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3.xml" ContentType="application/vnd.openxmlformats-officedocument.drawing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4.xml" ContentType="application/vnd.openxmlformats-officedocument.drawing+xml"/>
  <Override PartName="/xl/tables/table3.xml" ContentType="application/vnd.openxmlformats-officedocument.spreadsheetml.tab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5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5427"/>
  <workbookPr/>
  <mc:AlternateContent xmlns:mc="http://schemas.openxmlformats.org/markup-compatibility/2006">
    <mc:Choice Requires="x15">
      <x15ac:absPath xmlns:x15ac="http://schemas.microsoft.com/office/spreadsheetml/2010/11/ac" url="C:\Users\Michael\Desktop\models\"/>
    </mc:Choice>
  </mc:AlternateContent>
  <xr:revisionPtr revIDLastSave="0" documentId="13_ncr:1_{42753EBF-831C-4154-86AE-D60E3D648891}" xr6:coauthVersionLast="47" xr6:coauthVersionMax="47" xr10:uidLastSave="{00000000-0000-0000-0000-000000000000}"/>
  <bookViews>
    <workbookView xWindow="-120" yWindow="-120" windowWidth="29040" windowHeight="15840" activeTab="1" xr2:uid="{00000000-000D-0000-FFFF-FFFF00000000}"/>
  </bookViews>
  <sheets>
    <sheet name="Main" sheetId="1" r:id="rId1"/>
    <sheet name="Model" sheetId="2" r:id="rId2"/>
    <sheet name="Data" sheetId="6" r:id="rId3"/>
    <sheet name="RSI" sheetId="7" r:id="rId4"/>
    <sheet name="Oil" sheetId="8" r:id="rId5"/>
    <sheet name="BOPD" sheetId="3" r:id="rId6"/>
  </sheets>
  <definedNames>
    <definedName name="_xlchart.v1.0" hidden="1">BOPD!$B$3:$B$52</definedName>
    <definedName name="_xlchart.v1.1" hidden="1">BOPD!$C$2</definedName>
    <definedName name="_xlchart.v1.2" hidden="1">BOPD!$C$3:$C$52</definedName>
    <definedName name="_xlchart.v1.3" hidden="1">BOPD!$B$3:$B$52</definedName>
    <definedName name="_xlchart.v1.4" hidden="1">BOPD!$C$2</definedName>
    <definedName name="_xlchart.v1.5" hidden="1">BOPD!$C$3:$C$52</definedName>
    <definedName name="_xlchart.v1.6" hidden="1">BOPD!$B$3:$B$52</definedName>
    <definedName name="_xlchart.v1.7" hidden="1">BOPD!$C$2</definedName>
    <definedName name="_xlchart.v1.8" hidden="1">BOPD!$C$3:$C$52</definedName>
  </definedNames>
  <calcPr calcId="191029" calcMode="manual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AN11" i="2" l="1"/>
  <c r="AO11" i="2" s="1"/>
  <c r="AP11" i="2" s="1"/>
  <c r="AQ11" i="2" s="1"/>
  <c r="AR11" i="2" s="1"/>
  <c r="AS11" i="2" s="1"/>
  <c r="AT11" i="2" s="1"/>
  <c r="AU11" i="2" s="1"/>
  <c r="AV11" i="2" s="1"/>
  <c r="AW11" i="2" s="1"/>
  <c r="AX11" i="2" s="1"/>
  <c r="AY11" i="2" s="1"/>
  <c r="AZ11" i="2" s="1"/>
  <c r="BA11" i="2" s="1"/>
  <c r="BB11" i="2" s="1"/>
  <c r="BC11" i="2" s="1"/>
  <c r="BD11" i="2" s="1"/>
  <c r="BE11" i="2" s="1"/>
  <c r="BF11" i="2" s="1"/>
  <c r="BG11" i="2" s="1"/>
  <c r="BH11" i="2" s="1"/>
  <c r="BI11" i="2" s="1"/>
  <c r="BJ11" i="2" s="1"/>
  <c r="BK11" i="2" s="1"/>
  <c r="BL11" i="2" s="1"/>
  <c r="BM11" i="2" s="1"/>
  <c r="BN11" i="2" s="1"/>
  <c r="BO11" i="2" s="1"/>
  <c r="BP11" i="2" s="1"/>
  <c r="BQ11" i="2" s="1"/>
  <c r="BR11" i="2" s="1"/>
  <c r="BS11" i="2" s="1"/>
  <c r="BT11" i="2" s="1"/>
  <c r="BU11" i="2" s="1"/>
  <c r="BV11" i="2" s="1"/>
  <c r="BW11" i="2" s="1"/>
  <c r="BX11" i="2" s="1"/>
  <c r="BY11" i="2" s="1"/>
  <c r="BZ11" i="2" s="1"/>
  <c r="CA11" i="2" s="1"/>
  <c r="CB11" i="2" s="1"/>
  <c r="CC11" i="2" s="1"/>
  <c r="CD11" i="2" s="1"/>
  <c r="CE11" i="2" s="1"/>
  <c r="CF11" i="2" s="1"/>
  <c r="CG11" i="2" s="1"/>
  <c r="CH11" i="2" s="1"/>
  <c r="CI11" i="2" s="1"/>
  <c r="CJ11" i="2" s="1"/>
  <c r="CK11" i="2" s="1"/>
  <c r="CL11" i="2" s="1"/>
  <c r="BQ2" i="2"/>
  <c r="BR2" i="2" s="1"/>
  <c r="BS2" i="2" s="1"/>
  <c r="BT2" i="2" s="1"/>
  <c r="BU2" i="2" s="1"/>
  <c r="BV2" i="2" s="1"/>
  <c r="BW2" i="2" s="1"/>
  <c r="BX2" i="2" s="1"/>
  <c r="BY2" i="2" s="1"/>
  <c r="BZ2" i="2" s="1"/>
  <c r="CA2" i="2" s="1"/>
  <c r="CB2" i="2" s="1"/>
  <c r="CC2" i="2" s="1"/>
  <c r="CD2" i="2" s="1"/>
  <c r="CE2" i="2" s="1"/>
  <c r="CF2" i="2" s="1"/>
  <c r="CG2" i="2" s="1"/>
  <c r="CH2" i="2" s="1"/>
  <c r="CI2" i="2" s="1"/>
  <c r="CJ2" i="2" s="1"/>
  <c r="CK2" i="2" s="1"/>
  <c r="CL2" i="2" s="1"/>
  <c r="AN2" i="2"/>
  <c r="AO2" i="2" s="1"/>
  <c r="AP2" i="2" s="1"/>
  <c r="AQ2" i="2" s="1"/>
  <c r="AR2" i="2" s="1"/>
  <c r="AS2" i="2" s="1"/>
  <c r="AT2" i="2" s="1"/>
  <c r="AU2" i="2" s="1"/>
  <c r="AV2" i="2" s="1"/>
  <c r="AW2" i="2" s="1"/>
  <c r="AX2" i="2" s="1"/>
  <c r="AY2" i="2" s="1"/>
  <c r="AZ2" i="2" s="1"/>
  <c r="BA2" i="2" s="1"/>
  <c r="BB2" i="2" s="1"/>
  <c r="BC2" i="2" s="1"/>
  <c r="BD2" i="2" s="1"/>
  <c r="BE2" i="2" s="1"/>
  <c r="BF2" i="2" s="1"/>
  <c r="BG2" i="2" s="1"/>
  <c r="BH2" i="2" s="1"/>
  <c r="BI2" i="2" s="1"/>
  <c r="BJ2" i="2" s="1"/>
  <c r="BK2" i="2" s="1"/>
  <c r="BL2" i="2" s="1"/>
  <c r="BM2" i="2" s="1"/>
  <c r="BN2" i="2" s="1"/>
  <c r="BO2" i="2" s="1"/>
  <c r="BP2" i="2" s="1"/>
  <c r="AJ13" i="2"/>
  <c r="AK13" i="2"/>
  <c r="AL13" i="2"/>
  <c r="AM17" i="2"/>
  <c r="AM16" i="2"/>
  <c r="AM15" i="2"/>
  <c r="AK17" i="2"/>
  <c r="AK16" i="2"/>
  <c r="AK15" i="2"/>
  <c r="AL17" i="2"/>
  <c r="AL16" i="2"/>
  <c r="AL15" i="2"/>
  <c r="AK12" i="2"/>
  <c r="AJ12" i="2"/>
  <c r="AK11" i="2"/>
  <c r="AJ11" i="2"/>
  <c r="AK9" i="2"/>
  <c r="AK10" i="2" s="1"/>
  <c r="AJ9" i="2"/>
  <c r="AJ10" i="2" s="1"/>
  <c r="AK8" i="2"/>
  <c r="AJ8" i="2"/>
  <c r="AK7" i="2"/>
  <c r="AJ7" i="2"/>
  <c r="AK6" i="2"/>
  <c r="AJ6" i="2"/>
  <c r="AK5" i="2"/>
  <c r="AJ5" i="2"/>
  <c r="AK4" i="2"/>
  <c r="AJ4" i="2"/>
  <c r="AJ3" i="2"/>
  <c r="AK3" i="2"/>
  <c r="AL12" i="2"/>
  <c r="AL11" i="2"/>
  <c r="AL9" i="2"/>
  <c r="AL8" i="2"/>
  <c r="AL7" i="2"/>
  <c r="AL6" i="2"/>
  <c r="AL5" i="2"/>
  <c r="AL4" i="2"/>
  <c r="AL10" i="2"/>
  <c r="AI10" i="2"/>
  <c r="AH10" i="2"/>
  <c r="AG10" i="2"/>
  <c r="AF10" i="2"/>
  <c r="AE10" i="2"/>
  <c r="AD10" i="2"/>
  <c r="AC10" i="2"/>
  <c r="AB10" i="2"/>
  <c r="AA10" i="2"/>
  <c r="AL3" i="2"/>
  <c r="AM13" i="2"/>
  <c r="AM12" i="2"/>
  <c r="AM11" i="2"/>
  <c r="AM9" i="2"/>
  <c r="AM8" i="2"/>
  <c r="AM7" i="2"/>
  <c r="AM6" i="2"/>
  <c r="AM5" i="2"/>
  <c r="AM4" i="2"/>
  <c r="AM10" i="2"/>
  <c r="AM3" i="2"/>
  <c r="AB2" i="2"/>
  <c r="AC2" i="2" s="1"/>
  <c r="AD2" i="2" s="1"/>
  <c r="AE2" i="2" s="1"/>
  <c r="AF2" i="2" s="1"/>
  <c r="AG2" i="2" s="1"/>
  <c r="AH2" i="2" s="1"/>
  <c r="AI2" i="2" s="1"/>
  <c r="AJ2" i="2" s="1"/>
  <c r="AK2" i="2" s="1"/>
  <c r="AL2" i="2" s="1"/>
  <c r="AM2" i="2" s="1"/>
  <c r="Q3" i="2"/>
  <c r="R3" i="2" s="1"/>
  <c r="Q13" i="2"/>
  <c r="R13" i="2" s="1"/>
  <c r="S13" i="2" s="1"/>
  <c r="T13" i="2" s="1"/>
  <c r="Q9" i="2"/>
  <c r="Q10" i="2" s="1"/>
  <c r="P29" i="2"/>
  <c r="O29" i="2"/>
  <c r="N29" i="2"/>
  <c r="M29" i="2"/>
  <c r="L29" i="2"/>
  <c r="K29" i="2"/>
  <c r="J29" i="2"/>
  <c r="I29" i="2"/>
  <c r="H29" i="2"/>
  <c r="G29" i="2"/>
  <c r="I23" i="2"/>
  <c r="F16" i="2"/>
  <c r="E16" i="2"/>
  <c r="D16" i="2"/>
  <c r="C16" i="2"/>
  <c r="F15" i="2"/>
  <c r="N18" i="2"/>
  <c r="M18" i="2"/>
  <c r="L18" i="2"/>
  <c r="K18" i="2"/>
  <c r="J18" i="2"/>
  <c r="I18" i="2"/>
  <c r="H18" i="2"/>
  <c r="G18" i="2"/>
  <c r="N17" i="2"/>
  <c r="M17" i="2"/>
  <c r="L17" i="2"/>
  <c r="K17" i="2"/>
  <c r="J17" i="2"/>
  <c r="I17" i="2"/>
  <c r="H17" i="2"/>
  <c r="G17" i="2"/>
  <c r="N16" i="2"/>
  <c r="M16" i="2"/>
  <c r="L16" i="2"/>
  <c r="K16" i="2"/>
  <c r="J16" i="2"/>
  <c r="I16" i="2"/>
  <c r="H16" i="2"/>
  <c r="G16" i="2"/>
  <c r="N15" i="2"/>
  <c r="J15" i="2"/>
  <c r="F10" i="2"/>
  <c r="J10" i="2"/>
  <c r="N10" i="2"/>
  <c r="C23" i="2"/>
  <c r="D23" i="2"/>
  <c r="E23" i="2"/>
  <c r="G23" i="2"/>
  <c r="O18" i="2"/>
  <c r="P18" i="2"/>
  <c r="F23" i="2"/>
  <c r="H23" i="2"/>
  <c r="O17" i="2"/>
  <c r="P17" i="2"/>
  <c r="F7" i="7"/>
  <c r="F8" i="7" s="1"/>
  <c r="F9" i="7" s="1"/>
  <c r="F10" i="7" s="1"/>
  <c r="F11" i="7" s="1"/>
  <c r="F12" i="7" s="1"/>
  <c r="F13" i="7" s="1"/>
  <c r="F14" i="7" s="1"/>
  <c r="F15" i="7" s="1"/>
  <c r="F16" i="7" s="1"/>
  <c r="F17" i="7" s="1"/>
  <c r="F18" i="7" s="1"/>
  <c r="F19" i="7" s="1"/>
  <c r="F20" i="7" s="1"/>
  <c r="F21" i="7" s="1"/>
  <c r="F22" i="7" s="1"/>
  <c r="F23" i="7" s="1"/>
  <c r="F24" i="7" s="1"/>
  <c r="F25" i="7" s="1"/>
  <c r="F26" i="7" s="1"/>
  <c r="F27" i="7" s="1"/>
  <c r="F28" i="7" s="1"/>
  <c r="F29" i="7" s="1"/>
  <c r="F30" i="7" s="1"/>
  <c r="F31" i="7" s="1"/>
  <c r="F32" i="7" s="1"/>
  <c r="F33" i="7" s="1"/>
  <c r="F34" i="7" s="1"/>
  <c r="F35" i="7" s="1"/>
  <c r="F36" i="7" s="1"/>
  <c r="F37" i="7" s="1"/>
  <c r="F38" i="7" s="1"/>
  <c r="F39" i="7" s="1"/>
  <c r="F40" i="7" s="1"/>
  <c r="F41" i="7" s="1"/>
  <c r="F42" i="7" s="1"/>
  <c r="F43" i="7" s="1"/>
  <c r="F44" i="7" s="1"/>
  <c r="F45" i="7" s="1"/>
  <c r="F46" i="7" s="1"/>
  <c r="F47" i="7" s="1"/>
  <c r="F48" i="7" s="1"/>
  <c r="F49" i="7" s="1"/>
  <c r="F50" i="7" s="1"/>
  <c r="F51" i="7" s="1"/>
  <c r="F52" i="7" s="1"/>
  <c r="F53" i="7" s="1"/>
  <c r="F54" i="7" s="1"/>
  <c r="F55" i="7" s="1"/>
  <c r="F56" i="7" s="1"/>
  <c r="F57" i="7" s="1"/>
  <c r="F58" i="7" s="1"/>
  <c r="F59" i="7" s="1"/>
  <c r="F60" i="7" s="1"/>
  <c r="F61" i="7" s="1"/>
  <c r="F62" i="7" s="1"/>
  <c r="F63" i="7" s="1"/>
  <c r="F64" i="7" s="1"/>
  <c r="F65" i="7" s="1"/>
  <c r="F66" i="7" s="1"/>
  <c r="F67" i="7" s="1"/>
  <c r="F68" i="7" s="1"/>
  <c r="I64" i="7"/>
  <c r="I58" i="7"/>
  <c r="I52" i="7"/>
  <c r="I46" i="7"/>
  <c r="I40" i="7"/>
  <c r="I34" i="7"/>
  <c r="I28" i="7"/>
  <c r="I22" i="7"/>
  <c r="I16" i="7"/>
  <c r="I10" i="7"/>
  <c r="I4" i="7"/>
  <c r="I56" i="7"/>
  <c r="I50" i="7"/>
  <c r="I38" i="7"/>
  <c r="I26" i="7"/>
  <c r="I14" i="7"/>
  <c r="I2" i="7"/>
  <c r="I49" i="7"/>
  <c r="I37" i="7"/>
  <c r="I19" i="7"/>
  <c r="I7" i="7"/>
  <c r="I54" i="7"/>
  <c r="I36" i="7"/>
  <c r="I18" i="7"/>
  <c r="I63" i="7"/>
  <c r="I57" i="7"/>
  <c r="I51" i="7"/>
  <c r="I45" i="7"/>
  <c r="I39" i="7"/>
  <c r="I33" i="7"/>
  <c r="I27" i="7"/>
  <c r="I21" i="7"/>
  <c r="I15" i="7"/>
  <c r="I9" i="7"/>
  <c r="I3" i="7"/>
  <c r="I62" i="7"/>
  <c r="I44" i="7"/>
  <c r="I32" i="7"/>
  <c r="I20" i="7"/>
  <c r="I8" i="7"/>
  <c r="I61" i="7"/>
  <c r="I55" i="7"/>
  <c r="I43" i="7"/>
  <c r="I31" i="7"/>
  <c r="I13" i="7"/>
  <c r="I60" i="7"/>
  <c r="I42" i="7"/>
  <c r="I24" i="7"/>
  <c r="I6" i="7"/>
  <c r="I59" i="7"/>
  <c r="I53" i="7"/>
  <c r="I47" i="7"/>
  <c r="I41" i="7"/>
  <c r="I35" i="7"/>
  <c r="I29" i="7"/>
  <c r="I23" i="7"/>
  <c r="I17" i="7"/>
  <c r="I11" i="7"/>
  <c r="I5" i="7"/>
  <c r="I25" i="7"/>
  <c r="I48" i="7"/>
  <c r="I30" i="7"/>
  <c r="I12" i="7"/>
  <c r="H33" i="7"/>
  <c r="H10" i="7"/>
  <c r="H17" i="7"/>
  <c r="H37" i="7"/>
  <c r="H41" i="7"/>
  <c r="H13" i="7"/>
  <c r="H23" i="7"/>
  <c r="H59" i="7"/>
  <c r="H61" i="7"/>
  <c r="H38" i="7"/>
  <c r="H25" i="7"/>
  <c r="H7" i="7"/>
  <c r="H64" i="7"/>
  <c r="H35" i="7"/>
  <c r="H14" i="7"/>
  <c r="H57" i="7"/>
  <c r="H34" i="7"/>
  <c r="H5" i="7"/>
  <c r="H56" i="7"/>
  <c r="H18" i="7"/>
  <c r="H8" i="7"/>
  <c r="H44" i="7"/>
  <c r="H49" i="7"/>
  <c r="H15" i="7"/>
  <c r="H51" i="7"/>
  <c r="H28" i="7"/>
  <c r="H55" i="7"/>
  <c r="H36" i="7"/>
  <c r="H50" i="7"/>
  <c r="H21" i="7"/>
  <c r="H43" i="7"/>
  <c r="H6" i="7"/>
  <c r="H20" i="7"/>
  <c r="H4" i="7"/>
  <c r="H40" i="7"/>
  <c r="H30" i="7"/>
  <c r="H11" i="7"/>
  <c r="H47" i="7"/>
  <c r="H19" i="7"/>
  <c r="H26" i="7"/>
  <c r="H62" i="7"/>
  <c r="H12" i="7"/>
  <c r="H46" i="7"/>
  <c r="H54" i="7"/>
  <c r="H53" i="7"/>
  <c r="H32" i="7"/>
  <c r="H42" i="7"/>
  <c r="H60" i="7"/>
  <c r="H2" i="7"/>
  <c r="AP21" i="2" l="1"/>
  <c r="AP22" i="2" s="1"/>
  <c r="AP24" i="2" s="1"/>
  <c r="R9" i="2"/>
  <c r="S3" i="2"/>
  <c r="Q11" i="2"/>
  <c r="Q12" i="2" s="1"/>
  <c r="N7445" i="6"/>
  <c r="N7444" i="6"/>
  <c r="N7443" i="6"/>
  <c r="N7442" i="6"/>
  <c r="N7441" i="6"/>
  <c r="N7440" i="6"/>
  <c r="N7439" i="6"/>
  <c r="N7438" i="6"/>
  <c r="N7437" i="6"/>
  <c r="N7436" i="6"/>
  <c r="N7435" i="6"/>
  <c r="N7434" i="6"/>
  <c r="N7433" i="6"/>
  <c r="N7432" i="6"/>
  <c r="N7431" i="6"/>
  <c r="N7430" i="6"/>
  <c r="N7429" i="6"/>
  <c r="N7428" i="6"/>
  <c r="N7427" i="6"/>
  <c r="N7426" i="6"/>
  <c r="N7425" i="6"/>
  <c r="N7424" i="6"/>
  <c r="N7423" i="6"/>
  <c r="N7422" i="6"/>
  <c r="N7421" i="6"/>
  <c r="N7420" i="6"/>
  <c r="N7419" i="6"/>
  <c r="N7418" i="6"/>
  <c r="N7417" i="6"/>
  <c r="N7416" i="6"/>
  <c r="N7415" i="6"/>
  <c r="N7414" i="6"/>
  <c r="N7413" i="6"/>
  <c r="N7412" i="6"/>
  <c r="N7411" i="6"/>
  <c r="N7410" i="6"/>
  <c r="N7409" i="6"/>
  <c r="N7408" i="6"/>
  <c r="N7407" i="6"/>
  <c r="N7406" i="6"/>
  <c r="N7405" i="6"/>
  <c r="N7404" i="6"/>
  <c r="N7403" i="6"/>
  <c r="N7402" i="6"/>
  <c r="N7401" i="6"/>
  <c r="N7400" i="6"/>
  <c r="N7399" i="6"/>
  <c r="N7398" i="6"/>
  <c r="N7397" i="6"/>
  <c r="N7396" i="6"/>
  <c r="N7395" i="6"/>
  <c r="N7394" i="6"/>
  <c r="N7393" i="6"/>
  <c r="N7392" i="6"/>
  <c r="N7391" i="6"/>
  <c r="N7390" i="6"/>
  <c r="N7389" i="6"/>
  <c r="N7388" i="6"/>
  <c r="N7387" i="6"/>
  <c r="N7386" i="6"/>
  <c r="N7385" i="6"/>
  <c r="N7384" i="6"/>
  <c r="N7383" i="6"/>
  <c r="N7382" i="6"/>
  <c r="N7381" i="6"/>
  <c r="N7380" i="6"/>
  <c r="N7379" i="6"/>
  <c r="N7378" i="6"/>
  <c r="N7377" i="6"/>
  <c r="N7376" i="6"/>
  <c r="N7375" i="6"/>
  <c r="N7374" i="6"/>
  <c r="N7373" i="6"/>
  <c r="N7372" i="6"/>
  <c r="N7371" i="6"/>
  <c r="N7370" i="6"/>
  <c r="N7369" i="6"/>
  <c r="N7368" i="6"/>
  <c r="N7367" i="6"/>
  <c r="N7366" i="6"/>
  <c r="N7365" i="6"/>
  <c r="N7364" i="6"/>
  <c r="N7363" i="6"/>
  <c r="N7362" i="6"/>
  <c r="N7361" i="6"/>
  <c r="N7360" i="6"/>
  <c r="N7359" i="6"/>
  <c r="N7358" i="6"/>
  <c r="N7357" i="6"/>
  <c r="N7356" i="6"/>
  <c r="N7355" i="6"/>
  <c r="N7354" i="6"/>
  <c r="N7353" i="6"/>
  <c r="N7352" i="6"/>
  <c r="N7351" i="6"/>
  <c r="N7350" i="6"/>
  <c r="N7349" i="6"/>
  <c r="N7348" i="6"/>
  <c r="N7347" i="6"/>
  <c r="N7346" i="6"/>
  <c r="N7345" i="6"/>
  <c r="N7344" i="6"/>
  <c r="N7343" i="6"/>
  <c r="N7342" i="6"/>
  <c r="N7341" i="6"/>
  <c r="N7340" i="6"/>
  <c r="N7339" i="6"/>
  <c r="N7338" i="6"/>
  <c r="N7337" i="6"/>
  <c r="N7336" i="6"/>
  <c r="N7335" i="6"/>
  <c r="N7334" i="6"/>
  <c r="N7333" i="6"/>
  <c r="N7332" i="6"/>
  <c r="N7331" i="6"/>
  <c r="N7330" i="6"/>
  <c r="N7329" i="6"/>
  <c r="N7328" i="6"/>
  <c r="N7327" i="6"/>
  <c r="N7326" i="6"/>
  <c r="N7325" i="6"/>
  <c r="N7324" i="6"/>
  <c r="N7323" i="6"/>
  <c r="N7322" i="6"/>
  <c r="N7321" i="6"/>
  <c r="N7320" i="6"/>
  <c r="N7319" i="6"/>
  <c r="N7318" i="6"/>
  <c r="N7317" i="6"/>
  <c r="N7316" i="6"/>
  <c r="N7315" i="6"/>
  <c r="N7314" i="6"/>
  <c r="N7313" i="6"/>
  <c r="N7312" i="6"/>
  <c r="N7311" i="6"/>
  <c r="N7310" i="6"/>
  <c r="N7309" i="6"/>
  <c r="N7308" i="6"/>
  <c r="N7307" i="6"/>
  <c r="N7306" i="6"/>
  <c r="N7305" i="6"/>
  <c r="N7304" i="6"/>
  <c r="N7303" i="6"/>
  <c r="N7302" i="6"/>
  <c r="N7301" i="6"/>
  <c r="N7300" i="6"/>
  <c r="N7299" i="6"/>
  <c r="N7298" i="6"/>
  <c r="N7297" i="6"/>
  <c r="N7296" i="6"/>
  <c r="N7295" i="6"/>
  <c r="N7294" i="6"/>
  <c r="N7293" i="6"/>
  <c r="N7292" i="6"/>
  <c r="N7291" i="6"/>
  <c r="N7290" i="6"/>
  <c r="N7289" i="6"/>
  <c r="N7288" i="6"/>
  <c r="N7287" i="6"/>
  <c r="N7286" i="6"/>
  <c r="N7285" i="6"/>
  <c r="N7284" i="6"/>
  <c r="N7283" i="6"/>
  <c r="N7282" i="6"/>
  <c r="N7281" i="6"/>
  <c r="N7280" i="6"/>
  <c r="N7279" i="6"/>
  <c r="N7278" i="6"/>
  <c r="N7277" i="6"/>
  <c r="N7276" i="6"/>
  <c r="N7275" i="6"/>
  <c r="N7274" i="6"/>
  <c r="N7273" i="6"/>
  <c r="N7272" i="6"/>
  <c r="N7271" i="6"/>
  <c r="N7270" i="6"/>
  <c r="N7269" i="6"/>
  <c r="N7268" i="6"/>
  <c r="N7267" i="6"/>
  <c r="N7266" i="6"/>
  <c r="N7265" i="6"/>
  <c r="N7264" i="6"/>
  <c r="N7263" i="6"/>
  <c r="N7262" i="6"/>
  <c r="N7261" i="6"/>
  <c r="N7260" i="6"/>
  <c r="N7259" i="6"/>
  <c r="N7258" i="6"/>
  <c r="N7257" i="6"/>
  <c r="N7256" i="6"/>
  <c r="N7255" i="6"/>
  <c r="N7254" i="6"/>
  <c r="N7253" i="6"/>
  <c r="N7252" i="6"/>
  <c r="N7251" i="6"/>
  <c r="N7250" i="6"/>
  <c r="N7249" i="6"/>
  <c r="N7248" i="6"/>
  <c r="N7247" i="6"/>
  <c r="N7246" i="6"/>
  <c r="N7245" i="6"/>
  <c r="N7244" i="6"/>
  <c r="N7243" i="6"/>
  <c r="N7242" i="6"/>
  <c r="N7241" i="6"/>
  <c r="N7240" i="6"/>
  <c r="N7239" i="6"/>
  <c r="N7238" i="6"/>
  <c r="N7237" i="6"/>
  <c r="N7236" i="6"/>
  <c r="N7235" i="6"/>
  <c r="N7234" i="6"/>
  <c r="N7233" i="6"/>
  <c r="N7232" i="6"/>
  <c r="N7231" i="6"/>
  <c r="N7230" i="6"/>
  <c r="N7229" i="6"/>
  <c r="N7228" i="6"/>
  <c r="N7227" i="6"/>
  <c r="N7226" i="6"/>
  <c r="N7225" i="6"/>
  <c r="N7224" i="6"/>
  <c r="N7223" i="6"/>
  <c r="N7222" i="6"/>
  <c r="N7221" i="6"/>
  <c r="N7220" i="6"/>
  <c r="N7219" i="6"/>
  <c r="N7218" i="6"/>
  <c r="N7217" i="6"/>
  <c r="N7216" i="6"/>
  <c r="N7215" i="6"/>
  <c r="N7214" i="6"/>
  <c r="N7213" i="6"/>
  <c r="N7212" i="6"/>
  <c r="N7211" i="6"/>
  <c r="N7210" i="6"/>
  <c r="N7209" i="6"/>
  <c r="N7208" i="6"/>
  <c r="N7207" i="6"/>
  <c r="N7206" i="6"/>
  <c r="N7205" i="6"/>
  <c r="N7204" i="6"/>
  <c r="N7203" i="6"/>
  <c r="N7202" i="6"/>
  <c r="N7201" i="6"/>
  <c r="N7200" i="6"/>
  <c r="N7199" i="6"/>
  <c r="N7198" i="6"/>
  <c r="N7197" i="6"/>
  <c r="N7196" i="6"/>
  <c r="N7195" i="6"/>
  <c r="N7194" i="6"/>
  <c r="N7193" i="6"/>
  <c r="N7192" i="6"/>
  <c r="N7191" i="6"/>
  <c r="N7190" i="6"/>
  <c r="N7189" i="6"/>
  <c r="N7188" i="6"/>
  <c r="N7187" i="6"/>
  <c r="N7186" i="6"/>
  <c r="N7185" i="6"/>
  <c r="N7184" i="6"/>
  <c r="N7183" i="6"/>
  <c r="N7182" i="6"/>
  <c r="N7181" i="6"/>
  <c r="N7180" i="6"/>
  <c r="N7179" i="6"/>
  <c r="N7178" i="6"/>
  <c r="N7177" i="6"/>
  <c r="N7176" i="6"/>
  <c r="N7175" i="6"/>
  <c r="N7174" i="6"/>
  <c r="N7173" i="6"/>
  <c r="N7172" i="6"/>
  <c r="N7171" i="6"/>
  <c r="N7170" i="6"/>
  <c r="N7169" i="6"/>
  <c r="N7168" i="6"/>
  <c r="N7167" i="6"/>
  <c r="N7166" i="6"/>
  <c r="N7165" i="6"/>
  <c r="N7164" i="6"/>
  <c r="N7163" i="6"/>
  <c r="N7162" i="6"/>
  <c r="N7161" i="6"/>
  <c r="N7160" i="6"/>
  <c r="N7159" i="6"/>
  <c r="N7158" i="6"/>
  <c r="N7157" i="6"/>
  <c r="N7156" i="6"/>
  <c r="N7155" i="6"/>
  <c r="N7154" i="6"/>
  <c r="N7153" i="6"/>
  <c r="N7152" i="6"/>
  <c r="N7151" i="6"/>
  <c r="N7150" i="6"/>
  <c r="N7149" i="6"/>
  <c r="N7148" i="6"/>
  <c r="N7147" i="6"/>
  <c r="N7146" i="6"/>
  <c r="N7145" i="6"/>
  <c r="N7144" i="6"/>
  <c r="N7143" i="6"/>
  <c r="N7142" i="6"/>
  <c r="N7141" i="6"/>
  <c r="N7140" i="6"/>
  <c r="N7139" i="6"/>
  <c r="N7138" i="6"/>
  <c r="N7137" i="6"/>
  <c r="N7136" i="6"/>
  <c r="N7135" i="6"/>
  <c r="N7134" i="6"/>
  <c r="N7133" i="6"/>
  <c r="N7132" i="6"/>
  <c r="N7131" i="6"/>
  <c r="N7130" i="6"/>
  <c r="N7129" i="6"/>
  <c r="N7128" i="6"/>
  <c r="N7127" i="6"/>
  <c r="N7126" i="6"/>
  <c r="N7125" i="6"/>
  <c r="N7124" i="6"/>
  <c r="N7123" i="6"/>
  <c r="N7122" i="6"/>
  <c r="N7121" i="6"/>
  <c r="N7120" i="6"/>
  <c r="N7119" i="6"/>
  <c r="N7118" i="6"/>
  <c r="N7117" i="6"/>
  <c r="N7116" i="6"/>
  <c r="N7115" i="6"/>
  <c r="N7114" i="6"/>
  <c r="N7113" i="6"/>
  <c r="N7112" i="6"/>
  <c r="N7111" i="6"/>
  <c r="N7110" i="6"/>
  <c r="N7109" i="6"/>
  <c r="N7108" i="6"/>
  <c r="N7107" i="6"/>
  <c r="N7106" i="6"/>
  <c r="N7105" i="6"/>
  <c r="N7104" i="6"/>
  <c r="N7103" i="6"/>
  <c r="N7102" i="6"/>
  <c r="N7101" i="6"/>
  <c r="N7100" i="6"/>
  <c r="N7099" i="6"/>
  <c r="N7098" i="6"/>
  <c r="N7097" i="6"/>
  <c r="N7096" i="6"/>
  <c r="N7095" i="6"/>
  <c r="N7094" i="6"/>
  <c r="N7093" i="6"/>
  <c r="N7092" i="6"/>
  <c r="N7091" i="6"/>
  <c r="N7090" i="6"/>
  <c r="N7089" i="6"/>
  <c r="N7088" i="6"/>
  <c r="N7087" i="6"/>
  <c r="N7086" i="6"/>
  <c r="N7085" i="6"/>
  <c r="N7084" i="6"/>
  <c r="N7083" i="6"/>
  <c r="N7082" i="6"/>
  <c r="N7081" i="6"/>
  <c r="N7080" i="6"/>
  <c r="N7079" i="6"/>
  <c r="N7078" i="6"/>
  <c r="N7077" i="6"/>
  <c r="N7076" i="6"/>
  <c r="N7075" i="6"/>
  <c r="N7074" i="6"/>
  <c r="N7073" i="6"/>
  <c r="N7072" i="6"/>
  <c r="N7071" i="6"/>
  <c r="N7070" i="6"/>
  <c r="N7069" i="6"/>
  <c r="N7068" i="6"/>
  <c r="N7067" i="6"/>
  <c r="N7066" i="6"/>
  <c r="N7065" i="6"/>
  <c r="N7064" i="6"/>
  <c r="N7063" i="6"/>
  <c r="N7062" i="6"/>
  <c r="N7061" i="6"/>
  <c r="N7060" i="6"/>
  <c r="N7059" i="6"/>
  <c r="N7058" i="6"/>
  <c r="N7057" i="6"/>
  <c r="N7056" i="6"/>
  <c r="N7055" i="6"/>
  <c r="N7054" i="6"/>
  <c r="N7053" i="6"/>
  <c r="N7052" i="6"/>
  <c r="N7051" i="6"/>
  <c r="N7050" i="6"/>
  <c r="N7049" i="6"/>
  <c r="N7048" i="6"/>
  <c r="N7047" i="6"/>
  <c r="N7046" i="6"/>
  <c r="N7045" i="6"/>
  <c r="N7044" i="6"/>
  <c r="N7043" i="6"/>
  <c r="N7042" i="6"/>
  <c r="N7041" i="6"/>
  <c r="N7040" i="6"/>
  <c r="N7039" i="6"/>
  <c r="N7038" i="6"/>
  <c r="N7037" i="6"/>
  <c r="N7036" i="6"/>
  <c r="N7035" i="6"/>
  <c r="N7034" i="6"/>
  <c r="N7033" i="6"/>
  <c r="N7032" i="6"/>
  <c r="N7031" i="6"/>
  <c r="N7030" i="6"/>
  <c r="N7029" i="6"/>
  <c r="N7028" i="6"/>
  <c r="N7027" i="6"/>
  <c r="N7026" i="6"/>
  <c r="N7025" i="6"/>
  <c r="N7024" i="6"/>
  <c r="N7023" i="6"/>
  <c r="N7022" i="6"/>
  <c r="N7021" i="6"/>
  <c r="N7020" i="6"/>
  <c r="N7019" i="6"/>
  <c r="N7018" i="6"/>
  <c r="N7017" i="6"/>
  <c r="N7016" i="6"/>
  <c r="N7015" i="6"/>
  <c r="N7014" i="6"/>
  <c r="N7013" i="6"/>
  <c r="N7012" i="6"/>
  <c r="N7011" i="6"/>
  <c r="N7010" i="6"/>
  <c r="N7009" i="6"/>
  <c r="N7008" i="6"/>
  <c r="N7007" i="6"/>
  <c r="N7006" i="6"/>
  <c r="N7005" i="6"/>
  <c r="N7004" i="6"/>
  <c r="N7003" i="6"/>
  <c r="N7002" i="6"/>
  <c r="N7001" i="6"/>
  <c r="N7000" i="6"/>
  <c r="N6999" i="6"/>
  <c r="N6998" i="6"/>
  <c r="N6997" i="6"/>
  <c r="N6996" i="6"/>
  <c r="N6995" i="6"/>
  <c r="N6994" i="6"/>
  <c r="N6993" i="6"/>
  <c r="N6992" i="6"/>
  <c r="N6991" i="6"/>
  <c r="N6990" i="6"/>
  <c r="N6989" i="6"/>
  <c r="N6988" i="6"/>
  <c r="N6987" i="6"/>
  <c r="N6986" i="6"/>
  <c r="N6985" i="6"/>
  <c r="N6984" i="6"/>
  <c r="N6983" i="6"/>
  <c r="N6982" i="6"/>
  <c r="N6981" i="6"/>
  <c r="N6980" i="6"/>
  <c r="N6979" i="6"/>
  <c r="N6978" i="6"/>
  <c r="N6977" i="6"/>
  <c r="N6976" i="6"/>
  <c r="N6975" i="6"/>
  <c r="N6974" i="6"/>
  <c r="N6973" i="6"/>
  <c r="N6972" i="6"/>
  <c r="N6971" i="6"/>
  <c r="N6970" i="6"/>
  <c r="N6969" i="6"/>
  <c r="N6968" i="6"/>
  <c r="N6967" i="6"/>
  <c r="N6966" i="6"/>
  <c r="N6965" i="6"/>
  <c r="N6964" i="6"/>
  <c r="N6963" i="6"/>
  <c r="N6962" i="6"/>
  <c r="N6961" i="6"/>
  <c r="N6960" i="6"/>
  <c r="N6959" i="6"/>
  <c r="N6958" i="6"/>
  <c r="N6957" i="6"/>
  <c r="N6956" i="6"/>
  <c r="N6955" i="6"/>
  <c r="N6954" i="6"/>
  <c r="N6953" i="6"/>
  <c r="N6952" i="6"/>
  <c r="N6951" i="6"/>
  <c r="N6950" i="6"/>
  <c r="N6949" i="6"/>
  <c r="N6948" i="6"/>
  <c r="N6947" i="6"/>
  <c r="N6946" i="6"/>
  <c r="N6945" i="6"/>
  <c r="N6944" i="6"/>
  <c r="N6943" i="6"/>
  <c r="N6942" i="6"/>
  <c r="N6941" i="6"/>
  <c r="N6940" i="6"/>
  <c r="N6939" i="6"/>
  <c r="N6938" i="6"/>
  <c r="N6937" i="6"/>
  <c r="N6936" i="6"/>
  <c r="N6935" i="6"/>
  <c r="N6934" i="6"/>
  <c r="N6933" i="6"/>
  <c r="N6932" i="6"/>
  <c r="N6931" i="6"/>
  <c r="N6930" i="6"/>
  <c r="N6929" i="6"/>
  <c r="N6928" i="6"/>
  <c r="N6927" i="6"/>
  <c r="N6926" i="6"/>
  <c r="N6925" i="6"/>
  <c r="N6924" i="6"/>
  <c r="N6923" i="6"/>
  <c r="N6922" i="6"/>
  <c r="N6921" i="6"/>
  <c r="N6920" i="6"/>
  <c r="N6919" i="6"/>
  <c r="N6918" i="6"/>
  <c r="N6917" i="6"/>
  <c r="N6916" i="6"/>
  <c r="N6915" i="6"/>
  <c r="N6914" i="6"/>
  <c r="N6913" i="6"/>
  <c r="N6912" i="6"/>
  <c r="N6911" i="6"/>
  <c r="N6910" i="6"/>
  <c r="N6909" i="6"/>
  <c r="N6908" i="6"/>
  <c r="N6907" i="6"/>
  <c r="N6906" i="6"/>
  <c r="N6905" i="6"/>
  <c r="N6904" i="6"/>
  <c r="N6903" i="6"/>
  <c r="N6902" i="6"/>
  <c r="N6901" i="6"/>
  <c r="N6900" i="6"/>
  <c r="N6899" i="6"/>
  <c r="N6898" i="6"/>
  <c r="N6897" i="6"/>
  <c r="N6896" i="6"/>
  <c r="N6895" i="6"/>
  <c r="N6894" i="6"/>
  <c r="N6893" i="6"/>
  <c r="N6892" i="6"/>
  <c r="N6891" i="6"/>
  <c r="N6890" i="6"/>
  <c r="N6889" i="6"/>
  <c r="N6888" i="6"/>
  <c r="N6887" i="6"/>
  <c r="N6886" i="6"/>
  <c r="N6885" i="6"/>
  <c r="N6884" i="6"/>
  <c r="N6883" i="6"/>
  <c r="N6882" i="6"/>
  <c r="N6881" i="6"/>
  <c r="N6880" i="6"/>
  <c r="N6879" i="6"/>
  <c r="N6878" i="6"/>
  <c r="N6877" i="6"/>
  <c r="N6876" i="6"/>
  <c r="N6875" i="6"/>
  <c r="N6874" i="6"/>
  <c r="N6873" i="6"/>
  <c r="N6872" i="6"/>
  <c r="N6871" i="6"/>
  <c r="N6870" i="6"/>
  <c r="N6869" i="6"/>
  <c r="N6868" i="6"/>
  <c r="N6867" i="6"/>
  <c r="N6866" i="6"/>
  <c r="N6865" i="6"/>
  <c r="N6864" i="6"/>
  <c r="N6863" i="6"/>
  <c r="N6862" i="6"/>
  <c r="N6861" i="6"/>
  <c r="N6860" i="6"/>
  <c r="N6859" i="6"/>
  <c r="N6858" i="6"/>
  <c r="N6857" i="6"/>
  <c r="N6856" i="6"/>
  <c r="N6855" i="6"/>
  <c r="N6854" i="6"/>
  <c r="N6853" i="6"/>
  <c r="N6852" i="6"/>
  <c r="N6851" i="6"/>
  <c r="N6850" i="6"/>
  <c r="N6849" i="6"/>
  <c r="N6848" i="6"/>
  <c r="N6847" i="6"/>
  <c r="N6846" i="6"/>
  <c r="N6845" i="6"/>
  <c r="N6844" i="6"/>
  <c r="N6843" i="6"/>
  <c r="N6842" i="6"/>
  <c r="N6841" i="6"/>
  <c r="N6840" i="6"/>
  <c r="N6839" i="6"/>
  <c r="N6838" i="6"/>
  <c r="N6837" i="6"/>
  <c r="N6836" i="6"/>
  <c r="N6835" i="6"/>
  <c r="N6834" i="6"/>
  <c r="N6833" i="6"/>
  <c r="N6832" i="6"/>
  <c r="N6831" i="6"/>
  <c r="N6830" i="6"/>
  <c r="N6829" i="6"/>
  <c r="N6828" i="6"/>
  <c r="N6827" i="6"/>
  <c r="N6826" i="6"/>
  <c r="N6825" i="6"/>
  <c r="N6824" i="6"/>
  <c r="N6823" i="6"/>
  <c r="N6822" i="6"/>
  <c r="N6821" i="6"/>
  <c r="N6820" i="6"/>
  <c r="N6819" i="6"/>
  <c r="N6818" i="6"/>
  <c r="N6817" i="6"/>
  <c r="N6816" i="6"/>
  <c r="N6815" i="6"/>
  <c r="N6814" i="6"/>
  <c r="N6813" i="6"/>
  <c r="N6812" i="6"/>
  <c r="N6811" i="6"/>
  <c r="N6810" i="6"/>
  <c r="N6809" i="6"/>
  <c r="N6808" i="6"/>
  <c r="N6807" i="6"/>
  <c r="N6806" i="6"/>
  <c r="N6805" i="6"/>
  <c r="N6804" i="6"/>
  <c r="N6803" i="6"/>
  <c r="N6802" i="6"/>
  <c r="N6801" i="6"/>
  <c r="N6800" i="6"/>
  <c r="N6799" i="6"/>
  <c r="N6798" i="6"/>
  <c r="N6797" i="6"/>
  <c r="N6796" i="6"/>
  <c r="N6795" i="6"/>
  <c r="N6794" i="6"/>
  <c r="N6793" i="6"/>
  <c r="N6792" i="6"/>
  <c r="N6791" i="6"/>
  <c r="N6790" i="6"/>
  <c r="N6789" i="6"/>
  <c r="N6788" i="6"/>
  <c r="N6787" i="6"/>
  <c r="N6786" i="6"/>
  <c r="N6785" i="6"/>
  <c r="N6784" i="6"/>
  <c r="N6783" i="6"/>
  <c r="N6782" i="6"/>
  <c r="N6781" i="6"/>
  <c r="N6780" i="6"/>
  <c r="N6779" i="6"/>
  <c r="N6778" i="6"/>
  <c r="N6777" i="6"/>
  <c r="N6776" i="6"/>
  <c r="N6775" i="6"/>
  <c r="N6774" i="6"/>
  <c r="N6773" i="6"/>
  <c r="N6772" i="6"/>
  <c r="N6771" i="6"/>
  <c r="N6770" i="6"/>
  <c r="N6769" i="6"/>
  <c r="N6768" i="6"/>
  <c r="N6767" i="6"/>
  <c r="N6766" i="6"/>
  <c r="N6765" i="6"/>
  <c r="N6764" i="6"/>
  <c r="N6763" i="6"/>
  <c r="N6762" i="6"/>
  <c r="N6761" i="6"/>
  <c r="N6760" i="6"/>
  <c r="N6759" i="6"/>
  <c r="N6758" i="6"/>
  <c r="N6757" i="6"/>
  <c r="N6756" i="6"/>
  <c r="N6755" i="6"/>
  <c r="N6754" i="6"/>
  <c r="N6753" i="6"/>
  <c r="N6752" i="6"/>
  <c r="N6751" i="6"/>
  <c r="N6750" i="6"/>
  <c r="N6749" i="6"/>
  <c r="N6748" i="6"/>
  <c r="N6747" i="6"/>
  <c r="N6746" i="6"/>
  <c r="N6745" i="6"/>
  <c r="N6744" i="6"/>
  <c r="N6743" i="6"/>
  <c r="N6742" i="6"/>
  <c r="N6741" i="6"/>
  <c r="N6740" i="6"/>
  <c r="N6739" i="6"/>
  <c r="N6738" i="6"/>
  <c r="N6737" i="6"/>
  <c r="N6736" i="6"/>
  <c r="N6735" i="6"/>
  <c r="N6734" i="6"/>
  <c r="N6733" i="6"/>
  <c r="N6732" i="6"/>
  <c r="N6731" i="6"/>
  <c r="N6730" i="6"/>
  <c r="N6729" i="6"/>
  <c r="N6728" i="6"/>
  <c r="N6727" i="6"/>
  <c r="N6726" i="6"/>
  <c r="N6725" i="6"/>
  <c r="N6724" i="6"/>
  <c r="N6723" i="6"/>
  <c r="N6722" i="6"/>
  <c r="N6721" i="6"/>
  <c r="N6720" i="6"/>
  <c r="N6719" i="6"/>
  <c r="N6718" i="6"/>
  <c r="N6717" i="6"/>
  <c r="N6716" i="6"/>
  <c r="N6715" i="6"/>
  <c r="N6714" i="6"/>
  <c r="N6713" i="6"/>
  <c r="N6712" i="6"/>
  <c r="N6711" i="6"/>
  <c r="N6710" i="6"/>
  <c r="N6709" i="6"/>
  <c r="N6708" i="6"/>
  <c r="N6707" i="6"/>
  <c r="N6706" i="6"/>
  <c r="N6705" i="6"/>
  <c r="N6704" i="6"/>
  <c r="N6703" i="6"/>
  <c r="N6702" i="6"/>
  <c r="N6701" i="6"/>
  <c r="N6700" i="6"/>
  <c r="N6699" i="6"/>
  <c r="N6698" i="6"/>
  <c r="N6697" i="6"/>
  <c r="N6696" i="6"/>
  <c r="N6695" i="6"/>
  <c r="N6694" i="6"/>
  <c r="N6693" i="6"/>
  <c r="N6692" i="6"/>
  <c r="N6691" i="6"/>
  <c r="N6690" i="6"/>
  <c r="N6689" i="6"/>
  <c r="N6688" i="6"/>
  <c r="N6687" i="6"/>
  <c r="N6686" i="6"/>
  <c r="N6685" i="6"/>
  <c r="N6684" i="6"/>
  <c r="N6683" i="6"/>
  <c r="N6682" i="6"/>
  <c r="N6681" i="6"/>
  <c r="N6680" i="6"/>
  <c r="N6679" i="6"/>
  <c r="N6678" i="6"/>
  <c r="N6677" i="6"/>
  <c r="N6676" i="6"/>
  <c r="N6675" i="6"/>
  <c r="N6674" i="6"/>
  <c r="N6673" i="6"/>
  <c r="N6672" i="6"/>
  <c r="N6671" i="6"/>
  <c r="N6670" i="6"/>
  <c r="N6669" i="6"/>
  <c r="N6668" i="6"/>
  <c r="N6667" i="6"/>
  <c r="N6666" i="6"/>
  <c r="N6665" i="6"/>
  <c r="N6664" i="6"/>
  <c r="N6663" i="6"/>
  <c r="N6662" i="6"/>
  <c r="N6661" i="6"/>
  <c r="N6660" i="6"/>
  <c r="N6659" i="6"/>
  <c r="N6658" i="6"/>
  <c r="N6657" i="6"/>
  <c r="N6656" i="6"/>
  <c r="N6655" i="6"/>
  <c r="N6654" i="6"/>
  <c r="N6653" i="6"/>
  <c r="N6652" i="6"/>
  <c r="N6651" i="6"/>
  <c r="N6650" i="6"/>
  <c r="N6649" i="6"/>
  <c r="N6648" i="6"/>
  <c r="N6647" i="6"/>
  <c r="N6646" i="6"/>
  <c r="N6645" i="6"/>
  <c r="N6644" i="6"/>
  <c r="N6643" i="6"/>
  <c r="N6642" i="6"/>
  <c r="N6641" i="6"/>
  <c r="N6640" i="6"/>
  <c r="N6639" i="6"/>
  <c r="N6638" i="6"/>
  <c r="N6637" i="6"/>
  <c r="N6636" i="6"/>
  <c r="N6635" i="6"/>
  <c r="N6634" i="6"/>
  <c r="N6633" i="6"/>
  <c r="N6632" i="6"/>
  <c r="N6631" i="6"/>
  <c r="N6630" i="6"/>
  <c r="N6629" i="6"/>
  <c r="N6628" i="6"/>
  <c r="N6627" i="6"/>
  <c r="N6626" i="6"/>
  <c r="N6625" i="6"/>
  <c r="N6624" i="6"/>
  <c r="N6623" i="6"/>
  <c r="N6622" i="6"/>
  <c r="N6621" i="6"/>
  <c r="N6620" i="6"/>
  <c r="N6619" i="6"/>
  <c r="N6618" i="6"/>
  <c r="N6617" i="6"/>
  <c r="N6616" i="6"/>
  <c r="N6615" i="6"/>
  <c r="N6614" i="6"/>
  <c r="N6613" i="6"/>
  <c r="N6612" i="6"/>
  <c r="N6611" i="6"/>
  <c r="N6610" i="6"/>
  <c r="N6609" i="6"/>
  <c r="N6608" i="6"/>
  <c r="N6607" i="6"/>
  <c r="N6606" i="6"/>
  <c r="N6605" i="6"/>
  <c r="N6604" i="6"/>
  <c r="N6603" i="6"/>
  <c r="N6602" i="6"/>
  <c r="N6601" i="6"/>
  <c r="N6600" i="6"/>
  <c r="N6599" i="6"/>
  <c r="N6598" i="6"/>
  <c r="N6597" i="6"/>
  <c r="N6596" i="6"/>
  <c r="N6595" i="6"/>
  <c r="N6594" i="6"/>
  <c r="N6593" i="6"/>
  <c r="N6592" i="6"/>
  <c r="N6591" i="6"/>
  <c r="N6590" i="6"/>
  <c r="N6589" i="6"/>
  <c r="N6588" i="6"/>
  <c r="N6587" i="6"/>
  <c r="N6586" i="6"/>
  <c r="N6585" i="6"/>
  <c r="N6584" i="6"/>
  <c r="N6583" i="6"/>
  <c r="N6582" i="6"/>
  <c r="N6581" i="6"/>
  <c r="N6580" i="6"/>
  <c r="N6579" i="6"/>
  <c r="N6578" i="6"/>
  <c r="N6577" i="6"/>
  <c r="N6576" i="6"/>
  <c r="N6575" i="6"/>
  <c r="N6574" i="6"/>
  <c r="N6573" i="6"/>
  <c r="N6572" i="6"/>
  <c r="N6571" i="6"/>
  <c r="N6570" i="6"/>
  <c r="N6569" i="6"/>
  <c r="N6568" i="6"/>
  <c r="N6567" i="6"/>
  <c r="N6566" i="6"/>
  <c r="N6565" i="6"/>
  <c r="N6564" i="6"/>
  <c r="N6563" i="6"/>
  <c r="N6562" i="6"/>
  <c r="N6561" i="6"/>
  <c r="N6560" i="6"/>
  <c r="N6559" i="6"/>
  <c r="N6558" i="6"/>
  <c r="N6557" i="6"/>
  <c r="N6556" i="6"/>
  <c r="N6555" i="6"/>
  <c r="N6554" i="6"/>
  <c r="N6553" i="6"/>
  <c r="N6552" i="6"/>
  <c r="N6551" i="6"/>
  <c r="N6550" i="6"/>
  <c r="N6549" i="6"/>
  <c r="N6548" i="6"/>
  <c r="N6547" i="6"/>
  <c r="N6546" i="6"/>
  <c r="N6545" i="6"/>
  <c r="N6544" i="6"/>
  <c r="N6543" i="6"/>
  <c r="N6542" i="6"/>
  <c r="N6541" i="6"/>
  <c r="N6540" i="6"/>
  <c r="N6539" i="6"/>
  <c r="N6538" i="6"/>
  <c r="N6537" i="6"/>
  <c r="N6536" i="6"/>
  <c r="N6535" i="6"/>
  <c r="N6534" i="6"/>
  <c r="N6533" i="6"/>
  <c r="N6532" i="6"/>
  <c r="N6531" i="6"/>
  <c r="N6530" i="6"/>
  <c r="N6529" i="6"/>
  <c r="N6528" i="6"/>
  <c r="N6527" i="6"/>
  <c r="N6526" i="6"/>
  <c r="N6525" i="6"/>
  <c r="N6524" i="6"/>
  <c r="N6523" i="6"/>
  <c r="N6522" i="6"/>
  <c r="N6521" i="6"/>
  <c r="N6520" i="6"/>
  <c r="N6519" i="6"/>
  <c r="N6518" i="6"/>
  <c r="N6517" i="6"/>
  <c r="N6516" i="6"/>
  <c r="N6515" i="6"/>
  <c r="N6514" i="6"/>
  <c r="N6513" i="6"/>
  <c r="N6512" i="6"/>
  <c r="N6511" i="6"/>
  <c r="N6510" i="6"/>
  <c r="N6509" i="6"/>
  <c r="N6508" i="6"/>
  <c r="N6507" i="6"/>
  <c r="N6506" i="6"/>
  <c r="N6505" i="6"/>
  <c r="N6504" i="6"/>
  <c r="N6503" i="6"/>
  <c r="N6502" i="6"/>
  <c r="N6501" i="6"/>
  <c r="N6500" i="6"/>
  <c r="N6499" i="6"/>
  <c r="N6498" i="6"/>
  <c r="N6497" i="6"/>
  <c r="N6496" i="6"/>
  <c r="N6495" i="6"/>
  <c r="N6494" i="6"/>
  <c r="N6493" i="6"/>
  <c r="N6492" i="6"/>
  <c r="N6491" i="6"/>
  <c r="N6490" i="6"/>
  <c r="N6489" i="6"/>
  <c r="N6488" i="6"/>
  <c r="N6487" i="6"/>
  <c r="N6486" i="6"/>
  <c r="N6485" i="6"/>
  <c r="N6484" i="6"/>
  <c r="N6483" i="6"/>
  <c r="N6482" i="6"/>
  <c r="N6481" i="6"/>
  <c r="N6480" i="6"/>
  <c r="N6479" i="6"/>
  <c r="N6478" i="6"/>
  <c r="N6477" i="6"/>
  <c r="N6476" i="6"/>
  <c r="N6475" i="6"/>
  <c r="N6474" i="6"/>
  <c r="N6473" i="6"/>
  <c r="N6472" i="6"/>
  <c r="N6471" i="6"/>
  <c r="N6470" i="6"/>
  <c r="N6469" i="6"/>
  <c r="N6468" i="6"/>
  <c r="N6467" i="6"/>
  <c r="N6466" i="6"/>
  <c r="N6465" i="6"/>
  <c r="N6464" i="6"/>
  <c r="N6463" i="6"/>
  <c r="N6462" i="6"/>
  <c r="N6461" i="6"/>
  <c r="N6460" i="6"/>
  <c r="N6459" i="6"/>
  <c r="N6458" i="6"/>
  <c r="N6457" i="6"/>
  <c r="N6456" i="6"/>
  <c r="N6455" i="6"/>
  <c r="N6454" i="6"/>
  <c r="N6453" i="6"/>
  <c r="N6452" i="6"/>
  <c r="N6451" i="6"/>
  <c r="N6450" i="6"/>
  <c r="N6449" i="6"/>
  <c r="N6448" i="6"/>
  <c r="N6447" i="6"/>
  <c r="N6446" i="6"/>
  <c r="N6445" i="6"/>
  <c r="N6444" i="6"/>
  <c r="N6443" i="6"/>
  <c r="N6442" i="6"/>
  <c r="N6441" i="6"/>
  <c r="N6440" i="6"/>
  <c r="N6439" i="6"/>
  <c r="N6438" i="6"/>
  <c r="N6437" i="6"/>
  <c r="N6436" i="6"/>
  <c r="N6435" i="6"/>
  <c r="N6434" i="6"/>
  <c r="N6433" i="6"/>
  <c r="N6432" i="6"/>
  <c r="N6431" i="6"/>
  <c r="N6430" i="6"/>
  <c r="N6429" i="6"/>
  <c r="N6428" i="6"/>
  <c r="N6427" i="6"/>
  <c r="N6426" i="6"/>
  <c r="N6425" i="6"/>
  <c r="N6424" i="6"/>
  <c r="N6423" i="6"/>
  <c r="N6422" i="6"/>
  <c r="N6421" i="6"/>
  <c r="N6420" i="6"/>
  <c r="N6419" i="6"/>
  <c r="N6418" i="6"/>
  <c r="N6417" i="6"/>
  <c r="N6416" i="6"/>
  <c r="N6415" i="6"/>
  <c r="N6414" i="6"/>
  <c r="N6413" i="6"/>
  <c r="N6412" i="6"/>
  <c r="N6411" i="6"/>
  <c r="N6410" i="6"/>
  <c r="N6409" i="6"/>
  <c r="N6408" i="6"/>
  <c r="N6407" i="6"/>
  <c r="N6406" i="6"/>
  <c r="N6405" i="6"/>
  <c r="N6404" i="6"/>
  <c r="N6403" i="6"/>
  <c r="N6402" i="6"/>
  <c r="N6401" i="6"/>
  <c r="N6400" i="6"/>
  <c r="N6399" i="6"/>
  <c r="N6398" i="6"/>
  <c r="N6397" i="6"/>
  <c r="N6396" i="6"/>
  <c r="N6395" i="6"/>
  <c r="N6394" i="6"/>
  <c r="N6393" i="6"/>
  <c r="N6392" i="6"/>
  <c r="N6391" i="6"/>
  <c r="N6390" i="6"/>
  <c r="N6389" i="6"/>
  <c r="N6388" i="6"/>
  <c r="N6387" i="6"/>
  <c r="N6386" i="6"/>
  <c r="N6385" i="6"/>
  <c r="N6384" i="6"/>
  <c r="N6383" i="6"/>
  <c r="N6382" i="6"/>
  <c r="N6381" i="6"/>
  <c r="N6380" i="6"/>
  <c r="N6379" i="6"/>
  <c r="N6378" i="6"/>
  <c r="N6377" i="6"/>
  <c r="N6376" i="6"/>
  <c r="N6375" i="6"/>
  <c r="N6374" i="6"/>
  <c r="N6373" i="6"/>
  <c r="N6372" i="6"/>
  <c r="N6371" i="6"/>
  <c r="N6370" i="6"/>
  <c r="N6369" i="6"/>
  <c r="N6368" i="6"/>
  <c r="N6367" i="6"/>
  <c r="N6366" i="6"/>
  <c r="N6365" i="6"/>
  <c r="N6364" i="6"/>
  <c r="N6363" i="6"/>
  <c r="N6362" i="6"/>
  <c r="N6361" i="6"/>
  <c r="N6360" i="6"/>
  <c r="N6359" i="6"/>
  <c r="N6358" i="6"/>
  <c r="N6357" i="6"/>
  <c r="N6356" i="6"/>
  <c r="N6355" i="6"/>
  <c r="N6354" i="6"/>
  <c r="N6353" i="6"/>
  <c r="N6352" i="6"/>
  <c r="N6351" i="6"/>
  <c r="N6350" i="6"/>
  <c r="N6349" i="6"/>
  <c r="N6348" i="6"/>
  <c r="N6347" i="6"/>
  <c r="N6346" i="6"/>
  <c r="N6345" i="6"/>
  <c r="N6344" i="6"/>
  <c r="N6343" i="6"/>
  <c r="N6342" i="6"/>
  <c r="N6341" i="6"/>
  <c r="N6340" i="6"/>
  <c r="N6339" i="6"/>
  <c r="N6338" i="6"/>
  <c r="N6337" i="6"/>
  <c r="N6336" i="6"/>
  <c r="N6335" i="6"/>
  <c r="N6334" i="6"/>
  <c r="N6333" i="6"/>
  <c r="N6332" i="6"/>
  <c r="N6331" i="6"/>
  <c r="N6330" i="6"/>
  <c r="N6329" i="6"/>
  <c r="N6328" i="6"/>
  <c r="N6327" i="6"/>
  <c r="N6326" i="6"/>
  <c r="N6325" i="6"/>
  <c r="N6324" i="6"/>
  <c r="N6323" i="6"/>
  <c r="N6322" i="6"/>
  <c r="N6321" i="6"/>
  <c r="N6320" i="6"/>
  <c r="N6319" i="6"/>
  <c r="N6318" i="6"/>
  <c r="N6317" i="6"/>
  <c r="N6316" i="6"/>
  <c r="N6315" i="6"/>
  <c r="N6314" i="6"/>
  <c r="N6313" i="6"/>
  <c r="N6312" i="6"/>
  <c r="N6311" i="6"/>
  <c r="N6310" i="6"/>
  <c r="N6309" i="6"/>
  <c r="N6308" i="6"/>
  <c r="N6307" i="6"/>
  <c r="N6306" i="6"/>
  <c r="N6305" i="6"/>
  <c r="N6304" i="6"/>
  <c r="N6303" i="6"/>
  <c r="N6302" i="6"/>
  <c r="N6301" i="6"/>
  <c r="N6300" i="6"/>
  <c r="N6299" i="6"/>
  <c r="N6298" i="6"/>
  <c r="N6297" i="6"/>
  <c r="N6296" i="6"/>
  <c r="N6295" i="6"/>
  <c r="N6294" i="6"/>
  <c r="N6293" i="6"/>
  <c r="N6292" i="6"/>
  <c r="N6291" i="6"/>
  <c r="N6290" i="6"/>
  <c r="N6289" i="6"/>
  <c r="N6288" i="6"/>
  <c r="N6287" i="6"/>
  <c r="N6286" i="6"/>
  <c r="N6285" i="6"/>
  <c r="N6284" i="6"/>
  <c r="N6283" i="6"/>
  <c r="N6282" i="6"/>
  <c r="N6281" i="6"/>
  <c r="N6280" i="6"/>
  <c r="N6279" i="6"/>
  <c r="N6278" i="6"/>
  <c r="N6277" i="6"/>
  <c r="N6276" i="6"/>
  <c r="N6275" i="6"/>
  <c r="N6274" i="6"/>
  <c r="N6273" i="6"/>
  <c r="N6272" i="6"/>
  <c r="N6271" i="6"/>
  <c r="N6270" i="6"/>
  <c r="N6269" i="6"/>
  <c r="N6268" i="6"/>
  <c r="N6267" i="6"/>
  <c r="N6266" i="6"/>
  <c r="N6265" i="6"/>
  <c r="N6264" i="6"/>
  <c r="N6263" i="6"/>
  <c r="N6262" i="6"/>
  <c r="N6261" i="6"/>
  <c r="N6260" i="6"/>
  <c r="N6259" i="6"/>
  <c r="N6258" i="6"/>
  <c r="N6257" i="6"/>
  <c r="N6256" i="6"/>
  <c r="N6255" i="6"/>
  <c r="N6254" i="6"/>
  <c r="N6253" i="6"/>
  <c r="N6252" i="6"/>
  <c r="N6251" i="6"/>
  <c r="N6250" i="6"/>
  <c r="N6249" i="6"/>
  <c r="N6248" i="6"/>
  <c r="N6247" i="6"/>
  <c r="N6246" i="6"/>
  <c r="N6245" i="6"/>
  <c r="N6244" i="6"/>
  <c r="N6243" i="6"/>
  <c r="N6242" i="6"/>
  <c r="N6241" i="6"/>
  <c r="N6240" i="6"/>
  <c r="N6239" i="6"/>
  <c r="N6238" i="6"/>
  <c r="N6237" i="6"/>
  <c r="N6236" i="6"/>
  <c r="N6235" i="6"/>
  <c r="N6234" i="6"/>
  <c r="N6233" i="6"/>
  <c r="N6232" i="6"/>
  <c r="N6231" i="6"/>
  <c r="N6230" i="6"/>
  <c r="N6229" i="6"/>
  <c r="N6228" i="6"/>
  <c r="N6227" i="6"/>
  <c r="N6226" i="6"/>
  <c r="N6225" i="6"/>
  <c r="N6224" i="6"/>
  <c r="N6223" i="6"/>
  <c r="N6222" i="6"/>
  <c r="N6221" i="6"/>
  <c r="N6220" i="6"/>
  <c r="N6219" i="6"/>
  <c r="N6218" i="6"/>
  <c r="N6217" i="6"/>
  <c r="N6216" i="6"/>
  <c r="N6215" i="6"/>
  <c r="N6214" i="6"/>
  <c r="N6213" i="6"/>
  <c r="N6212" i="6"/>
  <c r="N6211" i="6"/>
  <c r="N6210" i="6"/>
  <c r="N6209" i="6"/>
  <c r="N6208" i="6"/>
  <c r="N6207" i="6"/>
  <c r="N6206" i="6"/>
  <c r="N6205" i="6"/>
  <c r="N6204" i="6"/>
  <c r="N6203" i="6"/>
  <c r="N6202" i="6"/>
  <c r="N6201" i="6"/>
  <c r="N6200" i="6"/>
  <c r="N6199" i="6"/>
  <c r="N6198" i="6"/>
  <c r="N6197" i="6"/>
  <c r="N6196" i="6"/>
  <c r="N6195" i="6"/>
  <c r="N6194" i="6"/>
  <c r="N6193" i="6"/>
  <c r="N6192" i="6"/>
  <c r="N6191" i="6"/>
  <c r="N6190" i="6"/>
  <c r="N6189" i="6"/>
  <c r="N6188" i="6"/>
  <c r="N6187" i="6"/>
  <c r="N6186" i="6"/>
  <c r="N6185" i="6"/>
  <c r="N6184" i="6"/>
  <c r="N6183" i="6"/>
  <c r="N6182" i="6"/>
  <c r="N6181" i="6"/>
  <c r="N6180" i="6"/>
  <c r="N6179" i="6"/>
  <c r="N6178" i="6"/>
  <c r="N6177" i="6"/>
  <c r="N6176" i="6"/>
  <c r="N6175" i="6"/>
  <c r="N6174" i="6"/>
  <c r="N6173" i="6"/>
  <c r="N6172" i="6"/>
  <c r="N6171" i="6"/>
  <c r="N6170" i="6"/>
  <c r="N6169" i="6"/>
  <c r="N6168" i="6"/>
  <c r="N6167" i="6"/>
  <c r="N6166" i="6"/>
  <c r="N6165" i="6"/>
  <c r="N6164" i="6"/>
  <c r="N6163" i="6"/>
  <c r="N6162" i="6"/>
  <c r="N6161" i="6"/>
  <c r="N6160" i="6"/>
  <c r="N6159" i="6"/>
  <c r="N6158" i="6"/>
  <c r="N6157" i="6"/>
  <c r="N6156" i="6"/>
  <c r="N6155" i="6"/>
  <c r="N6154" i="6"/>
  <c r="N6153" i="6"/>
  <c r="N6152" i="6"/>
  <c r="N6151" i="6"/>
  <c r="N6150" i="6"/>
  <c r="N6149" i="6"/>
  <c r="N6148" i="6"/>
  <c r="N6147" i="6"/>
  <c r="N6146" i="6"/>
  <c r="N6145" i="6"/>
  <c r="N6144" i="6"/>
  <c r="N6143" i="6"/>
  <c r="N6142" i="6"/>
  <c r="N6141" i="6"/>
  <c r="N6140" i="6"/>
  <c r="N6139" i="6"/>
  <c r="N6138" i="6"/>
  <c r="N6137" i="6"/>
  <c r="N6136" i="6"/>
  <c r="N6135" i="6"/>
  <c r="N6134" i="6"/>
  <c r="N6133" i="6"/>
  <c r="N6132" i="6"/>
  <c r="N6131" i="6"/>
  <c r="N6130" i="6"/>
  <c r="N6129" i="6"/>
  <c r="N6128" i="6"/>
  <c r="N6127" i="6"/>
  <c r="N6126" i="6"/>
  <c r="N6125" i="6"/>
  <c r="N6124" i="6"/>
  <c r="N6123" i="6"/>
  <c r="N6122" i="6"/>
  <c r="N6121" i="6"/>
  <c r="N6120" i="6"/>
  <c r="N6119" i="6"/>
  <c r="N6118" i="6"/>
  <c r="N6117" i="6"/>
  <c r="N6116" i="6"/>
  <c r="N6115" i="6"/>
  <c r="N6114" i="6"/>
  <c r="N6113" i="6"/>
  <c r="N6112" i="6"/>
  <c r="N6111" i="6"/>
  <c r="N6110" i="6"/>
  <c r="N6109" i="6"/>
  <c r="N6108" i="6"/>
  <c r="N6107" i="6"/>
  <c r="N6106" i="6"/>
  <c r="N6105" i="6"/>
  <c r="N6104" i="6"/>
  <c r="N6103" i="6"/>
  <c r="N6102" i="6"/>
  <c r="N6101" i="6"/>
  <c r="N6100" i="6"/>
  <c r="N6099" i="6"/>
  <c r="N6098" i="6"/>
  <c r="N6097" i="6"/>
  <c r="N6096" i="6"/>
  <c r="N6095" i="6"/>
  <c r="N6094" i="6"/>
  <c r="N6093" i="6"/>
  <c r="N6092" i="6"/>
  <c r="N6091" i="6"/>
  <c r="N6090" i="6"/>
  <c r="N6089" i="6"/>
  <c r="N6088" i="6"/>
  <c r="N6087" i="6"/>
  <c r="N6086" i="6"/>
  <c r="N6085" i="6"/>
  <c r="N6084" i="6"/>
  <c r="N6083" i="6"/>
  <c r="N6082" i="6"/>
  <c r="N6081" i="6"/>
  <c r="N6080" i="6"/>
  <c r="N6079" i="6"/>
  <c r="N6078" i="6"/>
  <c r="N6077" i="6"/>
  <c r="N6076" i="6"/>
  <c r="N6075" i="6"/>
  <c r="N6074" i="6"/>
  <c r="N6073" i="6"/>
  <c r="N6072" i="6"/>
  <c r="N6071" i="6"/>
  <c r="N6070" i="6"/>
  <c r="N6069" i="6"/>
  <c r="N6068" i="6"/>
  <c r="N6067" i="6"/>
  <c r="N6066" i="6"/>
  <c r="N6065" i="6"/>
  <c r="N6064" i="6"/>
  <c r="N6063" i="6"/>
  <c r="N6062" i="6"/>
  <c r="N6061" i="6"/>
  <c r="N6060" i="6"/>
  <c r="N6059" i="6"/>
  <c r="N6058" i="6"/>
  <c r="N6057" i="6"/>
  <c r="N6056" i="6"/>
  <c r="N6055" i="6"/>
  <c r="N6054" i="6"/>
  <c r="N6053" i="6"/>
  <c r="N6052" i="6"/>
  <c r="N6051" i="6"/>
  <c r="N6050" i="6"/>
  <c r="N6049" i="6"/>
  <c r="N6048" i="6"/>
  <c r="N6047" i="6"/>
  <c r="N6046" i="6"/>
  <c r="N6045" i="6"/>
  <c r="N6044" i="6"/>
  <c r="N6043" i="6"/>
  <c r="N6042" i="6"/>
  <c r="N6041" i="6"/>
  <c r="N6040" i="6"/>
  <c r="N6039" i="6"/>
  <c r="N6038" i="6"/>
  <c r="N6037" i="6"/>
  <c r="N6036" i="6"/>
  <c r="N6035" i="6"/>
  <c r="N6034" i="6"/>
  <c r="N6033" i="6"/>
  <c r="N6032" i="6"/>
  <c r="N6031" i="6"/>
  <c r="N6030" i="6"/>
  <c r="N6029" i="6"/>
  <c r="N6028" i="6"/>
  <c r="N6027" i="6"/>
  <c r="N6026" i="6"/>
  <c r="N6025" i="6"/>
  <c r="N6024" i="6"/>
  <c r="N6023" i="6"/>
  <c r="N6022" i="6"/>
  <c r="N6021" i="6"/>
  <c r="N6020" i="6"/>
  <c r="N6019" i="6"/>
  <c r="N6018" i="6"/>
  <c r="N6017" i="6"/>
  <c r="N6016" i="6"/>
  <c r="N6015" i="6"/>
  <c r="N6014" i="6"/>
  <c r="N6013" i="6"/>
  <c r="N6012" i="6"/>
  <c r="N6011" i="6"/>
  <c r="N6010" i="6"/>
  <c r="N6009" i="6"/>
  <c r="N6008" i="6"/>
  <c r="N6007" i="6"/>
  <c r="N6006" i="6"/>
  <c r="N6005" i="6"/>
  <c r="N6004" i="6"/>
  <c r="N6003" i="6"/>
  <c r="N6002" i="6"/>
  <c r="N6001" i="6"/>
  <c r="N6000" i="6"/>
  <c r="N5999" i="6"/>
  <c r="N5998" i="6"/>
  <c r="N5997" i="6"/>
  <c r="N5996" i="6"/>
  <c r="N5995" i="6"/>
  <c r="N5994" i="6"/>
  <c r="N5993" i="6"/>
  <c r="N5992" i="6"/>
  <c r="N5991" i="6"/>
  <c r="N5990" i="6"/>
  <c r="N5989" i="6"/>
  <c r="N5988" i="6"/>
  <c r="N5987" i="6"/>
  <c r="N5986" i="6"/>
  <c r="N5985" i="6"/>
  <c r="N5984" i="6"/>
  <c r="N5983" i="6"/>
  <c r="N5982" i="6"/>
  <c r="N5981" i="6"/>
  <c r="N5980" i="6"/>
  <c r="N5979" i="6"/>
  <c r="N5978" i="6"/>
  <c r="N5977" i="6"/>
  <c r="N5976" i="6"/>
  <c r="N5975" i="6"/>
  <c r="N5974" i="6"/>
  <c r="N5973" i="6"/>
  <c r="N5972" i="6"/>
  <c r="N5971" i="6"/>
  <c r="N5970" i="6"/>
  <c r="N5969" i="6"/>
  <c r="N5968" i="6"/>
  <c r="N5967" i="6"/>
  <c r="N5966" i="6"/>
  <c r="N5965" i="6"/>
  <c r="N5964" i="6"/>
  <c r="N5963" i="6"/>
  <c r="N5962" i="6"/>
  <c r="N5961" i="6"/>
  <c r="N5960" i="6"/>
  <c r="N5959" i="6"/>
  <c r="N5958" i="6"/>
  <c r="N5957" i="6"/>
  <c r="N5956" i="6"/>
  <c r="N5955" i="6"/>
  <c r="N5954" i="6"/>
  <c r="N5953" i="6"/>
  <c r="N5952" i="6"/>
  <c r="N5951" i="6"/>
  <c r="N5950" i="6"/>
  <c r="N5949" i="6"/>
  <c r="N5948" i="6"/>
  <c r="N5947" i="6"/>
  <c r="N5946" i="6"/>
  <c r="N5945" i="6"/>
  <c r="N5944" i="6"/>
  <c r="N5943" i="6"/>
  <c r="N5942" i="6"/>
  <c r="N5941" i="6"/>
  <c r="N5940" i="6"/>
  <c r="N5939" i="6"/>
  <c r="N5938" i="6"/>
  <c r="N5937" i="6"/>
  <c r="N5936" i="6"/>
  <c r="N5935" i="6"/>
  <c r="N5934" i="6"/>
  <c r="N5933" i="6"/>
  <c r="N5932" i="6"/>
  <c r="N5931" i="6"/>
  <c r="N5930" i="6"/>
  <c r="N5929" i="6"/>
  <c r="N5928" i="6"/>
  <c r="N5927" i="6"/>
  <c r="N5926" i="6"/>
  <c r="N5925" i="6"/>
  <c r="N5924" i="6"/>
  <c r="N5923" i="6"/>
  <c r="N5922" i="6"/>
  <c r="N5921" i="6"/>
  <c r="N5920" i="6"/>
  <c r="N5919" i="6"/>
  <c r="N5918" i="6"/>
  <c r="N5917" i="6"/>
  <c r="N5916" i="6"/>
  <c r="N5915" i="6"/>
  <c r="N5914" i="6"/>
  <c r="N5913" i="6"/>
  <c r="N5912" i="6"/>
  <c r="N5911" i="6"/>
  <c r="N5910" i="6"/>
  <c r="N5909" i="6"/>
  <c r="N5908" i="6"/>
  <c r="N5907" i="6"/>
  <c r="N5906" i="6"/>
  <c r="N5905" i="6"/>
  <c r="N5904" i="6"/>
  <c r="N5903" i="6"/>
  <c r="N5902" i="6"/>
  <c r="N5901" i="6"/>
  <c r="N5900" i="6"/>
  <c r="N5899" i="6"/>
  <c r="N5898" i="6"/>
  <c r="N5897" i="6"/>
  <c r="N5896" i="6"/>
  <c r="N5895" i="6"/>
  <c r="N5894" i="6"/>
  <c r="N5893" i="6"/>
  <c r="N5892" i="6"/>
  <c r="N5891" i="6"/>
  <c r="N5890" i="6"/>
  <c r="N5889" i="6"/>
  <c r="N5888" i="6"/>
  <c r="N5887" i="6"/>
  <c r="N5886" i="6"/>
  <c r="N5885" i="6"/>
  <c r="N5884" i="6"/>
  <c r="N5883" i="6"/>
  <c r="N5882" i="6"/>
  <c r="N5881" i="6"/>
  <c r="N5880" i="6"/>
  <c r="N5879" i="6"/>
  <c r="N5878" i="6"/>
  <c r="N5877" i="6"/>
  <c r="N5876" i="6"/>
  <c r="N5875" i="6"/>
  <c r="N5874" i="6"/>
  <c r="N5873" i="6"/>
  <c r="N5872" i="6"/>
  <c r="N5871" i="6"/>
  <c r="N5870" i="6"/>
  <c r="N5869" i="6"/>
  <c r="N5868" i="6"/>
  <c r="N5867" i="6"/>
  <c r="N5866" i="6"/>
  <c r="N5865" i="6"/>
  <c r="N5864" i="6"/>
  <c r="N5863" i="6"/>
  <c r="N5862" i="6"/>
  <c r="N5861" i="6"/>
  <c r="N5860" i="6"/>
  <c r="N5859" i="6"/>
  <c r="N5858" i="6"/>
  <c r="N5857" i="6"/>
  <c r="N5856" i="6"/>
  <c r="N5855" i="6"/>
  <c r="N5854" i="6"/>
  <c r="N5853" i="6"/>
  <c r="N5852" i="6"/>
  <c r="N5851" i="6"/>
  <c r="N5850" i="6"/>
  <c r="N5849" i="6"/>
  <c r="N5848" i="6"/>
  <c r="N5847" i="6"/>
  <c r="N5846" i="6"/>
  <c r="N5845" i="6"/>
  <c r="N5844" i="6"/>
  <c r="N5843" i="6"/>
  <c r="N5842" i="6"/>
  <c r="N5841" i="6"/>
  <c r="N5840" i="6"/>
  <c r="N5839" i="6"/>
  <c r="N5838" i="6"/>
  <c r="N5837" i="6"/>
  <c r="N5836" i="6"/>
  <c r="N5835" i="6"/>
  <c r="N5834" i="6"/>
  <c r="N5833" i="6"/>
  <c r="N5832" i="6"/>
  <c r="N5831" i="6"/>
  <c r="N5830" i="6"/>
  <c r="N5829" i="6"/>
  <c r="N5828" i="6"/>
  <c r="N5827" i="6"/>
  <c r="N5826" i="6"/>
  <c r="N5825" i="6"/>
  <c r="N5824" i="6"/>
  <c r="N5823" i="6"/>
  <c r="N5822" i="6"/>
  <c r="N5821" i="6"/>
  <c r="N5820" i="6"/>
  <c r="N5819" i="6"/>
  <c r="N5818" i="6"/>
  <c r="N5817" i="6"/>
  <c r="N5816" i="6"/>
  <c r="N5815" i="6"/>
  <c r="N5814" i="6"/>
  <c r="N5813" i="6"/>
  <c r="N5812" i="6"/>
  <c r="N5811" i="6"/>
  <c r="N5810" i="6"/>
  <c r="N5809" i="6"/>
  <c r="N5808" i="6"/>
  <c r="N5807" i="6"/>
  <c r="N5806" i="6"/>
  <c r="N5805" i="6"/>
  <c r="N5804" i="6"/>
  <c r="N5803" i="6"/>
  <c r="N5802" i="6"/>
  <c r="N5801" i="6"/>
  <c r="N5800" i="6"/>
  <c r="N5799" i="6"/>
  <c r="N5798" i="6"/>
  <c r="N5797" i="6"/>
  <c r="N5796" i="6"/>
  <c r="N5795" i="6"/>
  <c r="N5794" i="6"/>
  <c r="N5793" i="6"/>
  <c r="N5792" i="6"/>
  <c r="N5791" i="6"/>
  <c r="N5790" i="6"/>
  <c r="N5789" i="6"/>
  <c r="N5788" i="6"/>
  <c r="N5787" i="6"/>
  <c r="N5786" i="6"/>
  <c r="N5785" i="6"/>
  <c r="N5784" i="6"/>
  <c r="N5783" i="6"/>
  <c r="N5782" i="6"/>
  <c r="N5781" i="6"/>
  <c r="N5780" i="6"/>
  <c r="N5779" i="6"/>
  <c r="N5778" i="6"/>
  <c r="N5777" i="6"/>
  <c r="N5776" i="6"/>
  <c r="N5775" i="6"/>
  <c r="N5774" i="6"/>
  <c r="N5773" i="6"/>
  <c r="N5772" i="6"/>
  <c r="N5771" i="6"/>
  <c r="N5770" i="6"/>
  <c r="N5769" i="6"/>
  <c r="N5768" i="6"/>
  <c r="N5767" i="6"/>
  <c r="N5766" i="6"/>
  <c r="N5765" i="6"/>
  <c r="N5764" i="6"/>
  <c r="N5763" i="6"/>
  <c r="N5762" i="6"/>
  <c r="N5761" i="6"/>
  <c r="N5760" i="6"/>
  <c r="N5759" i="6"/>
  <c r="N5758" i="6"/>
  <c r="N5757" i="6"/>
  <c r="N5756" i="6"/>
  <c r="N5755" i="6"/>
  <c r="N5754" i="6"/>
  <c r="N5753" i="6"/>
  <c r="N5752" i="6"/>
  <c r="N5751" i="6"/>
  <c r="N5750" i="6"/>
  <c r="N5749" i="6"/>
  <c r="N5748" i="6"/>
  <c r="N5747" i="6"/>
  <c r="N5746" i="6"/>
  <c r="N5745" i="6"/>
  <c r="N5744" i="6"/>
  <c r="N5743" i="6"/>
  <c r="N5742" i="6"/>
  <c r="N5741" i="6"/>
  <c r="N5740" i="6"/>
  <c r="N5739" i="6"/>
  <c r="N5738" i="6"/>
  <c r="N5737" i="6"/>
  <c r="N5736" i="6"/>
  <c r="N5735" i="6"/>
  <c r="N5734" i="6"/>
  <c r="N5733" i="6"/>
  <c r="N5732" i="6"/>
  <c r="N5731" i="6"/>
  <c r="N5730" i="6"/>
  <c r="N5729" i="6"/>
  <c r="N5728" i="6"/>
  <c r="N5727" i="6"/>
  <c r="N5726" i="6"/>
  <c r="N5725" i="6"/>
  <c r="N5724" i="6"/>
  <c r="N5723" i="6"/>
  <c r="N5722" i="6"/>
  <c r="N5721" i="6"/>
  <c r="N5720" i="6"/>
  <c r="N5719" i="6"/>
  <c r="N5718" i="6"/>
  <c r="N5717" i="6"/>
  <c r="N5716" i="6"/>
  <c r="N5715" i="6"/>
  <c r="N5714" i="6"/>
  <c r="N5713" i="6"/>
  <c r="N5712" i="6"/>
  <c r="N5711" i="6"/>
  <c r="N5710" i="6"/>
  <c r="N5709" i="6"/>
  <c r="N5708" i="6"/>
  <c r="N5707" i="6"/>
  <c r="N5706" i="6"/>
  <c r="N5705" i="6"/>
  <c r="N5704" i="6"/>
  <c r="N5703" i="6"/>
  <c r="N5702" i="6"/>
  <c r="N5701" i="6"/>
  <c r="N5700" i="6"/>
  <c r="N5699" i="6"/>
  <c r="N5698" i="6"/>
  <c r="N5697" i="6"/>
  <c r="N5696" i="6"/>
  <c r="N5695" i="6"/>
  <c r="N5694" i="6"/>
  <c r="N5693" i="6"/>
  <c r="N5692" i="6"/>
  <c r="N5691" i="6"/>
  <c r="N5690" i="6"/>
  <c r="N5689" i="6"/>
  <c r="N5688" i="6"/>
  <c r="N5687" i="6"/>
  <c r="N5686" i="6"/>
  <c r="N5685" i="6"/>
  <c r="N5684" i="6"/>
  <c r="N5683" i="6"/>
  <c r="N5682" i="6"/>
  <c r="N5681" i="6"/>
  <c r="N5680" i="6"/>
  <c r="N5679" i="6"/>
  <c r="N5678" i="6"/>
  <c r="N5677" i="6"/>
  <c r="N5676" i="6"/>
  <c r="N5675" i="6"/>
  <c r="N5674" i="6"/>
  <c r="N5673" i="6"/>
  <c r="N5672" i="6"/>
  <c r="N5671" i="6"/>
  <c r="N5670" i="6"/>
  <c r="N5669" i="6"/>
  <c r="N5668" i="6"/>
  <c r="N5667" i="6"/>
  <c r="N5666" i="6"/>
  <c r="N5665" i="6"/>
  <c r="N5664" i="6"/>
  <c r="N5663" i="6"/>
  <c r="N5662" i="6"/>
  <c r="N5661" i="6"/>
  <c r="N5660" i="6"/>
  <c r="N5659" i="6"/>
  <c r="N5658" i="6"/>
  <c r="N5657" i="6"/>
  <c r="N5656" i="6"/>
  <c r="N5655" i="6"/>
  <c r="N5654" i="6"/>
  <c r="N5653" i="6"/>
  <c r="N5652" i="6"/>
  <c r="N5651" i="6"/>
  <c r="N5650" i="6"/>
  <c r="N5649" i="6"/>
  <c r="N5648" i="6"/>
  <c r="N5647" i="6"/>
  <c r="N5646" i="6"/>
  <c r="N5645" i="6"/>
  <c r="N5644" i="6"/>
  <c r="N5643" i="6"/>
  <c r="N5642" i="6"/>
  <c r="N5641" i="6"/>
  <c r="N5640" i="6"/>
  <c r="N5639" i="6"/>
  <c r="N5638" i="6"/>
  <c r="N5637" i="6"/>
  <c r="N5636" i="6"/>
  <c r="N5635" i="6"/>
  <c r="N5634" i="6"/>
  <c r="N5633" i="6"/>
  <c r="N5632" i="6"/>
  <c r="N5631" i="6"/>
  <c r="N5630" i="6"/>
  <c r="N5629" i="6"/>
  <c r="N5628" i="6"/>
  <c r="N5627" i="6"/>
  <c r="N5626" i="6"/>
  <c r="N5625" i="6"/>
  <c r="N5624" i="6"/>
  <c r="N5623" i="6"/>
  <c r="N5622" i="6"/>
  <c r="N5621" i="6"/>
  <c r="N5620" i="6"/>
  <c r="N5619" i="6"/>
  <c r="N5618" i="6"/>
  <c r="N5617" i="6"/>
  <c r="N5616" i="6"/>
  <c r="N5615" i="6"/>
  <c r="N5614" i="6"/>
  <c r="N5613" i="6"/>
  <c r="N5612" i="6"/>
  <c r="N5611" i="6"/>
  <c r="N5610" i="6"/>
  <c r="N5609" i="6"/>
  <c r="N5608" i="6"/>
  <c r="N5607" i="6"/>
  <c r="N5606" i="6"/>
  <c r="N5605" i="6"/>
  <c r="N5604" i="6"/>
  <c r="N5603" i="6"/>
  <c r="N5602" i="6"/>
  <c r="N5601" i="6"/>
  <c r="N5600" i="6"/>
  <c r="N5599" i="6"/>
  <c r="N5598" i="6"/>
  <c r="N5597" i="6"/>
  <c r="N5596" i="6"/>
  <c r="N5595" i="6"/>
  <c r="N5594" i="6"/>
  <c r="N5593" i="6"/>
  <c r="N5592" i="6"/>
  <c r="N5591" i="6"/>
  <c r="N5590" i="6"/>
  <c r="N5589" i="6"/>
  <c r="N5588" i="6"/>
  <c r="N5587" i="6"/>
  <c r="N5586" i="6"/>
  <c r="N5585" i="6"/>
  <c r="N5584" i="6"/>
  <c r="N5583" i="6"/>
  <c r="N5582" i="6"/>
  <c r="N5581" i="6"/>
  <c r="N5580" i="6"/>
  <c r="N5579" i="6"/>
  <c r="N5578" i="6"/>
  <c r="N5577" i="6"/>
  <c r="N5576" i="6"/>
  <c r="N5575" i="6"/>
  <c r="N5574" i="6"/>
  <c r="N5573" i="6"/>
  <c r="N5572" i="6"/>
  <c r="N5571" i="6"/>
  <c r="N5570" i="6"/>
  <c r="N5569" i="6"/>
  <c r="N5568" i="6"/>
  <c r="N5567" i="6"/>
  <c r="N5566" i="6"/>
  <c r="N5565" i="6"/>
  <c r="N5564" i="6"/>
  <c r="N5563" i="6"/>
  <c r="N5562" i="6"/>
  <c r="N5561" i="6"/>
  <c r="N5560" i="6"/>
  <c r="N5559" i="6"/>
  <c r="N5558" i="6"/>
  <c r="N5557" i="6"/>
  <c r="N5556" i="6"/>
  <c r="N5555" i="6"/>
  <c r="N5554" i="6"/>
  <c r="N5553" i="6"/>
  <c r="N5552" i="6"/>
  <c r="N5551" i="6"/>
  <c r="N5550" i="6"/>
  <c r="N5549" i="6"/>
  <c r="N5548" i="6"/>
  <c r="N5547" i="6"/>
  <c r="N5546" i="6"/>
  <c r="N5545" i="6"/>
  <c r="N5544" i="6"/>
  <c r="N5543" i="6"/>
  <c r="N5542" i="6"/>
  <c r="N5541" i="6"/>
  <c r="N5540" i="6"/>
  <c r="N5539" i="6"/>
  <c r="N5538" i="6"/>
  <c r="N5537" i="6"/>
  <c r="N5536" i="6"/>
  <c r="N5535" i="6"/>
  <c r="N5534" i="6"/>
  <c r="N5533" i="6"/>
  <c r="N5532" i="6"/>
  <c r="N5531" i="6"/>
  <c r="N5530" i="6"/>
  <c r="N5529" i="6"/>
  <c r="N5528" i="6"/>
  <c r="N5527" i="6"/>
  <c r="N5526" i="6"/>
  <c r="N5525" i="6"/>
  <c r="N5524" i="6"/>
  <c r="N5523" i="6"/>
  <c r="N5522" i="6"/>
  <c r="N5521" i="6"/>
  <c r="N5520" i="6"/>
  <c r="N5519" i="6"/>
  <c r="N5518" i="6"/>
  <c r="N5517" i="6"/>
  <c r="N5516" i="6"/>
  <c r="N5515" i="6"/>
  <c r="N5514" i="6"/>
  <c r="N5513" i="6"/>
  <c r="N5512" i="6"/>
  <c r="N5511" i="6"/>
  <c r="N5510" i="6"/>
  <c r="N5509" i="6"/>
  <c r="N5508" i="6"/>
  <c r="N5507" i="6"/>
  <c r="N5506" i="6"/>
  <c r="N5505" i="6"/>
  <c r="N5504" i="6"/>
  <c r="N5503" i="6"/>
  <c r="N5502" i="6"/>
  <c r="N5501" i="6"/>
  <c r="N5500" i="6"/>
  <c r="N5499" i="6"/>
  <c r="N5498" i="6"/>
  <c r="N5497" i="6"/>
  <c r="N5496" i="6"/>
  <c r="N5495" i="6"/>
  <c r="N5494" i="6"/>
  <c r="N5493" i="6"/>
  <c r="N5492" i="6"/>
  <c r="N5491" i="6"/>
  <c r="N5490" i="6"/>
  <c r="N5489" i="6"/>
  <c r="N5488" i="6"/>
  <c r="N5487" i="6"/>
  <c r="N5486" i="6"/>
  <c r="N5485" i="6"/>
  <c r="N5484" i="6"/>
  <c r="N5483" i="6"/>
  <c r="N5482" i="6"/>
  <c r="N5481" i="6"/>
  <c r="N5480" i="6"/>
  <c r="N5479" i="6"/>
  <c r="N5478" i="6"/>
  <c r="N5477" i="6"/>
  <c r="N5476" i="6"/>
  <c r="N5475" i="6"/>
  <c r="N5474" i="6"/>
  <c r="N5473" i="6"/>
  <c r="N5472" i="6"/>
  <c r="N5471" i="6"/>
  <c r="N5470" i="6"/>
  <c r="N5469" i="6"/>
  <c r="N5468" i="6"/>
  <c r="N5467" i="6"/>
  <c r="N5466" i="6"/>
  <c r="N5465" i="6"/>
  <c r="N5464" i="6"/>
  <c r="N5463" i="6"/>
  <c r="N5462" i="6"/>
  <c r="N5461" i="6"/>
  <c r="N5460" i="6"/>
  <c r="N5459" i="6"/>
  <c r="N5458" i="6"/>
  <c r="N5457" i="6"/>
  <c r="N5456" i="6"/>
  <c r="N5455" i="6"/>
  <c r="N5454" i="6"/>
  <c r="N5453" i="6"/>
  <c r="N5452" i="6"/>
  <c r="N5451" i="6"/>
  <c r="N5450" i="6"/>
  <c r="N5449" i="6"/>
  <c r="N5448" i="6"/>
  <c r="N5447" i="6"/>
  <c r="N5446" i="6"/>
  <c r="N5445" i="6"/>
  <c r="N5444" i="6"/>
  <c r="N5443" i="6"/>
  <c r="N5442" i="6"/>
  <c r="N5441" i="6"/>
  <c r="N5440" i="6"/>
  <c r="N5439" i="6"/>
  <c r="N5438" i="6"/>
  <c r="N5437" i="6"/>
  <c r="N5436" i="6"/>
  <c r="N5435" i="6"/>
  <c r="N5434" i="6"/>
  <c r="N5433" i="6"/>
  <c r="N5432" i="6"/>
  <c r="N5431" i="6"/>
  <c r="N5430" i="6"/>
  <c r="N5429" i="6"/>
  <c r="N5428" i="6"/>
  <c r="N5427" i="6"/>
  <c r="N5426" i="6"/>
  <c r="N5425" i="6"/>
  <c r="N5424" i="6"/>
  <c r="N5423" i="6"/>
  <c r="N5422" i="6"/>
  <c r="N5421" i="6"/>
  <c r="N5420" i="6"/>
  <c r="N5419" i="6"/>
  <c r="N5418" i="6"/>
  <c r="N5417" i="6"/>
  <c r="N5416" i="6"/>
  <c r="N5415" i="6"/>
  <c r="N5414" i="6"/>
  <c r="N5413" i="6"/>
  <c r="N5412" i="6"/>
  <c r="N5411" i="6"/>
  <c r="N5410" i="6"/>
  <c r="N5409" i="6"/>
  <c r="N5408" i="6"/>
  <c r="N5407" i="6"/>
  <c r="N5406" i="6"/>
  <c r="N5405" i="6"/>
  <c r="N5404" i="6"/>
  <c r="N5403" i="6"/>
  <c r="N5402" i="6"/>
  <c r="N5401" i="6"/>
  <c r="N5400" i="6"/>
  <c r="N5399" i="6"/>
  <c r="N5398" i="6"/>
  <c r="N5397" i="6"/>
  <c r="N5396" i="6"/>
  <c r="N5395" i="6"/>
  <c r="N5394" i="6"/>
  <c r="N5393" i="6"/>
  <c r="N5392" i="6"/>
  <c r="N5391" i="6"/>
  <c r="N5390" i="6"/>
  <c r="N5389" i="6"/>
  <c r="N5388" i="6"/>
  <c r="N5387" i="6"/>
  <c r="N5386" i="6"/>
  <c r="N5385" i="6"/>
  <c r="N5384" i="6"/>
  <c r="N5383" i="6"/>
  <c r="N5382" i="6"/>
  <c r="N5381" i="6"/>
  <c r="N5380" i="6"/>
  <c r="N5379" i="6"/>
  <c r="N5378" i="6"/>
  <c r="N5377" i="6"/>
  <c r="N5376" i="6"/>
  <c r="N5375" i="6"/>
  <c r="N5374" i="6"/>
  <c r="N5373" i="6"/>
  <c r="N5372" i="6"/>
  <c r="N5371" i="6"/>
  <c r="N5370" i="6"/>
  <c r="N5369" i="6"/>
  <c r="N5368" i="6"/>
  <c r="N5367" i="6"/>
  <c r="N5366" i="6"/>
  <c r="N5365" i="6"/>
  <c r="N5364" i="6"/>
  <c r="N5363" i="6"/>
  <c r="N5362" i="6"/>
  <c r="N5361" i="6"/>
  <c r="N5360" i="6"/>
  <c r="N5359" i="6"/>
  <c r="N5358" i="6"/>
  <c r="N5357" i="6"/>
  <c r="N5356" i="6"/>
  <c r="N5355" i="6"/>
  <c r="N5354" i="6"/>
  <c r="N5353" i="6"/>
  <c r="N5352" i="6"/>
  <c r="N5351" i="6"/>
  <c r="N5350" i="6"/>
  <c r="N5349" i="6"/>
  <c r="N5348" i="6"/>
  <c r="N5347" i="6"/>
  <c r="N5346" i="6"/>
  <c r="N5345" i="6"/>
  <c r="N5344" i="6"/>
  <c r="N5343" i="6"/>
  <c r="N5342" i="6"/>
  <c r="N5341" i="6"/>
  <c r="N5340" i="6"/>
  <c r="N5339" i="6"/>
  <c r="N5338" i="6"/>
  <c r="N5337" i="6"/>
  <c r="N5336" i="6"/>
  <c r="N5335" i="6"/>
  <c r="N5334" i="6"/>
  <c r="N5333" i="6"/>
  <c r="N5332" i="6"/>
  <c r="N5331" i="6"/>
  <c r="N5330" i="6"/>
  <c r="N5329" i="6"/>
  <c r="N5328" i="6"/>
  <c r="N5327" i="6"/>
  <c r="N5326" i="6"/>
  <c r="N5325" i="6"/>
  <c r="N5324" i="6"/>
  <c r="N5323" i="6"/>
  <c r="N5322" i="6"/>
  <c r="N5321" i="6"/>
  <c r="N5320" i="6"/>
  <c r="N5319" i="6"/>
  <c r="N5318" i="6"/>
  <c r="N5317" i="6"/>
  <c r="N5316" i="6"/>
  <c r="N5315" i="6"/>
  <c r="N5314" i="6"/>
  <c r="N5313" i="6"/>
  <c r="N5312" i="6"/>
  <c r="N5311" i="6"/>
  <c r="N5310" i="6"/>
  <c r="N5309" i="6"/>
  <c r="N5308" i="6"/>
  <c r="N5307" i="6"/>
  <c r="N5306" i="6"/>
  <c r="N5305" i="6"/>
  <c r="N5304" i="6"/>
  <c r="N5303" i="6"/>
  <c r="N5302" i="6"/>
  <c r="N5301" i="6"/>
  <c r="N5300" i="6"/>
  <c r="N5299" i="6"/>
  <c r="N5298" i="6"/>
  <c r="N5297" i="6"/>
  <c r="N5296" i="6"/>
  <c r="N5295" i="6"/>
  <c r="N5294" i="6"/>
  <c r="N5293" i="6"/>
  <c r="N5292" i="6"/>
  <c r="N5291" i="6"/>
  <c r="N5290" i="6"/>
  <c r="N5289" i="6"/>
  <c r="N5288" i="6"/>
  <c r="N5287" i="6"/>
  <c r="N5286" i="6"/>
  <c r="N5285" i="6"/>
  <c r="N5284" i="6"/>
  <c r="N5283" i="6"/>
  <c r="N5282" i="6"/>
  <c r="N5281" i="6"/>
  <c r="N5280" i="6"/>
  <c r="N5279" i="6"/>
  <c r="N5278" i="6"/>
  <c r="N5277" i="6"/>
  <c r="N5276" i="6"/>
  <c r="N5275" i="6"/>
  <c r="N5274" i="6"/>
  <c r="N5273" i="6"/>
  <c r="N5272" i="6"/>
  <c r="N5271" i="6"/>
  <c r="N5270" i="6"/>
  <c r="N5269" i="6"/>
  <c r="N5268" i="6"/>
  <c r="N5267" i="6"/>
  <c r="N5266" i="6"/>
  <c r="N5265" i="6"/>
  <c r="N5264" i="6"/>
  <c r="N5263" i="6"/>
  <c r="N5262" i="6"/>
  <c r="N5261" i="6"/>
  <c r="N5260" i="6"/>
  <c r="N5259" i="6"/>
  <c r="N5258" i="6"/>
  <c r="N5257" i="6"/>
  <c r="N5256" i="6"/>
  <c r="N5255" i="6"/>
  <c r="N5254" i="6"/>
  <c r="N5253" i="6"/>
  <c r="N5252" i="6"/>
  <c r="N5251" i="6"/>
  <c r="N5250" i="6"/>
  <c r="N5249" i="6"/>
  <c r="N5248" i="6"/>
  <c r="N5247" i="6"/>
  <c r="N5246" i="6"/>
  <c r="N5245" i="6"/>
  <c r="N5244" i="6"/>
  <c r="N5243" i="6"/>
  <c r="N5242" i="6"/>
  <c r="N5241" i="6"/>
  <c r="N5240" i="6"/>
  <c r="N5239" i="6"/>
  <c r="N5238" i="6"/>
  <c r="N5237" i="6"/>
  <c r="N5236" i="6"/>
  <c r="N5235" i="6"/>
  <c r="N5234" i="6"/>
  <c r="N5233" i="6"/>
  <c r="N5232" i="6"/>
  <c r="N5231" i="6"/>
  <c r="N5230" i="6"/>
  <c r="N5229" i="6"/>
  <c r="N5228" i="6"/>
  <c r="N5227" i="6"/>
  <c r="N5226" i="6"/>
  <c r="N5225" i="6"/>
  <c r="N5224" i="6"/>
  <c r="N5223" i="6"/>
  <c r="N5222" i="6"/>
  <c r="N5221" i="6"/>
  <c r="N5220" i="6"/>
  <c r="N5219" i="6"/>
  <c r="N5218" i="6"/>
  <c r="N5217" i="6"/>
  <c r="N5216" i="6"/>
  <c r="N5215" i="6"/>
  <c r="N5214" i="6"/>
  <c r="N5213" i="6"/>
  <c r="N5212" i="6"/>
  <c r="N5211" i="6"/>
  <c r="N5210" i="6"/>
  <c r="N5209" i="6"/>
  <c r="N5208" i="6"/>
  <c r="N5207" i="6"/>
  <c r="N5206" i="6"/>
  <c r="N5205" i="6"/>
  <c r="N5204" i="6"/>
  <c r="N5203" i="6"/>
  <c r="N5202" i="6"/>
  <c r="N5201" i="6"/>
  <c r="N5200" i="6"/>
  <c r="N5199" i="6"/>
  <c r="N5198" i="6"/>
  <c r="N5197" i="6"/>
  <c r="N5196" i="6"/>
  <c r="N5195" i="6"/>
  <c r="N5194" i="6"/>
  <c r="N5193" i="6"/>
  <c r="N5192" i="6"/>
  <c r="N5191" i="6"/>
  <c r="N5190" i="6"/>
  <c r="N5189" i="6"/>
  <c r="N5188" i="6"/>
  <c r="N5187" i="6"/>
  <c r="N5186" i="6"/>
  <c r="N5185" i="6"/>
  <c r="N5184" i="6"/>
  <c r="N5183" i="6"/>
  <c r="N5182" i="6"/>
  <c r="N5181" i="6"/>
  <c r="N5180" i="6"/>
  <c r="N5179" i="6"/>
  <c r="N5178" i="6"/>
  <c r="N5177" i="6"/>
  <c r="N5176" i="6"/>
  <c r="N5175" i="6"/>
  <c r="N5174" i="6"/>
  <c r="N5173" i="6"/>
  <c r="N5172" i="6"/>
  <c r="N5171" i="6"/>
  <c r="N5170" i="6"/>
  <c r="N5169" i="6"/>
  <c r="N5168" i="6"/>
  <c r="N5167" i="6"/>
  <c r="N5166" i="6"/>
  <c r="N5165" i="6"/>
  <c r="N5164" i="6"/>
  <c r="N5163" i="6"/>
  <c r="N5162" i="6"/>
  <c r="N5161" i="6"/>
  <c r="N5160" i="6"/>
  <c r="N5159" i="6"/>
  <c r="N5158" i="6"/>
  <c r="N5157" i="6"/>
  <c r="N5156" i="6"/>
  <c r="N5155" i="6"/>
  <c r="N5154" i="6"/>
  <c r="N5153" i="6"/>
  <c r="N5152" i="6"/>
  <c r="N5151" i="6"/>
  <c r="N5150" i="6"/>
  <c r="N5149" i="6"/>
  <c r="N5148" i="6"/>
  <c r="N5147" i="6"/>
  <c r="N5146" i="6"/>
  <c r="N5145" i="6"/>
  <c r="N5144" i="6"/>
  <c r="N5143" i="6"/>
  <c r="N5142" i="6"/>
  <c r="N5141" i="6"/>
  <c r="N5140" i="6"/>
  <c r="N5139" i="6"/>
  <c r="N5138" i="6"/>
  <c r="N5137" i="6"/>
  <c r="N5136" i="6"/>
  <c r="N5135" i="6"/>
  <c r="N5134" i="6"/>
  <c r="N5133" i="6"/>
  <c r="N5132" i="6"/>
  <c r="N5131" i="6"/>
  <c r="N5130" i="6"/>
  <c r="N5129" i="6"/>
  <c r="N5128" i="6"/>
  <c r="N5127" i="6"/>
  <c r="N5126" i="6"/>
  <c r="N5125" i="6"/>
  <c r="N5124" i="6"/>
  <c r="N5123" i="6"/>
  <c r="N5122" i="6"/>
  <c r="N5121" i="6"/>
  <c r="N5120" i="6"/>
  <c r="N5119" i="6"/>
  <c r="N5118" i="6"/>
  <c r="N5117" i="6"/>
  <c r="N5116" i="6"/>
  <c r="N5115" i="6"/>
  <c r="N5114" i="6"/>
  <c r="N5113" i="6"/>
  <c r="N5112" i="6"/>
  <c r="N5111" i="6"/>
  <c r="N5110" i="6"/>
  <c r="N5109" i="6"/>
  <c r="N5108" i="6"/>
  <c r="N5107" i="6"/>
  <c r="N5106" i="6"/>
  <c r="N5105" i="6"/>
  <c r="N5104" i="6"/>
  <c r="N5103" i="6"/>
  <c r="N5102" i="6"/>
  <c r="N5101" i="6"/>
  <c r="N5100" i="6"/>
  <c r="N5099" i="6"/>
  <c r="N5098" i="6"/>
  <c r="N5097" i="6"/>
  <c r="N5096" i="6"/>
  <c r="N5095" i="6"/>
  <c r="N5094" i="6"/>
  <c r="N5093" i="6"/>
  <c r="N5092" i="6"/>
  <c r="N5091" i="6"/>
  <c r="N5090" i="6"/>
  <c r="N5089" i="6"/>
  <c r="N5088" i="6"/>
  <c r="N5087" i="6"/>
  <c r="N5086" i="6"/>
  <c r="N5085" i="6"/>
  <c r="N5084" i="6"/>
  <c r="N5083" i="6"/>
  <c r="N5082" i="6"/>
  <c r="N5081" i="6"/>
  <c r="N5080" i="6"/>
  <c r="N5079" i="6"/>
  <c r="N5078" i="6"/>
  <c r="N5077" i="6"/>
  <c r="N5076" i="6"/>
  <c r="N5075" i="6"/>
  <c r="N5074" i="6"/>
  <c r="N5073" i="6"/>
  <c r="N5072" i="6"/>
  <c r="N5071" i="6"/>
  <c r="N5070" i="6"/>
  <c r="N5069" i="6"/>
  <c r="N5068" i="6"/>
  <c r="N5067" i="6"/>
  <c r="N5066" i="6"/>
  <c r="N5065" i="6"/>
  <c r="N5064" i="6"/>
  <c r="N5063" i="6"/>
  <c r="N5062" i="6"/>
  <c r="N5061" i="6"/>
  <c r="N5060" i="6"/>
  <c r="N5059" i="6"/>
  <c r="N5058" i="6"/>
  <c r="N5057" i="6"/>
  <c r="N5056" i="6"/>
  <c r="N5055" i="6"/>
  <c r="N5054" i="6"/>
  <c r="N5053" i="6"/>
  <c r="N5052" i="6"/>
  <c r="N5051" i="6"/>
  <c r="N5050" i="6"/>
  <c r="N5049" i="6"/>
  <c r="N5048" i="6"/>
  <c r="N5047" i="6"/>
  <c r="N5046" i="6"/>
  <c r="N5045" i="6"/>
  <c r="N5044" i="6"/>
  <c r="N5043" i="6"/>
  <c r="N5042" i="6"/>
  <c r="N5041" i="6"/>
  <c r="N5040" i="6"/>
  <c r="N5039" i="6"/>
  <c r="N5038" i="6"/>
  <c r="N5037" i="6"/>
  <c r="N5036" i="6"/>
  <c r="N5035" i="6"/>
  <c r="N5034" i="6"/>
  <c r="N5033" i="6"/>
  <c r="N5032" i="6"/>
  <c r="N5031" i="6"/>
  <c r="N5030" i="6"/>
  <c r="N5029" i="6"/>
  <c r="N5028" i="6"/>
  <c r="N5027" i="6"/>
  <c r="N5026" i="6"/>
  <c r="N5025" i="6"/>
  <c r="N5024" i="6"/>
  <c r="N5023" i="6"/>
  <c r="N5022" i="6"/>
  <c r="N5021" i="6"/>
  <c r="N5020" i="6"/>
  <c r="N5019" i="6"/>
  <c r="N5018" i="6"/>
  <c r="N5017" i="6"/>
  <c r="N5016" i="6"/>
  <c r="N5015" i="6"/>
  <c r="N5014" i="6"/>
  <c r="N5013" i="6"/>
  <c r="N5012" i="6"/>
  <c r="N5011" i="6"/>
  <c r="N5010" i="6"/>
  <c r="N5009" i="6"/>
  <c r="N5008" i="6"/>
  <c r="N5007" i="6"/>
  <c r="N5006" i="6"/>
  <c r="N5005" i="6"/>
  <c r="N5004" i="6"/>
  <c r="N5003" i="6"/>
  <c r="N5002" i="6"/>
  <c r="N5001" i="6"/>
  <c r="N5000" i="6"/>
  <c r="N4999" i="6"/>
  <c r="N4998" i="6"/>
  <c r="N4997" i="6"/>
  <c r="N4996" i="6"/>
  <c r="N4995" i="6"/>
  <c r="N4994" i="6"/>
  <c r="N4993" i="6"/>
  <c r="N4992" i="6"/>
  <c r="N4991" i="6"/>
  <c r="N4990" i="6"/>
  <c r="N4989" i="6"/>
  <c r="N4988" i="6"/>
  <c r="N4987" i="6"/>
  <c r="N4986" i="6"/>
  <c r="N4985" i="6"/>
  <c r="N4984" i="6"/>
  <c r="N4983" i="6"/>
  <c r="N4982" i="6"/>
  <c r="N4981" i="6"/>
  <c r="N4980" i="6"/>
  <c r="N4979" i="6"/>
  <c r="N4978" i="6"/>
  <c r="N4977" i="6"/>
  <c r="N4976" i="6"/>
  <c r="N4975" i="6"/>
  <c r="N4974" i="6"/>
  <c r="N4973" i="6"/>
  <c r="N4972" i="6"/>
  <c r="N4971" i="6"/>
  <c r="N4970" i="6"/>
  <c r="N4969" i="6"/>
  <c r="N4968" i="6"/>
  <c r="N4967" i="6"/>
  <c r="N4966" i="6"/>
  <c r="N4965" i="6"/>
  <c r="N4964" i="6"/>
  <c r="N4963" i="6"/>
  <c r="N4962" i="6"/>
  <c r="N4961" i="6"/>
  <c r="N4960" i="6"/>
  <c r="N4959" i="6"/>
  <c r="N4958" i="6"/>
  <c r="N4957" i="6"/>
  <c r="N4956" i="6"/>
  <c r="N4955" i="6"/>
  <c r="N4954" i="6"/>
  <c r="N4953" i="6"/>
  <c r="N4952" i="6"/>
  <c r="N4951" i="6"/>
  <c r="N4950" i="6"/>
  <c r="N4949" i="6"/>
  <c r="N4948" i="6"/>
  <c r="N4947" i="6"/>
  <c r="N4946" i="6"/>
  <c r="N4945" i="6"/>
  <c r="N4944" i="6"/>
  <c r="N4943" i="6"/>
  <c r="N4942" i="6"/>
  <c r="N4941" i="6"/>
  <c r="N4940" i="6"/>
  <c r="N4939" i="6"/>
  <c r="N4938" i="6"/>
  <c r="N4937" i="6"/>
  <c r="N4936" i="6"/>
  <c r="N4935" i="6"/>
  <c r="N4934" i="6"/>
  <c r="N4933" i="6"/>
  <c r="N4932" i="6"/>
  <c r="N4931" i="6"/>
  <c r="N4930" i="6"/>
  <c r="N4929" i="6"/>
  <c r="N4928" i="6"/>
  <c r="N4927" i="6"/>
  <c r="N4926" i="6"/>
  <c r="N4925" i="6"/>
  <c r="N4924" i="6"/>
  <c r="N4923" i="6"/>
  <c r="N4922" i="6"/>
  <c r="N4921" i="6"/>
  <c r="N4920" i="6"/>
  <c r="N4919" i="6"/>
  <c r="N4918" i="6"/>
  <c r="N4917" i="6"/>
  <c r="N4916" i="6"/>
  <c r="N4915" i="6"/>
  <c r="N4914" i="6"/>
  <c r="N4913" i="6"/>
  <c r="N4912" i="6"/>
  <c r="N4911" i="6"/>
  <c r="N4910" i="6"/>
  <c r="N4909" i="6"/>
  <c r="N4908" i="6"/>
  <c r="N4907" i="6"/>
  <c r="N4906" i="6"/>
  <c r="N4905" i="6"/>
  <c r="N4904" i="6"/>
  <c r="N4903" i="6"/>
  <c r="N4902" i="6"/>
  <c r="N4901" i="6"/>
  <c r="N4900" i="6"/>
  <c r="N4899" i="6"/>
  <c r="N4898" i="6"/>
  <c r="N4897" i="6"/>
  <c r="N4896" i="6"/>
  <c r="N4895" i="6"/>
  <c r="N4894" i="6"/>
  <c r="N4893" i="6"/>
  <c r="N4892" i="6"/>
  <c r="N4891" i="6"/>
  <c r="N4890" i="6"/>
  <c r="N4889" i="6"/>
  <c r="N4888" i="6"/>
  <c r="N4887" i="6"/>
  <c r="N4886" i="6"/>
  <c r="N4885" i="6"/>
  <c r="N4884" i="6"/>
  <c r="N4883" i="6"/>
  <c r="N4882" i="6"/>
  <c r="N4881" i="6"/>
  <c r="N4880" i="6"/>
  <c r="N4879" i="6"/>
  <c r="N4878" i="6"/>
  <c r="N4877" i="6"/>
  <c r="N4876" i="6"/>
  <c r="N4875" i="6"/>
  <c r="N4874" i="6"/>
  <c r="N4873" i="6"/>
  <c r="N4872" i="6"/>
  <c r="N4871" i="6"/>
  <c r="N4870" i="6"/>
  <c r="N4869" i="6"/>
  <c r="N4868" i="6"/>
  <c r="N4867" i="6"/>
  <c r="N4866" i="6"/>
  <c r="N4865" i="6"/>
  <c r="N4864" i="6"/>
  <c r="N4863" i="6"/>
  <c r="N4862" i="6"/>
  <c r="N4861" i="6"/>
  <c r="N4860" i="6"/>
  <c r="N4859" i="6"/>
  <c r="N4858" i="6"/>
  <c r="N4857" i="6"/>
  <c r="N4856" i="6"/>
  <c r="N4855" i="6"/>
  <c r="N4854" i="6"/>
  <c r="N4853" i="6"/>
  <c r="N4852" i="6"/>
  <c r="N4851" i="6"/>
  <c r="N4850" i="6"/>
  <c r="N4849" i="6"/>
  <c r="N4848" i="6"/>
  <c r="N4847" i="6"/>
  <c r="N4846" i="6"/>
  <c r="N4845" i="6"/>
  <c r="N4844" i="6"/>
  <c r="N4843" i="6"/>
  <c r="N4842" i="6"/>
  <c r="N4841" i="6"/>
  <c r="N4840" i="6"/>
  <c r="N4839" i="6"/>
  <c r="N4838" i="6"/>
  <c r="N4837" i="6"/>
  <c r="N4836" i="6"/>
  <c r="N4835" i="6"/>
  <c r="N4834" i="6"/>
  <c r="N4833" i="6"/>
  <c r="N4832" i="6"/>
  <c r="N4831" i="6"/>
  <c r="N4830" i="6"/>
  <c r="N4829" i="6"/>
  <c r="N4828" i="6"/>
  <c r="N4827" i="6"/>
  <c r="N4826" i="6"/>
  <c r="N4825" i="6"/>
  <c r="N4824" i="6"/>
  <c r="N4823" i="6"/>
  <c r="N4822" i="6"/>
  <c r="N4821" i="6"/>
  <c r="N4820" i="6"/>
  <c r="N4819" i="6"/>
  <c r="N4818" i="6"/>
  <c r="N4817" i="6"/>
  <c r="N4816" i="6"/>
  <c r="N4815" i="6"/>
  <c r="N4814" i="6"/>
  <c r="N4813" i="6"/>
  <c r="N4812" i="6"/>
  <c r="N4811" i="6"/>
  <c r="N4810" i="6"/>
  <c r="N4809" i="6"/>
  <c r="N4808" i="6"/>
  <c r="N4807" i="6"/>
  <c r="N4806" i="6"/>
  <c r="N4805" i="6"/>
  <c r="N4804" i="6"/>
  <c r="N4803" i="6"/>
  <c r="N4802" i="6"/>
  <c r="N4801" i="6"/>
  <c r="N4800" i="6"/>
  <c r="N4799" i="6"/>
  <c r="N4798" i="6"/>
  <c r="N4797" i="6"/>
  <c r="N4796" i="6"/>
  <c r="N4795" i="6"/>
  <c r="N4794" i="6"/>
  <c r="N4793" i="6"/>
  <c r="N4792" i="6"/>
  <c r="N4791" i="6"/>
  <c r="N4790" i="6"/>
  <c r="N4789" i="6"/>
  <c r="N4788" i="6"/>
  <c r="N4787" i="6"/>
  <c r="N4786" i="6"/>
  <c r="N4785" i="6"/>
  <c r="N4784" i="6"/>
  <c r="N4783" i="6"/>
  <c r="N4782" i="6"/>
  <c r="N4781" i="6"/>
  <c r="N4780" i="6"/>
  <c r="N4779" i="6"/>
  <c r="N4778" i="6"/>
  <c r="N4777" i="6"/>
  <c r="N4776" i="6"/>
  <c r="N4775" i="6"/>
  <c r="N4774" i="6"/>
  <c r="N4773" i="6"/>
  <c r="N4772" i="6"/>
  <c r="N4771" i="6"/>
  <c r="N4770" i="6"/>
  <c r="N4769" i="6"/>
  <c r="N4768" i="6"/>
  <c r="N4767" i="6"/>
  <c r="N4766" i="6"/>
  <c r="N4765" i="6"/>
  <c r="N4764" i="6"/>
  <c r="N4763" i="6"/>
  <c r="N4762" i="6"/>
  <c r="N4761" i="6"/>
  <c r="N4760" i="6"/>
  <c r="N4759" i="6"/>
  <c r="N4758" i="6"/>
  <c r="N4757" i="6"/>
  <c r="N4756" i="6"/>
  <c r="N4755" i="6"/>
  <c r="N4754" i="6"/>
  <c r="N4753" i="6"/>
  <c r="N4752" i="6"/>
  <c r="N4751" i="6"/>
  <c r="N4750" i="6"/>
  <c r="N4749" i="6"/>
  <c r="N4748" i="6"/>
  <c r="N4747" i="6"/>
  <c r="N4746" i="6"/>
  <c r="N4745" i="6"/>
  <c r="N4744" i="6"/>
  <c r="N4743" i="6"/>
  <c r="N4742" i="6"/>
  <c r="N4741" i="6"/>
  <c r="N4740" i="6"/>
  <c r="N4739" i="6"/>
  <c r="N4738" i="6"/>
  <c r="N4737" i="6"/>
  <c r="N4736" i="6"/>
  <c r="N4735" i="6"/>
  <c r="N4734" i="6"/>
  <c r="N4733" i="6"/>
  <c r="N4732" i="6"/>
  <c r="N4731" i="6"/>
  <c r="N4730" i="6"/>
  <c r="N4729" i="6"/>
  <c r="N4728" i="6"/>
  <c r="N4727" i="6"/>
  <c r="N4726" i="6"/>
  <c r="N4725" i="6"/>
  <c r="N4724" i="6"/>
  <c r="N4723" i="6"/>
  <c r="N4722" i="6"/>
  <c r="N4721" i="6"/>
  <c r="N4720" i="6"/>
  <c r="N4719" i="6"/>
  <c r="N4718" i="6"/>
  <c r="N4717" i="6"/>
  <c r="N4716" i="6"/>
  <c r="N4715" i="6"/>
  <c r="N4714" i="6"/>
  <c r="N4713" i="6"/>
  <c r="N4712" i="6"/>
  <c r="N4711" i="6"/>
  <c r="N4710" i="6"/>
  <c r="N4709" i="6"/>
  <c r="N4708" i="6"/>
  <c r="N4707" i="6"/>
  <c r="N4706" i="6"/>
  <c r="N4705" i="6"/>
  <c r="N4704" i="6"/>
  <c r="N4703" i="6"/>
  <c r="N4702" i="6"/>
  <c r="N4701" i="6"/>
  <c r="N4700" i="6"/>
  <c r="N4699" i="6"/>
  <c r="N4698" i="6"/>
  <c r="N4697" i="6"/>
  <c r="N4696" i="6"/>
  <c r="N4695" i="6"/>
  <c r="N4694" i="6"/>
  <c r="N4693" i="6"/>
  <c r="N4692" i="6"/>
  <c r="N4691" i="6"/>
  <c r="N4690" i="6"/>
  <c r="N4689" i="6"/>
  <c r="N4688" i="6"/>
  <c r="N4687" i="6"/>
  <c r="N4686" i="6"/>
  <c r="N4685" i="6"/>
  <c r="N4684" i="6"/>
  <c r="N4683" i="6"/>
  <c r="N4682" i="6"/>
  <c r="N4681" i="6"/>
  <c r="N4680" i="6"/>
  <c r="N4679" i="6"/>
  <c r="N4678" i="6"/>
  <c r="N4677" i="6"/>
  <c r="N4676" i="6"/>
  <c r="N4675" i="6"/>
  <c r="N4674" i="6"/>
  <c r="N4673" i="6"/>
  <c r="N4672" i="6"/>
  <c r="N4671" i="6"/>
  <c r="N4670" i="6"/>
  <c r="N4669" i="6"/>
  <c r="N4668" i="6"/>
  <c r="N4667" i="6"/>
  <c r="N4666" i="6"/>
  <c r="N4665" i="6"/>
  <c r="N4664" i="6"/>
  <c r="N4663" i="6"/>
  <c r="N4662" i="6"/>
  <c r="N4661" i="6"/>
  <c r="N4660" i="6"/>
  <c r="N4659" i="6"/>
  <c r="N4658" i="6"/>
  <c r="N4657" i="6"/>
  <c r="N4656" i="6"/>
  <c r="N4655" i="6"/>
  <c r="N4654" i="6"/>
  <c r="N4653" i="6"/>
  <c r="N4652" i="6"/>
  <c r="N4651" i="6"/>
  <c r="N4650" i="6"/>
  <c r="N4649" i="6"/>
  <c r="N4648" i="6"/>
  <c r="N4647" i="6"/>
  <c r="N4646" i="6"/>
  <c r="N4645" i="6"/>
  <c r="N4644" i="6"/>
  <c r="N4643" i="6"/>
  <c r="N4642" i="6"/>
  <c r="N4641" i="6"/>
  <c r="N4640" i="6"/>
  <c r="N4639" i="6"/>
  <c r="N4638" i="6"/>
  <c r="N4637" i="6"/>
  <c r="N4636" i="6"/>
  <c r="N4635" i="6"/>
  <c r="N4634" i="6"/>
  <c r="N4633" i="6"/>
  <c r="N4632" i="6"/>
  <c r="N4631" i="6"/>
  <c r="N4630" i="6"/>
  <c r="N4629" i="6"/>
  <c r="N4628" i="6"/>
  <c r="N4627" i="6"/>
  <c r="N4626" i="6"/>
  <c r="N4625" i="6"/>
  <c r="N4624" i="6"/>
  <c r="N4623" i="6"/>
  <c r="N4622" i="6"/>
  <c r="N4621" i="6"/>
  <c r="N4620" i="6"/>
  <c r="N4619" i="6"/>
  <c r="N4618" i="6"/>
  <c r="N4617" i="6"/>
  <c r="N4616" i="6"/>
  <c r="N4615" i="6"/>
  <c r="N4614" i="6"/>
  <c r="N4613" i="6"/>
  <c r="N4612" i="6"/>
  <c r="N4611" i="6"/>
  <c r="N4610" i="6"/>
  <c r="N4609" i="6"/>
  <c r="N4608" i="6"/>
  <c r="N4607" i="6"/>
  <c r="N4606" i="6"/>
  <c r="N4605" i="6"/>
  <c r="N4604" i="6"/>
  <c r="N4603" i="6"/>
  <c r="N4602" i="6"/>
  <c r="N4601" i="6"/>
  <c r="N4600" i="6"/>
  <c r="N4599" i="6"/>
  <c r="N4598" i="6"/>
  <c r="N4597" i="6"/>
  <c r="N4596" i="6"/>
  <c r="N4595" i="6"/>
  <c r="N4594" i="6"/>
  <c r="N4593" i="6"/>
  <c r="N4592" i="6"/>
  <c r="N4591" i="6"/>
  <c r="N4590" i="6"/>
  <c r="N4589" i="6"/>
  <c r="N4588" i="6"/>
  <c r="N4587" i="6"/>
  <c r="N4586" i="6"/>
  <c r="N4585" i="6"/>
  <c r="N4584" i="6"/>
  <c r="N4583" i="6"/>
  <c r="N4582" i="6"/>
  <c r="N4581" i="6"/>
  <c r="N4580" i="6"/>
  <c r="N4579" i="6"/>
  <c r="N4578" i="6"/>
  <c r="N4577" i="6"/>
  <c r="N4576" i="6"/>
  <c r="N4575" i="6"/>
  <c r="N4574" i="6"/>
  <c r="N4573" i="6"/>
  <c r="N4572" i="6"/>
  <c r="N4571" i="6"/>
  <c r="N4570" i="6"/>
  <c r="N4569" i="6"/>
  <c r="N4568" i="6"/>
  <c r="N4567" i="6"/>
  <c r="N4566" i="6"/>
  <c r="N4565" i="6"/>
  <c r="N4564" i="6"/>
  <c r="N4563" i="6"/>
  <c r="N4562" i="6"/>
  <c r="N4561" i="6"/>
  <c r="N4560" i="6"/>
  <c r="N4559" i="6"/>
  <c r="N4558" i="6"/>
  <c r="N4557" i="6"/>
  <c r="N4556" i="6"/>
  <c r="N4555" i="6"/>
  <c r="N4554" i="6"/>
  <c r="N4553" i="6"/>
  <c r="N4552" i="6"/>
  <c r="N4551" i="6"/>
  <c r="N4550" i="6"/>
  <c r="N4549" i="6"/>
  <c r="N4548" i="6"/>
  <c r="N4547" i="6"/>
  <c r="N4546" i="6"/>
  <c r="N4545" i="6"/>
  <c r="N4544" i="6"/>
  <c r="N4543" i="6"/>
  <c r="N4542" i="6"/>
  <c r="N4541" i="6"/>
  <c r="N4540" i="6"/>
  <c r="N4539" i="6"/>
  <c r="N4538" i="6"/>
  <c r="N4537" i="6"/>
  <c r="N4536" i="6"/>
  <c r="N4535" i="6"/>
  <c r="N4534" i="6"/>
  <c r="N4533" i="6"/>
  <c r="N4532" i="6"/>
  <c r="N4531" i="6"/>
  <c r="N4530" i="6"/>
  <c r="N4529" i="6"/>
  <c r="N4528" i="6"/>
  <c r="N4527" i="6"/>
  <c r="N4526" i="6"/>
  <c r="N4525" i="6"/>
  <c r="N4524" i="6"/>
  <c r="N4523" i="6"/>
  <c r="N4522" i="6"/>
  <c r="N4521" i="6"/>
  <c r="N4520" i="6"/>
  <c r="N4519" i="6"/>
  <c r="N4518" i="6"/>
  <c r="N4517" i="6"/>
  <c r="N4516" i="6"/>
  <c r="N4515" i="6"/>
  <c r="N4514" i="6"/>
  <c r="N4513" i="6"/>
  <c r="N4512" i="6"/>
  <c r="N4511" i="6"/>
  <c r="N4510" i="6"/>
  <c r="N4509" i="6"/>
  <c r="N4508" i="6"/>
  <c r="N4507" i="6"/>
  <c r="N4506" i="6"/>
  <c r="N4505" i="6"/>
  <c r="N4504" i="6"/>
  <c r="N4503" i="6"/>
  <c r="N4502" i="6"/>
  <c r="N4501" i="6"/>
  <c r="N4500" i="6"/>
  <c r="N4499" i="6"/>
  <c r="N4498" i="6"/>
  <c r="N4497" i="6"/>
  <c r="N4496" i="6"/>
  <c r="N4495" i="6"/>
  <c r="N4494" i="6"/>
  <c r="N4493" i="6"/>
  <c r="N4492" i="6"/>
  <c r="N4491" i="6"/>
  <c r="N4490" i="6"/>
  <c r="N4489" i="6"/>
  <c r="N4488" i="6"/>
  <c r="N4487" i="6"/>
  <c r="N4486" i="6"/>
  <c r="N4485" i="6"/>
  <c r="N4484" i="6"/>
  <c r="N4483" i="6"/>
  <c r="N4482" i="6"/>
  <c r="N4481" i="6"/>
  <c r="N4480" i="6"/>
  <c r="N4479" i="6"/>
  <c r="N4478" i="6"/>
  <c r="N4477" i="6"/>
  <c r="N4476" i="6"/>
  <c r="N4475" i="6"/>
  <c r="N4474" i="6"/>
  <c r="N4473" i="6"/>
  <c r="N4472" i="6"/>
  <c r="N4471" i="6"/>
  <c r="N4470" i="6"/>
  <c r="N4469" i="6"/>
  <c r="N4468" i="6"/>
  <c r="N4467" i="6"/>
  <c r="N4466" i="6"/>
  <c r="N4465" i="6"/>
  <c r="N4464" i="6"/>
  <c r="N4463" i="6"/>
  <c r="N4462" i="6"/>
  <c r="N4461" i="6"/>
  <c r="N4460" i="6"/>
  <c r="N4459" i="6"/>
  <c r="N4458" i="6"/>
  <c r="N4457" i="6"/>
  <c r="N4456" i="6"/>
  <c r="N4455" i="6"/>
  <c r="N4454" i="6"/>
  <c r="N4453" i="6"/>
  <c r="N4452" i="6"/>
  <c r="N4451" i="6"/>
  <c r="N4450" i="6"/>
  <c r="N4449" i="6"/>
  <c r="N4448" i="6"/>
  <c r="N4447" i="6"/>
  <c r="N4446" i="6"/>
  <c r="N4445" i="6"/>
  <c r="N4444" i="6"/>
  <c r="N4443" i="6"/>
  <c r="N4442" i="6"/>
  <c r="N4441" i="6"/>
  <c r="N4440" i="6"/>
  <c r="N4439" i="6"/>
  <c r="N4438" i="6"/>
  <c r="N4437" i="6"/>
  <c r="N4436" i="6"/>
  <c r="N4435" i="6"/>
  <c r="N4434" i="6"/>
  <c r="N4433" i="6"/>
  <c r="N4432" i="6"/>
  <c r="N4431" i="6"/>
  <c r="N4430" i="6"/>
  <c r="N4429" i="6"/>
  <c r="N4428" i="6"/>
  <c r="N4427" i="6"/>
  <c r="N4426" i="6"/>
  <c r="N4425" i="6"/>
  <c r="N4424" i="6"/>
  <c r="N4423" i="6"/>
  <c r="N4422" i="6"/>
  <c r="N4421" i="6"/>
  <c r="N4420" i="6"/>
  <c r="N4419" i="6"/>
  <c r="N4418" i="6"/>
  <c r="N4417" i="6"/>
  <c r="N4416" i="6"/>
  <c r="N4415" i="6"/>
  <c r="N4414" i="6"/>
  <c r="N4413" i="6"/>
  <c r="N4412" i="6"/>
  <c r="N4411" i="6"/>
  <c r="N4410" i="6"/>
  <c r="N4409" i="6"/>
  <c r="N4408" i="6"/>
  <c r="N4407" i="6"/>
  <c r="N4406" i="6"/>
  <c r="N4405" i="6"/>
  <c r="N4404" i="6"/>
  <c r="N4403" i="6"/>
  <c r="N4402" i="6"/>
  <c r="N4401" i="6"/>
  <c r="N4400" i="6"/>
  <c r="N4399" i="6"/>
  <c r="N4398" i="6"/>
  <c r="N4397" i="6"/>
  <c r="N4396" i="6"/>
  <c r="N4395" i="6"/>
  <c r="N4394" i="6"/>
  <c r="N4393" i="6"/>
  <c r="N4392" i="6"/>
  <c r="N4391" i="6"/>
  <c r="N4390" i="6"/>
  <c r="N4389" i="6"/>
  <c r="N4388" i="6"/>
  <c r="N4387" i="6"/>
  <c r="N4386" i="6"/>
  <c r="N4385" i="6"/>
  <c r="N4384" i="6"/>
  <c r="N4383" i="6"/>
  <c r="N4382" i="6"/>
  <c r="N4381" i="6"/>
  <c r="N4380" i="6"/>
  <c r="N4379" i="6"/>
  <c r="N4378" i="6"/>
  <c r="N4377" i="6"/>
  <c r="N4376" i="6"/>
  <c r="N4375" i="6"/>
  <c r="N4374" i="6"/>
  <c r="N4373" i="6"/>
  <c r="N4372" i="6"/>
  <c r="N4371" i="6"/>
  <c r="N4370" i="6"/>
  <c r="N4369" i="6"/>
  <c r="N4368" i="6"/>
  <c r="N4367" i="6"/>
  <c r="N4366" i="6"/>
  <c r="N4365" i="6"/>
  <c r="N4364" i="6"/>
  <c r="N4363" i="6"/>
  <c r="N4362" i="6"/>
  <c r="N4361" i="6"/>
  <c r="N4360" i="6"/>
  <c r="N4359" i="6"/>
  <c r="N4358" i="6"/>
  <c r="N4357" i="6"/>
  <c r="N4356" i="6"/>
  <c r="N4355" i="6"/>
  <c r="N4354" i="6"/>
  <c r="N4353" i="6"/>
  <c r="N4352" i="6"/>
  <c r="N4351" i="6"/>
  <c r="N4350" i="6"/>
  <c r="N4349" i="6"/>
  <c r="N4348" i="6"/>
  <c r="N4347" i="6"/>
  <c r="N4346" i="6"/>
  <c r="N4345" i="6"/>
  <c r="N4344" i="6"/>
  <c r="N4343" i="6"/>
  <c r="N4342" i="6"/>
  <c r="N4341" i="6"/>
  <c r="N4340" i="6"/>
  <c r="N4339" i="6"/>
  <c r="N4338" i="6"/>
  <c r="N4337" i="6"/>
  <c r="N4336" i="6"/>
  <c r="N4335" i="6"/>
  <c r="N4334" i="6"/>
  <c r="N4333" i="6"/>
  <c r="N4332" i="6"/>
  <c r="N4331" i="6"/>
  <c r="N4330" i="6"/>
  <c r="N4329" i="6"/>
  <c r="N4328" i="6"/>
  <c r="N4327" i="6"/>
  <c r="N4326" i="6"/>
  <c r="N4325" i="6"/>
  <c r="N4324" i="6"/>
  <c r="N4323" i="6"/>
  <c r="N4322" i="6"/>
  <c r="N4321" i="6"/>
  <c r="N4320" i="6"/>
  <c r="N4319" i="6"/>
  <c r="N4318" i="6"/>
  <c r="N4317" i="6"/>
  <c r="N4316" i="6"/>
  <c r="N4315" i="6"/>
  <c r="N4314" i="6"/>
  <c r="N4313" i="6"/>
  <c r="N4312" i="6"/>
  <c r="N4311" i="6"/>
  <c r="N4310" i="6"/>
  <c r="N4309" i="6"/>
  <c r="N4308" i="6"/>
  <c r="N4307" i="6"/>
  <c r="N4306" i="6"/>
  <c r="N4305" i="6"/>
  <c r="N4304" i="6"/>
  <c r="N4303" i="6"/>
  <c r="N4302" i="6"/>
  <c r="N4301" i="6"/>
  <c r="N4300" i="6"/>
  <c r="N4299" i="6"/>
  <c r="N4298" i="6"/>
  <c r="N4297" i="6"/>
  <c r="N4296" i="6"/>
  <c r="N4295" i="6"/>
  <c r="N4294" i="6"/>
  <c r="N4293" i="6"/>
  <c r="N4292" i="6"/>
  <c r="N4291" i="6"/>
  <c r="N4290" i="6"/>
  <c r="N4289" i="6"/>
  <c r="N4288" i="6"/>
  <c r="N4287" i="6"/>
  <c r="N4286" i="6"/>
  <c r="N4285" i="6"/>
  <c r="N4284" i="6"/>
  <c r="N4283" i="6"/>
  <c r="N4282" i="6"/>
  <c r="N4281" i="6"/>
  <c r="N4280" i="6"/>
  <c r="N4279" i="6"/>
  <c r="N4278" i="6"/>
  <c r="N4277" i="6"/>
  <c r="N4276" i="6"/>
  <c r="N4275" i="6"/>
  <c r="N4274" i="6"/>
  <c r="N4273" i="6"/>
  <c r="N4272" i="6"/>
  <c r="N4271" i="6"/>
  <c r="N4270" i="6"/>
  <c r="N4269" i="6"/>
  <c r="N4268" i="6"/>
  <c r="N4267" i="6"/>
  <c r="N4266" i="6"/>
  <c r="N4265" i="6"/>
  <c r="N4264" i="6"/>
  <c r="N4263" i="6"/>
  <c r="N4262" i="6"/>
  <c r="N4261" i="6"/>
  <c r="N4260" i="6"/>
  <c r="N4259" i="6"/>
  <c r="N4258" i="6"/>
  <c r="N4257" i="6"/>
  <c r="N4256" i="6"/>
  <c r="N4255" i="6"/>
  <c r="N4254" i="6"/>
  <c r="N4253" i="6"/>
  <c r="N4252" i="6"/>
  <c r="N4251" i="6"/>
  <c r="N4250" i="6"/>
  <c r="N4249" i="6"/>
  <c r="N4248" i="6"/>
  <c r="N4247" i="6"/>
  <c r="N4246" i="6"/>
  <c r="N4245" i="6"/>
  <c r="N4244" i="6"/>
  <c r="N4243" i="6"/>
  <c r="N4242" i="6"/>
  <c r="N4241" i="6"/>
  <c r="N4240" i="6"/>
  <c r="N4239" i="6"/>
  <c r="N4238" i="6"/>
  <c r="N4237" i="6"/>
  <c r="N4236" i="6"/>
  <c r="N4235" i="6"/>
  <c r="N4234" i="6"/>
  <c r="N4233" i="6"/>
  <c r="N4232" i="6"/>
  <c r="N4231" i="6"/>
  <c r="N4230" i="6"/>
  <c r="N4229" i="6"/>
  <c r="N4228" i="6"/>
  <c r="N4227" i="6"/>
  <c r="N4226" i="6"/>
  <c r="N4225" i="6"/>
  <c r="N4224" i="6"/>
  <c r="N4223" i="6"/>
  <c r="N4222" i="6"/>
  <c r="N4221" i="6"/>
  <c r="N4220" i="6"/>
  <c r="N4219" i="6"/>
  <c r="N4218" i="6"/>
  <c r="N4217" i="6"/>
  <c r="N4216" i="6"/>
  <c r="N4215" i="6"/>
  <c r="N4214" i="6"/>
  <c r="N4213" i="6"/>
  <c r="N4212" i="6"/>
  <c r="N4211" i="6"/>
  <c r="N4210" i="6"/>
  <c r="N4209" i="6"/>
  <c r="N4208" i="6"/>
  <c r="N4207" i="6"/>
  <c r="N4206" i="6"/>
  <c r="N4205" i="6"/>
  <c r="N4204" i="6"/>
  <c r="N4203" i="6"/>
  <c r="N4202" i="6"/>
  <c r="N4201" i="6"/>
  <c r="N4200" i="6"/>
  <c r="N4199" i="6"/>
  <c r="N4198" i="6"/>
  <c r="N4197" i="6"/>
  <c r="N4196" i="6"/>
  <c r="N4195" i="6"/>
  <c r="N4194" i="6"/>
  <c r="N4193" i="6"/>
  <c r="N4192" i="6"/>
  <c r="N4191" i="6"/>
  <c r="N4190" i="6"/>
  <c r="N4189" i="6"/>
  <c r="N4188" i="6"/>
  <c r="N4187" i="6"/>
  <c r="N4186" i="6"/>
  <c r="N4185" i="6"/>
  <c r="N4184" i="6"/>
  <c r="N4183" i="6"/>
  <c r="N4182" i="6"/>
  <c r="N4181" i="6"/>
  <c r="N4180" i="6"/>
  <c r="N4179" i="6"/>
  <c r="N4178" i="6"/>
  <c r="N4177" i="6"/>
  <c r="N4176" i="6"/>
  <c r="N4175" i="6"/>
  <c r="N4174" i="6"/>
  <c r="N4173" i="6"/>
  <c r="N4172" i="6"/>
  <c r="N4171" i="6"/>
  <c r="N4170" i="6"/>
  <c r="N4169" i="6"/>
  <c r="N4168" i="6"/>
  <c r="N4167" i="6"/>
  <c r="N4166" i="6"/>
  <c r="N4165" i="6"/>
  <c r="N4164" i="6"/>
  <c r="N4163" i="6"/>
  <c r="N4162" i="6"/>
  <c r="N4161" i="6"/>
  <c r="N4160" i="6"/>
  <c r="N4159" i="6"/>
  <c r="N4158" i="6"/>
  <c r="N4157" i="6"/>
  <c r="N4156" i="6"/>
  <c r="N4155" i="6"/>
  <c r="N4154" i="6"/>
  <c r="N4153" i="6"/>
  <c r="N4152" i="6"/>
  <c r="N4151" i="6"/>
  <c r="N4150" i="6"/>
  <c r="N4149" i="6"/>
  <c r="N4148" i="6"/>
  <c r="N4147" i="6"/>
  <c r="N4146" i="6"/>
  <c r="N4145" i="6"/>
  <c r="N4144" i="6"/>
  <c r="N4143" i="6"/>
  <c r="N4142" i="6"/>
  <c r="N4141" i="6"/>
  <c r="N4140" i="6"/>
  <c r="N4139" i="6"/>
  <c r="N4138" i="6"/>
  <c r="N4137" i="6"/>
  <c r="N4136" i="6"/>
  <c r="N4135" i="6"/>
  <c r="N4134" i="6"/>
  <c r="N4133" i="6"/>
  <c r="N4132" i="6"/>
  <c r="N4131" i="6"/>
  <c r="N4130" i="6"/>
  <c r="N4129" i="6"/>
  <c r="N4128" i="6"/>
  <c r="N4127" i="6"/>
  <c r="N4126" i="6"/>
  <c r="N4125" i="6"/>
  <c r="N4124" i="6"/>
  <c r="N4123" i="6"/>
  <c r="N4122" i="6"/>
  <c r="N4121" i="6"/>
  <c r="N4120" i="6"/>
  <c r="N4119" i="6"/>
  <c r="N4118" i="6"/>
  <c r="N4117" i="6"/>
  <c r="N4116" i="6"/>
  <c r="N4115" i="6"/>
  <c r="N4114" i="6"/>
  <c r="N4113" i="6"/>
  <c r="N4112" i="6"/>
  <c r="N4111" i="6"/>
  <c r="N4110" i="6"/>
  <c r="N4109" i="6"/>
  <c r="N4108" i="6"/>
  <c r="N4107" i="6"/>
  <c r="N4106" i="6"/>
  <c r="N4105" i="6"/>
  <c r="N4104" i="6"/>
  <c r="N4103" i="6"/>
  <c r="N4102" i="6"/>
  <c r="N4101" i="6"/>
  <c r="N4100" i="6"/>
  <c r="N4099" i="6"/>
  <c r="N4098" i="6"/>
  <c r="N4097" i="6"/>
  <c r="N4096" i="6"/>
  <c r="N4095" i="6"/>
  <c r="N4094" i="6"/>
  <c r="N4093" i="6"/>
  <c r="N4092" i="6"/>
  <c r="N4091" i="6"/>
  <c r="N4090" i="6"/>
  <c r="N4089" i="6"/>
  <c r="N4088" i="6"/>
  <c r="N4087" i="6"/>
  <c r="N4086" i="6"/>
  <c r="N4085" i="6"/>
  <c r="N4084" i="6"/>
  <c r="N4083" i="6"/>
  <c r="N4082" i="6"/>
  <c r="N4081" i="6"/>
  <c r="N4080" i="6"/>
  <c r="N4079" i="6"/>
  <c r="N4078" i="6"/>
  <c r="N4077" i="6"/>
  <c r="N4076" i="6"/>
  <c r="N4075" i="6"/>
  <c r="N4074" i="6"/>
  <c r="N4073" i="6"/>
  <c r="N4072" i="6"/>
  <c r="N4071" i="6"/>
  <c r="N4070" i="6"/>
  <c r="N4069" i="6"/>
  <c r="N4068" i="6"/>
  <c r="N4067" i="6"/>
  <c r="N4066" i="6"/>
  <c r="N4065" i="6"/>
  <c r="N4064" i="6"/>
  <c r="N4063" i="6"/>
  <c r="N4062" i="6"/>
  <c r="N4061" i="6"/>
  <c r="N4060" i="6"/>
  <c r="N4059" i="6"/>
  <c r="N4058" i="6"/>
  <c r="N4057" i="6"/>
  <c r="N4056" i="6"/>
  <c r="N4055" i="6"/>
  <c r="N4054" i="6"/>
  <c r="N4053" i="6"/>
  <c r="N4052" i="6"/>
  <c r="N4051" i="6"/>
  <c r="N4050" i="6"/>
  <c r="N4049" i="6"/>
  <c r="N4048" i="6"/>
  <c r="N4047" i="6"/>
  <c r="N4046" i="6"/>
  <c r="N4045" i="6"/>
  <c r="N4044" i="6"/>
  <c r="N4043" i="6"/>
  <c r="N4042" i="6"/>
  <c r="N4041" i="6"/>
  <c r="N4040" i="6"/>
  <c r="N4039" i="6"/>
  <c r="N4038" i="6"/>
  <c r="N4037" i="6"/>
  <c r="N4036" i="6"/>
  <c r="N4035" i="6"/>
  <c r="N4034" i="6"/>
  <c r="N4033" i="6"/>
  <c r="N4032" i="6"/>
  <c r="N4031" i="6"/>
  <c r="N4030" i="6"/>
  <c r="N4029" i="6"/>
  <c r="N4028" i="6"/>
  <c r="N4027" i="6"/>
  <c r="N4026" i="6"/>
  <c r="N4025" i="6"/>
  <c r="N4024" i="6"/>
  <c r="N4023" i="6"/>
  <c r="N4022" i="6"/>
  <c r="N4021" i="6"/>
  <c r="N4020" i="6"/>
  <c r="N4019" i="6"/>
  <c r="N4018" i="6"/>
  <c r="N4017" i="6"/>
  <c r="N4016" i="6"/>
  <c r="N4015" i="6"/>
  <c r="N4014" i="6"/>
  <c r="N4013" i="6"/>
  <c r="N4012" i="6"/>
  <c r="N4011" i="6"/>
  <c r="N4010" i="6"/>
  <c r="N4009" i="6"/>
  <c r="N4008" i="6"/>
  <c r="N4007" i="6"/>
  <c r="N4006" i="6"/>
  <c r="N4005" i="6"/>
  <c r="N4004" i="6"/>
  <c r="N4003" i="6"/>
  <c r="N4002" i="6"/>
  <c r="N4001" i="6"/>
  <c r="N4000" i="6"/>
  <c r="N3999" i="6"/>
  <c r="N3998" i="6"/>
  <c r="N3997" i="6"/>
  <c r="N3996" i="6"/>
  <c r="N3995" i="6"/>
  <c r="N3994" i="6"/>
  <c r="N3993" i="6"/>
  <c r="N3992" i="6"/>
  <c r="N3991" i="6"/>
  <c r="N3990" i="6"/>
  <c r="N3989" i="6"/>
  <c r="N3988" i="6"/>
  <c r="N3987" i="6"/>
  <c r="N3986" i="6"/>
  <c r="N3985" i="6"/>
  <c r="N3984" i="6"/>
  <c r="N3983" i="6"/>
  <c r="N3982" i="6"/>
  <c r="N3981" i="6"/>
  <c r="N3980" i="6"/>
  <c r="N3979" i="6"/>
  <c r="N3978" i="6"/>
  <c r="N3977" i="6"/>
  <c r="N3976" i="6"/>
  <c r="N3975" i="6"/>
  <c r="N3974" i="6"/>
  <c r="N3973" i="6"/>
  <c r="N3972" i="6"/>
  <c r="N3971" i="6"/>
  <c r="N3970" i="6"/>
  <c r="N3969" i="6"/>
  <c r="N3968" i="6"/>
  <c r="N3967" i="6"/>
  <c r="N3966" i="6"/>
  <c r="N3965" i="6"/>
  <c r="N3964" i="6"/>
  <c r="N3963" i="6"/>
  <c r="N3962" i="6"/>
  <c r="N3961" i="6"/>
  <c r="N3960" i="6"/>
  <c r="N3959" i="6"/>
  <c r="N3958" i="6"/>
  <c r="N3957" i="6"/>
  <c r="N3956" i="6"/>
  <c r="N3955" i="6"/>
  <c r="N3954" i="6"/>
  <c r="N3953" i="6"/>
  <c r="N3952" i="6"/>
  <c r="N3951" i="6"/>
  <c r="N3950" i="6"/>
  <c r="N3949" i="6"/>
  <c r="N3948" i="6"/>
  <c r="N3947" i="6"/>
  <c r="N3946" i="6"/>
  <c r="N3945" i="6"/>
  <c r="N3944" i="6"/>
  <c r="N3943" i="6"/>
  <c r="N3942" i="6"/>
  <c r="N3941" i="6"/>
  <c r="N3940" i="6"/>
  <c r="N3939" i="6"/>
  <c r="N3938" i="6"/>
  <c r="N3937" i="6"/>
  <c r="N3936" i="6"/>
  <c r="N3935" i="6"/>
  <c r="N3934" i="6"/>
  <c r="N3933" i="6"/>
  <c r="N3932" i="6"/>
  <c r="N3931" i="6"/>
  <c r="N3930" i="6"/>
  <c r="N3929" i="6"/>
  <c r="N3928" i="6"/>
  <c r="N3927" i="6"/>
  <c r="N3926" i="6"/>
  <c r="N3925" i="6"/>
  <c r="N3924" i="6"/>
  <c r="N3923" i="6"/>
  <c r="N3922" i="6"/>
  <c r="N3921" i="6"/>
  <c r="N3920" i="6"/>
  <c r="N3919" i="6"/>
  <c r="N3918" i="6"/>
  <c r="N3917" i="6"/>
  <c r="N3916" i="6"/>
  <c r="N3915" i="6"/>
  <c r="N3914" i="6"/>
  <c r="N3913" i="6"/>
  <c r="N3912" i="6"/>
  <c r="N3911" i="6"/>
  <c r="N3910" i="6"/>
  <c r="N3909" i="6"/>
  <c r="N3908" i="6"/>
  <c r="N3907" i="6"/>
  <c r="N3906" i="6"/>
  <c r="N3905" i="6"/>
  <c r="N3904" i="6"/>
  <c r="N3903" i="6"/>
  <c r="N3902" i="6"/>
  <c r="N3901" i="6"/>
  <c r="N3900" i="6"/>
  <c r="N3899" i="6"/>
  <c r="N3898" i="6"/>
  <c r="N3897" i="6"/>
  <c r="N3896" i="6"/>
  <c r="N3895" i="6"/>
  <c r="N3894" i="6"/>
  <c r="N3893" i="6"/>
  <c r="N3892" i="6"/>
  <c r="N3891" i="6"/>
  <c r="N3890" i="6"/>
  <c r="N3889" i="6"/>
  <c r="N3888" i="6"/>
  <c r="N3887" i="6"/>
  <c r="N3886" i="6"/>
  <c r="N3885" i="6"/>
  <c r="N3884" i="6"/>
  <c r="N3883" i="6"/>
  <c r="N3882" i="6"/>
  <c r="N3881" i="6"/>
  <c r="N3880" i="6"/>
  <c r="N3879" i="6"/>
  <c r="N3878" i="6"/>
  <c r="N3877" i="6"/>
  <c r="N3876" i="6"/>
  <c r="N3875" i="6"/>
  <c r="N3874" i="6"/>
  <c r="N3873" i="6"/>
  <c r="N3872" i="6"/>
  <c r="N3871" i="6"/>
  <c r="N3870" i="6"/>
  <c r="N3869" i="6"/>
  <c r="N3868" i="6"/>
  <c r="N3867" i="6"/>
  <c r="N3866" i="6"/>
  <c r="N3865" i="6"/>
  <c r="N3864" i="6"/>
  <c r="N3863" i="6"/>
  <c r="N3862" i="6"/>
  <c r="N3861" i="6"/>
  <c r="N3860" i="6"/>
  <c r="N3859" i="6"/>
  <c r="N3858" i="6"/>
  <c r="N3857" i="6"/>
  <c r="N3856" i="6"/>
  <c r="N3855" i="6"/>
  <c r="N3854" i="6"/>
  <c r="N3853" i="6"/>
  <c r="N3852" i="6"/>
  <c r="N3851" i="6"/>
  <c r="N3850" i="6"/>
  <c r="N3849" i="6"/>
  <c r="N3848" i="6"/>
  <c r="N3847" i="6"/>
  <c r="N3846" i="6"/>
  <c r="N3845" i="6"/>
  <c r="N3844" i="6"/>
  <c r="N3843" i="6"/>
  <c r="N3842" i="6"/>
  <c r="N3841" i="6"/>
  <c r="N3840" i="6"/>
  <c r="N3839" i="6"/>
  <c r="N3838" i="6"/>
  <c r="N3837" i="6"/>
  <c r="N3836" i="6"/>
  <c r="N3835" i="6"/>
  <c r="N3834" i="6"/>
  <c r="N3833" i="6"/>
  <c r="N3832" i="6"/>
  <c r="N3831" i="6"/>
  <c r="N3830" i="6"/>
  <c r="N3829" i="6"/>
  <c r="N3828" i="6"/>
  <c r="N3827" i="6"/>
  <c r="N3826" i="6"/>
  <c r="N3825" i="6"/>
  <c r="N3824" i="6"/>
  <c r="N3823" i="6"/>
  <c r="N3822" i="6"/>
  <c r="N3821" i="6"/>
  <c r="N3820" i="6"/>
  <c r="N3819" i="6"/>
  <c r="N3818" i="6"/>
  <c r="N3817" i="6"/>
  <c r="N3816" i="6"/>
  <c r="N3815" i="6"/>
  <c r="N3814" i="6"/>
  <c r="N3813" i="6"/>
  <c r="N3812" i="6"/>
  <c r="N3811" i="6"/>
  <c r="N3810" i="6"/>
  <c r="N3809" i="6"/>
  <c r="N3808" i="6"/>
  <c r="N3807" i="6"/>
  <c r="N3806" i="6"/>
  <c r="N3805" i="6"/>
  <c r="N3804" i="6"/>
  <c r="N3803" i="6"/>
  <c r="N3802" i="6"/>
  <c r="N3801" i="6"/>
  <c r="N3800" i="6"/>
  <c r="N3799" i="6"/>
  <c r="N3798" i="6"/>
  <c r="N3797" i="6"/>
  <c r="N3796" i="6"/>
  <c r="N3795" i="6"/>
  <c r="N3794" i="6"/>
  <c r="N3793" i="6"/>
  <c r="N3792" i="6"/>
  <c r="N3791" i="6"/>
  <c r="N3790" i="6"/>
  <c r="N3789" i="6"/>
  <c r="N3788" i="6"/>
  <c r="N3787" i="6"/>
  <c r="N3786" i="6"/>
  <c r="N3785" i="6"/>
  <c r="N3784" i="6"/>
  <c r="N3783" i="6"/>
  <c r="N3782" i="6"/>
  <c r="N3781" i="6"/>
  <c r="N3780" i="6"/>
  <c r="N3779" i="6"/>
  <c r="N3778" i="6"/>
  <c r="N3777" i="6"/>
  <c r="N3776" i="6"/>
  <c r="N3775" i="6"/>
  <c r="N3774" i="6"/>
  <c r="N3773" i="6"/>
  <c r="N3772" i="6"/>
  <c r="N3771" i="6"/>
  <c r="N3770" i="6"/>
  <c r="N3769" i="6"/>
  <c r="N3768" i="6"/>
  <c r="N3767" i="6"/>
  <c r="N3766" i="6"/>
  <c r="N3765" i="6"/>
  <c r="N3764" i="6"/>
  <c r="N3763" i="6"/>
  <c r="N3762" i="6"/>
  <c r="N3761" i="6"/>
  <c r="N3760" i="6"/>
  <c r="N3759" i="6"/>
  <c r="N3758" i="6"/>
  <c r="N3757" i="6"/>
  <c r="N3756" i="6"/>
  <c r="N3755" i="6"/>
  <c r="N3754" i="6"/>
  <c r="N3753" i="6"/>
  <c r="N3752" i="6"/>
  <c r="N3751" i="6"/>
  <c r="N3750" i="6"/>
  <c r="N3749" i="6"/>
  <c r="N3748" i="6"/>
  <c r="N3747" i="6"/>
  <c r="N3746" i="6"/>
  <c r="N3745" i="6"/>
  <c r="N3744" i="6"/>
  <c r="N3743" i="6"/>
  <c r="N3742" i="6"/>
  <c r="N3741" i="6"/>
  <c r="N3740" i="6"/>
  <c r="N3739" i="6"/>
  <c r="N3738" i="6"/>
  <c r="N3737" i="6"/>
  <c r="N3736" i="6"/>
  <c r="N3735" i="6"/>
  <c r="N3734" i="6"/>
  <c r="N3733" i="6"/>
  <c r="N3732" i="6"/>
  <c r="N3731" i="6"/>
  <c r="N3730" i="6"/>
  <c r="N3729" i="6"/>
  <c r="N3728" i="6"/>
  <c r="N3727" i="6"/>
  <c r="N3726" i="6"/>
  <c r="N3725" i="6"/>
  <c r="N3724" i="6"/>
  <c r="N3723" i="6"/>
  <c r="N3722" i="6"/>
  <c r="N3721" i="6"/>
  <c r="N3720" i="6"/>
  <c r="N3719" i="6"/>
  <c r="N3718" i="6"/>
  <c r="N3717" i="6"/>
  <c r="N3716" i="6"/>
  <c r="N3715" i="6"/>
  <c r="N3714" i="6"/>
  <c r="N3713" i="6"/>
  <c r="N3712" i="6"/>
  <c r="N3711" i="6"/>
  <c r="N3710" i="6"/>
  <c r="N3709" i="6"/>
  <c r="N3708" i="6"/>
  <c r="N3707" i="6"/>
  <c r="N3706" i="6"/>
  <c r="N3705" i="6"/>
  <c r="N3704" i="6"/>
  <c r="N3703" i="6"/>
  <c r="N3702" i="6"/>
  <c r="N3701" i="6"/>
  <c r="N3700" i="6"/>
  <c r="N3699" i="6"/>
  <c r="N3698" i="6"/>
  <c r="N3697" i="6"/>
  <c r="N3696" i="6"/>
  <c r="N3695" i="6"/>
  <c r="N3694" i="6"/>
  <c r="N3693" i="6"/>
  <c r="N3692" i="6"/>
  <c r="N3691" i="6"/>
  <c r="N3690" i="6"/>
  <c r="N3689" i="6"/>
  <c r="N3688" i="6"/>
  <c r="N3687" i="6"/>
  <c r="N3686" i="6"/>
  <c r="N3685" i="6"/>
  <c r="N3684" i="6"/>
  <c r="N3683" i="6"/>
  <c r="N3682" i="6"/>
  <c r="N3681" i="6"/>
  <c r="N3680" i="6"/>
  <c r="N3679" i="6"/>
  <c r="N3678" i="6"/>
  <c r="N3677" i="6"/>
  <c r="N3676" i="6"/>
  <c r="N3675" i="6"/>
  <c r="N3674" i="6"/>
  <c r="N3673" i="6"/>
  <c r="N3672" i="6"/>
  <c r="N3671" i="6"/>
  <c r="N3670" i="6"/>
  <c r="N3669" i="6"/>
  <c r="N3668" i="6"/>
  <c r="N3667" i="6"/>
  <c r="N3666" i="6"/>
  <c r="N3665" i="6"/>
  <c r="N3664" i="6"/>
  <c r="N3663" i="6"/>
  <c r="N3662" i="6"/>
  <c r="N3661" i="6"/>
  <c r="N3660" i="6"/>
  <c r="N3659" i="6"/>
  <c r="N3658" i="6"/>
  <c r="N3657" i="6"/>
  <c r="N3656" i="6"/>
  <c r="N3655" i="6"/>
  <c r="N3654" i="6"/>
  <c r="N3653" i="6"/>
  <c r="N3652" i="6"/>
  <c r="N3651" i="6"/>
  <c r="N3650" i="6"/>
  <c r="N3649" i="6"/>
  <c r="N3648" i="6"/>
  <c r="N3647" i="6"/>
  <c r="N3646" i="6"/>
  <c r="N3645" i="6"/>
  <c r="N3644" i="6"/>
  <c r="N3643" i="6"/>
  <c r="N3642" i="6"/>
  <c r="N3641" i="6"/>
  <c r="N3640" i="6"/>
  <c r="N3639" i="6"/>
  <c r="N3638" i="6"/>
  <c r="N3637" i="6"/>
  <c r="N3636" i="6"/>
  <c r="N3635" i="6"/>
  <c r="N3634" i="6"/>
  <c r="N3633" i="6"/>
  <c r="N3632" i="6"/>
  <c r="N3631" i="6"/>
  <c r="N3630" i="6"/>
  <c r="N3629" i="6"/>
  <c r="N3628" i="6"/>
  <c r="N3627" i="6"/>
  <c r="N3626" i="6"/>
  <c r="N3625" i="6"/>
  <c r="N3624" i="6"/>
  <c r="N3623" i="6"/>
  <c r="N3622" i="6"/>
  <c r="N3621" i="6"/>
  <c r="N3620" i="6"/>
  <c r="N3619" i="6"/>
  <c r="N3618" i="6"/>
  <c r="N3617" i="6"/>
  <c r="N3616" i="6"/>
  <c r="N3615" i="6"/>
  <c r="N3614" i="6"/>
  <c r="N3613" i="6"/>
  <c r="N3612" i="6"/>
  <c r="N3611" i="6"/>
  <c r="N3610" i="6"/>
  <c r="N3609" i="6"/>
  <c r="N3608" i="6"/>
  <c r="N3607" i="6"/>
  <c r="N3606" i="6"/>
  <c r="N3605" i="6"/>
  <c r="N3604" i="6"/>
  <c r="N3603" i="6"/>
  <c r="N3602" i="6"/>
  <c r="N3601" i="6"/>
  <c r="N3600" i="6"/>
  <c r="N3599" i="6"/>
  <c r="N3598" i="6"/>
  <c r="N3597" i="6"/>
  <c r="N3596" i="6"/>
  <c r="N3595" i="6"/>
  <c r="N3594" i="6"/>
  <c r="N3593" i="6"/>
  <c r="N3592" i="6"/>
  <c r="N3591" i="6"/>
  <c r="N3590" i="6"/>
  <c r="N3589" i="6"/>
  <c r="N3588" i="6"/>
  <c r="N3587" i="6"/>
  <c r="N3586" i="6"/>
  <c r="N3585" i="6"/>
  <c r="N3584" i="6"/>
  <c r="N3583" i="6"/>
  <c r="N3582" i="6"/>
  <c r="N3581" i="6"/>
  <c r="N3580" i="6"/>
  <c r="N3579" i="6"/>
  <c r="N3578" i="6"/>
  <c r="N3577" i="6"/>
  <c r="N3576" i="6"/>
  <c r="N3575" i="6"/>
  <c r="N3574" i="6"/>
  <c r="N3573" i="6"/>
  <c r="N3572" i="6"/>
  <c r="N3571" i="6"/>
  <c r="N3570" i="6"/>
  <c r="N3569" i="6"/>
  <c r="N3568" i="6"/>
  <c r="N3567" i="6"/>
  <c r="N3566" i="6"/>
  <c r="N3565" i="6"/>
  <c r="N3564" i="6"/>
  <c r="N3563" i="6"/>
  <c r="N3562" i="6"/>
  <c r="N3561" i="6"/>
  <c r="N3560" i="6"/>
  <c r="N3559" i="6"/>
  <c r="N3558" i="6"/>
  <c r="N3557" i="6"/>
  <c r="N3556" i="6"/>
  <c r="N3555" i="6"/>
  <c r="N3554" i="6"/>
  <c r="N3553" i="6"/>
  <c r="N3552" i="6"/>
  <c r="N3551" i="6"/>
  <c r="N3550" i="6"/>
  <c r="N3549" i="6"/>
  <c r="N3548" i="6"/>
  <c r="N3547" i="6"/>
  <c r="N3546" i="6"/>
  <c r="N3545" i="6"/>
  <c r="N3544" i="6"/>
  <c r="N3543" i="6"/>
  <c r="N3542" i="6"/>
  <c r="N3541" i="6"/>
  <c r="N3540" i="6"/>
  <c r="N3539" i="6"/>
  <c r="N3538" i="6"/>
  <c r="N3537" i="6"/>
  <c r="N3536" i="6"/>
  <c r="N3535" i="6"/>
  <c r="N3534" i="6"/>
  <c r="N3533" i="6"/>
  <c r="N3532" i="6"/>
  <c r="N3531" i="6"/>
  <c r="N3530" i="6"/>
  <c r="N3529" i="6"/>
  <c r="N3528" i="6"/>
  <c r="N3527" i="6"/>
  <c r="N3526" i="6"/>
  <c r="N3525" i="6"/>
  <c r="N3524" i="6"/>
  <c r="N3523" i="6"/>
  <c r="N3522" i="6"/>
  <c r="N3521" i="6"/>
  <c r="N3520" i="6"/>
  <c r="N3519" i="6"/>
  <c r="N3518" i="6"/>
  <c r="N3517" i="6"/>
  <c r="N3516" i="6"/>
  <c r="N3515" i="6"/>
  <c r="N3514" i="6"/>
  <c r="N3513" i="6"/>
  <c r="N3512" i="6"/>
  <c r="N3511" i="6"/>
  <c r="N3510" i="6"/>
  <c r="N3509" i="6"/>
  <c r="N3508" i="6"/>
  <c r="N3507" i="6"/>
  <c r="N3506" i="6"/>
  <c r="N3505" i="6"/>
  <c r="N3504" i="6"/>
  <c r="N3503" i="6"/>
  <c r="N3502" i="6"/>
  <c r="N3501" i="6"/>
  <c r="N3500" i="6"/>
  <c r="N3499" i="6"/>
  <c r="N3498" i="6"/>
  <c r="N3497" i="6"/>
  <c r="N3496" i="6"/>
  <c r="N3495" i="6"/>
  <c r="N3494" i="6"/>
  <c r="N3493" i="6"/>
  <c r="N3492" i="6"/>
  <c r="N3491" i="6"/>
  <c r="N3490" i="6"/>
  <c r="N3489" i="6"/>
  <c r="N3488" i="6"/>
  <c r="N3487" i="6"/>
  <c r="N3486" i="6"/>
  <c r="N3485" i="6"/>
  <c r="N3484" i="6"/>
  <c r="N3483" i="6"/>
  <c r="N3482" i="6"/>
  <c r="N3481" i="6"/>
  <c r="N3480" i="6"/>
  <c r="N3479" i="6"/>
  <c r="N3478" i="6"/>
  <c r="N3477" i="6"/>
  <c r="N3476" i="6"/>
  <c r="N3475" i="6"/>
  <c r="N3474" i="6"/>
  <c r="N3473" i="6"/>
  <c r="N3472" i="6"/>
  <c r="N3471" i="6"/>
  <c r="N3470" i="6"/>
  <c r="N3469" i="6"/>
  <c r="N3468" i="6"/>
  <c r="N3467" i="6"/>
  <c r="N3466" i="6"/>
  <c r="N3465" i="6"/>
  <c r="N3464" i="6"/>
  <c r="N3463" i="6"/>
  <c r="N3462" i="6"/>
  <c r="N3461" i="6"/>
  <c r="N3460" i="6"/>
  <c r="N3459" i="6"/>
  <c r="N3458" i="6"/>
  <c r="N3457" i="6"/>
  <c r="N3456" i="6"/>
  <c r="N3455" i="6"/>
  <c r="N3454" i="6"/>
  <c r="N3453" i="6"/>
  <c r="N3452" i="6"/>
  <c r="N3451" i="6"/>
  <c r="N3450" i="6"/>
  <c r="N3449" i="6"/>
  <c r="N3448" i="6"/>
  <c r="N3447" i="6"/>
  <c r="N3446" i="6"/>
  <c r="N3445" i="6"/>
  <c r="N3444" i="6"/>
  <c r="N3443" i="6"/>
  <c r="N3442" i="6"/>
  <c r="N3441" i="6"/>
  <c r="N3440" i="6"/>
  <c r="N3439" i="6"/>
  <c r="N3438" i="6"/>
  <c r="N3437" i="6"/>
  <c r="N3436" i="6"/>
  <c r="N3435" i="6"/>
  <c r="N3434" i="6"/>
  <c r="N3433" i="6"/>
  <c r="N3432" i="6"/>
  <c r="N3431" i="6"/>
  <c r="N3430" i="6"/>
  <c r="N3429" i="6"/>
  <c r="N3428" i="6"/>
  <c r="N3427" i="6"/>
  <c r="N3426" i="6"/>
  <c r="N3425" i="6"/>
  <c r="N3424" i="6"/>
  <c r="N3423" i="6"/>
  <c r="N3422" i="6"/>
  <c r="N3421" i="6"/>
  <c r="N3420" i="6"/>
  <c r="N3419" i="6"/>
  <c r="N3418" i="6"/>
  <c r="N3417" i="6"/>
  <c r="N3416" i="6"/>
  <c r="N3415" i="6"/>
  <c r="N3414" i="6"/>
  <c r="N3413" i="6"/>
  <c r="N3412" i="6"/>
  <c r="N3411" i="6"/>
  <c r="N3410" i="6"/>
  <c r="N3409" i="6"/>
  <c r="N3408" i="6"/>
  <c r="N3407" i="6"/>
  <c r="N3406" i="6"/>
  <c r="N3405" i="6"/>
  <c r="N3404" i="6"/>
  <c r="N3403" i="6"/>
  <c r="N3402" i="6"/>
  <c r="N3401" i="6"/>
  <c r="N3400" i="6"/>
  <c r="N3399" i="6"/>
  <c r="N3398" i="6"/>
  <c r="N3397" i="6"/>
  <c r="N3396" i="6"/>
  <c r="N3395" i="6"/>
  <c r="N3394" i="6"/>
  <c r="N3393" i="6"/>
  <c r="N3392" i="6"/>
  <c r="N3391" i="6"/>
  <c r="N3390" i="6"/>
  <c r="N3389" i="6"/>
  <c r="N3388" i="6"/>
  <c r="N3387" i="6"/>
  <c r="N3386" i="6"/>
  <c r="N3385" i="6"/>
  <c r="N3384" i="6"/>
  <c r="N3383" i="6"/>
  <c r="N3382" i="6"/>
  <c r="N3381" i="6"/>
  <c r="N3380" i="6"/>
  <c r="N3379" i="6"/>
  <c r="N3378" i="6"/>
  <c r="N3377" i="6"/>
  <c r="N3376" i="6"/>
  <c r="N3375" i="6"/>
  <c r="N3374" i="6"/>
  <c r="N3373" i="6"/>
  <c r="N3372" i="6"/>
  <c r="N3371" i="6"/>
  <c r="N3370" i="6"/>
  <c r="N3369" i="6"/>
  <c r="N3368" i="6"/>
  <c r="N3367" i="6"/>
  <c r="N3366" i="6"/>
  <c r="N3365" i="6"/>
  <c r="N3364" i="6"/>
  <c r="N3363" i="6"/>
  <c r="N3362" i="6"/>
  <c r="N3361" i="6"/>
  <c r="N3360" i="6"/>
  <c r="N3359" i="6"/>
  <c r="N3358" i="6"/>
  <c r="N3357" i="6"/>
  <c r="N3356" i="6"/>
  <c r="N3355" i="6"/>
  <c r="N3354" i="6"/>
  <c r="N3353" i="6"/>
  <c r="N3352" i="6"/>
  <c r="N3351" i="6"/>
  <c r="N3350" i="6"/>
  <c r="N3349" i="6"/>
  <c r="N3348" i="6"/>
  <c r="N3347" i="6"/>
  <c r="N3346" i="6"/>
  <c r="N3345" i="6"/>
  <c r="N3344" i="6"/>
  <c r="N3343" i="6"/>
  <c r="N3342" i="6"/>
  <c r="N3341" i="6"/>
  <c r="N3340" i="6"/>
  <c r="N3339" i="6"/>
  <c r="N3338" i="6"/>
  <c r="N3337" i="6"/>
  <c r="N3336" i="6"/>
  <c r="N3335" i="6"/>
  <c r="N3334" i="6"/>
  <c r="N3333" i="6"/>
  <c r="N3332" i="6"/>
  <c r="N3331" i="6"/>
  <c r="N3330" i="6"/>
  <c r="N3329" i="6"/>
  <c r="N3328" i="6"/>
  <c r="N3327" i="6"/>
  <c r="N3326" i="6"/>
  <c r="N3325" i="6"/>
  <c r="N3324" i="6"/>
  <c r="N3323" i="6"/>
  <c r="N3322" i="6"/>
  <c r="N3321" i="6"/>
  <c r="N3320" i="6"/>
  <c r="N3319" i="6"/>
  <c r="N3318" i="6"/>
  <c r="N3317" i="6"/>
  <c r="N3316" i="6"/>
  <c r="N3315" i="6"/>
  <c r="N3314" i="6"/>
  <c r="N3313" i="6"/>
  <c r="N3312" i="6"/>
  <c r="N3311" i="6"/>
  <c r="N3310" i="6"/>
  <c r="N3309" i="6"/>
  <c r="N3308" i="6"/>
  <c r="N3307" i="6"/>
  <c r="N3306" i="6"/>
  <c r="N3305" i="6"/>
  <c r="N3304" i="6"/>
  <c r="N3303" i="6"/>
  <c r="N3302" i="6"/>
  <c r="N3301" i="6"/>
  <c r="N3300" i="6"/>
  <c r="N3299" i="6"/>
  <c r="N3298" i="6"/>
  <c r="N3297" i="6"/>
  <c r="N3296" i="6"/>
  <c r="N3295" i="6"/>
  <c r="N3294" i="6"/>
  <c r="N3293" i="6"/>
  <c r="N3292" i="6"/>
  <c r="N3291" i="6"/>
  <c r="N3290" i="6"/>
  <c r="N3289" i="6"/>
  <c r="N3288" i="6"/>
  <c r="N3287" i="6"/>
  <c r="N3286" i="6"/>
  <c r="N3285" i="6"/>
  <c r="N3284" i="6"/>
  <c r="N3283" i="6"/>
  <c r="N3282" i="6"/>
  <c r="N3281" i="6"/>
  <c r="N3280" i="6"/>
  <c r="N3279" i="6"/>
  <c r="N3278" i="6"/>
  <c r="N3277" i="6"/>
  <c r="N3276" i="6"/>
  <c r="N3275" i="6"/>
  <c r="N3274" i="6"/>
  <c r="N3273" i="6"/>
  <c r="N3272" i="6"/>
  <c r="N3271" i="6"/>
  <c r="N3270" i="6"/>
  <c r="N3269" i="6"/>
  <c r="N3268" i="6"/>
  <c r="N3267" i="6"/>
  <c r="N3266" i="6"/>
  <c r="N3265" i="6"/>
  <c r="N3264" i="6"/>
  <c r="N3263" i="6"/>
  <c r="N3262" i="6"/>
  <c r="N3261" i="6"/>
  <c r="N3260" i="6"/>
  <c r="N3259" i="6"/>
  <c r="N3258" i="6"/>
  <c r="N3257" i="6"/>
  <c r="N3256" i="6"/>
  <c r="N3255" i="6"/>
  <c r="N3254" i="6"/>
  <c r="N3253" i="6"/>
  <c r="N3252" i="6"/>
  <c r="N3251" i="6"/>
  <c r="N3250" i="6"/>
  <c r="N3249" i="6"/>
  <c r="N3248" i="6"/>
  <c r="N3247" i="6"/>
  <c r="N3246" i="6"/>
  <c r="N3245" i="6"/>
  <c r="N3244" i="6"/>
  <c r="N3243" i="6"/>
  <c r="N3242" i="6"/>
  <c r="N3241" i="6"/>
  <c r="N3240" i="6"/>
  <c r="N3239" i="6"/>
  <c r="N3238" i="6"/>
  <c r="N3237" i="6"/>
  <c r="N3236" i="6"/>
  <c r="N3235" i="6"/>
  <c r="N3234" i="6"/>
  <c r="N3233" i="6"/>
  <c r="N3232" i="6"/>
  <c r="N3231" i="6"/>
  <c r="N3230" i="6"/>
  <c r="N3229" i="6"/>
  <c r="N3228" i="6"/>
  <c r="N3227" i="6"/>
  <c r="N3226" i="6"/>
  <c r="N3225" i="6"/>
  <c r="N3224" i="6"/>
  <c r="N3223" i="6"/>
  <c r="N3222" i="6"/>
  <c r="N3221" i="6"/>
  <c r="N3220" i="6"/>
  <c r="N3219" i="6"/>
  <c r="N3218" i="6"/>
  <c r="N3217" i="6"/>
  <c r="N3216" i="6"/>
  <c r="N3215" i="6"/>
  <c r="N3214" i="6"/>
  <c r="N3213" i="6"/>
  <c r="N3212" i="6"/>
  <c r="N3211" i="6"/>
  <c r="N3210" i="6"/>
  <c r="N3209" i="6"/>
  <c r="N3208" i="6"/>
  <c r="N3207" i="6"/>
  <c r="N3206" i="6"/>
  <c r="N3205" i="6"/>
  <c r="N3204" i="6"/>
  <c r="N3203" i="6"/>
  <c r="N3202" i="6"/>
  <c r="N3201" i="6"/>
  <c r="N3200" i="6"/>
  <c r="N3199" i="6"/>
  <c r="N3198" i="6"/>
  <c r="N3197" i="6"/>
  <c r="N3196" i="6"/>
  <c r="N3195" i="6"/>
  <c r="N3194" i="6"/>
  <c r="N3193" i="6"/>
  <c r="N3192" i="6"/>
  <c r="N3191" i="6"/>
  <c r="N3190" i="6"/>
  <c r="N3189" i="6"/>
  <c r="N3188" i="6"/>
  <c r="N3187" i="6"/>
  <c r="N3186" i="6"/>
  <c r="N3185" i="6"/>
  <c r="N3184" i="6"/>
  <c r="N3183" i="6"/>
  <c r="N3182" i="6"/>
  <c r="N3181" i="6"/>
  <c r="N3180" i="6"/>
  <c r="N3179" i="6"/>
  <c r="N3178" i="6"/>
  <c r="N3177" i="6"/>
  <c r="N3176" i="6"/>
  <c r="N3175" i="6"/>
  <c r="N3174" i="6"/>
  <c r="N3173" i="6"/>
  <c r="N3172" i="6"/>
  <c r="N3171" i="6"/>
  <c r="N3170" i="6"/>
  <c r="N3169" i="6"/>
  <c r="N3168" i="6"/>
  <c r="N3167" i="6"/>
  <c r="N3166" i="6"/>
  <c r="N3165" i="6"/>
  <c r="N3164" i="6"/>
  <c r="N3163" i="6"/>
  <c r="N3162" i="6"/>
  <c r="N3161" i="6"/>
  <c r="N3160" i="6"/>
  <c r="N3159" i="6"/>
  <c r="N3158" i="6"/>
  <c r="N3157" i="6"/>
  <c r="N3156" i="6"/>
  <c r="N3155" i="6"/>
  <c r="N3154" i="6"/>
  <c r="N3153" i="6"/>
  <c r="N3152" i="6"/>
  <c r="N3151" i="6"/>
  <c r="N3150" i="6"/>
  <c r="N3149" i="6"/>
  <c r="N3148" i="6"/>
  <c r="N3147" i="6"/>
  <c r="N3146" i="6"/>
  <c r="N3145" i="6"/>
  <c r="N3144" i="6"/>
  <c r="N3143" i="6"/>
  <c r="N3142" i="6"/>
  <c r="N3141" i="6"/>
  <c r="N3140" i="6"/>
  <c r="N3139" i="6"/>
  <c r="N3138" i="6"/>
  <c r="N3137" i="6"/>
  <c r="N3136" i="6"/>
  <c r="N3135" i="6"/>
  <c r="N3134" i="6"/>
  <c r="N3133" i="6"/>
  <c r="N3132" i="6"/>
  <c r="N3131" i="6"/>
  <c r="N3130" i="6"/>
  <c r="N3129" i="6"/>
  <c r="N3128" i="6"/>
  <c r="N3127" i="6"/>
  <c r="N3126" i="6"/>
  <c r="N3125" i="6"/>
  <c r="N3124" i="6"/>
  <c r="N3123" i="6"/>
  <c r="N3122" i="6"/>
  <c r="N3121" i="6"/>
  <c r="N3120" i="6"/>
  <c r="N3119" i="6"/>
  <c r="N3118" i="6"/>
  <c r="N3117" i="6"/>
  <c r="N3116" i="6"/>
  <c r="N3115" i="6"/>
  <c r="N3114" i="6"/>
  <c r="N3113" i="6"/>
  <c r="N3112" i="6"/>
  <c r="N3111" i="6"/>
  <c r="N3110" i="6"/>
  <c r="N3109" i="6"/>
  <c r="N3108" i="6"/>
  <c r="N3107" i="6"/>
  <c r="N3106" i="6"/>
  <c r="N3105" i="6"/>
  <c r="N3104" i="6"/>
  <c r="N3103" i="6"/>
  <c r="N3102" i="6"/>
  <c r="N3101" i="6"/>
  <c r="N3100" i="6"/>
  <c r="N3099" i="6"/>
  <c r="N3098" i="6"/>
  <c r="N3097" i="6"/>
  <c r="N3096" i="6"/>
  <c r="N3095" i="6"/>
  <c r="N3094" i="6"/>
  <c r="N3093" i="6"/>
  <c r="N3092" i="6"/>
  <c r="N3091" i="6"/>
  <c r="N3090" i="6"/>
  <c r="N3089" i="6"/>
  <c r="N3088" i="6"/>
  <c r="N3087" i="6"/>
  <c r="N3086" i="6"/>
  <c r="N3085" i="6"/>
  <c r="N3084" i="6"/>
  <c r="N3083" i="6"/>
  <c r="N3082" i="6"/>
  <c r="N3081" i="6"/>
  <c r="N3080" i="6"/>
  <c r="N3079" i="6"/>
  <c r="N3078" i="6"/>
  <c r="N3077" i="6"/>
  <c r="N3076" i="6"/>
  <c r="N3075" i="6"/>
  <c r="N3074" i="6"/>
  <c r="N3073" i="6"/>
  <c r="N3072" i="6"/>
  <c r="N3071" i="6"/>
  <c r="N3070" i="6"/>
  <c r="N3069" i="6"/>
  <c r="N3068" i="6"/>
  <c r="N3067" i="6"/>
  <c r="N3066" i="6"/>
  <c r="N3065" i="6"/>
  <c r="N3064" i="6"/>
  <c r="N3063" i="6"/>
  <c r="N3062" i="6"/>
  <c r="N3061" i="6"/>
  <c r="N3060" i="6"/>
  <c r="N3059" i="6"/>
  <c r="N3058" i="6"/>
  <c r="N3057" i="6"/>
  <c r="N3056" i="6"/>
  <c r="N3055" i="6"/>
  <c r="N3054" i="6"/>
  <c r="N3053" i="6"/>
  <c r="N3052" i="6"/>
  <c r="N3051" i="6"/>
  <c r="N3050" i="6"/>
  <c r="N3049" i="6"/>
  <c r="N3048" i="6"/>
  <c r="N3047" i="6"/>
  <c r="N3046" i="6"/>
  <c r="N3045" i="6"/>
  <c r="N3044" i="6"/>
  <c r="N3043" i="6"/>
  <c r="N3042" i="6"/>
  <c r="N3041" i="6"/>
  <c r="N3040" i="6"/>
  <c r="N3039" i="6"/>
  <c r="N3038" i="6"/>
  <c r="N3037" i="6"/>
  <c r="N3036" i="6"/>
  <c r="N3035" i="6"/>
  <c r="N3034" i="6"/>
  <c r="N3033" i="6"/>
  <c r="N3032" i="6"/>
  <c r="N3031" i="6"/>
  <c r="N3030" i="6"/>
  <c r="N3029" i="6"/>
  <c r="N3028" i="6"/>
  <c r="N3027" i="6"/>
  <c r="N3026" i="6"/>
  <c r="N3025" i="6"/>
  <c r="N3024" i="6"/>
  <c r="N3023" i="6"/>
  <c r="N3022" i="6"/>
  <c r="N3021" i="6"/>
  <c r="N3020" i="6"/>
  <c r="N3019" i="6"/>
  <c r="N3018" i="6"/>
  <c r="N3017" i="6"/>
  <c r="N3016" i="6"/>
  <c r="N3015" i="6"/>
  <c r="N3014" i="6"/>
  <c r="N3013" i="6"/>
  <c r="N3012" i="6"/>
  <c r="N3011" i="6"/>
  <c r="N3010" i="6"/>
  <c r="N3009" i="6"/>
  <c r="N3008" i="6"/>
  <c r="N3007" i="6"/>
  <c r="N3006" i="6"/>
  <c r="N3005" i="6"/>
  <c r="N3004" i="6"/>
  <c r="N3003" i="6"/>
  <c r="N3002" i="6"/>
  <c r="N3001" i="6"/>
  <c r="N3000" i="6"/>
  <c r="N2999" i="6"/>
  <c r="N2998" i="6"/>
  <c r="N2997" i="6"/>
  <c r="N2996" i="6"/>
  <c r="N2995" i="6"/>
  <c r="N2994" i="6"/>
  <c r="N2993" i="6"/>
  <c r="N2992" i="6"/>
  <c r="N2991" i="6"/>
  <c r="N2990" i="6"/>
  <c r="N2989" i="6"/>
  <c r="N2988" i="6"/>
  <c r="N2987" i="6"/>
  <c r="N2986" i="6"/>
  <c r="N2985" i="6"/>
  <c r="N2984" i="6"/>
  <c r="N2983" i="6"/>
  <c r="N2982" i="6"/>
  <c r="N2981" i="6"/>
  <c r="N2980" i="6"/>
  <c r="N2979" i="6"/>
  <c r="N2978" i="6"/>
  <c r="N2977" i="6"/>
  <c r="N2976" i="6"/>
  <c r="N2975" i="6"/>
  <c r="N2974" i="6"/>
  <c r="N2973" i="6"/>
  <c r="N2972" i="6"/>
  <c r="N2971" i="6"/>
  <c r="N2970" i="6"/>
  <c r="N2969" i="6"/>
  <c r="N2968" i="6"/>
  <c r="N2967" i="6"/>
  <c r="N2966" i="6"/>
  <c r="N2965" i="6"/>
  <c r="N2964" i="6"/>
  <c r="N2963" i="6"/>
  <c r="N2962" i="6"/>
  <c r="N2961" i="6"/>
  <c r="N2960" i="6"/>
  <c r="N2959" i="6"/>
  <c r="N2958" i="6"/>
  <c r="N2957" i="6"/>
  <c r="N2956" i="6"/>
  <c r="N2955" i="6"/>
  <c r="N2954" i="6"/>
  <c r="N2953" i="6"/>
  <c r="N2952" i="6"/>
  <c r="N2951" i="6"/>
  <c r="N2950" i="6"/>
  <c r="N2949" i="6"/>
  <c r="N2948" i="6"/>
  <c r="N2947" i="6"/>
  <c r="N2946" i="6"/>
  <c r="N2945" i="6"/>
  <c r="N2944" i="6"/>
  <c r="N2943" i="6"/>
  <c r="N2942" i="6"/>
  <c r="N2941" i="6"/>
  <c r="N2940" i="6"/>
  <c r="N2939" i="6"/>
  <c r="N2938" i="6"/>
  <c r="N2937" i="6"/>
  <c r="N2936" i="6"/>
  <c r="N2935" i="6"/>
  <c r="N2934" i="6"/>
  <c r="N2933" i="6"/>
  <c r="N2932" i="6"/>
  <c r="N2931" i="6"/>
  <c r="N2930" i="6"/>
  <c r="N2929" i="6"/>
  <c r="N2928" i="6"/>
  <c r="N2927" i="6"/>
  <c r="N2926" i="6"/>
  <c r="N2925" i="6"/>
  <c r="N2924" i="6"/>
  <c r="N2923" i="6"/>
  <c r="N2922" i="6"/>
  <c r="N2921" i="6"/>
  <c r="N2920" i="6"/>
  <c r="N2919" i="6"/>
  <c r="N2918" i="6"/>
  <c r="N2917" i="6"/>
  <c r="N2916" i="6"/>
  <c r="N2915" i="6"/>
  <c r="N2914" i="6"/>
  <c r="N2913" i="6"/>
  <c r="N2912" i="6"/>
  <c r="N2911" i="6"/>
  <c r="N2910" i="6"/>
  <c r="N2909" i="6"/>
  <c r="N2908" i="6"/>
  <c r="N2907" i="6"/>
  <c r="N2906" i="6"/>
  <c r="N2905" i="6"/>
  <c r="N2904" i="6"/>
  <c r="N2903" i="6"/>
  <c r="N2902" i="6"/>
  <c r="N2901" i="6"/>
  <c r="N2900" i="6"/>
  <c r="N2899" i="6"/>
  <c r="N2898" i="6"/>
  <c r="N2897" i="6"/>
  <c r="N2896" i="6"/>
  <c r="N2895" i="6"/>
  <c r="N2894" i="6"/>
  <c r="N2893" i="6"/>
  <c r="N2892" i="6"/>
  <c r="N2891" i="6"/>
  <c r="N2890" i="6"/>
  <c r="N2889" i="6"/>
  <c r="N2888" i="6"/>
  <c r="N2887" i="6"/>
  <c r="N2886" i="6"/>
  <c r="N2885" i="6"/>
  <c r="N2884" i="6"/>
  <c r="N2883" i="6"/>
  <c r="N2882" i="6"/>
  <c r="N2881" i="6"/>
  <c r="N2880" i="6"/>
  <c r="N2879" i="6"/>
  <c r="N2878" i="6"/>
  <c r="N2877" i="6"/>
  <c r="N2876" i="6"/>
  <c r="N2875" i="6"/>
  <c r="N2874" i="6"/>
  <c r="N2873" i="6"/>
  <c r="N2872" i="6"/>
  <c r="N2871" i="6"/>
  <c r="N2870" i="6"/>
  <c r="N2869" i="6"/>
  <c r="N2868" i="6"/>
  <c r="N2867" i="6"/>
  <c r="N2866" i="6"/>
  <c r="N2865" i="6"/>
  <c r="N2864" i="6"/>
  <c r="N2863" i="6"/>
  <c r="N2862" i="6"/>
  <c r="N2861" i="6"/>
  <c r="N2860" i="6"/>
  <c r="N2859" i="6"/>
  <c r="N2858" i="6"/>
  <c r="N2857" i="6"/>
  <c r="N2856" i="6"/>
  <c r="N2855" i="6"/>
  <c r="N2854" i="6"/>
  <c r="N2853" i="6"/>
  <c r="N2852" i="6"/>
  <c r="N2851" i="6"/>
  <c r="N2850" i="6"/>
  <c r="N2849" i="6"/>
  <c r="N2848" i="6"/>
  <c r="N2847" i="6"/>
  <c r="N2846" i="6"/>
  <c r="N2845" i="6"/>
  <c r="N2844" i="6"/>
  <c r="N2843" i="6"/>
  <c r="N2842" i="6"/>
  <c r="N2841" i="6"/>
  <c r="N2840" i="6"/>
  <c r="N2839" i="6"/>
  <c r="N2838" i="6"/>
  <c r="N2837" i="6"/>
  <c r="N2836" i="6"/>
  <c r="N2835" i="6"/>
  <c r="N2834" i="6"/>
  <c r="N2833" i="6"/>
  <c r="N2832" i="6"/>
  <c r="N2831" i="6"/>
  <c r="N2830" i="6"/>
  <c r="N2829" i="6"/>
  <c r="N2828" i="6"/>
  <c r="N2827" i="6"/>
  <c r="N2826" i="6"/>
  <c r="N2825" i="6"/>
  <c r="N2824" i="6"/>
  <c r="N2823" i="6"/>
  <c r="N2822" i="6"/>
  <c r="N2821" i="6"/>
  <c r="N2820" i="6"/>
  <c r="N2819" i="6"/>
  <c r="N2818" i="6"/>
  <c r="N2817" i="6"/>
  <c r="N2816" i="6"/>
  <c r="N2815" i="6"/>
  <c r="N2814" i="6"/>
  <c r="N2813" i="6"/>
  <c r="N2812" i="6"/>
  <c r="N2811" i="6"/>
  <c r="N2810" i="6"/>
  <c r="N2809" i="6"/>
  <c r="N2808" i="6"/>
  <c r="N2807" i="6"/>
  <c r="N2806" i="6"/>
  <c r="N2805" i="6"/>
  <c r="N2804" i="6"/>
  <c r="N2803" i="6"/>
  <c r="N2802" i="6"/>
  <c r="N2801" i="6"/>
  <c r="N2800" i="6"/>
  <c r="N2799" i="6"/>
  <c r="N2798" i="6"/>
  <c r="N2797" i="6"/>
  <c r="N2796" i="6"/>
  <c r="N2795" i="6"/>
  <c r="N2794" i="6"/>
  <c r="N2793" i="6"/>
  <c r="N2792" i="6"/>
  <c r="N2791" i="6"/>
  <c r="N2790" i="6"/>
  <c r="N2789" i="6"/>
  <c r="N2788" i="6"/>
  <c r="N2787" i="6"/>
  <c r="N2786" i="6"/>
  <c r="N2785" i="6"/>
  <c r="N2784" i="6"/>
  <c r="N2783" i="6"/>
  <c r="N2782" i="6"/>
  <c r="N2781" i="6"/>
  <c r="N2780" i="6"/>
  <c r="N2779" i="6"/>
  <c r="N2778" i="6"/>
  <c r="N2777" i="6"/>
  <c r="N2776" i="6"/>
  <c r="N2775" i="6"/>
  <c r="N2774" i="6"/>
  <c r="N2773" i="6"/>
  <c r="N2772" i="6"/>
  <c r="N2771" i="6"/>
  <c r="N2770" i="6"/>
  <c r="N2769" i="6"/>
  <c r="N2768" i="6"/>
  <c r="N2767" i="6"/>
  <c r="N2766" i="6"/>
  <c r="N2765" i="6"/>
  <c r="N2764" i="6"/>
  <c r="N2763" i="6"/>
  <c r="N2762" i="6"/>
  <c r="N2761" i="6"/>
  <c r="N2760" i="6"/>
  <c r="N2759" i="6"/>
  <c r="N2758" i="6"/>
  <c r="N2757" i="6"/>
  <c r="N2756" i="6"/>
  <c r="N2755" i="6"/>
  <c r="N2754" i="6"/>
  <c r="N2753" i="6"/>
  <c r="N2752" i="6"/>
  <c r="N2751" i="6"/>
  <c r="N2750" i="6"/>
  <c r="N2749" i="6"/>
  <c r="N2748" i="6"/>
  <c r="N2747" i="6"/>
  <c r="N2746" i="6"/>
  <c r="N2745" i="6"/>
  <c r="N2744" i="6"/>
  <c r="N2743" i="6"/>
  <c r="N2742" i="6"/>
  <c r="N2741" i="6"/>
  <c r="N2740" i="6"/>
  <c r="N2739" i="6"/>
  <c r="N2738" i="6"/>
  <c r="N2737" i="6"/>
  <c r="N2736" i="6"/>
  <c r="N2735" i="6"/>
  <c r="N2734" i="6"/>
  <c r="N2733" i="6"/>
  <c r="N2732" i="6"/>
  <c r="N2731" i="6"/>
  <c r="N2730" i="6"/>
  <c r="N2729" i="6"/>
  <c r="N2728" i="6"/>
  <c r="N2727" i="6"/>
  <c r="N2726" i="6"/>
  <c r="N2725" i="6"/>
  <c r="N2724" i="6"/>
  <c r="N2723" i="6"/>
  <c r="N2722" i="6"/>
  <c r="N2721" i="6"/>
  <c r="N2720" i="6"/>
  <c r="N2719" i="6"/>
  <c r="N2718" i="6"/>
  <c r="N2717" i="6"/>
  <c r="N2716" i="6"/>
  <c r="N2715" i="6"/>
  <c r="N2714" i="6"/>
  <c r="N2713" i="6"/>
  <c r="N2712" i="6"/>
  <c r="N2711" i="6"/>
  <c r="N2710" i="6"/>
  <c r="N2709" i="6"/>
  <c r="N2708" i="6"/>
  <c r="N2707" i="6"/>
  <c r="N2706" i="6"/>
  <c r="N2705" i="6"/>
  <c r="N2704" i="6"/>
  <c r="N2703" i="6"/>
  <c r="N2702" i="6"/>
  <c r="N2701" i="6"/>
  <c r="N2700" i="6"/>
  <c r="N2699" i="6"/>
  <c r="N2698" i="6"/>
  <c r="N2697" i="6"/>
  <c r="N2696" i="6"/>
  <c r="N2695" i="6"/>
  <c r="N2694" i="6"/>
  <c r="N2693" i="6"/>
  <c r="N2692" i="6"/>
  <c r="N2691" i="6"/>
  <c r="N2690" i="6"/>
  <c r="N2689" i="6"/>
  <c r="N2688" i="6"/>
  <c r="N2687" i="6"/>
  <c r="N2686" i="6"/>
  <c r="N2685" i="6"/>
  <c r="N2684" i="6"/>
  <c r="N2683" i="6"/>
  <c r="N2682" i="6"/>
  <c r="N2681" i="6"/>
  <c r="N2680" i="6"/>
  <c r="N2679" i="6"/>
  <c r="N2678" i="6"/>
  <c r="N2677" i="6"/>
  <c r="N2676" i="6"/>
  <c r="N2675" i="6"/>
  <c r="N2674" i="6"/>
  <c r="N2673" i="6"/>
  <c r="N2672" i="6"/>
  <c r="N2671" i="6"/>
  <c r="N2670" i="6"/>
  <c r="N2669" i="6"/>
  <c r="N2668" i="6"/>
  <c r="N2667" i="6"/>
  <c r="N2666" i="6"/>
  <c r="N2665" i="6"/>
  <c r="N2664" i="6"/>
  <c r="N2663" i="6"/>
  <c r="N2662" i="6"/>
  <c r="N2661" i="6"/>
  <c r="N2660" i="6"/>
  <c r="N2659" i="6"/>
  <c r="N2658" i="6"/>
  <c r="N2657" i="6"/>
  <c r="N2656" i="6"/>
  <c r="N2655" i="6"/>
  <c r="N2654" i="6"/>
  <c r="N2653" i="6"/>
  <c r="N2652" i="6"/>
  <c r="N2651" i="6"/>
  <c r="N2650" i="6"/>
  <c r="N2649" i="6"/>
  <c r="N2648" i="6"/>
  <c r="N2647" i="6"/>
  <c r="N2646" i="6"/>
  <c r="N2645" i="6"/>
  <c r="N2644" i="6"/>
  <c r="N2643" i="6"/>
  <c r="N2642" i="6"/>
  <c r="N2641" i="6"/>
  <c r="N2640" i="6"/>
  <c r="N2639" i="6"/>
  <c r="N2638" i="6"/>
  <c r="N2637" i="6"/>
  <c r="N2636" i="6"/>
  <c r="N2635" i="6"/>
  <c r="N2634" i="6"/>
  <c r="N2633" i="6"/>
  <c r="N2632" i="6"/>
  <c r="N2631" i="6"/>
  <c r="N2630" i="6"/>
  <c r="N2629" i="6"/>
  <c r="N2628" i="6"/>
  <c r="N2627" i="6"/>
  <c r="N2626" i="6"/>
  <c r="N2625" i="6"/>
  <c r="N2624" i="6"/>
  <c r="N2623" i="6"/>
  <c r="N2622" i="6"/>
  <c r="N2621" i="6"/>
  <c r="N2620" i="6"/>
  <c r="N2619" i="6"/>
  <c r="N2618" i="6"/>
  <c r="N2617" i="6"/>
  <c r="N2616" i="6"/>
  <c r="N2615" i="6"/>
  <c r="N2614" i="6"/>
  <c r="N2613" i="6"/>
  <c r="N2612" i="6"/>
  <c r="N2611" i="6"/>
  <c r="N2610" i="6"/>
  <c r="N2609" i="6"/>
  <c r="N2608" i="6"/>
  <c r="N2607" i="6"/>
  <c r="N2606" i="6"/>
  <c r="N2605" i="6"/>
  <c r="N2604" i="6"/>
  <c r="N2603" i="6"/>
  <c r="N2602" i="6"/>
  <c r="N2601" i="6"/>
  <c r="N2600" i="6"/>
  <c r="N2599" i="6"/>
  <c r="N2598" i="6"/>
  <c r="N2597" i="6"/>
  <c r="N2596" i="6"/>
  <c r="N2595" i="6"/>
  <c r="N2594" i="6"/>
  <c r="N2593" i="6"/>
  <c r="N2592" i="6"/>
  <c r="N2591" i="6"/>
  <c r="N2590" i="6"/>
  <c r="N2589" i="6"/>
  <c r="N2588" i="6"/>
  <c r="N2587" i="6"/>
  <c r="N2586" i="6"/>
  <c r="N2585" i="6"/>
  <c r="N2584" i="6"/>
  <c r="N2583" i="6"/>
  <c r="N2582" i="6"/>
  <c r="N2581" i="6"/>
  <c r="N2580" i="6"/>
  <c r="N2579" i="6"/>
  <c r="N2578" i="6"/>
  <c r="N2577" i="6"/>
  <c r="N2576" i="6"/>
  <c r="N2575" i="6"/>
  <c r="N2574" i="6"/>
  <c r="N2573" i="6"/>
  <c r="N2572" i="6"/>
  <c r="N2571" i="6"/>
  <c r="N2570" i="6"/>
  <c r="N2569" i="6"/>
  <c r="N2568" i="6"/>
  <c r="N2567" i="6"/>
  <c r="N2566" i="6"/>
  <c r="N2565" i="6"/>
  <c r="N2564" i="6"/>
  <c r="N2563" i="6"/>
  <c r="N2562" i="6"/>
  <c r="N2561" i="6"/>
  <c r="N2560" i="6"/>
  <c r="N2559" i="6"/>
  <c r="N2558" i="6"/>
  <c r="N2557" i="6"/>
  <c r="N2556" i="6"/>
  <c r="N2555" i="6"/>
  <c r="N2554" i="6"/>
  <c r="N2553" i="6"/>
  <c r="N2552" i="6"/>
  <c r="N2551" i="6"/>
  <c r="N2550" i="6"/>
  <c r="N2549" i="6"/>
  <c r="N2548" i="6"/>
  <c r="N2547" i="6"/>
  <c r="N2546" i="6"/>
  <c r="N2545" i="6"/>
  <c r="N2544" i="6"/>
  <c r="N2543" i="6"/>
  <c r="N2542" i="6"/>
  <c r="N2541" i="6"/>
  <c r="N2540" i="6"/>
  <c r="N2539" i="6"/>
  <c r="N2538" i="6"/>
  <c r="N2537" i="6"/>
  <c r="N2536" i="6"/>
  <c r="N2535" i="6"/>
  <c r="N2534" i="6"/>
  <c r="N2533" i="6"/>
  <c r="N2532" i="6"/>
  <c r="N2531" i="6"/>
  <c r="N2530" i="6"/>
  <c r="N2529" i="6"/>
  <c r="N2528" i="6"/>
  <c r="N2527" i="6"/>
  <c r="N2526" i="6"/>
  <c r="N2525" i="6"/>
  <c r="N2524" i="6"/>
  <c r="N2523" i="6"/>
  <c r="N2522" i="6"/>
  <c r="N2521" i="6"/>
  <c r="N2520" i="6"/>
  <c r="N2519" i="6"/>
  <c r="N2518" i="6"/>
  <c r="N2517" i="6"/>
  <c r="N2516" i="6"/>
  <c r="N2515" i="6"/>
  <c r="N2514" i="6"/>
  <c r="N2513" i="6"/>
  <c r="N2512" i="6"/>
  <c r="N2511" i="6"/>
  <c r="N2510" i="6"/>
  <c r="N2509" i="6"/>
  <c r="N2508" i="6"/>
  <c r="N2507" i="6"/>
  <c r="N2506" i="6"/>
  <c r="N2505" i="6"/>
  <c r="N2504" i="6"/>
  <c r="N2503" i="6"/>
  <c r="N2502" i="6"/>
  <c r="N2501" i="6"/>
  <c r="N2500" i="6"/>
  <c r="N2499" i="6"/>
  <c r="N2498" i="6"/>
  <c r="N2497" i="6"/>
  <c r="N2496" i="6"/>
  <c r="N2495" i="6"/>
  <c r="N2494" i="6"/>
  <c r="N2493" i="6"/>
  <c r="N2492" i="6"/>
  <c r="N2491" i="6"/>
  <c r="N2490" i="6"/>
  <c r="N2489" i="6"/>
  <c r="N2488" i="6"/>
  <c r="N2487" i="6"/>
  <c r="N2486" i="6"/>
  <c r="N2485" i="6"/>
  <c r="N2484" i="6"/>
  <c r="N2483" i="6"/>
  <c r="N2482" i="6"/>
  <c r="N2481" i="6"/>
  <c r="N2480" i="6"/>
  <c r="N2479" i="6"/>
  <c r="N2478" i="6"/>
  <c r="N2477" i="6"/>
  <c r="N2476" i="6"/>
  <c r="N2475" i="6"/>
  <c r="N2474" i="6"/>
  <c r="N2473" i="6"/>
  <c r="N2472" i="6"/>
  <c r="N2471" i="6"/>
  <c r="N2470" i="6"/>
  <c r="N2469" i="6"/>
  <c r="N2468" i="6"/>
  <c r="N2467" i="6"/>
  <c r="N2466" i="6"/>
  <c r="N2465" i="6"/>
  <c r="N2464" i="6"/>
  <c r="N2463" i="6"/>
  <c r="N2462" i="6"/>
  <c r="N2461" i="6"/>
  <c r="N2460" i="6"/>
  <c r="N2459" i="6"/>
  <c r="N2458" i="6"/>
  <c r="N2457" i="6"/>
  <c r="N2456" i="6"/>
  <c r="N2455" i="6"/>
  <c r="N2454" i="6"/>
  <c r="N2453" i="6"/>
  <c r="N2452" i="6"/>
  <c r="N2451" i="6"/>
  <c r="N2450" i="6"/>
  <c r="N2449" i="6"/>
  <c r="N2448" i="6"/>
  <c r="N2447" i="6"/>
  <c r="N2446" i="6"/>
  <c r="N2445" i="6"/>
  <c r="N2444" i="6"/>
  <c r="N2443" i="6"/>
  <c r="N2442" i="6"/>
  <c r="N2441" i="6"/>
  <c r="N2440" i="6"/>
  <c r="N2439" i="6"/>
  <c r="N2438" i="6"/>
  <c r="N2437" i="6"/>
  <c r="N2436" i="6"/>
  <c r="N2435" i="6"/>
  <c r="N2434" i="6"/>
  <c r="N2433" i="6"/>
  <c r="N2432" i="6"/>
  <c r="N2431" i="6"/>
  <c r="N2430" i="6"/>
  <c r="N2429" i="6"/>
  <c r="N2428" i="6"/>
  <c r="N2427" i="6"/>
  <c r="N2426" i="6"/>
  <c r="N2425" i="6"/>
  <c r="N2424" i="6"/>
  <c r="N2423" i="6"/>
  <c r="N2422" i="6"/>
  <c r="N2421" i="6"/>
  <c r="N2420" i="6"/>
  <c r="N2419" i="6"/>
  <c r="N2418" i="6"/>
  <c r="N2417" i="6"/>
  <c r="N2416" i="6"/>
  <c r="N2415" i="6"/>
  <c r="N2414" i="6"/>
  <c r="N2413" i="6"/>
  <c r="N2412" i="6"/>
  <c r="N2411" i="6"/>
  <c r="N2410" i="6"/>
  <c r="N2409" i="6"/>
  <c r="N2408" i="6"/>
  <c r="N2407" i="6"/>
  <c r="N2406" i="6"/>
  <c r="N2405" i="6"/>
  <c r="N2404" i="6"/>
  <c r="N2403" i="6"/>
  <c r="N2402" i="6"/>
  <c r="N2401" i="6"/>
  <c r="N2400" i="6"/>
  <c r="N2399" i="6"/>
  <c r="N2398" i="6"/>
  <c r="N2397" i="6"/>
  <c r="N2396" i="6"/>
  <c r="N2395" i="6"/>
  <c r="N2394" i="6"/>
  <c r="N2393" i="6"/>
  <c r="N2392" i="6"/>
  <c r="N2391" i="6"/>
  <c r="N2390" i="6"/>
  <c r="N2389" i="6"/>
  <c r="N2388" i="6"/>
  <c r="N2387" i="6"/>
  <c r="N2386" i="6"/>
  <c r="N2385" i="6"/>
  <c r="N2384" i="6"/>
  <c r="N2383" i="6"/>
  <c r="N2382" i="6"/>
  <c r="N2381" i="6"/>
  <c r="N2380" i="6"/>
  <c r="N2379" i="6"/>
  <c r="N2378" i="6"/>
  <c r="N2377" i="6"/>
  <c r="N2376" i="6"/>
  <c r="N2375" i="6"/>
  <c r="N2374" i="6"/>
  <c r="N2373" i="6"/>
  <c r="N2372" i="6"/>
  <c r="N2371" i="6"/>
  <c r="N2370" i="6"/>
  <c r="N2369" i="6"/>
  <c r="N2368" i="6"/>
  <c r="N2367" i="6"/>
  <c r="N2366" i="6"/>
  <c r="N2365" i="6"/>
  <c r="N2364" i="6"/>
  <c r="N2363" i="6"/>
  <c r="N2362" i="6"/>
  <c r="N2361" i="6"/>
  <c r="N2360" i="6"/>
  <c r="N2359" i="6"/>
  <c r="N2358" i="6"/>
  <c r="N2357" i="6"/>
  <c r="N2356" i="6"/>
  <c r="N2355" i="6"/>
  <c r="N2354" i="6"/>
  <c r="N2353" i="6"/>
  <c r="N2352" i="6"/>
  <c r="N2351" i="6"/>
  <c r="N2350" i="6"/>
  <c r="N2349" i="6"/>
  <c r="N2348" i="6"/>
  <c r="N2347" i="6"/>
  <c r="N2346" i="6"/>
  <c r="N2345" i="6"/>
  <c r="N2344" i="6"/>
  <c r="N2343" i="6"/>
  <c r="N2342" i="6"/>
  <c r="N2341" i="6"/>
  <c r="N2340" i="6"/>
  <c r="N2339" i="6"/>
  <c r="N2338" i="6"/>
  <c r="N2337" i="6"/>
  <c r="N2336" i="6"/>
  <c r="N2335" i="6"/>
  <c r="N2334" i="6"/>
  <c r="N2333" i="6"/>
  <c r="N2332" i="6"/>
  <c r="N2331" i="6"/>
  <c r="N2330" i="6"/>
  <c r="N2329" i="6"/>
  <c r="N2328" i="6"/>
  <c r="N2327" i="6"/>
  <c r="N2326" i="6"/>
  <c r="N2325" i="6"/>
  <c r="N2324" i="6"/>
  <c r="N2323" i="6"/>
  <c r="N2322" i="6"/>
  <c r="N2321" i="6"/>
  <c r="N2320" i="6"/>
  <c r="N2319" i="6"/>
  <c r="N2318" i="6"/>
  <c r="N2317" i="6"/>
  <c r="N2316" i="6"/>
  <c r="N2315" i="6"/>
  <c r="N2314" i="6"/>
  <c r="N2313" i="6"/>
  <c r="N2312" i="6"/>
  <c r="N2311" i="6"/>
  <c r="N2310" i="6"/>
  <c r="N2309" i="6"/>
  <c r="N2308" i="6"/>
  <c r="N2307" i="6"/>
  <c r="N2306" i="6"/>
  <c r="N2305" i="6"/>
  <c r="N2304" i="6"/>
  <c r="N2303" i="6"/>
  <c r="N2302" i="6"/>
  <c r="N2301" i="6"/>
  <c r="N2300" i="6"/>
  <c r="N2299" i="6"/>
  <c r="N2298" i="6"/>
  <c r="N2297" i="6"/>
  <c r="N2296" i="6"/>
  <c r="N2295" i="6"/>
  <c r="N2294" i="6"/>
  <c r="N2293" i="6"/>
  <c r="N2292" i="6"/>
  <c r="N2291" i="6"/>
  <c r="N2290" i="6"/>
  <c r="N2289" i="6"/>
  <c r="N2288" i="6"/>
  <c r="N2287" i="6"/>
  <c r="N2286" i="6"/>
  <c r="N2285" i="6"/>
  <c r="N2284" i="6"/>
  <c r="N2283" i="6"/>
  <c r="N2282" i="6"/>
  <c r="N2281" i="6"/>
  <c r="N2280" i="6"/>
  <c r="N2279" i="6"/>
  <c r="N2278" i="6"/>
  <c r="N2277" i="6"/>
  <c r="N2276" i="6"/>
  <c r="N2275" i="6"/>
  <c r="N2274" i="6"/>
  <c r="N2273" i="6"/>
  <c r="N2272" i="6"/>
  <c r="N2271" i="6"/>
  <c r="N2270" i="6"/>
  <c r="N2269" i="6"/>
  <c r="N2268" i="6"/>
  <c r="N2267" i="6"/>
  <c r="N2266" i="6"/>
  <c r="N2265" i="6"/>
  <c r="N2264" i="6"/>
  <c r="N2263" i="6"/>
  <c r="N2262" i="6"/>
  <c r="N2261" i="6"/>
  <c r="N2260" i="6"/>
  <c r="N2259" i="6"/>
  <c r="N2258" i="6"/>
  <c r="N2257" i="6"/>
  <c r="N2256" i="6"/>
  <c r="N2255" i="6"/>
  <c r="N2254" i="6"/>
  <c r="N2253" i="6"/>
  <c r="N2252" i="6"/>
  <c r="N2251" i="6"/>
  <c r="N2250" i="6"/>
  <c r="N2249" i="6"/>
  <c r="N2248" i="6"/>
  <c r="N2247" i="6"/>
  <c r="N2246" i="6"/>
  <c r="N2245" i="6"/>
  <c r="N2244" i="6"/>
  <c r="N2243" i="6"/>
  <c r="N2242" i="6"/>
  <c r="N2241" i="6"/>
  <c r="N2240" i="6"/>
  <c r="N2239" i="6"/>
  <c r="N2238" i="6"/>
  <c r="N2237" i="6"/>
  <c r="N2236" i="6"/>
  <c r="N2235" i="6"/>
  <c r="N2234" i="6"/>
  <c r="N2233" i="6"/>
  <c r="N2232" i="6"/>
  <c r="N2231" i="6"/>
  <c r="N2230" i="6"/>
  <c r="N2229" i="6"/>
  <c r="N2228" i="6"/>
  <c r="N2227" i="6"/>
  <c r="N2226" i="6"/>
  <c r="N2225" i="6"/>
  <c r="N2224" i="6"/>
  <c r="N2223" i="6"/>
  <c r="N2222" i="6"/>
  <c r="N2221" i="6"/>
  <c r="N2220" i="6"/>
  <c r="N2219" i="6"/>
  <c r="N2218" i="6"/>
  <c r="N2217" i="6"/>
  <c r="N2216" i="6"/>
  <c r="N2215" i="6"/>
  <c r="N2214" i="6"/>
  <c r="N2213" i="6"/>
  <c r="N2212" i="6"/>
  <c r="N2211" i="6"/>
  <c r="N2210" i="6"/>
  <c r="N2209" i="6"/>
  <c r="N2208" i="6"/>
  <c r="N2207" i="6"/>
  <c r="N2206" i="6"/>
  <c r="N2205" i="6"/>
  <c r="N2204" i="6"/>
  <c r="N2203" i="6"/>
  <c r="N2202" i="6"/>
  <c r="N2201" i="6"/>
  <c r="N2200" i="6"/>
  <c r="N2199" i="6"/>
  <c r="N2198" i="6"/>
  <c r="N2197" i="6"/>
  <c r="N2196" i="6"/>
  <c r="N2195" i="6"/>
  <c r="N2194" i="6"/>
  <c r="N2193" i="6"/>
  <c r="N2192" i="6"/>
  <c r="N2191" i="6"/>
  <c r="N2190" i="6"/>
  <c r="N2189" i="6"/>
  <c r="N2188" i="6"/>
  <c r="N2187" i="6"/>
  <c r="N2186" i="6"/>
  <c r="N2185" i="6"/>
  <c r="N2184" i="6"/>
  <c r="N2183" i="6"/>
  <c r="N2182" i="6"/>
  <c r="N2181" i="6"/>
  <c r="N2180" i="6"/>
  <c r="N2179" i="6"/>
  <c r="N2178" i="6"/>
  <c r="N2177" i="6"/>
  <c r="N2176" i="6"/>
  <c r="N2175" i="6"/>
  <c r="N2174" i="6"/>
  <c r="N2173" i="6"/>
  <c r="N2172" i="6"/>
  <c r="N2171" i="6"/>
  <c r="N2170" i="6"/>
  <c r="N2169" i="6"/>
  <c r="N2168" i="6"/>
  <c r="N2167" i="6"/>
  <c r="N2166" i="6"/>
  <c r="N2165" i="6"/>
  <c r="N2164" i="6"/>
  <c r="N2163" i="6"/>
  <c r="N2162" i="6"/>
  <c r="N2161" i="6"/>
  <c r="N2160" i="6"/>
  <c r="N2159" i="6"/>
  <c r="N2158" i="6"/>
  <c r="N2157" i="6"/>
  <c r="N2156" i="6"/>
  <c r="N2155" i="6"/>
  <c r="N2154" i="6"/>
  <c r="N2153" i="6"/>
  <c r="N2152" i="6"/>
  <c r="N2151" i="6"/>
  <c r="N2150" i="6"/>
  <c r="N2149" i="6"/>
  <c r="N2148" i="6"/>
  <c r="N2147" i="6"/>
  <c r="N2146" i="6"/>
  <c r="N2145" i="6"/>
  <c r="N2144" i="6"/>
  <c r="N2143" i="6"/>
  <c r="N2142" i="6"/>
  <c r="N2141" i="6"/>
  <c r="N2140" i="6"/>
  <c r="N2139" i="6"/>
  <c r="N2138" i="6"/>
  <c r="N2137" i="6"/>
  <c r="N2136" i="6"/>
  <c r="N2135" i="6"/>
  <c r="N2134" i="6"/>
  <c r="N2133" i="6"/>
  <c r="N2132" i="6"/>
  <c r="N2131" i="6"/>
  <c r="N2130" i="6"/>
  <c r="N2129" i="6"/>
  <c r="N2128" i="6"/>
  <c r="N2127" i="6"/>
  <c r="N2126" i="6"/>
  <c r="N2125" i="6"/>
  <c r="N2124" i="6"/>
  <c r="N2123" i="6"/>
  <c r="N2122" i="6"/>
  <c r="N2121" i="6"/>
  <c r="N2120" i="6"/>
  <c r="N2119" i="6"/>
  <c r="N2118" i="6"/>
  <c r="N2117" i="6"/>
  <c r="N2116" i="6"/>
  <c r="N2115" i="6"/>
  <c r="N2114" i="6"/>
  <c r="N2113" i="6"/>
  <c r="N2112" i="6"/>
  <c r="N2111" i="6"/>
  <c r="N2110" i="6"/>
  <c r="N2109" i="6"/>
  <c r="N2108" i="6"/>
  <c r="N2107" i="6"/>
  <c r="N2106" i="6"/>
  <c r="N2105" i="6"/>
  <c r="N2104" i="6"/>
  <c r="N2103" i="6"/>
  <c r="N2102" i="6"/>
  <c r="N2101" i="6"/>
  <c r="N2100" i="6"/>
  <c r="N2099" i="6"/>
  <c r="N2098" i="6"/>
  <c r="N2097" i="6"/>
  <c r="N2096" i="6"/>
  <c r="N2095" i="6"/>
  <c r="N2094" i="6"/>
  <c r="N2093" i="6"/>
  <c r="N2092" i="6"/>
  <c r="N2091" i="6"/>
  <c r="N2090" i="6"/>
  <c r="N2089" i="6"/>
  <c r="N2088" i="6"/>
  <c r="N2087" i="6"/>
  <c r="N2086" i="6"/>
  <c r="N2085" i="6"/>
  <c r="N2084" i="6"/>
  <c r="N2083" i="6"/>
  <c r="N2082" i="6"/>
  <c r="N2081" i="6"/>
  <c r="N2080" i="6"/>
  <c r="N2079" i="6"/>
  <c r="N2078" i="6"/>
  <c r="N2077" i="6"/>
  <c r="N2076" i="6"/>
  <c r="N2075" i="6"/>
  <c r="N2074" i="6"/>
  <c r="N2073" i="6"/>
  <c r="N2072" i="6"/>
  <c r="N2071" i="6"/>
  <c r="N2070" i="6"/>
  <c r="N2069" i="6"/>
  <c r="N2068" i="6"/>
  <c r="N2067" i="6"/>
  <c r="N2066" i="6"/>
  <c r="N2065" i="6"/>
  <c r="N2064" i="6"/>
  <c r="N2063" i="6"/>
  <c r="N2062" i="6"/>
  <c r="N2061" i="6"/>
  <c r="N2060" i="6"/>
  <c r="N2059" i="6"/>
  <c r="N2058" i="6"/>
  <c r="N2057" i="6"/>
  <c r="N2056" i="6"/>
  <c r="N2055" i="6"/>
  <c r="N2054" i="6"/>
  <c r="N2053" i="6"/>
  <c r="N2052" i="6"/>
  <c r="N2051" i="6"/>
  <c r="N2050" i="6"/>
  <c r="N2049" i="6"/>
  <c r="N2048" i="6"/>
  <c r="N2047" i="6"/>
  <c r="N2046" i="6"/>
  <c r="N2045" i="6"/>
  <c r="N2044" i="6"/>
  <c r="N2043" i="6"/>
  <c r="N2042" i="6"/>
  <c r="N2041" i="6"/>
  <c r="N2040" i="6"/>
  <c r="N2039" i="6"/>
  <c r="N2038" i="6"/>
  <c r="N2037" i="6"/>
  <c r="N2036" i="6"/>
  <c r="N2035" i="6"/>
  <c r="N2034" i="6"/>
  <c r="N2033" i="6"/>
  <c r="N2032" i="6"/>
  <c r="N2031" i="6"/>
  <c r="N2030" i="6"/>
  <c r="N2029" i="6"/>
  <c r="N2028" i="6"/>
  <c r="N2027" i="6"/>
  <c r="N2026" i="6"/>
  <c r="N2025" i="6"/>
  <c r="N2024" i="6"/>
  <c r="N2023" i="6"/>
  <c r="N2022" i="6"/>
  <c r="N2021" i="6"/>
  <c r="N2020" i="6"/>
  <c r="N2019" i="6"/>
  <c r="N2018" i="6"/>
  <c r="N2017" i="6"/>
  <c r="N2016" i="6"/>
  <c r="N2015" i="6"/>
  <c r="N2014" i="6"/>
  <c r="N2013" i="6"/>
  <c r="N2012" i="6"/>
  <c r="N2011" i="6"/>
  <c r="N2010" i="6"/>
  <c r="N2009" i="6"/>
  <c r="N2008" i="6"/>
  <c r="N2007" i="6"/>
  <c r="N2006" i="6"/>
  <c r="N2005" i="6"/>
  <c r="N2004" i="6"/>
  <c r="N2003" i="6"/>
  <c r="N2002" i="6"/>
  <c r="N2001" i="6"/>
  <c r="N2000" i="6"/>
  <c r="N1999" i="6"/>
  <c r="N1998" i="6"/>
  <c r="N1997" i="6"/>
  <c r="N1996" i="6"/>
  <c r="N1995" i="6"/>
  <c r="N1994" i="6"/>
  <c r="N1993" i="6"/>
  <c r="N1992" i="6"/>
  <c r="N1991" i="6"/>
  <c r="N1990" i="6"/>
  <c r="N1989" i="6"/>
  <c r="N1988" i="6"/>
  <c r="N1987" i="6"/>
  <c r="N1986" i="6"/>
  <c r="N1985" i="6"/>
  <c r="N1984" i="6"/>
  <c r="N1983" i="6"/>
  <c r="N1982" i="6"/>
  <c r="N1981" i="6"/>
  <c r="N1980" i="6"/>
  <c r="N1979" i="6"/>
  <c r="N1978" i="6"/>
  <c r="N1977" i="6"/>
  <c r="N1976" i="6"/>
  <c r="N1975" i="6"/>
  <c r="N1974" i="6"/>
  <c r="N1973" i="6"/>
  <c r="N1972" i="6"/>
  <c r="N1971" i="6"/>
  <c r="N1970" i="6"/>
  <c r="N1969" i="6"/>
  <c r="N1968" i="6"/>
  <c r="N1967" i="6"/>
  <c r="N1966" i="6"/>
  <c r="N1965" i="6"/>
  <c r="N1964" i="6"/>
  <c r="N1963" i="6"/>
  <c r="N1962" i="6"/>
  <c r="N1961" i="6"/>
  <c r="N1960" i="6"/>
  <c r="N1959" i="6"/>
  <c r="N1958" i="6"/>
  <c r="N1957" i="6"/>
  <c r="N1956" i="6"/>
  <c r="N1955" i="6"/>
  <c r="N1954" i="6"/>
  <c r="N1953" i="6"/>
  <c r="N1952" i="6"/>
  <c r="N1951" i="6"/>
  <c r="N1950" i="6"/>
  <c r="N1949" i="6"/>
  <c r="N1948" i="6"/>
  <c r="N1947" i="6"/>
  <c r="N1946" i="6"/>
  <c r="N1945" i="6"/>
  <c r="N1944" i="6"/>
  <c r="N1943" i="6"/>
  <c r="N1942" i="6"/>
  <c r="N1941" i="6"/>
  <c r="N1940" i="6"/>
  <c r="N1939" i="6"/>
  <c r="N1938" i="6"/>
  <c r="N1937" i="6"/>
  <c r="N1936" i="6"/>
  <c r="N1935" i="6"/>
  <c r="N1934" i="6"/>
  <c r="N1933" i="6"/>
  <c r="N1932" i="6"/>
  <c r="N1931" i="6"/>
  <c r="N1930" i="6"/>
  <c r="N1929" i="6"/>
  <c r="N1928" i="6"/>
  <c r="N1927" i="6"/>
  <c r="N1926" i="6"/>
  <c r="N1925" i="6"/>
  <c r="N1924" i="6"/>
  <c r="N1923" i="6"/>
  <c r="N1922" i="6"/>
  <c r="N1921" i="6"/>
  <c r="N1920" i="6"/>
  <c r="N1919" i="6"/>
  <c r="N1918" i="6"/>
  <c r="N1917" i="6"/>
  <c r="N1916" i="6"/>
  <c r="N1915" i="6"/>
  <c r="N1914" i="6"/>
  <c r="N1913" i="6"/>
  <c r="N1912" i="6"/>
  <c r="N1911" i="6"/>
  <c r="N1910" i="6"/>
  <c r="N1909" i="6"/>
  <c r="N1908" i="6"/>
  <c r="N1907" i="6"/>
  <c r="N1906" i="6"/>
  <c r="N1905" i="6"/>
  <c r="N1904" i="6"/>
  <c r="N1903" i="6"/>
  <c r="N1902" i="6"/>
  <c r="N1901" i="6"/>
  <c r="N1900" i="6"/>
  <c r="N1899" i="6"/>
  <c r="N1898" i="6"/>
  <c r="N1897" i="6"/>
  <c r="N1896" i="6"/>
  <c r="N1895" i="6"/>
  <c r="N1894" i="6"/>
  <c r="N1893" i="6"/>
  <c r="N1892" i="6"/>
  <c r="N1891" i="6"/>
  <c r="N1890" i="6"/>
  <c r="N1889" i="6"/>
  <c r="N1888" i="6"/>
  <c r="N1887" i="6"/>
  <c r="N1886" i="6"/>
  <c r="N1885" i="6"/>
  <c r="N1884" i="6"/>
  <c r="N1883" i="6"/>
  <c r="N1882" i="6"/>
  <c r="N1881" i="6"/>
  <c r="N1880" i="6"/>
  <c r="N1879" i="6"/>
  <c r="N1878" i="6"/>
  <c r="N1877" i="6"/>
  <c r="N1876" i="6"/>
  <c r="N1875" i="6"/>
  <c r="N1874" i="6"/>
  <c r="N1873" i="6"/>
  <c r="N1872" i="6"/>
  <c r="N1871" i="6"/>
  <c r="N1870" i="6"/>
  <c r="N1869" i="6"/>
  <c r="N1868" i="6"/>
  <c r="N1867" i="6"/>
  <c r="N1866" i="6"/>
  <c r="N1865" i="6"/>
  <c r="N1864" i="6"/>
  <c r="N1863" i="6"/>
  <c r="N1862" i="6"/>
  <c r="N1861" i="6"/>
  <c r="N1860" i="6"/>
  <c r="N1859" i="6"/>
  <c r="N1858" i="6"/>
  <c r="N1857" i="6"/>
  <c r="N1856" i="6"/>
  <c r="N1855" i="6"/>
  <c r="N1854" i="6"/>
  <c r="N1853" i="6"/>
  <c r="N1852" i="6"/>
  <c r="N1851" i="6"/>
  <c r="N1850" i="6"/>
  <c r="N1849" i="6"/>
  <c r="N1848" i="6"/>
  <c r="N1847" i="6"/>
  <c r="N1846" i="6"/>
  <c r="N1845" i="6"/>
  <c r="N1844" i="6"/>
  <c r="N1843" i="6"/>
  <c r="N1842" i="6"/>
  <c r="N1841" i="6"/>
  <c r="N1840" i="6"/>
  <c r="N1839" i="6"/>
  <c r="N1838" i="6"/>
  <c r="N1837" i="6"/>
  <c r="N1836" i="6"/>
  <c r="N1835" i="6"/>
  <c r="N1834" i="6"/>
  <c r="N1833" i="6"/>
  <c r="N1832" i="6"/>
  <c r="N1831" i="6"/>
  <c r="N1830" i="6"/>
  <c r="N1829" i="6"/>
  <c r="N1828" i="6"/>
  <c r="N1827" i="6"/>
  <c r="N1826" i="6"/>
  <c r="N1825" i="6"/>
  <c r="N1824" i="6"/>
  <c r="N1823" i="6"/>
  <c r="N1822" i="6"/>
  <c r="N1821" i="6"/>
  <c r="N1820" i="6"/>
  <c r="N1819" i="6"/>
  <c r="N1818" i="6"/>
  <c r="N1817" i="6"/>
  <c r="N1816" i="6"/>
  <c r="N1815" i="6"/>
  <c r="N1814" i="6"/>
  <c r="N1813" i="6"/>
  <c r="N1812" i="6"/>
  <c r="N1811" i="6"/>
  <c r="N1810" i="6"/>
  <c r="N1809" i="6"/>
  <c r="N1808" i="6"/>
  <c r="N1807" i="6"/>
  <c r="N1806" i="6"/>
  <c r="N1805" i="6"/>
  <c r="N1804" i="6"/>
  <c r="N1803" i="6"/>
  <c r="N1802" i="6"/>
  <c r="N1801" i="6"/>
  <c r="N1800" i="6"/>
  <c r="N1799" i="6"/>
  <c r="N1798" i="6"/>
  <c r="N1797" i="6"/>
  <c r="N1796" i="6"/>
  <c r="N1795" i="6"/>
  <c r="N1794" i="6"/>
  <c r="N1793" i="6"/>
  <c r="N1792" i="6"/>
  <c r="N1791" i="6"/>
  <c r="N1790" i="6"/>
  <c r="N1789" i="6"/>
  <c r="N1788" i="6"/>
  <c r="N1787" i="6"/>
  <c r="N1786" i="6"/>
  <c r="N1785" i="6"/>
  <c r="N1784" i="6"/>
  <c r="N1783" i="6"/>
  <c r="N1782" i="6"/>
  <c r="N1781" i="6"/>
  <c r="N1780" i="6"/>
  <c r="N1779" i="6"/>
  <c r="N1778" i="6"/>
  <c r="N1777" i="6"/>
  <c r="N1776" i="6"/>
  <c r="N1775" i="6"/>
  <c r="N1774" i="6"/>
  <c r="N1773" i="6"/>
  <c r="N1772" i="6"/>
  <c r="N1771" i="6"/>
  <c r="N1770" i="6"/>
  <c r="N1769" i="6"/>
  <c r="N1768" i="6"/>
  <c r="N1767" i="6"/>
  <c r="N1766" i="6"/>
  <c r="N1765" i="6"/>
  <c r="N1764" i="6"/>
  <c r="N1763" i="6"/>
  <c r="N1762" i="6"/>
  <c r="N1761" i="6"/>
  <c r="N1760" i="6"/>
  <c r="N1759" i="6"/>
  <c r="N1758" i="6"/>
  <c r="N1757" i="6"/>
  <c r="N1756" i="6"/>
  <c r="N1755" i="6"/>
  <c r="N1754" i="6"/>
  <c r="N1753" i="6"/>
  <c r="N1752" i="6"/>
  <c r="N1751" i="6"/>
  <c r="N1750" i="6"/>
  <c r="N1749" i="6"/>
  <c r="N1748" i="6"/>
  <c r="N1747" i="6"/>
  <c r="N1746" i="6"/>
  <c r="N1745" i="6"/>
  <c r="N1744" i="6"/>
  <c r="N1743" i="6"/>
  <c r="N1742" i="6"/>
  <c r="N1741" i="6"/>
  <c r="N1740" i="6"/>
  <c r="N1739" i="6"/>
  <c r="N1738" i="6"/>
  <c r="N1737" i="6"/>
  <c r="N1736" i="6"/>
  <c r="N1735" i="6"/>
  <c r="N1734" i="6"/>
  <c r="N1733" i="6"/>
  <c r="N1732" i="6"/>
  <c r="N1731" i="6"/>
  <c r="N1730" i="6"/>
  <c r="N1729" i="6"/>
  <c r="N1728" i="6"/>
  <c r="N1727" i="6"/>
  <c r="N1726" i="6"/>
  <c r="N1725" i="6"/>
  <c r="N1724" i="6"/>
  <c r="N1723" i="6"/>
  <c r="N1722" i="6"/>
  <c r="N1721" i="6"/>
  <c r="N1720" i="6"/>
  <c r="N1719" i="6"/>
  <c r="N1718" i="6"/>
  <c r="N1717" i="6"/>
  <c r="N1716" i="6"/>
  <c r="N1715" i="6"/>
  <c r="N1714" i="6"/>
  <c r="N1713" i="6"/>
  <c r="N1712" i="6"/>
  <c r="N1711" i="6"/>
  <c r="N1710" i="6"/>
  <c r="N1709" i="6"/>
  <c r="N1708" i="6"/>
  <c r="N1707" i="6"/>
  <c r="N1706" i="6"/>
  <c r="N1705" i="6"/>
  <c r="N1704" i="6"/>
  <c r="N1703" i="6"/>
  <c r="N1702" i="6"/>
  <c r="N1701" i="6"/>
  <c r="N1700" i="6"/>
  <c r="N1699" i="6"/>
  <c r="N1698" i="6"/>
  <c r="N1697" i="6"/>
  <c r="N1696" i="6"/>
  <c r="N1695" i="6"/>
  <c r="N1694" i="6"/>
  <c r="N1693" i="6"/>
  <c r="N1692" i="6"/>
  <c r="N1691" i="6"/>
  <c r="N1690" i="6"/>
  <c r="N1689" i="6"/>
  <c r="N1688" i="6"/>
  <c r="N1687" i="6"/>
  <c r="N1686" i="6"/>
  <c r="N1685" i="6"/>
  <c r="N1684" i="6"/>
  <c r="N1683" i="6"/>
  <c r="N1682" i="6"/>
  <c r="N1681" i="6"/>
  <c r="N1680" i="6"/>
  <c r="N1679" i="6"/>
  <c r="N1678" i="6"/>
  <c r="N1677" i="6"/>
  <c r="N1676" i="6"/>
  <c r="N1675" i="6"/>
  <c r="N1674" i="6"/>
  <c r="N1673" i="6"/>
  <c r="N1672" i="6"/>
  <c r="N1671" i="6"/>
  <c r="N1670" i="6"/>
  <c r="N1669" i="6"/>
  <c r="N1668" i="6"/>
  <c r="N1667" i="6"/>
  <c r="N1666" i="6"/>
  <c r="N1665" i="6"/>
  <c r="N1664" i="6"/>
  <c r="N1663" i="6"/>
  <c r="N1662" i="6"/>
  <c r="N1661" i="6"/>
  <c r="N1660" i="6"/>
  <c r="N1659" i="6"/>
  <c r="N1658" i="6"/>
  <c r="N1657" i="6"/>
  <c r="N1656" i="6"/>
  <c r="N1655" i="6"/>
  <c r="N1654" i="6"/>
  <c r="N1653" i="6"/>
  <c r="N1652" i="6"/>
  <c r="N1651" i="6"/>
  <c r="N1650" i="6"/>
  <c r="N1649" i="6"/>
  <c r="N1648" i="6"/>
  <c r="N1647" i="6"/>
  <c r="N1646" i="6"/>
  <c r="N1645" i="6"/>
  <c r="N1644" i="6"/>
  <c r="N1643" i="6"/>
  <c r="N1642" i="6"/>
  <c r="N1641" i="6"/>
  <c r="N1640" i="6"/>
  <c r="N1639" i="6"/>
  <c r="N1638" i="6"/>
  <c r="N1637" i="6"/>
  <c r="N1636" i="6"/>
  <c r="N1635" i="6"/>
  <c r="N1634" i="6"/>
  <c r="N1633" i="6"/>
  <c r="N1632" i="6"/>
  <c r="N1631" i="6"/>
  <c r="N1630" i="6"/>
  <c r="N1629" i="6"/>
  <c r="N1628" i="6"/>
  <c r="N1627" i="6"/>
  <c r="N1626" i="6"/>
  <c r="N1625" i="6"/>
  <c r="N1624" i="6"/>
  <c r="N1623" i="6"/>
  <c r="N1622" i="6"/>
  <c r="N1621" i="6"/>
  <c r="N1620" i="6"/>
  <c r="N1619" i="6"/>
  <c r="N1618" i="6"/>
  <c r="N1617" i="6"/>
  <c r="N1616" i="6"/>
  <c r="N1615" i="6"/>
  <c r="N1614" i="6"/>
  <c r="N1613" i="6"/>
  <c r="N1612" i="6"/>
  <c r="N1611" i="6"/>
  <c r="N1610" i="6"/>
  <c r="N1609" i="6"/>
  <c r="N1608" i="6"/>
  <c r="N1607" i="6"/>
  <c r="N1606" i="6"/>
  <c r="N1605" i="6"/>
  <c r="N1604" i="6"/>
  <c r="N1603" i="6"/>
  <c r="N1602" i="6"/>
  <c r="N1601" i="6"/>
  <c r="N1600" i="6"/>
  <c r="N1599" i="6"/>
  <c r="N1598" i="6"/>
  <c r="N1597" i="6"/>
  <c r="N1596" i="6"/>
  <c r="N1595" i="6"/>
  <c r="N1594" i="6"/>
  <c r="N1593" i="6"/>
  <c r="N1592" i="6"/>
  <c r="N1591" i="6"/>
  <c r="N1590" i="6"/>
  <c r="N1589" i="6"/>
  <c r="N1588" i="6"/>
  <c r="N1587" i="6"/>
  <c r="N1586" i="6"/>
  <c r="N1585" i="6"/>
  <c r="N1584" i="6"/>
  <c r="N1583" i="6"/>
  <c r="N1582" i="6"/>
  <c r="N1581" i="6"/>
  <c r="N1580" i="6"/>
  <c r="N1579" i="6"/>
  <c r="N1578" i="6"/>
  <c r="N1577" i="6"/>
  <c r="N1576" i="6"/>
  <c r="N1575" i="6"/>
  <c r="N1574" i="6"/>
  <c r="N1573" i="6"/>
  <c r="N1572" i="6"/>
  <c r="N1571" i="6"/>
  <c r="N1570" i="6"/>
  <c r="N1569" i="6"/>
  <c r="N1568" i="6"/>
  <c r="N1567" i="6"/>
  <c r="N1566" i="6"/>
  <c r="N1565" i="6"/>
  <c r="N1564" i="6"/>
  <c r="N1563" i="6"/>
  <c r="N1562" i="6"/>
  <c r="N1561" i="6"/>
  <c r="N1560" i="6"/>
  <c r="N1559" i="6"/>
  <c r="N1558" i="6"/>
  <c r="N1557" i="6"/>
  <c r="N1556" i="6"/>
  <c r="N1555" i="6"/>
  <c r="N1554" i="6"/>
  <c r="N1553" i="6"/>
  <c r="N1552" i="6"/>
  <c r="N1551" i="6"/>
  <c r="N1550" i="6"/>
  <c r="N1549" i="6"/>
  <c r="N1548" i="6"/>
  <c r="N1547" i="6"/>
  <c r="N1546" i="6"/>
  <c r="N1545" i="6"/>
  <c r="N1544" i="6"/>
  <c r="N1543" i="6"/>
  <c r="N1542" i="6"/>
  <c r="N1541" i="6"/>
  <c r="N1540" i="6"/>
  <c r="N1539" i="6"/>
  <c r="N1538" i="6"/>
  <c r="N1537" i="6"/>
  <c r="N1536" i="6"/>
  <c r="N1535" i="6"/>
  <c r="N1534" i="6"/>
  <c r="N1533" i="6"/>
  <c r="N1532" i="6"/>
  <c r="N1531" i="6"/>
  <c r="N1530" i="6"/>
  <c r="N1529" i="6"/>
  <c r="N1528" i="6"/>
  <c r="N1527" i="6"/>
  <c r="N1526" i="6"/>
  <c r="N1525" i="6"/>
  <c r="N1524" i="6"/>
  <c r="N1523" i="6"/>
  <c r="N1522" i="6"/>
  <c r="N1521" i="6"/>
  <c r="N1520" i="6"/>
  <c r="N1519" i="6"/>
  <c r="N1518" i="6"/>
  <c r="N1517" i="6"/>
  <c r="N1516" i="6"/>
  <c r="N1515" i="6"/>
  <c r="N1514" i="6"/>
  <c r="N1513" i="6"/>
  <c r="N1512" i="6"/>
  <c r="N1511" i="6"/>
  <c r="N1510" i="6"/>
  <c r="N1509" i="6"/>
  <c r="N1508" i="6"/>
  <c r="N1507" i="6"/>
  <c r="N1506" i="6"/>
  <c r="N1505" i="6"/>
  <c r="N1504" i="6"/>
  <c r="N1503" i="6"/>
  <c r="N1502" i="6"/>
  <c r="N1501" i="6"/>
  <c r="N1500" i="6"/>
  <c r="N1499" i="6"/>
  <c r="N1498" i="6"/>
  <c r="N1497" i="6"/>
  <c r="N1496" i="6"/>
  <c r="N1495" i="6"/>
  <c r="N1494" i="6"/>
  <c r="N1493" i="6"/>
  <c r="N1492" i="6"/>
  <c r="N1491" i="6"/>
  <c r="N1490" i="6"/>
  <c r="N1489" i="6"/>
  <c r="N1488" i="6"/>
  <c r="N1487" i="6"/>
  <c r="N1486" i="6"/>
  <c r="N1485" i="6"/>
  <c r="N1484" i="6"/>
  <c r="N1483" i="6"/>
  <c r="N1482" i="6"/>
  <c r="N1481" i="6"/>
  <c r="N1480" i="6"/>
  <c r="N1479" i="6"/>
  <c r="N1478" i="6"/>
  <c r="N1477" i="6"/>
  <c r="N1476" i="6"/>
  <c r="N1475" i="6"/>
  <c r="N1474" i="6"/>
  <c r="N1473" i="6"/>
  <c r="N1472" i="6"/>
  <c r="N1471" i="6"/>
  <c r="N1470" i="6"/>
  <c r="N1469" i="6"/>
  <c r="N1468" i="6"/>
  <c r="N1467" i="6"/>
  <c r="N1466" i="6"/>
  <c r="N1465" i="6"/>
  <c r="N1464" i="6"/>
  <c r="N1463" i="6"/>
  <c r="N1462" i="6"/>
  <c r="N1461" i="6"/>
  <c r="N1460" i="6"/>
  <c r="N1459" i="6"/>
  <c r="N1458" i="6"/>
  <c r="N1457" i="6"/>
  <c r="N1456" i="6"/>
  <c r="N1455" i="6"/>
  <c r="N1454" i="6"/>
  <c r="N1453" i="6"/>
  <c r="N1452" i="6"/>
  <c r="N1451" i="6"/>
  <c r="N1450" i="6"/>
  <c r="N1449" i="6"/>
  <c r="N1448" i="6"/>
  <c r="N1447" i="6"/>
  <c r="N1446" i="6"/>
  <c r="N1445" i="6"/>
  <c r="N1444" i="6"/>
  <c r="N1443" i="6"/>
  <c r="N1442" i="6"/>
  <c r="N1441" i="6"/>
  <c r="N1440" i="6"/>
  <c r="N1439" i="6"/>
  <c r="N1438" i="6"/>
  <c r="N1437" i="6"/>
  <c r="N1436" i="6"/>
  <c r="N1435" i="6"/>
  <c r="N1434" i="6"/>
  <c r="N1433" i="6"/>
  <c r="N1432" i="6"/>
  <c r="N1431" i="6"/>
  <c r="N1430" i="6"/>
  <c r="N1429" i="6"/>
  <c r="N1428" i="6"/>
  <c r="N1427" i="6"/>
  <c r="N1426" i="6"/>
  <c r="N1425" i="6"/>
  <c r="N1424" i="6"/>
  <c r="N1423" i="6"/>
  <c r="N1422" i="6"/>
  <c r="N1421" i="6"/>
  <c r="N1420" i="6"/>
  <c r="N1419" i="6"/>
  <c r="N1418" i="6"/>
  <c r="N1417" i="6"/>
  <c r="N1416" i="6"/>
  <c r="N1415" i="6"/>
  <c r="N1414" i="6"/>
  <c r="N1413" i="6"/>
  <c r="N1412" i="6"/>
  <c r="N1411" i="6"/>
  <c r="N1410" i="6"/>
  <c r="N1409" i="6"/>
  <c r="N1408" i="6"/>
  <c r="N1407" i="6"/>
  <c r="N1406" i="6"/>
  <c r="N1405" i="6"/>
  <c r="N1404" i="6"/>
  <c r="N1403" i="6"/>
  <c r="N1402" i="6"/>
  <c r="N1401" i="6"/>
  <c r="N1400" i="6"/>
  <c r="N1399" i="6"/>
  <c r="N1398" i="6"/>
  <c r="N1397" i="6"/>
  <c r="N1396" i="6"/>
  <c r="N1395" i="6"/>
  <c r="N1394" i="6"/>
  <c r="N1393" i="6"/>
  <c r="N1392" i="6"/>
  <c r="N1391" i="6"/>
  <c r="N1390" i="6"/>
  <c r="N1389" i="6"/>
  <c r="N1388" i="6"/>
  <c r="N1387" i="6"/>
  <c r="N1386" i="6"/>
  <c r="N1385" i="6"/>
  <c r="N1384" i="6"/>
  <c r="N1383" i="6"/>
  <c r="N1382" i="6"/>
  <c r="N1381" i="6"/>
  <c r="N1380" i="6"/>
  <c r="N1379" i="6"/>
  <c r="N1378" i="6"/>
  <c r="N1377" i="6"/>
  <c r="N1376" i="6"/>
  <c r="N1375" i="6"/>
  <c r="N1374" i="6"/>
  <c r="N1373" i="6"/>
  <c r="N1372" i="6"/>
  <c r="N1371" i="6"/>
  <c r="N1370" i="6"/>
  <c r="N1369" i="6"/>
  <c r="N1368" i="6"/>
  <c r="N1367" i="6"/>
  <c r="N1366" i="6"/>
  <c r="N1365" i="6"/>
  <c r="N1364" i="6"/>
  <c r="N1363" i="6"/>
  <c r="N1362" i="6"/>
  <c r="N1361" i="6"/>
  <c r="N1360" i="6"/>
  <c r="N1359" i="6"/>
  <c r="N1358" i="6"/>
  <c r="N1357" i="6"/>
  <c r="N1356" i="6"/>
  <c r="N1355" i="6"/>
  <c r="N1354" i="6"/>
  <c r="N1353" i="6"/>
  <c r="N1352" i="6"/>
  <c r="N1351" i="6"/>
  <c r="N1350" i="6"/>
  <c r="N1349" i="6"/>
  <c r="N1348" i="6"/>
  <c r="N1347" i="6"/>
  <c r="N1346" i="6"/>
  <c r="N1345" i="6"/>
  <c r="N1344" i="6"/>
  <c r="N1343" i="6"/>
  <c r="N1342" i="6"/>
  <c r="N1341" i="6"/>
  <c r="N1340" i="6"/>
  <c r="N1339" i="6"/>
  <c r="N1338" i="6"/>
  <c r="N1337" i="6"/>
  <c r="N1336" i="6"/>
  <c r="N1335" i="6"/>
  <c r="N1334" i="6"/>
  <c r="N1333" i="6"/>
  <c r="N1332" i="6"/>
  <c r="N1331" i="6"/>
  <c r="N1330" i="6"/>
  <c r="N1329" i="6"/>
  <c r="N1328" i="6"/>
  <c r="N1327" i="6"/>
  <c r="N1326" i="6"/>
  <c r="N1325" i="6"/>
  <c r="N1324" i="6"/>
  <c r="N1323" i="6"/>
  <c r="N1322" i="6"/>
  <c r="N1321" i="6"/>
  <c r="N1320" i="6"/>
  <c r="N1319" i="6"/>
  <c r="N1318" i="6"/>
  <c r="N1317" i="6"/>
  <c r="N1316" i="6"/>
  <c r="N1315" i="6"/>
  <c r="N1314" i="6"/>
  <c r="N1313" i="6"/>
  <c r="N1312" i="6"/>
  <c r="N1311" i="6"/>
  <c r="N1310" i="6"/>
  <c r="N1309" i="6"/>
  <c r="N1308" i="6"/>
  <c r="N1307" i="6"/>
  <c r="N1306" i="6"/>
  <c r="N1305" i="6"/>
  <c r="N1304" i="6"/>
  <c r="N1303" i="6"/>
  <c r="N1302" i="6"/>
  <c r="N1301" i="6"/>
  <c r="N1300" i="6"/>
  <c r="N1299" i="6"/>
  <c r="N1298" i="6"/>
  <c r="N1297" i="6"/>
  <c r="N1296" i="6"/>
  <c r="N1295" i="6"/>
  <c r="N1294" i="6"/>
  <c r="N1293" i="6"/>
  <c r="N1292" i="6"/>
  <c r="N1291" i="6"/>
  <c r="N1290" i="6"/>
  <c r="N1289" i="6"/>
  <c r="N1288" i="6"/>
  <c r="N1287" i="6"/>
  <c r="N1286" i="6"/>
  <c r="N1285" i="6"/>
  <c r="N1284" i="6"/>
  <c r="N1283" i="6"/>
  <c r="N1282" i="6"/>
  <c r="N1281" i="6"/>
  <c r="N1280" i="6"/>
  <c r="N1279" i="6"/>
  <c r="N1278" i="6"/>
  <c r="N1277" i="6"/>
  <c r="N1276" i="6"/>
  <c r="N1275" i="6"/>
  <c r="N1274" i="6"/>
  <c r="N1273" i="6"/>
  <c r="N1272" i="6"/>
  <c r="N1271" i="6"/>
  <c r="N1270" i="6"/>
  <c r="N1269" i="6"/>
  <c r="N1268" i="6"/>
  <c r="N1267" i="6"/>
  <c r="N1266" i="6"/>
  <c r="N1265" i="6"/>
  <c r="N1264" i="6"/>
  <c r="N1263" i="6"/>
  <c r="N1262" i="6"/>
  <c r="N1261" i="6"/>
  <c r="N1260" i="6"/>
  <c r="N1259" i="6"/>
  <c r="N1258" i="6"/>
  <c r="N1257" i="6"/>
  <c r="N1256" i="6"/>
  <c r="N1255" i="6"/>
  <c r="N1254" i="6"/>
  <c r="N1253" i="6"/>
  <c r="N1252" i="6"/>
  <c r="N1251" i="6"/>
  <c r="N1250" i="6"/>
  <c r="N1249" i="6"/>
  <c r="N1248" i="6"/>
  <c r="N1247" i="6"/>
  <c r="N1246" i="6"/>
  <c r="N1245" i="6"/>
  <c r="N1244" i="6"/>
  <c r="N1243" i="6"/>
  <c r="N1242" i="6"/>
  <c r="N1241" i="6"/>
  <c r="N1240" i="6"/>
  <c r="N1239" i="6"/>
  <c r="N1238" i="6"/>
  <c r="N1237" i="6"/>
  <c r="N1236" i="6"/>
  <c r="N1235" i="6"/>
  <c r="N1234" i="6"/>
  <c r="N1233" i="6"/>
  <c r="N1232" i="6"/>
  <c r="N1231" i="6"/>
  <c r="N1230" i="6"/>
  <c r="N1229" i="6"/>
  <c r="N1228" i="6"/>
  <c r="N1227" i="6"/>
  <c r="N1226" i="6"/>
  <c r="N1225" i="6"/>
  <c r="N1224" i="6"/>
  <c r="N1223" i="6"/>
  <c r="N1222" i="6"/>
  <c r="N1221" i="6"/>
  <c r="N1220" i="6"/>
  <c r="N1219" i="6"/>
  <c r="N1218" i="6"/>
  <c r="N1217" i="6"/>
  <c r="N1216" i="6"/>
  <c r="N1215" i="6"/>
  <c r="N1214" i="6"/>
  <c r="N1213" i="6"/>
  <c r="N1212" i="6"/>
  <c r="N1211" i="6"/>
  <c r="N1210" i="6"/>
  <c r="N1209" i="6"/>
  <c r="N1208" i="6"/>
  <c r="N1207" i="6"/>
  <c r="N1206" i="6"/>
  <c r="N1205" i="6"/>
  <c r="N1204" i="6"/>
  <c r="N1203" i="6"/>
  <c r="N1202" i="6"/>
  <c r="N1201" i="6"/>
  <c r="N1200" i="6"/>
  <c r="N1199" i="6"/>
  <c r="N1198" i="6"/>
  <c r="N1197" i="6"/>
  <c r="N1196" i="6"/>
  <c r="N1195" i="6"/>
  <c r="N1194" i="6"/>
  <c r="N1193" i="6"/>
  <c r="N1192" i="6"/>
  <c r="N1191" i="6"/>
  <c r="N1190" i="6"/>
  <c r="N1189" i="6"/>
  <c r="N1188" i="6"/>
  <c r="N1187" i="6"/>
  <c r="N1186" i="6"/>
  <c r="N1185" i="6"/>
  <c r="N1184" i="6"/>
  <c r="N1183" i="6"/>
  <c r="N1182" i="6"/>
  <c r="N1181" i="6"/>
  <c r="N1180" i="6"/>
  <c r="N1179" i="6"/>
  <c r="N1178" i="6"/>
  <c r="N1177" i="6"/>
  <c r="N1176" i="6"/>
  <c r="N1175" i="6"/>
  <c r="N1174" i="6"/>
  <c r="N1173" i="6"/>
  <c r="N1172" i="6"/>
  <c r="N1171" i="6"/>
  <c r="N1170" i="6"/>
  <c r="N1169" i="6"/>
  <c r="N1168" i="6"/>
  <c r="N1167" i="6"/>
  <c r="N1166" i="6"/>
  <c r="N1165" i="6"/>
  <c r="N1164" i="6"/>
  <c r="N1163" i="6"/>
  <c r="N1162" i="6"/>
  <c r="N1161" i="6"/>
  <c r="N1160" i="6"/>
  <c r="N1159" i="6"/>
  <c r="N1158" i="6"/>
  <c r="N1157" i="6"/>
  <c r="N1156" i="6"/>
  <c r="N1155" i="6"/>
  <c r="N1154" i="6"/>
  <c r="N1153" i="6"/>
  <c r="N1152" i="6"/>
  <c r="N1151" i="6"/>
  <c r="N1150" i="6"/>
  <c r="N1149" i="6"/>
  <c r="N1148" i="6"/>
  <c r="N1147" i="6"/>
  <c r="N1146" i="6"/>
  <c r="N1145" i="6"/>
  <c r="N1144" i="6"/>
  <c r="N1143" i="6"/>
  <c r="N1142" i="6"/>
  <c r="N1141" i="6"/>
  <c r="N1140" i="6"/>
  <c r="N1139" i="6"/>
  <c r="N1138" i="6"/>
  <c r="N1137" i="6"/>
  <c r="N1136" i="6"/>
  <c r="N1135" i="6"/>
  <c r="N1134" i="6"/>
  <c r="N1133" i="6"/>
  <c r="N1132" i="6"/>
  <c r="N1131" i="6"/>
  <c r="N1130" i="6"/>
  <c r="N1129" i="6"/>
  <c r="N1128" i="6"/>
  <c r="N1127" i="6"/>
  <c r="N1126" i="6"/>
  <c r="N1125" i="6"/>
  <c r="N1124" i="6"/>
  <c r="N1123" i="6"/>
  <c r="N1122" i="6"/>
  <c r="N1121" i="6"/>
  <c r="N1120" i="6"/>
  <c r="N1119" i="6"/>
  <c r="N1118" i="6"/>
  <c r="N1117" i="6"/>
  <c r="N1116" i="6"/>
  <c r="N1115" i="6"/>
  <c r="N1114" i="6"/>
  <c r="N1113" i="6"/>
  <c r="N1112" i="6"/>
  <c r="N1111" i="6"/>
  <c r="N1110" i="6"/>
  <c r="N1109" i="6"/>
  <c r="N1108" i="6"/>
  <c r="N1107" i="6"/>
  <c r="N1106" i="6"/>
  <c r="N1105" i="6"/>
  <c r="N1104" i="6"/>
  <c r="N1103" i="6"/>
  <c r="N1102" i="6"/>
  <c r="N1101" i="6"/>
  <c r="N1100" i="6"/>
  <c r="N1099" i="6"/>
  <c r="N1098" i="6"/>
  <c r="N1097" i="6"/>
  <c r="N1096" i="6"/>
  <c r="N1095" i="6"/>
  <c r="N1094" i="6"/>
  <c r="N1093" i="6"/>
  <c r="N1092" i="6"/>
  <c r="N1091" i="6"/>
  <c r="N1090" i="6"/>
  <c r="N1089" i="6"/>
  <c r="N1088" i="6"/>
  <c r="N1087" i="6"/>
  <c r="N1086" i="6"/>
  <c r="N1085" i="6"/>
  <c r="N1084" i="6"/>
  <c r="N1083" i="6"/>
  <c r="N1082" i="6"/>
  <c r="N1081" i="6"/>
  <c r="N1080" i="6"/>
  <c r="N1079" i="6"/>
  <c r="N1078" i="6"/>
  <c r="N1077" i="6"/>
  <c r="N1076" i="6"/>
  <c r="N1075" i="6"/>
  <c r="N1074" i="6"/>
  <c r="N1073" i="6"/>
  <c r="N1072" i="6"/>
  <c r="N1071" i="6"/>
  <c r="N1070" i="6"/>
  <c r="N1069" i="6"/>
  <c r="N1068" i="6"/>
  <c r="N1067" i="6"/>
  <c r="N1066" i="6"/>
  <c r="N1065" i="6"/>
  <c r="N1064" i="6"/>
  <c r="N1063" i="6"/>
  <c r="N1062" i="6"/>
  <c r="N1061" i="6"/>
  <c r="N1060" i="6"/>
  <c r="N1059" i="6"/>
  <c r="N1058" i="6"/>
  <c r="N1057" i="6"/>
  <c r="N1056" i="6"/>
  <c r="N1055" i="6"/>
  <c r="N1054" i="6"/>
  <c r="N1053" i="6"/>
  <c r="N1052" i="6"/>
  <c r="N1051" i="6"/>
  <c r="N1050" i="6"/>
  <c r="N1049" i="6"/>
  <c r="N1048" i="6"/>
  <c r="N1047" i="6"/>
  <c r="N1046" i="6"/>
  <c r="N1045" i="6"/>
  <c r="N1044" i="6"/>
  <c r="N1043" i="6"/>
  <c r="N1042" i="6"/>
  <c r="N1041" i="6"/>
  <c r="N1040" i="6"/>
  <c r="N1039" i="6"/>
  <c r="N1038" i="6"/>
  <c r="N1037" i="6"/>
  <c r="N1036" i="6"/>
  <c r="N1035" i="6"/>
  <c r="N1034" i="6"/>
  <c r="N1033" i="6"/>
  <c r="N1032" i="6"/>
  <c r="N1031" i="6"/>
  <c r="N1030" i="6"/>
  <c r="N1029" i="6"/>
  <c r="N1028" i="6"/>
  <c r="N1027" i="6"/>
  <c r="N1026" i="6"/>
  <c r="N1025" i="6"/>
  <c r="N1024" i="6"/>
  <c r="N1023" i="6"/>
  <c r="N1022" i="6"/>
  <c r="N1021" i="6"/>
  <c r="N1020" i="6"/>
  <c r="N1019" i="6"/>
  <c r="N1018" i="6"/>
  <c r="N1017" i="6"/>
  <c r="N1016" i="6"/>
  <c r="N1015" i="6"/>
  <c r="N1014" i="6"/>
  <c r="N1013" i="6"/>
  <c r="N1012" i="6"/>
  <c r="N1011" i="6"/>
  <c r="N1010" i="6"/>
  <c r="N1009" i="6"/>
  <c r="N1008" i="6"/>
  <c r="N1007" i="6"/>
  <c r="N1006" i="6"/>
  <c r="N1005" i="6"/>
  <c r="N1004" i="6"/>
  <c r="N1003" i="6"/>
  <c r="N1002" i="6"/>
  <c r="N1001" i="6"/>
  <c r="N1000" i="6"/>
  <c r="N999" i="6"/>
  <c r="N998" i="6"/>
  <c r="N997" i="6"/>
  <c r="N996" i="6"/>
  <c r="N995" i="6"/>
  <c r="N994" i="6"/>
  <c r="N993" i="6"/>
  <c r="N992" i="6"/>
  <c r="N991" i="6"/>
  <c r="N990" i="6"/>
  <c r="N989" i="6"/>
  <c r="N988" i="6"/>
  <c r="N987" i="6"/>
  <c r="N986" i="6"/>
  <c r="N985" i="6"/>
  <c r="N984" i="6"/>
  <c r="N983" i="6"/>
  <c r="N982" i="6"/>
  <c r="N981" i="6"/>
  <c r="N980" i="6"/>
  <c r="N979" i="6"/>
  <c r="N978" i="6"/>
  <c r="N977" i="6"/>
  <c r="N976" i="6"/>
  <c r="N975" i="6"/>
  <c r="N974" i="6"/>
  <c r="N973" i="6"/>
  <c r="N972" i="6"/>
  <c r="N971" i="6"/>
  <c r="N970" i="6"/>
  <c r="N969" i="6"/>
  <c r="N968" i="6"/>
  <c r="N967" i="6"/>
  <c r="N966" i="6"/>
  <c r="N965" i="6"/>
  <c r="N964" i="6"/>
  <c r="N963" i="6"/>
  <c r="N962" i="6"/>
  <c r="N961" i="6"/>
  <c r="N960" i="6"/>
  <c r="N959" i="6"/>
  <c r="N958" i="6"/>
  <c r="N957" i="6"/>
  <c r="N956" i="6"/>
  <c r="N955" i="6"/>
  <c r="N954" i="6"/>
  <c r="N953" i="6"/>
  <c r="N952" i="6"/>
  <c r="N951" i="6"/>
  <c r="N950" i="6"/>
  <c r="N949" i="6"/>
  <c r="N948" i="6"/>
  <c r="N947" i="6"/>
  <c r="N946" i="6"/>
  <c r="N945" i="6"/>
  <c r="N944" i="6"/>
  <c r="N943" i="6"/>
  <c r="N942" i="6"/>
  <c r="N941" i="6"/>
  <c r="N940" i="6"/>
  <c r="N939" i="6"/>
  <c r="N938" i="6"/>
  <c r="N937" i="6"/>
  <c r="N936" i="6"/>
  <c r="N935" i="6"/>
  <c r="N934" i="6"/>
  <c r="N933" i="6"/>
  <c r="N932" i="6"/>
  <c r="N931" i="6"/>
  <c r="N930" i="6"/>
  <c r="N929" i="6"/>
  <c r="N928" i="6"/>
  <c r="N927" i="6"/>
  <c r="N926" i="6"/>
  <c r="N925" i="6"/>
  <c r="N924" i="6"/>
  <c r="N923" i="6"/>
  <c r="N922" i="6"/>
  <c r="N921" i="6"/>
  <c r="N920" i="6"/>
  <c r="N919" i="6"/>
  <c r="N918" i="6"/>
  <c r="N917" i="6"/>
  <c r="N916" i="6"/>
  <c r="N915" i="6"/>
  <c r="N914" i="6"/>
  <c r="N913" i="6"/>
  <c r="N912" i="6"/>
  <c r="N911" i="6"/>
  <c r="N910" i="6"/>
  <c r="N909" i="6"/>
  <c r="N908" i="6"/>
  <c r="N907" i="6"/>
  <c r="N906" i="6"/>
  <c r="N905" i="6"/>
  <c r="N904" i="6"/>
  <c r="N903" i="6"/>
  <c r="N902" i="6"/>
  <c r="N901" i="6"/>
  <c r="N900" i="6"/>
  <c r="N899" i="6"/>
  <c r="N898" i="6"/>
  <c r="N897" i="6"/>
  <c r="N896" i="6"/>
  <c r="N895" i="6"/>
  <c r="N894" i="6"/>
  <c r="N893" i="6"/>
  <c r="N892" i="6"/>
  <c r="N891" i="6"/>
  <c r="N890" i="6"/>
  <c r="N889" i="6"/>
  <c r="N888" i="6"/>
  <c r="N887" i="6"/>
  <c r="N886" i="6"/>
  <c r="N885" i="6"/>
  <c r="N884" i="6"/>
  <c r="N883" i="6"/>
  <c r="N882" i="6"/>
  <c r="N881" i="6"/>
  <c r="N880" i="6"/>
  <c r="N879" i="6"/>
  <c r="N878" i="6"/>
  <c r="N877" i="6"/>
  <c r="N876" i="6"/>
  <c r="N875" i="6"/>
  <c r="N874" i="6"/>
  <c r="N873" i="6"/>
  <c r="N872" i="6"/>
  <c r="N871" i="6"/>
  <c r="N870" i="6"/>
  <c r="N869" i="6"/>
  <c r="N868" i="6"/>
  <c r="N867" i="6"/>
  <c r="N866" i="6"/>
  <c r="N865" i="6"/>
  <c r="N864" i="6"/>
  <c r="N863" i="6"/>
  <c r="N862" i="6"/>
  <c r="N861" i="6"/>
  <c r="N860" i="6"/>
  <c r="N859" i="6"/>
  <c r="N858" i="6"/>
  <c r="N857" i="6"/>
  <c r="N856" i="6"/>
  <c r="N855" i="6"/>
  <c r="N854" i="6"/>
  <c r="N853" i="6"/>
  <c r="N852" i="6"/>
  <c r="N851" i="6"/>
  <c r="N850" i="6"/>
  <c r="N849" i="6"/>
  <c r="N848" i="6"/>
  <c r="N847" i="6"/>
  <c r="N846" i="6"/>
  <c r="N845" i="6"/>
  <c r="N844" i="6"/>
  <c r="N843" i="6"/>
  <c r="N842" i="6"/>
  <c r="N841" i="6"/>
  <c r="N840" i="6"/>
  <c r="N839" i="6"/>
  <c r="N838" i="6"/>
  <c r="N837" i="6"/>
  <c r="N836" i="6"/>
  <c r="N835" i="6"/>
  <c r="N834" i="6"/>
  <c r="N833" i="6"/>
  <c r="N832" i="6"/>
  <c r="N831" i="6"/>
  <c r="N830" i="6"/>
  <c r="N829" i="6"/>
  <c r="N828" i="6"/>
  <c r="N827" i="6"/>
  <c r="N826" i="6"/>
  <c r="N825" i="6"/>
  <c r="N824" i="6"/>
  <c r="N823" i="6"/>
  <c r="N822" i="6"/>
  <c r="N821" i="6"/>
  <c r="N820" i="6"/>
  <c r="N819" i="6"/>
  <c r="N818" i="6"/>
  <c r="N817" i="6"/>
  <c r="N816" i="6"/>
  <c r="N815" i="6"/>
  <c r="N814" i="6"/>
  <c r="N813" i="6"/>
  <c r="N812" i="6"/>
  <c r="N811" i="6"/>
  <c r="N810" i="6"/>
  <c r="N809" i="6"/>
  <c r="N808" i="6"/>
  <c r="N807" i="6"/>
  <c r="N806" i="6"/>
  <c r="N805" i="6"/>
  <c r="N804" i="6"/>
  <c r="N803" i="6"/>
  <c r="N802" i="6"/>
  <c r="N801" i="6"/>
  <c r="N800" i="6"/>
  <c r="N799" i="6"/>
  <c r="N798" i="6"/>
  <c r="N797" i="6"/>
  <c r="N796" i="6"/>
  <c r="N795" i="6"/>
  <c r="N794" i="6"/>
  <c r="N793" i="6"/>
  <c r="N792" i="6"/>
  <c r="N791" i="6"/>
  <c r="N790" i="6"/>
  <c r="N789" i="6"/>
  <c r="N788" i="6"/>
  <c r="N787" i="6"/>
  <c r="N786" i="6"/>
  <c r="N785" i="6"/>
  <c r="N784" i="6"/>
  <c r="N783" i="6"/>
  <c r="N782" i="6"/>
  <c r="N781" i="6"/>
  <c r="N780" i="6"/>
  <c r="N779" i="6"/>
  <c r="N778" i="6"/>
  <c r="N777" i="6"/>
  <c r="N776" i="6"/>
  <c r="N775" i="6"/>
  <c r="N774" i="6"/>
  <c r="N773" i="6"/>
  <c r="N772" i="6"/>
  <c r="N771" i="6"/>
  <c r="N770" i="6"/>
  <c r="N769" i="6"/>
  <c r="N768" i="6"/>
  <c r="N767" i="6"/>
  <c r="N766" i="6"/>
  <c r="N765" i="6"/>
  <c r="N764" i="6"/>
  <c r="N763" i="6"/>
  <c r="N762" i="6"/>
  <c r="N761" i="6"/>
  <c r="N760" i="6"/>
  <c r="N759" i="6"/>
  <c r="N758" i="6"/>
  <c r="N757" i="6"/>
  <c r="N756" i="6"/>
  <c r="N755" i="6"/>
  <c r="N754" i="6"/>
  <c r="N753" i="6"/>
  <c r="N752" i="6"/>
  <c r="N751" i="6"/>
  <c r="N750" i="6"/>
  <c r="N749" i="6"/>
  <c r="N748" i="6"/>
  <c r="N747" i="6"/>
  <c r="N746" i="6"/>
  <c r="N745" i="6"/>
  <c r="N744" i="6"/>
  <c r="N743" i="6"/>
  <c r="N742" i="6"/>
  <c r="N741" i="6"/>
  <c r="N740" i="6"/>
  <c r="N739" i="6"/>
  <c r="N738" i="6"/>
  <c r="N737" i="6"/>
  <c r="N736" i="6"/>
  <c r="N735" i="6"/>
  <c r="N734" i="6"/>
  <c r="N733" i="6"/>
  <c r="N732" i="6"/>
  <c r="N731" i="6"/>
  <c r="N730" i="6"/>
  <c r="N729" i="6"/>
  <c r="N728" i="6"/>
  <c r="N727" i="6"/>
  <c r="N726" i="6"/>
  <c r="N725" i="6"/>
  <c r="N724" i="6"/>
  <c r="N723" i="6"/>
  <c r="N722" i="6"/>
  <c r="N721" i="6"/>
  <c r="N720" i="6"/>
  <c r="N719" i="6"/>
  <c r="N718" i="6"/>
  <c r="N717" i="6"/>
  <c r="N716" i="6"/>
  <c r="N715" i="6"/>
  <c r="N714" i="6"/>
  <c r="N713" i="6"/>
  <c r="N712" i="6"/>
  <c r="N711" i="6"/>
  <c r="N710" i="6"/>
  <c r="N709" i="6"/>
  <c r="N708" i="6"/>
  <c r="N707" i="6"/>
  <c r="N706" i="6"/>
  <c r="N705" i="6"/>
  <c r="N704" i="6"/>
  <c r="N703" i="6"/>
  <c r="N702" i="6"/>
  <c r="N701" i="6"/>
  <c r="N700" i="6"/>
  <c r="N699" i="6"/>
  <c r="N698" i="6"/>
  <c r="N697" i="6"/>
  <c r="N696" i="6"/>
  <c r="N695" i="6"/>
  <c r="N694" i="6"/>
  <c r="N693" i="6"/>
  <c r="N692" i="6"/>
  <c r="N691" i="6"/>
  <c r="N690" i="6"/>
  <c r="N689" i="6"/>
  <c r="N688" i="6"/>
  <c r="N687" i="6"/>
  <c r="N686" i="6"/>
  <c r="N685" i="6"/>
  <c r="N684" i="6"/>
  <c r="N683" i="6"/>
  <c r="N682" i="6"/>
  <c r="N681" i="6"/>
  <c r="N680" i="6"/>
  <c r="N679" i="6"/>
  <c r="N678" i="6"/>
  <c r="N677" i="6"/>
  <c r="N676" i="6"/>
  <c r="N675" i="6"/>
  <c r="N674" i="6"/>
  <c r="N673" i="6"/>
  <c r="N672" i="6"/>
  <c r="N671" i="6"/>
  <c r="N670" i="6"/>
  <c r="N669" i="6"/>
  <c r="N668" i="6"/>
  <c r="N667" i="6"/>
  <c r="N666" i="6"/>
  <c r="N665" i="6"/>
  <c r="N664" i="6"/>
  <c r="N663" i="6"/>
  <c r="N662" i="6"/>
  <c r="N661" i="6"/>
  <c r="N660" i="6"/>
  <c r="N659" i="6"/>
  <c r="N658" i="6"/>
  <c r="N657" i="6"/>
  <c r="N656" i="6"/>
  <c r="N655" i="6"/>
  <c r="N654" i="6"/>
  <c r="N653" i="6"/>
  <c r="N652" i="6"/>
  <c r="N651" i="6"/>
  <c r="N650" i="6"/>
  <c r="N649" i="6"/>
  <c r="N648" i="6"/>
  <c r="N647" i="6"/>
  <c r="N646" i="6"/>
  <c r="N645" i="6"/>
  <c r="N644" i="6"/>
  <c r="N643" i="6"/>
  <c r="N642" i="6"/>
  <c r="N641" i="6"/>
  <c r="N640" i="6"/>
  <c r="N639" i="6"/>
  <c r="N638" i="6"/>
  <c r="N637" i="6"/>
  <c r="N636" i="6"/>
  <c r="N635" i="6"/>
  <c r="N634" i="6"/>
  <c r="N633" i="6"/>
  <c r="N632" i="6"/>
  <c r="N631" i="6"/>
  <c r="N630" i="6"/>
  <c r="N629" i="6"/>
  <c r="N628" i="6"/>
  <c r="N627" i="6"/>
  <c r="N626" i="6"/>
  <c r="N625" i="6"/>
  <c r="N624" i="6"/>
  <c r="N623" i="6"/>
  <c r="N622" i="6"/>
  <c r="N621" i="6"/>
  <c r="N620" i="6"/>
  <c r="N619" i="6"/>
  <c r="N618" i="6"/>
  <c r="N617" i="6"/>
  <c r="N616" i="6"/>
  <c r="N615" i="6"/>
  <c r="N614" i="6"/>
  <c r="N613" i="6"/>
  <c r="N612" i="6"/>
  <c r="N611" i="6"/>
  <c r="N610" i="6"/>
  <c r="N609" i="6"/>
  <c r="N608" i="6"/>
  <c r="N607" i="6"/>
  <c r="N606" i="6"/>
  <c r="N605" i="6"/>
  <c r="N604" i="6"/>
  <c r="N603" i="6"/>
  <c r="N602" i="6"/>
  <c r="N601" i="6"/>
  <c r="N600" i="6"/>
  <c r="N599" i="6"/>
  <c r="N598" i="6"/>
  <c r="N597" i="6"/>
  <c r="N596" i="6"/>
  <c r="N595" i="6"/>
  <c r="N594" i="6"/>
  <c r="N593" i="6"/>
  <c r="N592" i="6"/>
  <c r="N591" i="6"/>
  <c r="N590" i="6"/>
  <c r="N589" i="6"/>
  <c r="N588" i="6"/>
  <c r="N587" i="6"/>
  <c r="N586" i="6"/>
  <c r="N585" i="6"/>
  <c r="N584" i="6"/>
  <c r="N583" i="6"/>
  <c r="N582" i="6"/>
  <c r="N581" i="6"/>
  <c r="N580" i="6"/>
  <c r="N579" i="6"/>
  <c r="N578" i="6"/>
  <c r="N577" i="6"/>
  <c r="N576" i="6"/>
  <c r="N575" i="6"/>
  <c r="N574" i="6"/>
  <c r="N573" i="6"/>
  <c r="N572" i="6"/>
  <c r="N571" i="6"/>
  <c r="N570" i="6"/>
  <c r="N569" i="6"/>
  <c r="N568" i="6"/>
  <c r="N567" i="6"/>
  <c r="N566" i="6"/>
  <c r="N565" i="6"/>
  <c r="N564" i="6"/>
  <c r="N563" i="6"/>
  <c r="N562" i="6"/>
  <c r="N561" i="6"/>
  <c r="N560" i="6"/>
  <c r="N559" i="6"/>
  <c r="N558" i="6"/>
  <c r="N557" i="6"/>
  <c r="N556" i="6"/>
  <c r="N555" i="6"/>
  <c r="N554" i="6"/>
  <c r="N553" i="6"/>
  <c r="N552" i="6"/>
  <c r="N551" i="6"/>
  <c r="N550" i="6"/>
  <c r="N549" i="6"/>
  <c r="N548" i="6"/>
  <c r="N547" i="6"/>
  <c r="N546" i="6"/>
  <c r="N545" i="6"/>
  <c r="N544" i="6"/>
  <c r="N543" i="6"/>
  <c r="N542" i="6"/>
  <c r="N541" i="6"/>
  <c r="N540" i="6"/>
  <c r="N539" i="6"/>
  <c r="N538" i="6"/>
  <c r="N537" i="6"/>
  <c r="N536" i="6"/>
  <c r="N535" i="6"/>
  <c r="N534" i="6"/>
  <c r="N533" i="6"/>
  <c r="N532" i="6"/>
  <c r="N531" i="6"/>
  <c r="N530" i="6"/>
  <c r="N529" i="6"/>
  <c r="N528" i="6"/>
  <c r="N527" i="6"/>
  <c r="N526" i="6"/>
  <c r="N525" i="6"/>
  <c r="N524" i="6"/>
  <c r="N523" i="6"/>
  <c r="N522" i="6"/>
  <c r="N521" i="6"/>
  <c r="N520" i="6"/>
  <c r="N519" i="6"/>
  <c r="N518" i="6"/>
  <c r="N517" i="6"/>
  <c r="N516" i="6"/>
  <c r="N515" i="6"/>
  <c r="N514" i="6"/>
  <c r="N513" i="6"/>
  <c r="N512" i="6"/>
  <c r="N511" i="6"/>
  <c r="N510" i="6"/>
  <c r="N509" i="6"/>
  <c r="N508" i="6"/>
  <c r="N507" i="6"/>
  <c r="N506" i="6"/>
  <c r="N505" i="6"/>
  <c r="N504" i="6"/>
  <c r="N503" i="6"/>
  <c r="N502" i="6"/>
  <c r="N501" i="6"/>
  <c r="N500" i="6"/>
  <c r="N499" i="6"/>
  <c r="N498" i="6"/>
  <c r="N497" i="6"/>
  <c r="N496" i="6"/>
  <c r="N495" i="6"/>
  <c r="N494" i="6"/>
  <c r="N493" i="6"/>
  <c r="N492" i="6"/>
  <c r="N491" i="6"/>
  <c r="N490" i="6"/>
  <c r="N489" i="6"/>
  <c r="N488" i="6"/>
  <c r="N487" i="6"/>
  <c r="N486" i="6"/>
  <c r="N485" i="6"/>
  <c r="N484" i="6"/>
  <c r="N483" i="6"/>
  <c r="N482" i="6"/>
  <c r="N481" i="6"/>
  <c r="N480" i="6"/>
  <c r="N479" i="6"/>
  <c r="N478" i="6"/>
  <c r="N477" i="6"/>
  <c r="N476" i="6"/>
  <c r="N475" i="6"/>
  <c r="N474" i="6"/>
  <c r="N473" i="6"/>
  <c r="N472" i="6"/>
  <c r="N471" i="6"/>
  <c r="N470" i="6"/>
  <c r="N469" i="6"/>
  <c r="N468" i="6"/>
  <c r="N467" i="6"/>
  <c r="N466" i="6"/>
  <c r="N465" i="6"/>
  <c r="N464" i="6"/>
  <c r="N463" i="6"/>
  <c r="N462" i="6"/>
  <c r="N461" i="6"/>
  <c r="N460" i="6"/>
  <c r="N459" i="6"/>
  <c r="N458" i="6"/>
  <c r="N457" i="6"/>
  <c r="N456" i="6"/>
  <c r="N455" i="6"/>
  <c r="N454" i="6"/>
  <c r="N453" i="6"/>
  <c r="N452" i="6"/>
  <c r="N451" i="6"/>
  <c r="N450" i="6"/>
  <c r="N449" i="6"/>
  <c r="N448" i="6"/>
  <c r="N447" i="6"/>
  <c r="N446" i="6"/>
  <c r="N445" i="6"/>
  <c r="N444" i="6"/>
  <c r="N443" i="6"/>
  <c r="N442" i="6"/>
  <c r="N441" i="6"/>
  <c r="N440" i="6"/>
  <c r="N439" i="6"/>
  <c r="N438" i="6"/>
  <c r="N437" i="6"/>
  <c r="N436" i="6"/>
  <c r="N435" i="6"/>
  <c r="N434" i="6"/>
  <c r="N433" i="6"/>
  <c r="N432" i="6"/>
  <c r="N431" i="6"/>
  <c r="N430" i="6"/>
  <c r="N429" i="6"/>
  <c r="N428" i="6"/>
  <c r="N427" i="6"/>
  <c r="N426" i="6"/>
  <c r="N425" i="6"/>
  <c r="N424" i="6"/>
  <c r="N423" i="6"/>
  <c r="N422" i="6"/>
  <c r="N421" i="6"/>
  <c r="N420" i="6"/>
  <c r="N419" i="6"/>
  <c r="N418" i="6"/>
  <c r="N417" i="6"/>
  <c r="N416" i="6"/>
  <c r="N415" i="6"/>
  <c r="N414" i="6"/>
  <c r="N413" i="6"/>
  <c r="N412" i="6"/>
  <c r="N411" i="6"/>
  <c r="N410" i="6"/>
  <c r="N409" i="6"/>
  <c r="N408" i="6"/>
  <c r="N407" i="6"/>
  <c r="N406" i="6"/>
  <c r="N405" i="6"/>
  <c r="N404" i="6"/>
  <c r="N403" i="6"/>
  <c r="N402" i="6"/>
  <c r="N401" i="6"/>
  <c r="N400" i="6"/>
  <c r="N399" i="6"/>
  <c r="N398" i="6"/>
  <c r="N397" i="6"/>
  <c r="N396" i="6"/>
  <c r="N395" i="6"/>
  <c r="N394" i="6"/>
  <c r="N393" i="6"/>
  <c r="N392" i="6"/>
  <c r="N391" i="6"/>
  <c r="N390" i="6"/>
  <c r="N389" i="6"/>
  <c r="N388" i="6"/>
  <c r="N387" i="6"/>
  <c r="N386" i="6"/>
  <c r="N385" i="6"/>
  <c r="N384" i="6"/>
  <c r="N383" i="6"/>
  <c r="N382" i="6"/>
  <c r="N381" i="6"/>
  <c r="N380" i="6"/>
  <c r="N379" i="6"/>
  <c r="N378" i="6"/>
  <c r="N377" i="6"/>
  <c r="N376" i="6"/>
  <c r="N375" i="6"/>
  <c r="N374" i="6"/>
  <c r="N373" i="6"/>
  <c r="N372" i="6"/>
  <c r="N371" i="6"/>
  <c r="N370" i="6"/>
  <c r="N369" i="6"/>
  <c r="N368" i="6"/>
  <c r="N367" i="6"/>
  <c r="N366" i="6"/>
  <c r="N365" i="6"/>
  <c r="N364" i="6"/>
  <c r="N363" i="6"/>
  <c r="N362" i="6"/>
  <c r="N361" i="6"/>
  <c r="N360" i="6"/>
  <c r="N359" i="6"/>
  <c r="N358" i="6"/>
  <c r="N357" i="6"/>
  <c r="N356" i="6"/>
  <c r="N355" i="6"/>
  <c r="N354" i="6"/>
  <c r="N353" i="6"/>
  <c r="N352" i="6"/>
  <c r="N351" i="6"/>
  <c r="N350" i="6"/>
  <c r="N349" i="6"/>
  <c r="N348" i="6"/>
  <c r="N347" i="6"/>
  <c r="N346" i="6"/>
  <c r="N345" i="6"/>
  <c r="N344" i="6"/>
  <c r="N343" i="6"/>
  <c r="N342" i="6"/>
  <c r="N341" i="6"/>
  <c r="N340" i="6"/>
  <c r="N339" i="6"/>
  <c r="N338" i="6"/>
  <c r="N337" i="6"/>
  <c r="N336" i="6"/>
  <c r="N335" i="6"/>
  <c r="N334" i="6"/>
  <c r="N333" i="6"/>
  <c r="N332" i="6"/>
  <c r="N331" i="6"/>
  <c r="N330" i="6"/>
  <c r="N329" i="6"/>
  <c r="N328" i="6"/>
  <c r="N327" i="6"/>
  <c r="N326" i="6"/>
  <c r="N325" i="6"/>
  <c r="N324" i="6"/>
  <c r="N323" i="6"/>
  <c r="N322" i="6"/>
  <c r="N321" i="6"/>
  <c r="N320" i="6"/>
  <c r="N319" i="6"/>
  <c r="N318" i="6"/>
  <c r="N317" i="6"/>
  <c r="N316" i="6"/>
  <c r="N315" i="6"/>
  <c r="N314" i="6"/>
  <c r="N313" i="6"/>
  <c r="N312" i="6"/>
  <c r="N311" i="6"/>
  <c r="N310" i="6"/>
  <c r="N309" i="6"/>
  <c r="N308" i="6"/>
  <c r="N307" i="6"/>
  <c r="N306" i="6"/>
  <c r="N305" i="6"/>
  <c r="N304" i="6"/>
  <c r="N303" i="6"/>
  <c r="N302" i="6"/>
  <c r="N301" i="6"/>
  <c r="N300" i="6"/>
  <c r="N299" i="6"/>
  <c r="N298" i="6"/>
  <c r="N297" i="6"/>
  <c r="N296" i="6"/>
  <c r="N295" i="6"/>
  <c r="N294" i="6"/>
  <c r="N293" i="6"/>
  <c r="N292" i="6"/>
  <c r="N291" i="6"/>
  <c r="N290" i="6"/>
  <c r="N289" i="6"/>
  <c r="N288" i="6"/>
  <c r="N287" i="6"/>
  <c r="N286" i="6"/>
  <c r="N285" i="6"/>
  <c r="N284" i="6"/>
  <c r="N283" i="6"/>
  <c r="N282" i="6"/>
  <c r="N281" i="6"/>
  <c r="N280" i="6"/>
  <c r="N279" i="6"/>
  <c r="N278" i="6"/>
  <c r="N277" i="6"/>
  <c r="N276" i="6"/>
  <c r="N275" i="6"/>
  <c r="N274" i="6"/>
  <c r="N273" i="6"/>
  <c r="N272" i="6"/>
  <c r="N271" i="6"/>
  <c r="N270" i="6"/>
  <c r="N269" i="6"/>
  <c r="N268" i="6"/>
  <c r="N267" i="6"/>
  <c r="N266" i="6"/>
  <c r="N265" i="6"/>
  <c r="N264" i="6"/>
  <c r="N263" i="6"/>
  <c r="N262" i="6"/>
  <c r="N261" i="6"/>
  <c r="N260" i="6"/>
  <c r="N259" i="6"/>
  <c r="N258" i="6"/>
  <c r="N257" i="6"/>
  <c r="N256" i="6"/>
  <c r="N255" i="6"/>
  <c r="N254" i="6"/>
  <c r="N253" i="6"/>
  <c r="N252" i="6"/>
  <c r="N251" i="6"/>
  <c r="N250" i="6"/>
  <c r="N249" i="6"/>
  <c r="N248" i="6"/>
  <c r="N247" i="6"/>
  <c r="N246" i="6"/>
  <c r="N245" i="6"/>
  <c r="N244" i="6"/>
  <c r="N243" i="6"/>
  <c r="N242" i="6"/>
  <c r="N241" i="6"/>
  <c r="N240" i="6"/>
  <c r="N239" i="6"/>
  <c r="N238" i="6"/>
  <c r="N237" i="6"/>
  <c r="N236" i="6"/>
  <c r="N235" i="6"/>
  <c r="N234" i="6"/>
  <c r="N233" i="6"/>
  <c r="N232" i="6"/>
  <c r="N231" i="6"/>
  <c r="N230" i="6"/>
  <c r="N229" i="6"/>
  <c r="N228" i="6"/>
  <c r="N227" i="6"/>
  <c r="N226" i="6"/>
  <c r="N225" i="6"/>
  <c r="N224" i="6"/>
  <c r="N223" i="6"/>
  <c r="N222" i="6"/>
  <c r="N221" i="6"/>
  <c r="N220" i="6"/>
  <c r="N219" i="6"/>
  <c r="N218" i="6"/>
  <c r="N217" i="6"/>
  <c r="N216" i="6"/>
  <c r="N215" i="6"/>
  <c r="N214" i="6"/>
  <c r="N213" i="6"/>
  <c r="N212" i="6"/>
  <c r="N211" i="6"/>
  <c r="N210" i="6"/>
  <c r="N209" i="6"/>
  <c r="N208" i="6"/>
  <c r="N207" i="6"/>
  <c r="N206" i="6"/>
  <c r="N205" i="6"/>
  <c r="N204" i="6"/>
  <c r="N203" i="6"/>
  <c r="N202" i="6"/>
  <c r="N201" i="6"/>
  <c r="N200" i="6"/>
  <c r="N199" i="6"/>
  <c r="N198" i="6"/>
  <c r="N197" i="6"/>
  <c r="N196" i="6"/>
  <c r="N195" i="6"/>
  <c r="N194" i="6"/>
  <c r="N193" i="6"/>
  <c r="N192" i="6"/>
  <c r="N191" i="6"/>
  <c r="N190" i="6"/>
  <c r="N189" i="6"/>
  <c r="N188" i="6"/>
  <c r="N187" i="6"/>
  <c r="N186" i="6"/>
  <c r="N185" i="6"/>
  <c r="N184" i="6"/>
  <c r="N183" i="6"/>
  <c r="N182" i="6"/>
  <c r="N181" i="6"/>
  <c r="N180" i="6"/>
  <c r="N179" i="6"/>
  <c r="N178" i="6"/>
  <c r="N177" i="6"/>
  <c r="N176" i="6"/>
  <c r="N175" i="6"/>
  <c r="N174" i="6"/>
  <c r="N173" i="6"/>
  <c r="N172" i="6"/>
  <c r="N171" i="6"/>
  <c r="N170" i="6"/>
  <c r="N169" i="6"/>
  <c r="N168" i="6"/>
  <c r="N167" i="6"/>
  <c r="N166" i="6"/>
  <c r="N165" i="6"/>
  <c r="N164" i="6"/>
  <c r="N163" i="6"/>
  <c r="N162" i="6"/>
  <c r="N161" i="6"/>
  <c r="N160" i="6"/>
  <c r="N159" i="6"/>
  <c r="N158" i="6"/>
  <c r="N157" i="6"/>
  <c r="N156" i="6"/>
  <c r="N155" i="6"/>
  <c r="N154" i="6"/>
  <c r="N153" i="6"/>
  <c r="N152" i="6"/>
  <c r="N151" i="6"/>
  <c r="N150" i="6"/>
  <c r="N149" i="6"/>
  <c r="N148" i="6"/>
  <c r="N147" i="6"/>
  <c r="N146" i="6"/>
  <c r="N145" i="6"/>
  <c r="N144" i="6"/>
  <c r="N143" i="6"/>
  <c r="N142" i="6"/>
  <c r="N141" i="6"/>
  <c r="N140" i="6"/>
  <c r="N139" i="6"/>
  <c r="N138" i="6"/>
  <c r="N137" i="6"/>
  <c r="N136" i="6"/>
  <c r="N135" i="6"/>
  <c r="N134" i="6"/>
  <c r="N133" i="6"/>
  <c r="N132" i="6"/>
  <c r="N131" i="6"/>
  <c r="N130" i="6"/>
  <c r="N129" i="6"/>
  <c r="N128" i="6"/>
  <c r="N127" i="6"/>
  <c r="N126" i="6"/>
  <c r="N125" i="6"/>
  <c r="N124" i="6"/>
  <c r="N123" i="6"/>
  <c r="N122" i="6"/>
  <c r="N121" i="6"/>
  <c r="N120" i="6"/>
  <c r="N119" i="6"/>
  <c r="N118" i="6"/>
  <c r="N117" i="6"/>
  <c r="N116" i="6"/>
  <c r="N115" i="6"/>
  <c r="N114" i="6"/>
  <c r="N113" i="6"/>
  <c r="N112" i="6"/>
  <c r="N111" i="6"/>
  <c r="N110" i="6"/>
  <c r="N109" i="6"/>
  <c r="N108" i="6"/>
  <c r="N107" i="6"/>
  <c r="N106" i="6"/>
  <c r="N105" i="6"/>
  <c r="N104" i="6"/>
  <c r="N103" i="6"/>
  <c r="N102" i="6"/>
  <c r="N101" i="6"/>
  <c r="N100" i="6"/>
  <c r="N99" i="6"/>
  <c r="N98" i="6"/>
  <c r="N97" i="6"/>
  <c r="N96" i="6"/>
  <c r="N95" i="6"/>
  <c r="N94" i="6"/>
  <c r="N93" i="6"/>
  <c r="N92" i="6"/>
  <c r="N91" i="6"/>
  <c r="N90" i="6"/>
  <c r="N89" i="6"/>
  <c r="N88" i="6"/>
  <c r="N87" i="6"/>
  <c r="N86" i="6"/>
  <c r="N85" i="6"/>
  <c r="N84" i="6"/>
  <c r="N83" i="6"/>
  <c r="N82" i="6"/>
  <c r="N81" i="6"/>
  <c r="N80" i="6"/>
  <c r="N79" i="6"/>
  <c r="N78" i="6"/>
  <c r="N77" i="6"/>
  <c r="N76" i="6"/>
  <c r="N75" i="6"/>
  <c r="N74" i="6"/>
  <c r="N73" i="6"/>
  <c r="N72" i="6"/>
  <c r="N71" i="6"/>
  <c r="N70" i="6"/>
  <c r="N69" i="6"/>
  <c r="N68" i="6"/>
  <c r="N67" i="6"/>
  <c r="N66" i="6"/>
  <c r="N65" i="6"/>
  <c r="N64" i="6"/>
  <c r="N63" i="6"/>
  <c r="N62" i="6"/>
  <c r="N61" i="6"/>
  <c r="N60" i="6"/>
  <c r="N59" i="6"/>
  <c r="N58" i="6"/>
  <c r="N57" i="6"/>
  <c r="N56" i="6"/>
  <c r="N55" i="6"/>
  <c r="N54" i="6"/>
  <c r="N53" i="6"/>
  <c r="N52" i="6"/>
  <c r="N51" i="6"/>
  <c r="N50" i="6"/>
  <c r="N49" i="6"/>
  <c r="N48" i="6"/>
  <c r="N47" i="6"/>
  <c r="N46" i="6"/>
  <c r="N45" i="6"/>
  <c r="N44" i="6"/>
  <c r="N43" i="6"/>
  <c r="N42" i="6"/>
  <c r="N41" i="6"/>
  <c r="N40" i="6"/>
  <c r="N39" i="6"/>
  <c r="N38" i="6"/>
  <c r="N37" i="6"/>
  <c r="N36" i="6"/>
  <c r="N35" i="6"/>
  <c r="N34" i="6"/>
  <c r="N33" i="6"/>
  <c r="N32" i="6"/>
  <c r="N31" i="6"/>
  <c r="N30" i="6"/>
  <c r="N29" i="6"/>
  <c r="N28" i="6"/>
  <c r="N27" i="6"/>
  <c r="N26" i="6"/>
  <c r="N25" i="6"/>
  <c r="N24" i="6"/>
  <c r="N23" i="6"/>
  <c r="N22" i="6"/>
  <c r="N21" i="6"/>
  <c r="N20" i="6"/>
  <c r="N19" i="6"/>
  <c r="N18" i="6"/>
  <c r="N17" i="6"/>
  <c r="N15" i="6"/>
  <c r="N16" i="6"/>
  <c r="H63" i="7"/>
  <c r="H48" i="7"/>
  <c r="H39" i="7"/>
  <c r="H27" i="7"/>
  <c r="H45" i="7"/>
  <c r="H3" i="7"/>
  <c r="H29" i="7"/>
  <c r="H9" i="7"/>
  <c r="H58" i="7"/>
  <c r="H31" i="7"/>
  <c r="H52" i="7"/>
  <c r="H16" i="7"/>
  <c r="H22" i="7"/>
  <c r="H24" i="7"/>
  <c r="T3" i="2" l="1"/>
  <c r="T9" i="2" s="1"/>
  <c r="S9" i="2"/>
  <c r="R10" i="2"/>
  <c r="R11" i="2"/>
  <c r="R12" i="2" s="1"/>
  <c r="S10" i="2" l="1"/>
  <c r="S11" i="2"/>
  <c r="S12" i="2" s="1"/>
  <c r="T10" i="2"/>
  <c r="T11" i="2" s="1"/>
  <c r="T12" i="2" s="1"/>
  <c r="I7186" i="6" l="1"/>
  <c r="I6538" i="6"/>
  <c r="I5890" i="6"/>
  <c r="I5600" i="6"/>
  <c r="I5464" i="6"/>
  <c r="I5021" i="6"/>
  <c r="I4913" i="6"/>
  <c r="H4280" i="6"/>
  <c r="H4244" i="6"/>
  <c r="H4208" i="6"/>
  <c r="H4172" i="6"/>
  <c r="H4136" i="6"/>
  <c r="H4100" i="6"/>
  <c r="I4040" i="6"/>
  <c r="I3986" i="6"/>
  <c r="I3932" i="6"/>
  <c r="H3879" i="6"/>
  <c r="H3836" i="6"/>
  <c r="H3814" i="6"/>
  <c r="I3792" i="6"/>
  <c r="H3771" i="6"/>
  <c r="H3728" i="6"/>
  <c r="H3708" i="6"/>
  <c r="H3690" i="6"/>
  <c r="H3672" i="6"/>
  <c r="H3654" i="6"/>
  <c r="H3636" i="6"/>
  <c r="H3618" i="6"/>
  <c r="H3600" i="6"/>
  <c r="H3582" i="6"/>
  <c r="H3564" i="6"/>
  <c r="H3546" i="6"/>
  <c r="H3528" i="6"/>
  <c r="H3510" i="6"/>
  <c r="H3492" i="6"/>
  <c r="H3474" i="6"/>
  <c r="H3456" i="6"/>
  <c r="H3438" i="6"/>
  <c r="H3420" i="6"/>
  <c r="H3402" i="6"/>
  <c r="H3384" i="6"/>
  <c r="H3366" i="6"/>
  <c r="H3348" i="6"/>
  <c r="H3330" i="6"/>
  <c r="H3312" i="6"/>
  <c r="H3294" i="6"/>
  <c r="H3276" i="6"/>
  <c r="H3258" i="6"/>
  <c r="H3240" i="6"/>
  <c r="H3222" i="6"/>
  <c r="H3204" i="6"/>
  <c r="H3186" i="6"/>
  <c r="H3168" i="6"/>
  <c r="H3150" i="6"/>
  <c r="H3132" i="6"/>
  <c r="H3114" i="6"/>
  <c r="H3096" i="6"/>
  <c r="H3078" i="6"/>
  <c r="H3060" i="6"/>
  <c r="H3042" i="6"/>
  <c r="H3024" i="6"/>
  <c r="H3006" i="6"/>
  <c r="H2988" i="6"/>
  <c r="H2970" i="6"/>
  <c r="H2952" i="6"/>
  <c r="H2934" i="6"/>
  <c r="H2916" i="6"/>
  <c r="H2898" i="6"/>
  <c r="H2880" i="6"/>
  <c r="H2862" i="6"/>
  <c r="H2313" i="6"/>
  <c r="H2307" i="6"/>
  <c r="H2301" i="6"/>
  <c r="H2295" i="6"/>
  <c r="H2289" i="6"/>
  <c r="H2283" i="6"/>
  <c r="H2277" i="6"/>
  <c r="H2271" i="6"/>
  <c r="H2265" i="6"/>
  <c r="H2259" i="6"/>
  <c r="H2253" i="6"/>
  <c r="H2247" i="6"/>
  <c r="H2241" i="6"/>
  <c r="H2235" i="6"/>
  <c r="H2229" i="6"/>
  <c r="H2223" i="6"/>
  <c r="H2217" i="6"/>
  <c r="H2211" i="6"/>
  <c r="H2205" i="6"/>
  <c r="H2199" i="6"/>
  <c r="H2193" i="6"/>
  <c r="H2187" i="6"/>
  <c r="H2181" i="6"/>
  <c r="H2175" i="6"/>
  <c r="H2169" i="6"/>
  <c r="H2163" i="6"/>
  <c r="H2157" i="6"/>
  <c r="H2151" i="6"/>
  <c r="H2145" i="6"/>
  <c r="H2139" i="6"/>
  <c r="H2133" i="6"/>
  <c r="H2127" i="6"/>
  <c r="H2121" i="6"/>
  <c r="H2115" i="6"/>
  <c r="H2109" i="6"/>
  <c r="H2103" i="6"/>
  <c r="H2097" i="6"/>
  <c r="H2091" i="6"/>
  <c r="H2085" i="6"/>
  <c r="H2079" i="6"/>
  <c r="H2073" i="6"/>
  <c r="H2067" i="6"/>
  <c r="H2061" i="6"/>
  <c r="H2055" i="6"/>
  <c r="H2049" i="6"/>
  <c r="H2043" i="6"/>
  <c r="H2037" i="6"/>
  <c r="H2031" i="6"/>
  <c r="H2025" i="6"/>
  <c r="H2019" i="6"/>
  <c r="H2013" i="6"/>
  <c r="H2007" i="6"/>
  <c r="H2001" i="6"/>
  <c r="H1995" i="6"/>
  <c r="H1989" i="6"/>
  <c r="H1983" i="6"/>
  <c r="H1977" i="6"/>
  <c r="H1971" i="6"/>
  <c r="H1965" i="6"/>
  <c r="H1959" i="6"/>
  <c r="H1953" i="6"/>
  <c r="H1947" i="6"/>
  <c r="H1942" i="6"/>
  <c r="H1933" i="6"/>
  <c r="I1928" i="6"/>
  <c r="H1924" i="6"/>
  <c r="H1915" i="6"/>
  <c r="I1910" i="6"/>
  <c r="H1906" i="6"/>
  <c r="H1897" i="6"/>
  <c r="H1893" i="6"/>
  <c r="I1885" i="6"/>
  <c r="H1882" i="6"/>
  <c r="H1875" i="6"/>
  <c r="I1867" i="6"/>
  <c r="H1864" i="6"/>
  <c r="H1857" i="6"/>
  <c r="I1849" i="6"/>
  <c r="H1846" i="6"/>
  <c r="H1839" i="6"/>
  <c r="I1831" i="6"/>
  <c r="H1828" i="6"/>
  <c r="H1821" i="6"/>
  <c r="I1813" i="6"/>
  <c r="H1810" i="6"/>
  <c r="H1803" i="6"/>
  <c r="I1795" i="6"/>
  <c r="H1792" i="6"/>
  <c r="H1785" i="6"/>
  <c r="H1778" i="6"/>
  <c r="H1772" i="6"/>
  <c r="H1766" i="6"/>
  <c r="H1760" i="6"/>
  <c r="H1754" i="6"/>
  <c r="H1748" i="6"/>
  <c r="H1742" i="6"/>
  <c r="H1736" i="6"/>
  <c r="H1730" i="6"/>
  <c r="H1724" i="6"/>
  <c r="H1718" i="6"/>
  <c r="H1712" i="6"/>
  <c r="H1706" i="6"/>
  <c r="H1700" i="6"/>
  <c r="H1694" i="6"/>
  <c r="H1688" i="6"/>
  <c r="H1682" i="6"/>
  <c r="H1676" i="6"/>
  <c r="H1670" i="6"/>
  <c r="H1664" i="6"/>
  <c r="H1658" i="6"/>
  <c r="H1652" i="6"/>
  <c r="H1646" i="6"/>
  <c r="H1640" i="6"/>
  <c r="H1634" i="6"/>
  <c r="H1628" i="6"/>
  <c r="H1622" i="6"/>
  <c r="H1616" i="6"/>
  <c r="H1610" i="6"/>
  <c r="H1604" i="6"/>
  <c r="H1598" i="6"/>
  <c r="H1592" i="6"/>
  <c r="H1586" i="6"/>
  <c r="H1580" i="6"/>
  <c r="H1574" i="6"/>
  <c r="H1568" i="6"/>
  <c r="H1562" i="6"/>
  <c r="H1556" i="6"/>
  <c r="H1550" i="6"/>
  <c r="H1544" i="6"/>
  <c r="H1538" i="6"/>
  <c r="H1532" i="6"/>
  <c r="H1526" i="6"/>
  <c r="H1520" i="6"/>
  <c r="H1514" i="6"/>
  <c r="H1508" i="6"/>
  <c r="H1502" i="6"/>
  <c r="H1496" i="6"/>
  <c r="H1490" i="6"/>
  <c r="H1484" i="6"/>
  <c r="H1478" i="6"/>
  <c r="H1472" i="6"/>
  <c r="H1466" i="6"/>
  <c r="H1460" i="6"/>
  <c r="H1454" i="6"/>
  <c r="H1448" i="6"/>
  <c r="H1442" i="6"/>
  <c r="H1436" i="6"/>
  <c r="H1430" i="6"/>
  <c r="H1424" i="6"/>
  <c r="H1418" i="6"/>
  <c r="H1412" i="6"/>
  <c r="H1406" i="6"/>
  <c r="H1400" i="6"/>
  <c r="H1394" i="6"/>
  <c r="H1388" i="6"/>
  <c r="H1382" i="6"/>
  <c r="H1376" i="6"/>
  <c r="H1370" i="6"/>
  <c r="H1364" i="6"/>
  <c r="H1358" i="6"/>
  <c r="H1352" i="6"/>
  <c r="H1346" i="6"/>
  <c r="H1340" i="6"/>
  <c r="H1334" i="6"/>
  <c r="H1328" i="6"/>
  <c r="H1322" i="6"/>
  <c r="H1316" i="6"/>
  <c r="H1310" i="6"/>
  <c r="H1304" i="6"/>
  <c r="H1298" i="6"/>
  <c r="H1292" i="6"/>
  <c r="H1286" i="6"/>
  <c r="H1280" i="6"/>
  <c r="H1274" i="6"/>
  <c r="H1268" i="6"/>
  <c r="H1262" i="6"/>
  <c r="H1256" i="6"/>
  <c r="H1250" i="6"/>
  <c r="H1244" i="6"/>
  <c r="H1238" i="6"/>
  <c r="H1232" i="6"/>
  <c r="H1226" i="6"/>
  <c r="H1220" i="6"/>
  <c r="H1214" i="6"/>
  <c r="H1208" i="6"/>
  <c r="H1202" i="6"/>
  <c r="H1196" i="6"/>
  <c r="H1190" i="6"/>
  <c r="H1184" i="6"/>
  <c r="H1178" i="6"/>
  <c r="H1172" i="6"/>
  <c r="H1166" i="6"/>
  <c r="H1160" i="6"/>
  <c r="H1154" i="6"/>
  <c r="H1148" i="6"/>
  <c r="H1142" i="6"/>
  <c r="H1136" i="6"/>
  <c r="H1130" i="6"/>
  <c r="H1124" i="6"/>
  <c r="H1118" i="6"/>
  <c r="H1112" i="6"/>
  <c r="H1106" i="6"/>
  <c r="H1100" i="6"/>
  <c r="H1094" i="6"/>
  <c r="H1088" i="6"/>
  <c r="H1082" i="6"/>
  <c r="H1076" i="6"/>
  <c r="H1070" i="6"/>
  <c r="H1064" i="6"/>
  <c r="H1058" i="6"/>
  <c r="H1052" i="6"/>
  <c r="H1046" i="6"/>
  <c r="H1040" i="6"/>
  <c r="H1034" i="6"/>
  <c r="H1028" i="6"/>
  <c r="H1022" i="6"/>
  <c r="H1016" i="6"/>
  <c r="H1010" i="6"/>
  <c r="H1004" i="6"/>
  <c r="H998" i="6"/>
  <c r="H992" i="6"/>
  <c r="H986" i="6"/>
  <c r="H980" i="6"/>
  <c r="H974" i="6"/>
  <c r="H968" i="6"/>
  <c r="H962" i="6"/>
  <c r="H956" i="6"/>
  <c r="H950" i="6"/>
  <c r="H944" i="6"/>
  <c r="H938" i="6"/>
  <c r="H932" i="6"/>
  <c r="H926" i="6"/>
  <c r="H920" i="6"/>
  <c r="H914" i="6"/>
  <c r="H908" i="6"/>
  <c r="H902" i="6"/>
  <c r="H896" i="6"/>
  <c r="H890" i="6"/>
  <c r="H884" i="6"/>
  <c r="H878" i="6"/>
  <c r="H872" i="6"/>
  <c r="H866" i="6"/>
  <c r="H860" i="6"/>
  <c r="H854" i="6"/>
  <c r="H848" i="6"/>
  <c r="H842" i="6"/>
  <c r="H836" i="6"/>
  <c r="H830" i="6"/>
  <c r="H824" i="6"/>
  <c r="H818" i="6"/>
  <c r="H812" i="6"/>
  <c r="H806" i="6"/>
  <c r="H800" i="6"/>
  <c r="H794" i="6"/>
  <c r="H788" i="6"/>
  <c r="H782" i="6"/>
  <c r="H776" i="6"/>
  <c r="H770" i="6"/>
  <c r="H764" i="6"/>
  <c r="H758" i="6"/>
  <c r="H752" i="6"/>
  <c r="H746" i="6"/>
  <c r="H740" i="6"/>
  <c r="H734" i="6"/>
  <c r="H728" i="6"/>
  <c r="H722" i="6"/>
  <c r="H716" i="6"/>
  <c r="H710" i="6"/>
  <c r="H704" i="6"/>
  <c r="H698" i="6"/>
  <c r="H692" i="6"/>
  <c r="H686" i="6"/>
  <c r="H680" i="6"/>
  <c r="H674" i="6"/>
  <c r="H668" i="6"/>
  <c r="H662" i="6"/>
  <c r="H656" i="6"/>
  <c r="H650" i="6"/>
  <c r="H644" i="6"/>
  <c r="H638" i="6"/>
  <c r="H632" i="6"/>
  <c r="H626" i="6"/>
  <c r="H620" i="6"/>
  <c r="H614" i="6"/>
  <c r="H608" i="6"/>
  <c r="H602" i="6"/>
  <c r="H596" i="6"/>
  <c r="H590" i="6"/>
  <c r="H584" i="6"/>
  <c r="H578" i="6"/>
  <c r="H572" i="6"/>
  <c r="H566" i="6"/>
  <c r="H560" i="6"/>
  <c r="H554" i="6"/>
  <c r="H548" i="6"/>
  <c r="H542" i="6"/>
  <c r="H536" i="6"/>
  <c r="H530" i="6"/>
  <c r="H524" i="6"/>
  <c r="H518" i="6"/>
  <c r="H512" i="6"/>
  <c r="H506" i="6"/>
  <c r="H500" i="6"/>
  <c r="H494" i="6"/>
  <c r="H488" i="6"/>
  <c r="H482" i="6"/>
  <c r="H476" i="6"/>
  <c r="H470" i="6"/>
  <c r="H464" i="6"/>
  <c r="H458" i="6"/>
  <c r="H452" i="6"/>
  <c r="H446" i="6"/>
  <c r="H440" i="6"/>
  <c r="H434" i="6"/>
  <c r="H428" i="6"/>
  <c r="H422" i="6"/>
  <c r="H416" i="6"/>
  <c r="H410" i="6"/>
  <c r="H404" i="6"/>
  <c r="H398" i="6"/>
  <c r="H392" i="6"/>
  <c r="H386" i="6"/>
  <c r="H380" i="6"/>
  <c r="H374" i="6"/>
  <c r="H368" i="6"/>
  <c r="H362" i="6"/>
  <c r="H356" i="6"/>
  <c r="H350" i="6"/>
  <c r="H344" i="6"/>
  <c r="H338" i="6"/>
  <c r="H332" i="6"/>
  <c r="H326" i="6"/>
  <c r="H320" i="6"/>
  <c r="H314" i="6"/>
  <c r="H308" i="6"/>
  <c r="H302" i="6"/>
  <c r="H296" i="6"/>
  <c r="H290" i="6"/>
  <c r="H284" i="6"/>
  <c r="H278" i="6"/>
  <c r="H272" i="6"/>
  <c r="H266" i="6"/>
  <c r="H260" i="6"/>
  <c r="H254" i="6"/>
  <c r="H248" i="6"/>
  <c r="H242" i="6"/>
  <c r="H236" i="6"/>
  <c r="H230" i="6"/>
  <c r="H224" i="6"/>
  <c r="H218" i="6"/>
  <c r="H212" i="6"/>
  <c r="H206" i="6"/>
  <c r="H200" i="6"/>
  <c r="H194" i="6"/>
  <c r="H188" i="6"/>
  <c r="H182" i="6"/>
  <c r="H176" i="6"/>
  <c r="H170" i="6"/>
  <c r="H164" i="6"/>
  <c r="H158" i="6"/>
  <c r="H152" i="6"/>
  <c r="H146" i="6"/>
  <c r="H140" i="6"/>
  <c r="H134" i="6"/>
  <c r="H128" i="6"/>
  <c r="H122" i="6"/>
  <c r="H116" i="6"/>
  <c r="H110" i="6"/>
  <c r="H104" i="6"/>
  <c r="H98" i="6"/>
  <c r="H92" i="6"/>
  <c r="H86" i="6"/>
  <c r="H80" i="6"/>
  <c r="H74" i="6"/>
  <c r="H68" i="6"/>
  <c r="H62" i="6"/>
  <c r="H56" i="6"/>
  <c r="H50" i="6"/>
  <c r="H44" i="6"/>
  <c r="H38" i="6"/>
  <c r="H32" i="6"/>
  <c r="H26" i="6"/>
  <c r="H20" i="6"/>
  <c r="H14" i="6"/>
  <c r="H8" i="6"/>
  <c r="I6" i="6"/>
  <c r="H6" i="6"/>
  <c r="G6" i="6"/>
  <c r="G7445" i="6"/>
  <c r="G7444" i="6"/>
  <c r="G7443" i="6"/>
  <c r="G7442" i="6"/>
  <c r="G7441" i="6"/>
  <c r="G7440" i="6"/>
  <c r="G7439" i="6"/>
  <c r="G7438" i="6"/>
  <c r="G7437" i="6"/>
  <c r="G7436" i="6"/>
  <c r="G7435" i="6"/>
  <c r="G7434" i="6"/>
  <c r="G7433" i="6"/>
  <c r="G7432" i="6"/>
  <c r="G7431" i="6"/>
  <c r="G7430" i="6"/>
  <c r="G7429" i="6"/>
  <c r="G7428" i="6"/>
  <c r="G7427" i="6"/>
  <c r="G7426" i="6"/>
  <c r="G7425" i="6"/>
  <c r="G7424" i="6"/>
  <c r="G7423" i="6"/>
  <c r="G7422" i="6"/>
  <c r="G7421" i="6"/>
  <c r="G7420" i="6"/>
  <c r="G7419" i="6"/>
  <c r="G7418" i="6"/>
  <c r="G7417" i="6"/>
  <c r="G7416" i="6"/>
  <c r="G7415" i="6"/>
  <c r="G7414" i="6"/>
  <c r="G7413" i="6"/>
  <c r="G7412" i="6"/>
  <c r="G7411" i="6"/>
  <c r="G7410" i="6"/>
  <c r="G7409" i="6"/>
  <c r="G7408" i="6"/>
  <c r="G7407" i="6"/>
  <c r="G7406" i="6"/>
  <c r="G7405" i="6"/>
  <c r="G7404" i="6"/>
  <c r="G7403" i="6"/>
  <c r="G7402" i="6"/>
  <c r="H7402" i="6" s="1"/>
  <c r="G7401" i="6"/>
  <c r="G7400" i="6"/>
  <c r="G7399" i="6"/>
  <c r="G7398" i="6"/>
  <c r="G7397" i="6"/>
  <c r="G7396" i="6"/>
  <c r="G7395" i="6"/>
  <c r="G7394" i="6"/>
  <c r="G7393" i="6"/>
  <c r="G7392" i="6"/>
  <c r="G7391" i="6"/>
  <c r="G7390" i="6"/>
  <c r="G7389" i="6"/>
  <c r="G7388" i="6"/>
  <c r="G7387" i="6"/>
  <c r="G7386" i="6"/>
  <c r="G7385" i="6"/>
  <c r="G7384" i="6"/>
  <c r="G7383" i="6"/>
  <c r="G7382" i="6"/>
  <c r="G7381" i="6"/>
  <c r="G7380" i="6"/>
  <c r="G7379" i="6"/>
  <c r="G7378" i="6"/>
  <c r="G7377" i="6"/>
  <c r="G7376" i="6"/>
  <c r="G7375" i="6"/>
  <c r="G7374" i="6"/>
  <c r="G7373" i="6"/>
  <c r="G7372" i="6"/>
  <c r="G7371" i="6"/>
  <c r="G7370" i="6"/>
  <c r="G7369" i="6"/>
  <c r="G7368" i="6"/>
  <c r="G7367" i="6"/>
  <c r="G7366" i="6"/>
  <c r="G7365" i="6"/>
  <c r="G7364" i="6"/>
  <c r="G7363" i="6"/>
  <c r="G7362" i="6"/>
  <c r="G7361" i="6"/>
  <c r="G7360" i="6"/>
  <c r="G7359" i="6"/>
  <c r="G7358" i="6"/>
  <c r="G7357" i="6"/>
  <c r="G7356" i="6"/>
  <c r="G7355" i="6"/>
  <c r="G7354" i="6"/>
  <c r="G7353" i="6"/>
  <c r="G7352" i="6"/>
  <c r="G7351" i="6"/>
  <c r="G7350" i="6"/>
  <c r="G7349" i="6"/>
  <c r="G7348" i="6"/>
  <c r="G7347" i="6"/>
  <c r="G7346" i="6"/>
  <c r="G7345" i="6"/>
  <c r="G7344" i="6"/>
  <c r="G7343" i="6"/>
  <c r="G7342" i="6"/>
  <c r="G7341" i="6"/>
  <c r="G7340" i="6"/>
  <c r="G7339" i="6"/>
  <c r="G7338" i="6"/>
  <c r="G7337" i="6"/>
  <c r="G7336" i="6"/>
  <c r="G7335" i="6"/>
  <c r="G7334" i="6"/>
  <c r="G7333" i="6"/>
  <c r="G7332" i="6"/>
  <c r="G7331" i="6"/>
  <c r="G7330" i="6"/>
  <c r="G7329" i="6"/>
  <c r="G7328" i="6"/>
  <c r="G7327" i="6"/>
  <c r="G7326" i="6"/>
  <c r="G7325" i="6"/>
  <c r="G7324" i="6"/>
  <c r="G7323" i="6"/>
  <c r="G7322" i="6"/>
  <c r="G7321" i="6"/>
  <c r="G7320" i="6"/>
  <c r="G7319" i="6"/>
  <c r="G7318" i="6"/>
  <c r="G7317" i="6"/>
  <c r="G7316" i="6"/>
  <c r="G7315" i="6"/>
  <c r="G7314" i="6"/>
  <c r="G7313" i="6"/>
  <c r="G7312" i="6"/>
  <c r="G7311" i="6"/>
  <c r="G7310" i="6"/>
  <c r="G7309" i="6"/>
  <c r="G7308" i="6"/>
  <c r="G7307" i="6"/>
  <c r="G7306" i="6"/>
  <c r="G7305" i="6"/>
  <c r="G7304" i="6"/>
  <c r="G7303" i="6"/>
  <c r="G7302" i="6"/>
  <c r="G7301" i="6"/>
  <c r="G7300" i="6"/>
  <c r="G7299" i="6"/>
  <c r="G7298" i="6"/>
  <c r="G7297" i="6"/>
  <c r="G7296" i="6"/>
  <c r="G7295" i="6"/>
  <c r="G7294" i="6"/>
  <c r="H7294" i="6" s="1"/>
  <c r="G7293" i="6"/>
  <c r="G7292" i="6"/>
  <c r="G7291" i="6"/>
  <c r="G7290" i="6"/>
  <c r="G7289" i="6"/>
  <c r="G7288" i="6"/>
  <c r="G7287" i="6"/>
  <c r="G7286" i="6"/>
  <c r="G7285" i="6"/>
  <c r="G7284" i="6"/>
  <c r="G7283" i="6"/>
  <c r="G7282" i="6"/>
  <c r="G7281" i="6"/>
  <c r="G7280" i="6"/>
  <c r="G7279" i="6"/>
  <c r="G7278" i="6"/>
  <c r="G7277" i="6"/>
  <c r="G7276" i="6"/>
  <c r="G7275" i="6"/>
  <c r="G7274" i="6"/>
  <c r="G7273" i="6"/>
  <c r="G7272" i="6"/>
  <c r="G7271" i="6"/>
  <c r="G7270" i="6"/>
  <c r="G7269" i="6"/>
  <c r="G7268" i="6"/>
  <c r="G7267" i="6"/>
  <c r="G7266" i="6"/>
  <c r="G7265" i="6"/>
  <c r="G7264" i="6"/>
  <c r="G7263" i="6"/>
  <c r="G7262" i="6"/>
  <c r="G7261" i="6"/>
  <c r="G7260" i="6"/>
  <c r="G7259" i="6"/>
  <c r="G7258" i="6"/>
  <c r="G7257" i="6"/>
  <c r="G7256" i="6"/>
  <c r="G7255" i="6"/>
  <c r="G7254" i="6"/>
  <c r="G7253" i="6"/>
  <c r="G7252" i="6"/>
  <c r="G7251" i="6"/>
  <c r="G7250" i="6"/>
  <c r="G7249" i="6"/>
  <c r="G7248" i="6"/>
  <c r="G7247" i="6"/>
  <c r="G7246" i="6"/>
  <c r="G7245" i="6"/>
  <c r="G7244" i="6"/>
  <c r="G7243" i="6"/>
  <c r="G7242" i="6"/>
  <c r="G7241" i="6"/>
  <c r="G7240" i="6"/>
  <c r="G7239" i="6"/>
  <c r="G7238" i="6"/>
  <c r="G7237" i="6"/>
  <c r="G7236" i="6"/>
  <c r="G7235" i="6"/>
  <c r="G7234" i="6"/>
  <c r="G7233" i="6"/>
  <c r="G7232" i="6"/>
  <c r="G7231" i="6"/>
  <c r="G7230" i="6"/>
  <c r="G7229" i="6"/>
  <c r="G7228" i="6"/>
  <c r="G7227" i="6"/>
  <c r="G7226" i="6"/>
  <c r="G7225" i="6"/>
  <c r="G7224" i="6"/>
  <c r="G7223" i="6"/>
  <c r="G7222" i="6"/>
  <c r="G7221" i="6"/>
  <c r="G7220" i="6"/>
  <c r="G7219" i="6"/>
  <c r="G7218" i="6"/>
  <c r="G7217" i="6"/>
  <c r="G7216" i="6"/>
  <c r="G7215" i="6"/>
  <c r="G7214" i="6"/>
  <c r="G7213" i="6"/>
  <c r="G7212" i="6"/>
  <c r="G7211" i="6"/>
  <c r="G7210" i="6"/>
  <c r="G7209" i="6"/>
  <c r="G7208" i="6"/>
  <c r="G7207" i="6"/>
  <c r="G7206" i="6"/>
  <c r="G7205" i="6"/>
  <c r="G7204" i="6"/>
  <c r="G7203" i="6"/>
  <c r="G7202" i="6"/>
  <c r="G7201" i="6"/>
  <c r="G7200" i="6"/>
  <c r="G7199" i="6"/>
  <c r="G7198" i="6"/>
  <c r="G7197" i="6"/>
  <c r="G7196" i="6"/>
  <c r="G7195" i="6"/>
  <c r="G7194" i="6"/>
  <c r="G7193" i="6"/>
  <c r="G7192" i="6"/>
  <c r="G7191" i="6"/>
  <c r="G7190" i="6"/>
  <c r="G7189" i="6"/>
  <c r="G7188" i="6"/>
  <c r="G7187" i="6"/>
  <c r="G7186" i="6"/>
  <c r="H7186" i="6" s="1"/>
  <c r="G7185" i="6"/>
  <c r="G7184" i="6"/>
  <c r="G7183" i="6"/>
  <c r="G7182" i="6"/>
  <c r="G7181" i="6"/>
  <c r="G7180" i="6"/>
  <c r="G7179" i="6"/>
  <c r="G7178" i="6"/>
  <c r="G7177" i="6"/>
  <c r="G7176" i="6"/>
  <c r="G7175" i="6"/>
  <c r="G7174" i="6"/>
  <c r="G7173" i="6"/>
  <c r="G7172" i="6"/>
  <c r="G7171" i="6"/>
  <c r="G7170" i="6"/>
  <c r="G7169" i="6"/>
  <c r="G7168" i="6"/>
  <c r="G7167" i="6"/>
  <c r="G7166" i="6"/>
  <c r="G7165" i="6"/>
  <c r="G7164" i="6"/>
  <c r="G7163" i="6"/>
  <c r="G7162" i="6"/>
  <c r="G7161" i="6"/>
  <c r="G7160" i="6"/>
  <c r="G7159" i="6"/>
  <c r="G7158" i="6"/>
  <c r="G7157" i="6"/>
  <c r="G7156" i="6"/>
  <c r="G7155" i="6"/>
  <c r="G7154" i="6"/>
  <c r="G7153" i="6"/>
  <c r="G7152" i="6"/>
  <c r="G7151" i="6"/>
  <c r="G7150" i="6"/>
  <c r="G7149" i="6"/>
  <c r="G7148" i="6"/>
  <c r="G7147" i="6"/>
  <c r="G7146" i="6"/>
  <c r="G7145" i="6"/>
  <c r="G7144" i="6"/>
  <c r="G7143" i="6"/>
  <c r="G7142" i="6"/>
  <c r="G7141" i="6"/>
  <c r="G7140" i="6"/>
  <c r="G7139" i="6"/>
  <c r="G7138" i="6"/>
  <c r="G7137" i="6"/>
  <c r="G7136" i="6"/>
  <c r="G7135" i="6"/>
  <c r="G7134" i="6"/>
  <c r="G7133" i="6"/>
  <c r="G7132" i="6"/>
  <c r="G7131" i="6"/>
  <c r="G7130" i="6"/>
  <c r="G7129" i="6"/>
  <c r="G7128" i="6"/>
  <c r="G7127" i="6"/>
  <c r="G7126" i="6"/>
  <c r="G7125" i="6"/>
  <c r="G7124" i="6"/>
  <c r="G7123" i="6"/>
  <c r="G7122" i="6"/>
  <c r="G7121" i="6"/>
  <c r="G7120" i="6"/>
  <c r="G7119" i="6"/>
  <c r="G7118" i="6"/>
  <c r="G7117" i="6"/>
  <c r="G7116" i="6"/>
  <c r="G7115" i="6"/>
  <c r="G7114" i="6"/>
  <c r="G7113" i="6"/>
  <c r="G7112" i="6"/>
  <c r="G7111" i="6"/>
  <c r="G7110" i="6"/>
  <c r="G7109" i="6"/>
  <c r="G7108" i="6"/>
  <c r="G7107" i="6"/>
  <c r="G7106" i="6"/>
  <c r="G7105" i="6"/>
  <c r="G7104" i="6"/>
  <c r="G7103" i="6"/>
  <c r="G7102" i="6"/>
  <c r="G7101" i="6"/>
  <c r="G7100" i="6"/>
  <c r="G7099" i="6"/>
  <c r="G7098" i="6"/>
  <c r="G7097" i="6"/>
  <c r="G7096" i="6"/>
  <c r="G7095" i="6"/>
  <c r="G7094" i="6"/>
  <c r="G7093" i="6"/>
  <c r="G7092" i="6"/>
  <c r="G7091" i="6"/>
  <c r="G7090" i="6"/>
  <c r="G7089" i="6"/>
  <c r="G7088" i="6"/>
  <c r="G7087" i="6"/>
  <c r="G7086" i="6"/>
  <c r="G7085" i="6"/>
  <c r="G7084" i="6"/>
  <c r="G7083" i="6"/>
  <c r="G7082" i="6"/>
  <c r="G7081" i="6"/>
  <c r="G7080" i="6"/>
  <c r="G7079" i="6"/>
  <c r="G7078" i="6"/>
  <c r="H7078" i="6" s="1"/>
  <c r="G7077" i="6"/>
  <c r="G7076" i="6"/>
  <c r="G7075" i="6"/>
  <c r="G7074" i="6"/>
  <c r="G7073" i="6"/>
  <c r="G7072" i="6"/>
  <c r="G7071" i="6"/>
  <c r="G7070" i="6"/>
  <c r="G7069" i="6"/>
  <c r="G7068" i="6"/>
  <c r="G7067" i="6"/>
  <c r="G7066" i="6"/>
  <c r="G7065" i="6"/>
  <c r="G7064" i="6"/>
  <c r="G7063" i="6"/>
  <c r="G7062" i="6"/>
  <c r="G7061" i="6"/>
  <c r="G7060" i="6"/>
  <c r="G7059" i="6"/>
  <c r="G7058" i="6"/>
  <c r="G7057" i="6"/>
  <c r="G7056" i="6"/>
  <c r="G7055" i="6"/>
  <c r="G7054" i="6"/>
  <c r="G7053" i="6"/>
  <c r="G7052" i="6"/>
  <c r="G7051" i="6"/>
  <c r="G7050" i="6"/>
  <c r="G7049" i="6"/>
  <c r="G7048" i="6"/>
  <c r="G7047" i="6"/>
  <c r="G7046" i="6"/>
  <c r="G7045" i="6"/>
  <c r="G7044" i="6"/>
  <c r="G7043" i="6"/>
  <c r="G7042" i="6"/>
  <c r="G7041" i="6"/>
  <c r="G7040" i="6"/>
  <c r="G7039" i="6"/>
  <c r="G7038" i="6"/>
  <c r="G7037" i="6"/>
  <c r="G7036" i="6"/>
  <c r="G7035" i="6"/>
  <c r="G7034" i="6"/>
  <c r="G7033" i="6"/>
  <c r="G7032" i="6"/>
  <c r="G7031" i="6"/>
  <c r="G7030" i="6"/>
  <c r="G7029" i="6"/>
  <c r="G7028" i="6"/>
  <c r="G7027" i="6"/>
  <c r="G7026" i="6"/>
  <c r="G7025" i="6"/>
  <c r="G7024" i="6"/>
  <c r="G7023" i="6"/>
  <c r="G7022" i="6"/>
  <c r="G7021" i="6"/>
  <c r="G7020" i="6"/>
  <c r="G7019" i="6"/>
  <c r="G7018" i="6"/>
  <c r="G7017" i="6"/>
  <c r="G7016" i="6"/>
  <c r="G7015" i="6"/>
  <c r="G7014" i="6"/>
  <c r="G7013" i="6"/>
  <c r="G7012" i="6"/>
  <c r="G7011" i="6"/>
  <c r="G7010" i="6"/>
  <c r="G7009" i="6"/>
  <c r="G7008" i="6"/>
  <c r="G7007" i="6"/>
  <c r="G7006" i="6"/>
  <c r="G7005" i="6"/>
  <c r="G7004" i="6"/>
  <c r="G7003" i="6"/>
  <c r="G7002" i="6"/>
  <c r="G7001" i="6"/>
  <c r="G7000" i="6"/>
  <c r="G6999" i="6"/>
  <c r="G6998" i="6"/>
  <c r="G6997" i="6"/>
  <c r="G6996" i="6"/>
  <c r="G6995" i="6"/>
  <c r="G6994" i="6"/>
  <c r="G6993" i="6"/>
  <c r="G6992" i="6"/>
  <c r="G6991" i="6"/>
  <c r="G6990" i="6"/>
  <c r="G6989" i="6"/>
  <c r="G6988" i="6"/>
  <c r="G6987" i="6"/>
  <c r="G6986" i="6"/>
  <c r="G6985" i="6"/>
  <c r="G6984" i="6"/>
  <c r="G6983" i="6"/>
  <c r="G6982" i="6"/>
  <c r="G6981" i="6"/>
  <c r="G6980" i="6"/>
  <c r="G6979" i="6"/>
  <c r="G6978" i="6"/>
  <c r="G6977" i="6"/>
  <c r="G6976" i="6"/>
  <c r="G6975" i="6"/>
  <c r="G6974" i="6"/>
  <c r="G6973" i="6"/>
  <c r="G6972" i="6"/>
  <c r="G6971" i="6"/>
  <c r="G6970" i="6"/>
  <c r="H6970" i="6" s="1"/>
  <c r="G6969" i="6"/>
  <c r="G6968" i="6"/>
  <c r="G6967" i="6"/>
  <c r="G6966" i="6"/>
  <c r="G6965" i="6"/>
  <c r="G6964" i="6"/>
  <c r="G6963" i="6"/>
  <c r="G6962" i="6"/>
  <c r="G6961" i="6"/>
  <c r="G6960" i="6"/>
  <c r="G6959" i="6"/>
  <c r="G6958" i="6"/>
  <c r="G6957" i="6"/>
  <c r="G6956" i="6"/>
  <c r="G6955" i="6"/>
  <c r="G6954" i="6"/>
  <c r="G6953" i="6"/>
  <c r="G6952" i="6"/>
  <c r="G6951" i="6"/>
  <c r="G6950" i="6"/>
  <c r="G6949" i="6"/>
  <c r="G6948" i="6"/>
  <c r="G6947" i="6"/>
  <c r="G6946" i="6"/>
  <c r="G6945" i="6"/>
  <c r="G6944" i="6"/>
  <c r="G6943" i="6"/>
  <c r="G6942" i="6"/>
  <c r="G6941" i="6"/>
  <c r="G6940" i="6"/>
  <c r="G6939" i="6"/>
  <c r="G6938" i="6"/>
  <c r="G6937" i="6"/>
  <c r="G6936" i="6"/>
  <c r="G6935" i="6"/>
  <c r="G6934" i="6"/>
  <c r="G6933" i="6"/>
  <c r="G6932" i="6"/>
  <c r="G6931" i="6"/>
  <c r="G6930" i="6"/>
  <c r="G6929" i="6"/>
  <c r="G6928" i="6"/>
  <c r="G6927" i="6"/>
  <c r="G6926" i="6"/>
  <c r="G6925" i="6"/>
  <c r="G6924" i="6"/>
  <c r="G6923" i="6"/>
  <c r="G6922" i="6"/>
  <c r="G6921" i="6"/>
  <c r="G6920" i="6"/>
  <c r="G6919" i="6"/>
  <c r="G6918" i="6"/>
  <c r="G6917" i="6"/>
  <c r="G6916" i="6"/>
  <c r="G6915" i="6"/>
  <c r="G6914" i="6"/>
  <c r="G6913" i="6"/>
  <c r="G6912" i="6"/>
  <c r="G6911" i="6"/>
  <c r="G6910" i="6"/>
  <c r="G6909" i="6"/>
  <c r="G6908" i="6"/>
  <c r="G6907" i="6"/>
  <c r="G6906" i="6"/>
  <c r="G6905" i="6"/>
  <c r="G6904" i="6"/>
  <c r="G6903" i="6"/>
  <c r="G6902" i="6"/>
  <c r="G6901" i="6"/>
  <c r="G6900" i="6"/>
  <c r="G6899" i="6"/>
  <c r="G6898" i="6"/>
  <c r="G6897" i="6"/>
  <c r="G6896" i="6"/>
  <c r="G6895" i="6"/>
  <c r="G6894" i="6"/>
  <c r="G6893" i="6"/>
  <c r="G6892" i="6"/>
  <c r="G6891" i="6"/>
  <c r="G6890" i="6"/>
  <c r="G6889" i="6"/>
  <c r="G6888" i="6"/>
  <c r="G6887" i="6"/>
  <c r="G6886" i="6"/>
  <c r="G6885" i="6"/>
  <c r="G6884" i="6"/>
  <c r="G6883" i="6"/>
  <c r="G6882" i="6"/>
  <c r="G6881" i="6"/>
  <c r="G6880" i="6"/>
  <c r="G6879" i="6"/>
  <c r="G6878" i="6"/>
  <c r="G6877" i="6"/>
  <c r="G6876" i="6"/>
  <c r="G6875" i="6"/>
  <c r="G6874" i="6"/>
  <c r="G6873" i="6"/>
  <c r="G6872" i="6"/>
  <c r="G6871" i="6"/>
  <c r="G6870" i="6"/>
  <c r="G6869" i="6"/>
  <c r="G6868" i="6"/>
  <c r="G6867" i="6"/>
  <c r="G6866" i="6"/>
  <c r="G6865" i="6"/>
  <c r="G6864" i="6"/>
  <c r="G6863" i="6"/>
  <c r="G6862" i="6"/>
  <c r="H6862" i="6" s="1"/>
  <c r="G6861" i="6"/>
  <c r="G6860" i="6"/>
  <c r="G6859" i="6"/>
  <c r="G6858" i="6"/>
  <c r="G6857" i="6"/>
  <c r="G6856" i="6"/>
  <c r="G6855" i="6"/>
  <c r="G6854" i="6"/>
  <c r="G6853" i="6"/>
  <c r="G6852" i="6"/>
  <c r="G6851" i="6"/>
  <c r="G6850" i="6"/>
  <c r="G6849" i="6"/>
  <c r="G6848" i="6"/>
  <c r="G6847" i="6"/>
  <c r="G6846" i="6"/>
  <c r="G6845" i="6"/>
  <c r="G6844" i="6"/>
  <c r="G6843" i="6"/>
  <c r="G6842" i="6"/>
  <c r="G6841" i="6"/>
  <c r="G6840" i="6"/>
  <c r="G6839" i="6"/>
  <c r="G6838" i="6"/>
  <c r="G6837" i="6"/>
  <c r="G6836" i="6"/>
  <c r="G6835" i="6"/>
  <c r="G6834" i="6"/>
  <c r="G6833" i="6"/>
  <c r="G6832" i="6"/>
  <c r="G6831" i="6"/>
  <c r="G6830" i="6"/>
  <c r="G6829" i="6"/>
  <c r="G6828" i="6"/>
  <c r="G6827" i="6"/>
  <c r="G6826" i="6"/>
  <c r="G6825" i="6"/>
  <c r="G6824" i="6"/>
  <c r="G6823" i="6"/>
  <c r="G6822" i="6"/>
  <c r="G6821" i="6"/>
  <c r="G6820" i="6"/>
  <c r="G6819" i="6"/>
  <c r="G6818" i="6"/>
  <c r="G6817" i="6"/>
  <c r="G6816" i="6"/>
  <c r="G6815" i="6"/>
  <c r="G6814" i="6"/>
  <c r="G6813" i="6"/>
  <c r="G6812" i="6"/>
  <c r="G6811" i="6"/>
  <c r="G6810" i="6"/>
  <c r="G6809" i="6"/>
  <c r="G6808" i="6"/>
  <c r="G6807" i="6"/>
  <c r="G6806" i="6"/>
  <c r="G6805" i="6"/>
  <c r="G6804" i="6"/>
  <c r="G6803" i="6"/>
  <c r="G6802" i="6"/>
  <c r="G6801" i="6"/>
  <c r="G6800" i="6"/>
  <c r="G6799" i="6"/>
  <c r="G6798" i="6"/>
  <c r="G6797" i="6"/>
  <c r="G6796" i="6"/>
  <c r="G6795" i="6"/>
  <c r="G6794" i="6"/>
  <c r="G6793" i="6"/>
  <c r="G6792" i="6"/>
  <c r="G6791" i="6"/>
  <c r="G6790" i="6"/>
  <c r="G6789" i="6"/>
  <c r="G6788" i="6"/>
  <c r="G6787" i="6"/>
  <c r="G6786" i="6"/>
  <c r="G6785" i="6"/>
  <c r="G6784" i="6"/>
  <c r="G6783" i="6"/>
  <c r="G6782" i="6"/>
  <c r="G6781" i="6"/>
  <c r="G6780" i="6"/>
  <c r="G6779" i="6"/>
  <c r="G6778" i="6"/>
  <c r="G6777" i="6"/>
  <c r="G6776" i="6"/>
  <c r="G6775" i="6"/>
  <c r="G6774" i="6"/>
  <c r="G6773" i="6"/>
  <c r="G6772" i="6"/>
  <c r="G6771" i="6"/>
  <c r="G6770" i="6"/>
  <c r="G6769" i="6"/>
  <c r="G6768" i="6"/>
  <c r="G6767" i="6"/>
  <c r="G6766" i="6"/>
  <c r="G6765" i="6"/>
  <c r="G6764" i="6"/>
  <c r="G6763" i="6"/>
  <c r="G6762" i="6"/>
  <c r="G6761" i="6"/>
  <c r="G6760" i="6"/>
  <c r="G6759" i="6"/>
  <c r="G6758" i="6"/>
  <c r="G6757" i="6"/>
  <c r="G6756" i="6"/>
  <c r="G6755" i="6"/>
  <c r="G6754" i="6"/>
  <c r="H6754" i="6" s="1"/>
  <c r="G6753" i="6"/>
  <c r="G6752" i="6"/>
  <c r="G6751" i="6"/>
  <c r="G6750" i="6"/>
  <c r="G6749" i="6"/>
  <c r="G6748" i="6"/>
  <c r="G6747" i="6"/>
  <c r="G6746" i="6"/>
  <c r="G6745" i="6"/>
  <c r="G6744" i="6"/>
  <c r="G6743" i="6"/>
  <c r="G6742" i="6"/>
  <c r="G6741" i="6"/>
  <c r="G6740" i="6"/>
  <c r="G6739" i="6"/>
  <c r="G6738" i="6"/>
  <c r="G6737" i="6"/>
  <c r="G6736" i="6"/>
  <c r="G6735" i="6"/>
  <c r="G6734" i="6"/>
  <c r="G6733" i="6"/>
  <c r="G6732" i="6"/>
  <c r="G6731" i="6"/>
  <c r="G6730" i="6"/>
  <c r="G6729" i="6"/>
  <c r="G6728" i="6"/>
  <c r="G6727" i="6"/>
  <c r="G6726" i="6"/>
  <c r="G6725" i="6"/>
  <c r="G6724" i="6"/>
  <c r="G6723" i="6"/>
  <c r="G6722" i="6"/>
  <c r="G6721" i="6"/>
  <c r="G6720" i="6"/>
  <c r="G6719" i="6"/>
  <c r="G6718" i="6"/>
  <c r="G6717" i="6"/>
  <c r="G6716" i="6"/>
  <c r="G6715" i="6"/>
  <c r="G6714" i="6"/>
  <c r="G6713" i="6"/>
  <c r="G6712" i="6"/>
  <c r="G6711" i="6"/>
  <c r="G6710" i="6"/>
  <c r="G6709" i="6"/>
  <c r="G6708" i="6"/>
  <c r="G6707" i="6"/>
  <c r="G6706" i="6"/>
  <c r="G6705" i="6"/>
  <c r="G6704" i="6"/>
  <c r="G6703" i="6"/>
  <c r="G6702" i="6"/>
  <c r="G6701" i="6"/>
  <c r="G6700" i="6"/>
  <c r="G6699" i="6"/>
  <c r="G6698" i="6"/>
  <c r="G6697" i="6"/>
  <c r="G6696" i="6"/>
  <c r="G6695" i="6"/>
  <c r="G6694" i="6"/>
  <c r="G6693" i="6"/>
  <c r="G6692" i="6"/>
  <c r="G6691" i="6"/>
  <c r="G6690" i="6"/>
  <c r="G6689" i="6"/>
  <c r="G6688" i="6"/>
  <c r="G6687" i="6"/>
  <c r="G6686" i="6"/>
  <c r="G6685" i="6"/>
  <c r="G6684" i="6"/>
  <c r="G6683" i="6"/>
  <c r="G6682" i="6"/>
  <c r="G6681" i="6"/>
  <c r="G6680" i="6"/>
  <c r="G6679" i="6"/>
  <c r="G6678" i="6"/>
  <c r="G6677" i="6"/>
  <c r="G6676" i="6"/>
  <c r="G6675" i="6"/>
  <c r="G6674" i="6"/>
  <c r="G6673" i="6"/>
  <c r="G6672" i="6"/>
  <c r="G6671" i="6"/>
  <c r="G6670" i="6"/>
  <c r="G6669" i="6"/>
  <c r="G6668" i="6"/>
  <c r="G6667" i="6"/>
  <c r="G6666" i="6"/>
  <c r="G6665" i="6"/>
  <c r="G6664" i="6"/>
  <c r="G6663" i="6"/>
  <c r="G6662" i="6"/>
  <c r="G6661" i="6"/>
  <c r="G6660" i="6"/>
  <c r="G6659" i="6"/>
  <c r="G6658" i="6"/>
  <c r="G6657" i="6"/>
  <c r="G6656" i="6"/>
  <c r="G6655" i="6"/>
  <c r="G6654" i="6"/>
  <c r="G6653" i="6"/>
  <c r="G6652" i="6"/>
  <c r="G6651" i="6"/>
  <c r="G6650" i="6"/>
  <c r="G6649" i="6"/>
  <c r="G6648" i="6"/>
  <c r="G6647" i="6"/>
  <c r="G6646" i="6"/>
  <c r="H6646" i="6" s="1"/>
  <c r="G6645" i="6"/>
  <c r="G6644" i="6"/>
  <c r="G6643" i="6"/>
  <c r="G6642" i="6"/>
  <c r="G6641" i="6"/>
  <c r="G6640" i="6"/>
  <c r="G6639" i="6"/>
  <c r="G6638" i="6"/>
  <c r="G6637" i="6"/>
  <c r="G6636" i="6"/>
  <c r="G6635" i="6"/>
  <c r="G6634" i="6"/>
  <c r="G6633" i="6"/>
  <c r="G6632" i="6"/>
  <c r="G6631" i="6"/>
  <c r="G6630" i="6"/>
  <c r="G6629" i="6"/>
  <c r="G6628" i="6"/>
  <c r="G6627" i="6"/>
  <c r="G6626" i="6"/>
  <c r="G6625" i="6"/>
  <c r="G6624" i="6"/>
  <c r="G6623" i="6"/>
  <c r="G6622" i="6"/>
  <c r="G6621" i="6"/>
  <c r="G6620" i="6"/>
  <c r="G6619" i="6"/>
  <c r="G6618" i="6"/>
  <c r="G6617" i="6"/>
  <c r="G6616" i="6"/>
  <c r="G6615" i="6"/>
  <c r="G6614" i="6"/>
  <c r="G6613" i="6"/>
  <c r="G6612" i="6"/>
  <c r="G6611" i="6"/>
  <c r="G6610" i="6"/>
  <c r="G6609" i="6"/>
  <c r="G6608" i="6"/>
  <c r="G6607" i="6"/>
  <c r="G6606" i="6"/>
  <c r="G6605" i="6"/>
  <c r="G6604" i="6"/>
  <c r="G6603" i="6"/>
  <c r="G6602" i="6"/>
  <c r="G6601" i="6"/>
  <c r="G6600" i="6"/>
  <c r="G6599" i="6"/>
  <c r="G6598" i="6"/>
  <c r="G6597" i="6"/>
  <c r="G6596" i="6"/>
  <c r="G6595" i="6"/>
  <c r="G6594" i="6"/>
  <c r="G6593" i="6"/>
  <c r="G6592" i="6"/>
  <c r="G6591" i="6"/>
  <c r="G6590" i="6"/>
  <c r="G6589" i="6"/>
  <c r="G6588" i="6"/>
  <c r="G6587" i="6"/>
  <c r="G6586" i="6"/>
  <c r="G6585" i="6"/>
  <c r="G6584" i="6"/>
  <c r="G6583" i="6"/>
  <c r="G6582" i="6"/>
  <c r="G6581" i="6"/>
  <c r="G6580" i="6"/>
  <c r="G6579" i="6"/>
  <c r="G6578" i="6"/>
  <c r="G6577" i="6"/>
  <c r="G6576" i="6"/>
  <c r="G6575" i="6"/>
  <c r="G6574" i="6"/>
  <c r="G6573" i="6"/>
  <c r="G6572" i="6"/>
  <c r="G6571" i="6"/>
  <c r="G6570" i="6"/>
  <c r="G6569" i="6"/>
  <c r="G6568" i="6"/>
  <c r="G6567" i="6"/>
  <c r="G6566" i="6"/>
  <c r="G6565" i="6"/>
  <c r="G6564" i="6"/>
  <c r="G6563" i="6"/>
  <c r="G6562" i="6"/>
  <c r="G6561" i="6"/>
  <c r="G6560" i="6"/>
  <c r="G6559" i="6"/>
  <c r="G6558" i="6"/>
  <c r="G6557" i="6"/>
  <c r="G6556" i="6"/>
  <c r="G6555" i="6"/>
  <c r="G6554" i="6"/>
  <c r="G6553" i="6"/>
  <c r="G6552" i="6"/>
  <c r="G6551" i="6"/>
  <c r="G6550" i="6"/>
  <c r="G6549" i="6"/>
  <c r="G6548" i="6"/>
  <c r="G6547" i="6"/>
  <c r="G6546" i="6"/>
  <c r="G6545" i="6"/>
  <c r="G6544" i="6"/>
  <c r="G6543" i="6"/>
  <c r="G6542" i="6"/>
  <c r="G6541" i="6"/>
  <c r="G6540" i="6"/>
  <c r="G6539" i="6"/>
  <c r="G6538" i="6"/>
  <c r="H6538" i="6" s="1"/>
  <c r="G6537" i="6"/>
  <c r="G6536" i="6"/>
  <c r="G6535" i="6"/>
  <c r="G6534" i="6"/>
  <c r="G6533" i="6"/>
  <c r="G6532" i="6"/>
  <c r="G6531" i="6"/>
  <c r="G6530" i="6"/>
  <c r="G6529" i="6"/>
  <c r="G6528" i="6"/>
  <c r="G6527" i="6"/>
  <c r="G6526" i="6"/>
  <c r="G6525" i="6"/>
  <c r="G6524" i="6"/>
  <c r="G6523" i="6"/>
  <c r="G6522" i="6"/>
  <c r="G6521" i="6"/>
  <c r="G6520" i="6"/>
  <c r="G6519" i="6"/>
  <c r="G6518" i="6"/>
  <c r="G6517" i="6"/>
  <c r="G6516" i="6"/>
  <c r="G6515" i="6"/>
  <c r="G6514" i="6"/>
  <c r="G6513" i="6"/>
  <c r="G6512" i="6"/>
  <c r="G6511" i="6"/>
  <c r="G6510" i="6"/>
  <c r="G6509" i="6"/>
  <c r="G6508" i="6"/>
  <c r="G6507" i="6"/>
  <c r="G6506" i="6"/>
  <c r="G6505" i="6"/>
  <c r="G6504" i="6"/>
  <c r="G6503" i="6"/>
  <c r="G6502" i="6"/>
  <c r="G6501" i="6"/>
  <c r="G6500" i="6"/>
  <c r="G6499" i="6"/>
  <c r="G6498" i="6"/>
  <c r="G6497" i="6"/>
  <c r="G6496" i="6"/>
  <c r="G6495" i="6"/>
  <c r="G6494" i="6"/>
  <c r="G6493" i="6"/>
  <c r="G6492" i="6"/>
  <c r="G6491" i="6"/>
  <c r="G6490" i="6"/>
  <c r="G6489" i="6"/>
  <c r="G6488" i="6"/>
  <c r="G6487" i="6"/>
  <c r="G6486" i="6"/>
  <c r="G6485" i="6"/>
  <c r="G6484" i="6"/>
  <c r="G6483" i="6"/>
  <c r="G6482" i="6"/>
  <c r="G6481" i="6"/>
  <c r="G6480" i="6"/>
  <c r="G6479" i="6"/>
  <c r="G6478" i="6"/>
  <c r="G6477" i="6"/>
  <c r="G6476" i="6"/>
  <c r="G6475" i="6"/>
  <c r="G6474" i="6"/>
  <c r="G6473" i="6"/>
  <c r="G6472" i="6"/>
  <c r="G6471" i="6"/>
  <c r="G6470" i="6"/>
  <c r="G6469" i="6"/>
  <c r="G6468" i="6"/>
  <c r="G6467" i="6"/>
  <c r="G6466" i="6"/>
  <c r="G6465" i="6"/>
  <c r="G6464" i="6"/>
  <c r="G6463" i="6"/>
  <c r="G6462" i="6"/>
  <c r="G6461" i="6"/>
  <c r="G6460" i="6"/>
  <c r="G6459" i="6"/>
  <c r="G6458" i="6"/>
  <c r="G6457" i="6"/>
  <c r="G6456" i="6"/>
  <c r="G6455" i="6"/>
  <c r="G6454" i="6"/>
  <c r="G6453" i="6"/>
  <c r="G6452" i="6"/>
  <c r="G6451" i="6"/>
  <c r="G6450" i="6"/>
  <c r="G6449" i="6"/>
  <c r="G6448" i="6"/>
  <c r="G6447" i="6"/>
  <c r="G6446" i="6"/>
  <c r="G6445" i="6"/>
  <c r="G6444" i="6"/>
  <c r="G6443" i="6"/>
  <c r="G6442" i="6"/>
  <c r="G6441" i="6"/>
  <c r="G6440" i="6"/>
  <c r="G6439" i="6"/>
  <c r="G6438" i="6"/>
  <c r="G6437" i="6"/>
  <c r="G6436" i="6"/>
  <c r="G6435" i="6"/>
  <c r="G6434" i="6"/>
  <c r="G6433" i="6"/>
  <c r="G6432" i="6"/>
  <c r="G6431" i="6"/>
  <c r="G6430" i="6"/>
  <c r="H6430" i="6" s="1"/>
  <c r="G6429" i="6"/>
  <c r="G6428" i="6"/>
  <c r="G6427" i="6"/>
  <c r="G6426" i="6"/>
  <c r="G6425" i="6"/>
  <c r="G6424" i="6"/>
  <c r="G6423" i="6"/>
  <c r="G6422" i="6"/>
  <c r="G6421" i="6"/>
  <c r="G6420" i="6"/>
  <c r="G6419" i="6"/>
  <c r="G6418" i="6"/>
  <c r="G6417" i="6"/>
  <c r="G6416" i="6"/>
  <c r="G6415" i="6"/>
  <c r="G6414" i="6"/>
  <c r="G6413" i="6"/>
  <c r="G6412" i="6"/>
  <c r="G6411" i="6"/>
  <c r="G6410" i="6"/>
  <c r="G6409" i="6"/>
  <c r="G6408" i="6"/>
  <c r="G6407" i="6"/>
  <c r="G6406" i="6"/>
  <c r="G6405" i="6"/>
  <c r="G6404" i="6"/>
  <c r="G6403" i="6"/>
  <c r="G6402" i="6"/>
  <c r="G6401" i="6"/>
  <c r="G6400" i="6"/>
  <c r="G6399" i="6"/>
  <c r="G6398" i="6"/>
  <c r="G6397" i="6"/>
  <c r="G6396" i="6"/>
  <c r="G6395" i="6"/>
  <c r="G6394" i="6"/>
  <c r="G6393" i="6"/>
  <c r="G6392" i="6"/>
  <c r="G6391" i="6"/>
  <c r="G6390" i="6"/>
  <c r="G6389" i="6"/>
  <c r="G6388" i="6"/>
  <c r="G6387" i="6"/>
  <c r="G6386" i="6"/>
  <c r="G6385" i="6"/>
  <c r="G6384" i="6"/>
  <c r="G6383" i="6"/>
  <c r="G6382" i="6"/>
  <c r="G6381" i="6"/>
  <c r="G6380" i="6"/>
  <c r="G6379" i="6"/>
  <c r="G6378" i="6"/>
  <c r="G6377" i="6"/>
  <c r="G6376" i="6"/>
  <c r="G6375" i="6"/>
  <c r="G6374" i="6"/>
  <c r="G6373" i="6"/>
  <c r="G6372" i="6"/>
  <c r="G6371" i="6"/>
  <c r="G6370" i="6"/>
  <c r="G6369" i="6"/>
  <c r="G6368" i="6"/>
  <c r="G6367" i="6"/>
  <c r="G6366" i="6"/>
  <c r="G6365" i="6"/>
  <c r="G6364" i="6"/>
  <c r="G6363" i="6"/>
  <c r="G6362" i="6"/>
  <c r="G6361" i="6"/>
  <c r="G6360" i="6"/>
  <c r="G6359" i="6"/>
  <c r="G6358" i="6"/>
  <c r="G6357" i="6"/>
  <c r="G6356" i="6"/>
  <c r="G6355" i="6"/>
  <c r="G6354" i="6"/>
  <c r="G6353" i="6"/>
  <c r="G6352" i="6"/>
  <c r="G6351" i="6"/>
  <c r="G6350" i="6"/>
  <c r="G6349" i="6"/>
  <c r="G6348" i="6"/>
  <c r="G6347" i="6"/>
  <c r="G6346" i="6"/>
  <c r="G6345" i="6"/>
  <c r="G6344" i="6"/>
  <c r="G6343" i="6"/>
  <c r="G6342" i="6"/>
  <c r="G6341" i="6"/>
  <c r="G6340" i="6"/>
  <c r="G6339" i="6"/>
  <c r="G6338" i="6"/>
  <c r="G6337" i="6"/>
  <c r="G6336" i="6"/>
  <c r="G6335" i="6"/>
  <c r="G6334" i="6"/>
  <c r="G6333" i="6"/>
  <c r="G6332" i="6"/>
  <c r="G6331" i="6"/>
  <c r="G6330" i="6"/>
  <c r="G6329" i="6"/>
  <c r="G6328" i="6"/>
  <c r="G6327" i="6"/>
  <c r="G6326" i="6"/>
  <c r="G6325" i="6"/>
  <c r="G6324" i="6"/>
  <c r="G6323" i="6"/>
  <c r="G6322" i="6"/>
  <c r="H6322" i="6" s="1"/>
  <c r="G6321" i="6"/>
  <c r="G6320" i="6"/>
  <c r="G6319" i="6"/>
  <c r="G6318" i="6"/>
  <c r="G6317" i="6"/>
  <c r="G6316" i="6"/>
  <c r="G6315" i="6"/>
  <c r="G6314" i="6"/>
  <c r="G6313" i="6"/>
  <c r="G6312" i="6"/>
  <c r="G6311" i="6"/>
  <c r="G6310" i="6"/>
  <c r="G6309" i="6"/>
  <c r="G6308" i="6"/>
  <c r="G6307" i="6"/>
  <c r="G6306" i="6"/>
  <c r="G6305" i="6"/>
  <c r="G6304" i="6"/>
  <c r="G6303" i="6"/>
  <c r="G6302" i="6"/>
  <c r="G6301" i="6"/>
  <c r="G6300" i="6"/>
  <c r="G6299" i="6"/>
  <c r="G6298" i="6"/>
  <c r="G6297" i="6"/>
  <c r="G6296" i="6"/>
  <c r="G6295" i="6"/>
  <c r="G6294" i="6"/>
  <c r="G6293" i="6"/>
  <c r="G6292" i="6"/>
  <c r="G6291" i="6"/>
  <c r="G6290" i="6"/>
  <c r="G6289" i="6"/>
  <c r="G6288" i="6"/>
  <c r="G6287" i="6"/>
  <c r="G6286" i="6"/>
  <c r="G6285" i="6"/>
  <c r="G6284" i="6"/>
  <c r="G6283" i="6"/>
  <c r="G6282" i="6"/>
  <c r="G6281" i="6"/>
  <c r="G6280" i="6"/>
  <c r="G6279" i="6"/>
  <c r="G6278" i="6"/>
  <c r="G6277" i="6"/>
  <c r="G6276" i="6"/>
  <c r="G6275" i="6"/>
  <c r="G6274" i="6"/>
  <c r="G6273" i="6"/>
  <c r="G6272" i="6"/>
  <c r="G6271" i="6"/>
  <c r="G6270" i="6"/>
  <c r="G6269" i="6"/>
  <c r="G6268" i="6"/>
  <c r="G6267" i="6"/>
  <c r="G6266" i="6"/>
  <c r="G6265" i="6"/>
  <c r="G6264" i="6"/>
  <c r="G6263" i="6"/>
  <c r="G6262" i="6"/>
  <c r="G6261" i="6"/>
  <c r="G6260" i="6"/>
  <c r="G6259" i="6"/>
  <c r="G6258" i="6"/>
  <c r="G6257" i="6"/>
  <c r="G6256" i="6"/>
  <c r="G6255" i="6"/>
  <c r="G6254" i="6"/>
  <c r="G6253" i="6"/>
  <c r="G6252" i="6"/>
  <c r="G6251" i="6"/>
  <c r="G6250" i="6"/>
  <c r="G6249" i="6"/>
  <c r="G6248" i="6"/>
  <c r="G6247" i="6"/>
  <c r="G6246" i="6"/>
  <c r="G6245" i="6"/>
  <c r="G6244" i="6"/>
  <c r="G6243" i="6"/>
  <c r="G6242" i="6"/>
  <c r="G6241" i="6"/>
  <c r="G6240" i="6"/>
  <c r="G6239" i="6"/>
  <c r="G6238" i="6"/>
  <c r="G6237" i="6"/>
  <c r="G6236" i="6"/>
  <c r="G6235" i="6"/>
  <c r="G6234" i="6"/>
  <c r="G6233" i="6"/>
  <c r="G6232" i="6"/>
  <c r="G6231" i="6"/>
  <c r="G6230" i="6"/>
  <c r="G6229" i="6"/>
  <c r="G6228" i="6"/>
  <c r="G6227" i="6"/>
  <c r="G6226" i="6"/>
  <c r="G6225" i="6"/>
  <c r="G6224" i="6"/>
  <c r="G6223" i="6"/>
  <c r="G6222" i="6"/>
  <c r="G6221" i="6"/>
  <c r="G6220" i="6"/>
  <c r="G6219" i="6"/>
  <c r="G6218" i="6"/>
  <c r="G6217" i="6"/>
  <c r="G6216" i="6"/>
  <c r="G6215" i="6"/>
  <c r="G6214" i="6"/>
  <c r="H6214" i="6" s="1"/>
  <c r="G6213" i="6"/>
  <c r="G6212" i="6"/>
  <c r="G6211" i="6"/>
  <c r="G6210" i="6"/>
  <c r="G6209" i="6"/>
  <c r="G6208" i="6"/>
  <c r="G6207" i="6"/>
  <c r="G6206" i="6"/>
  <c r="G6205" i="6"/>
  <c r="G6204" i="6"/>
  <c r="G6203" i="6"/>
  <c r="G6202" i="6"/>
  <c r="G6201" i="6"/>
  <c r="G6200" i="6"/>
  <c r="G6199" i="6"/>
  <c r="G6198" i="6"/>
  <c r="G6197" i="6"/>
  <c r="G6196" i="6"/>
  <c r="G6195" i="6"/>
  <c r="G6194" i="6"/>
  <c r="G6193" i="6"/>
  <c r="G6192" i="6"/>
  <c r="G6191" i="6"/>
  <c r="G6190" i="6"/>
  <c r="G6189" i="6"/>
  <c r="G6188" i="6"/>
  <c r="G6187" i="6"/>
  <c r="G6186" i="6"/>
  <c r="G6185" i="6"/>
  <c r="G6184" i="6"/>
  <c r="G6183" i="6"/>
  <c r="G6182" i="6"/>
  <c r="G6181" i="6"/>
  <c r="G6180" i="6"/>
  <c r="G6179" i="6"/>
  <c r="G6178" i="6"/>
  <c r="G6177" i="6"/>
  <c r="G6176" i="6"/>
  <c r="G6175" i="6"/>
  <c r="G6174" i="6"/>
  <c r="G6173" i="6"/>
  <c r="G6172" i="6"/>
  <c r="G6171" i="6"/>
  <c r="G6170" i="6"/>
  <c r="G6169" i="6"/>
  <c r="G6168" i="6"/>
  <c r="G6167" i="6"/>
  <c r="G6166" i="6"/>
  <c r="G6165" i="6"/>
  <c r="G6164" i="6"/>
  <c r="G6163" i="6"/>
  <c r="G6162" i="6"/>
  <c r="G6161" i="6"/>
  <c r="G6160" i="6"/>
  <c r="G6159" i="6"/>
  <c r="G6158" i="6"/>
  <c r="G6157" i="6"/>
  <c r="G6156" i="6"/>
  <c r="G6155" i="6"/>
  <c r="G6154" i="6"/>
  <c r="G6153" i="6"/>
  <c r="G6152" i="6"/>
  <c r="G6151" i="6"/>
  <c r="G6150" i="6"/>
  <c r="G6149" i="6"/>
  <c r="G6148" i="6"/>
  <c r="G6147" i="6"/>
  <c r="G6146" i="6"/>
  <c r="G6145" i="6"/>
  <c r="G6144" i="6"/>
  <c r="G6143" i="6"/>
  <c r="G6142" i="6"/>
  <c r="G6141" i="6"/>
  <c r="G6140" i="6"/>
  <c r="G6139" i="6"/>
  <c r="G6138" i="6"/>
  <c r="G6137" i="6"/>
  <c r="G6136" i="6"/>
  <c r="G6135" i="6"/>
  <c r="G6134" i="6"/>
  <c r="G6133" i="6"/>
  <c r="G6132" i="6"/>
  <c r="G6131" i="6"/>
  <c r="G6130" i="6"/>
  <c r="G6129" i="6"/>
  <c r="G6128" i="6"/>
  <c r="G6127" i="6"/>
  <c r="G6126" i="6"/>
  <c r="G6125" i="6"/>
  <c r="G6124" i="6"/>
  <c r="G6123" i="6"/>
  <c r="G6122" i="6"/>
  <c r="G6121" i="6"/>
  <c r="G6120" i="6"/>
  <c r="G6119" i="6"/>
  <c r="G6118" i="6"/>
  <c r="G6117" i="6"/>
  <c r="G6116" i="6"/>
  <c r="G6115" i="6"/>
  <c r="G6114" i="6"/>
  <c r="G6113" i="6"/>
  <c r="G6112" i="6"/>
  <c r="G6111" i="6"/>
  <c r="G6110" i="6"/>
  <c r="G6109" i="6"/>
  <c r="G6108" i="6"/>
  <c r="G6107" i="6"/>
  <c r="G6106" i="6"/>
  <c r="H6106" i="6" s="1"/>
  <c r="G6105" i="6"/>
  <c r="G6104" i="6"/>
  <c r="G6103" i="6"/>
  <c r="G6102" i="6"/>
  <c r="G6101" i="6"/>
  <c r="G6100" i="6"/>
  <c r="G6099" i="6"/>
  <c r="G6098" i="6"/>
  <c r="G6097" i="6"/>
  <c r="G6096" i="6"/>
  <c r="G6095" i="6"/>
  <c r="G6094" i="6"/>
  <c r="G6093" i="6"/>
  <c r="G6092" i="6"/>
  <c r="G6091" i="6"/>
  <c r="G6090" i="6"/>
  <c r="G6089" i="6"/>
  <c r="G6088" i="6"/>
  <c r="G6087" i="6"/>
  <c r="G6086" i="6"/>
  <c r="G6085" i="6"/>
  <c r="G6084" i="6"/>
  <c r="G6083" i="6"/>
  <c r="G6082" i="6"/>
  <c r="G6081" i="6"/>
  <c r="G6080" i="6"/>
  <c r="G6079" i="6"/>
  <c r="G6078" i="6"/>
  <c r="G6077" i="6"/>
  <c r="G6076" i="6"/>
  <c r="G6075" i="6"/>
  <c r="G6074" i="6"/>
  <c r="G6073" i="6"/>
  <c r="G6072" i="6"/>
  <c r="G6071" i="6"/>
  <c r="G6070" i="6"/>
  <c r="G6069" i="6"/>
  <c r="G6068" i="6"/>
  <c r="G6067" i="6"/>
  <c r="G6066" i="6"/>
  <c r="G6065" i="6"/>
  <c r="G6064" i="6"/>
  <c r="G6063" i="6"/>
  <c r="G6062" i="6"/>
  <c r="G6061" i="6"/>
  <c r="G6060" i="6"/>
  <c r="G6059" i="6"/>
  <c r="G6058" i="6"/>
  <c r="G6057" i="6"/>
  <c r="G6056" i="6"/>
  <c r="G6055" i="6"/>
  <c r="G6054" i="6"/>
  <c r="G6053" i="6"/>
  <c r="G6052" i="6"/>
  <c r="G6051" i="6"/>
  <c r="G6050" i="6"/>
  <c r="G6049" i="6"/>
  <c r="G6048" i="6"/>
  <c r="G6047" i="6"/>
  <c r="G6046" i="6"/>
  <c r="G6045" i="6"/>
  <c r="G6044" i="6"/>
  <c r="G6043" i="6"/>
  <c r="G6042" i="6"/>
  <c r="G6041" i="6"/>
  <c r="G6040" i="6"/>
  <c r="G6039" i="6"/>
  <c r="G6038" i="6"/>
  <c r="G6037" i="6"/>
  <c r="G6036" i="6"/>
  <c r="G6035" i="6"/>
  <c r="G6034" i="6"/>
  <c r="G6033" i="6"/>
  <c r="G6032" i="6"/>
  <c r="G6031" i="6"/>
  <c r="G6030" i="6"/>
  <c r="G6029" i="6"/>
  <c r="G6028" i="6"/>
  <c r="G6027" i="6"/>
  <c r="G6026" i="6"/>
  <c r="G6025" i="6"/>
  <c r="G6024" i="6"/>
  <c r="G6023" i="6"/>
  <c r="G6022" i="6"/>
  <c r="G6021" i="6"/>
  <c r="G6020" i="6"/>
  <c r="G6019" i="6"/>
  <c r="G6018" i="6"/>
  <c r="G6017" i="6"/>
  <c r="G6016" i="6"/>
  <c r="G6015" i="6"/>
  <c r="G6014" i="6"/>
  <c r="G6013" i="6"/>
  <c r="G6012" i="6"/>
  <c r="G6011" i="6"/>
  <c r="G6010" i="6"/>
  <c r="G6009" i="6"/>
  <c r="G6008" i="6"/>
  <c r="G6007" i="6"/>
  <c r="G6006" i="6"/>
  <c r="G6005" i="6"/>
  <c r="G6004" i="6"/>
  <c r="G6003" i="6"/>
  <c r="G6002" i="6"/>
  <c r="G6001" i="6"/>
  <c r="G6000" i="6"/>
  <c r="G5999" i="6"/>
  <c r="G5998" i="6"/>
  <c r="H5998" i="6" s="1"/>
  <c r="G5997" i="6"/>
  <c r="G5996" i="6"/>
  <c r="G5995" i="6"/>
  <c r="G5994" i="6"/>
  <c r="G5993" i="6"/>
  <c r="G5992" i="6"/>
  <c r="G5991" i="6"/>
  <c r="G5990" i="6"/>
  <c r="G5989" i="6"/>
  <c r="G5988" i="6"/>
  <c r="G5987" i="6"/>
  <c r="G5986" i="6"/>
  <c r="G5985" i="6"/>
  <c r="G5984" i="6"/>
  <c r="G5983" i="6"/>
  <c r="G5982" i="6"/>
  <c r="G5981" i="6"/>
  <c r="G5980" i="6"/>
  <c r="G5979" i="6"/>
  <c r="G5978" i="6"/>
  <c r="G5977" i="6"/>
  <c r="G5976" i="6"/>
  <c r="G5975" i="6"/>
  <c r="G5974" i="6"/>
  <c r="G5973" i="6"/>
  <c r="G5972" i="6"/>
  <c r="G5971" i="6"/>
  <c r="G5970" i="6"/>
  <c r="G5969" i="6"/>
  <c r="G5968" i="6"/>
  <c r="G5967" i="6"/>
  <c r="G5966" i="6"/>
  <c r="G5965" i="6"/>
  <c r="G5964" i="6"/>
  <c r="G5963" i="6"/>
  <c r="G5962" i="6"/>
  <c r="G5961" i="6"/>
  <c r="G5960" i="6"/>
  <c r="G5959" i="6"/>
  <c r="G5958" i="6"/>
  <c r="G5957" i="6"/>
  <c r="G5956" i="6"/>
  <c r="G5955" i="6"/>
  <c r="G5954" i="6"/>
  <c r="G5953" i="6"/>
  <c r="G5952" i="6"/>
  <c r="G5951" i="6"/>
  <c r="G5950" i="6"/>
  <c r="G5949" i="6"/>
  <c r="G5948" i="6"/>
  <c r="G5947" i="6"/>
  <c r="G5946" i="6"/>
  <c r="G5945" i="6"/>
  <c r="G5944" i="6"/>
  <c r="G5943" i="6"/>
  <c r="G5942" i="6"/>
  <c r="G5941" i="6"/>
  <c r="G5940" i="6"/>
  <c r="G5939" i="6"/>
  <c r="G5938" i="6"/>
  <c r="G5937" i="6"/>
  <c r="G5936" i="6"/>
  <c r="G5935" i="6"/>
  <c r="G5934" i="6"/>
  <c r="G5933" i="6"/>
  <c r="G5932" i="6"/>
  <c r="G5931" i="6"/>
  <c r="G5930" i="6"/>
  <c r="G5929" i="6"/>
  <c r="G5928" i="6"/>
  <c r="G5927" i="6"/>
  <c r="G5926" i="6"/>
  <c r="G5925" i="6"/>
  <c r="G5924" i="6"/>
  <c r="G5923" i="6"/>
  <c r="G5922" i="6"/>
  <c r="G5921" i="6"/>
  <c r="G5920" i="6"/>
  <c r="G5919" i="6"/>
  <c r="G5918" i="6"/>
  <c r="G5917" i="6"/>
  <c r="G5916" i="6"/>
  <c r="G5915" i="6"/>
  <c r="G5914" i="6"/>
  <c r="G5913" i="6"/>
  <c r="G5912" i="6"/>
  <c r="G5911" i="6"/>
  <c r="G5910" i="6"/>
  <c r="G5909" i="6"/>
  <c r="G5908" i="6"/>
  <c r="G5907" i="6"/>
  <c r="G5906" i="6"/>
  <c r="G5905" i="6"/>
  <c r="G5904" i="6"/>
  <c r="G5903" i="6"/>
  <c r="G5902" i="6"/>
  <c r="G5901" i="6"/>
  <c r="G5900" i="6"/>
  <c r="G5899" i="6"/>
  <c r="G5898" i="6"/>
  <c r="G5897" i="6"/>
  <c r="G5896" i="6"/>
  <c r="G5895" i="6"/>
  <c r="G5894" i="6"/>
  <c r="G5893" i="6"/>
  <c r="G5892" i="6"/>
  <c r="G5891" i="6"/>
  <c r="G5890" i="6"/>
  <c r="H5890" i="6" s="1"/>
  <c r="G5889" i="6"/>
  <c r="G5888" i="6"/>
  <c r="G5887" i="6"/>
  <c r="G5886" i="6"/>
  <c r="G5885" i="6"/>
  <c r="G5884" i="6"/>
  <c r="G5883" i="6"/>
  <c r="G5882" i="6"/>
  <c r="G5881" i="6"/>
  <c r="G5880" i="6"/>
  <c r="G5879" i="6"/>
  <c r="G5878" i="6"/>
  <c r="G5877" i="6"/>
  <c r="G5876" i="6"/>
  <c r="G5875" i="6"/>
  <c r="G5874" i="6"/>
  <c r="G5873" i="6"/>
  <c r="G5872" i="6"/>
  <c r="G5871" i="6"/>
  <c r="G5870" i="6"/>
  <c r="G5869" i="6"/>
  <c r="G5868" i="6"/>
  <c r="G5867" i="6"/>
  <c r="G5866" i="6"/>
  <c r="G5865" i="6"/>
  <c r="G5864" i="6"/>
  <c r="G5863" i="6"/>
  <c r="G5862" i="6"/>
  <c r="G5861" i="6"/>
  <c r="G5860" i="6"/>
  <c r="G5859" i="6"/>
  <c r="G5858" i="6"/>
  <c r="G5857" i="6"/>
  <c r="G5856" i="6"/>
  <c r="G5855" i="6"/>
  <c r="G5854" i="6"/>
  <c r="G5853" i="6"/>
  <c r="G5852" i="6"/>
  <c r="G5851" i="6"/>
  <c r="G5850" i="6"/>
  <c r="G5849" i="6"/>
  <c r="G5848" i="6"/>
  <c r="G5847" i="6"/>
  <c r="G5846" i="6"/>
  <c r="G5845" i="6"/>
  <c r="G5844" i="6"/>
  <c r="G5843" i="6"/>
  <c r="G5842" i="6"/>
  <c r="G5841" i="6"/>
  <c r="G5840" i="6"/>
  <c r="G5839" i="6"/>
  <c r="G5838" i="6"/>
  <c r="G5837" i="6"/>
  <c r="G5836" i="6"/>
  <c r="G5835" i="6"/>
  <c r="G5834" i="6"/>
  <c r="G5833" i="6"/>
  <c r="G5832" i="6"/>
  <c r="G5831" i="6"/>
  <c r="G5830" i="6"/>
  <c r="G5829" i="6"/>
  <c r="G5828" i="6"/>
  <c r="G5827" i="6"/>
  <c r="G5826" i="6"/>
  <c r="G5825" i="6"/>
  <c r="G5824" i="6"/>
  <c r="G5823" i="6"/>
  <c r="G5822" i="6"/>
  <c r="G5821" i="6"/>
  <c r="G5820" i="6"/>
  <c r="G5819" i="6"/>
  <c r="G5818" i="6"/>
  <c r="G5817" i="6"/>
  <c r="G5816" i="6"/>
  <c r="G5815" i="6"/>
  <c r="G5814" i="6"/>
  <c r="G5813" i="6"/>
  <c r="G5812" i="6"/>
  <c r="G5811" i="6"/>
  <c r="G5810" i="6"/>
  <c r="G5809" i="6"/>
  <c r="G5808" i="6"/>
  <c r="G5807" i="6"/>
  <c r="G5806" i="6"/>
  <c r="G5805" i="6"/>
  <c r="G5804" i="6"/>
  <c r="G5803" i="6"/>
  <c r="G5802" i="6"/>
  <c r="G5801" i="6"/>
  <c r="G5800" i="6"/>
  <c r="G5799" i="6"/>
  <c r="G5798" i="6"/>
  <c r="G5797" i="6"/>
  <c r="G5796" i="6"/>
  <c r="G5795" i="6"/>
  <c r="G5794" i="6"/>
  <c r="G5793" i="6"/>
  <c r="G5792" i="6"/>
  <c r="G5791" i="6"/>
  <c r="G5790" i="6"/>
  <c r="G5789" i="6"/>
  <c r="G5788" i="6"/>
  <c r="G5787" i="6"/>
  <c r="I5787" i="6" s="1"/>
  <c r="G5786" i="6"/>
  <c r="G5785" i="6"/>
  <c r="G5784" i="6"/>
  <c r="G5783" i="6"/>
  <c r="G5782" i="6"/>
  <c r="G5781" i="6"/>
  <c r="G5780" i="6"/>
  <c r="G5779" i="6"/>
  <c r="G5778" i="6"/>
  <c r="G5777" i="6"/>
  <c r="G5776" i="6"/>
  <c r="G5775" i="6"/>
  <c r="G5774" i="6"/>
  <c r="G5773" i="6"/>
  <c r="G5772" i="6"/>
  <c r="G5771" i="6"/>
  <c r="G5770" i="6"/>
  <c r="G5769" i="6"/>
  <c r="G5768" i="6"/>
  <c r="G5767" i="6"/>
  <c r="G5766" i="6"/>
  <c r="G5765" i="6"/>
  <c r="G5764" i="6"/>
  <c r="G5763" i="6"/>
  <c r="G5762" i="6"/>
  <c r="G5761" i="6"/>
  <c r="G5760" i="6"/>
  <c r="G5759" i="6"/>
  <c r="G5758" i="6"/>
  <c r="G5757" i="6"/>
  <c r="G5756" i="6"/>
  <c r="G5755" i="6"/>
  <c r="G5754" i="6"/>
  <c r="G5753" i="6"/>
  <c r="G5752" i="6"/>
  <c r="G5751" i="6"/>
  <c r="G5750" i="6"/>
  <c r="G5749" i="6"/>
  <c r="G5748" i="6"/>
  <c r="G5747" i="6"/>
  <c r="G5746" i="6"/>
  <c r="G5745" i="6"/>
  <c r="G5744" i="6"/>
  <c r="G5743" i="6"/>
  <c r="H5743" i="6" s="1"/>
  <c r="G5742" i="6"/>
  <c r="G5741" i="6"/>
  <c r="G5740" i="6"/>
  <c r="G5739" i="6"/>
  <c r="G5738" i="6"/>
  <c r="G5737" i="6"/>
  <c r="G5736" i="6"/>
  <c r="G5735" i="6"/>
  <c r="G5734" i="6"/>
  <c r="G5733" i="6"/>
  <c r="G5732" i="6"/>
  <c r="G5731" i="6"/>
  <c r="G5730" i="6"/>
  <c r="G5729" i="6"/>
  <c r="G5728" i="6"/>
  <c r="G5727" i="6"/>
  <c r="G5726" i="6"/>
  <c r="G5725" i="6"/>
  <c r="G5724" i="6"/>
  <c r="G5723" i="6"/>
  <c r="G5722" i="6"/>
  <c r="G5721" i="6"/>
  <c r="G5720" i="6"/>
  <c r="G5719" i="6"/>
  <c r="G5718" i="6"/>
  <c r="G5717" i="6"/>
  <c r="G5716" i="6"/>
  <c r="G5715" i="6"/>
  <c r="G5714" i="6"/>
  <c r="G5713" i="6"/>
  <c r="G5712" i="6"/>
  <c r="G5711" i="6"/>
  <c r="G5710" i="6"/>
  <c r="G5709" i="6"/>
  <c r="G5708" i="6"/>
  <c r="G5707" i="6"/>
  <c r="H5707" i="6" s="1"/>
  <c r="G5706" i="6"/>
  <c r="G5705" i="6"/>
  <c r="G5704" i="6"/>
  <c r="G5703" i="6"/>
  <c r="G5702" i="6"/>
  <c r="G5701" i="6"/>
  <c r="G5700" i="6"/>
  <c r="G5699" i="6"/>
  <c r="G5698" i="6"/>
  <c r="G5697" i="6"/>
  <c r="G5696" i="6"/>
  <c r="G5695" i="6"/>
  <c r="G5694" i="6"/>
  <c r="G5693" i="6"/>
  <c r="G5692" i="6"/>
  <c r="G5691" i="6"/>
  <c r="G5690" i="6"/>
  <c r="G5689" i="6"/>
  <c r="G5688" i="6"/>
  <c r="G5687" i="6"/>
  <c r="G5686" i="6"/>
  <c r="G5685" i="6"/>
  <c r="G5684" i="6"/>
  <c r="G5683" i="6"/>
  <c r="G5682" i="6"/>
  <c r="G5681" i="6"/>
  <c r="G5680" i="6"/>
  <c r="G5679" i="6"/>
  <c r="G5678" i="6"/>
  <c r="G5677" i="6"/>
  <c r="G5676" i="6"/>
  <c r="G5675" i="6"/>
  <c r="G5674" i="6"/>
  <c r="G5673" i="6"/>
  <c r="G5672" i="6"/>
  <c r="G5671" i="6"/>
  <c r="H5671" i="6" s="1"/>
  <c r="G5670" i="6"/>
  <c r="G5669" i="6"/>
  <c r="G5668" i="6"/>
  <c r="G5667" i="6"/>
  <c r="G5666" i="6"/>
  <c r="G5665" i="6"/>
  <c r="G5664" i="6"/>
  <c r="G5663" i="6"/>
  <c r="G5662" i="6"/>
  <c r="G5661" i="6"/>
  <c r="G5660" i="6"/>
  <c r="G5659" i="6"/>
  <c r="G5658" i="6"/>
  <c r="G5657" i="6"/>
  <c r="G5656" i="6"/>
  <c r="G5655" i="6"/>
  <c r="G5654" i="6"/>
  <c r="G5653" i="6"/>
  <c r="G5652" i="6"/>
  <c r="G5651" i="6"/>
  <c r="G5650" i="6"/>
  <c r="G5649" i="6"/>
  <c r="G5648" i="6"/>
  <c r="G5647" i="6"/>
  <c r="G5646" i="6"/>
  <c r="G5645" i="6"/>
  <c r="G5644" i="6"/>
  <c r="G5643" i="6"/>
  <c r="G5642" i="6"/>
  <c r="G5641" i="6"/>
  <c r="G5640" i="6"/>
  <c r="G5639" i="6"/>
  <c r="G5638" i="6"/>
  <c r="G5637" i="6"/>
  <c r="G5636" i="6"/>
  <c r="G5635" i="6"/>
  <c r="H5635" i="6" s="1"/>
  <c r="G5634" i="6"/>
  <c r="G5633" i="6"/>
  <c r="G5632" i="6"/>
  <c r="G5631" i="6"/>
  <c r="G5630" i="6"/>
  <c r="G5629" i="6"/>
  <c r="G5628" i="6"/>
  <c r="G5627" i="6"/>
  <c r="G5626" i="6"/>
  <c r="G5625" i="6"/>
  <c r="G5624" i="6"/>
  <c r="G5623" i="6"/>
  <c r="G5622" i="6"/>
  <c r="G5621" i="6"/>
  <c r="G5620" i="6"/>
  <c r="G5619" i="6"/>
  <c r="G5618" i="6"/>
  <c r="G5617" i="6"/>
  <c r="G5616" i="6"/>
  <c r="G5615" i="6"/>
  <c r="G5614" i="6"/>
  <c r="G5613" i="6"/>
  <c r="G5612" i="6"/>
  <c r="G5611" i="6"/>
  <c r="G5610" i="6"/>
  <c r="G5609" i="6"/>
  <c r="G5608" i="6"/>
  <c r="G5607" i="6"/>
  <c r="G5606" i="6"/>
  <c r="G5605" i="6"/>
  <c r="G5604" i="6"/>
  <c r="G5603" i="6"/>
  <c r="G5602" i="6"/>
  <c r="G5601" i="6"/>
  <c r="G5600" i="6"/>
  <c r="H5600" i="6" s="1"/>
  <c r="G5599" i="6"/>
  <c r="G5598" i="6"/>
  <c r="G5597" i="6"/>
  <c r="G5596" i="6"/>
  <c r="G5595" i="6"/>
  <c r="G5594" i="6"/>
  <c r="G5593" i="6"/>
  <c r="G5592" i="6"/>
  <c r="G5591" i="6"/>
  <c r="G5590" i="6"/>
  <c r="G5589" i="6"/>
  <c r="G5588" i="6"/>
  <c r="G5587" i="6"/>
  <c r="G5586" i="6"/>
  <c r="G5585" i="6"/>
  <c r="G5584" i="6"/>
  <c r="G5583" i="6"/>
  <c r="G5582" i="6"/>
  <c r="G5581" i="6"/>
  <c r="G5580" i="6"/>
  <c r="G5579" i="6"/>
  <c r="G5578" i="6"/>
  <c r="G5577" i="6"/>
  <c r="G5576" i="6"/>
  <c r="G5575" i="6"/>
  <c r="G5574" i="6"/>
  <c r="G5573" i="6"/>
  <c r="G5572" i="6"/>
  <c r="G5571" i="6"/>
  <c r="G5570" i="6"/>
  <c r="G5569" i="6"/>
  <c r="G5568" i="6"/>
  <c r="G5567" i="6"/>
  <c r="G5566" i="6"/>
  <c r="G5565" i="6"/>
  <c r="G5564" i="6"/>
  <c r="G5563" i="6"/>
  <c r="G5562" i="6"/>
  <c r="G5561" i="6"/>
  <c r="G5560" i="6"/>
  <c r="G5559" i="6"/>
  <c r="G5558" i="6"/>
  <c r="G5557" i="6"/>
  <c r="G5556" i="6"/>
  <c r="G5555" i="6"/>
  <c r="G5554" i="6"/>
  <c r="G5553" i="6"/>
  <c r="G5552" i="6"/>
  <c r="G5551" i="6"/>
  <c r="I5551" i="6" s="1"/>
  <c r="G5550" i="6"/>
  <c r="G5549" i="6"/>
  <c r="G5548" i="6"/>
  <c r="G5547" i="6"/>
  <c r="G5546" i="6"/>
  <c r="G5545" i="6"/>
  <c r="G5544" i="6"/>
  <c r="G5543" i="6"/>
  <c r="G5542" i="6"/>
  <c r="G5541" i="6"/>
  <c r="G5540" i="6"/>
  <c r="G5539" i="6"/>
  <c r="G5538" i="6"/>
  <c r="G5537" i="6"/>
  <c r="G5536" i="6"/>
  <c r="G5535" i="6"/>
  <c r="G5534" i="6"/>
  <c r="G5533" i="6"/>
  <c r="G5532" i="6"/>
  <c r="G5531" i="6"/>
  <c r="G5530" i="6"/>
  <c r="G5529" i="6"/>
  <c r="I5529" i="6" s="1"/>
  <c r="G5528" i="6"/>
  <c r="G5527" i="6"/>
  <c r="G5526" i="6"/>
  <c r="G5525" i="6"/>
  <c r="G5524" i="6"/>
  <c r="G5523" i="6"/>
  <c r="G5522" i="6"/>
  <c r="G5521" i="6"/>
  <c r="G5520" i="6"/>
  <c r="G5519" i="6"/>
  <c r="G5518" i="6"/>
  <c r="G5517" i="6"/>
  <c r="G5516" i="6"/>
  <c r="G5515" i="6"/>
  <c r="G5514" i="6"/>
  <c r="G5513" i="6"/>
  <c r="G5512" i="6"/>
  <c r="G5511" i="6"/>
  <c r="G5510" i="6"/>
  <c r="G5509" i="6"/>
  <c r="G5508" i="6"/>
  <c r="G5507" i="6"/>
  <c r="G5506" i="6"/>
  <c r="G5505" i="6"/>
  <c r="G5504" i="6"/>
  <c r="G5503" i="6"/>
  <c r="G5502" i="6"/>
  <c r="G5501" i="6"/>
  <c r="G5500" i="6"/>
  <c r="G5499" i="6"/>
  <c r="G5498" i="6"/>
  <c r="G5497" i="6"/>
  <c r="G5496" i="6"/>
  <c r="G5495" i="6"/>
  <c r="G5494" i="6"/>
  <c r="G5493" i="6"/>
  <c r="G5492" i="6"/>
  <c r="G5491" i="6"/>
  <c r="G5490" i="6"/>
  <c r="G5489" i="6"/>
  <c r="G5488" i="6"/>
  <c r="G5487" i="6"/>
  <c r="G5486" i="6"/>
  <c r="I5486" i="6" s="1"/>
  <c r="G5485" i="6"/>
  <c r="G5484" i="6"/>
  <c r="G5483" i="6"/>
  <c r="G5482" i="6"/>
  <c r="G5481" i="6"/>
  <c r="G5480" i="6"/>
  <c r="G5479" i="6"/>
  <c r="G5478" i="6"/>
  <c r="G5477" i="6"/>
  <c r="G5476" i="6"/>
  <c r="G5475" i="6"/>
  <c r="G5474" i="6"/>
  <c r="G5473" i="6"/>
  <c r="G5472" i="6"/>
  <c r="G5471" i="6"/>
  <c r="G5470" i="6"/>
  <c r="G5469" i="6"/>
  <c r="G5468" i="6"/>
  <c r="G5467" i="6"/>
  <c r="G5466" i="6"/>
  <c r="G5465" i="6"/>
  <c r="G5464" i="6"/>
  <c r="H5464" i="6" s="1"/>
  <c r="G5463" i="6"/>
  <c r="G5462" i="6"/>
  <c r="G5461" i="6"/>
  <c r="G5460" i="6"/>
  <c r="G5459" i="6"/>
  <c r="G5458" i="6"/>
  <c r="G5457" i="6"/>
  <c r="G5456" i="6"/>
  <c r="G5455" i="6"/>
  <c r="G5454" i="6"/>
  <c r="G5453" i="6"/>
  <c r="G5452" i="6"/>
  <c r="G5451" i="6"/>
  <c r="G5450" i="6"/>
  <c r="G5449" i="6"/>
  <c r="G5448" i="6"/>
  <c r="G5447" i="6"/>
  <c r="G5446" i="6"/>
  <c r="G5445" i="6"/>
  <c r="G5444" i="6"/>
  <c r="G5443" i="6"/>
  <c r="I5443" i="6" s="1"/>
  <c r="G5442" i="6"/>
  <c r="G5441" i="6"/>
  <c r="G5440" i="6"/>
  <c r="G5439" i="6"/>
  <c r="G5438" i="6"/>
  <c r="G5437" i="6"/>
  <c r="G5436" i="6"/>
  <c r="G5435" i="6"/>
  <c r="G5434" i="6"/>
  <c r="G5433" i="6"/>
  <c r="G5432" i="6"/>
  <c r="G5431" i="6"/>
  <c r="G5430" i="6"/>
  <c r="G5429" i="6"/>
  <c r="G5428" i="6"/>
  <c r="G5427" i="6"/>
  <c r="G5426" i="6"/>
  <c r="G5425" i="6"/>
  <c r="G5424" i="6"/>
  <c r="G5423" i="6"/>
  <c r="G5422" i="6"/>
  <c r="G5421" i="6"/>
  <c r="I5421" i="6" s="1"/>
  <c r="G5420" i="6"/>
  <c r="G5419" i="6"/>
  <c r="G5418" i="6"/>
  <c r="G5417" i="6"/>
  <c r="G5416" i="6"/>
  <c r="G5415" i="6"/>
  <c r="G5414" i="6"/>
  <c r="G5413" i="6"/>
  <c r="G5412" i="6"/>
  <c r="G5411" i="6"/>
  <c r="G5410" i="6"/>
  <c r="G5409" i="6"/>
  <c r="G5408" i="6"/>
  <c r="G5407" i="6"/>
  <c r="G5406" i="6"/>
  <c r="G5405" i="6"/>
  <c r="G5404" i="6"/>
  <c r="G5403" i="6"/>
  <c r="G5402" i="6"/>
  <c r="G5401" i="6"/>
  <c r="G5400" i="6"/>
  <c r="G5399" i="6"/>
  <c r="G5398" i="6"/>
  <c r="G5397" i="6"/>
  <c r="G5396" i="6"/>
  <c r="G5395" i="6"/>
  <c r="G5394" i="6"/>
  <c r="G5393" i="6"/>
  <c r="G5392" i="6"/>
  <c r="G5391" i="6"/>
  <c r="G5390" i="6"/>
  <c r="G5389" i="6"/>
  <c r="G5388" i="6"/>
  <c r="G5387" i="6"/>
  <c r="G5386" i="6"/>
  <c r="G5385" i="6"/>
  <c r="G5384" i="6"/>
  <c r="G5383" i="6"/>
  <c r="G5382" i="6"/>
  <c r="G5381" i="6"/>
  <c r="G5380" i="6"/>
  <c r="G5379" i="6"/>
  <c r="G5378" i="6"/>
  <c r="G5377" i="6"/>
  <c r="G5376" i="6"/>
  <c r="G5375" i="6"/>
  <c r="G5374" i="6"/>
  <c r="G5373" i="6"/>
  <c r="G5372" i="6"/>
  <c r="G5371" i="6"/>
  <c r="G5370" i="6"/>
  <c r="G5369" i="6"/>
  <c r="G5368" i="6"/>
  <c r="G5367" i="6"/>
  <c r="G5366" i="6"/>
  <c r="G5365" i="6"/>
  <c r="G5364" i="6"/>
  <c r="G5363" i="6"/>
  <c r="G5362" i="6"/>
  <c r="G5361" i="6"/>
  <c r="G5360" i="6"/>
  <c r="G5359" i="6"/>
  <c r="G5358" i="6"/>
  <c r="G5357" i="6"/>
  <c r="G5356" i="6"/>
  <c r="G5355" i="6"/>
  <c r="G5354" i="6"/>
  <c r="G5353" i="6"/>
  <c r="G5352" i="6"/>
  <c r="G5351" i="6"/>
  <c r="G5350" i="6"/>
  <c r="G5349" i="6"/>
  <c r="G5348" i="6"/>
  <c r="G5347" i="6"/>
  <c r="G5346" i="6"/>
  <c r="G5345" i="6"/>
  <c r="H5345" i="6" s="1"/>
  <c r="G5344" i="6"/>
  <c r="G5343" i="6"/>
  <c r="G5342" i="6"/>
  <c r="G5341" i="6"/>
  <c r="G5340" i="6"/>
  <c r="G5339" i="6"/>
  <c r="G5338" i="6"/>
  <c r="G5337" i="6"/>
  <c r="G5336" i="6"/>
  <c r="G5335" i="6"/>
  <c r="G5334" i="6"/>
  <c r="G5333" i="6"/>
  <c r="G5332" i="6"/>
  <c r="G5331" i="6"/>
  <c r="G5330" i="6"/>
  <c r="G5329" i="6"/>
  <c r="G5328" i="6"/>
  <c r="G5327" i="6"/>
  <c r="G5326" i="6"/>
  <c r="G5325" i="6"/>
  <c r="G5324" i="6"/>
  <c r="G5323" i="6"/>
  <c r="G5322" i="6"/>
  <c r="G5321" i="6"/>
  <c r="G5320" i="6"/>
  <c r="G5319" i="6"/>
  <c r="G5318" i="6"/>
  <c r="G5317" i="6"/>
  <c r="G5316" i="6"/>
  <c r="G5315" i="6"/>
  <c r="G5314" i="6"/>
  <c r="G5313" i="6"/>
  <c r="G5312" i="6"/>
  <c r="G5311" i="6"/>
  <c r="G5310" i="6"/>
  <c r="G5309" i="6"/>
  <c r="G5308" i="6"/>
  <c r="G5307" i="6"/>
  <c r="G5306" i="6"/>
  <c r="G5305" i="6"/>
  <c r="G5304" i="6"/>
  <c r="G5303" i="6"/>
  <c r="G5302" i="6"/>
  <c r="G5301" i="6"/>
  <c r="G5300" i="6"/>
  <c r="G5299" i="6"/>
  <c r="G5298" i="6"/>
  <c r="G5297" i="6"/>
  <c r="G5296" i="6"/>
  <c r="G5295" i="6"/>
  <c r="G5294" i="6"/>
  <c r="G5293" i="6"/>
  <c r="G5292" i="6"/>
  <c r="G5291" i="6"/>
  <c r="G5290" i="6"/>
  <c r="G5289" i="6"/>
  <c r="G5288" i="6"/>
  <c r="G5287" i="6"/>
  <c r="G5286" i="6"/>
  <c r="G5285" i="6"/>
  <c r="G5284" i="6"/>
  <c r="G5283" i="6"/>
  <c r="G5282" i="6"/>
  <c r="G5281" i="6"/>
  <c r="G5280" i="6"/>
  <c r="G5279" i="6"/>
  <c r="G5278" i="6"/>
  <c r="G5277" i="6"/>
  <c r="G5276" i="6"/>
  <c r="G5275" i="6"/>
  <c r="G5274" i="6"/>
  <c r="G5273" i="6"/>
  <c r="G5272" i="6"/>
  <c r="G5271" i="6"/>
  <c r="G5270" i="6"/>
  <c r="G5269" i="6"/>
  <c r="G5268" i="6"/>
  <c r="G5267" i="6"/>
  <c r="G5266" i="6"/>
  <c r="G5265" i="6"/>
  <c r="G5264" i="6"/>
  <c r="G5263" i="6"/>
  <c r="G5262" i="6"/>
  <c r="G5261" i="6"/>
  <c r="G5260" i="6"/>
  <c r="G5259" i="6"/>
  <c r="G5258" i="6"/>
  <c r="G5257" i="6"/>
  <c r="G5256" i="6"/>
  <c r="G5255" i="6"/>
  <c r="G5254" i="6"/>
  <c r="G5253" i="6"/>
  <c r="G5252" i="6"/>
  <c r="G5251" i="6"/>
  <c r="G5250" i="6"/>
  <c r="G5249" i="6"/>
  <c r="G5248" i="6"/>
  <c r="G5247" i="6"/>
  <c r="G5246" i="6"/>
  <c r="G5245" i="6"/>
  <c r="G5244" i="6"/>
  <c r="G5243" i="6"/>
  <c r="G5242" i="6"/>
  <c r="G5241" i="6"/>
  <c r="G5240" i="6"/>
  <c r="G5239" i="6"/>
  <c r="G5238" i="6"/>
  <c r="G5237" i="6"/>
  <c r="H5237" i="6" s="1"/>
  <c r="G5236" i="6"/>
  <c r="G5235" i="6"/>
  <c r="G5234" i="6"/>
  <c r="G5233" i="6"/>
  <c r="G5232" i="6"/>
  <c r="G5231" i="6"/>
  <c r="G5230" i="6"/>
  <c r="G5229" i="6"/>
  <c r="G5228" i="6"/>
  <c r="G5227" i="6"/>
  <c r="G5226" i="6"/>
  <c r="G5225" i="6"/>
  <c r="G5224" i="6"/>
  <c r="G5223" i="6"/>
  <c r="G5222" i="6"/>
  <c r="G5221" i="6"/>
  <c r="G5220" i="6"/>
  <c r="G5219" i="6"/>
  <c r="G5218" i="6"/>
  <c r="G5217" i="6"/>
  <c r="G5216" i="6"/>
  <c r="G5215" i="6"/>
  <c r="G5214" i="6"/>
  <c r="G5213" i="6"/>
  <c r="G5212" i="6"/>
  <c r="G5211" i="6"/>
  <c r="G5210" i="6"/>
  <c r="G5209" i="6"/>
  <c r="G5208" i="6"/>
  <c r="G5207" i="6"/>
  <c r="G5206" i="6"/>
  <c r="G5205" i="6"/>
  <c r="G5204" i="6"/>
  <c r="G5203" i="6"/>
  <c r="G5202" i="6"/>
  <c r="G5201" i="6"/>
  <c r="G5200" i="6"/>
  <c r="G5199" i="6"/>
  <c r="G5198" i="6"/>
  <c r="G5197" i="6"/>
  <c r="G5196" i="6"/>
  <c r="G5195" i="6"/>
  <c r="G5194" i="6"/>
  <c r="G5193" i="6"/>
  <c r="G5192" i="6"/>
  <c r="G5191" i="6"/>
  <c r="G5190" i="6"/>
  <c r="G5189" i="6"/>
  <c r="G5188" i="6"/>
  <c r="G5187" i="6"/>
  <c r="G5186" i="6"/>
  <c r="G5185" i="6"/>
  <c r="G5184" i="6"/>
  <c r="G5183" i="6"/>
  <c r="G5182" i="6"/>
  <c r="G5181" i="6"/>
  <c r="G5180" i="6"/>
  <c r="G5179" i="6"/>
  <c r="G5178" i="6"/>
  <c r="G5177" i="6"/>
  <c r="G5176" i="6"/>
  <c r="G5175" i="6"/>
  <c r="G5174" i="6"/>
  <c r="G5173" i="6"/>
  <c r="G5172" i="6"/>
  <c r="G5171" i="6"/>
  <c r="G5170" i="6"/>
  <c r="G5169" i="6"/>
  <c r="G5168" i="6"/>
  <c r="G5167" i="6"/>
  <c r="G5166" i="6"/>
  <c r="G5165" i="6"/>
  <c r="G5164" i="6"/>
  <c r="G5163" i="6"/>
  <c r="G5162" i="6"/>
  <c r="G5161" i="6"/>
  <c r="G5160" i="6"/>
  <c r="G5159" i="6"/>
  <c r="G5158" i="6"/>
  <c r="G5157" i="6"/>
  <c r="G5156" i="6"/>
  <c r="G5155" i="6"/>
  <c r="G5154" i="6"/>
  <c r="G5153" i="6"/>
  <c r="G5152" i="6"/>
  <c r="G5151" i="6"/>
  <c r="G5150" i="6"/>
  <c r="G5149" i="6"/>
  <c r="G5148" i="6"/>
  <c r="G5147" i="6"/>
  <c r="G5146" i="6"/>
  <c r="G5145" i="6"/>
  <c r="G5144" i="6"/>
  <c r="G5143" i="6"/>
  <c r="G5142" i="6"/>
  <c r="G5141" i="6"/>
  <c r="G5140" i="6"/>
  <c r="G5139" i="6"/>
  <c r="G5138" i="6"/>
  <c r="G5137" i="6"/>
  <c r="G5136" i="6"/>
  <c r="G5135" i="6"/>
  <c r="G5134" i="6"/>
  <c r="G5133" i="6"/>
  <c r="G5132" i="6"/>
  <c r="G5131" i="6"/>
  <c r="G5130" i="6"/>
  <c r="G5129" i="6"/>
  <c r="H5129" i="6" s="1"/>
  <c r="G5128" i="6"/>
  <c r="G5127" i="6"/>
  <c r="G5126" i="6"/>
  <c r="G5125" i="6"/>
  <c r="G5124" i="6"/>
  <c r="G5123" i="6"/>
  <c r="G5122" i="6"/>
  <c r="G5121" i="6"/>
  <c r="G5120" i="6"/>
  <c r="G5119" i="6"/>
  <c r="G5118" i="6"/>
  <c r="G5117" i="6"/>
  <c r="G5116" i="6"/>
  <c r="G5115" i="6"/>
  <c r="G5114" i="6"/>
  <c r="G5113" i="6"/>
  <c r="G5112" i="6"/>
  <c r="G5111" i="6"/>
  <c r="G5110" i="6"/>
  <c r="G5109" i="6"/>
  <c r="G5108" i="6"/>
  <c r="G5107" i="6"/>
  <c r="G5106" i="6"/>
  <c r="G5105" i="6"/>
  <c r="G5104" i="6"/>
  <c r="G5103" i="6"/>
  <c r="G5102" i="6"/>
  <c r="G5101" i="6"/>
  <c r="G5100" i="6"/>
  <c r="G5099" i="6"/>
  <c r="G5098" i="6"/>
  <c r="G5097" i="6"/>
  <c r="G5096" i="6"/>
  <c r="G5095" i="6"/>
  <c r="G5094" i="6"/>
  <c r="G5093" i="6"/>
  <c r="G5092" i="6"/>
  <c r="G5091" i="6"/>
  <c r="G5090" i="6"/>
  <c r="G5089" i="6"/>
  <c r="G5088" i="6"/>
  <c r="G5087" i="6"/>
  <c r="G5086" i="6"/>
  <c r="G5085" i="6"/>
  <c r="G5084" i="6"/>
  <c r="G5083" i="6"/>
  <c r="G5082" i="6"/>
  <c r="G5081" i="6"/>
  <c r="G5080" i="6"/>
  <c r="G5079" i="6"/>
  <c r="G5078" i="6"/>
  <c r="G5077" i="6"/>
  <c r="G5076" i="6"/>
  <c r="G5075" i="6"/>
  <c r="G5074" i="6"/>
  <c r="G5073" i="6"/>
  <c r="G5072" i="6"/>
  <c r="G5071" i="6"/>
  <c r="G5070" i="6"/>
  <c r="G5069" i="6"/>
  <c r="G5068" i="6"/>
  <c r="G5067" i="6"/>
  <c r="G5066" i="6"/>
  <c r="G5065" i="6"/>
  <c r="G5064" i="6"/>
  <c r="G5063" i="6"/>
  <c r="G5062" i="6"/>
  <c r="G5061" i="6"/>
  <c r="G5060" i="6"/>
  <c r="G5059" i="6"/>
  <c r="G5058" i="6"/>
  <c r="G5057" i="6"/>
  <c r="G5056" i="6"/>
  <c r="G5055" i="6"/>
  <c r="G5054" i="6"/>
  <c r="G5053" i="6"/>
  <c r="G5052" i="6"/>
  <c r="G5051" i="6"/>
  <c r="G5050" i="6"/>
  <c r="G5049" i="6"/>
  <c r="G5048" i="6"/>
  <c r="G5047" i="6"/>
  <c r="G5046" i="6"/>
  <c r="G5045" i="6"/>
  <c r="G5044" i="6"/>
  <c r="G5043" i="6"/>
  <c r="G5042" i="6"/>
  <c r="G5041" i="6"/>
  <c r="G5040" i="6"/>
  <c r="G5039" i="6"/>
  <c r="G5038" i="6"/>
  <c r="G5037" i="6"/>
  <c r="G5036" i="6"/>
  <c r="G5035" i="6"/>
  <c r="G5034" i="6"/>
  <c r="G5033" i="6"/>
  <c r="G5032" i="6"/>
  <c r="G5031" i="6"/>
  <c r="G5030" i="6"/>
  <c r="G5029" i="6"/>
  <c r="G5028" i="6"/>
  <c r="G5027" i="6"/>
  <c r="G5026" i="6"/>
  <c r="G5025" i="6"/>
  <c r="G5024" i="6"/>
  <c r="G5023" i="6"/>
  <c r="G5022" i="6"/>
  <c r="G5021" i="6"/>
  <c r="H5021" i="6" s="1"/>
  <c r="G5020" i="6"/>
  <c r="G5019" i="6"/>
  <c r="G5018" i="6"/>
  <c r="G5017" i="6"/>
  <c r="G5016" i="6"/>
  <c r="G5015" i="6"/>
  <c r="G5014" i="6"/>
  <c r="G5013" i="6"/>
  <c r="G5012" i="6"/>
  <c r="G5011" i="6"/>
  <c r="G5010" i="6"/>
  <c r="G5009" i="6"/>
  <c r="G5008" i="6"/>
  <c r="G5007" i="6"/>
  <c r="G5006" i="6"/>
  <c r="G5005" i="6"/>
  <c r="G5004" i="6"/>
  <c r="G5003" i="6"/>
  <c r="G5002" i="6"/>
  <c r="G5001" i="6"/>
  <c r="G5000" i="6"/>
  <c r="G4999" i="6"/>
  <c r="G4998" i="6"/>
  <c r="G4997" i="6"/>
  <c r="G4996" i="6"/>
  <c r="G4995" i="6"/>
  <c r="G4994" i="6"/>
  <c r="G4993" i="6"/>
  <c r="G4992" i="6"/>
  <c r="G4991" i="6"/>
  <c r="G4990" i="6"/>
  <c r="G4989" i="6"/>
  <c r="G4988" i="6"/>
  <c r="G4987" i="6"/>
  <c r="G4986" i="6"/>
  <c r="G4985" i="6"/>
  <c r="G4984" i="6"/>
  <c r="G4983" i="6"/>
  <c r="G4982" i="6"/>
  <c r="G4981" i="6"/>
  <c r="G4980" i="6"/>
  <c r="G4979" i="6"/>
  <c r="G4978" i="6"/>
  <c r="G4977" i="6"/>
  <c r="G4976" i="6"/>
  <c r="G4975" i="6"/>
  <c r="G4974" i="6"/>
  <c r="G4973" i="6"/>
  <c r="G4972" i="6"/>
  <c r="G4971" i="6"/>
  <c r="G4970" i="6"/>
  <c r="G4969" i="6"/>
  <c r="G4968" i="6"/>
  <c r="G4967" i="6"/>
  <c r="G4966" i="6"/>
  <c r="G4965" i="6"/>
  <c r="G4964" i="6"/>
  <c r="G4963" i="6"/>
  <c r="G4962" i="6"/>
  <c r="G4961" i="6"/>
  <c r="G4960" i="6"/>
  <c r="G4959" i="6"/>
  <c r="G4958" i="6"/>
  <c r="G4957" i="6"/>
  <c r="G4956" i="6"/>
  <c r="G4955" i="6"/>
  <c r="G4954" i="6"/>
  <c r="G4953" i="6"/>
  <c r="G4952" i="6"/>
  <c r="G4951" i="6"/>
  <c r="G4950" i="6"/>
  <c r="G4949" i="6"/>
  <c r="G4948" i="6"/>
  <c r="G4947" i="6"/>
  <c r="G4946" i="6"/>
  <c r="G4945" i="6"/>
  <c r="G4944" i="6"/>
  <c r="G4943" i="6"/>
  <c r="G4942" i="6"/>
  <c r="G4941" i="6"/>
  <c r="G4940" i="6"/>
  <c r="G4939" i="6"/>
  <c r="G4938" i="6"/>
  <c r="G4937" i="6"/>
  <c r="G4936" i="6"/>
  <c r="G4935" i="6"/>
  <c r="G4934" i="6"/>
  <c r="G4933" i="6"/>
  <c r="G4932" i="6"/>
  <c r="G4931" i="6"/>
  <c r="G4930" i="6"/>
  <c r="G4929" i="6"/>
  <c r="G4928" i="6"/>
  <c r="G4927" i="6"/>
  <c r="G4926" i="6"/>
  <c r="G4925" i="6"/>
  <c r="G4924" i="6"/>
  <c r="G4923" i="6"/>
  <c r="G4922" i="6"/>
  <c r="G4921" i="6"/>
  <c r="G4920" i="6"/>
  <c r="G4919" i="6"/>
  <c r="G4918" i="6"/>
  <c r="G4917" i="6"/>
  <c r="G4916" i="6"/>
  <c r="G4915" i="6"/>
  <c r="G4914" i="6"/>
  <c r="G4913" i="6"/>
  <c r="H4913" i="6" s="1"/>
  <c r="G4912" i="6"/>
  <c r="G4911" i="6"/>
  <c r="G4910" i="6"/>
  <c r="G4909" i="6"/>
  <c r="G4908" i="6"/>
  <c r="G4907" i="6"/>
  <c r="G4906" i="6"/>
  <c r="G4905" i="6"/>
  <c r="G4904" i="6"/>
  <c r="G4903" i="6"/>
  <c r="G4902" i="6"/>
  <c r="G4901" i="6"/>
  <c r="G4900" i="6"/>
  <c r="G4899" i="6"/>
  <c r="G4898" i="6"/>
  <c r="G4897" i="6"/>
  <c r="G4896" i="6"/>
  <c r="G4895" i="6"/>
  <c r="G4894" i="6"/>
  <c r="G4893" i="6"/>
  <c r="G4892" i="6"/>
  <c r="G4891" i="6"/>
  <c r="G4890" i="6"/>
  <c r="G4889" i="6"/>
  <c r="G4888" i="6"/>
  <c r="G4887" i="6"/>
  <c r="G4886" i="6"/>
  <c r="G4885" i="6"/>
  <c r="G4884" i="6"/>
  <c r="G4883" i="6"/>
  <c r="G4882" i="6"/>
  <c r="G4881" i="6"/>
  <c r="G4880" i="6"/>
  <c r="G4879" i="6"/>
  <c r="G4878" i="6"/>
  <c r="G4877" i="6"/>
  <c r="G4876" i="6"/>
  <c r="G4875" i="6"/>
  <c r="G4874" i="6"/>
  <c r="G4873" i="6"/>
  <c r="G4872" i="6"/>
  <c r="G4871" i="6"/>
  <c r="G4870" i="6"/>
  <c r="G4869" i="6"/>
  <c r="G4868" i="6"/>
  <c r="G4867" i="6"/>
  <c r="G4866" i="6"/>
  <c r="G4865" i="6"/>
  <c r="G4864" i="6"/>
  <c r="G4863" i="6"/>
  <c r="G4862" i="6"/>
  <c r="G4861" i="6"/>
  <c r="G4860" i="6"/>
  <c r="G4859" i="6"/>
  <c r="G4858" i="6"/>
  <c r="G4857" i="6"/>
  <c r="G4856" i="6"/>
  <c r="G4855" i="6"/>
  <c r="G4854" i="6"/>
  <c r="G4853" i="6"/>
  <c r="G4852" i="6"/>
  <c r="G4851" i="6"/>
  <c r="G4850" i="6"/>
  <c r="G4849" i="6"/>
  <c r="G4848" i="6"/>
  <c r="G4847" i="6"/>
  <c r="G4846" i="6"/>
  <c r="G4845" i="6"/>
  <c r="G4844" i="6"/>
  <c r="G4843" i="6"/>
  <c r="G4842" i="6"/>
  <c r="G4841" i="6"/>
  <c r="G4840" i="6"/>
  <c r="G4839" i="6"/>
  <c r="G4838" i="6"/>
  <c r="G4837" i="6"/>
  <c r="G4836" i="6"/>
  <c r="G4835" i="6"/>
  <c r="G4834" i="6"/>
  <c r="G4833" i="6"/>
  <c r="G4832" i="6"/>
  <c r="G4831" i="6"/>
  <c r="G4830" i="6"/>
  <c r="G4829" i="6"/>
  <c r="G4828" i="6"/>
  <c r="G4827" i="6"/>
  <c r="G4826" i="6"/>
  <c r="G4825" i="6"/>
  <c r="G4824" i="6"/>
  <c r="G4823" i="6"/>
  <c r="G4822" i="6"/>
  <c r="G4821" i="6"/>
  <c r="G4820" i="6"/>
  <c r="G4819" i="6"/>
  <c r="G4818" i="6"/>
  <c r="G4817" i="6"/>
  <c r="G4816" i="6"/>
  <c r="G4815" i="6"/>
  <c r="G4814" i="6"/>
  <c r="G4813" i="6"/>
  <c r="G4812" i="6"/>
  <c r="G4811" i="6"/>
  <c r="G4810" i="6"/>
  <c r="G4809" i="6"/>
  <c r="G4808" i="6"/>
  <c r="G4807" i="6"/>
  <c r="G4806" i="6"/>
  <c r="G4805" i="6"/>
  <c r="H4805" i="6" s="1"/>
  <c r="G4804" i="6"/>
  <c r="G4803" i="6"/>
  <c r="G4802" i="6"/>
  <c r="G4801" i="6"/>
  <c r="G4800" i="6"/>
  <c r="G4799" i="6"/>
  <c r="G4798" i="6"/>
  <c r="G4797" i="6"/>
  <c r="G4796" i="6"/>
  <c r="G4795" i="6"/>
  <c r="G4794" i="6"/>
  <c r="G4793" i="6"/>
  <c r="G4792" i="6"/>
  <c r="G4791" i="6"/>
  <c r="G4790" i="6"/>
  <c r="G4789" i="6"/>
  <c r="G4788" i="6"/>
  <c r="G4787" i="6"/>
  <c r="G4786" i="6"/>
  <c r="G4785" i="6"/>
  <c r="G4784" i="6"/>
  <c r="G4783" i="6"/>
  <c r="G4782" i="6"/>
  <c r="G4781" i="6"/>
  <c r="G4780" i="6"/>
  <c r="G4779" i="6"/>
  <c r="G4778" i="6"/>
  <c r="G4777" i="6"/>
  <c r="G4776" i="6"/>
  <c r="G4775" i="6"/>
  <c r="G4774" i="6"/>
  <c r="G4773" i="6"/>
  <c r="G4772" i="6"/>
  <c r="G4771" i="6"/>
  <c r="G4770" i="6"/>
  <c r="G4769" i="6"/>
  <c r="G4768" i="6"/>
  <c r="G4767" i="6"/>
  <c r="G4766" i="6"/>
  <c r="G4765" i="6"/>
  <c r="G4764" i="6"/>
  <c r="G4763" i="6"/>
  <c r="G4762" i="6"/>
  <c r="G4761" i="6"/>
  <c r="G4760" i="6"/>
  <c r="G4759" i="6"/>
  <c r="G4758" i="6"/>
  <c r="G4757" i="6"/>
  <c r="G4756" i="6"/>
  <c r="G4755" i="6"/>
  <c r="G4754" i="6"/>
  <c r="G4753" i="6"/>
  <c r="G4752" i="6"/>
  <c r="G4751" i="6"/>
  <c r="G4750" i="6"/>
  <c r="G4749" i="6"/>
  <c r="G4748" i="6"/>
  <c r="G4747" i="6"/>
  <c r="G4746" i="6"/>
  <c r="G4745" i="6"/>
  <c r="G4744" i="6"/>
  <c r="G4743" i="6"/>
  <c r="G4742" i="6"/>
  <c r="G4741" i="6"/>
  <c r="G4740" i="6"/>
  <c r="G4739" i="6"/>
  <c r="G4738" i="6"/>
  <c r="G4737" i="6"/>
  <c r="G4736" i="6"/>
  <c r="G4735" i="6"/>
  <c r="G4734" i="6"/>
  <c r="G4733" i="6"/>
  <c r="G4732" i="6"/>
  <c r="G4731" i="6"/>
  <c r="G4730" i="6"/>
  <c r="G4729" i="6"/>
  <c r="G4728" i="6"/>
  <c r="G4727" i="6"/>
  <c r="G4726" i="6"/>
  <c r="G4725" i="6"/>
  <c r="G4724" i="6"/>
  <c r="G4723" i="6"/>
  <c r="G4722" i="6"/>
  <c r="G4721" i="6"/>
  <c r="G4720" i="6"/>
  <c r="G4719" i="6"/>
  <c r="G4718" i="6"/>
  <c r="G4717" i="6"/>
  <c r="G4716" i="6"/>
  <c r="G4715" i="6"/>
  <c r="G4714" i="6"/>
  <c r="G4713" i="6"/>
  <c r="G4712" i="6"/>
  <c r="G4711" i="6"/>
  <c r="G4710" i="6"/>
  <c r="G4709" i="6"/>
  <c r="G4708" i="6"/>
  <c r="G4707" i="6"/>
  <c r="G4706" i="6"/>
  <c r="G4705" i="6"/>
  <c r="G4704" i="6"/>
  <c r="G4703" i="6"/>
  <c r="G4702" i="6"/>
  <c r="G4701" i="6"/>
  <c r="G4700" i="6"/>
  <c r="G4699" i="6"/>
  <c r="G4698" i="6"/>
  <c r="G4697" i="6"/>
  <c r="H4697" i="6" s="1"/>
  <c r="G4696" i="6"/>
  <c r="G4695" i="6"/>
  <c r="G4694" i="6"/>
  <c r="G4693" i="6"/>
  <c r="G4692" i="6"/>
  <c r="G4691" i="6"/>
  <c r="G4690" i="6"/>
  <c r="G4689" i="6"/>
  <c r="G4688" i="6"/>
  <c r="G4687" i="6"/>
  <c r="G4686" i="6"/>
  <c r="G4685" i="6"/>
  <c r="G4684" i="6"/>
  <c r="G4683" i="6"/>
  <c r="G4682" i="6"/>
  <c r="G4681" i="6"/>
  <c r="G4680" i="6"/>
  <c r="G4679" i="6"/>
  <c r="G4678" i="6"/>
  <c r="G4677" i="6"/>
  <c r="G4676" i="6"/>
  <c r="G4675" i="6"/>
  <c r="G4674" i="6"/>
  <c r="G4673" i="6"/>
  <c r="G4672" i="6"/>
  <c r="G4671" i="6"/>
  <c r="G4670" i="6"/>
  <c r="G4669" i="6"/>
  <c r="G4668" i="6"/>
  <c r="G4667" i="6"/>
  <c r="G4666" i="6"/>
  <c r="G4665" i="6"/>
  <c r="G4664" i="6"/>
  <c r="G4663" i="6"/>
  <c r="G4662" i="6"/>
  <c r="G4661" i="6"/>
  <c r="G4660" i="6"/>
  <c r="G4659" i="6"/>
  <c r="G4658" i="6"/>
  <c r="G4657" i="6"/>
  <c r="G4656" i="6"/>
  <c r="G4655" i="6"/>
  <c r="G4654" i="6"/>
  <c r="G4653" i="6"/>
  <c r="G4652" i="6"/>
  <c r="G4651" i="6"/>
  <c r="G4650" i="6"/>
  <c r="G4649" i="6"/>
  <c r="G4648" i="6"/>
  <c r="G4647" i="6"/>
  <c r="G4646" i="6"/>
  <c r="G4645" i="6"/>
  <c r="G4644" i="6"/>
  <c r="G4643" i="6"/>
  <c r="G4642" i="6"/>
  <c r="G4641" i="6"/>
  <c r="G4640" i="6"/>
  <c r="G4639" i="6"/>
  <c r="G4638" i="6"/>
  <c r="G4637" i="6"/>
  <c r="G4636" i="6"/>
  <c r="G4635" i="6"/>
  <c r="G4634" i="6"/>
  <c r="G4633" i="6"/>
  <c r="G4632" i="6"/>
  <c r="G4631" i="6"/>
  <c r="G4630" i="6"/>
  <c r="G4629" i="6"/>
  <c r="G4628" i="6"/>
  <c r="G4627" i="6"/>
  <c r="G4626" i="6"/>
  <c r="G4625" i="6"/>
  <c r="G4624" i="6"/>
  <c r="G4623" i="6"/>
  <c r="G4622" i="6"/>
  <c r="G4621" i="6"/>
  <c r="G4620" i="6"/>
  <c r="G4619" i="6"/>
  <c r="G4618" i="6"/>
  <c r="G4617" i="6"/>
  <c r="G4616" i="6"/>
  <c r="G4615" i="6"/>
  <c r="G4614" i="6"/>
  <c r="G4613" i="6"/>
  <c r="G4612" i="6"/>
  <c r="G4611" i="6"/>
  <c r="G4610" i="6"/>
  <c r="G4609" i="6"/>
  <c r="G4608" i="6"/>
  <c r="G4607" i="6"/>
  <c r="G4606" i="6"/>
  <c r="G4605" i="6"/>
  <c r="G4604" i="6"/>
  <c r="G4603" i="6"/>
  <c r="G4602" i="6"/>
  <c r="G4601" i="6"/>
  <c r="G4600" i="6"/>
  <c r="G4599" i="6"/>
  <c r="G4598" i="6"/>
  <c r="G4597" i="6"/>
  <c r="G4596" i="6"/>
  <c r="G4595" i="6"/>
  <c r="G4594" i="6"/>
  <c r="G4593" i="6"/>
  <c r="G4592" i="6"/>
  <c r="G4591" i="6"/>
  <c r="G4590" i="6"/>
  <c r="G4589" i="6"/>
  <c r="H4589" i="6" s="1"/>
  <c r="G4588" i="6"/>
  <c r="G4587" i="6"/>
  <c r="G4586" i="6"/>
  <c r="G4585" i="6"/>
  <c r="G4584" i="6"/>
  <c r="G4583" i="6"/>
  <c r="G4582" i="6"/>
  <c r="G4581" i="6"/>
  <c r="G4580" i="6"/>
  <c r="G4579" i="6"/>
  <c r="G4578" i="6"/>
  <c r="G4577" i="6"/>
  <c r="G4576" i="6"/>
  <c r="G4575" i="6"/>
  <c r="G4574" i="6"/>
  <c r="G4573" i="6"/>
  <c r="G4572" i="6"/>
  <c r="G4571" i="6"/>
  <c r="G4570" i="6"/>
  <c r="G4569" i="6"/>
  <c r="G4568" i="6"/>
  <c r="G4567" i="6"/>
  <c r="G4566" i="6"/>
  <c r="G4565" i="6"/>
  <c r="G4564" i="6"/>
  <c r="G4563" i="6"/>
  <c r="G4562" i="6"/>
  <c r="G4561" i="6"/>
  <c r="G4560" i="6"/>
  <c r="G4559" i="6"/>
  <c r="G4558" i="6"/>
  <c r="G4557" i="6"/>
  <c r="G4556" i="6"/>
  <c r="G4555" i="6"/>
  <c r="G4554" i="6"/>
  <c r="G4553" i="6"/>
  <c r="G4552" i="6"/>
  <c r="G4551" i="6"/>
  <c r="G4550" i="6"/>
  <c r="G4549" i="6"/>
  <c r="G4548" i="6"/>
  <c r="G4547" i="6"/>
  <c r="G4546" i="6"/>
  <c r="G4545" i="6"/>
  <c r="G4544" i="6"/>
  <c r="G4543" i="6"/>
  <c r="G4542" i="6"/>
  <c r="G4541" i="6"/>
  <c r="G4540" i="6"/>
  <c r="G4539" i="6"/>
  <c r="G4538" i="6"/>
  <c r="G4537" i="6"/>
  <c r="G4536" i="6"/>
  <c r="G4535" i="6"/>
  <c r="G4534" i="6"/>
  <c r="G4533" i="6"/>
  <c r="G4532" i="6"/>
  <c r="G4531" i="6"/>
  <c r="G4530" i="6"/>
  <c r="G4529" i="6"/>
  <c r="G4528" i="6"/>
  <c r="G4527" i="6"/>
  <c r="G4526" i="6"/>
  <c r="G4525" i="6"/>
  <c r="G4524" i="6"/>
  <c r="G4523" i="6"/>
  <c r="G4522" i="6"/>
  <c r="G4521" i="6"/>
  <c r="G4520" i="6"/>
  <c r="G4519" i="6"/>
  <c r="G4518" i="6"/>
  <c r="G4517" i="6"/>
  <c r="G4516" i="6"/>
  <c r="G4515" i="6"/>
  <c r="G4514" i="6"/>
  <c r="G4513" i="6"/>
  <c r="G4512" i="6"/>
  <c r="G4511" i="6"/>
  <c r="G4510" i="6"/>
  <c r="G4509" i="6"/>
  <c r="G4508" i="6"/>
  <c r="G4507" i="6"/>
  <c r="G4506" i="6"/>
  <c r="G4505" i="6"/>
  <c r="G4504" i="6"/>
  <c r="G4503" i="6"/>
  <c r="G4502" i="6"/>
  <c r="G4501" i="6"/>
  <c r="G4500" i="6"/>
  <c r="G4499" i="6"/>
  <c r="G4498" i="6"/>
  <c r="G4497" i="6"/>
  <c r="G4496" i="6"/>
  <c r="G4495" i="6"/>
  <c r="G4494" i="6"/>
  <c r="G4493" i="6"/>
  <c r="G4492" i="6"/>
  <c r="G4491" i="6"/>
  <c r="G4490" i="6"/>
  <c r="G4489" i="6"/>
  <c r="G4488" i="6"/>
  <c r="G4487" i="6"/>
  <c r="G4486" i="6"/>
  <c r="G4485" i="6"/>
  <c r="G4484" i="6"/>
  <c r="G4483" i="6"/>
  <c r="G4482" i="6"/>
  <c r="G4481" i="6"/>
  <c r="H4481" i="6" s="1"/>
  <c r="G4480" i="6"/>
  <c r="G4479" i="6"/>
  <c r="G4478" i="6"/>
  <c r="G4477" i="6"/>
  <c r="G4476" i="6"/>
  <c r="G4475" i="6"/>
  <c r="G4474" i="6"/>
  <c r="G4473" i="6"/>
  <c r="G4472" i="6"/>
  <c r="G4471" i="6"/>
  <c r="G4470" i="6"/>
  <c r="G4469" i="6"/>
  <c r="G4468" i="6"/>
  <c r="G4467" i="6"/>
  <c r="G4466" i="6"/>
  <c r="G4465" i="6"/>
  <c r="G4464" i="6"/>
  <c r="G4463" i="6"/>
  <c r="G4462" i="6"/>
  <c r="G4461" i="6"/>
  <c r="G4460" i="6"/>
  <c r="G4459" i="6"/>
  <c r="G4458" i="6"/>
  <c r="G4457" i="6"/>
  <c r="G4456" i="6"/>
  <c r="G4455" i="6"/>
  <c r="G4454" i="6"/>
  <c r="G4453" i="6"/>
  <c r="G4452" i="6"/>
  <c r="G4451" i="6"/>
  <c r="G4450" i="6"/>
  <c r="G4449" i="6"/>
  <c r="G4448" i="6"/>
  <c r="G4447" i="6"/>
  <c r="G4446" i="6"/>
  <c r="G4445" i="6"/>
  <c r="G4444" i="6"/>
  <c r="G4443" i="6"/>
  <c r="G4442" i="6"/>
  <c r="G4441" i="6"/>
  <c r="G4440" i="6"/>
  <c r="G4439" i="6"/>
  <c r="G4438" i="6"/>
  <c r="G4437" i="6"/>
  <c r="G4436" i="6"/>
  <c r="G4435" i="6"/>
  <c r="G4434" i="6"/>
  <c r="G4433" i="6"/>
  <c r="G4432" i="6"/>
  <c r="G4431" i="6"/>
  <c r="G4430" i="6"/>
  <c r="G4429" i="6"/>
  <c r="G4428" i="6"/>
  <c r="G4427" i="6"/>
  <c r="G4426" i="6"/>
  <c r="G4425" i="6"/>
  <c r="G4424" i="6"/>
  <c r="G4423" i="6"/>
  <c r="G4422" i="6"/>
  <c r="G4421" i="6"/>
  <c r="G4420" i="6"/>
  <c r="G4419" i="6"/>
  <c r="G4418" i="6"/>
  <c r="G4417" i="6"/>
  <c r="G4416" i="6"/>
  <c r="G4415" i="6"/>
  <c r="G4414" i="6"/>
  <c r="G4413" i="6"/>
  <c r="G4412" i="6"/>
  <c r="G4411" i="6"/>
  <c r="G4410" i="6"/>
  <c r="G4409" i="6"/>
  <c r="G4408" i="6"/>
  <c r="G4407" i="6"/>
  <c r="G4406" i="6"/>
  <c r="G4405" i="6"/>
  <c r="G4404" i="6"/>
  <c r="G4403" i="6"/>
  <c r="G4402" i="6"/>
  <c r="G4401" i="6"/>
  <c r="G4400" i="6"/>
  <c r="G4399" i="6"/>
  <c r="G4398" i="6"/>
  <c r="G4397" i="6"/>
  <c r="G4396" i="6"/>
  <c r="G4395" i="6"/>
  <c r="G4394" i="6"/>
  <c r="G4393" i="6"/>
  <c r="G4392" i="6"/>
  <c r="G4391" i="6"/>
  <c r="G4390" i="6"/>
  <c r="G4389" i="6"/>
  <c r="G4388" i="6"/>
  <c r="G4387" i="6"/>
  <c r="G4386" i="6"/>
  <c r="G4385" i="6"/>
  <c r="G4384" i="6"/>
  <c r="G4383" i="6"/>
  <c r="G4382" i="6"/>
  <c r="G4381" i="6"/>
  <c r="G4380" i="6"/>
  <c r="G4379" i="6"/>
  <c r="G4378" i="6"/>
  <c r="G4377" i="6"/>
  <c r="G4376" i="6"/>
  <c r="G4375" i="6"/>
  <c r="G4374" i="6"/>
  <c r="G4373" i="6"/>
  <c r="H4373" i="6" s="1"/>
  <c r="G4372" i="6"/>
  <c r="G4371" i="6"/>
  <c r="G4370" i="6"/>
  <c r="G4369" i="6"/>
  <c r="G4368" i="6"/>
  <c r="G4367" i="6"/>
  <c r="G4366" i="6"/>
  <c r="G4365" i="6"/>
  <c r="G4364" i="6"/>
  <c r="G4363" i="6"/>
  <c r="G4362" i="6"/>
  <c r="G4361" i="6"/>
  <c r="G4360" i="6"/>
  <c r="G4359" i="6"/>
  <c r="G4358" i="6"/>
  <c r="G4357" i="6"/>
  <c r="G4356" i="6"/>
  <c r="G4355" i="6"/>
  <c r="G4354" i="6"/>
  <c r="G4353" i="6"/>
  <c r="G4352" i="6"/>
  <c r="G4351" i="6"/>
  <c r="G4350" i="6"/>
  <c r="G4349" i="6"/>
  <c r="G4348" i="6"/>
  <c r="G4347" i="6"/>
  <c r="G4346" i="6"/>
  <c r="G4345" i="6"/>
  <c r="G4344" i="6"/>
  <c r="G4343" i="6"/>
  <c r="G4342" i="6"/>
  <c r="G4341" i="6"/>
  <c r="G4340" i="6"/>
  <c r="G4339" i="6"/>
  <c r="G4338" i="6"/>
  <c r="G4337" i="6"/>
  <c r="G4336" i="6"/>
  <c r="G4335" i="6"/>
  <c r="G4334" i="6"/>
  <c r="G4333" i="6"/>
  <c r="G4332" i="6"/>
  <c r="G4331" i="6"/>
  <c r="G4330" i="6"/>
  <c r="G4329" i="6"/>
  <c r="G4328" i="6"/>
  <c r="G4327" i="6"/>
  <c r="G4326" i="6"/>
  <c r="G4325" i="6"/>
  <c r="G4324" i="6"/>
  <c r="G4323" i="6"/>
  <c r="G4322" i="6"/>
  <c r="G4321" i="6"/>
  <c r="G4320" i="6"/>
  <c r="G4319" i="6"/>
  <c r="G4318" i="6"/>
  <c r="G4317" i="6"/>
  <c r="G4316" i="6"/>
  <c r="G4315" i="6"/>
  <c r="G4314" i="6"/>
  <c r="G4313" i="6"/>
  <c r="G4312" i="6"/>
  <c r="G4311" i="6"/>
  <c r="G4310" i="6"/>
  <c r="G4309" i="6"/>
  <c r="G4308" i="6"/>
  <c r="G4307" i="6"/>
  <c r="G4306" i="6"/>
  <c r="G4305" i="6"/>
  <c r="G4304" i="6"/>
  <c r="G4303" i="6"/>
  <c r="G4302" i="6"/>
  <c r="G4301" i="6"/>
  <c r="G4300" i="6"/>
  <c r="G4299" i="6"/>
  <c r="G4298" i="6"/>
  <c r="G4297" i="6"/>
  <c r="G4296" i="6"/>
  <c r="G4295" i="6"/>
  <c r="G4294" i="6"/>
  <c r="G4293" i="6"/>
  <c r="G4292" i="6"/>
  <c r="G4291" i="6"/>
  <c r="G4290" i="6"/>
  <c r="G4289" i="6"/>
  <c r="G4288" i="6"/>
  <c r="G4287" i="6"/>
  <c r="G4286" i="6"/>
  <c r="H4286" i="6" s="1"/>
  <c r="G4285" i="6"/>
  <c r="G4284" i="6"/>
  <c r="G4283" i="6"/>
  <c r="G4282" i="6"/>
  <c r="G4281" i="6"/>
  <c r="G4280" i="6"/>
  <c r="I4280" i="6" s="1"/>
  <c r="G4279" i="6"/>
  <c r="G4278" i="6"/>
  <c r="G4277" i="6"/>
  <c r="G4276" i="6"/>
  <c r="G4275" i="6"/>
  <c r="G4274" i="6"/>
  <c r="I4274" i="6" s="1"/>
  <c r="G4273" i="6"/>
  <c r="G4272" i="6"/>
  <c r="G4271" i="6"/>
  <c r="G4270" i="6"/>
  <c r="G4269" i="6"/>
  <c r="G4268" i="6"/>
  <c r="I4268" i="6" s="1"/>
  <c r="G4267" i="6"/>
  <c r="G4266" i="6"/>
  <c r="G4265" i="6"/>
  <c r="G4264" i="6"/>
  <c r="G4263" i="6"/>
  <c r="G4262" i="6"/>
  <c r="I4262" i="6" s="1"/>
  <c r="G4261" i="6"/>
  <c r="G4260" i="6"/>
  <c r="G4259" i="6"/>
  <c r="G4258" i="6"/>
  <c r="G4257" i="6"/>
  <c r="G4256" i="6"/>
  <c r="I4256" i="6" s="1"/>
  <c r="G4255" i="6"/>
  <c r="G4254" i="6"/>
  <c r="G4253" i="6"/>
  <c r="G4252" i="6"/>
  <c r="G4251" i="6"/>
  <c r="G4250" i="6"/>
  <c r="I4250" i="6" s="1"/>
  <c r="G4249" i="6"/>
  <c r="G4248" i="6"/>
  <c r="G4247" i="6"/>
  <c r="G4246" i="6"/>
  <c r="G4245" i="6"/>
  <c r="G4244" i="6"/>
  <c r="I4244" i="6" s="1"/>
  <c r="G4243" i="6"/>
  <c r="G4242" i="6"/>
  <c r="G4241" i="6"/>
  <c r="G4240" i="6"/>
  <c r="G4239" i="6"/>
  <c r="G4238" i="6"/>
  <c r="I4238" i="6" s="1"/>
  <c r="G4237" i="6"/>
  <c r="G4236" i="6"/>
  <c r="G4235" i="6"/>
  <c r="G4234" i="6"/>
  <c r="G4233" i="6"/>
  <c r="G4232" i="6"/>
  <c r="I4232" i="6" s="1"/>
  <c r="G4231" i="6"/>
  <c r="G4230" i="6"/>
  <c r="G4229" i="6"/>
  <c r="G4228" i="6"/>
  <c r="G4227" i="6"/>
  <c r="G4226" i="6"/>
  <c r="I4226" i="6" s="1"/>
  <c r="G4225" i="6"/>
  <c r="G4224" i="6"/>
  <c r="G4223" i="6"/>
  <c r="G4222" i="6"/>
  <c r="G4221" i="6"/>
  <c r="G4220" i="6"/>
  <c r="I4220" i="6" s="1"/>
  <c r="G4219" i="6"/>
  <c r="G4218" i="6"/>
  <c r="G4217" i="6"/>
  <c r="G4216" i="6"/>
  <c r="G4215" i="6"/>
  <c r="G4214" i="6"/>
  <c r="I4214" i="6" s="1"/>
  <c r="G4213" i="6"/>
  <c r="G4212" i="6"/>
  <c r="G4211" i="6"/>
  <c r="G4210" i="6"/>
  <c r="G4209" i="6"/>
  <c r="G4208" i="6"/>
  <c r="I4208" i="6" s="1"/>
  <c r="G4207" i="6"/>
  <c r="G4206" i="6"/>
  <c r="G4205" i="6"/>
  <c r="G4204" i="6"/>
  <c r="G4203" i="6"/>
  <c r="G4202" i="6"/>
  <c r="I4202" i="6" s="1"/>
  <c r="G4201" i="6"/>
  <c r="G4200" i="6"/>
  <c r="G4199" i="6"/>
  <c r="G4198" i="6"/>
  <c r="G4197" i="6"/>
  <c r="G4196" i="6"/>
  <c r="I4196" i="6" s="1"/>
  <c r="G4195" i="6"/>
  <c r="G4194" i="6"/>
  <c r="G4193" i="6"/>
  <c r="G4192" i="6"/>
  <c r="G4191" i="6"/>
  <c r="G4190" i="6"/>
  <c r="I4190" i="6" s="1"/>
  <c r="G4189" i="6"/>
  <c r="G4188" i="6"/>
  <c r="G4187" i="6"/>
  <c r="G4186" i="6"/>
  <c r="G4185" i="6"/>
  <c r="G4184" i="6"/>
  <c r="I4184" i="6" s="1"/>
  <c r="G4183" i="6"/>
  <c r="G4182" i="6"/>
  <c r="G4181" i="6"/>
  <c r="G4180" i="6"/>
  <c r="G4179" i="6"/>
  <c r="G4178" i="6"/>
  <c r="I4178" i="6" s="1"/>
  <c r="G4177" i="6"/>
  <c r="G4176" i="6"/>
  <c r="G4175" i="6"/>
  <c r="G4174" i="6"/>
  <c r="G4173" i="6"/>
  <c r="G4172" i="6"/>
  <c r="I4172" i="6" s="1"/>
  <c r="G4171" i="6"/>
  <c r="G4170" i="6"/>
  <c r="G4169" i="6"/>
  <c r="G4168" i="6"/>
  <c r="G4167" i="6"/>
  <c r="G4166" i="6"/>
  <c r="I4166" i="6" s="1"/>
  <c r="G4165" i="6"/>
  <c r="G4164" i="6"/>
  <c r="G4163" i="6"/>
  <c r="G4162" i="6"/>
  <c r="G4161" i="6"/>
  <c r="G4160" i="6"/>
  <c r="I4160" i="6" s="1"/>
  <c r="G4159" i="6"/>
  <c r="G4158" i="6"/>
  <c r="G4157" i="6"/>
  <c r="G4156" i="6"/>
  <c r="G4155" i="6"/>
  <c r="G4154" i="6"/>
  <c r="I4154" i="6" s="1"/>
  <c r="G4153" i="6"/>
  <c r="G4152" i="6"/>
  <c r="G4151" i="6"/>
  <c r="G4150" i="6"/>
  <c r="G4149" i="6"/>
  <c r="G4148" i="6"/>
  <c r="I4148" i="6" s="1"/>
  <c r="G4147" i="6"/>
  <c r="G4146" i="6"/>
  <c r="G4145" i="6"/>
  <c r="G4144" i="6"/>
  <c r="G4143" i="6"/>
  <c r="G4142" i="6"/>
  <c r="I4142" i="6" s="1"/>
  <c r="G4141" i="6"/>
  <c r="G4140" i="6"/>
  <c r="G4139" i="6"/>
  <c r="G4138" i="6"/>
  <c r="G4137" i="6"/>
  <c r="G4136" i="6"/>
  <c r="I4136" i="6" s="1"/>
  <c r="G4135" i="6"/>
  <c r="G4134" i="6"/>
  <c r="G4133" i="6"/>
  <c r="G4132" i="6"/>
  <c r="G4131" i="6"/>
  <c r="G4130" i="6"/>
  <c r="I4130" i="6" s="1"/>
  <c r="G4129" i="6"/>
  <c r="G4128" i="6"/>
  <c r="G4127" i="6"/>
  <c r="G4126" i="6"/>
  <c r="G4125" i="6"/>
  <c r="G4124" i="6"/>
  <c r="I4124" i="6" s="1"/>
  <c r="G4123" i="6"/>
  <c r="G4122" i="6"/>
  <c r="G4121" i="6"/>
  <c r="G4120" i="6"/>
  <c r="G4119" i="6"/>
  <c r="G4118" i="6"/>
  <c r="I4118" i="6" s="1"/>
  <c r="G4117" i="6"/>
  <c r="G4116" i="6"/>
  <c r="G4115" i="6"/>
  <c r="G4114" i="6"/>
  <c r="G4113" i="6"/>
  <c r="G4112" i="6"/>
  <c r="I4112" i="6" s="1"/>
  <c r="G4111" i="6"/>
  <c r="G4110" i="6"/>
  <c r="G4109" i="6"/>
  <c r="G4108" i="6"/>
  <c r="G4107" i="6"/>
  <c r="G4106" i="6"/>
  <c r="I4106" i="6" s="1"/>
  <c r="G4105" i="6"/>
  <c r="G4104" i="6"/>
  <c r="G4103" i="6"/>
  <c r="G4102" i="6"/>
  <c r="G4101" i="6"/>
  <c r="G4100" i="6"/>
  <c r="I4100" i="6" s="1"/>
  <c r="G4099" i="6"/>
  <c r="G4098" i="6"/>
  <c r="G4097" i="6"/>
  <c r="G4096" i="6"/>
  <c r="G4095" i="6"/>
  <c r="G4094" i="6"/>
  <c r="I4094" i="6" s="1"/>
  <c r="G4093" i="6"/>
  <c r="G4092" i="6"/>
  <c r="G4091" i="6"/>
  <c r="G4090" i="6"/>
  <c r="G4089" i="6"/>
  <c r="G4088" i="6"/>
  <c r="I4088" i="6" s="1"/>
  <c r="G4087" i="6"/>
  <c r="G4086" i="6"/>
  <c r="G4085" i="6"/>
  <c r="G4084" i="6"/>
  <c r="G4083" i="6"/>
  <c r="G4082" i="6"/>
  <c r="I4082" i="6" s="1"/>
  <c r="G4081" i="6"/>
  <c r="G4080" i="6"/>
  <c r="G4079" i="6"/>
  <c r="G4078" i="6"/>
  <c r="G4077" i="6"/>
  <c r="G4076" i="6"/>
  <c r="H4076" i="6" s="1"/>
  <c r="G4075" i="6"/>
  <c r="G4074" i="6"/>
  <c r="G4073" i="6"/>
  <c r="G4072" i="6"/>
  <c r="G4071" i="6"/>
  <c r="H4071" i="6" s="1"/>
  <c r="G4070" i="6"/>
  <c r="G4069" i="6"/>
  <c r="G4068" i="6"/>
  <c r="G4067" i="6"/>
  <c r="H4067" i="6" s="1"/>
  <c r="G4066" i="6"/>
  <c r="G4065" i="6"/>
  <c r="G4064" i="6"/>
  <c r="G4063" i="6"/>
  <c r="G4062" i="6"/>
  <c r="H4062" i="6" s="1"/>
  <c r="G4061" i="6"/>
  <c r="G4060" i="6"/>
  <c r="G4059" i="6"/>
  <c r="G4058" i="6"/>
  <c r="H4058" i="6" s="1"/>
  <c r="G4057" i="6"/>
  <c r="G4056" i="6"/>
  <c r="G4055" i="6"/>
  <c r="G4054" i="6"/>
  <c r="G4053" i="6"/>
  <c r="H4053" i="6" s="1"/>
  <c r="G4052" i="6"/>
  <c r="G4051" i="6"/>
  <c r="G4050" i="6"/>
  <c r="G4049" i="6"/>
  <c r="G4048" i="6"/>
  <c r="G4047" i="6"/>
  <c r="G4046" i="6"/>
  <c r="G4045" i="6"/>
  <c r="G4044" i="6"/>
  <c r="H4044" i="6" s="1"/>
  <c r="G4043" i="6"/>
  <c r="G4042" i="6"/>
  <c r="G4041" i="6"/>
  <c r="G4040" i="6"/>
  <c r="H4040" i="6" s="1"/>
  <c r="G4039" i="6"/>
  <c r="G4038" i="6"/>
  <c r="G4037" i="6"/>
  <c r="G4036" i="6"/>
  <c r="G4035" i="6"/>
  <c r="H4035" i="6" s="1"/>
  <c r="G4034" i="6"/>
  <c r="G4033" i="6"/>
  <c r="G4032" i="6"/>
  <c r="G4031" i="6"/>
  <c r="G4030" i="6"/>
  <c r="G4029" i="6"/>
  <c r="G4028" i="6"/>
  <c r="G4027" i="6"/>
  <c r="G4026" i="6"/>
  <c r="H4026" i="6" s="1"/>
  <c r="G4025" i="6"/>
  <c r="G4024" i="6"/>
  <c r="G4023" i="6"/>
  <c r="G4022" i="6"/>
  <c r="H4022" i="6" s="1"/>
  <c r="G4021" i="6"/>
  <c r="G4020" i="6"/>
  <c r="G4019" i="6"/>
  <c r="G4018" i="6"/>
  <c r="G4017" i="6"/>
  <c r="H4017" i="6" s="1"/>
  <c r="G4016" i="6"/>
  <c r="G4015" i="6"/>
  <c r="G4014" i="6"/>
  <c r="G4013" i="6"/>
  <c r="H4013" i="6" s="1"/>
  <c r="G4012" i="6"/>
  <c r="G4011" i="6"/>
  <c r="G4010" i="6"/>
  <c r="G4009" i="6"/>
  <c r="G4008" i="6"/>
  <c r="H4008" i="6" s="1"/>
  <c r="G4007" i="6"/>
  <c r="G4006" i="6"/>
  <c r="G4005" i="6"/>
  <c r="G4004" i="6"/>
  <c r="H4004" i="6" s="1"/>
  <c r="G4003" i="6"/>
  <c r="G4002" i="6"/>
  <c r="G4001" i="6"/>
  <c r="G4000" i="6"/>
  <c r="G3999" i="6"/>
  <c r="H3999" i="6" s="1"/>
  <c r="G3998" i="6"/>
  <c r="G3997" i="6"/>
  <c r="G3996" i="6"/>
  <c r="G3995" i="6"/>
  <c r="G3994" i="6"/>
  <c r="G3993" i="6"/>
  <c r="G3992" i="6"/>
  <c r="G3991" i="6"/>
  <c r="G3990" i="6"/>
  <c r="H3990" i="6" s="1"/>
  <c r="G3989" i="6"/>
  <c r="G3988" i="6"/>
  <c r="G3987" i="6"/>
  <c r="G3986" i="6"/>
  <c r="H3986" i="6" s="1"/>
  <c r="G3985" i="6"/>
  <c r="G3984" i="6"/>
  <c r="G3983" i="6"/>
  <c r="G3982" i="6"/>
  <c r="G3981" i="6"/>
  <c r="H3981" i="6" s="1"/>
  <c r="G3980" i="6"/>
  <c r="G3979" i="6"/>
  <c r="G3978" i="6"/>
  <c r="G3977" i="6"/>
  <c r="G3976" i="6"/>
  <c r="G3975" i="6"/>
  <c r="G3974" i="6"/>
  <c r="G3973" i="6"/>
  <c r="G3972" i="6"/>
  <c r="H3972" i="6" s="1"/>
  <c r="G3971" i="6"/>
  <c r="G3970" i="6"/>
  <c r="G3969" i="6"/>
  <c r="G3968" i="6"/>
  <c r="H3968" i="6" s="1"/>
  <c r="G3967" i="6"/>
  <c r="G3966" i="6"/>
  <c r="G3965" i="6"/>
  <c r="G3964" i="6"/>
  <c r="G3963" i="6"/>
  <c r="H3963" i="6" s="1"/>
  <c r="G3962" i="6"/>
  <c r="G3961" i="6"/>
  <c r="G3960" i="6"/>
  <c r="G3959" i="6"/>
  <c r="H3959" i="6" s="1"/>
  <c r="G3958" i="6"/>
  <c r="G3957" i="6"/>
  <c r="G3956" i="6"/>
  <c r="G3955" i="6"/>
  <c r="G3954" i="6"/>
  <c r="H3954" i="6" s="1"/>
  <c r="G3953" i="6"/>
  <c r="G3952" i="6"/>
  <c r="G3951" i="6"/>
  <c r="G3950" i="6"/>
  <c r="H3950" i="6" s="1"/>
  <c r="G3949" i="6"/>
  <c r="G3948" i="6"/>
  <c r="G3947" i="6"/>
  <c r="G3946" i="6"/>
  <c r="G3945" i="6"/>
  <c r="H3945" i="6" s="1"/>
  <c r="G3944" i="6"/>
  <c r="G3943" i="6"/>
  <c r="G3942" i="6"/>
  <c r="G3941" i="6"/>
  <c r="G3940" i="6"/>
  <c r="G3939" i="6"/>
  <c r="G3938" i="6"/>
  <c r="G3937" i="6"/>
  <c r="G3936" i="6"/>
  <c r="H3936" i="6" s="1"/>
  <c r="G3935" i="6"/>
  <c r="G3934" i="6"/>
  <c r="G3933" i="6"/>
  <c r="G3932" i="6"/>
  <c r="H3932" i="6" s="1"/>
  <c r="G3931" i="6"/>
  <c r="G3930" i="6"/>
  <c r="G3929" i="6"/>
  <c r="G3928" i="6"/>
  <c r="G3927" i="6"/>
  <c r="H3927" i="6" s="1"/>
  <c r="G3926" i="6"/>
  <c r="G3925" i="6"/>
  <c r="G3924" i="6"/>
  <c r="G3923" i="6"/>
  <c r="G3922" i="6"/>
  <c r="G3921" i="6"/>
  <c r="G3920" i="6"/>
  <c r="G3919" i="6"/>
  <c r="G3918" i="6"/>
  <c r="H3918" i="6" s="1"/>
  <c r="G3917" i="6"/>
  <c r="G3916" i="6"/>
  <c r="G3915" i="6"/>
  <c r="G3914" i="6"/>
  <c r="H3914" i="6" s="1"/>
  <c r="G3913" i="6"/>
  <c r="G3912" i="6"/>
  <c r="G3911" i="6"/>
  <c r="G3910" i="6"/>
  <c r="G3909" i="6"/>
  <c r="H3909" i="6" s="1"/>
  <c r="G3908" i="6"/>
  <c r="G3907" i="6"/>
  <c r="G3906" i="6"/>
  <c r="G3905" i="6"/>
  <c r="H3905" i="6" s="1"/>
  <c r="G3904" i="6"/>
  <c r="G3903" i="6"/>
  <c r="G3902" i="6"/>
  <c r="G3901" i="6"/>
  <c r="G3900" i="6"/>
  <c r="H3900" i="6" s="1"/>
  <c r="G3899" i="6"/>
  <c r="G3898" i="6"/>
  <c r="G3897" i="6"/>
  <c r="G3896" i="6"/>
  <c r="H3896" i="6" s="1"/>
  <c r="G3895" i="6"/>
  <c r="G3894" i="6"/>
  <c r="G3893" i="6"/>
  <c r="G3892" i="6"/>
  <c r="G3891" i="6"/>
  <c r="H3891" i="6" s="1"/>
  <c r="G3890" i="6"/>
  <c r="G3889" i="6"/>
  <c r="G3888" i="6"/>
  <c r="G3887" i="6"/>
  <c r="G3886" i="6"/>
  <c r="G3885" i="6"/>
  <c r="G3884" i="6"/>
  <c r="G3883" i="6"/>
  <c r="G3882" i="6"/>
  <c r="H3882" i="6" s="1"/>
  <c r="G3881" i="6"/>
  <c r="G3880" i="6"/>
  <c r="G3879" i="6"/>
  <c r="I3879" i="6" s="1"/>
  <c r="G3878" i="6"/>
  <c r="G3877" i="6"/>
  <c r="G3876" i="6"/>
  <c r="G3875" i="6"/>
  <c r="G3874" i="6"/>
  <c r="G3873" i="6"/>
  <c r="G3872" i="6"/>
  <c r="I3872" i="6" s="1"/>
  <c r="G3871" i="6"/>
  <c r="G3870" i="6"/>
  <c r="G3869" i="6"/>
  <c r="G3868" i="6"/>
  <c r="I3868" i="6" s="1"/>
  <c r="G3867" i="6"/>
  <c r="G3866" i="6"/>
  <c r="G3865" i="6"/>
  <c r="G3864" i="6"/>
  <c r="H3864" i="6" s="1"/>
  <c r="G3863" i="6"/>
  <c r="G3862" i="6"/>
  <c r="G3861" i="6"/>
  <c r="I3861" i="6" s="1"/>
  <c r="G3860" i="6"/>
  <c r="G3859" i="6"/>
  <c r="G3858" i="6"/>
  <c r="G3857" i="6"/>
  <c r="H3857" i="6" s="1"/>
  <c r="G3856" i="6"/>
  <c r="G3855" i="6"/>
  <c r="G3854" i="6"/>
  <c r="I3854" i="6" s="1"/>
  <c r="G3853" i="6"/>
  <c r="G3852" i="6"/>
  <c r="G3851" i="6"/>
  <c r="G3850" i="6"/>
  <c r="I3850" i="6" s="1"/>
  <c r="G3849" i="6"/>
  <c r="G3848" i="6"/>
  <c r="G3847" i="6"/>
  <c r="G3846" i="6"/>
  <c r="H3846" i="6" s="1"/>
  <c r="G3845" i="6"/>
  <c r="G3844" i="6"/>
  <c r="G3843" i="6"/>
  <c r="I3843" i="6" s="1"/>
  <c r="G3842" i="6"/>
  <c r="G3841" i="6"/>
  <c r="G3840" i="6"/>
  <c r="G3839" i="6"/>
  <c r="G3838" i="6"/>
  <c r="G3837" i="6"/>
  <c r="G3836" i="6"/>
  <c r="I3836" i="6" s="1"/>
  <c r="G3835" i="6"/>
  <c r="G3834" i="6"/>
  <c r="G3833" i="6"/>
  <c r="G3832" i="6"/>
  <c r="I3832" i="6" s="1"/>
  <c r="G3831" i="6"/>
  <c r="G3830" i="6"/>
  <c r="G3829" i="6"/>
  <c r="G3828" i="6"/>
  <c r="H3828" i="6" s="1"/>
  <c r="G3827" i="6"/>
  <c r="G3826" i="6"/>
  <c r="G3825" i="6"/>
  <c r="I3825" i="6" s="1"/>
  <c r="G3824" i="6"/>
  <c r="G3823" i="6"/>
  <c r="G3822" i="6"/>
  <c r="G3821" i="6"/>
  <c r="G3820" i="6"/>
  <c r="G3819" i="6"/>
  <c r="G3818" i="6"/>
  <c r="I3818" i="6" s="1"/>
  <c r="G3817" i="6"/>
  <c r="G3816" i="6"/>
  <c r="G3815" i="6"/>
  <c r="G3814" i="6"/>
  <c r="I3814" i="6" s="1"/>
  <c r="G3813" i="6"/>
  <c r="G3812" i="6"/>
  <c r="G3811" i="6"/>
  <c r="G3810" i="6"/>
  <c r="H3810" i="6" s="1"/>
  <c r="G3809" i="6"/>
  <c r="G3808" i="6"/>
  <c r="G3807" i="6"/>
  <c r="I3807" i="6" s="1"/>
  <c r="G3806" i="6"/>
  <c r="G3805" i="6"/>
  <c r="G3804" i="6"/>
  <c r="G3803" i="6"/>
  <c r="G3802" i="6"/>
  <c r="G3801" i="6"/>
  <c r="G3800" i="6"/>
  <c r="I3800" i="6" s="1"/>
  <c r="G3799" i="6"/>
  <c r="G3798" i="6"/>
  <c r="G3797" i="6"/>
  <c r="G3796" i="6"/>
  <c r="I3796" i="6" s="1"/>
  <c r="G3795" i="6"/>
  <c r="G3794" i="6"/>
  <c r="G3793" i="6"/>
  <c r="G3792" i="6"/>
  <c r="H3792" i="6" s="1"/>
  <c r="G3791" i="6"/>
  <c r="G3790" i="6"/>
  <c r="G3789" i="6"/>
  <c r="I3789" i="6" s="1"/>
  <c r="G3788" i="6"/>
  <c r="G3787" i="6"/>
  <c r="G3786" i="6"/>
  <c r="G3785" i="6"/>
  <c r="G3784" i="6"/>
  <c r="G3783" i="6"/>
  <c r="G3782" i="6"/>
  <c r="I3782" i="6" s="1"/>
  <c r="G3781" i="6"/>
  <c r="G3780" i="6"/>
  <c r="G3779" i="6"/>
  <c r="G3778" i="6"/>
  <c r="I3778" i="6" s="1"/>
  <c r="G3777" i="6"/>
  <c r="G3776" i="6"/>
  <c r="G3775" i="6"/>
  <c r="G3774" i="6"/>
  <c r="H3774" i="6" s="1"/>
  <c r="G3773" i="6"/>
  <c r="G3772" i="6"/>
  <c r="G3771" i="6"/>
  <c r="I3771" i="6" s="1"/>
  <c r="G3770" i="6"/>
  <c r="G3769" i="6"/>
  <c r="G3768" i="6"/>
  <c r="G3767" i="6"/>
  <c r="G3766" i="6"/>
  <c r="G3765" i="6"/>
  <c r="G3764" i="6"/>
  <c r="I3764" i="6" s="1"/>
  <c r="G3763" i="6"/>
  <c r="G3762" i="6"/>
  <c r="G3761" i="6"/>
  <c r="G3760" i="6"/>
  <c r="I3760" i="6" s="1"/>
  <c r="G3759" i="6"/>
  <c r="G3758" i="6"/>
  <c r="G3757" i="6"/>
  <c r="G3756" i="6"/>
  <c r="H3756" i="6" s="1"/>
  <c r="G3755" i="6"/>
  <c r="G3754" i="6"/>
  <c r="G3753" i="6"/>
  <c r="I3753" i="6" s="1"/>
  <c r="G3752" i="6"/>
  <c r="G3751" i="6"/>
  <c r="G3750" i="6"/>
  <c r="G3749" i="6"/>
  <c r="H3749" i="6" s="1"/>
  <c r="G3748" i="6"/>
  <c r="G3747" i="6"/>
  <c r="G3746" i="6"/>
  <c r="I3746" i="6" s="1"/>
  <c r="G3745" i="6"/>
  <c r="G3744" i="6"/>
  <c r="G3743" i="6"/>
  <c r="G3742" i="6"/>
  <c r="I3742" i="6" s="1"/>
  <c r="G3741" i="6"/>
  <c r="G3740" i="6"/>
  <c r="G3739" i="6"/>
  <c r="G3738" i="6"/>
  <c r="H3738" i="6" s="1"/>
  <c r="G3737" i="6"/>
  <c r="G3736" i="6"/>
  <c r="G3735" i="6"/>
  <c r="I3735" i="6" s="1"/>
  <c r="G3734" i="6"/>
  <c r="G3733" i="6"/>
  <c r="G3732" i="6"/>
  <c r="G3731" i="6"/>
  <c r="G3730" i="6"/>
  <c r="G3729" i="6"/>
  <c r="G3728" i="6"/>
  <c r="I3728" i="6" s="1"/>
  <c r="G3727" i="6"/>
  <c r="G3726" i="6"/>
  <c r="G3725" i="6"/>
  <c r="G3724" i="6"/>
  <c r="I3724" i="6" s="1"/>
  <c r="G3723" i="6"/>
  <c r="G3722" i="6"/>
  <c r="G3721" i="6"/>
  <c r="G3720" i="6"/>
  <c r="H3720" i="6" s="1"/>
  <c r="G3719" i="6"/>
  <c r="G3718" i="6"/>
  <c r="G3717" i="6"/>
  <c r="I3717" i="6" s="1"/>
  <c r="G3716" i="6"/>
  <c r="G3715" i="6"/>
  <c r="G3714" i="6"/>
  <c r="I3714" i="6" s="1"/>
  <c r="G3713" i="6"/>
  <c r="G3712" i="6"/>
  <c r="G3711" i="6"/>
  <c r="I3711" i="6" s="1"/>
  <c r="G3710" i="6"/>
  <c r="G3709" i="6"/>
  <c r="G3708" i="6"/>
  <c r="I3708" i="6" s="1"/>
  <c r="G3707" i="6"/>
  <c r="G3706" i="6"/>
  <c r="G3705" i="6"/>
  <c r="I3705" i="6" s="1"/>
  <c r="G3704" i="6"/>
  <c r="G3703" i="6"/>
  <c r="G3702" i="6"/>
  <c r="I3702" i="6" s="1"/>
  <c r="G3701" i="6"/>
  <c r="G3700" i="6"/>
  <c r="G3699" i="6"/>
  <c r="I3699" i="6" s="1"/>
  <c r="G3698" i="6"/>
  <c r="G3697" i="6"/>
  <c r="G3696" i="6"/>
  <c r="I3696" i="6" s="1"/>
  <c r="G3695" i="6"/>
  <c r="G3694" i="6"/>
  <c r="G3693" i="6"/>
  <c r="I3693" i="6" s="1"/>
  <c r="G3692" i="6"/>
  <c r="G3691" i="6"/>
  <c r="G3690" i="6"/>
  <c r="I3690" i="6" s="1"/>
  <c r="G3689" i="6"/>
  <c r="G3688" i="6"/>
  <c r="G3687" i="6"/>
  <c r="I3687" i="6" s="1"/>
  <c r="G3686" i="6"/>
  <c r="G3685" i="6"/>
  <c r="G3684" i="6"/>
  <c r="I3684" i="6" s="1"/>
  <c r="G3683" i="6"/>
  <c r="G3682" i="6"/>
  <c r="G3681" i="6"/>
  <c r="I3681" i="6" s="1"/>
  <c r="G3680" i="6"/>
  <c r="G3679" i="6"/>
  <c r="G3678" i="6"/>
  <c r="I3678" i="6" s="1"/>
  <c r="G3677" i="6"/>
  <c r="G3676" i="6"/>
  <c r="G3675" i="6"/>
  <c r="I3675" i="6" s="1"/>
  <c r="G3674" i="6"/>
  <c r="G3673" i="6"/>
  <c r="G3672" i="6"/>
  <c r="I3672" i="6" s="1"/>
  <c r="G3671" i="6"/>
  <c r="G3670" i="6"/>
  <c r="G3669" i="6"/>
  <c r="I3669" i="6" s="1"/>
  <c r="G3668" i="6"/>
  <c r="G3667" i="6"/>
  <c r="G3666" i="6"/>
  <c r="I3666" i="6" s="1"/>
  <c r="G3665" i="6"/>
  <c r="G3664" i="6"/>
  <c r="G3663" i="6"/>
  <c r="I3663" i="6" s="1"/>
  <c r="G3662" i="6"/>
  <c r="G3661" i="6"/>
  <c r="G3660" i="6"/>
  <c r="I3660" i="6" s="1"/>
  <c r="G3659" i="6"/>
  <c r="G3658" i="6"/>
  <c r="G3657" i="6"/>
  <c r="I3657" i="6" s="1"/>
  <c r="G3656" i="6"/>
  <c r="G3655" i="6"/>
  <c r="G3654" i="6"/>
  <c r="I3654" i="6" s="1"/>
  <c r="G3653" i="6"/>
  <c r="G3652" i="6"/>
  <c r="G3651" i="6"/>
  <c r="I3651" i="6" s="1"/>
  <c r="G3650" i="6"/>
  <c r="G3649" i="6"/>
  <c r="G3648" i="6"/>
  <c r="I3648" i="6" s="1"/>
  <c r="G3647" i="6"/>
  <c r="G3646" i="6"/>
  <c r="G3645" i="6"/>
  <c r="I3645" i="6" s="1"/>
  <c r="G3644" i="6"/>
  <c r="G3643" i="6"/>
  <c r="G3642" i="6"/>
  <c r="I3642" i="6" s="1"/>
  <c r="G3641" i="6"/>
  <c r="G3640" i="6"/>
  <c r="G3639" i="6"/>
  <c r="I3639" i="6" s="1"/>
  <c r="G3638" i="6"/>
  <c r="G3637" i="6"/>
  <c r="G3636" i="6"/>
  <c r="I3636" i="6" s="1"/>
  <c r="G3635" i="6"/>
  <c r="G3634" i="6"/>
  <c r="G3633" i="6"/>
  <c r="I3633" i="6" s="1"/>
  <c r="G3632" i="6"/>
  <c r="G3631" i="6"/>
  <c r="G3630" i="6"/>
  <c r="I3630" i="6" s="1"/>
  <c r="G3629" i="6"/>
  <c r="G3628" i="6"/>
  <c r="G3627" i="6"/>
  <c r="I3627" i="6" s="1"/>
  <c r="G3626" i="6"/>
  <c r="G3625" i="6"/>
  <c r="G3624" i="6"/>
  <c r="I3624" i="6" s="1"/>
  <c r="G3623" i="6"/>
  <c r="G3622" i="6"/>
  <c r="G3621" i="6"/>
  <c r="I3621" i="6" s="1"/>
  <c r="G3620" i="6"/>
  <c r="G3619" i="6"/>
  <c r="G3618" i="6"/>
  <c r="I3618" i="6" s="1"/>
  <c r="G3617" i="6"/>
  <c r="G3616" i="6"/>
  <c r="G3615" i="6"/>
  <c r="I3615" i="6" s="1"/>
  <c r="G3614" i="6"/>
  <c r="G3613" i="6"/>
  <c r="G3612" i="6"/>
  <c r="I3612" i="6" s="1"/>
  <c r="G3611" i="6"/>
  <c r="G3610" i="6"/>
  <c r="G3609" i="6"/>
  <c r="I3609" i="6" s="1"/>
  <c r="G3608" i="6"/>
  <c r="G3607" i="6"/>
  <c r="G3606" i="6"/>
  <c r="I3606" i="6" s="1"/>
  <c r="G3605" i="6"/>
  <c r="G3604" i="6"/>
  <c r="G3603" i="6"/>
  <c r="I3603" i="6" s="1"/>
  <c r="G3602" i="6"/>
  <c r="G3601" i="6"/>
  <c r="G3600" i="6"/>
  <c r="I3600" i="6" s="1"/>
  <c r="G3599" i="6"/>
  <c r="G3598" i="6"/>
  <c r="G3597" i="6"/>
  <c r="I3597" i="6" s="1"/>
  <c r="G3596" i="6"/>
  <c r="G3595" i="6"/>
  <c r="G3594" i="6"/>
  <c r="I3594" i="6" s="1"/>
  <c r="G3593" i="6"/>
  <c r="G3592" i="6"/>
  <c r="G3591" i="6"/>
  <c r="I3591" i="6" s="1"/>
  <c r="G3590" i="6"/>
  <c r="G3589" i="6"/>
  <c r="G3588" i="6"/>
  <c r="I3588" i="6" s="1"/>
  <c r="G3587" i="6"/>
  <c r="G3586" i="6"/>
  <c r="G3585" i="6"/>
  <c r="I3585" i="6" s="1"/>
  <c r="G3584" i="6"/>
  <c r="G3583" i="6"/>
  <c r="G3582" i="6"/>
  <c r="I3582" i="6" s="1"/>
  <c r="G3581" i="6"/>
  <c r="G3580" i="6"/>
  <c r="G3579" i="6"/>
  <c r="I3579" i="6" s="1"/>
  <c r="G3578" i="6"/>
  <c r="G3577" i="6"/>
  <c r="G3576" i="6"/>
  <c r="I3576" i="6" s="1"/>
  <c r="G3575" i="6"/>
  <c r="G3574" i="6"/>
  <c r="G3573" i="6"/>
  <c r="I3573" i="6" s="1"/>
  <c r="G3572" i="6"/>
  <c r="G3571" i="6"/>
  <c r="G3570" i="6"/>
  <c r="I3570" i="6" s="1"/>
  <c r="G3569" i="6"/>
  <c r="G3568" i="6"/>
  <c r="G3567" i="6"/>
  <c r="I3567" i="6" s="1"/>
  <c r="G3566" i="6"/>
  <c r="G3565" i="6"/>
  <c r="G3564" i="6"/>
  <c r="I3564" i="6" s="1"/>
  <c r="G3563" i="6"/>
  <c r="G3562" i="6"/>
  <c r="G3561" i="6"/>
  <c r="I3561" i="6" s="1"/>
  <c r="G3560" i="6"/>
  <c r="G3559" i="6"/>
  <c r="G3558" i="6"/>
  <c r="I3558" i="6" s="1"/>
  <c r="G3557" i="6"/>
  <c r="G3556" i="6"/>
  <c r="G3555" i="6"/>
  <c r="I3555" i="6" s="1"/>
  <c r="G3554" i="6"/>
  <c r="G3553" i="6"/>
  <c r="G3552" i="6"/>
  <c r="I3552" i="6" s="1"/>
  <c r="G3551" i="6"/>
  <c r="G3550" i="6"/>
  <c r="G3549" i="6"/>
  <c r="I3549" i="6" s="1"/>
  <c r="G3548" i="6"/>
  <c r="G3547" i="6"/>
  <c r="G3546" i="6"/>
  <c r="I3546" i="6" s="1"/>
  <c r="G3545" i="6"/>
  <c r="G3544" i="6"/>
  <c r="G3543" i="6"/>
  <c r="I3543" i="6" s="1"/>
  <c r="G3542" i="6"/>
  <c r="G3541" i="6"/>
  <c r="G3540" i="6"/>
  <c r="I3540" i="6" s="1"/>
  <c r="G3539" i="6"/>
  <c r="G3538" i="6"/>
  <c r="G3537" i="6"/>
  <c r="I3537" i="6" s="1"/>
  <c r="G3536" i="6"/>
  <c r="G3535" i="6"/>
  <c r="G3534" i="6"/>
  <c r="I3534" i="6" s="1"/>
  <c r="G3533" i="6"/>
  <c r="G3532" i="6"/>
  <c r="G3531" i="6"/>
  <c r="I3531" i="6" s="1"/>
  <c r="G3530" i="6"/>
  <c r="G3529" i="6"/>
  <c r="G3528" i="6"/>
  <c r="I3528" i="6" s="1"/>
  <c r="G3527" i="6"/>
  <c r="G3526" i="6"/>
  <c r="G3525" i="6"/>
  <c r="I3525" i="6" s="1"/>
  <c r="G3524" i="6"/>
  <c r="G3523" i="6"/>
  <c r="G3522" i="6"/>
  <c r="I3522" i="6" s="1"/>
  <c r="G3521" i="6"/>
  <c r="G3520" i="6"/>
  <c r="G3519" i="6"/>
  <c r="I3519" i="6" s="1"/>
  <c r="G3518" i="6"/>
  <c r="G3517" i="6"/>
  <c r="G3516" i="6"/>
  <c r="I3516" i="6" s="1"/>
  <c r="G3515" i="6"/>
  <c r="G3514" i="6"/>
  <c r="G3513" i="6"/>
  <c r="I3513" i="6" s="1"/>
  <c r="G3512" i="6"/>
  <c r="G3511" i="6"/>
  <c r="G3510" i="6"/>
  <c r="I3510" i="6" s="1"/>
  <c r="G3509" i="6"/>
  <c r="G3508" i="6"/>
  <c r="G3507" i="6"/>
  <c r="I3507" i="6" s="1"/>
  <c r="G3506" i="6"/>
  <c r="G3505" i="6"/>
  <c r="G3504" i="6"/>
  <c r="I3504" i="6" s="1"/>
  <c r="G3503" i="6"/>
  <c r="G3502" i="6"/>
  <c r="G3501" i="6"/>
  <c r="I3501" i="6" s="1"/>
  <c r="G3500" i="6"/>
  <c r="G3499" i="6"/>
  <c r="G3498" i="6"/>
  <c r="I3498" i="6" s="1"/>
  <c r="G3497" i="6"/>
  <c r="G3496" i="6"/>
  <c r="G3495" i="6"/>
  <c r="I3495" i="6" s="1"/>
  <c r="G3494" i="6"/>
  <c r="G3493" i="6"/>
  <c r="G3492" i="6"/>
  <c r="I3492" i="6" s="1"/>
  <c r="G3491" i="6"/>
  <c r="G3490" i="6"/>
  <c r="G3489" i="6"/>
  <c r="I3489" i="6" s="1"/>
  <c r="G3488" i="6"/>
  <c r="G3487" i="6"/>
  <c r="G3486" i="6"/>
  <c r="I3486" i="6" s="1"/>
  <c r="G3485" i="6"/>
  <c r="G3484" i="6"/>
  <c r="G3483" i="6"/>
  <c r="I3483" i="6" s="1"/>
  <c r="G3482" i="6"/>
  <c r="G3481" i="6"/>
  <c r="G3480" i="6"/>
  <c r="I3480" i="6" s="1"/>
  <c r="G3479" i="6"/>
  <c r="G3478" i="6"/>
  <c r="G3477" i="6"/>
  <c r="I3477" i="6" s="1"/>
  <c r="G3476" i="6"/>
  <c r="G3475" i="6"/>
  <c r="G3474" i="6"/>
  <c r="I3474" i="6" s="1"/>
  <c r="G3473" i="6"/>
  <c r="G3472" i="6"/>
  <c r="G3471" i="6"/>
  <c r="I3471" i="6" s="1"/>
  <c r="G3470" i="6"/>
  <c r="G3469" i="6"/>
  <c r="G3468" i="6"/>
  <c r="I3468" i="6" s="1"/>
  <c r="G3467" i="6"/>
  <c r="G3466" i="6"/>
  <c r="G3465" i="6"/>
  <c r="I3465" i="6" s="1"/>
  <c r="G3464" i="6"/>
  <c r="G3463" i="6"/>
  <c r="G3462" i="6"/>
  <c r="I3462" i="6" s="1"/>
  <c r="G3461" i="6"/>
  <c r="G3460" i="6"/>
  <c r="G3459" i="6"/>
  <c r="I3459" i="6" s="1"/>
  <c r="G3458" i="6"/>
  <c r="G3457" i="6"/>
  <c r="G3456" i="6"/>
  <c r="I3456" i="6" s="1"/>
  <c r="G3455" i="6"/>
  <c r="G3454" i="6"/>
  <c r="G3453" i="6"/>
  <c r="I3453" i="6" s="1"/>
  <c r="G3452" i="6"/>
  <c r="G3451" i="6"/>
  <c r="G3450" i="6"/>
  <c r="I3450" i="6" s="1"/>
  <c r="G3449" i="6"/>
  <c r="G3448" i="6"/>
  <c r="G3447" i="6"/>
  <c r="I3447" i="6" s="1"/>
  <c r="G3446" i="6"/>
  <c r="G3445" i="6"/>
  <c r="G3444" i="6"/>
  <c r="I3444" i="6" s="1"/>
  <c r="G3443" i="6"/>
  <c r="G3442" i="6"/>
  <c r="G3441" i="6"/>
  <c r="I3441" i="6" s="1"/>
  <c r="G3440" i="6"/>
  <c r="G3439" i="6"/>
  <c r="G3438" i="6"/>
  <c r="I3438" i="6" s="1"/>
  <c r="G3437" i="6"/>
  <c r="G3436" i="6"/>
  <c r="G3435" i="6"/>
  <c r="I3435" i="6" s="1"/>
  <c r="G3434" i="6"/>
  <c r="G3433" i="6"/>
  <c r="G3432" i="6"/>
  <c r="I3432" i="6" s="1"/>
  <c r="G3431" i="6"/>
  <c r="G3430" i="6"/>
  <c r="G3429" i="6"/>
  <c r="I3429" i="6" s="1"/>
  <c r="G3428" i="6"/>
  <c r="G3427" i="6"/>
  <c r="G3426" i="6"/>
  <c r="I3426" i="6" s="1"/>
  <c r="G3425" i="6"/>
  <c r="G3424" i="6"/>
  <c r="G3423" i="6"/>
  <c r="I3423" i="6" s="1"/>
  <c r="G3422" i="6"/>
  <c r="G3421" i="6"/>
  <c r="G3420" i="6"/>
  <c r="I3420" i="6" s="1"/>
  <c r="G3419" i="6"/>
  <c r="G3418" i="6"/>
  <c r="G3417" i="6"/>
  <c r="I3417" i="6" s="1"/>
  <c r="G3416" i="6"/>
  <c r="G3415" i="6"/>
  <c r="G3414" i="6"/>
  <c r="I3414" i="6" s="1"/>
  <c r="G3413" i="6"/>
  <c r="G3412" i="6"/>
  <c r="G3411" i="6"/>
  <c r="I3411" i="6" s="1"/>
  <c r="G3410" i="6"/>
  <c r="G3409" i="6"/>
  <c r="G3408" i="6"/>
  <c r="I3408" i="6" s="1"/>
  <c r="G3407" i="6"/>
  <c r="G3406" i="6"/>
  <c r="G3405" i="6"/>
  <c r="I3405" i="6" s="1"/>
  <c r="G3404" i="6"/>
  <c r="G3403" i="6"/>
  <c r="G3402" i="6"/>
  <c r="I3402" i="6" s="1"/>
  <c r="G3401" i="6"/>
  <c r="G3400" i="6"/>
  <c r="G3399" i="6"/>
  <c r="I3399" i="6" s="1"/>
  <c r="G3398" i="6"/>
  <c r="G3397" i="6"/>
  <c r="G3396" i="6"/>
  <c r="I3396" i="6" s="1"/>
  <c r="G3395" i="6"/>
  <c r="G3394" i="6"/>
  <c r="G3393" i="6"/>
  <c r="I3393" i="6" s="1"/>
  <c r="G3392" i="6"/>
  <c r="G3391" i="6"/>
  <c r="G3390" i="6"/>
  <c r="I3390" i="6" s="1"/>
  <c r="G3389" i="6"/>
  <c r="G3388" i="6"/>
  <c r="G3387" i="6"/>
  <c r="I3387" i="6" s="1"/>
  <c r="G3386" i="6"/>
  <c r="G3385" i="6"/>
  <c r="G3384" i="6"/>
  <c r="I3384" i="6" s="1"/>
  <c r="G3383" i="6"/>
  <c r="G3382" i="6"/>
  <c r="G3381" i="6"/>
  <c r="I3381" i="6" s="1"/>
  <c r="G3380" i="6"/>
  <c r="G3379" i="6"/>
  <c r="G3378" i="6"/>
  <c r="I3378" i="6" s="1"/>
  <c r="G3377" i="6"/>
  <c r="G3376" i="6"/>
  <c r="G3375" i="6"/>
  <c r="I3375" i="6" s="1"/>
  <c r="G3374" i="6"/>
  <c r="G3373" i="6"/>
  <c r="G3372" i="6"/>
  <c r="I3372" i="6" s="1"/>
  <c r="G3371" i="6"/>
  <c r="G3370" i="6"/>
  <c r="G3369" i="6"/>
  <c r="I3369" i="6" s="1"/>
  <c r="G3368" i="6"/>
  <c r="G3367" i="6"/>
  <c r="G3366" i="6"/>
  <c r="I3366" i="6" s="1"/>
  <c r="G3365" i="6"/>
  <c r="G3364" i="6"/>
  <c r="G3363" i="6"/>
  <c r="I3363" i="6" s="1"/>
  <c r="G3362" i="6"/>
  <c r="G3361" i="6"/>
  <c r="G3360" i="6"/>
  <c r="I3360" i="6" s="1"/>
  <c r="G3359" i="6"/>
  <c r="G3358" i="6"/>
  <c r="G3357" i="6"/>
  <c r="I3357" i="6" s="1"/>
  <c r="G3356" i="6"/>
  <c r="G3355" i="6"/>
  <c r="G3354" i="6"/>
  <c r="I3354" i="6" s="1"/>
  <c r="G3353" i="6"/>
  <c r="G3352" i="6"/>
  <c r="G3351" i="6"/>
  <c r="I3351" i="6" s="1"/>
  <c r="G3350" i="6"/>
  <c r="G3349" i="6"/>
  <c r="G3348" i="6"/>
  <c r="I3348" i="6" s="1"/>
  <c r="G3347" i="6"/>
  <c r="G3346" i="6"/>
  <c r="G3345" i="6"/>
  <c r="I3345" i="6" s="1"/>
  <c r="G3344" i="6"/>
  <c r="G3343" i="6"/>
  <c r="G3342" i="6"/>
  <c r="I3342" i="6" s="1"/>
  <c r="G3341" i="6"/>
  <c r="G3340" i="6"/>
  <c r="G3339" i="6"/>
  <c r="I3339" i="6" s="1"/>
  <c r="G3338" i="6"/>
  <c r="G3337" i="6"/>
  <c r="G3336" i="6"/>
  <c r="I3336" i="6" s="1"/>
  <c r="G3335" i="6"/>
  <c r="G3334" i="6"/>
  <c r="G3333" i="6"/>
  <c r="I3333" i="6" s="1"/>
  <c r="G3332" i="6"/>
  <c r="G3331" i="6"/>
  <c r="G3330" i="6"/>
  <c r="I3330" i="6" s="1"/>
  <c r="G3329" i="6"/>
  <c r="G3328" i="6"/>
  <c r="G3327" i="6"/>
  <c r="I3327" i="6" s="1"/>
  <c r="G3326" i="6"/>
  <c r="G3325" i="6"/>
  <c r="G3324" i="6"/>
  <c r="I3324" i="6" s="1"/>
  <c r="G3323" i="6"/>
  <c r="G3322" i="6"/>
  <c r="G3321" i="6"/>
  <c r="I3321" i="6" s="1"/>
  <c r="G3320" i="6"/>
  <c r="G3319" i="6"/>
  <c r="G3318" i="6"/>
  <c r="I3318" i="6" s="1"/>
  <c r="G3317" i="6"/>
  <c r="G3316" i="6"/>
  <c r="G3315" i="6"/>
  <c r="I3315" i="6" s="1"/>
  <c r="G3314" i="6"/>
  <c r="G3313" i="6"/>
  <c r="G3312" i="6"/>
  <c r="I3312" i="6" s="1"/>
  <c r="G3311" i="6"/>
  <c r="G3310" i="6"/>
  <c r="G3309" i="6"/>
  <c r="I3309" i="6" s="1"/>
  <c r="G3308" i="6"/>
  <c r="G3307" i="6"/>
  <c r="G3306" i="6"/>
  <c r="I3306" i="6" s="1"/>
  <c r="G3305" i="6"/>
  <c r="G3304" i="6"/>
  <c r="G3303" i="6"/>
  <c r="I3303" i="6" s="1"/>
  <c r="G3302" i="6"/>
  <c r="G3301" i="6"/>
  <c r="G3300" i="6"/>
  <c r="I3300" i="6" s="1"/>
  <c r="G3299" i="6"/>
  <c r="G3298" i="6"/>
  <c r="G3297" i="6"/>
  <c r="I3297" i="6" s="1"/>
  <c r="G3296" i="6"/>
  <c r="G3295" i="6"/>
  <c r="G3294" i="6"/>
  <c r="I3294" i="6" s="1"/>
  <c r="G3293" i="6"/>
  <c r="G3292" i="6"/>
  <c r="G3291" i="6"/>
  <c r="I3291" i="6" s="1"/>
  <c r="G3290" i="6"/>
  <c r="G3289" i="6"/>
  <c r="G3288" i="6"/>
  <c r="I3288" i="6" s="1"/>
  <c r="G3287" i="6"/>
  <c r="G3286" i="6"/>
  <c r="G3285" i="6"/>
  <c r="I3285" i="6" s="1"/>
  <c r="G3284" i="6"/>
  <c r="G3283" i="6"/>
  <c r="G3282" i="6"/>
  <c r="I3282" i="6" s="1"/>
  <c r="G3281" i="6"/>
  <c r="G3280" i="6"/>
  <c r="G3279" i="6"/>
  <c r="I3279" i="6" s="1"/>
  <c r="G3278" i="6"/>
  <c r="G3277" i="6"/>
  <c r="G3276" i="6"/>
  <c r="I3276" i="6" s="1"/>
  <c r="G3275" i="6"/>
  <c r="G3274" i="6"/>
  <c r="G3273" i="6"/>
  <c r="I3273" i="6" s="1"/>
  <c r="G3272" i="6"/>
  <c r="G3271" i="6"/>
  <c r="G3270" i="6"/>
  <c r="I3270" i="6" s="1"/>
  <c r="G3269" i="6"/>
  <c r="G3268" i="6"/>
  <c r="G3267" i="6"/>
  <c r="I3267" i="6" s="1"/>
  <c r="G3266" i="6"/>
  <c r="G3265" i="6"/>
  <c r="G3264" i="6"/>
  <c r="I3264" i="6" s="1"/>
  <c r="G3263" i="6"/>
  <c r="G3262" i="6"/>
  <c r="G3261" i="6"/>
  <c r="I3261" i="6" s="1"/>
  <c r="G3260" i="6"/>
  <c r="G3259" i="6"/>
  <c r="G3258" i="6"/>
  <c r="I3258" i="6" s="1"/>
  <c r="G3257" i="6"/>
  <c r="G3256" i="6"/>
  <c r="G3255" i="6"/>
  <c r="I3255" i="6" s="1"/>
  <c r="G3254" i="6"/>
  <c r="G3253" i="6"/>
  <c r="G3252" i="6"/>
  <c r="I3252" i="6" s="1"/>
  <c r="G3251" i="6"/>
  <c r="G3250" i="6"/>
  <c r="G3249" i="6"/>
  <c r="I3249" i="6" s="1"/>
  <c r="G3248" i="6"/>
  <c r="G3247" i="6"/>
  <c r="G3246" i="6"/>
  <c r="I3246" i="6" s="1"/>
  <c r="G3245" i="6"/>
  <c r="G3244" i="6"/>
  <c r="G3243" i="6"/>
  <c r="I3243" i="6" s="1"/>
  <c r="G3242" i="6"/>
  <c r="G3241" i="6"/>
  <c r="G3240" i="6"/>
  <c r="I3240" i="6" s="1"/>
  <c r="G3239" i="6"/>
  <c r="G3238" i="6"/>
  <c r="G3237" i="6"/>
  <c r="I3237" i="6" s="1"/>
  <c r="G3236" i="6"/>
  <c r="G3235" i="6"/>
  <c r="G3234" i="6"/>
  <c r="I3234" i="6" s="1"/>
  <c r="G3233" i="6"/>
  <c r="G3232" i="6"/>
  <c r="G3231" i="6"/>
  <c r="I3231" i="6" s="1"/>
  <c r="G3230" i="6"/>
  <c r="G3229" i="6"/>
  <c r="G3228" i="6"/>
  <c r="I3228" i="6" s="1"/>
  <c r="G3227" i="6"/>
  <c r="G3226" i="6"/>
  <c r="G3225" i="6"/>
  <c r="I3225" i="6" s="1"/>
  <c r="G3224" i="6"/>
  <c r="G3223" i="6"/>
  <c r="G3222" i="6"/>
  <c r="I3222" i="6" s="1"/>
  <c r="G3221" i="6"/>
  <c r="G3220" i="6"/>
  <c r="G3219" i="6"/>
  <c r="I3219" i="6" s="1"/>
  <c r="G3218" i="6"/>
  <c r="G3217" i="6"/>
  <c r="G3216" i="6"/>
  <c r="I3216" i="6" s="1"/>
  <c r="G3215" i="6"/>
  <c r="G3214" i="6"/>
  <c r="G3213" i="6"/>
  <c r="I3213" i="6" s="1"/>
  <c r="G3212" i="6"/>
  <c r="G3211" i="6"/>
  <c r="G3210" i="6"/>
  <c r="I3210" i="6" s="1"/>
  <c r="G3209" i="6"/>
  <c r="G3208" i="6"/>
  <c r="G3207" i="6"/>
  <c r="I3207" i="6" s="1"/>
  <c r="G3206" i="6"/>
  <c r="G3205" i="6"/>
  <c r="G3204" i="6"/>
  <c r="I3204" i="6" s="1"/>
  <c r="G3203" i="6"/>
  <c r="G3202" i="6"/>
  <c r="G3201" i="6"/>
  <c r="I3201" i="6" s="1"/>
  <c r="G3200" i="6"/>
  <c r="G3199" i="6"/>
  <c r="G3198" i="6"/>
  <c r="I3198" i="6" s="1"/>
  <c r="G3197" i="6"/>
  <c r="G3196" i="6"/>
  <c r="G3195" i="6"/>
  <c r="I3195" i="6" s="1"/>
  <c r="G3194" i="6"/>
  <c r="G3193" i="6"/>
  <c r="G3192" i="6"/>
  <c r="I3192" i="6" s="1"/>
  <c r="G3191" i="6"/>
  <c r="G3190" i="6"/>
  <c r="G3189" i="6"/>
  <c r="I3189" i="6" s="1"/>
  <c r="G3188" i="6"/>
  <c r="G3187" i="6"/>
  <c r="G3186" i="6"/>
  <c r="I3186" i="6" s="1"/>
  <c r="G3185" i="6"/>
  <c r="G3184" i="6"/>
  <c r="G3183" i="6"/>
  <c r="I3183" i="6" s="1"/>
  <c r="G3182" i="6"/>
  <c r="G3181" i="6"/>
  <c r="G3180" i="6"/>
  <c r="I3180" i="6" s="1"/>
  <c r="G3179" i="6"/>
  <c r="G3178" i="6"/>
  <c r="G3177" i="6"/>
  <c r="I3177" i="6" s="1"/>
  <c r="G3176" i="6"/>
  <c r="G3175" i="6"/>
  <c r="G3174" i="6"/>
  <c r="I3174" i="6" s="1"/>
  <c r="G3173" i="6"/>
  <c r="G3172" i="6"/>
  <c r="G3171" i="6"/>
  <c r="I3171" i="6" s="1"/>
  <c r="G3170" i="6"/>
  <c r="G3169" i="6"/>
  <c r="G3168" i="6"/>
  <c r="I3168" i="6" s="1"/>
  <c r="G3167" i="6"/>
  <c r="G3166" i="6"/>
  <c r="G3165" i="6"/>
  <c r="I3165" i="6" s="1"/>
  <c r="G3164" i="6"/>
  <c r="G3163" i="6"/>
  <c r="G3162" i="6"/>
  <c r="I3162" i="6" s="1"/>
  <c r="G3161" i="6"/>
  <c r="G3160" i="6"/>
  <c r="G3159" i="6"/>
  <c r="I3159" i="6" s="1"/>
  <c r="G3158" i="6"/>
  <c r="G3157" i="6"/>
  <c r="G3156" i="6"/>
  <c r="I3156" i="6" s="1"/>
  <c r="G3155" i="6"/>
  <c r="G3154" i="6"/>
  <c r="G3153" i="6"/>
  <c r="I3153" i="6" s="1"/>
  <c r="G3152" i="6"/>
  <c r="G3151" i="6"/>
  <c r="G3150" i="6"/>
  <c r="I3150" i="6" s="1"/>
  <c r="G3149" i="6"/>
  <c r="G3148" i="6"/>
  <c r="G3147" i="6"/>
  <c r="I3147" i="6" s="1"/>
  <c r="G3146" i="6"/>
  <c r="G3145" i="6"/>
  <c r="G3144" i="6"/>
  <c r="I3144" i="6" s="1"/>
  <c r="G3143" i="6"/>
  <c r="G3142" i="6"/>
  <c r="G3141" i="6"/>
  <c r="I3141" i="6" s="1"/>
  <c r="G3140" i="6"/>
  <c r="G3139" i="6"/>
  <c r="G3138" i="6"/>
  <c r="I3138" i="6" s="1"/>
  <c r="G3137" i="6"/>
  <c r="G3136" i="6"/>
  <c r="G3135" i="6"/>
  <c r="I3135" i="6" s="1"/>
  <c r="G3134" i="6"/>
  <c r="G3133" i="6"/>
  <c r="G3132" i="6"/>
  <c r="I3132" i="6" s="1"/>
  <c r="G3131" i="6"/>
  <c r="G3130" i="6"/>
  <c r="G3129" i="6"/>
  <c r="I3129" i="6" s="1"/>
  <c r="G3128" i="6"/>
  <c r="G3127" i="6"/>
  <c r="G3126" i="6"/>
  <c r="I3126" i="6" s="1"/>
  <c r="G3125" i="6"/>
  <c r="G3124" i="6"/>
  <c r="G3123" i="6"/>
  <c r="I3123" i="6" s="1"/>
  <c r="G3122" i="6"/>
  <c r="G3121" i="6"/>
  <c r="G3120" i="6"/>
  <c r="I3120" i="6" s="1"/>
  <c r="G3119" i="6"/>
  <c r="G3118" i="6"/>
  <c r="G3117" i="6"/>
  <c r="I3117" i="6" s="1"/>
  <c r="G3116" i="6"/>
  <c r="G3115" i="6"/>
  <c r="G3114" i="6"/>
  <c r="I3114" i="6" s="1"/>
  <c r="G3113" i="6"/>
  <c r="G3112" i="6"/>
  <c r="G3111" i="6"/>
  <c r="I3111" i="6" s="1"/>
  <c r="G3110" i="6"/>
  <c r="G3109" i="6"/>
  <c r="G3108" i="6"/>
  <c r="I3108" i="6" s="1"/>
  <c r="G3107" i="6"/>
  <c r="G3106" i="6"/>
  <c r="G3105" i="6"/>
  <c r="I3105" i="6" s="1"/>
  <c r="G3104" i="6"/>
  <c r="G3103" i="6"/>
  <c r="G3102" i="6"/>
  <c r="I3102" i="6" s="1"/>
  <c r="G3101" i="6"/>
  <c r="G3100" i="6"/>
  <c r="G3099" i="6"/>
  <c r="I3099" i="6" s="1"/>
  <c r="G3098" i="6"/>
  <c r="G3097" i="6"/>
  <c r="G3096" i="6"/>
  <c r="I3096" i="6" s="1"/>
  <c r="G3095" i="6"/>
  <c r="G3094" i="6"/>
  <c r="G3093" i="6"/>
  <c r="I3093" i="6" s="1"/>
  <c r="G3092" i="6"/>
  <c r="G3091" i="6"/>
  <c r="G3090" i="6"/>
  <c r="I3090" i="6" s="1"/>
  <c r="G3089" i="6"/>
  <c r="G3088" i="6"/>
  <c r="G3087" i="6"/>
  <c r="I3087" i="6" s="1"/>
  <c r="G3086" i="6"/>
  <c r="G3085" i="6"/>
  <c r="G3084" i="6"/>
  <c r="I3084" i="6" s="1"/>
  <c r="G3083" i="6"/>
  <c r="G3082" i="6"/>
  <c r="G3081" i="6"/>
  <c r="I3081" i="6" s="1"/>
  <c r="G3080" i="6"/>
  <c r="G3079" i="6"/>
  <c r="G3078" i="6"/>
  <c r="I3078" i="6" s="1"/>
  <c r="G3077" i="6"/>
  <c r="G3076" i="6"/>
  <c r="G3075" i="6"/>
  <c r="I3075" i="6" s="1"/>
  <c r="G3074" i="6"/>
  <c r="G3073" i="6"/>
  <c r="G3072" i="6"/>
  <c r="I3072" i="6" s="1"/>
  <c r="G3071" i="6"/>
  <c r="G3070" i="6"/>
  <c r="G3069" i="6"/>
  <c r="I3069" i="6" s="1"/>
  <c r="G3068" i="6"/>
  <c r="G3067" i="6"/>
  <c r="G3066" i="6"/>
  <c r="I3066" i="6" s="1"/>
  <c r="G3065" i="6"/>
  <c r="G3064" i="6"/>
  <c r="G3063" i="6"/>
  <c r="I3063" i="6" s="1"/>
  <c r="G3062" i="6"/>
  <c r="G3061" i="6"/>
  <c r="G3060" i="6"/>
  <c r="I3060" i="6" s="1"/>
  <c r="G3059" i="6"/>
  <c r="G3058" i="6"/>
  <c r="G3057" i="6"/>
  <c r="I3057" i="6" s="1"/>
  <c r="G3056" i="6"/>
  <c r="G3055" i="6"/>
  <c r="G3054" i="6"/>
  <c r="I3054" i="6" s="1"/>
  <c r="G3053" i="6"/>
  <c r="G3052" i="6"/>
  <c r="G3051" i="6"/>
  <c r="I3051" i="6" s="1"/>
  <c r="G3050" i="6"/>
  <c r="G3049" i="6"/>
  <c r="G3048" i="6"/>
  <c r="I3048" i="6" s="1"/>
  <c r="G3047" i="6"/>
  <c r="G3046" i="6"/>
  <c r="G3045" i="6"/>
  <c r="I3045" i="6" s="1"/>
  <c r="G3044" i="6"/>
  <c r="G3043" i="6"/>
  <c r="G3042" i="6"/>
  <c r="I3042" i="6" s="1"/>
  <c r="G3041" i="6"/>
  <c r="G3040" i="6"/>
  <c r="G3039" i="6"/>
  <c r="I3039" i="6" s="1"/>
  <c r="G3038" i="6"/>
  <c r="G3037" i="6"/>
  <c r="G3036" i="6"/>
  <c r="I3036" i="6" s="1"/>
  <c r="G3035" i="6"/>
  <c r="G3034" i="6"/>
  <c r="G3033" i="6"/>
  <c r="I3033" i="6" s="1"/>
  <c r="G3032" i="6"/>
  <c r="G3031" i="6"/>
  <c r="G3030" i="6"/>
  <c r="I3030" i="6" s="1"/>
  <c r="G3029" i="6"/>
  <c r="G3028" i="6"/>
  <c r="G3027" i="6"/>
  <c r="I3027" i="6" s="1"/>
  <c r="G3026" i="6"/>
  <c r="G3025" i="6"/>
  <c r="G3024" i="6"/>
  <c r="I3024" i="6" s="1"/>
  <c r="G3023" i="6"/>
  <c r="G3022" i="6"/>
  <c r="G3021" i="6"/>
  <c r="I3021" i="6" s="1"/>
  <c r="G3020" i="6"/>
  <c r="G3019" i="6"/>
  <c r="G3018" i="6"/>
  <c r="I3018" i="6" s="1"/>
  <c r="G3017" i="6"/>
  <c r="G3016" i="6"/>
  <c r="G3015" i="6"/>
  <c r="I3015" i="6" s="1"/>
  <c r="G3014" i="6"/>
  <c r="G3013" i="6"/>
  <c r="G3012" i="6"/>
  <c r="I3012" i="6" s="1"/>
  <c r="G3011" i="6"/>
  <c r="G3010" i="6"/>
  <c r="G3009" i="6"/>
  <c r="I3009" i="6" s="1"/>
  <c r="G3008" i="6"/>
  <c r="G3007" i="6"/>
  <c r="G3006" i="6"/>
  <c r="I3006" i="6" s="1"/>
  <c r="G3005" i="6"/>
  <c r="G3004" i="6"/>
  <c r="G3003" i="6"/>
  <c r="I3003" i="6" s="1"/>
  <c r="G3002" i="6"/>
  <c r="G3001" i="6"/>
  <c r="G3000" i="6"/>
  <c r="I3000" i="6" s="1"/>
  <c r="G2999" i="6"/>
  <c r="G2998" i="6"/>
  <c r="G2997" i="6"/>
  <c r="I2997" i="6" s="1"/>
  <c r="G2996" i="6"/>
  <c r="G2995" i="6"/>
  <c r="G2994" i="6"/>
  <c r="I2994" i="6" s="1"/>
  <c r="G2993" i="6"/>
  <c r="G2992" i="6"/>
  <c r="G2991" i="6"/>
  <c r="I2991" i="6" s="1"/>
  <c r="G2990" i="6"/>
  <c r="G2989" i="6"/>
  <c r="G2988" i="6"/>
  <c r="I2988" i="6" s="1"/>
  <c r="G2987" i="6"/>
  <c r="G2986" i="6"/>
  <c r="G2985" i="6"/>
  <c r="I2985" i="6" s="1"/>
  <c r="G2984" i="6"/>
  <c r="G2983" i="6"/>
  <c r="G2982" i="6"/>
  <c r="I2982" i="6" s="1"/>
  <c r="G2981" i="6"/>
  <c r="G2980" i="6"/>
  <c r="G2979" i="6"/>
  <c r="I2979" i="6" s="1"/>
  <c r="G2978" i="6"/>
  <c r="G2977" i="6"/>
  <c r="G2976" i="6"/>
  <c r="I2976" i="6" s="1"/>
  <c r="G2975" i="6"/>
  <c r="G2974" i="6"/>
  <c r="G2973" i="6"/>
  <c r="I2973" i="6" s="1"/>
  <c r="G2972" i="6"/>
  <c r="G2971" i="6"/>
  <c r="G2970" i="6"/>
  <c r="I2970" i="6" s="1"/>
  <c r="G2969" i="6"/>
  <c r="G2968" i="6"/>
  <c r="G2967" i="6"/>
  <c r="I2967" i="6" s="1"/>
  <c r="G2966" i="6"/>
  <c r="G2965" i="6"/>
  <c r="G2964" i="6"/>
  <c r="I2964" i="6" s="1"/>
  <c r="G2963" i="6"/>
  <c r="G2962" i="6"/>
  <c r="G2961" i="6"/>
  <c r="I2961" i="6" s="1"/>
  <c r="G2960" i="6"/>
  <c r="G2959" i="6"/>
  <c r="G2958" i="6"/>
  <c r="I2958" i="6" s="1"/>
  <c r="G2957" i="6"/>
  <c r="G2956" i="6"/>
  <c r="G2955" i="6"/>
  <c r="I2955" i="6" s="1"/>
  <c r="G2954" i="6"/>
  <c r="G2953" i="6"/>
  <c r="G2952" i="6"/>
  <c r="I2952" i="6" s="1"/>
  <c r="G2951" i="6"/>
  <c r="G2950" i="6"/>
  <c r="G2949" i="6"/>
  <c r="I2949" i="6" s="1"/>
  <c r="G2948" i="6"/>
  <c r="G2947" i="6"/>
  <c r="G2946" i="6"/>
  <c r="I2946" i="6" s="1"/>
  <c r="G2945" i="6"/>
  <c r="G2944" i="6"/>
  <c r="G2943" i="6"/>
  <c r="I2943" i="6" s="1"/>
  <c r="G2942" i="6"/>
  <c r="G2941" i="6"/>
  <c r="G2940" i="6"/>
  <c r="I2940" i="6" s="1"/>
  <c r="G2939" i="6"/>
  <c r="G2938" i="6"/>
  <c r="G2937" i="6"/>
  <c r="I2937" i="6" s="1"/>
  <c r="G2936" i="6"/>
  <c r="G2935" i="6"/>
  <c r="G2934" i="6"/>
  <c r="I2934" i="6" s="1"/>
  <c r="G2933" i="6"/>
  <c r="G2932" i="6"/>
  <c r="G2931" i="6"/>
  <c r="I2931" i="6" s="1"/>
  <c r="G2930" i="6"/>
  <c r="G2929" i="6"/>
  <c r="G2928" i="6"/>
  <c r="I2928" i="6" s="1"/>
  <c r="G2927" i="6"/>
  <c r="G2926" i="6"/>
  <c r="G2925" i="6"/>
  <c r="I2925" i="6" s="1"/>
  <c r="G2924" i="6"/>
  <c r="G2923" i="6"/>
  <c r="G2922" i="6"/>
  <c r="I2922" i="6" s="1"/>
  <c r="G2921" i="6"/>
  <c r="G2920" i="6"/>
  <c r="G2919" i="6"/>
  <c r="I2919" i="6" s="1"/>
  <c r="G2918" i="6"/>
  <c r="G2917" i="6"/>
  <c r="G2916" i="6"/>
  <c r="I2916" i="6" s="1"/>
  <c r="G2915" i="6"/>
  <c r="G2914" i="6"/>
  <c r="G2913" i="6"/>
  <c r="I2913" i="6" s="1"/>
  <c r="G2912" i="6"/>
  <c r="G2911" i="6"/>
  <c r="G2910" i="6"/>
  <c r="I2910" i="6" s="1"/>
  <c r="G2909" i="6"/>
  <c r="G2908" i="6"/>
  <c r="G2907" i="6"/>
  <c r="I2907" i="6" s="1"/>
  <c r="G2906" i="6"/>
  <c r="G2905" i="6"/>
  <c r="G2904" i="6"/>
  <c r="I2904" i="6" s="1"/>
  <c r="G2903" i="6"/>
  <c r="G2902" i="6"/>
  <c r="G2901" i="6"/>
  <c r="I2901" i="6" s="1"/>
  <c r="G2900" i="6"/>
  <c r="G2899" i="6"/>
  <c r="G2898" i="6"/>
  <c r="I2898" i="6" s="1"/>
  <c r="G2897" i="6"/>
  <c r="G2896" i="6"/>
  <c r="G2895" i="6"/>
  <c r="I2895" i="6" s="1"/>
  <c r="G2894" i="6"/>
  <c r="G2893" i="6"/>
  <c r="G2892" i="6"/>
  <c r="I2892" i="6" s="1"/>
  <c r="G2891" i="6"/>
  <c r="G2890" i="6"/>
  <c r="G2889" i="6"/>
  <c r="I2889" i="6" s="1"/>
  <c r="G2888" i="6"/>
  <c r="G2887" i="6"/>
  <c r="G2886" i="6"/>
  <c r="I2886" i="6" s="1"/>
  <c r="G2885" i="6"/>
  <c r="G2884" i="6"/>
  <c r="G2883" i="6"/>
  <c r="I2883" i="6" s="1"/>
  <c r="G2882" i="6"/>
  <c r="G2881" i="6"/>
  <c r="G2880" i="6"/>
  <c r="I2880" i="6" s="1"/>
  <c r="G2879" i="6"/>
  <c r="G2878" i="6"/>
  <c r="G2877" i="6"/>
  <c r="I2877" i="6" s="1"/>
  <c r="G2876" i="6"/>
  <c r="G2875" i="6"/>
  <c r="G2874" i="6"/>
  <c r="I2874" i="6" s="1"/>
  <c r="G2873" i="6"/>
  <c r="G2872" i="6"/>
  <c r="G2871" i="6"/>
  <c r="I2871" i="6" s="1"/>
  <c r="G2870" i="6"/>
  <c r="G2869" i="6"/>
  <c r="G2868" i="6"/>
  <c r="I2868" i="6" s="1"/>
  <c r="G2867" i="6"/>
  <c r="G2866" i="6"/>
  <c r="G2865" i="6"/>
  <c r="I2865" i="6" s="1"/>
  <c r="G2864" i="6"/>
  <c r="G2863" i="6"/>
  <c r="G2862" i="6"/>
  <c r="I2862" i="6" s="1"/>
  <c r="G2861" i="6"/>
  <c r="G2860" i="6"/>
  <c r="G2859" i="6"/>
  <c r="I2859" i="6" s="1"/>
  <c r="G2858" i="6"/>
  <c r="G2857" i="6"/>
  <c r="G2856" i="6"/>
  <c r="I2856" i="6" s="1"/>
  <c r="G2855" i="6"/>
  <c r="G2854" i="6"/>
  <c r="G2853" i="6"/>
  <c r="I2853" i="6" s="1"/>
  <c r="G2852" i="6"/>
  <c r="G2851" i="6"/>
  <c r="G2850" i="6"/>
  <c r="G2849" i="6"/>
  <c r="G2848" i="6"/>
  <c r="G2847" i="6"/>
  <c r="I2847" i="6" s="1"/>
  <c r="G2846" i="6"/>
  <c r="G2845" i="6"/>
  <c r="G2844" i="6"/>
  <c r="I2844" i="6" s="1"/>
  <c r="G2843" i="6"/>
  <c r="G2842" i="6"/>
  <c r="G2841" i="6"/>
  <c r="I2841" i="6" s="1"/>
  <c r="G2840" i="6"/>
  <c r="G2839" i="6"/>
  <c r="G2838" i="6"/>
  <c r="G2837" i="6"/>
  <c r="G2836" i="6"/>
  <c r="G2835" i="6"/>
  <c r="I2835" i="6" s="1"/>
  <c r="G2834" i="6"/>
  <c r="G2833" i="6"/>
  <c r="G2832" i="6"/>
  <c r="G2831" i="6"/>
  <c r="G2830" i="6"/>
  <c r="G2829" i="6"/>
  <c r="I2829" i="6" s="1"/>
  <c r="G2828" i="6"/>
  <c r="G2827" i="6"/>
  <c r="G2826" i="6"/>
  <c r="I2826" i="6" s="1"/>
  <c r="G2825" i="6"/>
  <c r="G2824" i="6"/>
  <c r="G2823" i="6"/>
  <c r="I2823" i="6" s="1"/>
  <c r="G2822" i="6"/>
  <c r="G2821" i="6"/>
  <c r="G2820" i="6"/>
  <c r="G2819" i="6"/>
  <c r="G2818" i="6"/>
  <c r="G2817" i="6"/>
  <c r="I2817" i="6" s="1"/>
  <c r="G2816" i="6"/>
  <c r="G2815" i="6"/>
  <c r="G2814" i="6"/>
  <c r="G2813" i="6"/>
  <c r="G2812" i="6"/>
  <c r="G2811" i="6"/>
  <c r="I2811" i="6" s="1"/>
  <c r="G2810" i="6"/>
  <c r="G2809" i="6"/>
  <c r="G2808" i="6"/>
  <c r="I2808" i="6" s="1"/>
  <c r="G2807" i="6"/>
  <c r="G2806" i="6"/>
  <c r="G2805" i="6"/>
  <c r="I2805" i="6" s="1"/>
  <c r="G2804" i="6"/>
  <c r="G2803" i="6"/>
  <c r="G2802" i="6"/>
  <c r="G2801" i="6"/>
  <c r="G2800" i="6"/>
  <c r="G2799" i="6"/>
  <c r="I2799" i="6" s="1"/>
  <c r="G2798" i="6"/>
  <c r="G2797" i="6"/>
  <c r="G2796" i="6"/>
  <c r="G2795" i="6"/>
  <c r="G2794" i="6"/>
  <c r="G2793" i="6"/>
  <c r="I2793" i="6" s="1"/>
  <c r="G2792" i="6"/>
  <c r="G2791" i="6"/>
  <c r="G2790" i="6"/>
  <c r="I2790" i="6" s="1"/>
  <c r="G2789" i="6"/>
  <c r="G2788" i="6"/>
  <c r="G2787" i="6"/>
  <c r="I2787" i="6" s="1"/>
  <c r="G2786" i="6"/>
  <c r="G2785" i="6"/>
  <c r="G2784" i="6"/>
  <c r="G2783" i="6"/>
  <c r="G2782" i="6"/>
  <c r="G2781" i="6"/>
  <c r="I2781" i="6" s="1"/>
  <c r="G2780" i="6"/>
  <c r="G2779" i="6"/>
  <c r="G2778" i="6"/>
  <c r="G2777" i="6"/>
  <c r="G2776" i="6"/>
  <c r="G2775" i="6"/>
  <c r="I2775" i="6" s="1"/>
  <c r="G2774" i="6"/>
  <c r="G2773" i="6"/>
  <c r="G2772" i="6"/>
  <c r="G2771" i="6"/>
  <c r="G2770" i="6"/>
  <c r="G2769" i="6"/>
  <c r="I2769" i="6" s="1"/>
  <c r="G2768" i="6"/>
  <c r="G2767" i="6"/>
  <c r="G2766" i="6"/>
  <c r="G2765" i="6"/>
  <c r="G2764" i="6"/>
  <c r="G2763" i="6"/>
  <c r="I2763" i="6" s="1"/>
  <c r="G2762" i="6"/>
  <c r="G2761" i="6"/>
  <c r="G2760" i="6"/>
  <c r="G2759" i="6"/>
  <c r="G2758" i="6"/>
  <c r="G2757" i="6"/>
  <c r="I2757" i="6" s="1"/>
  <c r="G2756" i="6"/>
  <c r="G2755" i="6"/>
  <c r="G2754" i="6"/>
  <c r="G2753" i="6"/>
  <c r="G2752" i="6"/>
  <c r="G2751" i="6"/>
  <c r="I2751" i="6" s="1"/>
  <c r="G2750" i="6"/>
  <c r="G2749" i="6"/>
  <c r="G2748" i="6"/>
  <c r="G2747" i="6"/>
  <c r="G2746" i="6"/>
  <c r="G2745" i="6"/>
  <c r="I2745" i="6" s="1"/>
  <c r="G2744" i="6"/>
  <c r="G2743" i="6"/>
  <c r="G2742" i="6"/>
  <c r="G2741" i="6"/>
  <c r="G2740" i="6"/>
  <c r="G2739" i="6"/>
  <c r="I2739" i="6" s="1"/>
  <c r="G2738" i="6"/>
  <c r="G2737" i="6"/>
  <c r="G2736" i="6"/>
  <c r="G2735" i="6"/>
  <c r="G2734" i="6"/>
  <c r="G2733" i="6"/>
  <c r="I2733" i="6" s="1"/>
  <c r="G2732" i="6"/>
  <c r="G2731" i="6"/>
  <c r="G2730" i="6"/>
  <c r="G2729" i="6"/>
  <c r="G2728" i="6"/>
  <c r="G2727" i="6"/>
  <c r="I2727" i="6" s="1"/>
  <c r="G2726" i="6"/>
  <c r="G2725" i="6"/>
  <c r="G2724" i="6"/>
  <c r="G2723" i="6"/>
  <c r="G2722" i="6"/>
  <c r="G2721" i="6"/>
  <c r="I2721" i="6" s="1"/>
  <c r="G2720" i="6"/>
  <c r="G2719" i="6"/>
  <c r="G2718" i="6"/>
  <c r="G2717" i="6"/>
  <c r="G2716" i="6"/>
  <c r="G2715" i="6"/>
  <c r="I2715" i="6" s="1"/>
  <c r="G2714" i="6"/>
  <c r="G2713" i="6"/>
  <c r="G2712" i="6"/>
  <c r="G2711" i="6"/>
  <c r="G2710" i="6"/>
  <c r="G2709" i="6"/>
  <c r="I2709" i="6" s="1"/>
  <c r="G2708" i="6"/>
  <c r="G2707" i="6"/>
  <c r="G2706" i="6"/>
  <c r="G2705" i="6"/>
  <c r="G2704" i="6"/>
  <c r="G2703" i="6"/>
  <c r="I2703" i="6" s="1"/>
  <c r="G2702" i="6"/>
  <c r="G2701" i="6"/>
  <c r="G2700" i="6"/>
  <c r="G2699" i="6"/>
  <c r="G2698" i="6"/>
  <c r="G2697" i="6"/>
  <c r="I2697" i="6" s="1"/>
  <c r="G2696" i="6"/>
  <c r="G2695" i="6"/>
  <c r="G2694" i="6"/>
  <c r="G2693" i="6"/>
  <c r="G2692" i="6"/>
  <c r="G2691" i="6"/>
  <c r="I2691" i="6" s="1"/>
  <c r="G2690" i="6"/>
  <c r="G2689" i="6"/>
  <c r="G2688" i="6"/>
  <c r="G2687" i="6"/>
  <c r="G2686" i="6"/>
  <c r="G2685" i="6"/>
  <c r="I2685" i="6" s="1"/>
  <c r="G2684" i="6"/>
  <c r="G2683" i="6"/>
  <c r="G2682" i="6"/>
  <c r="G2681" i="6"/>
  <c r="G2680" i="6"/>
  <c r="G2679" i="6"/>
  <c r="I2679" i="6" s="1"/>
  <c r="G2678" i="6"/>
  <c r="G2677" i="6"/>
  <c r="G2676" i="6"/>
  <c r="G2675" i="6"/>
  <c r="G2674" i="6"/>
  <c r="G2673" i="6"/>
  <c r="I2673" i="6" s="1"/>
  <c r="G2672" i="6"/>
  <c r="G2671" i="6"/>
  <c r="G2670" i="6"/>
  <c r="G2669" i="6"/>
  <c r="G2668" i="6"/>
  <c r="G2667" i="6"/>
  <c r="I2667" i="6" s="1"/>
  <c r="G2666" i="6"/>
  <c r="G2665" i="6"/>
  <c r="G2664" i="6"/>
  <c r="G2663" i="6"/>
  <c r="G2662" i="6"/>
  <c r="G2661" i="6"/>
  <c r="I2661" i="6" s="1"/>
  <c r="G2660" i="6"/>
  <c r="G2659" i="6"/>
  <c r="G2658" i="6"/>
  <c r="G2657" i="6"/>
  <c r="G2656" i="6"/>
  <c r="G2655" i="6"/>
  <c r="I2655" i="6" s="1"/>
  <c r="G2654" i="6"/>
  <c r="G2653" i="6"/>
  <c r="G2652" i="6"/>
  <c r="G2651" i="6"/>
  <c r="G2650" i="6"/>
  <c r="G2649" i="6"/>
  <c r="I2649" i="6" s="1"/>
  <c r="G2648" i="6"/>
  <c r="G2647" i="6"/>
  <c r="G2646" i="6"/>
  <c r="G2645" i="6"/>
  <c r="G2644" i="6"/>
  <c r="G2643" i="6"/>
  <c r="I2643" i="6" s="1"/>
  <c r="G2642" i="6"/>
  <c r="G2641" i="6"/>
  <c r="G2640" i="6"/>
  <c r="G2639" i="6"/>
  <c r="G2638" i="6"/>
  <c r="G2637" i="6"/>
  <c r="I2637" i="6" s="1"/>
  <c r="G2636" i="6"/>
  <c r="G2635" i="6"/>
  <c r="G2634" i="6"/>
  <c r="G2633" i="6"/>
  <c r="G2632" i="6"/>
  <c r="G2631" i="6"/>
  <c r="I2631" i="6" s="1"/>
  <c r="G2630" i="6"/>
  <c r="G2629" i="6"/>
  <c r="G2628" i="6"/>
  <c r="G2627" i="6"/>
  <c r="G2626" i="6"/>
  <c r="G2625" i="6"/>
  <c r="I2625" i="6" s="1"/>
  <c r="G2624" i="6"/>
  <c r="G2623" i="6"/>
  <c r="G2622" i="6"/>
  <c r="G2621" i="6"/>
  <c r="G2620" i="6"/>
  <c r="G2619" i="6"/>
  <c r="I2619" i="6" s="1"/>
  <c r="G2618" i="6"/>
  <c r="G2617" i="6"/>
  <c r="G2616" i="6"/>
  <c r="G2615" i="6"/>
  <c r="G2614" i="6"/>
  <c r="G2613" i="6"/>
  <c r="I2613" i="6" s="1"/>
  <c r="G2612" i="6"/>
  <c r="G2611" i="6"/>
  <c r="G2610" i="6"/>
  <c r="G2609" i="6"/>
  <c r="G2608" i="6"/>
  <c r="G2607" i="6"/>
  <c r="I2607" i="6" s="1"/>
  <c r="G2606" i="6"/>
  <c r="G2605" i="6"/>
  <c r="G2604" i="6"/>
  <c r="G2603" i="6"/>
  <c r="G2602" i="6"/>
  <c r="G2601" i="6"/>
  <c r="I2601" i="6" s="1"/>
  <c r="G2600" i="6"/>
  <c r="G2599" i="6"/>
  <c r="G2598" i="6"/>
  <c r="G2597" i="6"/>
  <c r="G2596" i="6"/>
  <c r="G2595" i="6"/>
  <c r="I2595" i="6" s="1"/>
  <c r="G2594" i="6"/>
  <c r="G2593" i="6"/>
  <c r="G2592" i="6"/>
  <c r="G2591" i="6"/>
  <c r="G2590" i="6"/>
  <c r="G2589" i="6"/>
  <c r="I2589" i="6" s="1"/>
  <c r="G2588" i="6"/>
  <c r="G2587" i="6"/>
  <c r="G2586" i="6"/>
  <c r="G2585" i="6"/>
  <c r="G2584" i="6"/>
  <c r="G2583" i="6"/>
  <c r="I2583" i="6" s="1"/>
  <c r="G2582" i="6"/>
  <c r="G2581" i="6"/>
  <c r="G2580" i="6"/>
  <c r="G2579" i="6"/>
  <c r="G2578" i="6"/>
  <c r="G2577" i="6"/>
  <c r="I2577" i="6" s="1"/>
  <c r="G2576" i="6"/>
  <c r="G2575" i="6"/>
  <c r="G2574" i="6"/>
  <c r="G2573" i="6"/>
  <c r="G2572" i="6"/>
  <c r="G2571" i="6"/>
  <c r="I2571" i="6" s="1"/>
  <c r="G2570" i="6"/>
  <c r="G2569" i="6"/>
  <c r="G2568" i="6"/>
  <c r="G2567" i="6"/>
  <c r="G2566" i="6"/>
  <c r="G2565" i="6"/>
  <c r="I2565" i="6" s="1"/>
  <c r="G2564" i="6"/>
  <c r="G2563" i="6"/>
  <c r="G2562" i="6"/>
  <c r="G2561" i="6"/>
  <c r="G2560" i="6"/>
  <c r="G2559" i="6"/>
  <c r="I2559" i="6" s="1"/>
  <c r="G2558" i="6"/>
  <c r="G2557" i="6"/>
  <c r="G2556" i="6"/>
  <c r="G2555" i="6"/>
  <c r="G2554" i="6"/>
  <c r="G2553" i="6"/>
  <c r="I2553" i="6" s="1"/>
  <c r="G2552" i="6"/>
  <c r="G2551" i="6"/>
  <c r="G2550" i="6"/>
  <c r="G2549" i="6"/>
  <c r="G2548" i="6"/>
  <c r="G2547" i="6"/>
  <c r="I2547" i="6" s="1"/>
  <c r="G2546" i="6"/>
  <c r="G2545" i="6"/>
  <c r="G2544" i="6"/>
  <c r="G2543" i="6"/>
  <c r="G2542" i="6"/>
  <c r="G2541" i="6"/>
  <c r="I2541" i="6" s="1"/>
  <c r="G2540" i="6"/>
  <c r="G2539" i="6"/>
  <c r="G2538" i="6"/>
  <c r="G2537" i="6"/>
  <c r="G2536" i="6"/>
  <c r="G2535" i="6"/>
  <c r="I2535" i="6" s="1"/>
  <c r="G2534" i="6"/>
  <c r="G2533" i="6"/>
  <c r="G2532" i="6"/>
  <c r="G2531" i="6"/>
  <c r="G2530" i="6"/>
  <c r="G2529" i="6"/>
  <c r="I2529" i="6" s="1"/>
  <c r="G2528" i="6"/>
  <c r="G2527" i="6"/>
  <c r="G2526" i="6"/>
  <c r="G2525" i="6"/>
  <c r="G2524" i="6"/>
  <c r="G2523" i="6"/>
  <c r="I2523" i="6" s="1"/>
  <c r="G2522" i="6"/>
  <c r="G2521" i="6"/>
  <c r="G2520" i="6"/>
  <c r="G2519" i="6"/>
  <c r="G2518" i="6"/>
  <c r="G2517" i="6"/>
  <c r="I2517" i="6" s="1"/>
  <c r="G2516" i="6"/>
  <c r="G2515" i="6"/>
  <c r="G2514" i="6"/>
  <c r="G2513" i="6"/>
  <c r="G2512" i="6"/>
  <c r="G2511" i="6"/>
  <c r="I2511" i="6" s="1"/>
  <c r="G2510" i="6"/>
  <c r="G2509" i="6"/>
  <c r="G2508" i="6"/>
  <c r="G2507" i="6"/>
  <c r="G2506" i="6"/>
  <c r="G2505" i="6"/>
  <c r="I2505" i="6" s="1"/>
  <c r="G2504" i="6"/>
  <c r="G2503" i="6"/>
  <c r="G2502" i="6"/>
  <c r="G2501" i="6"/>
  <c r="G2500" i="6"/>
  <c r="G2499" i="6"/>
  <c r="I2499" i="6" s="1"/>
  <c r="G2498" i="6"/>
  <c r="G2497" i="6"/>
  <c r="G2496" i="6"/>
  <c r="G2495" i="6"/>
  <c r="G2494" i="6"/>
  <c r="G2493" i="6"/>
  <c r="I2493" i="6" s="1"/>
  <c r="G2492" i="6"/>
  <c r="G2491" i="6"/>
  <c r="G2490" i="6"/>
  <c r="G2489" i="6"/>
  <c r="G2488" i="6"/>
  <c r="G2487" i="6"/>
  <c r="I2487" i="6" s="1"/>
  <c r="G2486" i="6"/>
  <c r="G2485" i="6"/>
  <c r="G2484" i="6"/>
  <c r="G2483" i="6"/>
  <c r="G2482" i="6"/>
  <c r="G2481" i="6"/>
  <c r="I2481" i="6" s="1"/>
  <c r="G2480" i="6"/>
  <c r="G2479" i="6"/>
  <c r="G2478" i="6"/>
  <c r="G2477" i="6"/>
  <c r="G2476" i="6"/>
  <c r="G2475" i="6"/>
  <c r="I2475" i="6" s="1"/>
  <c r="G2474" i="6"/>
  <c r="G2473" i="6"/>
  <c r="G2472" i="6"/>
  <c r="G2471" i="6"/>
  <c r="G2470" i="6"/>
  <c r="G2469" i="6"/>
  <c r="I2469" i="6" s="1"/>
  <c r="G2468" i="6"/>
  <c r="G2467" i="6"/>
  <c r="G2466" i="6"/>
  <c r="G2465" i="6"/>
  <c r="G2464" i="6"/>
  <c r="G2463" i="6"/>
  <c r="I2463" i="6" s="1"/>
  <c r="G2462" i="6"/>
  <c r="G2461" i="6"/>
  <c r="G2460" i="6"/>
  <c r="G2459" i="6"/>
  <c r="G2458" i="6"/>
  <c r="G2457" i="6"/>
  <c r="I2457" i="6" s="1"/>
  <c r="G2456" i="6"/>
  <c r="G2455" i="6"/>
  <c r="G2454" i="6"/>
  <c r="G2453" i="6"/>
  <c r="G2452" i="6"/>
  <c r="G2451" i="6"/>
  <c r="I2451" i="6" s="1"/>
  <c r="G2450" i="6"/>
  <c r="G2449" i="6"/>
  <c r="G2448" i="6"/>
  <c r="G2447" i="6"/>
  <c r="G2446" i="6"/>
  <c r="G2445" i="6"/>
  <c r="I2445" i="6" s="1"/>
  <c r="G2444" i="6"/>
  <c r="G2443" i="6"/>
  <c r="G2442" i="6"/>
  <c r="G2441" i="6"/>
  <c r="G2440" i="6"/>
  <c r="G2439" i="6"/>
  <c r="I2439" i="6" s="1"/>
  <c r="G2438" i="6"/>
  <c r="G2437" i="6"/>
  <c r="G2436" i="6"/>
  <c r="G2435" i="6"/>
  <c r="G2434" i="6"/>
  <c r="G2433" i="6"/>
  <c r="I2433" i="6" s="1"/>
  <c r="G2432" i="6"/>
  <c r="G2431" i="6"/>
  <c r="G2430" i="6"/>
  <c r="G2429" i="6"/>
  <c r="G2428" i="6"/>
  <c r="G2427" i="6"/>
  <c r="I2427" i="6" s="1"/>
  <c r="G2426" i="6"/>
  <c r="G2425" i="6"/>
  <c r="G2424" i="6"/>
  <c r="G2423" i="6"/>
  <c r="G2422" i="6"/>
  <c r="G2421" i="6"/>
  <c r="I2421" i="6" s="1"/>
  <c r="G2420" i="6"/>
  <c r="G2419" i="6"/>
  <c r="G2418" i="6"/>
  <c r="G2417" i="6"/>
  <c r="G2416" i="6"/>
  <c r="G2415" i="6"/>
  <c r="I2415" i="6" s="1"/>
  <c r="G2414" i="6"/>
  <c r="G2413" i="6"/>
  <c r="G2412" i="6"/>
  <c r="G2411" i="6"/>
  <c r="G2410" i="6"/>
  <c r="G2409" i="6"/>
  <c r="I2409" i="6" s="1"/>
  <c r="G2408" i="6"/>
  <c r="G2407" i="6"/>
  <c r="G2406" i="6"/>
  <c r="G2405" i="6"/>
  <c r="G2404" i="6"/>
  <c r="G2403" i="6"/>
  <c r="I2403" i="6" s="1"/>
  <c r="G2402" i="6"/>
  <c r="G2401" i="6"/>
  <c r="G2400" i="6"/>
  <c r="G2399" i="6"/>
  <c r="G2398" i="6"/>
  <c r="G2397" i="6"/>
  <c r="I2397" i="6" s="1"/>
  <c r="G2396" i="6"/>
  <c r="G2395" i="6"/>
  <c r="G2394" i="6"/>
  <c r="G2393" i="6"/>
  <c r="G2392" i="6"/>
  <c r="G2391" i="6"/>
  <c r="I2391" i="6" s="1"/>
  <c r="G2390" i="6"/>
  <c r="G2389" i="6"/>
  <c r="G2388" i="6"/>
  <c r="G2387" i="6"/>
  <c r="G2386" i="6"/>
  <c r="G2385" i="6"/>
  <c r="I2385" i="6" s="1"/>
  <c r="G2384" i="6"/>
  <c r="G2383" i="6"/>
  <c r="G2382" i="6"/>
  <c r="G2381" i="6"/>
  <c r="G2380" i="6"/>
  <c r="G2379" i="6"/>
  <c r="I2379" i="6" s="1"/>
  <c r="G2378" i="6"/>
  <c r="G2377" i="6"/>
  <c r="G2376" i="6"/>
  <c r="G2375" i="6"/>
  <c r="G2374" i="6"/>
  <c r="G2373" i="6"/>
  <c r="I2373" i="6" s="1"/>
  <c r="G2372" i="6"/>
  <c r="G2371" i="6"/>
  <c r="G2370" i="6"/>
  <c r="G2369" i="6"/>
  <c r="G2368" i="6"/>
  <c r="G2367" i="6"/>
  <c r="I2367" i="6" s="1"/>
  <c r="G2366" i="6"/>
  <c r="G2365" i="6"/>
  <c r="G2364" i="6"/>
  <c r="G2363" i="6"/>
  <c r="G2362" i="6"/>
  <c r="G2361" i="6"/>
  <c r="I2361" i="6" s="1"/>
  <c r="G2360" i="6"/>
  <c r="G2359" i="6"/>
  <c r="G2358" i="6"/>
  <c r="G2357" i="6"/>
  <c r="G2356" i="6"/>
  <c r="G2355" i="6"/>
  <c r="I2355" i="6" s="1"/>
  <c r="G2354" i="6"/>
  <c r="G2353" i="6"/>
  <c r="G2352" i="6"/>
  <c r="G2351" i="6"/>
  <c r="G2350" i="6"/>
  <c r="G2349" i="6"/>
  <c r="I2349" i="6" s="1"/>
  <c r="G2348" i="6"/>
  <c r="G2347" i="6"/>
  <c r="G2346" i="6"/>
  <c r="G2345" i="6"/>
  <c r="G2344" i="6"/>
  <c r="G2343" i="6"/>
  <c r="I2343" i="6" s="1"/>
  <c r="G2342" i="6"/>
  <c r="G2341" i="6"/>
  <c r="G2340" i="6"/>
  <c r="G2339" i="6"/>
  <c r="G2338" i="6"/>
  <c r="G2337" i="6"/>
  <c r="I2337" i="6" s="1"/>
  <c r="G2336" i="6"/>
  <c r="G2335" i="6"/>
  <c r="G2334" i="6"/>
  <c r="G2333" i="6"/>
  <c r="G2332" i="6"/>
  <c r="G2331" i="6"/>
  <c r="I2331" i="6" s="1"/>
  <c r="G2330" i="6"/>
  <c r="G2329" i="6"/>
  <c r="G2328" i="6"/>
  <c r="G2327" i="6"/>
  <c r="G2326" i="6"/>
  <c r="G2325" i="6"/>
  <c r="I2325" i="6" s="1"/>
  <c r="G2324" i="6"/>
  <c r="G2323" i="6"/>
  <c r="G2322" i="6"/>
  <c r="G2321" i="6"/>
  <c r="G2320" i="6"/>
  <c r="G2319" i="6"/>
  <c r="I2319" i="6" s="1"/>
  <c r="G2318" i="6"/>
  <c r="G2317" i="6"/>
  <c r="H2317" i="6" s="1"/>
  <c r="G2316" i="6"/>
  <c r="G2315" i="6"/>
  <c r="G2314" i="6"/>
  <c r="H2314" i="6" s="1"/>
  <c r="G2313" i="6"/>
  <c r="I2313" i="6" s="1"/>
  <c r="G2312" i="6"/>
  <c r="H2312" i="6" s="1"/>
  <c r="G2311" i="6"/>
  <c r="H2311" i="6" s="1"/>
  <c r="G2310" i="6"/>
  <c r="G2309" i="6"/>
  <c r="G2308" i="6"/>
  <c r="H2308" i="6" s="1"/>
  <c r="G2307" i="6"/>
  <c r="I2307" i="6" s="1"/>
  <c r="G2306" i="6"/>
  <c r="H2306" i="6" s="1"/>
  <c r="G2305" i="6"/>
  <c r="H2305" i="6" s="1"/>
  <c r="G2304" i="6"/>
  <c r="G2303" i="6"/>
  <c r="G2302" i="6"/>
  <c r="H2302" i="6" s="1"/>
  <c r="G2301" i="6"/>
  <c r="I2301" i="6" s="1"/>
  <c r="G2300" i="6"/>
  <c r="H2300" i="6" s="1"/>
  <c r="G2299" i="6"/>
  <c r="H2299" i="6" s="1"/>
  <c r="G2298" i="6"/>
  <c r="G2297" i="6"/>
  <c r="G2296" i="6"/>
  <c r="H2296" i="6" s="1"/>
  <c r="G2295" i="6"/>
  <c r="I2295" i="6" s="1"/>
  <c r="G2294" i="6"/>
  <c r="H2294" i="6" s="1"/>
  <c r="G2293" i="6"/>
  <c r="H2293" i="6" s="1"/>
  <c r="G2292" i="6"/>
  <c r="G2291" i="6"/>
  <c r="G2290" i="6"/>
  <c r="H2290" i="6" s="1"/>
  <c r="G2289" i="6"/>
  <c r="I2289" i="6" s="1"/>
  <c r="G2288" i="6"/>
  <c r="H2288" i="6" s="1"/>
  <c r="G2287" i="6"/>
  <c r="H2287" i="6" s="1"/>
  <c r="G2286" i="6"/>
  <c r="G2285" i="6"/>
  <c r="G2284" i="6"/>
  <c r="H2284" i="6" s="1"/>
  <c r="G2283" i="6"/>
  <c r="I2283" i="6" s="1"/>
  <c r="G2282" i="6"/>
  <c r="H2282" i="6" s="1"/>
  <c r="G2281" i="6"/>
  <c r="H2281" i="6" s="1"/>
  <c r="G2280" i="6"/>
  <c r="G2279" i="6"/>
  <c r="G2278" i="6"/>
  <c r="H2278" i="6" s="1"/>
  <c r="G2277" i="6"/>
  <c r="I2277" i="6" s="1"/>
  <c r="G2276" i="6"/>
  <c r="H2276" i="6" s="1"/>
  <c r="G2275" i="6"/>
  <c r="H2275" i="6" s="1"/>
  <c r="G2274" i="6"/>
  <c r="G2273" i="6"/>
  <c r="G2272" i="6"/>
  <c r="H2272" i="6" s="1"/>
  <c r="G2271" i="6"/>
  <c r="I2271" i="6" s="1"/>
  <c r="G2270" i="6"/>
  <c r="H2270" i="6" s="1"/>
  <c r="G2269" i="6"/>
  <c r="H2269" i="6" s="1"/>
  <c r="G2268" i="6"/>
  <c r="G2267" i="6"/>
  <c r="G2266" i="6"/>
  <c r="H2266" i="6" s="1"/>
  <c r="G2265" i="6"/>
  <c r="I2265" i="6" s="1"/>
  <c r="G2264" i="6"/>
  <c r="H2264" i="6" s="1"/>
  <c r="G2263" i="6"/>
  <c r="H2263" i="6" s="1"/>
  <c r="G2262" i="6"/>
  <c r="G2261" i="6"/>
  <c r="G2260" i="6"/>
  <c r="H2260" i="6" s="1"/>
  <c r="G2259" i="6"/>
  <c r="I2259" i="6" s="1"/>
  <c r="G2258" i="6"/>
  <c r="H2258" i="6" s="1"/>
  <c r="G2257" i="6"/>
  <c r="H2257" i="6" s="1"/>
  <c r="G2256" i="6"/>
  <c r="G2255" i="6"/>
  <c r="G2254" i="6"/>
  <c r="H2254" i="6" s="1"/>
  <c r="G2253" i="6"/>
  <c r="I2253" i="6" s="1"/>
  <c r="G2252" i="6"/>
  <c r="H2252" i="6" s="1"/>
  <c r="G2251" i="6"/>
  <c r="H2251" i="6" s="1"/>
  <c r="G2250" i="6"/>
  <c r="G2249" i="6"/>
  <c r="G2248" i="6"/>
  <c r="H2248" i="6" s="1"/>
  <c r="G2247" i="6"/>
  <c r="I2247" i="6" s="1"/>
  <c r="G2246" i="6"/>
  <c r="H2246" i="6" s="1"/>
  <c r="G2245" i="6"/>
  <c r="H2245" i="6" s="1"/>
  <c r="G2244" i="6"/>
  <c r="G2243" i="6"/>
  <c r="G2242" i="6"/>
  <c r="H2242" i="6" s="1"/>
  <c r="G2241" i="6"/>
  <c r="I2241" i="6" s="1"/>
  <c r="G2240" i="6"/>
  <c r="H2240" i="6" s="1"/>
  <c r="G2239" i="6"/>
  <c r="H2239" i="6" s="1"/>
  <c r="G2238" i="6"/>
  <c r="G2237" i="6"/>
  <c r="G2236" i="6"/>
  <c r="H2236" i="6" s="1"/>
  <c r="G2235" i="6"/>
  <c r="I2235" i="6" s="1"/>
  <c r="G2234" i="6"/>
  <c r="H2234" i="6" s="1"/>
  <c r="G2233" i="6"/>
  <c r="H2233" i="6" s="1"/>
  <c r="G2232" i="6"/>
  <c r="G2231" i="6"/>
  <c r="G2230" i="6"/>
  <c r="H2230" i="6" s="1"/>
  <c r="G2229" i="6"/>
  <c r="I2229" i="6" s="1"/>
  <c r="G2228" i="6"/>
  <c r="H2228" i="6" s="1"/>
  <c r="G2227" i="6"/>
  <c r="H2227" i="6" s="1"/>
  <c r="G2226" i="6"/>
  <c r="G2225" i="6"/>
  <c r="G2224" i="6"/>
  <c r="H2224" i="6" s="1"/>
  <c r="G2223" i="6"/>
  <c r="I2223" i="6" s="1"/>
  <c r="G2222" i="6"/>
  <c r="H2222" i="6" s="1"/>
  <c r="G2221" i="6"/>
  <c r="H2221" i="6" s="1"/>
  <c r="G2220" i="6"/>
  <c r="G2219" i="6"/>
  <c r="G2218" i="6"/>
  <c r="H2218" i="6" s="1"/>
  <c r="G2217" i="6"/>
  <c r="I2217" i="6" s="1"/>
  <c r="G2216" i="6"/>
  <c r="H2216" i="6" s="1"/>
  <c r="G2215" i="6"/>
  <c r="H2215" i="6" s="1"/>
  <c r="G2214" i="6"/>
  <c r="G2213" i="6"/>
  <c r="G2212" i="6"/>
  <c r="H2212" i="6" s="1"/>
  <c r="G2211" i="6"/>
  <c r="I2211" i="6" s="1"/>
  <c r="G2210" i="6"/>
  <c r="H2210" i="6" s="1"/>
  <c r="G2209" i="6"/>
  <c r="H2209" i="6" s="1"/>
  <c r="G2208" i="6"/>
  <c r="G2207" i="6"/>
  <c r="G2206" i="6"/>
  <c r="H2206" i="6" s="1"/>
  <c r="G2205" i="6"/>
  <c r="I2205" i="6" s="1"/>
  <c r="G2204" i="6"/>
  <c r="H2204" i="6" s="1"/>
  <c r="G2203" i="6"/>
  <c r="H2203" i="6" s="1"/>
  <c r="G2202" i="6"/>
  <c r="G2201" i="6"/>
  <c r="G2200" i="6"/>
  <c r="H2200" i="6" s="1"/>
  <c r="G2199" i="6"/>
  <c r="I2199" i="6" s="1"/>
  <c r="G2198" i="6"/>
  <c r="H2198" i="6" s="1"/>
  <c r="G2197" i="6"/>
  <c r="H2197" i="6" s="1"/>
  <c r="G2196" i="6"/>
  <c r="G2195" i="6"/>
  <c r="G2194" i="6"/>
  <c r="H2194" i="6" s="1"/>
  <c r="G2193" i="6"/>
  <c r="I2193" i="6" s="1"/>
  <c r="G2192" i="6"/>
  <c r="H2192" i="6" s="1"/>
  <c r="G2191" i="6"/>
  <c r="H2191" i="6" s="1"/>
  <c r="G2190" i="6"/>
  <c r="G2189" i="6"/>
  <c r="G2188" i="6"/>
  <c r="H2188" i="6" s="1"/>
  <c r="G2187" i="6"/>
  <c r="I2187" i="6" s="1"/>
  <c r="G2186" i="6"/>
  <c r="H2186" i="6" s="1"/>
  <c r="G2185" i="6"/>
  <c r="H2185" i="6" s="1"/>
  <c r="G2184" i="6"/>
  <c r="G2183" i="6"/>
  <c r="G2182" i="6"/>
  <c r="H2182" i="6" s="1"/>
  <c r="G2181" i="6"/>
  <c r="I2181" i="6" s="1"/>
  <c r="G2180" i="6"/>
  <c r="H2180" i="6" s="1"/>
  <c r="G2179" i="6"/>
  <c r="H2179" i="6" s="1"/>
  <c r="G2178" i="6"/>
  <c r="G2177" i="6"/>
  <c r="G2176" i="6"/>
  <c r="H2176" i="6" s="1"/>
  <c r="G2175" i="6"/>
  <c r="I2175" i="6" s="1"/>
  <c r="G2174" i="6"/>
  <c r="H2174" i="6" s="1"/>
  <c r="G2173" i="6"/>
  <c r="H2173" i="6" s="1"/>
  <c r="G2172" i="6"/>
  <c r="G2171" i="6"/>
  <c r="G2170" i="6"/>
  <c r="H2170" i="6" s="1"/>
  <c r="G2169" i="6"/>
  <c r="I2169" i="6" s="1"/>
  <c r="G2168" i="6"/>
  <c r="H2168" i="6" s="1"/>
  <c r="G2167" i="6"/>
  <c r="H2167" i="6" s="1"/>
  <c r="G2166" i="6"/>
  <c r="G2165" i="6"/>
  <c r="G2164" i="6"/>
  <c r="H2164" i="6" s="1"/>
  <c r="G2163" i="6"/>
  <c r="I2163" i="6" s="1"/>
  <c r="G2162" i="6"/>
  <c r="H2162" i="6" s="1"/>
  <c r="G2161" i="6"/>
  <c r="H2161" i="6" s="1"/>
  <c r="G2160" i="6"/>
  <c r="G2159" i="6"/>
  <c r="G2158" i="6"/>
  <c r="H2158" i="6" s="1"/>
  <c r="G2157" i="6"/>
  <c r="I2157" i="6" s="1"/>
  <c r="G2156" i="6"/>
  <c r="H2156" i="6" s="1"/>
  <c r="G2155" i="6"/>
  <c r="H2155" i="6" s="1"/>
  <c r="G2154" i="6"/>
  <c r="G2153" i="6"/>
  <c r="G2152" i="6"/>
  <c r="H2152" i="6" s="1"/>
  <c r="G2151" i="6"/>
  <c r="I2151" i="6" s="1"/>
  <c r="G2150" i="6"/>
  <c r="H2150" i="6" s="1"/>
  <c r="G2149" i="6"/>
  <c r="H2149" i="6" s="1"/>
  <c r="G2148" i="6"/>
  <c r="G2147" i="6"/>
  <c r="G2146" i="6"/>
  <c r="H2146" i="6" s="1"/>
  <c r="G2145" i="6"/>
  <c r="I2145" i="6" s="1"/>
  <c r="G2144" i="6"/>
  <c r="H2144" i="6" s="1"/>
  <c r="G2143" i="6"/>
  <c r="H2143" i="6" s="1"/>
  <c r="G2142" i="6"/>
  <c r="G2141" i="6"/>
  <c r="G2140" i="6"/>
  <c r="H2140" i="6" s="1"/>
  <c r="G2139" i="6"/>
  <c r="I2139" i="6" s="1"/>
  <c r="G2138" i="6"/>
  <c r="H2138" i="6" s="1"/>
  <c r="G2137" i="6"/>
  <c r="H2137" i="6" s="1"/>
  <c r="G2136" i="6"/>
  <c r="G2135" i="6"/>
  <c r="G2134" i="6"/>
  <c r="H2134" i="6" s="1"/>
  <c r="G2133" i="6"/>
  <c r="I2133" i="6" s="1"/>
  <c r="G2132" i="6"/>
  <c r="H2132" i="6" s="1"/>
  <c r="G2131" i="6"/>
  <c r="H2131" i="6" s="1"/>
  <c r="G2130" i="6"/>
  <c r="G2129" i="6"/>
  <c r="G2128" i="6"/>
  <c r="H2128" i="6" s="1"/>
  <c r="G2127" i="6"/>
  <c r="I2127" i="6" s="1"/>
  <c r="G2126" i="6"/>
  <c r="H2126" i="6" s="1"/>
  <c r="G2125" i="6"/>
  <c r="H2125" i="6" s="1"/>
  <c r="G2124" i="6"/>
  <c r="G2123" i="6"/>
  <c r="G2122" i="6"/>
  <c r="H2122" i="6" s="1"/>
  <c r="G2121" i="6"/>
  <c r="I2121" i="6" s="1"/>
  <c r="G2120" i="6"/>
  <c r="H2120" i="6" s="1"/>
  <c r="G2119" i="6"/>
  <c r="H2119" i="6" s="1"/>
  <c r="G2118" i="6"/>
  <c r="G2117" i="6"/>
  <c r="G2116" i="6"/>
  <c r="H2116" i="6" s="1"/>
  <c r="G2115" i="6"/>
  <c r="I2115" i="6" s="1"/>
  <c r="G2114" i="6"/>
  <c r="H2114" i="6" s="1"/>
  <c r="G2113" i="6"/>
  <c r="H2113" i="6" s="1"/>
  <c r="G2112" i="6"/>
  <c r="G2111" i="6"/>
  <c r="G2110" i="6"/>
  <c r="H2110" i="6" s="1"/>
  <c r="G2109" i="6"/>
  <c r="I2109" i="6" s="1"/>
  <c r="G2108" i="6"/>
  <c r="H2108" i="6" s="1"/>
  <c r="G2107" i="6"/>
  <c r="H2107" i="6" s="1"/>
  <c r="G2106" i="6"/>
  <c r="G2105" i="6"/>
  <c r="G2104" i="6"/>
  <c r="H2104" i="6" s="1"/>
  <c r="G2103" i="6"/>
  <c r="I2103" i="6" s="1"/>
  <c r="G2102" i="6"/>
  <c r="H2102" i="6" s="1"/>
  <c r="G2101" i="6"/>
  <c r="H2101" i="6" s="1"/>
  <c r="G2100" i="6"/>
  <c r="G2099" i="6"/>
  <c r="G2098" i="6"/>
  <c r="H2098" i="6" s="1"/>
  <c r="G2097" i="6"/>
  <c r="I2097" i="6" s="1"/>
  <c r="G2096" i="6"/>
  <c r="H2096" i="6" s="1"/>
  <c r="G2095" i="6"/>
  <c r="H2095" i="6" s="1"/>
  <c r="G2094" i="6"/>
  <c r="G2093" i="6"/>
  <c r="G2092" i="6"/>
  <c r="H2092" i="6" s="1"/>
  <c r="G2091" i="6"/>
  <c r="I2091" i="6" s="1"/>
  <c r="G2090" i="6"/>
  <c r="H2090" i="6" s="1"/>
  <c r="G2089" i="6"/>
  <c r="H2089" i="6" s="1"/>
  <c r="G2088" i="6"/>
  <c r="G2087" i="6"/>
  <c r="G2086" i="6"/>
  <c r="H2086" i="6" s="1"/>
  <c r="G2085" i="6"/>
  <c r="I2085" i="6" s="1"/>
  <c r="G2084" i="6"/>
  <c r="H2084" i="6" s="1"/>
  <c r="G2083" i="6"/>
  <c r="H2083" i="6" s="1"/>
  <c r="G2082" i="6"/>
  <c r="G2081" i="6"/>
  <c r="G2080" i="6"/>
  <c r="H2080" i="6" s="1"/>
  <c r="G2079" i="6"/>
  <c r="I2079" i="6" s="1"/>
  <c r="G2078" i="6"/>
  <c r="H2078" i="6" s="1"/>
  <c r="G2077" i="6"/>
  <c r="H2077" i="6" s="1"/>
  <c r="G2076" i="6"/>
  <c r="G2075" i="6"/>
  <c r="G2074" i="6"/>
  <c r="H2074" i="6" s="1"/>
  <c r="G2073" i="6"/>
  <c r="I2073" i="6" s="1"/>
  <c r="G2072" i="6"/>
  <c r="H2072" i="6" s="1"/>
  <c r="G2071" i="6"/>
  <c r="H2071" i="6" s="1"/>
  <c r="G2070" i="6"/>
  <c r="G2069" i="6"/>
  <c r="G2068" i="6"/>
  <c r="H2068" i="6" s="1"/>
  <c r="G2067" i="6"/>
  <c r="I2067" i="6" s="1"/>
  <c r="G2066" i="6"/>
  <c r="H2066" i="6" s="1"/>
  <c r="G2065" i="6"/>
  <c r="H2065" i="6" s="1"/>
  <c r="G2064" i="6"/>
  <c r="G2063" i="6"/>
  <c r="G2062" i="6"/>
  <c r="H2062" i="6" s="1"/>
  <c r="G2061" i="6"/>
  <c r="I2061" i="6" s="1"/>
  <c r="G2060" i="6"/>
  <c r="H2060" i="6" s="1"/>
  <c r="G2059" i="6"/>
  <c r="H2059" i="6" s="1"/>
  <c r="G2058" i="6"/>
  <c r="G2057" i="6"/>
  <c r="G2056" i="6"/>
  <c r="H2056" i="6" s="1"/>
  <c r="G2055" i="6"/>
  <c r="I2055" i="6" s="1"/>
  <c r="G2054" i="6"/>
  <c r="H2054" i="6" s="1"/>
  <c r="G2053" i="6"/>
  <c r="H2053" i="6" s="1"/>
  <c r="G2052" i="6"/>
  <c r="G2051" i="6"/>
  <c r="G2050" i="6"/>
  <c r="H2050" i="6" s="1"/>
  <c r="G2049" i="6"/>
  <c r="I2049" i="6" s="1"/>
  <c r="G2048" i="6"/>
  <c r="H2048" i="6" s="1"/>
  <c r="G2047" i="6"/>
  <c r="H2047" i="6" s="1"/>
  <c r="G2046" i="6"/>
  <c r="G2045" i="6"/>
  <c r="G2044" i="6"/>
  <c r="H2044" i="6" s="1"/>
  <c r="G2043" i="6"/>
  <c r="I2043" i="6" s="1"/>
  <c r="G2042" i="6"/>
  <c r="H2042" i="6" s="1"/>
  <c r="G2041" i="6"/>
  <c r="H2041" i="6" s="1"/>
  <c r="G2040" i="6"/>
  <c r="G2039" i="6"/>
  <c r="G2038" i="6"/>
  <c r="H2038" i="6" s="1"/>
  <c r="G2037" i="6"/>
  <c r="I2037" i="6" s="1"/>
  <c r="G2036" i="6"/>
  <c r="H2036" i="6" s="1"/>
  <c r="G2035" i="6"/>
  <c r="H2035" i="6" s="1"/>
  <c r="G2034" i="6"/>
  <c r="G2033" i="6"/>
  <c r="G2032" i="6"/>
  <c r="H2032" i="6" s="1"/>
  <c r="G2031" i="6"/>
  <c r="I2031" i="6" s="1"/>
  <c r="G2030" i="6"/>
  <c r="H2030" i="6" s="1"/>
  <c r="G2029" i="6"/>
  <c r="H2029" i="6" s="1"/>
  <c r="G2028" i="6"/>
  <c r="G2027" i="6"/>
  <c r="G2026" i="6"/>
  <c r="H2026" i="6" s="1"/>
  <c r="G2025" i="6"/>
  <c r="I2025" i="6" s="1"/>
  <c r="G2024" i="6"/>
  <c r="H2024" i="6" s="1"/>
  <c r="G2023" i="6"/>
  <c r="H2023" i="6" s="1"/>
  <c r="G2022" i="6"/>
  <c r="G2021" i="6"/>
  <c r="G2020" i="6"/>
  <c r="H2020" i="6" s="1"/>
  <c r="G2019" i="6"/>
  <c r="I2019" i="6" s="1"/>
  <c r="G2018" i="6"/>
  <c r="H2018" i="6" s="1"/>
  <c r="G2017" i="6"/>
  <c r="H2017" i="6" s="1"/>
  <c r="G2016" i="6"/>
  <c r="G2015" i="6"/>
  <c r="G2014" i="6"/>
  <c r="H2014" i="6" s="1"/>
  <c r="G2013" i="6"/>
  <c r="I2013" i="6" s="1"/>
  <c r="G2012" i="6"/>
  <c r="H2012" i="6" s="1"/>
  <c r="G2011" i="6"/>
  <c r="H2011" i="6" s="1"/>
  <c r="G2010" i="6"/>
  <c r="G2009" i="6"/>
  <c r="G2008" i="6"/>
  <c r="H2008" i="6" s="1"/>
  <c r="G2007" i="6"/>
  <c r="I2007" i="6" s="1"/>
  <c r="G2006" i="6"/>
  <c r="H2006" i="6" s="1"/>
  <c r="G2005" i="6"/>
  <c r="H2005" i="6" s="1"/>
  <c r="G2004" i="6"/>
  <c r="G2003" i="6"/>
  <c r="G2002" i="6"/>
  <c r="H2002" i="6" s="1"/>
  <c r="G2001" i="6"/>
  <c r="I2001" i="6" s="1"/>
  <c r="G2000" i="6"/>
  <c r="H2000" i="6" s="1"/>
  <c r="G1999" i="6"/>
  <c r="H1999" i="6" s="1"/>
  <c r="G1998" i="6"/>
  <c r="G1997" i="6"/>
  <c r="G1996" i="6"/>
  <c r="H1996" i="6" s="1"/>
  <c r="G1995" i="6"/>
  <c r="I1995" i="6" s="1"/>
  <c r="G1994" i="6"/>
  <c r="H1994" i="6" s="1"/>
  <c r="G1993" i="6"/>
  <c r="H1993" i="6" s="1"/>
  <c r="G1992" i="6"/>
  <c r="G1991" i="6"/>
  <c r="G1990" i="6"/>
  <c r="H1990" i="6" s="1"/>
  <c r="G1989" i="6"/>
  <c r="I1989" i="6" s="1"/>
  <c r="G1988" i="6"/>
  <c r="H1988" i="6" s="1"/>
  <c r="G1987" i="6"/>
  <c r="H1987" i="6" s="1"/>
  <c r="G1986" i="6"/>
  <c r="G1985" i="6"/>
  <c r="G1984" i="6"/>
  <c r="H1984" i="6" s="1"/>
  <c r="G1983" i="6"/>
  <c r="I1983" i="6" s="1"/>
  <c r="G1982" i="6"/>
  <c r="H1982" i="6" s="1"/>
  <c r="G1981" i="6"/>
  <c r="H1981" i="6" s="1"/>
  <c r="G1980" i="6"/>
  <c r="G1979" i="6"/>
  <c r="G1978" i="6"/>
  <c r="H1978" i="6" s="1"/>
  <c r="G1977" i="6"/>
  <c r="I1977" i="6" s="1"/>
  <c r="G1976" i="6"/>
  <c r="H1976" i="6" s="1"/>
  <c r="G1975" i="6"/>
  <c r="H1975" i="6" s="1"/>
  <c r="G1974" i="6"/>
  <c r="G1973" i="6"/>
  <c r="G1972" i="6"/>
  <c r="H1972" i="6" s="1"/>
  <c r="G1971" i="6"/>
  <c r="I1971" i="6" s="1"/>
  <c r="G1970" i="6"/>
  <c r="H1970" i="6" s="1"/>
  <c r="G1969" i="6"/>
  <c r="H1969" i="6" s="1"/>
  <c r="G1968" i="6"/>
  <c r="G1967" i="6"/>
  <c r="G1966" i="6"/>
  <c r="H1966" i="6" s="1"/>
  <c r="G1965" i="6"/>
  <c r="I1965" i="6" s="1"/>
  <c r="G1964" i="6"/>
  <c r="H1964" i="6" s="1"/>
  <c r="G1963" i="6"/>
  <c r="H1963" i="6" s="1"/>
  <c r="G1962" i="6"/>
  <c r="G1961" i="6"/>
  <c r="G1960" i="6"/>
  <c r="H1960" i="6" s="1"/>
  <c r="G1959" i="6"/>
  <c r="I1959" i="6" s="1"/>
  <c r="G1958" i="6"/>
  <c r="H1958" i="6" s="1"/>
  <c r="G1957" i="6"/>
  <c r="H1957" i="6" s="1"/>
  <c r="G1956" i="6"/>
  <c r="G1955" i="6"/>
  <c r="G1954" i="6"/>
  <c r="H1954" i="6" s="1"/>
  <c r="G1953" i="6"/>
  <c r="I1953" i="6" s="1"/>
  <c r="G1952" i="6"/>
  <c r="H1952" i="6" s="1"/>
  <c r="G1951" i="6"/>
  <c r="H1951" i="6" s="1"/>
  <c r="G1950" i="6"/>
  <c r="G1949" i="6"/>
  <c r="G1948" i="6"/>
  <c r="H1948" i="6" s="1"/>
  <c r="G1947" i="6"/>
  <c r="I1947" i="6" s="1"/>
  <c r="G1946" i="6"/>
  <c r="H1946" i="6" s="1"/>
  <c r="G1945" i="6"/>
  <c r="H1945" i="6" s="1"/>
  <c r="G1944" i="6"/>
  <c r="G1943" i="6"/>
  <c r="G1942" i="6"/>
  <c r="I1942" i="6" s="1"/>
  <c r="G1941" i="6"/>
  <c r="I1941" i="6" s="1"/>
  <c r="G1940" i="6"/>
  <c r="H1940" i="6" s="1"/>
  <c r="G1939" i="6"/>
  <c r="I1939" i="6" s="1"/>
  <c r="G1938" i="6"/>
  <c r="G1937" i="6"/>
  <c r="G1936" i="6"/>
  <c r="H1936" i="6" s="1"/>
  <c r="G1935" i="6"/>
  <c r="I1935" i="6" s="1"/>
  <c r="G1934" i="6"/>
  <c r="H1934" i="6" s="1"/>
  <c r="G1933" i="6"/>
  <c r="I1933" i="6" s="1"/>
  <c r="G1932" i="6"/>
  <c r="G1931" i="6"/>
  <c r="G1930" i="6"/>
  <c r="I1930" i="6" s="1"/>
  <c r="G1929" i="6"/>
  <c r="I1929" i="6" s="1"/>
  <c r="G1928" i="6"/>
  <c r="H1928" i="6" s="1"/>
  <c r="G1927" i="6"/>
  <c r="H1927" i="6" s="1"/>
  <c r="G1926" i="6"/>
  <c r="G1925" i="6"/>
  <c r="G1924" i="6"/>
  <c r="I1924" i="6" s="1"/>
  <c r="G1923" i="6"/>
  <c r="I1923" i="6" s="1"/>
  <c r="G1922" i="6"/>
  <c r="H1922" i="6" s="1"/>
  <c r="G1921" i="6"/>
  <c r="I1921" i="6" s="1"/>
  <c r="G1920" i="6"/>
  <c r="G1919" i="6"/>
  <c r="G1918" i="6"/>
  <c r="H1918" i="6" s="1"/>
  <c r="G1917" i="6"/>
  <c r="I1917" i="6" s="1"/>
  <c r="G1916" i="6"/>
  <c r="H1916" i="6" s="1"/>
  <c r="G1915" i="6"/>
  <c r="I1915" i="6" s="1"/>
  <c r="G1914" i="6"/>
  <c r="G1913" i="6"/>
  <c r="G1912" i="6"/>
  <c r="I1912" i="6" s="1"/>
  <c r="G1911" i="6"/>
  <c r="I1911" i="6" s="1"/>
  <c r="G1910" i="6"/>
  <c r="H1910" i="6" s="1"/>
  <c r="G1909" i="6"/>
  <c r="H1909" i="6" s="1"/>
  <c r="G1908" i="6"/>
  <c r="G1907" i="6"/>
  <c r="G1906" i="6"/>
  <c r="I1906" i="6" s="1"/>
  <c r="G1905" i="6"/>
  <c r="I1905" i="6" s="1"/>
  <c r="G1904" i="6"/>
  <c r="H1904" i="6" s="1"/>
  <c r="G1903" i="6"/>
  <c r="I1903" i="6" s="1"/>
  <c r="G1902" i="6"/>
  <c r="G1901" i="6"/>
  <c r="G1900" i="6"/>
  <c r="H1900" i="6" s="1"/>
  <c r="G1899" i="6"/>
  <c r="I1899" i="6" s="1"/>
  <c r="G1898" i="6"/>
  <c r="H1898" i="6" s="1"/>
  <c r="G1897" i="6"/>
  <c r="I1897" i="6" s="1"/>
  <c r="G1896" i="6"/>
  <c r="G1895" i="6"/>
  <c r="G1894" i="6"/>
  <c r="I1894" i="6" s="1"/>
  <c r="G1893" i="6"/>
  <c r="I1893" i="6" s="1"/>
  <c r="G1892" i="6"/>
  <c r="H1892" i="6" s="1"/>
  <c r="G1891" i="6"/>
  <c r="I1891" i="6" s="1"/>
  <c r="G1890" i="6"/>
  <c r="G1889" i="6"/>
  <c r="G1888" i="6"/>
  <c r="H1888" i="6" s="1"/>
  <c r="G1887" i="6"/>
  <c r="I1887" i="6" s="1"/>
  <c r="G1886" i="6"/>
  <c r="H1886" i="6" s="1"/>
  <c r="G1885" i="6"/>
  <c r="H1885" i="6" s="1"/>
  <c r="G1884" i="6"/>
  <c r="G1883" i="6"/>
  <c r="G1882" i="6"/>
  <c r="I1882" i="6" s="1"/>
  <c r="G1881" i="6"/>
  <c r="H1881" i="6" s="1"/>
  <c r="G1880" i="6"/>
  <c r="H1880" i="6" s="1"/>
  <c r="G1879" i="6"/>
  <c r="I1879" i="6" s="1"/>
  <c r="G1878" i="6"/>
  <c r="G1877" i="6"/>
  <c r="G1876" i="6"/>
  <c r="I1876" i="6" s="1"/>
  <c r="G1875" i="6"/>
  <c r="I1875" i="6" s="1"/>
  <c r="G1874" i="6"/>
  <c r="H1874" i="6" s="1"/>
  <c r="G1873" i="6"/>
  <c r="I1873" i="6" s="1"/>
  <c r="G1872" i="6"/>
  <c r="G1871" i="6"/>
  <c r="G1870" i="6"/>
  <c r="H1870" i="6" s="1"/>
  <c r="G1869" i="6"/>
  <c r="I1869" i="6" s="1"/>
  <c r="G1868" i="6"/>
  <c r="H1868" i="6" s="1"/>
  <c r="G1867" i="6"/>
  <c r="H1867" i="6" s="1"/>
  <c r="G1866" i="6"/>
  <c r="G1865" i="6"/>
  <c r="G1864" i="6"/>
  <c r="I1864" i="6" s="1"/>
  <c r="G1863" i="6"/>
  <c r="H1863" i="6" s="1"/>
  <c r="G1862" i="6"/>
  <c r="H1862" i="6" s="1"/>
  <c r="G1861" i="6"/>
  <c r="I1861" i="6" s="1"/>
  <c r="G1860" i="6"/>
  <c r="G1859" i="6"/>
  <c r="G1858" i="6"/>
  <c r="I1858" i="6" s="1"/>
  <c r="G1857" i="6"/>
  <c r="I1857" i="6" s="1"/>
  <c r="G1856" i="6"/>
  <c r="H1856" i="6" s="1"/>
  <c r="G1855" i="6"/>
  <c r="I1855" i="6" s="1"/>
  <c r="G1854" i="6"/>
  <c r="G1853" i="6"/>
  <c r="G1852" i="6"/>
  <c r="H1852" i="6" s="1"/>
  <c r="G1851" i="6"/>
  <c r="I1851" i="6" s="1"/>
  <c r="G1850" i="6"/>
  <c r="H1850" i="6" s="1"/>
  <c r="G1849" i="6"/>
  <c r="H1849" i="6" s="1"/>
  <c r="G1848" i="6"/>
  <c r="G1847" i="6"/>
  <c r="G1846" i="6"/>
  <c r="I1846" i="6" s="1"/>
  <c r="G1845" i="6"/>
  <c r="H1845" i="6" s="1"/>
  <c r="G1844" i="6"/>
  <c r="H1844" i="6" s="1"/>
  <c r="G1843" i="6"/>
  <c r="I1843" i="6" s="1"/>
  <c r="G1842" i="6"/>
  <c r="G1841" i="6"/>
  <c r="G1840" i="6"/>
  <c r="I1840" i="6" s="1"/>
  <c r="G1839" i="6"/>
  <c r="I1839" i="6" s="1"/>
  <c r="G1838" i="6"/>
  <c r="H1838" i="6" s="1"/>
  <c r="G1837" i="6"/>
  <c r="I1837" i="6" s="1"/>
  <c r="G1836" i="6"/>
  <c r="G1835" i="6"/>
  <c r="G1834" i="6"/>
  <c r="H1834" i="6" s="1"/>
  <c r="G1833" i="6"/>
  <c r="I1833" i="6" s="1"/>
  <c r="G1832" i="6"/>
  <c r="H1832" i="6" s="1"/>
  <c r="G1831" i="6"/>
  <c r="H1831" i="6" s="1"/>
  <c r="G1830" i="6"/>
  <c r="G1829" i="6"/>
  <c r="G1828" i="6"/>
  <c r="I1828" i="6" s="1"/>
  <c r="G1827" i="6"/>
  <c r="H1827" i="6" s="1"/>
  <c r="G1826" i="6"/>
  <c r="H1826" i="6" s="1"/>
  <c r="G1825" i="6"/>
  <c r="I1825" i="6" s="1"/>
  <c r="G1824" i="6"/>
  <c r="G1823" i="6"/>
  <c r="G1822" i="6"/>
  <c r="I1822" i="6" s="1"/>
  <c r="G1821" i="6"/>
  <c r="I1821" i="6" s="1"/>
  <c r="G1820" i="6"/>
  <c r="H1820" i="6" s="1"/>
  <c r="G1819" i="6"/>
  <c r="I1819" i="6" s="1"/>
  <c r="G1818" i="6"/>
  <c r="G1817" i="6"/>
  <c r="G1816" i="6"/>
  <c r="H1816" i="6" s="1"/>
  <c r="G1815" i="6"/>
  <c r="I1815" i="6" s="1"/>
  <c r="G1814" i="6"/>
  <c r="H1814" i="6" s="1"/>
  <c r="G1813" i="6"/>
  <c r="H1813" i="6" s="1"/>
  <c r="G1812" i="6"/>
  <c r="G1811" i="6"/>
  <c r="G1810" i="6"/>
  <c r="I1810" i="6" s="1"/>
  <c r="G1809" i="6"/>
  <c r="H1809" i="6" s="1"/>
  <c r="G1808" i="6"/>
  <c r="H1808" i="6" s="1"/>
  <c r="G1807" i="6"/>
  <c r="I1807" i="6" s="1"/>
  <c r="G1806" i="6"/>
  <c r="G1805" i="6"/>
  <c r="G1804" i="6"/>
  <c r="I1804" i="6" s="1"/>
  <c r="G1803" i="6"/>
  <c r="I1803" i="6" s="1"/>
  <c r="G1802" i="6"/>
  <c r="H1802" i="6" s="1"/>
  <c r="G1801" i="6"/>
  <c r="I1801" i="6" s="1"/>
  <c r="G1800" i="6"/>
  <c r="G1799" i="6"/>
  <c r="G1798" i="6"/>
  <c r="H1798" i="6" s="1"/>
  <c r="G1797" i="6"/>
  <c r="I1797" i="6" s="1"/>
  <c r="G1796" i="6"/>
  <c r="H1796" i="6" s="1"/>
  <c r="G1795" i="6"/>
  <c r="H1795" i="6" s="1"/>
  <c r="G1794" i="6"/>
  <c r="G1793" i="6"/>
  <c r="G1792" i="6"/>
  <c r="I1792" i="6" s="1"/>
  <c r="G1791" i="6"/>
  <c r="H1791" i="6" s="1"/>
  <c r="G1790" i="6"/>
  <c r="H1790" i="6" s="1"/>
  <c r="G1789" i="6"/>
  <c r="I1789" i="6" s="1"/>
  <c r="G1788" i="6"/>
  <c r="G1787" i="6"/>
  <c r="G1786" i="6"/>
  <c r="I1786" i="6" s="1"/>
  <c r="G1785" i="6"/>
  <c r="I1785" i="6" s="1"/>
  <c r="G1784" i="6"/>
  <c r="H1784" i="6" s="1"/>
  <c r="G1783" i="6"/>
  <c r="I1783" i="6" s="1"/>
  <c r="G1782" i="6"/>
  <c r="G1781" i="6"/>
  <c r="G1780" i="6"/>
  <c r="H1780" i="6" s="1"/>
  <c r="G1779" i="6"/>
  <c r="I1779" i="6" s="1"/>
  <c r="G1778" i="6"/>
  <c r="I1778" i="6" s="1"/>
  <c r="G1777" i="6"/>
  <c r="H1777" i="6" s="1"/>
  <c r="G1776" i="6"/>
  <c r="G1775" i="6"/>
  <c r="G1774" i="6"/>
  <c r="H1774" i="6" s="1"/>
  <c r="G1773" i="6"/>
  <c r="I1773" i="6" s="1"/>
  <c r="G1772" i="6"/>
  <c r="I1772" i="6" s="1"/>
  <c r="G1771" i="6"/>
  <c r="H1771" i="6" s="1"/>
  <c r="G1770" i="6"/>
  <c r="G1769" i="6"/>
  <c r="G1768" i="6"/>
  <c r="H1768" i="6" s="1"/>
  <c r="G1767" i="6"/>
  <c r="I1767" i="6" s="1"/>
  <c r="G1766" i="6"/>
  <c r="I1766" i="6" s="1"/>
  <c r="G1765" i="6"/>
  <c r="H1765" i="6" s="1"/>
  <c r="G1764" i="6"/>
  <c r="G1763" i="6"/>
  <c r="G1762" i="6"/>
  <c r="H1762" i="6" s="1"/>
  <c r="G1761" i="6"/>
  <c r="I1761" i="6" s="1"/>
  <c r="G1760" i="6"/>
  <c r="I1760" i="6" s="1"/>
  <c r="G1759" i="6"/>
  <c r="H1759" i="6" s="1"/>
  <c r="G1758" i="6"/>
  <c r="G1757" i="6"/>
  <c r="G1756" i="6"/>
  <c r="H1756" i="6" s="1"/>
  <c r="G1755" i="6"/>
  <c r="I1755" i="6" s="1"/>
  <c r="G1754" i="6"/>
  <c r="I1754" i="6" s="1"/>
  <c r="G1753" i="6"/>
  <c r="H1753" i="6" s="1"/>
  <c r="G1752" i="6"/>
  <c r="G1751" i="6"/>
  <c r="G1750" i="6"/>
  <c r="H1750" i="6" s="1"/>
  <c r="G1749" i="6"/>
  <c r="I1749" i="6" s="1"/>
  <c r="G1748" i="6"/>
  <c r="I1748" i="6" s="1"/>
  <c r="G1747" i="6"/>
  <c r="H1747" i="6" s="1"/>
  <c r="G1746" i="6"/>
  <c r="G1745" i="6"/>
  <c r="G1744" i="6"/>
  <c r="H1744" i="6" s="1"/>
  <c r="G1743" i="6"/>
  <c r="I1743" i="6" s="1"/>
  <c r="G1742" i="6"/>
  <c r="I1742" i="6" s="1"/>
  <c r="G1741" i="6"/>
  <c r="H1741" i="6" s="1"/>
  <c r="G1740" i="6"/>
  <c r="G1739" i="6"/>
  <c r="G1738" i="6"/>
  <c r="H1738" i="6" s="1"/>
  <c r="G1737" i="6"/>
  <c r="I1737" i="6" s="1"/>
  <c r="G1736" i="6"/>
  <c r="I1736" i="6" s="1"/>
  <c r="G1735" i="6"/>
  <c r="H1735" i="6" s="1"/>
  <c r="G1734" i="6"/>
  <c r="G1733" i="6"/>
  <c r="G1732" i="6"/>
  <c r="H1732" i="6" s="1"/>
  <c r="G1731" i="6"/>
  <c r="I1731" i="6" s="1"/>
  <c r="G1730" i="6"/>
  <c r="I1730" i="6" s="1"/>
  <c r="G1729" i="6"/>
  <c r="H1729" i="6" s="1"/>
  <c r="G1728" i="6"/>
  <c r="G1727" i="6"/>
  <c r="G1726" i="6"/>
  <c r="H1726" i="6" s="1"/>
  <c r="G1725" i="6"/>
  <c r="I1725" i="6" s="1"/>
  <c r="G1724" i="6"/>
  <c r="I1724" i="6" s="1"/>
  <c r="G1723" i="6"/>
  <c r="H1723" i="6" s="1"/>
  <c r="G1722" i="6"/>
  <c r="G1721" i="6"/>
  <c r="G1720" i="6"/>
  <c r="H1720" i="6" s="1"/>
  <c r="G1719" i="6"/>
  <c r="I1719" i="6" s="1"/>
  <c r="G1718" i="6"/>
  <c r="I1718" i="6" s="1"/>
  <c r="G1717" i="6"/>
  <c r="H1717" i="6" s="1"/>
  <c r="G1716" i="6"/>
  <c r="G1715" i="6"/>
  <c r="G1714" i="6"/>
  <c r="H1714" i="6" s="1"/>
  <c r="G1713" i="6"/>
  <c r="I1713" i="6" s="1"/>
  <c r="G1712" i="6"/>
  <c r="I1712" i="6" s="1"/>
  <c r="G1711" i="6"/>
  <c r="H1711" i="6" s="1"/>
  <c r="G1710" i="6"/>
  <c r="G1709" i="6"/>
  <c r="G1708" i="6"/>
  <c r="H1708" i="6" s="1"/>
  <c r="G1707" i="6"/>
  <c r="I1707" i="6" s="1"/>
  <c r="G1706" i="6"/>
  <c r="I1706" i="6" s="1"/>
  <c r="G1705" i="6"/>
  <c r="H1705" i="6" s="1"/>
  <c r="G1704" i="6"/>
  <c r="G1703" i="6"/>
  <c r="G1702" i="6"/>
  <c r="G1701" i="6"/>
  <c r="I1701" i="6" s="1"/>
  <c r="G1700" i="6"/>
  <c r="I1700" i="6" s="1"/>
  <c r="G1699" i="6"/>
  <c r="H1699" i="6" s="1"/>
  <c r="G1698" i="6"/>
  <c r="G1697" i="6"/>
  <c r="G1696" i="6"/>
  <c r="G1695" i="6"/>
  <c r="I1695" i="6" s="1"/>
  <c r="G1694" i="6"/>
  <c r="I1694" i="6" s="1"/>
  <c r="G1693" i="6"/>
  <c r="H1693" i="6" s="1"/>
  <c r="G1692" i="6"/>
  <c r="G1691" i="6"/>
  <c r="G1690" i="6"/>
  <c r="G1689" i="6"/>
  <c r="I1689" i="6" s="1"/>
  <c r="G1688" i="6"/>
  <c r="I1688" i="6" s="1"/>
  <c r="G1687" i="6"/>
  <c r="H1687" i="6" s="1"/>
  <c r="G1686" i="6"/>
  <c r="G1685" i="6"/>
  <c r="G1684" i="6"/>
  <c r="G1683" i="6"/>
  <c r="I1683" i="6" s="1"/>
  <c r="G1682" i="6"/>
  <c r="I1682" i="6" s="1"/>
  <c r="G1681" i="6"/>
  <c r="H1681" i="6" s="1"/>
  <c r="G1680" i="6"/>
  <c r="G1679" i="6"/>
  <c r="G1678" i="6"/>
  <c r="G1677" i="6"/>
  <c r="I1677" i="6" s="1"/>
  <c r="G1676" i="6"/>
  <c r="I1676" i="6" s="1"/>
  <c r="G1675" i="6"/>
  <c r="H1675" i="6" s="1"/>
  <c r="G1674" i="6"/>
  <c r="G1673" i="6"/>
  <c r="G1672" i="6"/>
  <c r="G1671" i="6"/>
  <c r="I1671" i="6" s="1"/>
  <c r="G1670" i="6"/>
  <c r="I1670" i="6" s="1"/>
  <c r="G1669" i="6"/>
  <c r="H1669" i="6" s="1"/>
  <c r="G1668" i="6"/>
  <c r="G1667" i="6"/>
  <c r="G1666" i="6"/>
  <c r="G1665" i="6"/>
  <c r="I1665" i="6" s="1"/>
  <c r="G1664" i="6"/>
  <c r="I1664" i="6" s="1"/>
  <c r="G1663" i="6"/>
  <c r="H1663" i="6" s="1"/>
  <c r="G1662" i="6"/>
  <c r="G1661" i="6"/>
  <c r="G1660" i="6"/>
  <c r="G1659" i="6"/>
  <c r="I1659" i="6" s="1"/>
  <c r="G1658" i="6"/>
  <c r="I1658" i="6" s="1"/>
  <c r="G1657" i="6"/>
  <c r="H1657" i="6" s="1"/>
  <c r="G1656" i="6"/>
  <c r="G1655" i="6"/>
  <c r="G1654" i="6"/>
  <c r="G1653" i="6"/>
  <c r="I1653" i="6" s="1"/>
  <c r="G1652" i="6"/>
  <c r="I1652" i="6" s="1"/>
  <c r="G1651" i="6"/>
  <c r="H1651" i="6" s="1"/>
  <c r="G1650" i="6"/>
  <c r="G1649" i="6"/>
  <c r="G1648" i="6"/>
  <c r="G1647" i="6"/>
  <c r="I1647" i="6" s="1"/>
  <c r="G1646" i="6"/>
  <c r="I1646" i="6" s="1"/>
  <c r="G1645" i="6"/>
  <c r="H1645" i="6" s="1"/>
  <c r="G1644" i="6"/>
  <c r="G1643" i="6"/>
  <c r="G1642" i="6"/>
  <c r="G1641" i="6"/>
  <c r="I1641" i="6" s="1"/>
  <c r="G1640" i="6"/>
  <c r="I1640" i="6" s="1"/>
  <c r="G1639" i="6"/>
  <c r="H1639" i="6" s="1"/>
  <c r="G1638" i="6"/>
  <c r="G1637" i="6"/>
  <c r="G1636" i="6"/>
  <c r="G1635" i="6"/>
  <c r="I1635" i="6" s="1"/>
  <c r="G1634" i="6"/>
  <c r="I1634" i="6" s="1"/>
  <c r="G1633" i="6"/>
  <c r="H1633" i="6" s="1"/>
  <c r="G1632" i="6"/>
  <c r="G1631" i="6"/>
  <c r="G1630" i="6"/>
  <c r="G1629" i="6"/>
  <c r="I1629" i="6" s="1"/>
  <c r="G1628" i="6"/>
  <c r="I1628" i="6" s="1"/>
  <c r="G1627" i="6"/>
  <c r="H1627" i="6" s="1"/>
  <c r="G1626" i="6"/>
  <c r="G1625" i="6"/>
  <c r="G1624" i="6"/>
  <c r="G1623" i="6"/>
  <c r="I1623" i="6" s="1"/>
  <c r="G1622" i="6"/>
  <c r="I1622" i="6" s="1"/>
  <c r="G1621" i="6"/>
  <c r="H1621" i="6" s="1"/>
  <c r="G1620" i="6"/>
  <c r="G1619" i="6"/>
  <c r="G1618" i="6"/>
  <c r="G1617" i="6"/>
  <c r="I1617" i="6" s="1"/>
  <c r="G1616" i="6"/>
  <c r="I1616" i="6" s="1"/>
  <c r="G1615" i="6"/>
  <c r="H1615" i="6" s="1"/>
  <c r="G1614" i="6"/>
  <c r="G1613" i="6"/>
  <c r="G1612" i="6"/>
  <c r="G1611" i="6"/>
  <c r="I1611" i="6" s="1"/>
  <c r="G1610" i="6"/>
  <c r="I1610" i="6" s="1"/>
  <c r="G1609" i="6"/>
  <c r="H1609" i="6" s="1"/>
  <c r="G1608" i="6"/>
  <c r="G1607" i="6"/>
  <c r="G1606" i="6"/>
  <c r="G1605" i="6"/>
  <c r="I1605" i="6" s="1"/>
  <c r="G1604" i="6"/>
  <c r="I1604" i="6" s="1"/>
  <c r="G1603" i="6"/>
  <c r="H1603" i="6" s="1"/>
  <c r="G1602" i="6"/>
  <c r="G1601" i="6"/>
  <c r="G1600" i="6"/>
  <c r="G1599" i="6"/>
  <c r="I1599" i="6" s="1"/>
  <c r="G1598" i="6"/>
  <c r="I1598" i="6" s="1"/>
  <c r="G1597" i="6"/>
  <c r="H1597" i="6" s="1"/>
  <c r="G1596" i="6"/>
  <c r="G1595" i="6"/>
  <c r="G1594" i="6"/>
  <c r="G1593" i="6"/>
  <c r="I1593" i="6" s="1"/>
  <c r="G1592" i="6"/>
  <c r="I1592" i="6" s="1"/>
  <c r="G1591" i="6"/>
  <c r="H1591" i="6" s="1"/>
  <c r="G1590" i="6"/>
  <c r="G1589" i="6"/>
  <c r="G1588" i="6"/>
  <c r="G1587" i="6"/>
  <c r="I1587" i="6" s="1"/>
  <c r="G1586" i="6"/>
  <c r="I1586" i="6" s="1"/>
  <c r="G1585" i="6"/>
  <c r="H1585" i="6" s="1"/>
  <c r="G1584" i="6"/>
  <c r="G1583" i="6"/>
  <c r="G1582" i="6"/>
  <c r="G1581" i="6"/>
  <c r="I1581" i="6" s="1"/>
  <c r="G1580" i="6"/>
  <c r="I1580" i="6" s="1"/>
  <c r="G1579" i="6"/>
  <c r="H1579" i="6" s="1"/>
  <c r="G1578" i="6"/>
  <c r="G1577" i="6"/>
  <c r="G1576" i="6"/>
  <c r="G1575" i="6"/>
  <c r="I1575" i="6" s="1"/>
  <c r="G1574" i="6"/>
  <c r="I1574" i="6" s="1"/>
  <c r="G1573" i="6"/>
  <c r="H1573" i="6" s="1"/>
  <c r="G1572" i="6"/>
  <c r="G1571" i="6"/>
  <c r="G1570" i="6"/>
  <c r="G1569" i="6"/>
  <c r="I1569" i="6" s="1"/>
  <c r="G1568" i="6"/>
  <c r="I1568" i="6" s="1"/>
  <c r="G1567" i="6"/>
  <c r="H1567" i="6" s="1"/>
  <c r="G1566" i="6"/>
  <c r="G1565" i="6"/>
  <c r="G1564" i="6"/>
  <c r="G1563" i="6"/>
  <c r="I1563" i="6" s="1"/>
  <c r="G1562" i="6"/>
  <c r="I1562" i="6" s="1"/>
  <c r="G1561" i="6"/>
  <c r="H1561" i="6" s="1"/>
  <c r="G1560" i="6"/>
  <c r="G1559" i="6"/>
  <c r="G1558" i="6"/>
  <c r="G1557" i="6"/>
  <c r="I1557" i="6" s="1"/>
  <c r="G1556" i="6"/>
  <c r="I1556" i="6" s="1"/>
  <c r="G1555" i="6"/>
  <c r="H1555" i="6" s="1"/>
  <c r="G1554" i="6"/>
  <c r="G1553" i="6"/>
  <c r="G1552" i="6"/>
  <c r="G1551" i="6"/>
  <c r="I1551" i="6" s="1"/>
  <c r="G1550" i="6"/>
  <c r="I1550" i="6" s="1"/>
  <c r="G1549" i="6"/>
  <c r="H1549" i="6" s="1"/>
  <c r="G1548" i="6"/>
  <c r="G1547" i="6"/>
  <c r="G1546" i="6"/>
  <c r="G1545" i="6"/>
  <c r="I1545" i="6" s="1"/>
  <c r="G1544" i="6"/>
  <c r="I1544" i="6" s="1"/>
  <c r="G1543" i="6"/>
  <c r="H1543" i="6" s="1"/>
  <c r="G1542" i="6"/>
  <c r="G1541" i="6"/>
  <c r="G1540" i="6"/>
  <c r="G1539" i="6"/>
  <c r="I1539" i="6" s="1"/>
  <c r="G1538" i="6"/>
  <c r="I1538" i="6" s="1"/>
  <c r="G1537" i="6"/>
  <c r="H1537" i="6" s="1"/>
  <c r="G1536" i="6"/>
  <c r="G1535" i="6"/>
  <c r="G1534" i="6"/>
  <c r="G1533" i="6"/>
  <c r="I1533" i="6" s="1"/>
  <c r="G1532" i="6"/>
  <c r="I1532" i="6" s="1"/>
  <c r="G1531" i="6"/>
  <c r="H1531" i="6" s="1"/>
  <c r="G1530" i="6"/>
  <c r="G1529" i="6"/>
  <c r="G1528" i="6"/>
  <c r="G1527" i="6"/>
  <c r="I1527" i="6" s="1"/>
  <c r="G1526" i="6"/>
  <c r="I1526" i="6" s="1"/>
  <c r="G1525" i="6"/>
  <c r="H1525" i="6" s="1"/>
  <c r="G1524" i="6"/>
  <c r="G1523" i="6"/>
  <c r="G1522" i="6"/>
  <c r="G1521" i="6"/>
  <c r="I1521" i="6" s="1"/>
  <c r="G1520" i="6"/>
  <c r="I1520" i="6" s="1"/>
  <c r="G1519" i="6"/>
  <c r="H1519" i="6" s="1"/>
  <c r="G1518" i="6"/>
  <c r="G1517" i="6"/>
  <c r="G1516" i="6"/>
  <c r="G1515" i="6"/>
  <c r="I1515" i="6" s="1"/>
  <c r="G1514" i="6"/>
  <c r="I1514" i="6" s="1"/>
  <c r="G1513" i="6"/>
  <c r="H1513" i="6" s="1"/>
  <c r="G1512" i="6"/>
  <c r="G1511" i="6"/>
  <c r="G1510" i="6"/>
  <c r="G1509" i="6"/>
  <c r="I1509" i="6" s="1"/>
  <c r="G1508" i="6"/>
  <c r="I1508" i="6" s="1"/>
  <c r="G1507" i="6"/>
  <c r="H1507" i="6" s="1"/>
  <c r="G1506" i="6"/>
  <c r="G1505" i="6"/>
  <c r="G1504" i="6"/>
  <c r="G1503" i="6"/>
  <c r="I1503" i="6" s="1"/>
  <c r="G1502" i="6"/>
  <c r="I1502" i="6" s="1"/>
  <c r="G1501" i="6"/>
  <c r="H1501" i="6" s="1"/>
  <c r="G1500" i="6"/>
  <c r="G1499" i="6"/>
  <c r="G1498" i="6"/>
  <c r="G1497" i="6"/>
  <c r="I1497" i="6" s="1"/>
  <c r="G1496" i="6"/>
  <c r="I1496" i="6" s="1"/>
  <c r="G1495" i="6"/>
  <c r="H1495" i="6" s="1"/>
  <c r="G1494" i="6"/>
  <c r="G1493" i="6"/>
  <c r="G1492" i="6"/>
  <c r="G1491" i="6"/>
  <c r="I1491" i="6" s="1"/>
  <c r="G1490" i="6"/>
  <c r="I1490" i="6" s="1"/>
  <c r="G1489" i="6"/>
  <c r="H1489" i="6" s="1"/>
  <c r="G1488" i="6"/>
  <c r="G1487" i="6"/>
  <c r="G1486" i="6"/>
  <c r="G1485" i="6"/>
  <c r="I1485" i="6" s="1"/>
  <c r="G1484" i="6"/>
  <c r="I1484" i="6" s="1"/>
  <c r="G1483" i="6"/>
  <c r="H1483" i="6" s="1"/>
  <c r="G1482" i="6"/>
  <c r="G1481" i="6"/>
  <c r="G1480" i="6"/>
  <c r="G1479" i="6"/>
  <c r="I1479" i="6" s="1"/>
  <c r="G1478" i="6"/>
  <c r="I1478" i="6" s="1"/>
  <c r="G1477" i="6"/>
  <c r="H1477" i="6" s="1"/>
  <c r="G1476" i="6"/>
  <c r="G1475" i="6"/>
  <c r="G1474" i="6"/>
  <c r="G1473" i="6"/>
  <c r="I1473" i="6" s="1"/>
  <c r="G1472" i="6"/>
  <c r="I1472" i="6" s="1"/>
  <c r="G1471" i="6"/>
  <c r="H1471" i="6" s="1"/>
  <c r="G1470" i="6"/>
  <c r="G1469" i="6"/>
  <c r="G1468" i="6"/>
  <c r="G1467" i="6"/>
  <c r="I1467" i="6" s="1"/>
  <c r="G1466" i="6"/>
  <c r="I1466" i="6" s="1"/>
  <c r="G1465" i="6"/>
  <c r="H1465" i="6" s="1"/>
  <c r="G1464" i="6"/>
  <c r="G1463" i="6"/>
  <c r="G1462" i="6"/>
  <c r="G1461" i="6"/>
  <c r="I1461" i="6" s="1"/>
  <c r="G1460" i="6"/>
  <c r="I1460" i="6" s="1"/>
  <c r="G1459" i="6"/>
  <c r="H1459" i="6" s="1"/>
  <c r="G1458" i="6"/>
  <c r="G1457" i="6"/>
  <c r="G1456" i="6"/>
  <c r="G1455" i="6"/>
  <c r="I1455" i="6" s="1"/>
  <c r="G1454" i="6"/>
  <c r="I1454" i="6" s="1"/>
  <c r="G1453" i="6"/>
  <c r="H1453" i="6" s="1"/>
  <c r="G1452" i="6"/>
  <c r="G1451" i="6"/>
  <c r="G1450" i="6"/>
  <c r="G1449" i="6"/>
  <c r="I1449" i="6" s="1"/>
  <c r="G1448" i="6"/>
  <c r="I1448" i="6" s="1"/>
  <c r="G1447" i="6"/>
  <c r="H1447" i="6" s="1"/>
  <c r="G1446" i="6"/>
  <c r="G1445" i="6"/>
  <c r="G1444" i="6"/>
  <c r="G1443" i="6"/>
  <c r="I1443" i="6" s="1"/>
  <c r="G1442" i="6"/>
  <c r="I1442" i="6" s="1"/>
  <c r="G1441" i="6"/>
  <c r="H1441" i="6" s="1"/>
  <c r="G1440" i="6"/>
  <c r="G1439" i="6"/>
  <c r="G1438" i="6"/>
  <c r="G1437" i="6"/>
  <c r="I1437" i="6" s="1"/>
  <c r="G1436" i="6"/>
  <c r="I1436" i="6" s="1"/>
  <c r="G1435" i="6"/>
  <c r="H1435" i="6" s="1"/>
  <c r="G1434" i="6"/>
  <c r="G1433" i="6"/>
  <c r="G1432" i="6"/>
  <c r="G1431" i="6"/>
  <c r="I1431" i="6" s="1"/>
  <c r="G1430" i="6"/>
  <c r="I1430" i="6" s="1"/>
  <c r="G1429" i="6"/>
  <c r="H1429" i="6" s="1"/>
  <c r="G1428" i="6"/>
  <c r="G1427" i="6"/>
  <c r="G1426" i="6"/>
  <c r="G1425" i="6"/>
  <c r="I1425" i="6" s="1"/>
  <c r="G1424" i="6"/>
  <c r="I1424" i="6" s="1"/>
  <c r="G1423" i="6"/>
  <c r="H1423" i="6" s="1"/>
  <c r="G1422" i="6"/>
  <c r="G1421" i="6"/>
  <c r="G1420" i="6"/>
  <c r="G1419" i="6"/>
  <c r="I1419" i="6" s="1"/>
  <c r="G1418" i="6"/>
  <c r="I1418" i="6" s="1"/>
  <c r="G1417" i="6"/>
  <c r="H1417" i="6" s="1"/>
  <c r="G1416" i="6"/>
  <c r="G1415" i="6"/>
  <c r="G1414" i="6"/>
  <c r="G1413" i="6"/>
  <c r="I1413" i="6" s="1"/>
  <c r="G1412" i="6"/>
  <c r="I1412" i="6" s="1"/>
  <c r="G1411" i="6"/>
  <c r="H1411" i="6" s="1"/>
  <c r="G1410" i="6"/>
  <c r="G1409" i="6"/>
  <c r="G1408" i="6"/>
  <c r="G1407" i="6"/>
  <c r="I1407" i="6" s="1"/>
  <c r="G1406" i="6"/>
  <c r="I1406" i="6" s="1"/>
  <c r="G1405" i="6"/>
  <c r="H1405" i="6" s="1"/>
  <c r="G1404" i="6"/>
  <c r="G1403" i="6"/>
  <c r="G1402" i="6"/>
  <c r="G1401" i="6"/>
  <c r="I1401" i="6" s="1"/>
  <c r="G1400" i="6"/>
  <c r="I1400" i="6" s="1"/>
  <c r="G1399" i="6"/>
  <c r="H1399" i="6" s="1"/>
  <c r="G1398" i="6"/>
  <c r="G1397" i="6"/>
  <c r="G1396" i="6"/>
  <c r="G1395" i="6"/>
  <c r="I1395" i="6" s="1"/>
  <c r="G1394" i="6"/>
  <c r="I1394" i="6" s="1"/>
  <c r="G1393" i="6"/>
  <c r="H1393" i="6" s="1"/>
  <c r="G1392" i="6"/>
  <c r="G1391" i="6"/>
  <c r="G1390" i="6"/>
  <c r="G1389" i="6"/>
  <c r="I1389" i="6" s="1"/>
  <c r="G1388" i="6"/>
  <c r="I1388" i="6" s="1"/>
  <c r="G1387" i="6"/>
  <c r="H1387" i="6" s="1"/>
  <c r="G1386" i="6"/>
  <c r="G1385" i="6"/>
  <c r="G1384" i="6"/>
  <c r="G1383" i="6"/>
  <c r="I1383" i="6" s="1"/>
  <c r="G1382" i="6"/>
  <c r="I1382" i="6" s="1"/>
  <c r="G1381" i="6"/>
  <c r="H1381" i="6" s="1"/>
  <c r="G1380" i="6"/>
  <c r="G1379" i="6"/>
  <c r="G1378" i="6"/>
  <c r="G1377" i="6"/>
  <c r="I1377" i="6" s="1"/>
  <c r="G1376" i="6"/>
  <c r="I1376" i="6" s="1"/>
  <c r="G1375" i="6"/>
  <c r="H1375" i="6" s="1"/>
  <c r="G1374" i="6"/>
  <c r="G1373" i="6"/>
  <c r="G1372" i="6"/>
  <c r="G1371" i="6"/>
  <c r="I1371" i="6" s="1"/>
  <c r="G1370" i="6"/>
  <c r="I1370" i="6" s="1"/>
  <c r="G1369" i="6"/>
  <c r="H1369" i="6" s="1"/>
  <c r="G1368" i="6"/>
  <c r="G1367" i="6"/>
  <c r="G1366" i="6"/>
  <c r="G1365" i="6"/>
  <c r="I1365" i="6" s="1"/>
  <c r="G1364" i="6"/>
  <c r="I1364" i="6" s="1"/>
  <c r="G1363" i="6"/>
  <c r="H1363" i="6" s="1"/>
  <c r="G1362" i="6"/>
  <c r="G1361" i="6"/>
  <c r="G1360" i="6"/>
  <c r="G1359" i="6"/>
  <c r="I1359" i="6" s="1"/>
  <c r="G1358" i="6"/>
  <c r="I1358" i="6" s="1"/>
  <c r="G1357" i="6"/>
  <c r="H1357" i="6" s="1"/>
  <c r="G1356" i="6"/>
  <c r="G1355" i="6"/>
  <c r="G1354" i="6"/>
  <c r="G1353" i="6"/>
  <c r="I1353" i="6" s="1"/>
  <c r="G1352" i="6"/>
  <c r="I1352" i="6" s="1"/>
  <c r="G1351" i="6"/>
  <c r="H1351" i="6" s="1"/>
  <c r="G1350" i="6"/>
  <c r="G1349" i="6"/>
  <c r="G1348" i="6"/>
  <c r="G1347" i="6"/>
  <c r="I1347" i="6" s="1"/>
  <c r="G1346" i="6"/>
  <c r="I1346" i="6" s="1"/>
  <c r="G1345" i="6"/>
  <c r="H1345" i="6" s="1"/>
  <c r="G1344" i="6"/>
  <c r="G1343" i="6"/>
  <c r="G1342" i="6"/>
  <c r="G1341" i="6"/>
  <c r="I1341" i="6" s="1"/>
  <c r="G1340" i="6"/>
  <c r="I1340" i="6" s="1"/>
  <c r="G1339" i="6"/>
  <c r="H1339" i="6" s="1"/>
  <c r="G1338" i="6"/>
  <c r="G1337" i="6"/>
  <c r="G1336" i="6"/>
  <c r="G1335" i="6"/>
  <c r="I1335" i="6" s="1"/>
  <c r="G1334" i="6"/>
  <c r="I1334" i="6" s="1"/>
  <c r="G1333" i="6"/>
  <c r="H1333" i="6" s="1"/>
  <c r="G1332" i="6"/>
  <c r="G1331" i="6"/>
  <c r="G1330" i="6"/>
  <c r="G1329" i="6"/>
  <c r="I1329" i="6" s="1"/>
  <c r="G1328" i="6"/>
  <c r="I1328" i="6" s="1"/>
  <c r="G1327" i="6"/>
  <c r="H1327" i="6" s="1"/>
  <c r="G1326" i="6"/>
  <c r="G1325" i="6"/>
  <c r="G1324" i="6"/>
  <c r="G1323" i="6"/>
  <c r="I1323" i="6" s="1"/>
  <c r="G1322" i="6"/>
  <c r="I1322" i="6" s="1"/>
  <c r="G1321" i="6"/>
  <c r="H1321" i="6" s="1"/>
  <c r="G1320" i="6"/>
  <c r="G1319" i="6"/>
  <c r="G1318" i="6"/>
  <c r="G1317" i="6"/>
  <c r="I1317" i="6" s="1"/>
  <c r="G1316" i="6"/>
  <c r="I1316" i="6" s="1"/>
  <c r="G1315" i="6"/>
  <c r="H1315" i="6" s="1"/>
  <c r="G1314" i="6"/>
  <c r="G1313" i="6"/>
  <c r="G1312" i="6"/>
  <c r="G1311" i="6"/>
  <c r="I1311" i="6" s="1"/>
  <c r="G1310" i="6"/>
  <c r="I1310" i="6" s="1"/>
  <c r="G1309" i="6"/>
  <c r="H1309" i="6" s="1"/>
  <c r="G1308" i="6"/>
  <c r="G1307" i="6"/>
  <c r="G1306" i="6"/>
  <c r="G1305" i="6"/>
  <c r="I1305" i="6" s="1"/>
  <c r="G1304" i="6"/>
  <c r="I1304" i="6" s="1"/>
  <c r="G1303" i="6"/>
  <c r="H1303" i="6" s="1"/>
  <c r="G1302" i="6"/>
  <c r="G1301" i="6"/>
  <c r="G1300" i="6"/>
  <c r="G1299" i="6"/>
  <c r="I1299" i="6" s="1"/>
  <c r="G1298" i="6"/>
  <c r="I1298" i="6" s="1"/>
  <c r="G1297" i="6"/>
  <c r="H1297" i="6" s="1"/>
  <c r="G1296" i="6"/>
  <c r="G1295" i="6"/>
  <c r="G1294" i="6"/>
  <c r="G1293" i="6"/>
  <c r="I1293" i="6" s="1"/>
  <c r="G1292" i="6"/>
  <c r="I1292" i="6" s="1"/>
  <c r="G1291" i="6"/>
  <c r="H1291" i="6" s="1"/>
  <c r="G1290" i="6"/>
  <c r="G1289" i="6"/>
  <c r="G1288" i="6"/>
  <c r="G1287" i="6"/>
  <c r="I1287" i="6" s="1"/>
  <c r="G1286" i="6"/>
  <c r="I1286" i="6" s="1"/>
  <c r="G1285" i="6"/>
  <c r="H1285" i="6" s="1"/>
  <c r="G1284" i="6"/>
  <c r="G1283" i="6"/>
  <c r="G1282" i="6"/>
  <c r="G1281" i="6"/>
  <c r="I1281" i="6" s="1"/>
  <c r="G1280" i="6"/>
  <c r="I1280" i="6" s="1"/>
  <c r="G1279" i="6"/>
  <c r="H1279" i="6" s="1"/>
  <c r="G1278" i="6"/>
  <c r="G1277" i="6"/>
  <c r="G1276" i="6"/>
  <c r="G1275" i="6"/>
  <c r="I1275" i="6" s="1"/>
  <c r="G1274" i="6"/>
  <c r="I1274" i="6" s="1"/>
  <c r="G1273" i="6"/>
  <c r="H1273" i="6" s="1"/>
  <c r="G1272" i="6"/>
  <c r="G1271" i="6"/>
  <c r="G1270" i="6"/>
  <c r="G1269" i="6"/>
  <c r="I1269" i="6" s="1"/>
  <c r="G1268" i="6"/>
  <c r="I1268" i="6" s="1"/>
  <c r="G1267" i="6"/>
  <c r="H1267" i="6" s="1"/>
  <c r="G1266" i="6"/>
  <c r="G1265" i="6"/>
  <c r="G1264" i="6"/>
  <c r="G1263" i="6"/>
  <c r="I1263" i="6" s="1"/>
  <c r="G1262" i="6"/>
  <c r="I1262" i="6" s="1"/>
  <c r="G1261" i="6"/>
  <c r="H1261" i="6" s="1"/>
  <c r="G1260" i="6"/>
  <c r="G1259" i="6"/>
  <c r="G1258" i="6"/>
  <c r="G1257" i="6"/>
  <c r="I1257" i="6" s="1"/>
  <c r="G1256" i="6"/>
  <c r="I1256" i="6" s="1"/>
  <c r="G1255" i="6"/>
  <c r="H1255" i="6" s="1"/>
  <c r="G1254" i="6"/>
  <c r="G1253" i="6"/>
  <c r="G1252" i="6"/>
  <c r="G1251" i="6"/>
  <c r="I1251" i="6" s="1"/>
  <c r="G1250" i="6"/>
  <c r="I1250" i="6" s="1"/>
  <c r="G1249" i="6"/>
  <c r="H1249" i="6" s="1"/>
  <c r="G1248" i="6"/>
  <c r="G1247" i="6"/>
  <c r="G1246" i="6"/>
  <c r="G1245" i="6"/>
  <c r="I1245" i="6" s="1"/>
  <c r="G1244" i="6"/>
  <c r="I1244" i="6" s="1"/>
  <c r="G1243" i="6"/>
  <c r="H1243" i="6" s="1"/>
  <c r="G1242" i="6"/>
  <c r="G1241" i="6"/>
  <c r="G1240" i="6"/>
  <c r="G1239" i="6"/>
  <c r="I1239" i="6" s="1"/>
  <c r="G1238" i="6"/>
  <c r="I1238" i="6" s="1"/>
  <c r="G1237" i="6"/>
  <c r="H1237" i="6" s="1"/>
  <c r="G1236" i="6"/>
  <c r="G1235" i="6"/>
  <c r="G1234" i="6"/>
  <c r="G1233" i="6"/>
  <c r="I1233" i="6" s="1"/>
  <c r="G1232" i="6"/>
  <c r="I1232" i="6" s="1"/>
  <c r="G1231" i="6"/>
  <c r="H1231" i="6" s="1"/>
  <c r="G1230" i="6"/>
  <c r="G1229" i="6"/>
  <c r="G1228" i="6"/>
  <c r="G1227" i="6"/>
  <c r="I1227" i="6" s="1"/>
  <c r="G1226" i="6"/>
  <c r="I1226" i="6" s="1"/>
  <c r="G1225" i="6"/>
  <c r="H1225" i="6" s="1"/>
  <c r="G1224" i="6"/>
  <c r="G1223" i="6"/>
  <c r="G1222" i="6"/>
  <c r="G1221" i="6"/>
  <c r="I1221" i="6" s="1"/>
  <c r="G1220" i="6"/>
  <c r="I1220" i="6" s="1"/>
  <c r="G1219" i="6"/>
  <c r="H1219" i="6" s="1"/>
  <c r="G1218" i="6"/>
  <c r="G1217" i="6"/>
  <c r="G1216" i="6"/>
  <c r="G1215" i="6"/>
  <c r="I1215" i="6" s="1"/>
  <c r="G1214" i="6"/>
  <c r="I1214" i="6" s="1"/>
  <c r="G1213" i="6"/>
  <c r="H1213" i="6" s="1"/>
  <c r="G1212" i="6"/>
  <c r="G1211" i="6"/>
  <c r="G1210" i="6"/>
  <c r="G1209" i="6"/>
  <c r="I1209" i="6" s="1"/>
  <c r="G1208" i="6"/>
  <c r="I1208" i="6" s="1"/>
  <c r="G1207" i="6"/>
  <c r="H1207" i="6" s="1"/>
  <c r="G1206" i="6"/>
  <c r="G1205" i="6"/>
  <c r="G1204" i="6"/>
  <c r="G1203" i="6"/>
  <c r="I1203" i="6" s="1"/>
  <c r="G1202" i="6"/>
  <c r="I1202" i="6" s="1"/>
  <c r="G1201" i="6"/>
  <c r="H1201" i="6" s="1"/>
  <c r="G1200" i="6"/>
  <c r="G1199" i="6"/>
  <c r="G1198" i="6"/>
  <c r="G1197" i="6"/>
  <c r="I1197" i="6" s="1"/>
  <c r="G1196" i="6"/>
  <c r="I1196" i="6" s="1"/>
  <c r="G1195" i="6"/>
  <c r="H1195" i="6" s="1"/>
  <c r="G1194" i="6"/>
  <c r="G1193" i="6"/>
  <c r="G1192" i="6"/>
  <c r="G1191" i="6"/>
  <c r="I1191" i="6" s="1"/>
  <c r="G1190" i="6"/>
  <c r="I1190" i="6" s="1"/>
  <c r="G1189" i="6"/>
  <c r="H1189" i="6" s="1"/>
  <c r="G1188" i="6"/>
  <c r="G1187" i="6"/>
  <c r="G1186" i="6"/>
  <c r="G1185" i="6"/>
  <c r="I1185" i="6" s="1"/>
  <c r="G1184" i="6"/>
  <c r="I1184" i="6" s="1"/>
  <c r="G1183" i="6"/>
  <c r="H1183" i="6" s="1"/>
  <c r="G1182" i="6"/>
  <c r="G1181" i="6"/>
  <c r="G1180" i="6"/>
  <c r="G1179" i="6"/>
  <c r="I1179" i="6" s="1"/>
  <c r="G1178" i="6"/>
  <c r="I1178" i="6" s="1"/>
  <c r="G1177" i="6"/>
  <c r="H1177" i="6" s="1"/>
  <c r="G1176" i="6"/>
  <c r="G1175" i="6"/>
  <c r="G1174" i="6"/>
  <c r="G1173" i="6"/>
  <c r="I1173" i="6" s="1"/>
  <c r="G1172" i="6"/>
  <c r="I1172" i="6" s="1"/>
  <c r="G1171" i="6"/>
  <c r="H1171" i="6" s="1"/>
  <c r="G1170" i="6"/>
  <c r="G1169" i="6"/>
  <c r="G1168" i="6"/>
  <c r="G1167" i="6"/>
  <c r="I1167" i="6" s="1"/>
  <c r="G1166" i="6"/>
  <c r="I1166" i="6" s="1"/>
  <c r="G1165" i="6"/>
  <c r="H1165" i="6" s="1"/>
  <c r="G1164" i="6"/>
  <c r="G1163" i="6"/>
  <c r="G1162" i="6"/>
  <c r="G1161" i="6"/>
  <c r="I1161" i="6" s="1"/>
  <c r="G1160" i="6"/>
  <c r="I1160" i="6" s="1"/>
  <c r="G1159" i="6"/>
  <c r="H1159" i="6" s="1"/>
  <c r="G1158" i="6"/>
  <c r="G1157" i="6"/>
  <c r="G1156" i="6"/>
  <c r="G1155" i="6"/>
  <c r="I1155" i="6" s="1"/>
  <c r="G1154" i="6"/>
  <c r="I1154" i="6" s="1"/>
  <c r="G1153" i="6"/>
  <c r="H1153" i="6" s="1"/>
  <c r="G1152" i="6"/>
  <c r="G1151" i="6"/>
  <c r="G1150" i="6"/>
  <c r="G1149" i="6"/>
  <c r="I1149" i="6" s="1"/>
  <c r="G1148" i="6"/>
  <c r="I1148" i="6" s="1"/>
  <c r="G1147" i="6"/>
  <c r="H1147" i="6" s="1"/>
  <c r="G1146" i="6"/>
  <c r="G1145" i="6"/>
  <c r="G1144" i="6"/>
  <c r="G1143" i="6"/>
  <c r="I1143" i="6" s="1"/>
  <c r="G1142" i="6"/>
  <c r="I1142" i="6" s="1"/>
  <c r="G1141" i="6"/>
  <c r="H1141" i="6" s="1"/>
  <c r="G1140" i="6"/>
  <c r="G1139" i="6"/>
  <c r="G1138" i="6"/>
  <c r="G1137" i="6"/>
  <c r="I1137" i="6" s="1"/>
  <c r="G1136" i="6"/>
  <c r="I1136" i="6" s="1"/>
  <c r="G1135" i="6"/>
  <c r="H1135" i="6" s="1"/>
  <c r="G1134" i="6"/>
  <c r="G1133" i="6"/>
  <c r="G1132" i="6"/>
  <c r="G1131" i="6"/>
  <c r="I1131" i="6" s="1"/>
  <c r="G1130" i="6"/>
  <c r="I1130" i="6" s="1"/>
  <c r="G1129" i="6"/>
  <c r="H1129" i="6" s="1"/>
  <c r="G1128" i="6"/>
  <c r="G1127" i="6"/>
  <c r="G1126" i="6"/>
  <c r="G1125" i="6"/>
  <c r="I1125" i="6" s="1"/>
  <c r="G1124" i="6"/>
  <c r="I1124" i="6" s="1"/>
  <c r="G1123" i="6"/>
  <c r="H1123" i="6" s="1"/>
  <c r="G1122" i="6"/>
  <c r="G1121" i="6"/>
  <c r="G1120" i="6"/>
  <c r="G1119" i="6"/>
  <c r="I1119" i="6" s="1"/>
  <c r="G1118" i="6"/>
  <c r="I1118" i="6" s="1"/>
  <c r="G1117" i="6"/>
  <c r="H1117" i="6" s="1"/>
  <c r="G1116" i="6"/>
  <c r="G1115" i="6"/>
  <c r="G1114" i="6"/>
  <c r="G1113" i="6"/>
  <c r="I1113" i="6" s="1"/>
  <c r="G1112" i="6"/>
  <c r="I1112" i="6" s="1"/>
  <c r="G1111" i="6"/>
  <c r="H1111" i="6" s="1"/>
  <c r="G1110" i="6"/>
  <c r="G1109" i="6"/>
  <c r="G1108" i="6"/>
  <c r="G1107" i="6"/>
  <c r="I1107" i="6" s="1"/>
  <c r="G1106" i="6"/>
  <c r="I1106" i="6" s="1"/>
  <c r="G1105" i="6"/>
  <c r="H1105" i="6" s="1"/>
  <c r="G1104" i="6"/>
  <c r="G1103" i="6"/>
  <c r="G1102" i="6"/>
  <c r="G1101" i="6"/>
  <c r="I1101" i="6" s="1"/>
  <c r="G1100" i="6"/>
  <c r="I1100" i="6" s="1"/>
  <c r="G1099" i="6"/>
  <c r="H1099" i="6" s="1"/>
  <c r="G1098" i="6"/>
  <c r="G1097" i="6"/>
  <c r="G1096" i="6"/>
  <c r="G1095" i="6"/>
  <c r="I1095" i="6" s="1"/>
  <c r="G1094" i="6"/>
  <c r="I1094" i="6" s="1"/>
  <c r="G1093" i="6"/>
  <c r="H1093" i="6" s="1"/>
  <c r="G1092" i="6"/>
  <c r="G1091" i="6"/>
  <c r="G1090" i="6"/>
  <c r="G1089" i="6"/>
  <c r="I1089" i="6" s="1"/>
  <c r="G1088" i="6"/>
  <c r="I1088" i="6" s="1"/>
  <c r="G1087" i="6"/>
  <c r="H1087" i="6" s="1"/>
  <c r="G1086" i="6"/>
  <c r="G1085" i="6"/>
  <c r="G1084" i="6"/>
  <c r="G1083" i="6"/>
  <c r="I1083" i="6" s="1"/>
  <c r="G1082" i="6"/>
  <c r="I1082" i="6" s="1"/>
  <c r="G1081" i="6"/>
  <c r="H1081" i="6" s="1"/>
  <c r="G1080" i="6"/>
  <c r="G1079" i="6"/>
  <c r="G1078" i="6"/>
  <c r="G1077" i="6"/>
  <c r="I1077" i="6" s="1"/>
  <c r="G1076" i="6"/>
  <c r="I1076" i="6" s="1"/>
  <c r="G1075" i="6"/>
  <c r="H1075" i="6" s="1"/>
  <c r="G1074" i="6"/>
  <c r="G1073" i="6"/>
  <c r="G1072" i="6"/>
  <c r="G1071" i="6"/>
  <c r="I1071" i="6" s="1"/>
  <c r="G1070" i="6"/>
  <c r="I1070" i="6" s="1"/>
  <c r="G1069" i="6"/>
  <c r="H1069" i="6" s="1"/>
  <c r="G1068" i="6"/>
  <c r="G1067" i="6"/>
  <c r="G1066" i="6"/>
  <c r="G1065" i="6"/>
  <c r="I1065" i="6" s="1"/>
  <c r="G1064" i="6"/>
  <c r="I1064" i="6" s="1"/>
  <c r="G1063" i="6"/>
  <c r="H1063" i="6" s="1"/>
  <c r="G1062" i="6"/>
  <c r="G1061" i="6"/>
  <c r="G1060" i="6"/>
  <c r="G1059" i="6"/>
  <c r="I1059" i="6" s="1"/>
  <c r="G1058" i="6"/>
  <c r="I1058" i="6" s="1"/>
  <c r="G1057" i="6"/>
  <c r="H1057" i="6" s="1"/>
  <c r="G1056" i="6"/>
  <c r="G1055" i="6"/>
  <c r="G1054" i="6"/>
  <c r="G1053" i="6"/>
  <c r="I1053" i="6" s="1"/>
  <c r="G1052" i="6"/>
  <c r="I1052" i="6" s="1"/>
  <c r="G1051" i="6"/>
  <c r="H1051" i="6" s="1"/>
  <c r="G1050" i="6"/>
  <c r="G1049" i="6"/>
  <c r="G1048" i="6"/>
  <c r="G1047" i="6"/>
  <c r="I1047" i="6" s="1"/>
  <c r="G1046" i="6"/>
  <c r="I1046" i="6" s="1"/>
  <c r="G1045" i="6"/>
  <c r="H1045" i="6" s="1"/>
  <c r="G1044" i="6"/>
  <c r="G1043" i="6"/>
  <c r="G1042" i="6"/>
  <c r="G1041" i="6"/>
  <c r="I1041" i="6" s="1"/>
  <c r="G1040" i="6"/>
  <c r="I1040" i="6" s="1"/>
  <c r="G1039" i="6"/>
  <c r="H1039" i="6" s="1"/>
  <c r="G1038" i="6"/>
  <c r="G1037" i="6"/>
  <c r="G1036" i="6"/>
  <c r="G1035" i="6"/>
  <c r="I1035" i="6" s="1"/>
  <c r="G1034" i="6"/>
  <c r="I1034" i="6" s="1"/>
  <c r="G1033" i="6"/>
  <c r="H1033" i="6" s="1"/>
  <c r="G1032" i="6"/>
  <c r="G1031" i="6"/>
  <c r="G1030" i="6"/>
  <c r="G1029" i="6"/>
  <c r="I1029" i="6" s="1"/>
  <c r="G1028" i="6"/>
  <c r="I1028" i="6" s="1"/>
  <c r="G1027" i="6"/>
  <c r="H1027" i="6" s="1"/>
  <c r="G1026" i="6"/>
  <c r="G1025" i="6"/>
  <c r="G1024" i="6"/>
  <c r="G1023" i="6"/>
  <c r="I1023" i="6" s="1"/>
  <c r="G1022" i="6"/>
  <c r="I1022" i="6" s="1"/>
  <c r="G1021" i="6"/>
  <c r="H1021" i="6" s="1"/>
  <c r="G1020" i="6"/>
  <c r="G1019" i="6"/>
  <c r="G1018" i="6"/>
  <c r="G1017" i="6"/>
  <c r="I1017" i="6" s="1"/>
  <c r="G1016" i="6"/>
  <c r="I1016" i="6" s="1"/>
  <c r="G1015" i="6"/>
  <c r="H1015" i="6" s="1"/>
  <c r="G1014" i="6"/>
  <c r="G1013" i="6"/>
  <c r="G1012" i="6"/>
  <c r="G1011" i="6"/>
  <c r="I1011" i="6" s="1"/>
  <c r="G1010" i="6"/>
  <c r="I1010" i="6" s="1"/>
  <c r="G1009" i="6"/>
  <c r="H1009" i="6" s="1"/>
  <c r="G1008" i="6"/>
  <c r="G1007" i="6"/>
  <c r="G1006" i="6"/>
  <c r="G1005" i="6"/>
  <c r="I1005" i="6" s="1"/>
  <c r="G1004" i="6"/>
  <c r="I1004" i="6" s="1"/>
  <c r="G1003" i="6"/>
  <c r="H1003" i="6" s="1"/>
  <c r="G1002" i="6"/>
  <c r="G1001" i="6"/>
  <c r="G1000" i="6"/>
  <c r="G999" i="6"/>
  <c r="I999" i="6" s="1"/>
  <c r="G998" i="6"/>
  <c r="I998" i="6" s="1"/>
  <c r="G997" i="6"/>
  <c r="H997" i="6" s="1"/>
  <c r="G996" i="6"/>
  <c r="G995" i="6"/>
  <c r="G994" i="6"/>
  <c r="G993" i="6"/>
  <c r="I993" i="6" s="1"/>
  <c r="G992" i="6"/>
  <c r="I992" i="6" s="1"/>
  <c r="G991" i="6"/>
  <c r="H991" i="6" s="1"/>
  <c r="G990" i="6"/>
  <c r="G989" i="6"/>
  <c r="G988" i="6"/>
  <c r="G987" i="6"/>
  <c r="I987" i="6" s="1"/>
  <c r="G986" i="6"/>
  <c r="I986" i="6" s="1"/>
  <c r="G985" i="6"/>
  <c r="H985" i="6" s="1"/>
  <c r="G984" i="6"/>
  <c r="G983" i="6"/>
  <c r="G982" i="6"/>
  <c r="G981" i="6"/>
  <c r="I981" i="6" s="1"/>
  <c r="G980" i="6"/>
  <c r="I980" i="6" s="1"/>
  <c r="G979" i="6"/>
  <c r="H979" i="6" s="1"/>
  <c r="G978" i="6"/>
  <c r="G977" i="6"/>
  <c r="G976" i="6"/>
  <c r="G975" i="6"/>
  <c r="I975" i="6" s="1"/>
  <c r="G974" i="6"/>
  <c r="I974" i="6" s="1"/>
  <c r="G973" i="6"/>
  <c r="H973" i="6" s="1"/>
  <c r="G972" i="6"/>
  <c r="G971" i="6"/>
  <c r="G970" i="6"/>
  <c r="G969" i="6"/>
  <c r="I969" i="6" s="1"/>
  <c r="G968" i="6"/>
  <c r="I968" i="6" s="1"/>
  <c r="G967" i="6"/>
  <c r="H967" i="6" s="1"/>
  <c r="G966" i="6"/>
  <c r="G965" i="6"/>
  <c r="G964" i="6"/>
  <c r="G963" i="6"/>
  <c r="I963" i="6" s="1"/>
  <c r="G962" i="6"/>
  <c r="I962" i="6" s="1"/>
  <c r="G961" i="6"/>
  <c r="H961" i="6" s="1"/>
  <c r="G960" i="6"/>
  <c r="G959" i="6"/>
  <c r="G958" i="6"/>
  <c r="G957" i="6"/>
  <c r="I957" i="6" s="1"/>
  <c r="G956" i="6"/>
  <c r="I956" i="6" s="1"/>
  <c r="G955" i="6"/>
  <c r="H955" i="6" s="1"/>
  <c r="G954" i="6"/>
  <c r="G953" i="6"/>
  <c r="G952" i="6"/>
  <c r="G951" i="6"/>
  <c r="I951" i="6" s="1"/>
  <c r="G950" i="6"/>
  <c r="I950" i="6" s="1"/>
  <c r="G949" i="6"/>
  <c r="H949" i="6" s="1"/>
  <c r="G948" i="6"/>
  <c r="G947" i="6"/>
  <c r="G946" i="6"/>
  <c r="G945" i="6"/>
  <c r="I945" i="6" s="1"/>
  <c r="G944" i="6"/>
  <c r="I944" i="6" s="1"/>
  <c r="G943" i="6"/>
  <c r="H943" i="6" s="1"/>
  <c r="G942" i="6"/>
  <c r="G941" i="6"/>
  <c r="G940" i="6"/>
  <c r="G939" i="6"/>
  <c r="I939" i="6" s="1"/>
  <c r="G938" i="6"/>
  <c r="I938" i="6" s="1"/>
  <c r="G937" i="6"/>
  <c r="H937" i="6" s="1"/>
  <c r="G936" i="6"/>
  <c r="G935" i="6"/>
  <c r="G934" i="6"/>
  <c r="G933" i="6"/>
  <c r="I933" i="6" s="1"/>
  <c r="G932" i="6"/>
  <c r="I932" i="6" s="1"/>
  <c r="G931" i="6"/>
  <c r="H931" i="6" s="1"/>
  <c r="G930" i="6"/>
  <c r="G929" i="6"/>
  <c r="G928" i="6"/>
  <c r="G927" i="6"/>
  <c r="I927" i="6" s="1"/>
  <c r="G926" i="6"/>
  <c r="I926" i="6" s="1"/>
  <c r="G925" i="6"/>
  <c r="H925" i="6" s="1"/>
  <c r="G924" i="6"/>
  <c r="G923" i="6"/>
  <c r="G922" i="6"/>
  <c r="G921" i="6"/>
  <c r="I921" i="6" s="1"/>
  <c r="G920" i="6"/>
  <c r="I920" i="6" s="1"/>
  <c r="G919" i="6"/>
  <c r="H919" i="6" s="1"/>
  <c r="G918" i="6"/>
  <c r="G917" i="6"/>
  <c r="G916" i="6"/>
  <c r="G915" i="6"/>
  <c r="I915" i="6" s="1"/>
  <c r="G914" i="6"/>
  <c r="I914" i="6" s="1"/>
  <c r="G913" i="6"/>
  <c r="H913" i="6" s="1"/>
  <c r="G912" i="6"/>
  <c r="G911" i="6"/>
  <c r="G910" i="6"/>
  <c r="G909" i="6"/>
  <c r="I909" i="6" s="1"/>
  <c r="G908" i="6"/>
  <c r="I908" i="6" s="1"/>
  <c r="G907" i="6"/>
  <c r="H907" i="6" s="1"/>
  <c r="G906" i="6"/>
  <c r="G905" i="6"/>
  <c r="G904" i="6"/>
  <c r="G903" i="6"/>
  <c r="I903" i="6" s="1"/>
  <c r="G902" i="6"/>
  <c r="I902" i="6" s="1"/>
  <c r="G901" i="6"/>
  <c r="H901" i="6" s="1"/>
  <c r="G900" i="6"/>
  <c r="G899" i="6"/>
  <c r="G898" i="6"/>
  <c r="G897" i="6"/>
  <c r="I897" i="6" s="1"/>
  <c r="G896" i="6"/>
  <c r="I896" i="6" s="1"/>
  <c r="G895" i="6"/>
  <c r="H895" i="6" s="1"/>
  <c r="G894" i="6"/>
  <c r="G893" i="6"/>
  <c r="G892" i="6"/>
  <c r="G891" i="6"/>
  <c r="I891" i="6" s="1"/>
  <c r="G890" i="6"/>
  <c r="I890" i="6" s="1"/>
  <c r="G889" i="6"/>
  <c r="H889" i="6" s="1"/>
  <c r="G888" i="6"/>
  <c r="G887" i="6"/>
  <c r="G886" i="6"/>
  <c r="G885" i="6"/>
  <c r="I885" i="6" s="1"/>
  <c r="G884" i="6"/>
  <c r="I884" i="6" s="1"/>
  <c r="G883" i="6"/>
  <c r="H883" i="6" s="1"/>
  <c r="G882" i="6"/>
  <c r="G881" i="6"/>
  <c r="G880" i="6"/>
  <c r="G879" i="6"/>
  <c r="I879" i="6" s="1"/>
  <c r="G878" i="6"/>
  <c r="I878" i="6" s="1"/>
  <c r="G877" i="6"/>
  <c r="H877" i="6" s="1"/>
  <c r="G876" i="6"/>
  <c r="G875" i="6"/>
  <c r="G874" i="6"/>
  <c r="G873" i="6"/>
  <c r="I873" i="6" s="1"/>
  <c r="G872" i="6"/>
  <c r="I872" i="6" s="1"/>
  <c r="G871" i="6"/>
  <c r="H871" i="6" s="1"/>
  <c r="G870" i="6"/>
  <c r="G869" i="6"/>
  <c r="G868" i="6"/>
  <c r="G867" i="6"/>
  <c r="I867" i="6" s="1"/>
  <c r="G866" i="6"/>
  <c r="I866" i="6" s="1"/>
  <c r="G865" i="6"/>
  <c r="H865" i="6" s="1"/>
  <c r="G864" i="6"/>
  <c r="G863" i="6"/>
  <c r="G862" i="6"/>
  <c r="G861" i="6"/>
  <c r="I861" i="6" s="1"/>
  <c r="G860" i="6"/>
  <c r="I860" i="6" s="1"/>
  <c r="G859" i="6"/>
  <c r="H859" i="6" s="1"/>
  <c r="G858" i="6"/>
  <c r="G857" i="6"/>
  <c r="G856" i="6"/>
  <c r="G855" i="6"/>
  <c r="I855" i="6" s="1"/>
  <c r="G854" i="6"/>
  <c r="I854" i="6" s="1"/>
  <c r="G853" i="6"/>
  <c r="H853" i="6" s="1"/>
  <c r="G852" i="6"/>
  <c r="G851" i="6"/>
  <c r="G850" i="6"/>
  <c r="G849" i="6"/>
  <c r="I849" i="6" s="1"/>
  <c r="G848" i="6"/>
  <c r="I848" i="6" s="1"/>
  <c r="G847" i="6"/>
  <c r="H847" i="6" s="1"/>
  <c r="G846" i="6"/>
  <c r="G845" i="6"/>
  <c r="G844" i="6"/>
  <c r="G843" i="6"/>
  <c r="I843" i="6" s="1"/>
  <c r="G842" i="6"/>
  <c r="I842" i="6" s="1"/>
  <c r="G841" i="6"/>
  <c r="H841" i="6" s="1"/>
  <c r="G840" i="6"/>
  <c r="G839" i="6"/>
  <c r="G838" i="6"/>
  <c r="G837" i="6"/>
  <c r="I837" i="6" s="1"/>
  <c r="G836" i="6"/>
  <c r="I836" i="6" s="1"/>
  <c r="G835" i="6"/>
  <c r="H835" i="6" s="1"/>
  <c r="G834" i="6"/>
  <c r="G833" i="6"/>
  <c r="G832" i="6"/>
  <c r="G831" i="6"/>
  <c r="I831" i="6" s="1"/>
  <c r="G830" i="6"/>
  <c r="I830" i="6" s="1"/>
  <c r="G829" i="6"/>
  <c r="H829" i="6" s="1"/>
  <c r="G828" i="6"/>
  <c r="G827" i="6"/>
  <c r="G826" i="6"/>
  <c r="G825" i="6"/>
  <c r="I825" i="6" s="1"/>
  <c r="G824" i="6"/>
  <c r="I824" i="6" s="1"/>
  <c r="G823" i="6"/>
  <c r="H823" i="6" s="1"/>
  <c r="G822" i="6"/>
  <c r="G821" i="6"/>
  <c r="G820" i="6"/>
  <c r="G819" i="6"/>
  <c r="I819" i="6" s="1"/>
  <c r="G818" i="6"/>
  <c r="I818" i="6" s="1"/>
  <c r="G817" i="6"/>
  <c r="H817" i="6" s="1"/>
  <c r="G816" i="6"/>
  <c r="G815" i="6"/>
  <c r="G814" i="6"/>
  <c r="G813" i="6"/>
  <c r="I813" i="6" s="1"/>
  <c r="G812" i="6"/>
  <c r="I812" i="6" s="1"/>
  <c r="G811" i="6"/>
  <c r="H811" i="6" s="1"/>
  <c r="G810" i="6"/>
  <c r="G809" i="6"/>
  <c r="G808" i="6"/>
  <c r="G807" i="6"/>
  <c r="I807" i="6" s="1"/>
  <c r="G806" i="6"/>
  <c r="I806" i="6" s="1"/>
  <c r="G805" i="6"/>
  <c r="H805" i="6" s="1"/>
  <c r="G804" i="6"/>
  <c r="G803" i="6"/>
  <c r="G802" i="6"/>
  <c r="G801" i="6"/>
  <c r="I801" i="6" s="1"/>
  <c r="G800" i="6"/>
  <c r="I800" i="6" s="1"/>
  <c r="G799" i="6"/>
  <c r="H799" i="6" s="1"/>
  <c r="G798" i="6"/>
  <c r="G797" i="6"/>
  <c r="G796" i="6"/>
  <c r="G795" i="6"/>
  <c r="I795" i="6" s="1"/>
  <c r="G794" i="6"/>
  <c r="I794" i="6" s="1"/>
  <c r="G793" i="6"/>
  <c r="H793" i="6" s="1"/>
  <c r="G792" i="6"/>
  <c r="G791" i="6"/>
  <c r="G790" i="6"/>
  <c r="G789" i="6"/>
  <c r="I789" i="6" s="1"/>
  <c r="G788" i="6"/>
  <c r="I788" i="6" s="1"/>
  <c r="G787" i="6"/>
  <c r="H787" i="6" s="1"/>
  <c r="G786" i="6"/>
  <c r="G785" i="6"/>
  <c r="G784" i="6"/>
  <c r="G783" i="6"/>
  <c r="I783" i="6" s="1"/>
  <c r="G782" i="6"/>
  <c r="I782" i="6" s="1"/>
  <c r="G781" i="6"/>
  <c r="H781" i="6" s="1"/>
  <c r="G780" i="6"/>
  <c r="G779" i="6"/>
  <c r="G778" i="6"/>
  <c r="G777" i="6"/>
  <c r="I777" i="6" s="1"/>
  <c r="G776" i="6"/>
  <c r="I776" i="6" s="1"/>
  <c r="G775" i="6"/>
  <c r="H775" i="6" s="1"/>
  <c r="G774" i="6"/>
  <c r="G773" i="6"/>
  <c r="G772" i="6"/>
  <c r="G771" i="6"/>
  <c r="I771" i="6" s="1"/>
  <c r="G770" i="6"/>
  <c r="I770" i="6" s="1"/>
  <c r="G769" i="6"/>
  <c r="H769" i="6" s="1"/>
  <c r="G768" i="6"/>
  <c r="G767" i="6"/>
  <c r="G766" i="6"/>
  <c r="G765" i="6"/>
  <c r="I765" i="6" s="1"/>
  <c r="G764" i="6"/>
  <c r="I764" i="6" s="1"/>
  <c r="G763" i="6"/>
  <c r="H763" i="6" s="1"/>
  <c r="G762" i="6"/>
  <c r="G761" i="6"/>
  <c r="G760" i="6"/>
  <c r="G759" i="6"/>
  <c r="I759" i="6" s="1"/>
  <c r="G758" i="6"/>
  <c r="I758" i="6" s="1"/>
  <c r="G757" i="6"/>
  <c r="H757" i="6" s="1"/>
  <c r="G756" i="6"/>
  <c r="G755" i="6"/>
  <c r="G754" i="6"/>
  <c r="G753" i="6"/>
  <c r="I753" i="6" s="1"/>
  <c r="G752" i="6"/>
  <c r="I752" i="6" s="1"/>
  <c r="G751" i="6"/>
  <c r="H751" i="6" s="1"/>
  <c r="G750" i="6"/>
  <c r="G749" i="6"/>
  <c r="G748" i="6"/>
  <c r="G747" i="6"/>
  <c r="I747" i="6" s="1"/>
  <c r="G746" i="6"/>
  <c r="I746" i="6" s="1"/>
  <c r="G745" i="6"/>
  <c r="H745" i="6" s="1"/>
  <c r="G744" i="6"/>
  <c r="G743" i="6"/>
  <c r="G742" i="6"/>
  <c r="G741" i="6"/>
  <c r="I741" i="6" s="1"/>
  <c r="G740" i="6"/>
  <c r="I740" i="6" s="1"/>
  <c r="G739" i="6"/>
  <c r="H739" i="6" s="1"/>
  <c r="G738" i="6"/>
  <c r="G737" i="6"/>
  <c r="G736" i="6"/>
  <c r="G735" i="6"/>
  <c r="I735" i="6" s="1"/>
  <c r="G734" i="6"/>
  <c r="I734" i="6" s="1"/>
  <c r="G733" i="6"/>
  <c r="H733" i="6" s="1"/>
  <c r="G732" i="6"/>
  <c r="G731" i="6"/>
  <c r="G730" i="6"/>
  <c r="G729" i="6"/>
  <c r="I729" i="6" s="1"/>
  <c r="G728" i="6"/>
  <c r="I728" i="6" s="1"/>
  <c r="G727" i="6"/>
  <c r="H727" i="6" s="1"/>
  <c r="G726" i="6"/>
  <c r="G725" i="6"/>
  <c r="G724" i="6"/>
  <c r="G723" i="6"/>
  <c r="I723" i="6" s="1"/>
  <c r="G722" i="6"/>
  <c r="I722" i="6" s="1"/>
  <c r="G721" i="6"/>
  <c r="H721" i="6" s="1"/>
  <c r="G720" i="6"/>
  <c r="G719" i="6"/>
  <c r="G718" i="6"/>
  <c r="G717" i="6"/>
  <c r="I717" i="6" s="1"/>
  <c r="G716" i="6"/>
  <c r="I716" i="6" s="1"/>
  <c r="G715" i="6"/>
  <c r="H715" i="6" s="1"/>
  <c r="G714" i="6"/>
  <c r="G713" i="6"/>
  <c r="G712" i="6"/>
  <c r="G711" i="6"/>
  <c r="I711" i="6" s="1"/>
  <c r="G710" i="6"/>
  <c r="I710" i="6" s="1"/>
  <c r="G709" i="6"/>
  <c r="H709" i="6" s="1"/>
  <c r="G708" i="6"/>
  <c r="G707" i="6"/>
  <c r="G706" i="6"/>
  <c r="G705" i="6"/>
  <c r="I705" i="6" s="1"/>
  <c r="G704" i="6"/>
  <c r="I704" i="6" s="1"/>
  <c r="G703" i="6"/>
  <c r="H703" i="6" s="1"/>
  <c r="G702" i="6"/>
  <c r="G701" i="6"/>
  <c r="G700" i="6"/>
  <c r="G699" i="6"/>
  <c r="I699" i="6" s="1"/>
  <c r="G698" i="6"/>
  <c r="I698" i="6" s="1"/>
  <c r="G697" i="6"/>
  <c r="H697" i="6" s="1"/>
  <c r="G696" i="6"/>
  <c r="G695" i="6"/>
  <c r="G694" i="6"/>
  <c r="G693" i="6"/>
  <c r="I693" i="6" s="1"/>
  <c r="G692" i="6"/>
  <c r="I692" i="6" s="1"/>
  <c r="G691" i="6"/>
  <c r="H691" i="6" s="1"/>
  <c r="G690" i="6"/>
  <c r="G689" i="6"/>
  <c r="G688" i="6"/>
  <c r="G687" i="6"/>
  <c r="I687" i="6" s="1"/>
  <c r="G686" i="6"/>
  <c r="I686" i="6" s="1"/>
  <c r="G685" i="6"/>
  <c r="H685" i="6" s="1"/>
  <c r="G684" i="6"/>
  <c r="G683" i="6"/>
  <c r="G682" i="6"/>
  <c r="G681" i="6"/>
  <c r="I681" i="6" s="1"/>
  <c r="G680" i="6"/>
  <c r="I680" i="6" s="1"/>
  <c r="G679" i="6"/>
  <c r="H679" i="6" s="1"/>
  <c r="G678" i="6"/>
  <c r="G677" i="6"/>
  <c r="G676" i="6"/>
  <c r="G675" i="6"/>
  <c r="I675" i="6" s="1"/>
  <c r="G674" i="6"/>
  <c r="I674" i="6" s="1"/>
  <c r="G673" i="6"/>
  <c r="H673" i="6" s="1"/>
  <c r="G672" i="6"/>
  <c r="G671" i="6"/>
  <c r="G670" i="6"/>
  <c r="G669" i="6"/>
  <c r="I669" i="6" s="1"/>
  <c r="G668" i="6"/>
  <c r="I668" i="6" s="1"/>
  <c r="G667" i="6"/>
  <c r="H667" i="6" s="1"/>
  <c r="G666" i="6"/>
  <c r="G665" i="6"/>
  <c r="G664" i="6"/>
  <c r="G663" i="6"/>
  <c r="I663" i="6" s="1"/>
  <c r="G662" i="6"/>
  <c r="I662" i="6" s="1"/>
  <c r="G661" i="6"/>
  <c r="H661" i="6" s="1"/>
  <c r="G660" i="6"/>
  <c r="G659" i="6"/>
  <c r="G658" i="6"/>
  <c r="G657" i="6"/>
  <c r="I657" i="6" s="1"/>
  <c r="G656" i="6"/>
  <c r="I656" i="6" s="1"/>
  <c r="G655" i="6"/>
  <c r="H655" i="6" s="1"/>
  <c r="G654" i="6"/>
  <c r="G653" i="6"/>
  <c r="G652" i="6"/>
  <c r="G651" i="6"/>
  <c r="I651" i="6" s="1"/>
  <c r="G650" i="6"/>
  <c r="I650" i="6" s="1"/>
  <c r="G649" i="6"/>
  <c r="H649" i="6" s="1"/>
  <c r="G648" i="6"/>
  <c r="G647" i="6"/>
  <c r="G646" i="6"/>
  <c r="G645" i="6"/>
  <c r="I645" i="6" s="1"/>
  <c r="G644" i="6"/>
  <c r="I644" i="6" s="1"/>
  <c r="G643" i="6"/>
  <c r="H643" i="6" s="1"/>
  <c r="G642" i="6"/>
  <c r="G641" i="6"/>
  <c r="G640" i="6"/>
  <c r="G639" i="6"/>
  <c r="I639" i="6" s="1"/>
  <c r="G638" i="6"/>
  <c r="I638" i="6" s="1"/>
  <c r="G637" i="6"/>
  <c r="H637" i="6" s="1"/>
  <c r="G636" i="6"/>
  <c r="G635" i="6"/>
  <c r="G634" i="6"/>
  <c r="G633" i="6"/>
  <c r="I633" i="6" s="1"/>
  <c r="G632" i="6"/>
  <c r="I632" i="6" s="1"/>
  <c r="G631" i="6"/>
  <c r="H631" i="6" s="1"/>
  <c r="G630" i="6"/>
  <c r="G629" i="6"/>
  <c r="G628" i="6"/>
  <c r="G627" i="6"/>
  <c r="I627" i="6" s="1"/>
  <c r="G626" i="6"/>
  <c r="I626" i="6" s="1"/>
  <c r="G625" i="6"/>
  <c r="H625" i="6" s="1"/>
  <c r="G624" i="6"/>
  <c r="G623" i="6"/>
  <c r="G622" i="6"/>
  <c r="G621" i="6"/>
  <c r="I621" i="6" s="1"/>
  <c r="G620" i="6"/>
  <c r="I620" i="6" s="1"/>
  <c r="G619" i="6"/>
  <c r="H619" i="6" s="1"/>
  <c r="G618" i="6"/>
  <c r="G617" i="6"/>
  <c r="G616" i="6"/>
  <c r="G615" i="6"/>
  <c r="I615" i="6" s="1"/>
  <c r="G614" i="6"/>
  <c r="I614" i="6" s="1"/>
  <c r="G613" i="6"/>
  <c r="H613" i="6" s="1"/>
  <c r="G612" i="6"/>
  <c r="G611" i="6"/>
  <c r="G610" i="6"/>
  <c r="G609" i="6"/>
  <c r="I609" i="6" s="1"/>
  <c r="G608" i="6"/>
  <c r="I608" i="6" s="1"/>
  <c r="G607" i="6"/>
  <c r="H607" i="6" s="1"/>
  <c r="G606" i="6"/>
  <c r="G605" i="6"/>
  <c r="G604" i="6"/>
  <c r="G603" i="6"/>
  <c r="I603" i="6" s="1"/>
  <c r="G602" i="6"/>
  <c r="I602" i="6" s="1"/>
  <c r="G601" i="6"/>
  <c r="H601" i="6" s="1"/>
  <c r="G600" i="6"/>
  <c r="G599" i="6"/>
  <c r="G598" i="6"/>
  <c r="G597" i="6"/>
  <c r="I597" i="6" s="1"/>
  <c r="G596" i="6"/>
  <c r="I596" i="6" s="1"/>
  <c r="G595" i="6"/>
  <c r="H595" i="6" s="1"/>
  <c r="G594" i="6"/>
  <c r="G593" i="6"/>
  <c r="G592" i="6"/>
  <c r="G591" i="6"/>
  <c r="I591" i="6" s="1"/>
  <c r="G590" i="6"/>
  <c r="I590" i="6" s="1"/>
  <c r="G589" i="6"/>
  <c r="H589" i="6" s="1"/>
  <c r="G588" i="6"/>
  <c r="G587" i="6"/>
  <c r="G586" i="6"/>
  <c r="G585" i="6"/>
  <c r="I585" i="6" s="1"/>
  <c r="G584" i="6"/>
  <c r="I584" i="6" s="1"/>
  <c r="G583" i="6"/>
  <c r="H583" i="6" s="1"/>
  <c r="G582" i="6"/>
  <c r="G581" i="6"/>
  <c r="G580" i="6"/>
  <c r="G579" i="6"/>
  <c r="I579" i="6" s="1"/>
  <c r="G578" i="6"/>
  <c r="I578" i="6" s="1"/>
  <c r="G577" i="6"/>
  <c r="H577" i="6" s="1"/>
  <c r="G576" i="6"/>
  <c r="G575" i="6"/>
  <c r="G574" i="6"/>
  <c r="G573" i="6"/>
  <c r="I573" i="6" s="1"/>
  <c r="G572" i="6"/>
  <c r="I572" i="6" s="1"/>
  <c r="G571" i="6"/>
  <c r="H571" i="6" s="1"/>
  <c r="G570" i="6"/>
  <c r="G569" i="6"/>
  <c r="G568" i="6"/>
  <c r="G567" i="6"/>
  <c r="I567" i="6" s="1"/>
  <c r="G566" i="6"/>
  <c r="I566" i="6" s="1"/>
  <c r="G565" i="6"/>
  <c r="H565" i="6" s="1"/>
  <c r="G564" i="6"/>
  <c r="G563" i="6"/>
  <c r="G562" i="6"/>
  <c r="G561" i="6"/>
  <c r="I561" i="6" s="1"/>
  <c r="G560" i="6"/>
  <c r="I560" i="6" s="1"/>
  <c r="G559" i="6"/>
  <c r="H559" i="6" s="1"/>
  <c r="G558" i="6"/>
  <c r="G557" i="6"/>
  <c r="G556" i="6"/>
  <c r="G555" i="6"/>
  <c r="I555" i="6" s="1"/>
  <c r="G554" i="6"/>
  <c r="I554" i="6" s="1"/>
  <c r="G553" i="6"/>
  <c r="H553" i="6" s="1"/>
  <c r="G552" i="6"/>
  <c r="G551" i="6"/>
  <c r="G550" i="6"/>
  <c r="G549" i="6"/>
  <c r="I549" i="6" s="1"/>
  <c r="G548" i="6"/>
  <c r="I548" i="6" s="1"/>
  <c r="G547" i="6"/>
  <c r="H547" i="6" s="1"/>
  <c r="G546" i="6"/>
  <c r="G545" i="6"/>
  <c r="G544" i="6"/>
  <c r="G543" i="6"/>
  <c r="I543" i="6" s="1"/>
  <c r="G542" i="6"/>
  <c r="I542" i="6" s="1"/>
  <c r="G541" i="6"/>
  <c r="H541" i="6" s="1"/>
  <c r="G540" i="6"/>
  <c r="G539" i="6"/>
  <c r="G538" i="6"/>
  <c r="G537" i="6"/>
  <c r="I537" i="6" s="1"/>
  <c r="G536" i="6"/>
  <c r="I536" i="6" s="1"/>
  <c r="G535" i="6"/>
  <c r="H535" i="6" s="1"/>
  <c r="G534" i="6"/>
  <c r="G533" i="6"/>
  <c r="G532" i="6"/>
  <c r="G531" i="6"/>
  <c r="I531" i="6" s="1"/>
  <c r="G530" i="6"/>
  <c r="I530" i="6" s="1"/>
  <c r="G529" i="6"/>
  <c r="H529" i="6" s="1"/>
  <c r="G528" i="6"/>
  <c r="G527" i="6"/>
  <c r="G526" i="6"/>
  <c r="G525" i="6"/>
  <c r="I525" i="6" s="1"/>
  <c r="G524" i="6"/>
  <c r="I524" i="6" s="1"/>
  <c r="G523" i="6"/>
  <c r="H523" i="6" s="1"/>
  <c r="G522" i="6"/>
  <c r="G521" i="6"/>
  <c r="G520" i="6"/>
  <c r="G519" i="6"/>
  <c r="I519" i="6" s="1"/>
  <c r="G518" i="6"/>
  <c r="I518" i="6" s="1"/>
  <c r="G517" i="6"/>
  <c r="H517" i="6" s="1"/>
  <c r="G516" i="6"/>
  <c r="G515" i="6"/>
  <c r="G514" i="6"/>
  <c r="G513" i="6"/>
  <c r="I513" i="6" s="1"/>
  <c r="G512" i="6"/>
  <c r="I512" i="6" s="1"/>
  <c r="G511" i="6"/>
  <c r="H511" i="6" s="1"/>
  <c r="G510" i="6"/>
  <c r="G509" i="6"/>
  <c r="G508" i="6"/>
  <c r="G507" i="6"/>
  <c r="I507" i="6" s="1"/>
  <c r="G506" i="6"/>
  <c r="I506" i="6" s="1"/>
  <c r="G505" i="6"/>
  <c r="H505" i="6" s="1"/>
  <c r="G504" i="6"/>
  <c r="G503" i="6"/>
  <c r="G502" i="6"/>
  <c r="G501" i="6"/>
  <c r="I501" i="6" s="1"/>
  <c r="G500" i="6"/>
  <c r="I500" i="6" s="1"/>
  <c r="G499" i="6"/>
  <c r="H499" i="6" s="1"/>
  <c r="G498" i="6"/>
  <c r="G497" i="6"/>
  <c r="G496" i="6"/>
  <c r="G495" i="6"/>
  <c r="I495" i="6" s="1"/>
  <c r="G494" i="6"/>
  <c r="I494" i="6" s="1"/>
  <c r="G493" i="6"/>
  <c r="H493" i="6" s="1"/>
  <c r="G492" i="6"/>
  <c r="G491" i="6"/>
  <c r="G490" i="6"/>
  <c r="G489" i="6"/>
  <c r="I489" i="6" s="1"/>
  <c r="G488" i="6"/>
  <c r="I488" i="6" s="1"/>
  <c r="G487" i="6"/>
  <c r="H487" i="6" s="1"/>
  <c r="G486" i="6"/>
  <c r="G485" i="6"/>
  <c r="G484" i="6"/>
  <c r="G483" i="6"/>
  <c r="I483" i="6" s="1"/>
  <c r="G482" i="6"/>
  <c r="I482" i="6" s="1"/>
  <c r="G481" i="6"/>
  <c r="H481" i="6" s="1"/>
  <c r="G480" i="6"/>
  <c r="G479" i="6"/>
  <c r="G478" i="6"/>
  <c r="G477" i="6"/>
  <c r="I477" i="6" s="1"/>
  <c r="G476" i="6"/>
  <c r="I476" i="6" s="1"/>
  <c r="G475" i="6"/>
  <c r="H475" i="6" s="1"/>
  <c r="G474" i="6"/>
  <c r="G473" i="6"/>
  <c r="G472" i="6"/>
  <c r="G471" i="6"/>
  <c r="I471" i="6" s="1"/>
  <c r="G470" i="6"/>
  <c r="I470" i="6" s="1"/>
  <c r="G469" i="6"/>
  <c r="H469" i="6" s="1"/>
  <c r="G468" i="6"/>
  <c r="G467" i="6"/>
  <c r="G466" i="6"/>
  <c r="G465" i="6"/>
  <c r="I465" i="6" s="1"/>
  <c r="G464" i="6"/>
  <c r="I464" i="6" s="1"/>
  <c r="G463" i="6"/>
  <c r="H463" i="6" s="1"/>
  <c r="G462" i="6"/>
  <c r="G461" i="6"/>
  <c r="G460" i="6"/>
  <c r="G459" i="6"/>
  <c r="I459" i="6" s="1"/>
  <c r="G458" i="6"/>
  <c r="I458" i="6" s="1"/>
  <c r="G457" i="6"/>
  <c r="H457" i="6" s="1"/>
  <c r="G456" i="6"/>
  <c r="G455" i="6"/>
  <c r="G454" i="6"/>
  <c r="G453" i="6"/>
  <c r="I453" i="6" s="1"/>
  <c r="G452" i="6"/>
  <c r="I452" i="6" s="1"/>
  <c r="G451" i="6"/>
  <c r="H451" i="6" s="1"/>
  <c r="G450" i="6"/>
  <c r="G449" i="6"/>
  <c r="G448" i="6"/>
  <c r="G447" i="6"/>
  <c r="I447" i="6" s="1"/>
  <c r="G446" i="6"/>
  <c r="I446" i="6" s="1"/>
  <c r="G445" i="6"/>
  <c r="H445" i="6" s="1"/>
  <c r="G444" i="6"/>
  <c r="G443" i="6"/>
  <c r="G442" i="6"/>
  <c r="G441" i="6"/>
  <c r="I441" i="6" s="1"/>
  <c r="G440" i="6"/>
  <c r="I440" i="6" s="1"/>
  <c r="G439" i="6"/>
  <c r="H439" i="6" s="1"/>
  <c r="G438" i="6"/>
  <c r="G437" i="6"/>
  <c r="G436" i="6"/>
  <c r="G435" i="6"/>
  <c r="I435" i="6" s="1"/>
  <c r="G434" i="6"/>
  <c r="I434" i="6" s="1"/>
  <c r="G433" i="6"/>
  <c r="H433" i="6" s="1"/>
  <c r="G432" i="6"/>
  <c r="G431" i="6"/>
  <c r="G430" i="6"/>
  <c r="G429" i="6"/>
  <c r="I429" i="6" s="1"/>
  <c r="G428" i="6"/>
  <c r="I428" i="6" s="1"/>
  <c r="G427" i="6"/>
  <c r="H427" i="6" s="1"/>
  <c r="G426" i="6"/>
  <c r="G425" i="6"/>
  <c r="G424" i="6"/>
  <c r="G423" i="6"/>
  <c r="I423" i="6" s="1"/>
  <c r="G422" i="6"/>
  <c r="I422" i="6" s="1"/>
  <c r="G421" i="6"/>
  <c r="H421" i="6" s="1"/>
  <c r="G420" i="6"/>
  <c r="G419" i="6"/>
  <c r="G418" i="6"/>
  <c r="G417" i="6"/>
  <c r="I417" i="6" s="1"/>
  <c r="G416" i="6"/>
  <c r="I416" i="6" s="1"/>
  <c r="G415" i="6"/>
  <c r="H415" i="6" s="1"/>
  <c r="G414" i="6"/>
  <c r="G413" i="6"/>
  <c r="G412" i="6"/>
  <c r="G411" i="6"/>
  <c r="I411" i="6" s="1"/>
  <c r="G410" i="6"/>
  <c r="I410" i="6" s="1"/>
  <c r="G409" i="6"/>
  <c r="H409" i="6" s="1"/>
  <c r="G408" i="6"/>
  <c r="G407" i="6"/>
  <c r="G406" i="6"/>
  <c r="G405" i="6"/>
  <c r="I405" i="6" s="1"/>
  <c r="G404" i="6"/>
  <c r="I404" i="6" s="1"/>
  <c r="G403" i="6"/>
  <c r="H403" i="6" s="1"/>
  <c r="G402" i="6"/>
  <c r="G401" i="6"/>
  <c r="G400" i="6"/>
  <c r="G399" i="6"/>
  <c r="I399" i="6" s="1"/>
  <c r="G398" i="6"/>
  <c r="I398" i="6" s="1"/>
  <c r="G397" i="6"/>
  <c r="H397" i="6" s="1"/>
  <c r="G396" i="6"/>
  <c r="G395" i="6"/>
  <c r="G394" i="6"/>
  <c r="G393" i="6"/>
  <c r="I393" i="6" s="1"/>
  <c r="G392" i="6"/>
  <c r="I392" i="6" s="1"/>
  <c r="G391" i="6"/>
  <c r="H391" i="6" s="1"/>
  <c r="G390" i="6"/>
  <c r="G389" i="6"/>
  <c r="G388" i="6"/>
  <c r="G387" i="6"/>
  <c r="I387" i="6" s="1"/>
  <c r="G386" i="6"/>
  <c r="I386" i="6" s="1"/>
  <c r="G385" i="6"/>
  <c r="H385" i="6" s="1"/>
  <c r="G384" i="6"/>
  <c r="G383" i="6"/>
  <c r="G382" i="6"/>
  <c r="G381" i="6"/>
  <c r="I381" i="6" s="1"/>
  <c r="G380" i="6"/>
  <c r="I380" i="6" s="1"/>
  <c r="G379" i="6"/>
  <c r="H379" i="6" s="1"/>
  <c r="G378" i="6"/>
  <c r="G377" i="6"/>
  <c r="G376" i="6"/>
  <c r="G375" i="6"/>
  <c r="I375" i="6" s="1"/>
  <c r="G374" i="6"/>
  <c r="I374" i="6" s="1"/>
  <c r="G373" i="6"/>
  <c r="H373" i="6" s="1"/>
  <c r="G372" i="6"/>
  <c r="G371" i="6"/>
  <c r="G370" i="6"/>
  <c r="G369" i="6"/>
  <c r="I369" i="6" s="1"/>
  <c r="G368" i="6"/>
  <c r="I368" i="6" s="1"/>
  <c r="G367" i="6"/>
  <c r="H367" i="6" s="1"/>
  <c r="G366" i="6"/>
  <c r="G365" i="6"/>
  <c r="G364" i="6"/>
  <c r="G363" i="6"/>
  <c r="I363" i="6" s="1"/>
  <c r="G362" i="6"/>
  <c r="I362" i="6" s="1"/>
  <c r="G361" i="6"/>
  <c r="H361" i="6" s="1"/>
  <c r="G360" i="6"/>
  <c r="G359" i="6"/>
  <c r="G358" i="6"/>
  <c r="G357" i="6"/>
  <c r="I357" i="6" s="1"/>
  <c r="G356" i="6"/>
  <c r="I356" i="6" s="1"/>
  <c r="G355" i="6"/>
  <c r="H355" i="6" s="1"/>
  <c r="G354" i="6"/>
  <c r="G353" i="6"/>
  <c r="G352" i="6"/>
  <c r="G351" i="6"/>
  <c r="I351" i="6" s="1"/>
  <c r="G350" i="6"/>
  <c r="I350" i="6" s="1"/>
  <c r="G349" i="6"/>
  <c r="H349" i="6" s="1"/>
  <c r="G348" i="6"/>
  <c r="G347" i="6"/>
  <c r="G346" i="6"/>
  <c r="G345" i="6"/>
  <c r="I345" i="6" s="1"/>
  <c r="G344" i="6"/>
  <c r="I344" i="6" s="1"/>
  <c r="G343" i="6"/>
  <c r="H343" i="6" s="1"/>
  <c r="G342" i="6"/>
  <c r="G341" i="6"/>
  <c r="G340" i="6"/>
  <c r="G339" i="6"/>
  <c r="I339" i="6" s="1"/>
  <c r="G338" i="6"/>
  <c r="I338" i="6" s="1"/>
  <c r="G337" i="6"/>
  <c r="H337" i="6" s="1"/>
  <c r="G336" i="6"/>
  <c r="G335" i="6"/>
  <c r="G334" i="6"/>
  <c r="G333" i="6"/>
  <c r="I333" i="6" s="1"/>
  <c r="G332" i="6"/>
  <c r="I332" i="6" s="1"/>
  <c r="G331" i="6"/>
  <c r="H331" i="6" s="1"/>
  <c r="G330" i="6"/>
  <c r="G329" i="6"/>
  <c r="G328" i="6"/>
  <c r="G327" i="6"/>
  <c r="I327" i="6" s="1"/>
  <c r="G326" i="6"/>
  <c r="I326" i="6" s="1"/>
  <c r="G325" i="6"/>
  <c r="H325" i="6" s="1"/>
  <c r="G324" i="6"/>
  <c r="G323" i="6"/>
  <c r="G322" i="6"/>
  <c r="G321" i="6"/>
  <c r="I321" i="6" s="1"/>
  <c r="G320" i="6"/>
  <c r="I320" i="6" s="1"/>
  <c r="G319" i="6"/>
  <c r="H319" i="6" s="1"/>
  <c r="G318" i="6"/>
  <c r="G317" i="6"/>
  <c r="G316" i="6"/>
  <c r="G315" i="6"/>
  <c r="I315" i="6" s="1"/>
  <c r="G314" i="6"/>
  <c r="I314" i="6" s="1"/>
  <c r="G313" i="6"/>
  <c r="H313" i="6" s="1"/>
  <c r="G312" i="6"/>
  <c r="G311" i="6"/>
  <c r="G310" i="6"/>
  <c r="G309" i="6"/>
  <c r="I309" i="6" s="1"/>
  <c r="G308" i="6"/>
  <c r="I308" i="6" s="1"/>
  <c r="G307" i="6"/>
  <c r="H307" i="6" s="1"/>
  <c r="G306" i="6"/>
  <c r="G305" i="6"/>
  <c r="G304" i="6"/>
  <c r="G303" i="6"/>
  <c r="I303" i="6" s="1"/>
  <c r="G302" i="6"/>
  <c r="I302" i="6" s="1"/>
  <c r="G301" i="6"/>
  <c r="H301" i="6" s="1"/>
  <c r="G300" i="6"/>
  <c r="G299" i="6"/>
  <c r="G298" i="6"/>
  <c r="G297" i="6"/>
  <c r="I297" i="6" s="1"/>
  <c r="G296" i="6"/>
  <c r="I296" i="6" s="1"/>
  <c r="G295" i="6"/>
  <c r="H295" i="6" s="1"/>
  <c r="G294" i="6"/>
  <c r="G293" i="6"/>
  <c r="G292" i="6"/>
  <c r="G291" i="6"/>
  <c r="I291" i="6" s="1"/>
  <c r="G290" i="6"/>
  <c r="I290" i="6" s="1"/>
  <c r="G289" i="6"/>
  <c r="H289" i="6" s="1"/>
  <c r="G288" i="6"/>
  <c r="G287" i="6"/>
  <c r="G286" i="6"/>
  <c r="G285" i="6"/>
  <c r="I285" i="6" s="1"/>
  <c r="G284" i="6"/>
  <c r="I284" i="6" s="1"/>
  <c r="G283" i="6"/>
  <c r="H283" i="6" s="1"/>
  <c r="G282" i="6"/>
  <c r="G281" i="6"/>
  <c r="G280" i="6"/>
  <c r="G279" i="6"/>
  <c r="I279" i="6" s="1"/>
  <c r="G278" i="6"/>
  <c r="I278" i="6" s="1"/>
  <c r="G277" i="6"/>
  <c r="H277" i="6" s="1"/>
  <c r="G276" i="6"/>
  <c r="G275" i="6"/>
  <c r="G274" i="6"/>
  <c r="G273" i="6"/>
  <c r="I273" i="6" s="1"/>
  <c r="G272" i="6"/>
  <c r="I272" i="6" s="1"/>
  <c r="G271" i="6"/>
  <c r="H271" i="6" s="1"/>
  <c r="G270" i="6"/>
  <c r="G269" i="6"/>
  <c r="G268" i="6"/>
  <c r="G267" i="6"/>
  <c r="I267" i="6" s="1"/>
  <c r="G266" i="6"/>
  <c r="I266" i="6" s="1"/>
  <c r="G265" i="6"/>
  <c r="H265" i="6" s="1"/>
  <c r="G264" i="6"/>
  <c r="G263" i="6"/>
  <c r="G262" i="6"/>
  <c r="G261" i="6"/>
  <c r="I261" i="6" s="1"/>
  <c r="G260" i="6"/>
  <c r="I260" i="6" s="1"/>
  <c r="G259" i="6"/>
  <c r="H259" i="6" s="1"/>
  <c r="G258" i="6"/>
  <c r="G257" i="6"/>
  <c r="G256" i="6"/>
  <c r="G255" i="6"/>
  <c r="I255" i="6" s="1"/>
  <c r="G254" i="6"/>
  <c r="I254" i="6" s="1"/>
  <c r="G253" i="6"/>
  <c r="H253" i="6" s="1"/>
  <c r="G252" i="6"/>
  <c r="G251" i="6"/>
  <c r="G250" i="6"/>
  <c r="G249" i="6"/>
  <c r="I249" i="6" s="1"/>
  <c r="G248" i="6"/>
  <c r="I248" i="6" s="1"/>
  <c r="G247" i="6"/>
  <c r="H247" i="6" s="1"/>
  <c r="G246" i="6"/>
  <c r="G245" i="6"/>
  <c r="G244" i="6"/>
  <c r="G243" i="6"/>
  <c r="I243" i="6" s="1"/>
  <c r="G242" i="6"/>
  <c r="I242" i="6" s="1"/>
  <c r="G241" i="6"/>
  <c r="H241" i="6" s="1"/>
  <c r="G240" i="6"/>
  <c r="G239" i="6"/>
  <c r="G238" i="6"/>
  <c r="G237" i="6"/>
  <c r="I237" i="6" s="1"/>
  <c r="G236" i="6"/>
  <c r="I236" i="6" s="1"/>
  <c r="G235" i="6"/>
  <c r="H235" i="6" s="1"/>
  <c r="G234" i="6"/>
  <c r="G233" i="6"/>
  <c r="G232" i="6"/>
  <c r="G231" i="6"/>
  <c r="I231" i="6" s="1"/>
  <c r="G230" i="6"/>
  <c r="I230" i="6" s="1"/>
  <c r="G229" i="6"/>
  <c r="H229" i="6" s="1"/>
  <c r="G228" i="6"/>
  <c r="G227" i="6"/>
  <c r="G226" i="6"/>
  <c r="G225" i="6"/>
  <c r="I225" i="6" s="1"/>
  <c r="G224" i="6"/>
  <c r="I224" i="6" s="1"/>
  <c r="G223" i="6"/>
  <c r="H223" i="6" s="1"/>
  <c r="G222" i="6"/>
  <c r="G221" i="6"/>
  <c r="G220" i="6"/>
  <c r="G219" i="6"/>
  <c r="I219" i="6" s="1"/>
  <c r="G218" i="6"/>
  <c r="I218" i="6" s="1"/>
  <c r="G217" i="6"/>
  <c r="H217" i="6" s="1"/>
  <c r="G216" i="6"/>
  <c r="G215" i="6"/>
  <c r="G214" i="6"/>
  <c r="G213" i="6"/>
  <c r="I213" i="6" s="1"/>
  <c r="G212" i="6"/>
  <c r="I212" i="6" s="1"/>
  <c r="G211" i="6"/>
  <c r="H211" i="6" s="1"/>
  <c r="G210" i="6"/>
  <c r="G209" i="6"/>
  <c r="G208" i="6"/>
  <c r="G207" i="6"/>
  <c r="I207" i="6" s="1"/>
  <c r="G206" i="6"/>
  <c r="I206" i="6" s="1"/>
  <c r="G205" i="6"/>
  <c r="H205" i="6" s="1"/>
  <c r="G204" i="6"/>
  <c r="G203" i="6"/>
  <c r="G202" i="6"/>
  <c r="G201" i="6"/>
  <c r="I201" i="6" s="1"/>
  <c r="G200" i="6"/>
  <c r="I200" i="6" s="1"/>
  <c r="G199" i="6"/>
  <c r="H199" i="6" s="1"/>
  <c r="G198" i="6"/>
  <c r="G197" i="6"/>
  <c r="G196" i="6"/>
  <c r="G195" i="6"/>
  <c r="I195" i="6" s="1"/>
  <c r="G194" i="6"/>
  <c r="I194" i="6" s="1"/>
  <c r="G193" i="6"/>
  <c r="H193" i="6" s="1"/>
  <c r="G192" i="6"/>
  <c r="G191" i="6"/>
  <c r="G190" i="6"/>
  <c r="G189" i="6"/>
  <c r="I189" i="6" s="1"/>
  <c r="G188" i="6"/>
  <c r="I188" i="6" s="1"/>
  <c r="G187" i="6"/>
  <c r="H187" i="6" s="1"/>
  <c r="G186" i="6"/>
  <c r="G185" i="6"/>
  <c r="G184" i="6"/>
  <c r="G183" i="6"/>
  <c r="I183" i="6" s="1"/>
  <c r="G182" i="6"/>
  <c r="I182" i="6" s="1"/>
  <c r="G181" i="6"/>
  <c r="H181" i="6" s="1"/>
  <c r="G180" i="6"/>
  <c r="G179" i="6"/>
  <c r="G178" i="6"/>
  <c r="G177" i="6"/>
  <c r="I177" i="6" s="1"/>
  <c r="G176" i="6"/>
  <c r="I176" i="6" s="1"/>
  <c r="G175" i="6"/>
  <c r="H175" i="6" s="1"/>
  <c r="G174" i="6"/>
  <c r="G173" i="6"/>
  <c r="G172" i="6"/>
  <c r="G171" i="6"/>
  <c r="I171" i="6" s="1"/>
  <c r="G170" i="6"/>
  <c r="I170" i="6" s="1"/>
  <c r="G169" i="6"/>
  <c r="H169" i="6" s="1"/>
  <c r="G168" i="6"/>
  <c r="G167" i="6"/>
  <c r="G166" i="6"/>
  <c r="G165" i="6"/>
  <c r="I165" i="6" s="1"/>
  <c r="G164" i="6"/>
  <c r="I164" i="6" s="1"/>
  <c r="G163" i="6"/>
  <c r="H163" i="6" s="1"/>
  <c r="G162" i="6"/>
  <c r="G161" i="6"/>
  <c r="G160" i="6"/>
  <c r="G159" i="6"/>
  <c r="I159" i="6" s="1"/>
  <c r="G158" i="6"/>
  <c r="I158" i="6" s="1"/>
  <c r="G157" i="6"/>
  <c r="H157" i="6" s="1"/>
  <c r="G156" i="6"/>
  <c r="G155" i="6"/>
  <c r="G154" i="6"/>
  <c r="G153" i="6"/>
  <c r="I153" i="6" s="1"/>
  <c r="G152" i="6"/>
  <c r="I152" i="6" s="1"/>
  <c r="G151" i="6"/>
  <c r="H151" i="6" s="1"/>
  <c r="G150" i="6"/>
  <c r="G149" i="6"/>
  <c r="G148" i="6"/>
  <c r="G147" i="6"/>
  <c r="I147" i="6" s="1"/>
  <c r="G146" i="6"/>
  <c r="I146" i="6" s="1"/>
  <c r="G145" i="6"/>
  <c r="H145" i="6" s="1"/>
  <c r="G144" i="6"/>
  <c r="G143" i="6"/>
  <c r="G142" i="6"/>
  <c r="G141" i="6"/>
  <c r="I141" i="6" s="1"/>
  <c r="G140" i="6"/>
  <c r="I140" i="6" s="1"/>
  <c r="G139" i="6"/>
  <c r="H139" i="6" s="1"/>
  <c r="G138" i="6"/>
  <c r="G137" i="6"/>
  <c r="G136" i="6"/>
  <c r="G135" i="6"/>
  <c r="I135" i="6" s="1"/>
  <c r="G134" i="6"/>
  <c r="I134" i="6" s="1"/>
  <c r="G133" i="6"/>
  <c r="H133" i="6" s="1"/>
  <c r="G132" i="6"/>
  <c r="G131" i="6"/>
  <c r="G130" i="6"/>
  <c r="G129" i="6"/>
  <c r="I129" i="6" s="1"/>
  <c r="G128" i="6"/>
  <c r="I128" i="6" s="1"/>
  <c r="G127" i="6"/>
  <c r="H127" i="6" s="1"/>
  <c r="G126" i="6"/>
  <c r="G125" i="6"/>
  <c r="G124" i="6"/>
  <c r="G123" i="6"/>
  <c r="I123" i="6" s="1"/>
  <c r="G122" i="6"/>
  <c r="I122" i="6" s="1"/>
  <c r="G121" i="6"/>
  <c r="H121" i="6" s="1"/>
  <c r="G120" i="6"/>
  <c r="G119" i="6"/>
  <c r="G118" i="6"/>
  <c r="G117" i="6"/>
  <c r="I117" i="6" s="1"/>
  <c r="G116" i="6"/>
  <c r="I116" i="6" s="1"/>
  <c r="G115" i="6"/>
  <c r="H115" i="6" s="1"/>
  <c r="G114" i="6"/>
  <c r="G113" i="6"/>
  <c r="G112" i="6"/>
  <c r="G111" i="6"/>
  <c r="I111" i="6" s="1"/>
  <c r="G110" i="6"/>
  <c r="I110" i="6" s="1"/>
  <c r="G109" i="6"/>
  <c r="H109" i="6" s="1"/>
  <c r="G108" i="6"/>
  <c r="G107" i="6"/>
  <c r="G106" i="6"/>
  <c r="G105" i="6"/>
  <c r="I105" i="6" s="1"/>
  <c r="G104" i="6"/>
  <c r="I104" i="6" s="1"/>
  <c r="G103" i="6"/>
  <c r="H103" i="6" s="1"/>
  <c r="G102" i="6"/>
  <c r="G101" i="6"/>
  <c r="G100" i="6"/>
  <c r="G99" i="6"/>
  <c r="I99" i="6" s="1"/>
  <c r="G98" i="6"/>
  <c r="I98" i="6" s="1"/>
  <c r="G97" i="6"/>
  <c r="H97" i="6" s="1"/>
  <c r="G96" i="6"/>
  <c r="G95" i="6"/>
  <c r="G94" i="6"/>
  <c r="G93" i="6"/>
  <c r="I93" i="6" s="1"/>
  <c r="G92" i="6"/>
  <c r="I92" i="6" s="1"/>
  <c r="G91" i="6"/>
  <c r="H91" i="6" s="1"/>
  <c r="G90" i="6"/>
  <c r="G89" i="6"/>
  <c r="G88" i="6"/>
  <c r="G87" i="6"/>
  <c r="I87" i="6" s="1"/>
  <c r="G86" i="6"/>
  <c r="I86" i="6" s="1"/>
  <c r="G85" i="6"/>
  <c r="H85" i="6" s="1"/>
  <c r="G84" i="6"/>
  <c r="G83" i="6"/>
  <c r="G82" i="6"/>
  <c r="G81" i="6"/>
  <c r="I81" i="6" s="1"/>
  <c r="G80" i="6"/>
  <c r="I80" i="6" s="1"/>
  <c r="G79" i="6"/>
  <c r="H79" i="6" s="1"/>
  <c r="G78" i="6"/>
  <c r="G77" i="6"/>
  <c r="G76" i="6"/>
  <c r="G75" i="6"/>
  <c r="I75" i="6" s="1"/>
  <c r="G74" i="6"/>
  <c r="I74" i="6" s="1"/>
  <c r="G73" i="6"/>
  <c r="H73" i="6" s="1"/>
  <c r="G72" i="6"/>
  <c r="G71" i="6"/>
  <c r="G70" i="6"/>
  <c r="G69" i="6"/>
  <c r="I69" i="6" s="1"/>
  <c r="G68" i="6"/>
  <c r="I68" i="6" s="1"/>
  <c r="G67" i="6"/>
  <c r="H67" i="6" s="1"/>
  <c r="G66" i="6"/>
  <c r="G65" i="6"/>
  <c r="G64" i="6"/>
  <c r="G63" i="6"/>
  <c r="I63" i="6" s="1"/>
  <c r="G62" i="6"/>
  <c r="I62" i="6" s="1"/>
  <c r="G61" i="6"/>
  <c r="H61" i="6" s="1"/>
  <c r="G60" i="6"/>
  <c r="G59" i="6"/>
  <c r="G58" i="6"/>
  <c r="G57" i="6"/>
  <c r="I57" i="6" s="1"/>
  <c r="G56" i="6"/>
  <c r="I56" i="6" s="1"/>
  <c r="G55" i="6"/>
  <c r="H55" i="6" s="1"/>
  <c r="G54" i="6"/>
  <c r="G53" i="6"/>
  <c r="G52" i="6"/>
  <c r="G51" i="6"/>
  <c r="I51" i="6" s="1"/>
  <c r="G50" i="6"/>
  <c r="I50" i="6" s="1"/>
  <c r="G49" i="6"/>
  <c r="H49" i="6" s="1"/>
  <c r="G48" i="6"/>
  <c r="G47" i="6"/>
  <c r="G46" i="6"/>
  <c r="G45" i="6"/>
  <c r="I45" i="6" s="1"/>
  <c r="G44" i="6"/>
  <c r="I44" i="6" s="1"/>
  <c r="G43" i="6"/>
  <c r="H43" i="6" s="1"/>
  <c r="G42" i="6"/>
  <c r="G41" i="6"/>
  <c r="G40" i="6"/>
  <c r="G39" i="6"/>
  <c r="I39" i="6" s="1"/>
  <c r="G38" i="6"/>
  <c r="I38" i="6" s="1"/>
  <c r="G37" i="6"/>
  <c r="H37" i="6" s="1"/>
  <c r="G36" i="6"/>
  <c r="G35" i="6"/>
  <c r="G34" i="6"/>
  <c r="G33" i="6"/>
  <c r="I33" i="6" s="1"/>
  <c r="G32" i="6"/>
  <c r="I32" i="6" s="1"/>
  <c r="G31" i="6"/>
  <c r="H31" i="6" s="1"/>
  <c r="G30" i="6"/>
  <c r="G29" i="6"/>
  <c r="G28" i="6"/>
  <c r="G27" i="6"/>
  <c r="I27" i="6" s="1"/>
  <c r="G26" i="6"/>
  <c r="I26" i="6" s="1"/>
  <c r="G25" i="6"/>
  <c r="H25" i="6" s="1"/>
  <c r="G24" i="6"/>
  <c r="G23" i="6"/>
  <c r="G22" i="6"/>
  <c r="G21" i="6"/>
  <c r="I21" i="6" s="1"/>
  <c r="G20" i="6"/>
  <c r="I20" i="6" s="1"/>
  <c r="G19" i="6"/>
  <c r="H19" i="6" s="1"/>
  <c r="G18" i="6"/>
  <c r="G17" i="6"/>
  <c r="G16" i="6"/>
  <c r="G15" i="6"/>
  <c r="I15" i="6" s="1"/>
  <c r="G14" i="6"/>
  <c r="I14" i="6" s="1"/>
  <c r="G13" i="6"/>
  <c r="H13" i="6" s="1"/>
  <c r="G12" i="6"/>
  <c r="G11" i="6"/>
  <c r="G10" i="6"/>
  <c r="G9" i="6"/>
  <c r="I9" i="6" s="1"/>
  <c r="G8" i="6"/>
  <c r="I8" i="6" s="1"/>
  <c r="G7" i="6"/>
  <c r="H7" i="6" s="1"/>
  <c r="G5" i="6"/>
  <c r="G4" i="6"/>
  <c r="G3" i="6"/>
  <c r="I77" i="6" l="1"/>
  <c r="H77" i="6"/>
  <c r="I149" i="6"/>
  <c r="H149" i="6"/>
  <c r="I227" i="6"/>
  <c r="H227" i="6"/>
  <c r="I287" i="6"/>
  <c r="H287" i="6"/>
  <c r="I413" i="6"/>
  <c r="H413" i="6"/>
  <c r="I30" i="6"/>
  <c r="H30" i="6"/>
  <c r="I54" i="6"/>
  <c r="H54" i="6"/>
  <c r="I72" i="6"/>
  <c r="H72" i="6"/>
  <c r="I90" i="6"/>
  <c r="H90" i="6"/>
  <c r="I108" i="6"/>
  <c r="H108" i="6"/>
  <c r="I132" i="6"/>
  <c r="H132" i="6"/>
  <c r="I156" i="6"/>
  <c r="H156" i="6"/>
  <c r="I186" i="6"/>
  <c r="H186" i="6"/>
  <c r="I228" i="6"/>
  <c r="H228" i="6"/>
  <c r="I234" i="6"/>
  <c r="H234" i="6"/>
  <c r="I276" i="6"/>
  <c r="H276" i="6"/>
  <c r="I300" i="6"/>
  <c r="H300" i="6"/>
  <c r="I324" i="6"/>
  <c r="H324" i="6"/>
  <c r="I342" i="6"/>
  <c r="H342" i="6"/>
  <c r="I372" i="6"/>
  <c r="H372" i="6"/>
  <c r="I384" i="6"/>
  <c r="H384" i="6"/>
  <c r="I402" i="6"/>
  <c r="H402" i="6"/>
  <c r="I432" i="6"/>
  <c r="H432" i="6"/>
  <c r="I456" i="6"/>
  <c r="H456" i="6"/>
  <c r="I480" i="6"/>
  <c r="H480" i="6"/>
  <c r="I504" i="6"/>
  <c r="H504" i="6"/>
  <c r="I522" i="6"/>
  <c r="H522" i="6"/>
  <c r="I552" i="6"/>
  <c r="H552" i="6"/>
  <c r="I600" i="6"/>
  <c r="H600" i="6"/>
  <c r="I642" i="6"/>
  <c r="H642" i="6"/>
  <c r="I684" i="6"/>
  <c r="H684" i="6"/>
  <c r="I714" i="6"/>
  <c r="H714" i="6"/>
  <c r="I744" i="6"/>
  <c r="H744" i="6"/>
  <c r="I780" i="6"/>
  <c r="H780" i="6"/>
  <c r="I810" i="6"/>
  <c r="H810" i="6"/>
  <c r="I846" i="6"/>
  <c r="H846" i="6"/>
  <c r="I876" i="6"/>
  <c r="H876" i="6"/>
  <c r="I912" i="6"/>
  <c r="H912" i="6"/>
  <c r="I948" i="6"/>
  <c r="H948" i="6"/>
  <c r="I972" i="6"/>
  <c r="H972" i="6"/>
  <c r="I996" i="6"/>
  <c r="H996" i="6"/>
  <c r="I1026" i="6"/>
  <c r="H1026" i="6"/>
  <c r="I1056" i="6"/>
  <c r="H1056" i="6"/>
  <c r="I1086" i="6"/>
  <c r="H1086" i="6"/>
  <c r="I1110" i="6"/>
  <c r="H1110" i="6"/>
  <c r="I1152" i="6"/>
  <c r="H1152" i="6"/>
  <c r="I1182" i="6"/>
  <c r="H1182" i="6"/>
  <c r="I1212" i="6"/>
  <c r="H1212" i="6"/>
  <c r="I1248" i="6"/>
  <c r="H1248" i="6"/>
  <c r="I1284" i="6"/>
  <c r="H1284" i="6"/>
  <c r="I1326" i="6"/>
  <c r="H1326" i="6"/>
  <c r="I1362" i="6"/>
  <c r="H1362" i="6"/>
  <c r="I1392" i="6"/>
  <c r="H1392" i="6"/>
  <c r="I1434" i="6"/>
  <c r="H1434" i="6"/>
  <c r="I1548" i="6"/>
  <c r="H1548" i="6"/>
  <c r="I47" i="6"/>
  <c r="H47" i="6"/>
  <c r="I107" i="6"/>
  <c r="H107" i="6"/>
  <c r="I179" i="6"/>
  <c r="H179" i="6"/>
  <c r="I233" i="6"/>
  <c r="H233" i="6"/>
  <c r="I263" i="6"/>
  <c r="H263" i="6"/>
  <c r="I275" i="6"/>
  <c r="H275" i="6"/>
  <c r="I305" i="6"/>
  <c r="H305" i="6"/>
  <c r="I317" i="6"/>
  <c r="H317" i="6"/>
  <c r="I323" i="6"/>
  <c r="H323" i="6"/>
  <c r="I329" i="6"/>
  <c r="H329" i="6"/>
  <c r="I335" i="6"/>
  <c r="H335" i="6"/>
  <c r="I341" i="6"/>
  <c r="H341" i="6"/>
  <c r="I347" i="6"/>
  <c r="H347" i="6"/>
  <c r="I353" i="6"/>
  <c r="H353" i="6"/>
  <c r="I359" i="6"/>
  <c r="H359" i="6"/>
  <c r="I365" i="6"/>
  <c r="H365" i="6"/>
  <c r="I371" i="6"/>
  <c r="H371" i="6"/>
  <c r="I377" i="6"/>
  <c r="H377" i="6"/>
  <c r="I389" i="6"/>
  <c r="H389" i="6"/>
  <c r="I401" i="6"/>
  <c r="H401" i="6"/>
  <c r="I425" i="6"/>
  <c r="H425" i="6"/>
  <c r="I431" i="6"/>
  <c r="H431" i="6"/>
  <c r="I437" i="6"/>
  <c r="H437" i="6"/>
  <c r="I443" i="6"/>
  <c r="H443" i="6"/>
  <c r="I449" i="6"/>
  <c r="H449" i="6"/>
  <c r="I455" i="6"/>
  <c r="H455" i="6"/>
  <c r="I461" i="6"/>
  <c r="H461" i="6"/>
  <c r="I467" i="6"/>
  <c r="H467" i="6"/>
  <c r="I473" i="6"/>
  <c r="H473" i="6"/>
  <c r="I479" i="6"/>
  <c r="H479" i="6"/>
  <c r="I485" i="6"/>
  <c r="H485" i="6"/>
  <c r="I491" i="6"/>
  <c r="H491" i="6"/>
  <c r="I497" i="6"/>
  <c r="H497" i="6"/>
  <c r="I503" i="6"/>
  <c r="H503" i="6"/>
  <c r="I509" i="6"/>
  <c r="H509" i="6"/>
  <c r="I515" i="6"/>
  <c r="H515" i="6"/>
  <c r="I521" i="6"/>
  <c r="H521" i="6"/>
  <c r="I527" i="6"/>
  <c r="H527" i="6"/>
  <c r="I533" i="6"/>
  <c r="H533" i="6"/>
  <c r="I539" i="6"/>
  <c r="H539" i="6"/>
  <c r="I545" i="6"/>
  <c r="H545" i="6"/>
  <c r="I551" i="6"/>
  <c r="H551" i="6"/>
  <c r="I557" i="6"/>
  <c r="H557" i="6"/>
  <c r="I563" i="6"/>
  <c r="H563" i="6"/>
  <c r="I569" i="6"/>
  <c r="H569" i="6"/>
  <c r="I575" i="6"/>
  <c r="H575" i="6"/>
  <c r="I581" i="6"/>
  <c r="H581" i="6"/>
  <c r="I587" i="6"/>
  <c r="H587" i="6"/>
  <c r="I593" i="6"/>
  <c r="H593" i="6"/>
  <c r="I599" i="6"/>
  <c r="H599" i="6"/>
  <c r="I605" i="6"/>
  <c r="H605" i="6"/>
  <c r="I611" i="6"/>
  <c r="H611" i="6"/>
  <c r="I617" i="6"/>
  <c r="H617" i="6"/>
  <c r="I623" i="6"/>
  <c r="H623" i="6"/>
  <c r="I629" i="6"/>
  <c r="H629" i="6"/>
  <c r="I635" i="6"/>
  <c r="H635" i="6"/>
  <c r="I641" i="6"/>
  <c r="H641" i="6"/>
  <c r="I647" i="6"/>
  <c r="H647" i="6"/>
  <c r="I653" i="6"/>
  <c r="H653" i="6"/>
  <c r="I659" i="6"/>
  <c r="H659" i="6"/>
  <c r="I665" i="6"/>
  <c r="H665" i="6"/>
  <c r="I671" i="6"/>
  <c r="H671" i="6"/>
  <c r="I677" i="6"/>
  <c r="H677" i="6"/>
  <c r="I683" i="6"/>
  <c r="H683" i="6"/>
  <c r="I689" i="6"/>
  <c r="H689" i="6"/>
  <c r="I695" i="6"/>
  <c r="H695" i="6"/>
  <c r="I701" i="6"/>
  <c r="H701" i="6"/>
  <c r="I707" i="6"/>
  <c r="H707" i="6"/>
  <c r="I713" i="6"/>
  <c r="H713" i="6"/>
  <c r="I719" i="6"/>
  <c r="H719" i="6"/>
  <c r="I725" i="6"/>
  <c r="H725" i="6"/>
  <c r="I731" i="6"/>
  <c r="H731" i="6"/>
  <c r="I737" i="6"/>
  <c r="H737" i="6"/>
  <c r="I743" i="6"/>
  <c r="H743" i="6"/>
  <c r="I749" i="6"/>
  <c r="H749" i="6"/>
  <c r="I755" i="6"/>
  <c r="H755" i="6"/>
  <c r="I761" i="6"/>
  <c r="H761" i="6"/>
  <c r="I767" i="6"/>
  <c r="H767" i="6"/>
  <c r="I773" i="6"/>
  <c r="H773" i="6"/>
  <c r="I779" i="6"/>
  <c r="H779" i="6"/>
  <c r="I785" i="6"/>
  <c r="H785" i="6"/>
  <c r="I791" i="6"/>
  <c r="H791" i="6"/>
  <c r="I797" i="6"/>
  <c r="H797" i="6"/>
  <c r="I803" i="6"/>
  <c r="H803" i="6"/>
  <c r="I809" i="6"/>
  <c r="H809" i="6"/>
  <c r="I815" i="6"/>
  <c r="H815" i="6"/>
  <c r="I821" i="6"/>
  <c r="H821" i="6"/>
  <c r="I827" i="6"/>
  <c r="H827" i="6"/>
  <c r="I833" i="6"/>
  <c r="H833" i="6"/>
  <c r="I839" i="6"/>
  <c r="H839" i="6"/>
  <c r="I845" i="6"/>
  <c r="H845" i="6"/>
  <c r="I851" i="6"/>
  <c r="H851" i="6"/>
  <c r="I857" i="6"/>
  <c r="H857" i="6"/>
  <c r="I863" i="6"/>
  <c r="H863" i="6"/>
  <c r="I869" i="6"/>
  <c r="H869" i="6"/>
  <c r="I875" i="6"/>
  <c r="H875" i="6"/>
  <c r="I881" i="6"/>
  <c r="H881" i="6"/>
  <c r="I887" i="6"/>
  <c r="H887" i="6"/>
  <c r="I893" i="6"/>
  <c r="H893" i="6"/>
  <c r="I899" i="6"/>
  <c r="H899" i="6"/>
  <c r="I905" i="6"/>
  <c r="H905" i="6"/>
  <c r="I911" i="6"/>
  <c r="H911" i="6"/>
  <c r="I917" i="6"/>
  <c r="H917" i="6"/>
  <c r="I923" i="6"/>
  <c r="H923" i="6"/>
  <c r="I929" i="6"/>
  <c r="H929" i="6"/>
  <c r="I935" i="6"/>
  <c r="H935" i="6"/>
  <c r="I941" i="6"/>
  <c r="H941" i="6"/>
  <c r="I947" i="6"/>
  <c r="H947" i="6"/>
  <c r="I953" i="6"/>
  <c r="H953" i="6"/>
  <c r="I959" i="6"/>
  <c r="H959" i="6"/>
  <c r="I965" i="6"/>
  <c r="H965" i="6"/>
  <c r="I971" i="6"/>
  <c r="H971" i="6"/>
  <c r="I977" i="6"/>
  <c r="H977" i="6"/>
  <c r="I983" i="6"/>
  <c r="H983" i="6"/>
  <c r="I989" i="6"/>
  <c r="H989" i="6"/>
  <c r="I995" i="6"/>
  <c r="H995" i="6"/>
  <c r="I1001" i="6"/>
  <c r="H1001" i="6"/>
  <c r="I1007" i="6"/>
  <c r="H1007" i="6"/>
  <c r="I1013" i="6"/>
  <c r="H1013" i="6"/>
  <c r="I1019" i="6"/>
  <c r="H1019" i="6"/>
  <c r="I1025" i="6"/>
  <c r="H1025" i="6"/>
  <c r="I1031" i="6"/>
  <c r="H1031" i="6"/>
  <c r="I1037" i="6"/>
  <c r="H1037" i="6"/>
  <c r="I1043" i="6"/>
  <c r="H1043" i="6"/>
  <c r="I1049" i="6"/>
  <c r="H1049" i="6"/>
  <c r="I1055" i="6"/>
  <c r="H1055" i="6"/>
  <c r="I1061" i="6"/>
  <c r="H1061" i="6"/>
  <c r="I1067" i="6"/>
  <c r="H1067" i="6"/>
  <c r="I1073" i="6"/>
  <c r="H1073" i="6"/>
  <c r="I1079" i="6"/>
  <c r="H1079" i="6"/>
  <c r="I1085" i="6"/>
  <c r="H1085" i="6"/>
  <c r="I1091" i="6"/>
  <c r="H1091" i="6"/>
  <c r="I1097" i="6"/>
  <c r="H1097" i="6"/>
  <c r="I1103" i="6"/>
  <c r="H1103" i="6"/>
  <c r="I1109" i="6"/>
  <c r="H1109" i="6"/>
  <c r="I1115" i="6"/>
  <c r="H1115" i="6"/>
  <c r="I1121" i="6"/>
  <c r="H1121" i="6"/>
  <c r="I1127" i="6"/>
  <c r="H1127" i="6"/>
  <c r="I1133" i="6"/>
  <c r="H1133" i="6"/>
  <c r="I1139" i="6"/>
  <c r="H1139" i="6"/>
  <c r="I1145" i="6"/>
  <c r="H1145" i="6"/>
  <c r="I1151" i="6"/>
  <c r="H1151" i="6"/>
  <c r="I1157" i="6"/>
  <c r="H1157" i="6"/>
  <c r="I1163" i="6"/>
  <c r="H1163" i="6"/>
  <c r="I1169" i="6"/>
  <c r="H1169" i="6"/>
  <c r="I1175" i="6"/>
  <c r="H1175" i="6"/>
  <c r="I1181" i="6"/>
  <c r="H1181" i="6"/>
  <c r="I1187" i="6"/>
  <c r="H1187" i="6"/>
  <c r="I1193" i="6"/>
  <c r="H1193" i="6"/>
  <c r="I1199" i="6"/>
  <c r="H1199" i="6"/>
  <c r="I1205" i="6"/>
  <c r="H1205" i="6"/>
  <c r="I1211" i="6"/>
  <c r="H1211" i="6"/>
  <c r="I1217" i="6"/>
  <c r="H1217" i="6"/>
  <c r="I1223" i="6"/>
  <c r="H1223" i="6"/>
  <c r="I1229" i="6"/>
  <c r="H1229" i="6"/>
  <c r="I1235" i="6"/>
  <c r="H1235" i="6"/>
  <c r="I1241" i="6"/>
  <c r="H1241" i="6"/>
  <c r="I1247" i="6"/>
  <c r="H1247" i="6"/>
  <c r="I1253" i="6"/>
  <c r="H1253" i="6"/>
  <c r="I1259" i="6"/>
  <c r="H1259" i="6"/>
  <c r="I1265" i="6"/>
  <c r="H1265" i="6"/>
  <c r="I1271" i="6"/>
  <c r="H1271" i="6"/>
  <c r="I1277" i="6"/>
  <c r="H1277" i="6"/>
  <c r="I1283" i="6"/>
  <c r="H1283" i="6"/>
  <c r="I1289" i="6"/>
  <c r="H1289" i="6"/>
  <c r="I1295" i="6"/>
  <c r="H1295" i="6"/>
  <c r="I1301" i="6"/>
  <c r="H1301" i="6"/>
  <c r="I1307" i="6"/>
  <c r="H1307" i="6"/>
  <c r="I1313" i="6"/>
  <c r="H1313" i="6"/>
  <c r="I1319" i="6"/>
  <c r="H1319" i="6"/>
  <c r="I1325" i="6"/>
  <c r="H1325" i="6"/>
  <c r="I1331" i="6"/>
  <c r="H1331" i="6"/>
  <c r="I1337" i="6"/>
  <c r="H1337" i="6"/>
  <c r="I1343" i="6"/>
  <c r="H1343" i="6"/>
  <c r="I1349" i="6"/>
  <c r="H1349" i="6"/>
  <c r="I1355" i="6"/>
  <c r="H1355" i="6"/>
  <c r="I1361" i="6"/>
  <c r="H1361" i="6"/>
  <c r="I1367" i="6"/>
  <c r="H1367" i="6"/>
  <c r="I1373" i="6"/>
  <c r="H1373" i="6"/>
  <c r="I1379" i="6"/>
  <c r="H1379" i="6"/>
  <c r="I1385" i="6"/>
  <c r="H1385" i="6"/>
  <c r="I1391" i="6"/>
  <c r="H1391" i="6"/>
  <c r="I1397" i="6"/>
  <c r="H1397" i="6"/>
  <c r="I1403" i="6"/>
  <c r="H1403" i="6"/>
  <c r="I1409" i="6"/>
  <c r="H1409" i="6"/>
  <c r="I1415" i="6"/>
  <c r="H1415" i="6"/>
  <c r="I1421" i="6"/>
  <c r="H1421" i="6"/>
  <c r="I1427" i="6"/>
  <c r="H1427" i="6"/>
  <c r="I1433" i="6"/>
  <c r="H1433" i="6"/>
  <c r="I1439" i="6"/>
  <c r="H1439" i="6"/>
  <c r="I1445" i="6"/>
  <c r="H1445" i="6"/>
  <c r="I1451" i="6"/>
  <c r="H1451" i="6"/>
  <c r="I1457" i="6"/>
  <c r="H1457" i="6"/>
  <c r="I1463" i="6"/>
  <c r="H1463" i="6"/>
  <c r="I1469" i="6"/>
  <c r="H1469" i="6"/>
  <c r="I1475" i="6"/>
  <c r="H1475" i="6"/>
  <c r="I1481" i="6"/>
  <c r="H1481" i="6"/>
  <c r="I1487" i="6"/>
  <c r="H1487" i="6"/>
  <c r="I1493" i="6"/>
  <c r="H1493" i="6"/>
  <c r="I1499" i="6"/>
  <c r="H1499" i="6"/>
  <c r="I1505" i="6"/>
  <c r="H1505" i="6"/>
  <c r="I1511" i="6"/>
  <c r="H1511" i="6"/>
  <c r="I1517" i="6"/>
  <c r="H1517" i="6"/>
  <c r="I1523" i="6"/>
  <c r="H1523" i="6"/>
  <c r="I1529" i="6"/>
  <c r="H1529" i="6"/>
  <c r="I1535" i="6"/>
  <c r="H1535" i="6"/>
  <c r="I1541" i="6"/>
  <c r="H1541" i="6"/>
  <c r="I1547" i="6"/>
  <c r="H1547" i="6"/>
  <c r="I1553" i="6"/>
  <c r="H1553" i="6"/>
  <c r="I1559" i="6"/>
  <c r="H1559" i="6"/>
  <c r="I1565" i="6"/>
  <c r="H1565" i="6"/>
  <c r="I1571" i="6"/>
  <c r="H1571" i="6"/>
  <c r="I1577" i="6"/>
  <c r="H1577" i="6"/>
  <c r="I1583" i="6"/>
  <c r="H1583" i="6"/>
  <c r="I1589" i="6"/>
  <c r="H1589" i="6"/>
  <c r="I1595" i="6"/>
  <c r="H1595" i="6"/>
  <c r="I1601" i="6"/>
  <c r="H1601" i="6"/>
  <c r="I1607" i="6"/>
  <c r="H1607" i="6"/>
  <c r="I1613" i="6"/>
  <c r="H1613" i="6"/>
  <c r="I1619" i="6"/>
  <c r="H1619" i="6"/>
  <c r="I1625" i="6"/>
  <c r="H1625" i="6"/>
  <c r="I1631" i="6"/>
  <c r="H1631" i="6"/>
  <c r="I1637" i="6"/>
  <c r="H1637" i="6"/>
  <c r="I1643" i="6"/>
  <c r="H1643" i="6"/>
  <c r="I1649" i="6"/>
  <c r="H1649" i="6"/>
  <c r="I1655" i="6"/>
  <c r="H1655" i="6"/>
  <c r="I1661" i="6"/>
  <c r="H1661" i="6"/>
  <c r="I1667" i="6"/>
  <c r="H1667" i="6"/>
  <c r="I1673" i="6"/>
  <c r="H1673" i="6"/>
  <c r="I1679" i="6"/>
  <c r="H1679" i="6"/>
  <c r="I1685" i="6"/>
  <c r="H1685" i="6"/>
  <c r="I1691" i="6"/>
  <c r="H1691" i="6"/>
  <c r="I1697" i="6"/>
  <c r="H1697" i="6"/>
  <c r="I1703" i="6"/>
  <c r="H1703" i="6"/>
  <c r="I1709" i="6"/>
  <c r="H1709" i="6"/>
  <c r="I1715" i="6"/>
  <c r="H1715" i="6"/>
  <c r="I1721" i="6"/>
  <c r="H1721" i="6"/>
  <c r="I1727" i="6"/>
  <c r="H1727" i="6"/>
  <c r="I1733" i="6"/>
  <c r="H1733" i="6"/>
  <c r="I1739" i="6"/>
  <c r="H1739" i="6"/>
  <c r="I1745" i="6"/>
  <c r="H1745" i="6"/>
  <c r="I1751" i="6"/>
  <c r="H1751" i="6"/>
  <c r="I1757" i="6"/>
  <c r="H1757" i="6"/>
  <c r="I1763" i="6"/>
  <c r="H1763" i="6"/>
  <c r="I1769" i="6"/>
  <c r="H1769" i="6"/>
  <c r="I1775" i="6"/>
  <c r="H1775" i="6"/>
  <c r="H1781" i="6"/>
  <c r="I1781" i="6"/>
  <c r="H1787" i="6"/>
  <c r="I1787" i="6"/>
  <c r="H1793" i="6"/>
  <c r="I1793" i="6"/>
  <c r="H1799" i="6"/>
  <c r="I1799" i="6"/>
  <c r="H1805" i="6"/>
  <c r="I1805" i="6"/>
  <c r="H1811" i="6"/>
  <c r="I1811" i="6"/>
  <c r="H1817" i="6"/>
  <c r="I1817" i="6"/>
  <c r="H1823" i="6"/>
  <c r="I1823" i="6"/>
  <c r="H1829" i="6"/>
  <c r="I1829" i="6"/>
  <c r="H1835" i="6"/>
  <c r="I1835" i="6"/>
  <c r="H1841" i="6"/>
  <c r="I1841" i="6"/>
  <c r="H1847" i="6"/>
  <c r="I1847" i="6"/>
  <c r="H1853" i="6"/>
  <c r="I1853" i="6"/>
  <c r="H1859" i="6"/>
  <c r="I1859" i="6"/>
  <c r="H1865" i="6"/>
  <c r="I1865" i="6"/>
  <c r="H1871" i="6"/>
  <c r="I1871" i="6"/>
  <c r="H1877" i="6"/>
  <c r="I1877" i="6"/>
  <c r="H1883" i="6"/>
  <c r="I1883" i="6"/>
  <c r="H1889" i="6"/>
  <c r="I1889" i="6"/>
  <c r="H1895" i="6"/>
  <c r="I1895" i="6"/>
  <c r="H1901" i="6"/>
  <c r="I1901" i="6"/>
  <c r="H1907" i="6"/>
  <c r="I1907" i="6"/>
  <c r="H1913" i="6"/>
  <c r="I1913" i="6"/>
  <c r="H1919" i="6"/>
  <c r="I1919" i="6"/>
  <c r="H1925" i="6"/>
  <c r="I1925" i="6"/>
  <c r="H1931" i="6"/>
  <c r="I1931" i="6"/>
  <c r="H1937" i="6"/>
  <c r="I1937" i="6"/>
  <c r="H1943" i="6"/>
  <c r="I1943" i="6"/>
  <c r="H1949" i="6"/>
  <c r="I1949" i="6"/>
  <c r="H1955" i="6"/>
  <c r="I1955" i="6"/>
  <c r="H1961" i="6"/>
  <c r="I1961" i="6"/>
  <c r="H1967" i="6"/>
  <c r="I1967" i="6"/>
  <c r="H1973" i="6"/>
  <c r="I1973" i="6"/>
  <c r="H1979" i="6"/>
  <c r="I1979" i="6"/>
  <c r="H1985" i="6"/>
  <c r="I1985" i="6"/>
  <c r="H1991" i="6"/>
  <c r="I1991" i="6"/>
  <c r="H1997" i="6"/>
  <c r="I1997" i="6"/>
  <c r="H2003" i="6"/>
  <c r="I2003" i="6"/>
  <c r="H2009" i="6"/>
  <c r="I2009" i="6"/>
  <c r="H2015" i="6"/>
  <c r="I2015" i="6"/>
  <c r="H2021" i="6"/>
  <c r="I2021" i="6"/>
  <c r="H2027" i="6"/>
  <c r="I2027" i="6"/>
  <c r="H2033" i="6"/>
  <c r="I2033" i="6"/>
  <c r="H2039" i="6"/>
  <c r="I2039" i="6"/>
  <c r="H2045" i="6"/>
  <c r="I2045" i="6"/>
  <c r="H2051" i="6"/>
  <c r="I2051" i="6"/>
  <c r="H2057" i="6"/>
  <c r="I2057" i="6"/>
  <c r="H2063" i="6"/>
  <c r="I2063" i="6"/>
  <c r="H2069" i="6"/>
  <c r="I2069" i="6"/>
  <c r="H2075" i="6"/>
  <c r="I2075" i="6"/>
  <c r="H2081" i="6"/>
  <c r="I2081" i="6"/>
  <c r="H2087" i="6"/>
  <c r="I2087" i="6"/>
  <c r="H2093" i="6"/>
  <c r="I2093" i="6"/>
  <c r="H2099" i="6"/>
  <c r="I2099" i="6"/>
  <c r="H2105" i="6"/>
  <c r="I2105" i="6"/>
  <c r="H2111" i="6"/>
  <c r="I2111" i="6"/>
  <c r="H2117" i="6"/>
  <c r="I2117" i="6"/>
  <c r="H2123" i="6"/>
  <c r="I2123" i="6"/>
  <c r="H2129" i="6"/>
  <c r="I2129" i="6"/>
  <c r="H2135" i="6"/>
  <c r="I2135" i="6"/>
  <c r="H2141" i="6"/>
  <c r="I2141" i="6"/>
  <c r="H2147" i="6"/>
  <c r="I2147" i="6"/>
  <c r="H2153" i="6"/>
  <c r="I2153" i="6"/>
  <c r="H2159" i="6"/>
  <c r="I2159" i="6"/>
  <c r="H2165" i="6"/>
  <c r="I2165" i="6"/>
  <c r="H2171" i="6"/>
  <c r="I2171" i="6"/>
  <c r="H2177" i="6"/>
  <c r="I2177" i="6"/>
  <c r="H2183" i="6"/>
  <c r="I2183" i="6"/>
  <c r="H2189" i="6"/>
  <c r="I2189" i="6"/>
  <c r="H2195" i="6"/>
  <c r="I2195" i="6"/>
  <c r="H2201" i="6"/>
  <c r="I2201" i="6"/>
  <c r="H2207" i="6"/>
  <c r="I2207" i="6"/>
  <c r="H2213" i="6"/>
  <c r="I2213" i="6"/>
  <c r="H2219" i="6"/>
  <c r="I2219" i="6"/>
  <c r="H2225" i="6"/>
  <c r="I2225" i="6"/>
  <c r="H2231" i="6"/>
  <c r="I2231" i="6"/>
  <c r="H2237" i="6"/>
  <c r="I2237" i="6"/>
  <c r="H2243" i="6"/>
  <c r="I2243" i="6"/>
  <c r="H2249" i="6"/>
  <c r="I2249" i="6"/>
  <c r="H2255" i="6"/>
  <c r="I2255" i="6"/>
  <c r="H2261" i="6"/>
  <c r="I2261" i="6"/>
  <c r="H2267" i="6"/>
  <c r="I2267" i="6"/>
  <c r="H2273" i="6"/>
  <c r="I2273" i="6"/>
  <c r="H2279" i="6"/>
  <c r="I2279" i="6"/>
  <c r="H2285" i="6"/>
  <c r="I2285" i="6"/>
  <c r="H2291" i="6"/>
  <c r="I2291" i="6"/>
  <c r="H2297" i="6"/>
  <c r="I2297" i="6"/>
  <c r="H2303" i="6"/>
  <c r="I2303" i="6"/>
  <c r="H2309" i="6"/>
  <c r="I2309" i="6"/>
  <c r="H2315" i="6"/>
  <c r="I2315" i="6"/>
  <c r="H2321" i="6"/>
  <c r="I2321" i="6"/>
  <c r="H2327" i="6"/>
  <c r="I2327" i="6"/>
  <c r="H2333" i="6"/>
  <c r="I2333" i="6"/>
  <c r="H2339" i="6"/>
  <c r="I2339" i="6"/>
  <c r="H2345" i="6"/>
  <c r="I2345" i="6"/>
  <c r="H2351" i="6"/>
  <c r="I2351" i="6"/>
  <c r="H2357" i="6"/>
  <c r="I2357" i="6"/>
  <c r="H2363" i="6"/>
  <c r="I2363" i="6"/>
  <c r="H2369" i="6"/>
  <c r="I2369" i="6"/>
  <c r="H2375" i="6"/>
  <c r="I2375" i="6"/>
  <c r="H2381" i="6"/>
  <c r="I2381" i="6"/>
  <c r="H2387" i="6"/>
  <c r="I2387" i="6"/>
  <c r="H2393" i="6"/>
  <c r="I2393" i="6"/>
  <c r="H2399" i="6"/>
  <c r="I2399" i="6"/>
  <c r="H2405" i="6"/>
  <c r="I2405" i="6"/>
  <c r="H2411" i="6"/>
  <c r="I2411" i="6"/>
  <c r="H2417" i="6"/>
  <c r="I2417" i="6"/>
  <c r="H2423" i="6"/>
  <c r="I2423" i="6"/>
  <c r="H2429" i="6"/>
  <c r="I2429" i="6"/>
  <c r="H2435" i="6"/>
  <c r="I2435" i="6"/>
  <c r="H2441" i="6"/>
  <c r="I2441" i="6"/>
  <c r="H2447" i="6"/>
  <c r="I2447" i="6"/>
  <c r="H2453" i="6"/>
  <c r="I2453" i="6"/>
  <c r="H2459" i="6"/>
  <c r="I2459" i="6"/>
  <c r="H2465" i="6"/>
  <c r="I2465" i="6"/>
  <c r="H2471" i="6"/>
  <c r="I2471" i="6"/>
  <c r="H2477" i="6"/>
  <c r="I2477" i="6"/>
  <c r="H2483" i="6"/>
  <c r="I2483" i="6"/>
  <c r="H2489" i="6"/>
  <c r="I2489" i="6"/>
  <c r="H2495" i="6"/>
  <c r="I2495" i="6"/>
  <c r="H2501" i="6"/>
  <c r="I2501" i="6"/>
  <c r="H2507" i="6"/>
  <c r="I2507" i="6"/>
  <c r="H2513" i="6"/>
  <c r="I2513" i="6"/>
  <c r="H2519" i="6"/>
  <c r="I2519" i="6"/>
  <c r="H2525" i="6"/>
  <c r="I2525" i="6"/>
  <c r="H2531" i="6"/>
  <c r="I2531" i="6"/>
  <c r="H2537" i="6"/>
  <c r="I2537" i="6"/>
  <c r="H2543" i="6"/>
  <c r="I2543" i="6"/>
  <c r="H2549" i="6"/>
  <c r="I2549" i="6"/>
  <c r="H2555" i="6"/>
  <c r="I2555" i="6"/>
  <c r="H2561" i="6"/>
  <c r="I2561" i="6"/>
  <c r="H2567" i="6"/>
  <c r="I2567" i="6"/>
  <c r="H2573" i="6"/>
  <c r="I2573" i="6"/>
  <c r="H2579" i="6"/>
  <c r="I2579" i="6"/>
  <c r="H2585" i="6"/>
  <c r="I2585" i="6"/>
  <c r="H2591" i="6"/>
  <c r="I2591" i="6"/>
  <c r="H2597" i="6"/>
  <c r="I2597" i="6"/>
  <c r="H2603" i="6"/>
  <c r="I2603" i="6"/>
  <c r="H2609" i="6"/>
  <c r="I2609" i="6"/>
  <c r="H2615" i="6"/>
  <c r="I2615" i="6"/>
  <c r="I17" i="6"/>
  <c r="H17" i="6"/>
  <c r="I59" i="6"/>
  <c r="H59" i="6"/>
  <c r="I89" i="6"/>
  <c r="H89" i="6"/>
  <c r="I137" i="6"/>
  <c r="H137" i="6"/>
  <c r="I173" i="6"/>
  <c r="H173" i="6"/>
  <c r="I185" i="6"/>
  <c r="H185" i="6"/>
  <c r="I191" i="6"/>
  <c r="H191" i="6"/>
  <c r="I215" i="6"/>
  <c r="H215" i="6"/>
  <c r="I221" i="6"/>
  <c r="H221" i="6"/>
  <c r="I245" i="6"/>
  <c r="H245" i="6"/>
  <c r="I281" i="6"/>
  <c r="H281" i="6"/>
  <c r="I383" i="6"/>
  <c r="H383" i="6"/>
  <c r="I36" i="6"/>
  <c r="H36" i="6"/>
  <c r="I84" i="6"/>
  <c r="H84" i="6"/>
  <c r="I126" i="6"/>
  <c r="H126" i="6"/>
  <c r="I162" i="6"/>
  <c r="H162" i="6"/>
  <c r="I204" i="6"/>
  <c r="H204" i="6"/>
  <c r="I252" i="6"/>
  <c r="H252" i="6"/>
  <c r="I282" i="6"/>
  <c r="H282" i="6"/>
  <c r="I318" i="6"/>
  <c r="H318" i="6"/>
  <c r="I360" i="6"/>
  <c r="H360" i="6"/>
  <c r="I414" i="6"/>
  <c r="H414" i="6"/>
  <c r="I462" i="6"/>
  <c r="H462" i="6"/>
  <c r="I492" i="6"/>
  <c r="H492" i="6"/>
  <c r="I540" i="6"/>
  <c r="H540" i="6"/>
  <c r="I582" i="6"/>
  <c r="H582" i="6"/>
  <c r="I624" i="6"/>
  <c r="H624" i="6"/>
  <c r="I660" i="6"/>
  <c r="H660" i="6"/>
  <c r="I690" i="6"/>
  <c r="H690" i="6"/>
  <c r="I720" i="6"/>
  <c r="H720" i="6"/>
  <c r="I756" i="6"/>
  <c r="H756" i="6"/>
  <c r="I792" i="6"/>
  <c r="H792" i="6"/>
  <c r="I822" i="6"/>
  <c r="H822" i="6"/>
  <c r="I840" i="6"/>
  <c r="H840" i="6"/>
  <c r="I882" i="6"/>
  <c r="H882" i="6"/>
  <c r="I906" i="6"/>
  <c r="H906" i="6"/>
  <c r="I942" i="6"/>
  <c r="H942" i="6"/>
  <c r="I978" i="6"/>
  <c r="H978" i="6"/>
  <c r="I1008" i="6"/>
  <c r="H1008" i="6"/>
  <c r="I1038" i="6"/>
  <c r="H1038" i="6"/>
  <c r="I1080" i="6"/>
  <c r="H1080" i="6"/>
  <c r="I1116" i="6"/>
  <c r="H1116" i="6"/>
  <c r="I1146" i="6"/>
  <c r="H1146" i="6"/>
  <c r="I1188" i="6"/>
  <c r="H1188" i="6"/>
  <c r="I1230" i="6"/>
  <c r="H1230" i="6"/>
  <c r="I1266" i="6"/>
  <c r="H1266" i="6"/>
  <c r="I1302" i="6"/>
  <c r="H1302" i="6"/>
  <c r="I1320" i="6"/>
  <c r="H1320" i="6"/>
  <c r="I1350" i="6"/>
  <c r="H1350" i="6"/>
  <c r="I1380" i="6"/>
  <c r="H1380" i="6"/>
  <c r="I1398" i="6"/>
  <c r="H1398" i="6"/>
  <c r="I1404" i="6"/>
  <c r="H1404" i="6"/>
  <c r="I1422" i="6"/>
  <c r="H1422" i="6"/>
  <c r="I1440" i="6"/>
  <c r="H1440" i="6"/>
  <c r="I1452" i="6"/>
  <c r="H1452" i="6"/>
  <c r="I1458" i="6"/>
  <c r="H1458" i="6"/>
  <c r="I1464" i="6"/>
  <c r="H1464" i="6"/>
  <c r="I1470" i="6"/>
  <c r="H1470" i="6"/>
  <c r="I1476" i="6"/>
  <c r="H1476" i="6"/>
  <c r="I1482" i="6"/>
  <c r="H1482" i="6"/>
  <c r="I1488" i="6"/>
  <c r="H1488" i="6"/>
  <c r="I1494" i="6"/>
  <c r="H1494" i="6"/>
  <c r="I1500" i="6"/>
  <c r="H1500" i="6"/>
  <c r="I1506" i="6"/>
  <c r="H1506" i="6"/>
  <c r="I1512" i="6"/>
  <c r="H1512" i="6"/>
  <c r="I1518" i="6"/>
  <c r="H1518" i="6"/>
  <c r="I1524" i="6"/>
  <c r="H1524" i="6"/>
  <c r="I1530" i="6"/>
  <c r="H1530" i="6"/>
  <c r="I1542" i="6"/>
  <c r="H1542" i="6"/>
  <c r="I1560" i="6"/>
  <c r="H1560" i="6"/>
  <c r="I1572" i="6"/>
  <c r="H1572" i="6"/>
  <c r="I1578" i="6"/>
  <c r="H1578" i="6"/>
  <c r="I1584" i="6"/>
  <c r="H1584" i="6"/>
  <c r="I1590" i="6"/>
  <c r="H1590" i="6"/>
  <c r="I1596" i="6"/>
  <c r="H1596" i="6"/>
  <c r="I1602" i="6"/>
  <c r="H1602" i="6"/>
  <c r="I1608" i="6"/>
  <c r="H1608" i="6"/>
  <c r="I1614" i="6"/>
  <c r="H1614" i="6"/>
  <c r="I1620" i="6"/>
  <c r="H1620" i="6"/>
  <c r="I1626" i="6"/>
  <c r="H1626" i="6"/>
  <c r="I1632" i="6"/>
  <c r="H1632" i="6"/>
  <c r="I1638" i="6"/>
  <c r="H1638" i="6"/>
  <c r="I1644" i="6"/>
  <c r="H1644" i="6"/>
  <c r="I1650" i="6"/>
  <c r="H1650" i="6"/>
  <c r="I1656" i="6"/>
  <c r="H1656" i="6"/>
  <c r="I1662" i="6"/>
  <c r="H1662" i="6"/>
  <c r="I1668" i="6"/>
  <c r="H1668" i="6"/>
  <c r="I1674" i="6"/>
  <c r="H1674" i="6"/>
  <c r="I1680" i="6"/>
  <c r="H1680" i="6"/>
  <c r="I1686" i="6"/>
  <c r="H1686" i="6"/>
  <c r="I1692" i="6"/>
  <c r="H1692" i="6"/>
  <c r="I1698" i="6"/>
  <c r="H1698" i="6"/>
  <c r="I1704" i="6"/>
  <c r="H1704" i="6"/>
  <c r="I1710" i="6"/>
  <c r="H1710" i="6"/>
  <c r="I1716" i="6"/>
  <c r="H1716" i="6"/>
  <c r="I1722" i="6"/>
  <c r="H1722" i="6"/>
  <c r="I1728" i="6"/>
  <c r="H1728" i="6"/>
  <c r="I1734" i="6"/>
  <c r="H1734" i="6"/>
  <c r="I1740" i="6"/>
  <c r="H1740" i="6"/>
  <c r="I1746" i="6"/>
  <c r="H1746" i="6"/>
  <c r="I1752" i="6"/>
  <c r="H1752" i="6"/>
  <c r="I1758" i="6"/>
  <c r="H1758" i="6"/>
  <c r="I1764" i="6"/>
  <c r="H1764" i="6"/>
  <c r="I1770" i="6"/>
  <c r="H1770" i="6"/>
  <c r="I1776" i="6"/>
  <c r="H1776" i="6"/>
  <c r="I1782" i="6"/>
  <c r="H1782" i="6"/>
  <c r="H1788" i="6"/>
  <c r="I1788" i="6"/>
  <c r="I1794" i="6"/>
  <c r="H1794" i="6"/>
  <c r="I1800" i="6"/>
  <c r="H1800" i="6"/>
  <c r="H1806" i="6"/>
  <c r="I1806" i="6"/>
  <c r="I1812" i="6"/>
  <c r="H1812" i="6"/>
  <c r="I1818" i="6"/>
  <c r="H1818" i="6"/>
  <c r="H1824" i="6"/>
  <c r="I1824" i="6"/>
  <c r="I1830" i="6"/>
  <c r="H1830" i="6"/>
  <c r="I1836" i="6"/>
  <c r="H1836" i="6"/>
  <c r="H1842" i="6"/>
  <c r="I1842" i="6"/>
  <c r="I1848" i="6"/>
  <c r="H1848" i="6"/>
  <c r="I1854" i="6"/>
  <c r="H1854" i="6"/>
  <c r="H1860" i="6"/>
  <c r="I1860" i="6"/>
  <c r="I1866" i="6"/>
  <c r="H1866" i="6"/>
  <c r="I1872" i="6"/>
  <c r="H1872" i="6"/>
  <c r="H1878" i="6"/>
  <c r="I1878" i="6"/>
  <c r="I1884" i="6"/>
  <c r="H1884" i="6"/>
  <c r="I1890" i="6"/>
  <c r="H1890" i="6"/>
  <c r="I1896" i="6"/>
  <c r="H1896" i="6"/>
  <c r="I1902" i="6"/>
  <c r="H1902" i="6"/>
  <c r="I1908" i="6"/>
  <c r="H1908" i="6"/>
  <c r="I1914" i="6"/>
  <c r="H1914" i="6"/>
  <c r="I1920" i="6"/>
  <c r="H1920" i="6"/>
  <c r="I1926" i="6"/>
  <c r="H1926" i="6"/>
  <c r="I1932" i="6"/>
  <c r="H1932" i="6"/>
  <c r="I1938" i="6"/>
  <c r="H1938" i="6"/>
  <c r="I1944" i="6"/>
  <c r="H1944" i="6"/>
  <c r="I1950" i="6"/>
  <c r="H1950" i="6"/>
  <c r="K1963" i="6" s="1"/>
  <c r="I1956" i="6"/>
  <c r="H1956" i="6"/>
  <c r="I1962" i="6"/>
  <c r="H1962" i="6"/>
  <c r="I1968" i="6"/>
  <c r="H1968" i="6"/>
  <c r="K1981" i="6" s="1"/>
  <c r="I1974" i="6"/>
  <c r="H1974" i="6"/>
  <c r="I1980" i="6"/>
  <c r="H1980" i="6"/>
  <c r="I1986" i="6"/>
  <c r="H1986" i="6"/>
  <c r="K1999" i="6" s="1"/>
  <c r="I1992" i="6"/>
  <c r="H1992" i="6"/>
  <c r="I1998" i="6"/>
  <c r="H1998" i="6"/>
  <c r="I2004" i="6"/>
  <c r="H2004" i="6"/>
  <c r="K2017" i="6" s="1"/>
  <c r="I2010" i="6"/>
  <c r="H2010" i="6"/>
  <c r="I2016" i="6"/>
  <c r="H2016" i="6"/>
  <c r="I2022" i="6"/>
  <c r="H2022" i="6"/>
  <c r="K2035" i="6" s="1"/>
  <c r="I2028" i="6"/>
  <c r="H2028" i="6"/>
  <c r="I2034" i="6"/>
  <c r="H2034" i="6"/>
  <c r="I2040" i="6"/>
  <c r="H2040" i="6"/>
  <c r="K2053" i="6" s="1"/>
  <c r="I2046" i="6"/>
  <c r="H2046" i="6"/>
  <c r="I2052" i="6"/>
  <c r="H2052" i="6"/>
  <c r="I2058" i="6"/>
  <c r="H2058" i="6"/>
  <c r="K2071" i="6" s="1"/>
  <c r="I2064" i="6"/>
  <c r="H2064" i="6"/>
  <c r="I2070" i="6"/>
  <c r="H2070" i="6"/>
  <c r="I2076" i="6"/>
  <c r="H2076" i="6"/>
  <c r="K2089" i="6" s="1"/>
  <c r="I2082" i="6"/>
  <c r="H2082" i="6"/>
  <c r="I2088" i="6"/>
  <c r="H2088" i="6"/>
  <c r="I2094" i="6"/>
  <c r="H2094" i="6"/>
  <c r="K2107" i="6" s="1"/>
  <c r="I2100" i="6"/>
  <c r="H2100" i="6"/>
  <c r="I2106" i="6"/>
  <c r="H2106" i="6"/>
  <c r="I2112" i="6"/>
  <c r="H2112" i="6"/>
  <c r="K2125" i="6" s="1"/>
  <c r="I2118" i="6"/>
  <c r="H2118" i="6"/>
  <c r="I2124" i="6"/>
  <c r="H2124" i="6"/>
  <c r="I2130" i="6"/>
  <c r="H2130" i="6"/>
  <c r="K2143" i="6" s="1"/>
  <c r="I2136" i="6"/>
  <c r="H2136" i="6"/>
  <c r="I2142" i="6"/>
  <c r="H2142" i="6"/>
  <c r="I2148" i="6"/>
  <c r="H2148" i="6"/>
  <c r="K2161" i="6" s="1"/>
  <c r="I2154" i="6"/>
  <c r="H2154" i="6"/>
  <c r="I2160" i="6"/>
  <c r="H2160" i="6"/>
  <c r="I2166" i="6"/>
  <c r="H2166" i="6"/>
  <c r="K2179" i="6" s="1"/>
  <c r="I2172" i="6"/>
  <c r="H2172" i="6"/>
  <c r="I2178" i="6"/>
  <c r="H2178" i="6"/>
  <c r="I2184" i="6"/>
  <c r="H2184" i="6"/>
  <c r="K2197" i="6" s="1"/>
  <c r="I2190" i="6"/>
  <c r="H2190" i="6"/>
  <c r="I2196" i="6"/>
  <c r="H2196" i="6"/>
  <c r="I2202" i="6"/>
  <c r="H2202" i="6"/>
  <c r="K2215" i="6" s="1"/>
  <c r="I2208" i="6"/>
  <c r="H2208" i="6"/>
  <c r="I2214" i="6"/>
  <c r="H2214" i="6"/>
  <c r="I2220" i="6"/>
  <c r="H2220" i="6"/>
  <c r="K2233" i="6" s="1"/>
  <c r="I2226" i="6"/>
  <c r="H2226" i="6"/>
  <c r="I2232" i="6"/>
  <c r="H2232" i="6"/>
  <c r="I2238" i="6"/>
  <c r="H2238" i="6"/>
  <c r="K2251" i="6" s="1"/>
  <c r="I2244" i="6"/>
  <c r="H2244" i="6"/>
  <c r="I2250" i="6"/>
  <c r="H2250" i="6"/>
  <c r="I2256" i="6"/>
  <c r="H2256" i="6"/>
  <c r="K2269" i="6" s="1"/>
  <c r="I2262" i="6"/>
  <c r="H2262" i="6"/>
  <c r="I2268" i="6"/>
  <c r="H2268" i="6"/>
  <c r="I2274" i="6"/>
  <c r="H2274" i="6"/>
  <c r="K2287" i="6" s="1"/>
  <c r="I2280" i="6"/>
  <c r="H2280" i="6"/>
  <c r="I2286" i="6"/>
  <c r="H2286" i="6"/>
  <c r="I2292" i="6"/>
  <c r="H2292" i="6"/>
  <c r="K2305" i="6" s="1"/>
  <c r="I2298" i="6"/>
  <c r="H2298" i="6"/>
  <c r="I2304" i="6"/>
  <c r="H2304" i="6"/>
  <c r="I2310" i="6"/>
  <c r="H2310" i="6"/>
  <c r="I2316" i="6"/>
  <c r="H2316" i="6"/>
  <c r="I2322" i="6"/>
  <c r="H2322" i="6"/>
  <c r="I2328" i="6"/>
  <c r="H2328" i="6"/>
  <c r="I2334" i="6"/>
  <c r="H2334" i="6"/>
  <c r="I2340" i="6"/>
  <c r="H2340" i="6"/>
  <c r="I2346" i="6"/>
  <c r="H2346" i="6"/>
  <c r="I2352" i="6"/>
  <c r="H2352" i="6"/>
  <c r="I2358" i="6"/>
  <c r="H2358" i="6"/>
  <c r="I2364" i="6"/>
  <c r="H2364" i="6"/>
  <c r="I2370" i="6"/>
  <c r="H2370" i="6"/>
  <c r="I2376" i="6"/>
  <c r="H2376" i="6"/>
  <c r="I2382" i="6"/>
  <c r="H2382" i="6"/>
  <c r="I2388" i="6"/>
  <c r="H2388" i="6"/>
  <c r="I2394" i="6"/>
  <c r="H2394" i="6"/>
  <c r="I2400" i="6"/>
  <c r="H2400" i="6"/>
  <c r="I2406" i="6"/>
  <c r="H2406" i="6"/>
  <c r="I2412" i="6"/>
  <c r="H2412" i="6"/>
  <c r="I2418" i="6"/>
  <c r="H2418" i="6"/>
  <c r="I2424" i="6"/>
  <c r="H2424" i="6"/>
  <c r="I2430" i="6"/>
  <c r="H2430" i="6"/>
  <c r="I2436" i="6"/>
  <c r="H2436" i="6"/>
  <c r="I2442" i="6"/>
  <c r="H2442" i="6"/>
  <c r="I2448" i="6"/>
  <c r="H2448" i="6"/>
  <c r="I2454" i="6"/>
  <c r="H2454" i="6"/>
  <c r="I2460" i="6"/>
  <c r="H2460" i="6"/>
  <c r="I2466" i="6"/>
  <c r="H2466" i="6"/>
  <c r="I2472" i="6"/>
  <c r="H2472" i="6"/>
  <c r="I2478" i="6"/>
  <c r="H2478" i="6"/>
  <c r="I2484" i="6"/>
  <c r="H2484" i="6"/>
  <c r="I2490" i="6"/>
  <c r="H2490" i="6"/>
  <c r="I2496" i="6"/>
  <c r="H2496" i="6"/>
  <c r="I2502" i="6"/>
  <c r="H2502" i="6"/>
  <c r="I2508" i="6"/>
  <c r="H2508" i="6"/>
  <c r="I2514" i="6"/>
  <c r="H2514" i="6"/>
  <c r="I2520" i="6"/>
  <c r="H2520" i="6"/>
  <c r="I2526" i="6"/>
  <c r="H2526" i="6"/>
  <c r="I2532" i="6"/>
  <c r="H2532" i="6"/>
  <c r="I2538" i="6"/>
  <c r="H2538" i="6"/>
  <c r="I2544" i="6"/>
  <c r="H2544" i="6"/>
  <c r="I2550" i="6"/>
  <c r="H2550" i="6"/>
  <c r="I2556" i="6"/>
  <c r="H2556" i="6"/>
  <c r="I2562" i="6"/>
  <c r="H2562" i="6"/>
  <c r="I2568" i="6"/>
  <c r="H2568" i="6"/>
  <c r="I2574" i="6"/>
  <c r="H2574" i="6"/>
  <c r="I2580" i="6"/>
  <c r="H2580" i="6"/>
  <c r="I2586" i="6"/>
  <c r="H2586" i="6"/>
  <c r="I2592" i="6"/>
  <c r="H2592" i="6"/>
  <c r="I2598" i="6"/>
  <c r="H2598" i="6"/>
  <c r="I2604" i="6"/>
  <c r="H2604" i="6"/>
  <c r="I2610" i="6"/>
  <c r="H2610" i="6"/>
  <c r="I2616" i="6"/>
  <c r="H2616" i="6"/>
  <c r="I2622" i="6"/>
  <c r="H2622" i="6"/>
  <c r="I2628" i="6"/>
  <c r="H2628" i="6"/>
  <c r="I2634" i="6"/>
  <c r="H2634" i="6"/>
  <c r="I2640" i="6"/>
  <c r="H2640" i="6"/>
  <c r="I2646" i="6"/>
  <c r="H2646" i="6"/>
  <c r="I2652" i="6"/>
  <c r="H2652" i="6"/>
  <c r="I2658" i="6"/>
  <c r="H2658" i="6"/>
  <c r="I2664" i="6"/>
  <c r="H2664" i="6"/>
  <c r="I2670" i="6"/>
  <c r="H2670" i="6"/>
  <c r="I2676" i="6"/>
  <c r="H2676" i="6"/>
  <c r="I2682" i="6"/>
  <c r="H2682" i="6"/>
  <c r="I2688" i="6"/>
  <c r="H2688" i="6"/>
  <c r="I2694" i="6"/>
  <c r="H2694" i="6"/>
  <c r="I2700" i="6"/>
  <c r="H2700" i="6"/>
  <c r="I2706" i="6"/>
  <c r="H2706" i="6"/>
  <c r="I2712" i="6"/>
  <c r="H2712" i="6"/>
  <c r="I2718" i="6"/>
  <c r="H2718" i="6"/>
  <c r="I2724" i="6"/>
  <c r="H2724" i="6"/>
  <c r="I2730" i="6"/>
  <c r="H2730" i="6"/>
  <c r="I2736" i="6"/>
  <c r="H2736" i="6"/>
  <c r="I2742" i="6"/>
  <c r="H2742" i="6"/>
  <c r="I2748" i="6"/>
  <c r="H2748" i="6"/>
  <c r="I2754" i="6"/>
  <c r="H2754" i="6"/>
  <c r="I2760" i="6"/>
  <c r="H2760" i="6"/>
  <c r="I2766" i="6"/>
  <c r="H2766" i="6"/>
  <c r="I2772" i="6"/>
  <c r="H2772" i="6"/>
  <c r="I2778" i="6"/>
  <c r="H2778" i="6"/>
  <c r="I11" i="6"/>
  <c r="H11" i="6"/>
  <c r="I29" i="6"/>
  <c r="H29" i="6"/>
  <c r="I65" i="6"/>
  <c r="H65" i="6"/>
  <c r="I95" i="6"/>
  <c r="H95" i="6"/>
  <c r="I125" i="6"/>
  <c r="H125" i="6"/>
  <c r="I167" i="6"/>
  <c r="H167" i="6"/>
  <c r="I209" i="6"/>
  <c r="H209" i="6"/>
  <c r="I257" i="6"/>
  <c r="H257" i="6"/>
  <c r="I269" i="6"/>
  <c r="H269" i="6"/>
  <c r="I311" i="6"/>
  <c r="H311" i="6"/>
  <c r="I395" i="6"/>
  <c r="H395" i="6"/>
  <c r="I12" i="6"/>
  <c r="H12" i="6"/>
  <c r="I42" i="6"/>
  <c r="H42" i="6"/>
  <c r="I78" i="6"/>
  <c r="H78" i="6"/>
  <c r="I114" i="6"/>
  <c r="H114" i="6"/>
  <c r="I150" i="6"/>
  <c r="H150" i="6"/>
  <c r="I180" i="6"/>
  <c r="H180" i="6"/>
  <c r="I210" i="6"/>
  <c r="H210" i="6"/>
  <c r="I240" i="6"/>
  <c r="H240" i="6"/>
  <c r="I258" i="6"/>
  <c r="H258" i="6"/>
  <c r="I270" i="6"/>
  <c r="H270" i="6"/>
  <c r="I294" i="6"/>
  <c r="H294" i="6"/>
  <c r="I336" i="6"/>
  <c r="H336" i="6"/>
  <c r="I348" i="6"/>
  <c r="H348" i="6"/>
  <c r="I378" i="6"/>
  <c r="H378" i="6"/>
  <c r="I408" i="6"/>
  <c r="H408" i="6"/>
  <c r="I438" i="6"/>
  <c r="H438" i="6"/>
  <c r="I450" i="6"/>
  <c r="H450" i="6"/>
  <c r="I474" i="6"/>
  <c r="H474" i="6"/>
  <c r="I498" i="6"/>
  <c r="H498" i="6"/>
  <c r="I534" i="6"/>
  <c r="H534" i="6"/>
  <c r="I558" i="6"/>
  <c r="H558" i="6"/>
  <c r="I576" i="6"/>
  <c r="H576" i="6"/>
  <c r="I588" i="6"/>
  <c r="H588" i="6"/>
  <c r="I606" i="6"/>
  <c r="H606" i="6"/>
  <c r="I618" i="6"/>
  <c r="H618" i="6"/>
  <c r="I636" i="6"/>
  <c r="H636" i="6"/>
  <c r="I666" i="6"/>
  <c r="H666" i="6"/>
  <c r="I696" i="6"/>
  <c r="H696" i="6"/>
  <c r="I726" i="6"/>
  <c r="H726" i="6"/>
  <c r="I750" i="6"/>
  <c r="H750" i="6"/>
  <c r="I786" i="6"/>
  <c r="H786" i="6"/>
  <c r="I816" i="6"/>
  <c r="H816" i="6"/>
  <c r="I852" i="6"/>
  <c r="H852" i="6"/>
  <c r="I870" i="6"/>
  <c r="H870" i="6"/>
  <c r="I900" i="6"/>
  <c r="H900" i="6"/>
  <c r="I930" i="6"/>
  <c r="H930" i="6"/>
  <c r="I960" i="6"/>
  <c r="H960" i="6"/>
  <c r="I990" i="6"/>
  <c r="H990" i="6"/>
  <c r="I1020" i="6"/>
  <c r="H1020" i="6"/>
  <c r="I1050" i="6"/>
  <c r="H1050" i="6"/>
  <c r="I1068" i="6"/>
  <c r="H1068" i="6"/>
  <c r="I1098" i="6"/>
  <c r="H1098" i="6"/>
  <c r="I1140" i="6"/>
  <c r="H1140" i="6"/>
  <c r="I1170" i="6"/>
  <c r="H1170" i="6"/>
  <c r="I1206" i="6"/>
  <c r="H1206" i="6"/>
  <c r="I1242" i="6"/>
  <c r="H1242" i="6"/>
  <c r="I1272" i="6"/>
  <c r="H1272" i="6"/>
  <c r="I1308" i="6"/>
  <c r="H1308" i="6"/>
  <c r="I1344" i="6"/>
  <c r="H1344" i="6"/>
  <c r="I1416" i="6"/>
  <c r="H1416" i="6"/>
  <c r="I1536" i="6"/>
  <c r="H1536" i="6"/>
  <c r="I35" i="6"/>
  <c r="H35" i="6"/>
  <c r="I71" i="6"/>
  <c r="H71" i="6"/>
  <c r="I101" i="6"/>
  <c r="H101" i="6"/>
  <c r="I113" i="6"/>
  <c r="H113" i="6"/>
  <c r="I131" i="6"/>
  <c r="H131" i="6"/>
  <c r="I143" i="6"/>
  <c r="H143" i="6"/>
  <c r="I161" i="6"/>
  <c r="H161" i="6"/>
  <c r="I197" i="6"/>
  <c r="H197" i="6"/>
  <c r="I239" i="6"/>
  <c r="H239" i="6"/>
  <c r="I299" i="6"/>
  <c r="H299" i="6"/>
  <c r="I419" i="6"/>
  <c r="H419" i="6"/>
  <c r="I24" i="6"/>
  <c r="H24" i="6"/>
  <c r="I66" i="6"/>
  <c r="H66" i="6"/>
  <c r="I96" i="6"/>
  <c r="H96" i="6"/>
  <c r="I120" i="6"/>
  <c r="H120" i="6"/>
  <c r="I144" i="6"/>
  <c r="H144" i="6"/>
  <c r="I174" i="6"/>
  <c r="H174" i="6"/>
  <c r="I198" i="6"/>
  <c r="H198" i="6"/>
  <c r="I216" i="6"/>
  <c r="H216" i="6"/>
  <c r="I246" i="6"/>
  <c r="H246" i="6"/>
  <c r="I288" i="6"/>
  <c r="H288" i="6"/>
  <c r="I306" i="6"/>
  <c r="H306" i="6"/>
  <c r="I330" i="6"/>
  <c r="H330" i="6"/>
  <c r="I354" i="6"/>
  <c r="H354" i="6"/>
  <c r="I390" i="6"/>
  <c r="H390" i="6"/>
  <c r="I420" i="6"/>
  <c r="H420" i="6"/>
  <c r="I444" i="6"/>
  <c r="H444" i="6"/>
  <c r="I486" i="6"/>
  <c r="H486" i="6"/>
  <c r="I516" i="6"/>
  <c r="H516" i="6"/>
  <c r="I528" i="6"/>
  <c r="H528" i="6"/>
  <c r="I546" i="6"/>
  <c r="H546" i="6"/>
  <c r="I570" i="6"/>
  <c r="H570" i="6"/>
  <c r="I612" i="6"/>
  <c r="H612" i="6"/>
  <c r="I648" i="6"/>
  <c r="H648" i="6"/>
  <c r="I672" i="6"/>
  <c r="H672" i="6"/>
  <c r="I702" i="6"/>
  <c r="H702" i="6"/>
  <c r="I738" i="6"/>
  <c r="H738" i="6"/>
  <c r="I768" i="6"/>
  <c r="H768" i="6"/>
  <c r="I804" i="6"/>
  <c r="H804" i="6"/>
  <c r="I834" i="6"/>
  <c r="H834" i="6"/>
  <c r="I864" i="6"/>
  <c r="H864" i="6"/>
  <c r="I894" i="6"/>
  <c r="H894" i="6"/>
  <c r="I918" i="6"/>
  <c r="H918" i="6"/>
  <c r="I936" i="6"/>
  <c r="H936" i="6"/>
  <c r="I966" i="6"/>
  <c r="H966" i="6"/>
  <c r="I1002" i="6"/>
  <c r="H1002" i="6"/>
  <c r="I1032" i="6"/>
  <c r="H1032" i="6"/>
  <c r="I1062" i="6"/>
  <c r="H1062" i="6"/>
  <c r="I1092" i="6"/>
  <c r="H1092" i="6"/>
  <c r="I1128" i="6"/>
  <c r="H1128" i="6"/>
  <c r="I1158" i="6"/>
  <c r="H1158" i="6"/>
  <c r="I1176" i="6"/>
  <c r="H1176" i="6"/>
  <c r="I1200" i="6"/>
  <c r="H1200" i="6"/>
  <c r="I1218" i="6"/>
  <c r="H1218" i="6"/>
  <c r="I1236" i="6"/>
  <c r="H1236" i="6"/>
  <c r="I1260" i="6"/>
  <c r="H1260" i="6"/>
  <c r="I1278" i="6"/>
  <c r="H1278" i="6"/>
  <c r="I1296" i="6"/>
  <c r="H1296" i="6"/>
  <c r="I1314" i="6"/>
  <c r="H1314" i="6"/>
  <c r="I1338" i="6"/>
  <c r="H1338" i="6"/>
  <c r="I1356" i="6"/>
  <c r="H1356" i="6"/>
  <c r="I1374" i="6"/>
  <c r="H1374" i="6"/>
  <c r="I1410" i="6"/>
  <c r="H1410" i="6"/>
  <c r="I1446" i="6"/>
  <c r="H1446" i="6"/>
  <c r="I1566" i="6"/>
  <c r="H1566" i="6"/>
  <c r="H4" i="6"/>
  <c r="I4" i="6"/>
  <c r="I23" i="6"/>
  <c r="H23" i="6"/>
  <c r="I41" i="6"/>
  <c r="H41" i="6"/>
  <c r="I53" i="6"/>
  <c r="H53" i="6"/>
  <c r="I83" i="6"/>
  <c r="H83" i="6"/>
  <c r="I119" i="6"/>
  <c r="H119" i="6"/>
  <c r="I155" i="6"/>
  <c r="H155" i="6"/>
  <c r="I203" i="6"/>
  <c r="H203" i="6"/>
  <c r="I251" i="6"/>
  <c r="H251" i="6"/>
  <c r="I293" i="6"/>
  <c r="H293" i="6"/>
  <c r="I407" i="6"/>
  <c r="H407" i="6"/>
  <c r="I5" i="6"/>
  <c r="H5" i="6"/>
  <c r="I18" i="6"/>
  <c r="H18" i="6"/>
  <c r="I48" i="6"/>
  <c r="H48" i="6"/>
  <c r="I60" i="6"/>
  <c r="H60" i="6"/>
  <c r="I102" i="6"/>
  <c r="H102" i="6"/>
  <c r="I138" i="6"/>
  <c r="H138" i="6"/>
  <c r="I168" i="6"/>
  <c r="H168" i="6"/>
  <c r="I192" i="6"/>
  <c r="H192" i="6"/>
  <c r="I222" i="6"/>
  <c r="H222" i="6"/>
  <c r="I264" i="6"/>
  <c r="H264" i="6"/>
  <c r="I312" i="6"/>
  <c r="H312" i="6"/>
  <c r="I366" i="6"/>
  <c r="H366" i="6"/>
  <c r="I396" i="6"/>
  <c r="H396" i="6"/>
  <c r="I426" i="6"/>
  <c r="H426" i="6"/>
  <c r="I468" i="6"/>
  <c r="H468" i="6"/>
  <c r="I510" i="6"/>
  <c r="H510" i="6"/>
  <c r="I564" i="6"/>
  <c r="H564" i="6"/>
  <c r="I594" i="6"/>
  <c r="H594" i="6"/>
  <c r="I630" i="6"/>
  <c r="H630" i="6"/>
  <c r="I654" i="6"/>
  <c r="H654" i="6"/>
  <c r="I678" i="6"/>
  <c r="H678" i="6"/>
  <c r="I708" i="6"/>
  <c r="H708" i="6"/>
  <c r="I732" i="6"/>
  <c r="H732" i="6"/>
  <c r="I762" i="6"/>
  <c r="H762" i="6"/>
  <c r="I774" i="6"/>
  <c r="H774" i="6"/>
  <c r="I798" i="6"/>
  <c r="H798" i="6"/>
  <c r="I828" i="6"/>
  <c r="H828" i="6"/>
  <c r="I858" i="6"/>
  <c r="H858" i="6"/>
  <c r="I888" i="6"/>
  <c r="H888" i="6"/>
  <c r="I924" i="6"/>
  <c r="H924" i="6"/>
  <c r="I954" i="6"/>
  <c r="H954" i="6"/>
  <c r="I984" i="6"/>
  <c r="H984" i="6"/>
  <c r="I1014" i="6"/>
  <c r="H1014" i="6"/>
  <c r="I1044" i="6"/>
  <c r="H1044" i="6"/>
  <c r="I1074" i="6"/>
  <c r="H1074" i="6"/>
  <c r="I1104" i="6"/>
  <c r="H1104" i="6"/>
  <c r="I1122" i="6"/>
  <c r="H1122" i="6"/>
  <c r="I1134" i="6"/>
  <c r="H1134" i="6"/>
  <c r="I1164" i="6"/>
  <c r="H1164" i="6"/>
  <c r="I1194" i="6"/>
  <c r="H1194" i="6"/>
  <c r="I1224" i="6"/>
  <c r="H1224" i="6"/>
  <c r="I1254" i="6"/>
  <c r="H1254" i="6"/>
  <c r="I1290" i="6"/>
  <c r="H1290" i="6"/>
  <c r="I1332" i="6"/>
  <c r="H1332" i="6"/>
  <c r="I1368" i="6"/>
  <c r="H1368" i="6"/>
  <c r="I1386" i="6"/>
  <c r="H1386" i="6"/>
  <c r="I1428" i="6"/>
  <c r="H1428" i="6"/>
  <c r="I1554" i="6"/>
  <c r="H1554" i="6"/>
  <c r="I2784" i="6"/>
  <c r="H2784" i="6"/>
  <c r="I2796" i="6"/>
  <c r="H2796" i="6"/>
  <c r="I2802" i="6"/>
  <c r="H2802" i="6"/>
  <c r="I2814" i="6"/>
  <c r="H2814" i="6"/>
  <c r="I2820" i="6"/>
  <c r="H2820" i="6"/>
  <c r="I2832" i="6"/>
  <c r="H2832" i="6"/>
  <c r="I2838" i="6"/>
  <c r="H2838" i="6"/>
  <c r="I2850" i="6"/>
  <c r="H2850" i="6"/>
  <c r="K1984" i="6"/>
  <c r="K2020" i="6"/>
  <c r="K2056" i="6"/>
  <c r="K2092" i="6"/>
  <c r="K2128" i="6"/>
  <c r="K2164" i="6"/>
  <c r="K2200" i="6"/>
  <c r="K2236" i="6"/>
  <c r="K2272" i="6"/>
  <c r="K2308" i="6"/>
  <c r="H2790" i="6"/>
  <c r="I3905" i="6"/>
  <c r="I4067" i="6"/>
  <c r="K1955" i="6"/>
  <c r="K1990" i="6"/>
  <c r="K2026" i="6"/>
  <c r="K2062" i="6"/>
  <c r="K2098" i="6"/>
  <c r="K2134" i="6"/>
  <c r="K2170" i="6"/>
  <c r="K2206" i="6"/>
  <c r="K2242" i="6"/>
  <c r="K2278" i="6"/>
  <c r="K2314" i="6"/>
  <c r="H2808" i="6"/>
  <c r="I4373" i="6"/>
  <c r="K1960" i="6"/>
  <c r="K1996" i="6"/>
  <c r="K2032" i="6"/>
  <c r="K2068" i="6"/>
  <c r="K2104" i="6"/>
  <c r="K2140" i="6"/>
  <c r="K2176" i="6"/>
  <c r="K2212" i="6"/>
  <c r="K2248" i="6"/>
  <c r="K2284" i="6"/>
  <c r="H2826" i="6"/>
  <c r="I3959" i="6"/>
  <c r="I4481" i="6"/>
  <c r="I5129" i="6"/>
  <c r="K1966" i="6"/>
  <c r="K2002" i="6"/>
  <c r="K2038" i="6"/>
  <c r="K2074" i="6"/>
  <c r="K2110" i="6"/>
  <c r="K2146" i="6"/>
  <c r="K2182" i="6"/>
  <c r="K2218" i="6"/>
  <c r="K2254" i="6"/>
  <c r="K2290" i="6"/>
  <c r="H2844" i="6"/>
  <c r="I4589" i="6"/>
  <c r="I5237" i="6"/>
  <c r="I3" i="6"/>
  <c r="H3" i="6"/>
  <c r="H10" i="6"/>
  <c r="I10" i="6"/>
  <c r="H16" i="6"/>
  <c r="I16" i="6"/>
  <c r="H22" i="6"/>
  <c r="I22" i="6"/>
  <c r="L33" i="6" s="1"/>
  <c r="H28" i="6"/>
  <c r="I28" i="6"/>
  <c r="H34" i="6"/>
  <c r="I34" i="6"/>
  <c r="L46" i="6" s="1"/>
  <c r="H40" i="6"/>
  <c r="I40" i="6"/>
  <c r="H46" i="6"/>
  <c r="I46" i="6"/>
  <c r="H52" i="6"/>
  <c r="I52" i="6"/>
  <c r="H58" i="6"/>
  <c r="I58" i="6"/>
  <c r="L70" i="6" s="1"/>
  <c r="H64" i="6"/>
  <c r="I64" i="6"/>
  <c r="H70" i="6"/>
  <c r="I70" i="6"/>
  <c r="L82" i="6" s="1"/>
  <c r="H76" i="6"/>
  <c r="I76" i="6"/>
  <c r="H82" i="6"/>
  <c r="I82" i="6"/>
  <c r="H88" i="6"/>
  <c r="I88" i="6"/>
  <c r="H94" i="6"/>
  <c r="I94" i="6"/>
  <c r="H100" i="6"/>
  <c r="I100" i="6"/>
  <c r="H106" i="6"/>
  <c r="I106" i="6"/>
  <c r="L118" i="6" s="1"/>
  <c r="H112" i="6"/>
  <c r="I112" i="6"/>
  <c r="H118" i="6"/>
  <c r="I118" i="6"/>
  <c r="H124" i="6"/>
  <c r="I124" i="6"/>
  <c r="H130" i="6"/>
  <c r="I130" i="6"/>
  <c r="H136" i="6"/>
  <c r="I136" i="6"/>
  <c r="H142" i="6"/>
  <c r="I142" i="6"/>
  <c r="L154" i="6" s="1"/>
  <c r="H148" i="6"/>
  <c r="I148" i="6"/>
  <c r="H154" i="6"/>
  <c r="I154" i="6"/>
  <c r="H160" i="6"/>
  <c r="I160" i="6"/>
  <c r="H166" i="6"/>
  <c r="I166" i="6"/>
  <c r="L177" i="6" s="1"/>
  <c r="H172" i="6"/>
  <c r="I172" i="6"/>
  <c r="L184" i="6" s="1"/>
  <c r="H178" i="6"/>
  <c r="I178" i="6"/>
  <c r="L190" i="6" s="1"/>
  <c r="H184" i="6"/>
  <c r="I184" i="6"/>
  <c r="H190" i="6"/>
  <c r="I190" i="6"/>
  <c r="H196" i="6"/>
  <c r="I196" i="6"/>
  <c r="H202" i="6"/>
  <c r="I202" i="6"/>
  <c r="L213" i="6" s="1"/>
  <c r="H208" i="6"/>
  <c r="I208" i="6"/>
  <c r="H214" i="6"/>
  <c r="I214" i="6"/>
  <c r="L226" i="6" s="1"/>
  <c r="H220" i="6"/>
  <c r="I220" i="6"/>
  <c r="H226" i="6"/>
  <c r="I226" i="6"/>
  <c r="H232" i="6"/>
  <c r="I232" i="6"/>
  <c r="H238" i="6"/>
  <c r="I238" i="6"/>
  <c r="L250" i="6" s="1"/>
  <c r="H244" i="6"/>
  <c r="I244" i="6"/>
  <c r="H250" i="6"/>
  <c r="I250" i="6"/>
  <c r="L262" i="6" s="1"/>
  <c r="H256" i="6"/>
  <c r="I256" i="6"/>
  <c r="H262" i="6"/>
  <c r="I262" i="6"/>
  <c r="H268" i="6"/>
  <c r="I268" i="6"/>
  <c r="H274" i="6"/>
  <c r="I274" i="6"/>
  <c r="H280" i="6"/>
  <c r="I280" i="6"/>
  <c r="H286" i="6"/>
  <c r="I286" i="6"/>
  <c r="L298" i="6" s="1"/>
  <c r="H292" i="6"/>
  <c r="I292" i="6"/>
  <c r="H298" i="6"/>
  <c r="I298" i="6"/>
  <c r="H304" i="6"/>
  <c r="I304" i="6"/>
  <c r="H310" i="6"/>
  <c r="I310" i="6"/>
  <c r="L322" i="6" s="1"/>
  <c r="H316" i="6"/>
  <c r="I316" i="6"/>
  <c r="H322" i="6"/>
  <c r="I322" i="6"/>
  <c r="L334" i="6" s="1"/>
  <c r="H328" i="6"/>
  <c r="I328" i="6"/>
  <c r="H334" i="6"/>
  <c r="I334" i="6"/>
  <c r="H340" i="6"/>
  <c r="I340" i="6"/>
  <c r="H346" i="6"/>
  <c r="I346" i="6"/>
  <c r="H352" i="6"/>
  <c r="I352" i="6"/>
  <c r="H358" i="6"/>
  <c r="I358" i="6"/>
  <c r="H364" i="6"/>
  <c r="I364" i="6"/>
  <c r="H370" i="6"/>
  <c r="I370" i="6"/>
  <c r="H376" i="6"/>
  <c r="I376" i="6"/>
  <c r="H382" i="6"/>
  <c r="I382" i="6"/>
  <c r="L393" i="6" s="1"/>
  <c r="H388" i="6"/>
  <c r="I388" i="6"/>
  <c r="L400" i="6" s="1"/>
  <c r="H394" i="6"/>
  <c r="I394" i="6"/>
  <c r="L406" i="6" s="1"/>
  <c r="H400" i="6"/>
  <c r="I400" i="6"/>
  <c r="H406" i="6"/>
  <c r="I406" i="6"/>
  <c r="H412" i="6"/>
  <c r="I412" i="6"/>
  <c r="H418" i="6"/>
  <c r="I418" i="6"/>
  <c r="H424" i="6"/>
  <c r="I424" i="6"/>
  <c r="H430" i="6"/>
  <c r="I430" i="6"/>
  <c r="H436" i="6"/>
  <c r="I436" i="6"/>
  <c r="H442" i="6"/>
  <c r="I442" i="6"/>
  <c r="H448" i="6"/>
  <c r="I448" i="6"/>
  <c r="H454" i="6"/>
  <c r="I454" i="6"/>
  <c r="H460" i="6"/>
  <c r="I460" i="6"/>
  <c r="H466" i="6"/>
  <c r="I466" i="6"/>
  <c r="H472" i="6"/>
  <c r="I472" i="6"/>
  <c r="H478" i="6"/>
  <c r="I478" i="6"/>
  <c r="H484" i="6"/>
  <c r="I484" i="6"/>
  <c r="H490" i="6"/>
  <c r="I490" i="6"/>
  <c r="H496" i="6"/>
  <c r="I496" i="6"/>
  <c r="H502" i="6"/>
  <c r="I502" i="6"/>
  <c r="L514" i="6" s="1"/>
  <c r="H508" i="6"/>
  <c r="I508" i="6"/>
  <c r="H514" i="6"/>
  <c r="I514" i="6"/>
  <c r="H520" i="6"/>
  <c r="I520" i="6"/>
  <c r="H526" i="6"/>
  <c r="I526" i="6"/>
  <c r="H532" i="6"/>
  <c r="I532" i="6"/>
  <c r="H538" i="6"/>
  <c r="I538" i="6"/>
  <c r="L550" i="6" s="1"/>
  <c r="H544" i="6"/>
  <c r="I544" i="6"/>
  <c r="H550" i="6"/>
  <c r="I550" i="6"/>
  <c r="H556" i="6"/>
  <c r="I556" i="6"/>
  <c r="H562" i="6"/>
  <c r="I562" i="6"/>
  <c r="H568" i="6"/>
  <c r="I568" i="6"/>
  <c r="H574" i="6"/>
  <c r="I574" i="6"/>
  <c r="L586" i="6" s="1"/>
  <c r="H580" i="6"/>
  <c r="I580" i="6"/>
  <c r="H586" i="6"/>
  <c r="I586" i="6"/>
  <c r="H592" i="6"/>
  <c r="I592" i="6"/>
  <c r="H598" i="6"/>
  <c r="I598" i="6"/>
  <c r="H604" i="6"/>
  <c r="I604" i="6"/>
  <c r="H610" i="6"/>
  <c r="I610" i="6"/>
  <c r="H616" i="6"/>
  <c r="I616" i="6"/>
  <c r="H622" i="6"/>
  <c r="I622" i="6"/>
  <c r="H628" i="6"/>
  <c r="I628" i="6"/>
  <c r="H634" i="6"/>
  <c r="I634" i="6"/>
  <c r="H640" i="6"/>
  <c r="I640" i="6"/>
  <c r="H646" i="6"/>
  <c r="I646" i="6"/>
  <c r="H652" i="6"/>
  <c r="I652" i="6"/>
  <c r="H658" i="6"/>
  <c r="I658" i="6"/>
  <c r="H664" i="6"/>
  <c r="I664" i="6"/>
  <c r="H670" i="6"/>
  <c r="I670" i="6"/>
  <c r="H676" i="6"/>
  <c r="I676" i="6"/>
  <c r="H682" i="6"/>
  <c r="I682" i="6"/>
  <c r="H688" i="6"/>
  <c r="I688" i="6"/>
  <c r="H694" i="6"/>
  <c r="I694" i="6"/>
  <c r="H700" i="6"/>
  <c r="I700" i="6"/>
  <c r="H706" i="6"/>
  <c r="I706" i="6"/>
  <c r="H712" i="6"/>
  <c r="I712" i="6"/>
  <c r="H718" i="6"/>
  <c r="I718" i="6"/>
  <c r="H724" i="6"/>
  <c r="I724" i="6"/>
  <c r="H730" i="6"/>
  <c r="I730" i="6"/>
  <c r="H736" i="6"/>
  <c r="I736" i="6"/>
  <c r="H742" i="6"/>
  <c r="I742" i="6"/>
  <c r="H748" i="6"/>
  <c r="I748" i="6"/>
  <c r="H754" i="6"/>
  <c r="I754" i="6"/>
  <c r="H760" i="6"/>
  <c r="I760" i="6"/>
  <c r="H766" i="6"/>
  <c r="I766" i="6"/>
  <c r="H772" i="6"/>
  <c r="I772" i="6"/>
  <c r="H778" i="6"/>
  <c r="I778" i="6"/>
  <c r="H784" i="6"/>
  <c r="I784" i="6"/>
  <c r="H790" i="6"/>
  <c r="I790" i="6"/>
  <c r="H796" i="6"/>
  <c r="I796" i="6"/>
  <c r="H802" i="6"/>
  <c r="I802" i="6"/>
  <c r="H808" i="6"/>
  <c r="I808" i="6"/>
  <c r="H814" i="6"/>
  <c r="I814" i="6"/>
  <c r="H820" i="6"/>
  <c r="I820" i="6"/>
  <c r="H826" i="6"/>
  <c r="I826" i="6"/>
  <c r="H832" i="6"/>
  <c r="I832" i="6"/>
  <c r="H838" i="6"/>
  <c r="I838" i="6"/>
  <c r="H844" i="6"/>
  <c r="I844" i="6"/>
  <c r="H850" i="6"/>
  <c r="I850" i="6"/>
  <c r="H856" i="6"/>
  <c r="I856" i="6"/>
  <c r="H862" i="6"/>
  <c r="I862" i="6"/>
  <c r="H868" i="6"/>
  <c r="I868" i="6"/>
  <c r="H874" i="6"/>
  <c r="I874" i="6"/>
  <c r="H880" i="6"/>
  <c r="I880" i="6"/>
  <c r="H886" i="6"/>
  <c r="I886" i="6"/>
  <c r="H892" i="6"/>
  <c r="I892" i="6"/>
  <c r="H898" i="6"/>
  <c r="I898" i="6"/>
  <c r="H904" i="6"/>
  <c r="I904" i="6"/>
  <c r="H910" i="6"/>
  <c r="I910" i="6"/>
  <c r="H916" i="6"/>
  <c r="I916" i="6"/>
  <c r="H922" i="6"/>
  <c r="I922" i="6"/>
  <c r="H928" i="6"/>
  <c r="I928" i="6"/>
  <c r="H934" i="6"/>
  <c r="I934" i="6"/>
  <c r="H940" i="6"/>
  <c r="I940" i="6"/>
  <c r="H946" i="6"/>
  <c r="I946" i="6"/>
  <c r="H952" i="6"/>
  <c r="I952" i="6"/>
  <c r="H958" i="6"/>
  <c r="I958" i="6"/>
  <c r="H964" i="6"/>
  <c r="I964" i="6"/>
  <c r="H970" i="6"/>
  <c r="I970" i="6"/>
  <c r="H976" i="6"/>
  <c r="I976" i="6"/>
  <c r="H982" i="6"/>
  <c r="I982" i="6"/>
  <c r="H988" i="6"/>
  <c r="I988" i="6"/>
  <c r="H994" i="6"/>
  <c r="I994" i="6"/>
  <c r="H1000" i="6"/>
  <c r="I1000" i="6"/>
  <c r="H1006" i="6"/>
  <c r="I1006" i="6"/>
  <c r="H1012" i="6"/>
  <c r="I1012" i="6"/>
  <c r="H1018" i="6"/>
  <c r="I1018" i="6"/>
  <c r="H1024" i="6"/>
  <c r="I1024" i="6"/>
  <c r="H1030" i="6"/>
  <c r="I1030" i="6"/>
  <c r="H1036" i="6"/>
  <c r="I1036" i="6"/>
  <c r="H1042" i="6"/>
  <c r="I1042" i="6"/>
  <c r="H1048" i="6"/>
  <c r="I1048" i="6"/>
  <c r="H1054" i="6"/>
  <c r="I1054" i="6"/>
  <c r="H1060" i="6"/>
  <c r="I1060" i="6"/>
  <c r="H1066" i="6"/>
  <c r="I1066" i="6"/>
  <c r="H1072" i="6"/>
  <c r="I1072" i="6"/>
  <c r="H1078" i="6"/>
  <c r="I1078" i="6"/>
  <c r="H1084" i="6"/>
  <c r="I1084" i="6"/>
  <c r="H1090" i="6"/>
  <c r="I1090" i="6"/>
  <c r="H1096" i="6"/>
  <c r="I1096" i="6"/>
  <c r="H1102" i="6"/>
  <c r="I1102" i="6"/>
  <c r="H1108" i="6"/>
  <c r="I1108" i="6"/>
  <c r="H1114" i="6"/>
  <c r="I1114" i="6"/>
  <c r="H1120" i="6"/>
  <c r="I1120" i="6"/>
  <c r="H1126" i="6"/>
  <c r="I1126" i="6"/>
  <c r="H1132" i="6"/>
  <c r="I1132" i="6"/>
  <c r="H1138" i="6"/>
  <c r="I1138" i="6"/>
  <c r="H1144" i="6"/>
  <c r="I1144" i="6"/>
  <c r="H1150" i="6"/>
  <c r="I1150" i="6"/>
  <c r="H1156" i="6"/>
  <c r="I1156" i="6"/>
  <c r="H1162" i="6"/>
  <c r="I1162" i="6"/>
  <c r="H1168" i="6"/>
  <c r="I1168" i="6"/>
  <c r="H1174" i="6"/>
  <c r="I1174" i="6"/>
  <c r="H1180" i="6"/>
  <c r="I1180" i="6"/>
  <c r="H1186" i="6"/>
  <c r="I1186" i="6"/>
  <c r="H1192" i="6"/>
  <c r="I1192" i="6"/>
  <c r="H1198" i="6"/>
  <c r="I1198" i="6"/>
  <c r="H1204" i="6"/>
  <c r="I1204" i="6"/>
  <c r="H1210" i="6"/>
  <c r="I1210" i="6"/>
  <c r="H1216" i="6"/>
  <c r="I1216" i="6"/>
  <c r="H1222" i="6"/>
  <c r="I1222" i="6"/>
  <c r="H1228" i="6"/>
  <c r="I1228" i="6"/>
  <c r="H1234" i="6"/>
  <c r="I1234" i="6"/>
  <c r="H1240" i="6"/>
  <c r="I1240" i="6"/>
  <c r="H1246" i="6"/>
  <c r="I1246" i="6"/>
  <c r="H1252" i="6"/>
  <c r="I1252" i="6"/>
  <c r="H1258" i="6"/>
  <c r="I1258" i="6"/>
  <c r="H1264" i="6"/>
  <c r="I1264" i="6"/>
  <c r="H1270" i="6"/>
  <c r="I1270" i="6"/>
  <c r="H1276" i="6"/>
  <c r="I1276" i="6"/>
  <c r="H1282" i="6"/>
  <c r="I1282" i="6"/>
  <c r="H1288" i="6"/>
  <c r="I1288" i="6"/>
  <c r="H1294" i="6"/>
  <c r="I1294" i="6"/>
  <c r="H1300" i="6"/>
  <c r="I1300" i="6"/>
  <c r="H1306" i="6"/>
  <c r="I1306" i="6"/>
  <c r="H1312" i="6"/>
  <c r="I1312" i="6"/>
  <c r="H1318" i="6"/>
  <c r="I1318" i="6"/>
  <c r="H1324" i="6"/>
  <c r="I1324" i="6"/>
  <c r="H1330" i="6"/>
  <c r="I1330" i="6"/>
  <c r="H1336" i="6"/>
  <c r="I1336" i="6"/>
  <c r="H1342" i="6"/>
  <c r="I1342" i="6"/>
  <c r="H1348" i="6"/>
  <c r="I1348" i="6"/>
  <c r="H1354" i="6"/>
  <c r="I1354" i="6"/>
  <c r="H1360" i="6"/>
  <c r="I1360" i="6"/>
  <c r="H1366" i="6"/>
  <c r="I1366" i="6"/>
  <c r="H1372" i="6"/>
  <c r="I1372" i="6"/>
  <c r="H1378" i="6"/>
  <c r="I1378" i="6"/>
  <c r="H1384" i="6"/>
  <c r="I1384" i="6"/>
  <c r="H1390" i="6"/>
  <c r="I1390" i="6"/>
  <c r="H1396" i="6"/>
  <c r="I1396" i="6"/>
  <c r="H1402" i="6"/>
  <c r="I1402" i="6"/>
  <c r="H1408" i="6"/>
  <c r="I1408" i="6"/>
  <c r="H1414" i="6"/>
  <c r="I1414" i="6"/>
  <c r="H1420" i="6"/>
  <c r="I1420" i="6"/>
  <c r="H1426" i="6"/>
  <c r="I1426" i="6"/>
  <c r="H1432" i="6"/>
  <c r="I1432" i="6"/>
  <c r="H1438" i="6"/>
  <c r="I1438" i="6"/>
  <c r="H1444" i="6"/>
  <c r="I1444" i="6"/>
  <c r="H1450" i="6"/>
  <c r="I1450" i="6"/>
  <c r="H1456" i="6"/>
  <c r="I1456" i="6"/>
  <c r="H1462" i="6"/>
  <c r="I1462" i="6"/>
  <c r="H1468" i="6"/>
  <c r="I1468" i="6"/>
  <c r="H1474" i="6"/>
  <c r="I1474" i="6"/>
  <c r="H1480" i="6"/>
  <c r="I1480" i="6"/>
  <c r="H1486" i="6"/>
  <c r="I1486" i="6"/>
  <c r="H1492" i="6"/>
  <c r="I1492" i="6"/>
  <c r="H1498" i="6"/>
  <c r="I1498" i="6"/>
  <c r="H1504" i="6"/>
  <c r="I1504" i="6"/>
  <c r="H1510" i="6"/>
  <c r="I1510" i="6"/>
  <c r="H1516" i="6"/>
  <c r="I1516" i="6"/>
  <c r="H1522" i="6"/>
  <c r="I1522" i="6"/>
  <c r="H1528" i="6"/>
  <c r="I1528" i="6"/>
  <c r="H1534" i="6"/>
  <c r="I1534" i="6"/>
  <c r="H1540" i="6"/>
  <c r="I1540" i="6"/>
  <c r="H1546" i="6"/>
  <c r="I1546" i="6"/>
  <c r="H1552" i="6"/>
  <c r="I1552" i="6"/>
  <c r="H1558" i="6"/>
  <c r="I1558" i="6"/>
  <c r="H1564" i="6"/>
  <c r="I1564" i="6"/>
  <c r="H1570" i="6"/>
  <c r="I1570" i="6"/>
  <c r="H1576" i="6"/>
  <c r="I1576" i="6"/>
  <c r="H1582" i="6"/>
  <c r="I1582" i="6"/>
  <c r="H1588" i="6"/>
  <c r="I1588" i="6"/>
  <c r="H1594" i="6"/>
  <c r="I1594" i="6"/>
  <c r="H1600" i="6"/>
  <c r="I1600" i="6"/>
  <c r="H1606" i="6"/>
  <c r="I1606" i="6"/>
  <c r="H1612" i="6"/>
  <c r="I1612" i="6"/>
  <c r="H1618" i="6"/>
  <c r="I1618" i="6"/>
  <c r="H1624" i="6"/>
  <c r="I1624" i="6"/>
  <c r="H1630" i="6"/>
  <c r="I1630" i="6"/>
  <c r="H1636" i="6"/>
  <c r="I1636" i="6"/>
  <c r="H1642" i="6"/>
  <c r="I1642" i="6"/>
  <c r="H1648" i="6"/>
  <c r="I1648" i="6"/>
  <c r="H1654" i="6"/>
  <c r="I1654" i="6"/>
  <c r="H1660" i="6"/>
  <c r="I1660" i="6"/>
  <c r="H1666" i="6"/>
  <c r="I1666" i="6"/>
  <c r="H1672" i="6"/>
  <c r="I1672" i="6"/>
  <c r="H1678" i="6"/>
  <c r="I1678" i="6"/>
  <c r="H1684" i="6"/>
  <c r="I1684" i="6"/>
  <c r="H1690" i="6"/>
  <c r="I1690" i="6"/>
  <c r="H1696" i="6"/>
  <c r="I1696" i="6"/>
  <c r="H1702" i="6"/>
  <c r="I1702" i="6"/>
  <c r="K1972" i="6"/>
  <c r="K2008" i="6"/>
  <c r="K2044" i="6"/>
  <c r="K2080" i="6"/>
  <c r="K2116" i="6"/>
  <c r="K2152" i="6"/>
  <c r="K2188" i="6"/>
  <c r="K2224" i="6"/>
  <c r="K2260" i="6"/>
  <c r="K2296" i="6"/>
  <c r="I3857" i="6"/>
  <c r="I4013" i="6"/>
  <c r="I4697" i="6"/>
  <c r="I5345" i="6"/>
  <c r="H2621" i="6"/>
  <c r="I2621" i="6"/>
  <c r="H2627" i="6"/>
  <c r="I2627" i="6"/>
  <c r="H2633" i="6"/>
  <c r="I2633" i="6"/>
  <c r="H2639" i="6"/>
  <c r="I2639" i="6"/>
  <c r="H2645" i="6"/>
  <c r="I2645" i="6"/>
  <c r="H2651" i="6"/>
  <c r="I2651" i="6"/>
  <c r="H2657" i="6"/>
  <c r="I2657" i="6"/>
  <c r="H2663" i="6"/>
  <c r="I2663" i="6"/>
  <c r="H2669" i="6"/>
  <c r="I2669" i="6"/>
  <c r="H2675" i="6"/>
  <c r="I2675" i="6"/>
  <c r="H2681" i="6"/>
  <c r="I2681" i="6"/>
  <c r="H2687" i="6"/>
  <c r="I2687" i="6"/>
  <c r="H2693" i="6"/>
  <c r="I2693" i="6"/>
  <c r="H2699" i="6"/>
  <c r="I2699" i="6"/>
  <c r="H2705" i="6"/>
  <c r="I2705" i="6"/>
  <c r="H2711" i="6"/>
  <c r="I2711" i="6"/>
  <c r="H2717" i="6"/>
  <c r="I2717" i="6"/>
  <c r="H2723" i="6"/>
  <c r="I2723" i="6"/>
  <c r="H2729" i="6"/>
  <c r="I2729" i="6"/>
  <c r="H2735" i="6"/>
  <c r="I2735" i="6"/>
  <c r="H2741" i="6"/>
  <c r="I2741" i="6"/>
  <c r="H2747" i="6"/>
  <c r="I2747" i="6"/>
  <c r="H2753" i="6"/>
  <c r="I2753" i="6"/>
  <c r="H2759" i="6"/>
  <c r="I2759" i="6"/>
  <c r="H2765" i="6"/>
  <c r="I2765" i="6"/>
  <c r="H2771" i="6"/>
  <c r="I2771" i="6"/>
  <c r="H2777" i="6"/>
  <c r="I2777" i="6"/>
  <c r="H2783" i="6"/>
  <c r="I2783" i="6"/>
  <c r="H2789" i="6"/>
  <c r="I2789" i="6"/>
  <c r="H2795" i="6"/>
  <c r="I2795" i="6"/>
  <c r="H2801" i="6"/>
  <c r="I2801" i="6"/>
  <c r="H2807" i="6"/>
  <c r="I2807" i="6"/>
  <c r="H2813" i="6"/>
  <c r="I2813" i="6"/>
  <c r="H2819" i="6"/>
  <c r="I2819" i="6"/>
  <c r="H2825" i="6"/>
  <c r="I2825" i="6"/>
  <c r="H2831" i="6"/>
  <c r="I2831" i="6"/>
  <c r="H2837" i="6"/>
  <c r="I2837" i="6"/>
  <c r="H2843" i="6"/>
  <c r="I2843" i="6"/>
  <c r="H2849" i="6"/>
  <c r="I2849" i="6"/>
  <c r="H2855" i="6"/>
  <c r="I2855" i="6"/>
  <c r="H2861" i="6"/>
  <c r="I2861" i="6"/>
  <c r="H2867" i="6"/>
  <c r="I2867" i="6"/>
  <c r="H2873" i="6"/>
  <c r="I2873" i="6"/>
  <c r="H2879" i="6"/>
  <c r="I2879" i="6"/>
  <c r="H2885" i="6"/>
  <c r="I2885" i="6"/>
  <c r="H2891" i="6"/>
  <c r="I2891" i="6"/>
  <c r="H2897" i="6"/>
  <c r="I2897" i="6"/>
  <c r="H2903" i="6"/>
  <c r="I2903" i="6"/>
  <c r="H2909" i="6"/>
  <c r="I2909" i="6"/>
  <c r="H2915" i="6"/>
  <c r="I2915" i="6"/>
  <c r="H2921" i="6"/>
  <c r="I2921" i="6"/>
  <c r="H2927" i="6"/>
  <c r="I2927" i="6"/>
  <c r="H2933" i="6"/>
  <c r="I2933" i="6"/>
  <c r="H2939" i="6"/>
  <c r="I2939" i="6"/>
  <c r="H2945" i="6"/>
  <c r="I2945" i="6"/>
  <c r="H2951" i="6"/>
  <c r="I2951" i="6"/>
  <c r="H2957" i="6"/>
  <c r="I2957" i="6"/>
  <c r="H2963" i="6"/>
  <c r="I2963" i="6"/>
  <c r="H2969" i="6"/>
  <c r="I2969" i="6"/>
  <c r="H2975" i="6"/>
  <c r="I2975" i="6"/>
  <c r="H2981" i="6"/>
  <c r="I2981" i="6"/>
  <c r="H2987" i="6"/>
  <c r="I2987" i="6"/>
  <c r="H2993" i="6"/>
  <c r="I2993" i="6"/>
  <c r="H2999" i="6"/>
  <c r="I2999" i="6"/>
  <c r="H3005" i="6"/>
  <c r="I3005" i="6"/>
  <c r="H3011" i="6"/>
  <c r="I3011" i="6"/>
  <c r="H3017" i="6"/>
  <c r="I3017" i="6"/>
  <c r="H3023" i="6"/>
  <c r="I3023" i="6"/>
  <c r="H3029" i="6"/>
  <c r="I3029" i="6"/>
  <c r="H3035" i="6"/>
  <c r="I3035" i="6"/>
  <c r="H3041" i="6"/>
  <c r="I3041" i="6"/>
  <c r="H3047" i="6"/>
  <c r="I3047" i="6"/>
  <c r="H3053" i="6"/>
  <c r="I3053" i="6"/>
  <c r="H3059" i="6"/>
  <c r="I3059" i="6"/>
  <c r="H3065" i="6"/>
  <c r="I3065" i="6"/>
  <c r="H3071" i="6"/>
  <c r="I3071" i="6"/>
  <c r="H3077" i="6"/>
  <c r="I3077" i="6"/>
  <c r="H3083" i="6"/>
  <c r="I3083" i="6"/>
  <c r="H3089" i="6"/>
  <c r="I3089" i="6"/>
  <c r="H3095" i="6"/>
  <c r="I3095" i="6"/>
  <c r="H3101" i="6"/>
  <c r="I3101" i="6"/>
  <c r="H3107" i="6"/>
  <c r="I3107" i="6"/>
  <c r="H3113" i="6"/>
  <c r="I3113" i="6"/>
  <c r="H3119" i="6"/>
  <c r="I3119" i="6"/>
  <c r="H3125" i="6"/>
  <c r="I3125" i="6"/>
  <c r="H3131" i="6"/>
  <c r="I3131" i="6"/>
  <c r="H3137" i="6"/>
  <c r="I3137" i="6"/>
  <c r="H3143" i="6"/>
  <c r="I3143" i="6"/>
  <c r="H3149" i="6"/>
  <c r="I3149" i="6"/>
  <c r="H3155" i="6"/>
  <c r="I3155" i="6"/>
  <c r="H3161" i="6"/>
  <c r="I3161" i="6"/>
  <c r="H3167" i="6"/>
  <c r="I3167" i="6"/>
  <c r="H3173" i="6"/>
  <c r="I3173" i="6"/>
  <c r="H3179" i="6"/>
  <c r="I3179" i="6"/>
  <c r="H3185" i="6"/>
  <c r="I3185" i="6"/>
  <c r="H3191" i="6"/>
  <c r="I3191" i="6"/>
  <c r="H3197" i="6"/>
  <c r="I3197" i="6"/>
  <c r="H3203" i="6"/>
  <c r="I3203" i="6"/>
  <c r="H3209" i="6"/>
  <c r="I3209" i="6"/>
  <c r="H3215" i="6"/>
  <c r="I3215" i="6"/>
  <c r="H3221" i="6"/>
  <c r="I3221" i="6"/>
  <c r="H3227" i="6"/>
  <c r="I3227" i="6"/>
  <c r="H3233" i="6"/>
  <c r="I3233" i="6"/>
  <c r="H3239" i="6"/>
  <c r="I3239" i="6"/>
  <c r="H3245" i="6"/>
  <c r="I3245" i="6"/>
  <c r="H3251" i="6"/>
  <c r="I3251" i="6"/>
  <c r="H3257" i="6"/>
  <c r="I3257" i="6"/>
  <c r="H3263" i="6"/>
  <c r="I3263" i="6"/>
  <c r="H3269" i="6"/>
  <c r="I3269" i="6"/>
  <c r="H3275" i="6"/>
  <c r="I3275" i="6"/>
  <c r="H3281" i="6"/>
  <c r="I3281" i="6"/>
  <c r="H3287" i="6"/>
  <c r="I3287" i="6"/>
  <c r="H3293" i="6"/>
  <c r="I3293" i="6"/>
  <c r="H3299" i="6"/>
  <c r="I3299" i="6"/>
  <c r="H3305" i="6"/>
  <c r="I3305" i="6"/>
  <c r="H3311" i="6"/>
  <c r="I3311" i="6"/>
  <c r="H3317" i="6"/>
  <c r="I3317" i="6"/>
  <c r="H3323" i="6"/>
  <c r="I3323" i="6"/>
  <c r="H3329" i="6"/>
  <c r="I3329" i="6"/>
  <c r="H3335" i="6"/>
  <c r="I3335" i="6"/>
  <c r="H3341" i="6"/>
  <c r="I3341" i="6"/>
  <c r="H3347" i="6"/>
  <c r="I3347" i="6"/>
  <c r="H3353" i="6"/>
  <c r="I3353" i="6"/>
  <c r="H3359" i="6"/>
  <c r="I3359" i="6"/>
  <c r="H3365" i="6"/>
  <c r="I3365" i="6"/>
  <c r="H3371" i="6"/>
  <c r="I3371" i="6"/>
  <c r="H3377" i="6"/>
  <c r="I3377" i="6"/>
  <c r="H3383" i="6"/>
  <c r="I3383" i="6"/>
  <c r="H3389" i="6"/>
  <c r="I3389" i="6"/>
  <c r="H3395" i="6"/>
  <c r="I3395" i="6"/>
  <c r="H3401" i="6"/>
  <c r="I3401" i="6"/>
  <c r="H3407" i="6"/>
  <c r="I3407" i="6"/>
  <c r="H3413" i="6"/>
  <c r="I3413" i="6"/>
  <c r="H3419" i="6"/>
  <c r="I3419" i="6"/>
  <c r="H3425" i="6"/>
  <c r="I3425" i="6"/>
  <c r="H3431" i="6"/>
  <c r="I3431" i="6"/>
  <c r="H3437" i="6"/>
  <c r="I3437" i="6"/>
  <c r="H3443" i="6"/>
  <c r="I3443" i="6"/>
  <c r="H3449" i="6"/>
  <c r="I3449" i="6"/>
  <c r="H3455" i="6"/>
  <c r="I3455" i="6"/>
  <c r="H3461" i="6"/>
  <c r="I3461" i="6"/>
  <c r="H3467" i="6"/>
  <c r="I3467" i="6"/>
  <c r="H3473" i="6"/>
  <c r="I3473" i="6"/>
  <c r="H3479" i="6"/>
  <c r="I3479" i="6"/>
  <c r="H3485" i="6"/>
  <c r="I3485" i="6"/>
  <c r="H3491" i="6"/>
  <c r="I3491" i="6"/>
  <c r="H3497" i="6"/>
  <c r="I3497" i="6"/>
  <c r="H3503" i="6"/>
  <c r="I3503" i="6"/>
  <c r="H3509" i="6"/>
  <c r="I3509" i="6"/>
  <c r="H3515" i="6"/>
  <c r="I3515" i="6"/>
  <c r="H3521" i="6"/>
  <c r="I3521" i="6"/>
  <c r="H3527" i="6"/>
  <c r="I3527" i="6"/>
  <c r="H3533" i="6"/>
  <c r="I3533" i="6"/>
  <c r="H3539" i="6"/>
  <c r="I3539" i="6"/>
  <c r="H3545" i="6"/>
  <c r="I3545" i="6"/>
  <c r="H3551" i="6"/>
  <c r="I3551" i="6"/>
  <c r="H3557" i="6"/>
  <c r="I3557" i="6"/>
  <c r="H3563" i="6"/>
  <c r="I3563" i="6"/>
  <c r="H3569" i="6"/>
  <c r="I3569" i="6"/>
  <c r="H3575" i="6"/>
  <c r="I3575" i="6"/>
  <c r="H3581" i="6"/>
  <c r="I3581" i="6"/>
  <c r="H3587" i="6"/>
  <c r="I3587" i="6"/>
  <c r="H3593" i="6"/>
  <c r="I3593" i="6"/>
  <c r="H3599" i="6"/>
  <c r="I3599" i="6"/>
  <c r="H3605" i="6"/>
  <c r="I3605" i="6"/>
  <c r="H3611" i="6"/>
  <c r="I3611" i="6"/>
  <c r="H3617" i="6"/>
  <c r="I3617" i="6"/>
  <c r="H3623" i="6"/>
  <c r="I3623" i="6"/>
  <c r="H3629" i="6"/>
  <c r="I3629" i="6"/>
  <c r="H3635" i="6"/>
  <c r="I3635" i="6"/>
  <c r="H3641" i="6"/>
  <c r="I3641" i="6"/>
  <c r="H3647" i="6"/>
  <c r="I3647" i="6"/>
  <c r="H3653" i="6"/>
  <c r="I3653" i="6"/>
  <c r="H3659" i="6"/>
  <c r="I3659" i="6"/>
  <c r="H3665" i="6"/>
  <c r="I3665" i="6"/>
  <c r="H3671" i="6"/>
  <c r="I3671" i="6"/>
  <c r="H3677" i="6"/>
  <c r="I3677" i="6"/>
  <c r="H3683" i="6"/>
  <c r="I3683" i="6"/>
  <c r="H3689" i="6"/>
  <c r="I3689" i="6"/>
  <c r="H3695" i="6"/>
  <c r="I3695" i="6"/>
  <c r="H3701" i="6"/>
  <c r="I3701" i="6"/>
  <c r="H3707" i="6"/>
  <c r="I3707" i="6"/>
  <c r="H3713" i="6"/>
  <c r="I3713" i="6"/>
  <c r="I3719" i="6"/>
  <c r="H3719" i="6"/>
  <c r="I3725" i="6"/>
  <c r="H3725" i="6"/>
  <c r="H3731" i="6"/>
  <c r="I3731" i="6"/>
  <c r="I3737" i="6"/>
  <c r="H3737" i="6"/>
  <c r="I3743" i="6"/>
  <c r="H3743" i="6"/>
  <c r="I3755" i="6"/>
  <c r="H3755" i="6"/>
  <c r="I3761" i="6"/>
  <c r="H3761" i="6"/>
  <c r="H3767" i="6"/>
  <c r="I3767" i="6"/>
  <c r="I3773" i="6"/>
  <c r="H3773" i="6"/>
  <c r="I3779" i="6"/>
  <c r="H3779" i="6"/>
  <c r="H3785" i="6"/>
  <c r="I3785" i="6"/>
  <c r="I3791" i="6"/>
  <c r="H3791" i="6"/>
  <c r="I3797" i="6"/>
  <c r="H3797" i="6"/>
  <c r="H3803" i="6"/>
  <c r="I3803" i="6"/>
  <c r="I3809" i="6"/>
  <c r="H3809" i="6"/>
  <c r="I3815" i="6"/>
  <c r="H3815" i="6"/>
  <c r="H3821" i="6"/>
  <c r="I3821" i="6"/>
  <c r="I3827" i="6"/>
  <c r="H3827" i="6"/>
  <c r="I3833" i="6"/>
  <c r="H3833" i="6"/>
  <c r="H3839" i="6"/>
  <c r="I3839" i="6"/>
  <c r="I3845" i="6"/>
  <c r="H3845" i="6"/>
  <c r="I3851" i="6"/>
  <c r="H3851" i="6"/>
  <c r="I3863" i="6"/>
  <c r="H3863" i="6"/>
  <c r="I3869" i="6"/>
  <c r="H3869" i="6"/>
  <c r="H3875" i="6"/>
  <c r="I3875" i="6"/>
  <c r="I3881" i="6"/>
  <c r="H3881" i="6"/>
  <c r="H3887" i="6"/>
  <c r="I3887" i="6"/>
  <c r="I3893" i="6"/>
  <c r="H3893" i="6"/>
  <c r="I3899" i="6"/>
  <c r="H3899" i="6"/>
  <c r="I3911" i="6"/>
  <c r="H3911" i="6"/>
  <c r="I3917" i="6"/>
  <c r="H3917" i="6"/>
  <c r="H3923" i="6"/>
  <c r="I3923" i="6"/>
  <c r="I3929" i="6"/>
  <c r="H3929" i="6"/>
  <c r="I3935" i="6"/>
  <c r="H3935" i="6"/>
  <c r="H3941" i="6"/>
  <c r="I3941" i="6"/>
  <c r="I3947" i="6"/>
  <c r="H3947" i="6"/>
  <c r="I3953" i="6"/>
  <c r="H3953" i="6"/>
  <c r="I3965" i="6"/>
  <c r="H3965" i="6"/>
  <c r="I3971" i="6"/>
  <c r="H3971" i="6"/>
  <c r="H3977" i="6"/>
  <c r="I3977" i="6"/>
  <c r="I3983" i="6"/>
  <c r="H3983" i="6"/>
  <c r="I3989" i="6"/>
  <c r="H3989" i="6"/>
  <c r="H3995" i="6"/>
  <c r="I3995" i="6"/>
  <c r="I4001" i="6"/>
  <c r="H4001" i="6"/>
  <c r="I4007" i="6"/>
  <c r="H4007" i="6"/>
  <c r="I4019" i="6"/>
  <c r="H4019" i="6"/>
  <c r="I4025" i="6"/>
  <c r="H4025" i="6"/>
  <c r="H4031" i="6"/>
  <c r="I4031" i="6"/>
  <c r="I4037" i="6"/>
  <c r="H4037" i="6"/>
  <c r="I4043" i="6"/>
  <c r="H4043" i="6"/>
  <c r="H4049" i="6"/>
  <c r="I4049" i="6"/>
  <c r="I4055" i="6"/>
  <c r="H4055" i="6"/>
  <c r="I4061" i="6"/>
  <c r="H4061" i="6"/>
  <c r="I4073" i="6"/>
  <c r="H4073" i="6"/>
  <c r="I4079" i="6"/>
  <c r="H4079" i="6"/>
  <c r="I4085" i="6"/>
  <c r="H4085" i="6"/>
  <c r="I4091" i="6"/>
  <c r="H4091" i="6"/>
  <c r="I4097" i="6"/>
  <c r="H4097" i="6"/>
  <c r="I4103" i="6"/>
  <c r="H4103" i="6"/>
  <c r="I4109" i="6"/>
  <c r="H4109" i="6"/>
  <c r="I4115" i="6"/>
  <c r="H4115" i="6"/>
  <c r="I4121" i="6"/>
  <c r="H4121" i="6"/>
  <c r="I4127" i="6"/>
  <c r="H4127" i="6"/>
  <c r="I4133" i="6"/>
  <c r="H4133" i="6"/>
  <c r="I4139" i="6"/>
  <c r="H4139" i="6"/>
  <c r="I4145" i="6"/>
  <c r="H4145" i="6"/>
  <c r="I4151" i="6"/>
  <c r="H4151" i="6"/>
  <c r="I4157" i="6"/>
  <c r="H4157" i="6"/>
  <c r="I4163" i="6"/>
  <c r="H4163" i="6"/>
  <c r="I4169" i="6"/>
  <c r="H4169" i="6"/>
  <c r="I4175" i="6"/>
  <c r="H4175" i="6"/>
  <c r="I4181" i="6"/>
  <c r="H4181" i="6"/>
  <c r="I4187" i="6"/>
  <c r="H4187" i="6"/>
  <c r="I4193" i="6"/>
  <c r="H4193" i="6"/>
  <c r="I4199" i="6"/>
  <c r="H4199" i="6"/>
  <c r="I4205" i="6"/>
  <c r="H4205" i="6"/>
  <c r="I4211" i="6"/>
  <c r="H4211" i="6"/>
  <c r="I4217" i="6"/>
  <c r="H4217" i="6"/>
  <c r="I4223" i="6"/>
  <c r="H4223" i="6"/>
  <c r="I4229" i="6"/>
  <c r="H4229" i="6"/>
  <c r="I4235" i="6"/>
  <c r="H4235" i="6"/>
  <c r="I4241" i="6"/>
  <c r="H4241" i="6"/>
  <c r="I4247" i="6"/>
  <c r="H4247" i="6"/>
  <c r="I4253" i="6"/>
  <c r="H4253" i="6"/>
  <c r="I4259" i="6"/>
  <c r="H4259" i="6"/>
  <c r="I4265" i="6"/>
  <c r="H4265" i="6"/>
  <c r="I4271" i="6"/>
  <c r="H4271" i="6"/>
  <c r="I4277" i="6"/>
  <c r="H4277" i="6"/>
  <c r="I4283" i="6"/>
  <c r="H4283" i="6"/>
  <c r="I4289" i="6"/>
  <c r="H4289" i="6"/>
  <c r="H4295" i="6"/>
  <c r="I4295" i="6"/>
  <c r="H4301" i="6"/>
  <c r="I4301" i="6"/>
  <c r="H4307" i="6"/>
  <c r="I4307" i="6"/>
  <c r="H4313" i="6"/>
  <c r="I4313" i="6"/>
  <c r="H4319" i="6"/>
  <c r="I4319" i="6"/>
  <c r="H4325" i="6"/>
  <c r="I4325" i="6"/>
  <c r="H4331" i="6"/>
  <c r="I4331" i="6"/>
  <c r="H4337" i="6"/>
  <c r="I4337" i="6"/>
  <c r="H4343" i="6"/>
  <c r="I4343" i="6"/>
  <c r="H4349" i="6"/>
  <c r="I4349" i="6"/>
  <c r="H4355" i="6"/>
  <c r="I4355" i="6"/>
  <c r="H4361" i="6"/>
  <c r="I4361" i="6"/>
  <c r="H4367" i="6"/>
  <c r="I4367" i="6"/>
  <c r="H4379" i="6"/>
  <c r="I4379" i="6"/>
  <c r="H4385" i="6"/>
  <c r="I4385" i="6"/>
  <c r="H4391" i="6"/>
  <c r="I4391" i="6"/>
  <c r="H4397" i="6"/>
  <c r="I4397" i="6"/>
  <c r="H4403" i="6"/>
  <c r="I4403" i="6"/>
  <c r="H4409" i="6"/>
  <c r="I4409" i="6"/>
  <c r="H4415" i="6"/>
  <c r="I4415" i="6"/>
  <c r="H4421" i="6"/>
  <c r="I4421" i="6"/>
  <c r="H4427" i="6"/>
  <c r="I4427" i="6"/>
  <c r="H4433" i="6"/>
  <c r="I4433" i="6"/>
  <c r="H4439" i="6"/>
  <c r="I4439" i="6"/>
  <c r="H4445" i="6"/>
  <c r="I4445" i="6"/>
  <c r="H4451" i="6"/>
  <c r="I4451" i="6"/>
  <c r="H4457" i="6"/>
  <c r="I4457" i="6"/>
  <c r="H4463" i="6"/>
  <c r="I4463" i="6"/>
  <c r="H4469" i="6"/>
  <c r="I4469" i="6"/>
  <c r="H4475" i="6"/>
  <c r="I4475" i="6"/>
  <c r="H4487" i="6"/>
  <c r="I4487" i="6"/>
  <c r="H4493" i="6"/>
  <c r="I4493" i="6"/>
  <c r="H4499" i="6"/>
  <c r="I4499" i="6"/>
  <c r="H4505" i="6"/>
  <c r="I4505" i="6"/>
  <c r="H4511" i="6"/>
  <c r="I4511" i="6"/>
  <c r="H4517" i="6"/>
  <c r="I4517" i="6"/>
  <c r="H4523" i="6"/>
  <c r="I4523" i="6"/>
  <c r="H4529" i="6"/>
  <c r="I4529" i="6"/>
  <c r="H4535" i="6"/>
  <c r="I4535" i="6"/>
  <c r="H4541" i="6"/>
  <c r="I4541" i="6"/>
  <c r="H4547" i="6"/>
  <c r="I4547" i="6"/>
  <c r="H4553" i="6"/>
  <c r="I4553" i="6"/>
  <c r="H4559" i="6"/>
  <c r="I4559" i="6"/>
  <c r="H4565" i="6"/>
  <c r="I4565" i="6"/>
  <c r="H4571" i="6"/>
  <c r="I4571" i="6"/>
  <c r="H4577" i="6"/>
  <c r="I4577" i="6"/>
  <c r="H4583" i="6"/>
  <c r="I4583" i="6"/>
  <c r="H4595" i="6"/>
  <c r="I4595" i="6"/>
  <c r="H4601" i="6"/>
  <c r="I4601" i="6"/>
  <c r="H4607" i="6"/>
  <c r="I4607" i="6"/>
  <c r="H4613" i="6"/>
  <c r="I4613" i="6"/>
  <c r="H4619" i="6"/>
  <c r="I4619" i="6"/>
  <c r="H4625" i="6"/>
  <c r="I4625" i="6"/>
  <c r="H4631" i="6"/>
  <c r="I4631" i="6"/>
  <c r="H4637" i="6"/>
  <c r="I4637" i="6"/>
  <c r="H4643" i="6"/>
  <c r="I4643" i="6"/>
  <c r="H4649" i="6"/>
  <c r="I4649" i="6"/>
  <c r="H4655" i="6"/>
  <c r="I4655" i="6"/>
  <c r="H4661" i="6"/>
  <c r="I4661" i="6"/>
  <c r="H4667" i="6"/>
  <c r="I4667" i="6"/>
  <c r="H4673" i="6"/>
  <c r="I4673" i="6"/>
  <c r="H4679" i="6"/>
  <c r="I4679" i="6"/>
  <c r="H4685" i="6"/>
  <c r="I4685" i="6"/>
  <c r="H4691" i="6"/>
  <c r="I4691" i="6"/>
  <c r="H4703" i="6"/>
  <c r="I4703" i="6"/>
  <c r="H4709" i="6"/>
  <c r="I4709" i="6"/>
  <c r="H4715" i="6"/>
  <c r="I4715" i="6"/>
  <c r="H4721" i="6"/>
  <c r="I4721" i="6"/>
  <c r="H4727" i="6"/>
  <c r="I4727" i="6"/>
  <c r="H4733" i="6"/>
  <c r="I4733" i="6"/>
  <c r="H4739" i="6"/>
  <c r="I4739" i="6"/>
  <c r="H4745" i="6"/>
  <c r="I4745" i="6"/>
  <c r="H4751" i="6"/>
  <c r="I4751" i="6"/>
  <c r="H4757" i="6"/>
  <c r="I4757" i="6"/>
  <c r="H4763" i="6"/>
  <c r="I4763" i="6"/>
  <c r="H4769" i="6"/>
  <c r="I4769" i="6"/>
  <c r="H4775" i="6"/>
  <c r="I4775" i="6"/>
  <c r="H4781" i="6"/>
  <c r="I4781" i="6"/>
  <c r="H4787" i="6"/>
  <c r="I4787" i="6"/>
  <c r="H4793" i="6"/>
  <c r="I4793" i="6"/>
  <c r="H4799" i="6"/>
  <c r="I4799" i="6"/>
  <c r="H4811" i="6"/>
  <c r="I4811" i="6"/>
  <c r="H4817" i="6"/>
  <c r="I4817" i="6"/>
  <c r="H4823" i="6"/>
  <c r="I4823" i="6"/>
  <c r="H4829" i="6"/>
  <c r="I4829" i="6"/>
  <c r="H4835" i="6"/>
  <c r="I4835" i="6"/>
  <c r="H4841" i="6"/>
  <c r="I4841" i="6"/>
  <c r="H4847" i="6"/>
  <c r="I4847" i="6"/>
  <c r="H4853" i="6"/>
  <c r="I4853" i="6"/>
  <c r="H4859" i="6"/>
  <c r="I4859" i="6"/>
  <c r="H4865" i="6"/>
  <c r="I4865" i="6"/>
  <c r="H4871" i="6"/>
  <c r="I4871" i="6"/>
  <c r="H4877" i="6"/>
  <c r="I4877" i="6"/>
  <c r="H4883" i="6"/>
  <c r="I4883" i="6"/>
  <c r="H4889" i="6"/>
  <c r="I4889" i="6"/>
  <c r="H4895" i="6"/>
  <c r="I4895" i="6"/>
  <c r="H4901" i="6"/>
  <c r="I4901" i="6"/>
  <c r="H4907" i="6"/>
  <c r="I4907" i="6"/>
  <c r="H4919" i="6"/>
  <c r="I4919" i="6"/>
  <c r="H4925" i="6"/>
  <c r="I4925" i="6"/>
  <c r="H4931" i="6"/>
  <c r="I4931" i="6"/>
  <c r="H4937" i="6"/>
  <c r="I4937" i="6"/>
  <c r="H4943" i="6"/>
  <c r="I4943" i="6"/>
  <c r="H4949" i="6"/>
  <c r="I4949" i="6"/>
  <c r="H4955" i="6"/>
  <c r="I4955" i="6"/>
  <c r="H4961" i="6"/>
  <c r="I4961" i="6"/>
  <c r="H4967" i="6"/>
  <c r="I4967" i="6"/>
  <c r="H4973" i="6"/>
  <c r="I4973" i="6"/>
  <c r="H4979" i="6"/>
  <c r="I4979" i="6"/>
  <c r="H4985" i="6"/>
  <c r="I4985" i="6"/>
  <c r="H4991" i="6"/>
  <c r="I4991" i="6"/>
  <c r="H4997" i="6"/>
  <c r="I4997" i="6"/>
  <c r="H5003" i="6"/>
  <c r="I5003" i="6"/>
  <c r="H5009" i="6"/>
  <c r="I5009" i="6"/>
  <c r="H5015" i="6"/>
  <c r="I5015" i="6"/>
  <c r="H5027" i="6"/>
  <c r="I5027" i="6"/>
  <c r="H5033" i="6"/>
  <c r="I5033" i="6"/>
  <c r="H5039" i="6"/>
  <c r="I5039" i="6"/>
  <c r="H5045" i="6"/>
  <c r="I5045" i="6"/>
  <c r="H5051" i="6"/>
  <c r="I5051" i="6"/>
  <c r="H5057" i="6"/>
  <c r="I5057" i="6"/>
  <c r="H5063" i="6"/>
  <c r="I5063" i="6"/>
  <c r="H5069" i="6"/>
  <c r="I5069" i="6"/>
  <c r="H5075" i="6"/>
  <c r="I5075" i="6"/>
  <c r="H5081" i="6"/>
  <c r="I5081" i="6"/>
  <c r="H5087" i="6"/>
  <c r="I5087" i="6"/>
  <c r="H5093" i="6"/>
  <c r="I5093" i="6"/>
  <c r="H5099" i="6"/>
  <c r="I5099" i="6"/>
  <c r="H5105" i="6"/>
  <c r="I5105" i="6"/>
  <c r="H5111" i="6"/>
  <c r="I5111" i="6"/>
  <c r="H5117" i="6"/>
  <c r="I5117" i="6"/>
  <c r="H5123" i="6"/>
  <c r="I5123" i="6"/>
  <c r="H5135" i="6"/>
  <c r="I5135" i="6"/>
  <c r="H5141" i="6"/>
  <c r="I5141" i="6"/>
  <c r="H5147" i="6"/>
  <c r="I5147" i="6"/>
  <c r="H5153" i="6"/>
  <c r="I5153" i="6"/>
  <c r="H5159" i="6"/>
  <c r="I5159" i="6"/>
  <c r="H5165" i="6"/>
  <c r="I5165" i="6"/>
  <c r="H5171" i="6"/>
  <c r="I5171" i="6"/>
  <c r="H5177" i="6"/>
  <c r="I5177" i="6"/>
  <c r="H5183" i="6"/>
  <c r="I5183" i="6"/>
  <c r="H5189" i="6"/>
  <c r="I5189" i="6"/>
  <c r="H5195" i="6"/>
  <c r="I5195" i="6"/>
  <c r="H5201" i="6"/>
  <c r="I5201" i="6"/>
  <c r="H5207" i="6"/>
  <c r="I5207" i="6"/>
  <c r="H5213" i="6"/>
  <c r="I5213" i="6"/>
  <c r="H5219" i="6"/>
  <c r="I5219" i="6"/>
  <c r="H5225" i="6"/>
  <c r="I5225" i="6"/>
  <c r="H5231" i="6"/>
  <c r="I5231" i="6"/>
  <c r="H5243" i="6"/>
  <c r="I5243" i="6"/>
  <c r="H5249" i="6"/>
  <c r="I5249" i="6"/>
  <c r="H5255" i="6"/>
  <c r="I5255" i="6"/>
  <c r="H5261" i="6"/>
  <c r="I5261" i="6"/>
  <c r="H5267" i="6"/>
  <c r="I5267" i="6"/>
  <c r="H5273" i="6"/>
  <c r="I5273" i="6"/>
  <c r="H5279" i="6"/>
  <c r="I5279" i="6"/>
  <c r="H5285" i="6"/>
  <c r="I5285" i="6"/>
  <c r="H5291" i="6"/>
  <c r="I5291" i="6"/>
  <c r="H5297" i="6"/>
  <c r="I5297" i="6"/>
  <c r="H5303" i="6"/>
  <c r="I5303" i="6"/>
  <c r="H5309" i="6"/>
  <c r="I5309" i="6"/>
  <c r="H5315" i="6"/>
  <c r="I5315" i="6"/>
  <c r="H5321" i="6"/>
  <c r="I5321" i="6"/>
  <c r="H5327" i="6"/>
  <c r="I5327" i="6"/>
  <c r="H5333" i="6"/>
  <c r="I5333" i="6"/>
  <c r="H5339" i="6"/>
  <c r="I5339" i="6"/>
  <c r="H5351" i="6"/>
  <c r="I5351" i="6"/>
  <c r="H5357" i="6"/>
  <c r="I5357" i="6"/>
  <c r="H5363" i="6"/>
  <c r="I5363" i="6"/>
  <c r="H5369" i="6"/>
  <c r="I5369" i="6"/>
  <c r="H5375" i="6"/>
  <c r="I5375" i="6"/>
  <c r="H5381" i="6"/>
  <c r="I5381" i="6"/>
  <c r="H5387" i="6"/>
  <c r="I5387" i="6"/>
  <c r="H5393" i="6"/>
  <c r="I5393" i="6"/>
  <c r="H5399" i="6"/>
  <c r="I5399" i="6"/>
  <c r="I5405" i="6"/>
  <c r="H5405" i="6"/>
  <c r="I5411" i="6"/>
  <c r="H5411" i="6"/>
  <c r="H5417" i="6"/>
  <c r="I5417" i="6"/>
  <c r="I5423" i="6"/>
  <c r="H5423" i="6"/>
  <c r="I5429" i="6"/>
  <c r="H5429" i="6"/>
  <c r="H5435" i="6"/>
  <c r="I5435" i="6"/>
  <c r="I5441" i="6"/>
  <c r="H5441" i="6"/>
  <c r="I5447" i="6"/>
  <c r="H5447" i="6"/>
  <c r="H5453" i="6"/>
  <c r="I5453" i="6"/>
  <c r="I5459" i="6"/>
  <c r="H5459" i="6"/>
  <c r="I5465" i="6"/>
  <c r="H5465" i="6"/>
  <c r="H5471" i="6"/>
  <c r="I5471" i="6"/>
  <c r="I5477" i="6"/>
  <c r="H5477" i="6"/>
  <c r="I5483" i="6"/>
  <c r="H5483" i="6"/>
  <c r="H5489" i="6"/>
  <c r="I5489" i="6"/>
  <c r="I5495" i="6"/>
  <c r="H5495" i="6"/>
  <c r="I5501" i="6"/>
  <c r="H5501" i="6"/>
  <c r="H5507" i="6"/>
  <c r="I5507" i="6"/>
  <c r="I5513" i="6"/>
  <c r="H5513" i="6"/>
  <c r="I5519" i="6"/>
  <c r="H5519" i="6"/>
  <c r="H5525" i="6"/>
  <c r="I5525" i="6"/>
  <c r="I5531" i="6"/>
  <c r="H5531" i="6"/>
  <c r="I5537" i="6"/>
  <c r="H5537" i="6"/>
  <c r="H5543" i="6"/>
  <c r="I5543" i="6"/>
  <c r="I5549" i="6"/>
  <c r="H5549" i="6"/>
  <c r="I5555" i="6"/>
  <c r="H5555" i="6"/>
  <c r="H5561" i="6"/>
  <c r="I5561" i="6"/>
  <c r="I5567" i="6"/>
  <c r="H5567" i="6"/>
  <c r="H5573" i="6"/>
  <c r="I5573" i="6"/>
  <c r="H5579" i="6"/>
  <c r="I5579" i="6"/>
  <c r="H5585" i="6"/>
  <c r="I5585" i="6"/>
  <c r="H5591" i="6"/>
  <c r="I5591" i="6"/>
  <c r="H5597" i="6"/>
  <c r="I5597" i="6"/>
  <c r="H5603" i="6"/>
  <c r="I5603" i="6"/>
  <c r="H5609" i="6"/>
  <c r="I5609" i="6"/>
  <c r="H5615" i="6"/>
  <c r="I5615" i="6"/>
  <c r="H5621" i="6"/>
  <c r="I5621" i="6"/>
  <c r="H5627" i="6"/>
  <c r="I5627" i="6"/>
  <c r="H5633" i="6"/>
  <c r="I5633" i="6"/>
  <c r="H5639" i="6"/>
  <c r="I5639" i="6"/>
  <c r="H5645" i="6"/>
  <c r="I5645" i="6"/>
  <c r="H5651" i="6"/>
  <c r="I5651" i="6"/>
  <c r="H5657" i="6"/>
  <c r="I5657" i="6"/>
  <c r="H5663" i="6"/>
  <c r="I5663" i="6"/>
  <c r="H5669" i="6"/>
  <c r="I5669" i="6"/>
  <c r="H5675" i="6"/>
  <c r="I5675" i="6"/>
  <c r="H5681" i="6"/>
  <c r="I5681" i="6"/>
  <c r="H5687" i="6"/>
  <c r="I5687" i="6"/>
  <c r="H5693" i="6"/>
  <c r="I5693" i="6"/>
  <c r="H5699" i="6"/>
  <c r="I5699" i="6"/>
  <c r="H5705" i="6"/>
  <c r="I5705" i="6"/>
  <c r="H5711" i="6"/>
  <c r="I5711" i="6"/>
  <c r="H5717" i="6"/>
  <c r="I5717" i="6"/>
  <c r="H5723" i="6"/>
  <c r="I5723" i="6"/>
  <c r="H5729" i="6"/>
  <c r="I5729" i="6"/>
  <c r="H5735" i="6"/>
  <c r="I5735" i="6"/>
  <c r="H5741" i="6"/>
  <c r="I5741" i="6"/>
  <c r="H5747" i="6"/>
  <c r="I5747" i="6"/>
  <c r="H5753" i="6"/>
  <c r="I5753" i="6"/>
  <c r="H5759" i="6"/>
  <c r="I5759" i="6"/>
  <c r="I5765" i="6"/>
  <c r="H5765" i="6"/>
  <c r="I5771" i="6"/>
  <c r="H5771" i="6"/>
  <c r="I5777" i="6"/>
  <c r="H5777" i="6"/>
  <c r="I5783" i="6"/>
  <c r="H5783" i="6"/>
  <c r="I5789" i="6"/>
  <c r="H5789" i="6"/>
  <c r="I5795" i="6"/>
  <c r="H5795" i="6"/>
  <c r="I5801" i="6"/>
  <c r="H5801" i="6"/>
  <c r="I5807" i="6"/>
  <c r="H5807" i="6"/>
  <c r="I5813" i="6"/>
  <c r="H5813" i="6"/>
  <c r="I5819" i="6"/>
  <c r="H5819" i="6"/>
  <c r="I5825" i="6"/>
  <c r="H5825" i="6"/>
  <c r="I5831" i="6"/>
  <c r="H5831" i="6"/>
  <c r="I5837" i="6"/>
  <c r="H5837" i="6"/>
  <c r="I5843" i="6"/>
  <c r="H5843" i="6"/>
  <c r="I5849" i="6"/>
  <c r="H5849" i="6"/>
  <c r="I5855" i="6"/>
  <c r="H5855" i="6"/>
  <c r="I5861" i="6"/>
  <c r="H5861" i="6"/>
  <c r="I5867" i="6"/>
  <c r="H5867" i="6"/>
  <c r="I5873" i="6"/>
  <c r="H5873" i="6"/>
  <c r="I5879" i="6"/>
  <c r="H5879" i="6"/>
  <c r="I5885" i="6"/>
  <c r="H5885" i="6"/>
  <c r="I5891" i="6"/>
  <c r="H5891" i="6"/>
  <c r="I5897" i="6"/>
  <c r="H5897" i="6"/>
  <c r="I5903" i="6"/>
  <c r="H5903" i="6"/>
  <c r="I5909" i="6"/>
  <c r="H5909" i="6"/>
  <c r="I5915" i="6"/>
  <c r="H5915" i="6"/>
  <c r="I5921" i="6"/>
  <c r="H5921" i="6"/>
  <c r="I5927" i="6"/>
  <c r="H5927" i="6"/>
  <c r="I5933" i="6"/>
  <c r="H5933" i="6"/>
  <c r="I5939" i="6"/>
  <c r="H5939" i="6"/>
  <c r="I5945" i="6"/>
  <c r="H5945" i="6"/>
  <c r="I5951" i="6"/>
  <c r="H5951" i="6"/>
  <c r="I5957" i="6"/>
  <c r="H5957" i="6"/>
  <c r="I5963" i="6"/>
  <c r="H5963" i="6"/>
  <c r="I5969" i="6"/>
  <c r="H5969" i="6"/>
  <c r="I5975" i="6"/>
  <c r="H5975" i="6"/>
  <c r="I5981" i="6"/>
  <c r="H5981" i="6"/>
  <c r="I5987" i="6"/>
  <c r="H5987" i="6"/>
  <c r="I5993" i="6"/>
  <c r="H5993" i="6"/>
  <c r="I5999" i="6"/>
  <c r="H5999" i="6"/>
  <c r="I6005" i="6"/>
  <c r="H6005" i="6"/>
  <c r="I6011" i="6"/>
  <c r="H6011" i="6"/>
  <c r="I6017" i="6"/>
  <c r="H6017" i="6"/>
  <c r="I6023" i="6"/>
  <c r="H6023" i="6"/>
  <c r="I6029" i="6"/>
  <c r="H6029" i="6"/>
  <c r="I6035" i="6"/>
  <c r="H6035" i="6"/>
  <c r="I6041" i="6"/>
  <c r="H6041" i="6"/>
  <c r="I6047" i="6"/>
  <c r="H6047" i="6"/>
  <c r="I6053" i="6"/>
  <c r="H6053" i="6"/>
  <c r="I6059" i="6"/>
  <c r="H6059" i="6"/>
  <c r="I6065" i="6"/>
  <c r="H6065" i="6"/>
  <c r="I6071" i="6"/>
  <c r="H6071" i="6"/>
  <c r="I6077" i="6"/>
  <c r="H6077" i="6"/>
  <c r="I6083" i="6"/>
  <c r="H6083" i="6"/>
  <c r="I6089" i="6"/>
  <c r="H6089" i="6"/>
  <c r="I6095" i="6"/>
  <c r="H6095" i="6"/>
  <c r="I6101" i="6"/>
  <c r="H6101" i="6"/>
  <c r="I6107" i="6"/>
  <c r="H6107" i="6"/>
  <c r="I6113" i="6"/>
  <c r="H6113" i="6"/>
  <c r="I6119" i="6"/>
  <c r="H6119" i="6"/>
  <c r="I6125" i="6"/>
  <c r="H6125" i="6"/>
  <c r="I6131" i="6"/>
  <c r="H6131" i="6"/>
  <c r="I6137" i="6"/>
  <c r="H6137" i="6"/>
  <c r="I6143" i="6"/>
  <c r="H6143" i="6"/>
  <c r="I6149" i="6"/>
  <c r="H6149" i="6"/>
  <c r="I6155" i="6"/>
  <c r="H6155" i="6"/>
  <c r="I6161" i="6"/>
  <c r="H6161" i="6"/>
  <c r="I6167" i="6"/>
  <c r="H6167" i="6"/>
  <c r="I6173" i="6"/>
  <c r="H6173" i="6"/>
  <c r="I6179" i="6"/>
  <c r="H6179" i="6"/>
  <c r="I6185" i="6"/>
  <c r="H6185" i="6"/>
  <c r="I6191" i="6"/>
  <c r="H6191" i="6"/>
  <c r="I6197" i="6"/>
  <c r="H6197" i="6"/>
  <c r="I6203" i="6"/>
  <c r="H6203" i="6"/>
  <c r="I6209" i="6"/>
  <c r="H6209" i="6"/>
  <c r="I6215" i="6"/>
  <c r="H6215" i="6"/>
  <c r="I6221" i="6"/>
  <c r="H6221" i="6"/>
  <c r="I6227" i="6"/>
  <c r="H6227" i="6"/>
  <c r="I6233" i="6"/>
  <c r="H6233" i="6"/>
  <c r="I6239" i="6"/>
  <c r="H6239" i="6"/>
  <c r="I6245" i="6"/>
  <c r="H6245" i="6"/>
  <c r="I6251" i="6"/>
  <c r="H6251" i="6"/>
  <c r="I6257" i="6"/>
  <c r="H6257" i="6"/>
  <c r="I6263" i="6"/>
  <c r="H6263" i="6"/>
  <c r="I6269" i="6"/>
  <c r="H6269" i="6"/>
  <c r="I6275" i="6"/>
  <c r="H6275" i="6"/>
  <c r="I6281" i="6"/>
  <c r="H6281" i="6"/>
  <c r="I6287" i="6"/>
  <c r="H6287" i="6"/>
  <c r="I6293" i="6"/>
  <c r="H6293" i="6"/>
  <c r="I6299" i="6"/>
  <c r="H6299" i="6"/>
  <c r="I6305" i="6"/>
  <c r="H6305" i="6"/>
  <c r="I6311" i="6"/>
  <c r="H6311" i="6"/>
  <c r="I6317" i="6"/>
  <c r="H6317" i="6"/>
  <c r="I6323" i="6"/>
  <c r="H6323" i="6"/>
  <c r="I6329" i="6"/>
  <c r="H6329" i="6"/>
  <c r="I6335" i="6"/>
  <c r="H6335" i="6"/>
  <c r="I6341" i="6"/>
  <c r="H6341" i="6"/>
  <c r="I6347" i="6"/>
  <c r="H6347" i="6"/>
  <c r="I6353" i="6"/>
  <c r="H6353" i="6"/>
  <c r="I6359" i="6"/>
  <c r="H6359" i="6"/>
  <c r="I6365" i="6"/>
  <c r="H6365" i="6"/>
  <c r="I6371" i="6"/>
  <c r="H6371" i="6"/>
  <c r="I6377" i="6"/>
  <c r="H6377" i="6"/>
  <c r="I6383" i="6"/>
  <c r="H6383" i="6"/>
  <c r="I6389" i="6"/>
  <c r="H6389" i="6"/>
  <c r="I6395" i="6"/>
  <c r="H6395" i="6"/>
  <c r="I6401" i="6"/>
  <c r="H6401" i="6"/>
  <c r="I6407" i="6"/>
  <c r="H6407" i="6"/>
  <c r="I6413" i="6"/>
  <c r="H6413" i="6"/>
  <c r="I6419" i="6"/>
  <c r="H6419" i="6"/>
  <c r="I6425" i="6"/>
  <c r="H6425" i="6"/>
  <c r="I6431" i="6"/>
  <c r="H6431" i="6"/>
  <c r="I6437" i="6"/>
  <c r="H6437" i="6"/>
  <c r="I6443" i="6"/>
  <c r="H6443" i="6"/>
  <c r="I6449" i="6"/>
  <c r="H6449" i="6"/>
  <c r="I6455" i="6"/>
  <c r="H6455" i="6"/>
  <c r="I6461" i="6"/>
  <c r="H6461" i="6"/>
  <c r="I6467" i="6"/>
  <c r="H6467" i="6"/>
  <c r="I6473" i="6"/>
  <c r="H6473" i="6"/>
  <c r="I6479" i="6"/>
  <c r="H6479" i="6"/>
  <c r="I6485" i="6"/>
  <c r="H6485" i="6"/>
  <c r="I6491" i="6"/>
  <c r="H6491" i="6"/>
  <c r="I6497" i="6"/>
  <c r="H6497" i="6"/>
  <c r="I6503" i="6"/>
  <c r="H6503" i="6"/>
  <c r="I6509" i="6"/>
  <c r="H6509" i="6"/>
  <c r="I6515" i="6"/>
  <c r="H6515" i="6"/>
  <c r="I6521" i="6"/>
  <c r="H6521" i="6"/>
  <c r="I6527" i="6"/>
  <c r="H6527" i="6"/>
  <c r="I6533" i="6"/>
  <c r="H6533" i="6"/>
  <c r="I6539" i="6"/>
  <c r="H6539" i="6"/>
  <c r="I6545" i="6"/>
  <c r="H6545" i="6"/>
  <c r="I6551" i="6"/>
  <c r="H6551" i="6"/>
  <c r="I6557" i="6"/>
  <c r="H6557" i="6"/>
  <c r="I6563" i="6"/>
  <c r="H6563" i="6"/>
  <c r="I6569" i="6"/>
  <c r="H6569" i="6"/>
  <c r="I6575" i="6"/>
  <c r="H6575" i="6"/>
  <c r="I6581" i="6"/>
  <c r="H6581" i="6"/>
  <c r="I6587" i="6"/>
  <c r="H6587" i="6"/>
  <c r="I6593" i="6"/>
  <c r="H6593" i="6"/>
  <c r="I6599" i="6"/>
  <c r="H6599" i="6"/>
  <c r="I6605" i="6"/>
  <c r="H6605" i="6"/>
  <c r="I6611" i="6"/>
  <c r="H6611" i="6"/>
  <c r="I6617" i="6"/>
  <c r="H6617" i="6"/>
  <c r="I6623" i="6"/>
  <c r="H6623" i="6"/>
  <c r="I6629" i="6"/>
  <c r="H6629" i="6"/>
  <c r="I6635" i="6"/>
  <c r="H6635" i="6"/>
  <c r="I6641" i="6"/>
  <c r="H6641" i="6"/>
  <c r="I6647" i="6"/>
  <c r="H6647" i="6"/>
  <c r="I6653" i="6"/>
  <c r="H6653" i="6"/>
  <c r="I6659" i="6"/>
  <c r="H6659" i="6"/>
  <c r="I6665" i="6"/>
  <c r="H6665" i="6"/>
  <c r="I6671" i="6"/>
  <c r="H6671" i="6"/>
  <c r="I6677" i="6"/>
  <c r="H6677" i="6"/>
  <c r="I6683" i="6"/>
  <c r="H6683" i="6"/>
  <c r="I6689" i="6"/>
  <c r="H6689" i="6"/>
  <c r="I6695" i="6"/>
  <c r="H6695" i="6"/>
  <c r="I6701" i="6"/>
  <c r="H6701" i="6"/>
  <c r="I6707" i="6"/>
  <c r="H6707" i="6"/>
  <c r="I6713" i="6"/>
  <c r="H6713" i="6"/>
  <c r="I6719" i="6"/>
  <c r="H6719" i="6"/>
  <c r="I6725" i="6"/>
  <c r="H6725" i="6"/>
  <c r="I6731" i="6"/>
  <c r="H6731" i="6"/>
  <c r="I6737" i="6"/>
  <c r="H6737" i="6"/>
  <c r="I6743" i="6"/>
  <c r="H6743" i="6"/>
  <c r="I6749" i="6"/>
  <c r="H6749" i="6"/>
  <c r="I6755" i="6"/>
  <c r="H6755" i="6"/>
  <c r="I6761" i="6"/>
  <c r="H6761" i="6"/>
  <c r="I6767" i="6"/>
  <c r="H6767" i="6"/>
  <c r="I6773" i="6"/>
  <c r="H6773" i="6"/>
  <c r="I6779" i="6"/>
  <c r="H6779" i="6"/>
  <c r="I6785" i="6"/>
  <c r="H6785" i="6"/>
  <c r="I6791" i="6"/>
  <c r="H6791" i="6"/>
  <c r="I6797" i="6"/>
  <c r="H6797" i="6"/>
  <c r="I6803" i="6"/>
  <c r="H6803" i="6"/>
  <c r="I6809" i="6"/>
  <c r="H6809" i="6"/>
  <c r="I6815" i="6"/>
  <c r="H6815" i="6"/>
  <c r="I6821" i="6"/>
  <c r="H6821" i="6"/>
  <c r="I6827" i="6"/>
  <c r="H6827" i="6"/>
  <c r="I6833" i="6"/>
  <c r="H6833" i="6"/>
  <c r="I6839" i="6"/>
  <c r="H6839" i="6"/>
  <c r="I6845" i="6"/>
  <c r="H6845" i="6"/>
  <c r="I6851" i="6"/>
  <c r="H6851" i="6"/>
  <c r="I6857" i="6"/>
  <c r="H6857" i="6"/>
  <c r="I6863" i="6"/>
  <c r="H6863" i="6"/>
  <c r="I6869" i="6"/>
  <c r="H6869" i="6"/>
  <c r="I6875" i="6"/>
  <c r="H6875" i="6"/>
  <c r="I6881" i="6"/>
  <c r="H6881" i="6"/>
  <c r="I6887" i="6"/>
  <c r="H6887" i="6"/>
  <c r="I6893" i="6"/>
  <c r="H6893" i="6"/>
  <c r="I6899" i="6"/>
  <c r="H6899" i="6"/>
  <c r="I6905" i="6"/>
  <c r="H6905" i="6"/>
  <c r="I6911" i="6"/>
  <c r="H6911" i="6"/>
  <c r="I6917" i="6"/>
  <c r="H6917" i="6"/>
  <c r="I6923" i="6"/>
  <c r="H6923" i="6"/>
  <c r="I6929" i="6"/>
  <c r="H6929" i="6"/>
  <c r="I6935" i="6"/>
  <c r="H6935" i="6"/>
  <c r="I6941" i="6"/>
  <c r="H6941" i="6"/>
  <c r="I6947" i="6"/>
  <c r="H6947" i="6"/>
  <c r="I6953" i="6"/>
  <c r="H6953" i="6"/>
  <c r="I6959" i="6"/>
  <c r="H6959" i="6"/>
  <c r="I6965" i="6"/>
  <c r="H6965" i="6"/>
  <c r="I6971" i="6"/>
  <c r="H6971" i="6"/>
  <c r="I6977" i="6"/>
  <c r="H6977" i="6"/>
  <c r="I6983" i="6"/>
  <c r="H6983" i="6"/>
  <c r="I6989" i="6"/>
  <c r="H6989" i="6"/>
  <c r="I6995" i="6"/>
  <c r="H6995" i="6"/>
  <c r="I7001" i="6"/>
  <c r="H7001" i="6"/>
  <c r="I7007" i="6"/>
  <c r="H7007" i="6"/>
  <c r="I7013" i="6"/>
  <c r="H7013" i="6"/>
  <c r="I7019" i="6"/>
  <c r="H7019" i="6"/>
  <c r="I7025" i="6"/>
  <c r="H7025" i="6"/>
  <c r="I7031" i="6"/>
  <c r="H7031" i="6"/>
  <c r="I7037" i="6"/>
  <c r="H7037" i="6"/>
  <c r="I7043" i="6"/>
  <c r="H7043" i="6"/>
  <c r="I7049" i="6"/>
  <c r="H7049" i="6"/>
  <c r="I7055" i="6"/>
  <c r="H7055" i="6"/>
  <c r="I7061" i="6"/>
  <c r="H7061" i="6"/>
  <c r="I7067" i="6"/>
  <c r="H7067" i="6"/>
  <c r="I7073" i="6"/>
  <c r="H7073" i="6"/>
  <c r="I7079" i="6"/>
  <c r="H7079" i="6"/>
  <c r="I7085" i="6"/>
  <c r="H7085" i="6"/>
  <c r="I7091" i="6"/>
  <c r="H7091" i="6"/>
  <c r="I7097" i="6"/>
  <c r="H7097" i="6"/>
  <c r="I7103" i="6"/>
  <c r="H7103" i="6"/>
  <c r="I7109" i="6"/>
  <c r="H7109" i="6"/>
  <c r="I7115" i="6"/>
  <c r="H7115" i="6"/>
  <c r="I7121" i="6"/>
  <c r="H7121" i="6"/>
  <c r="I7127" i="6"/>
  <c r="H7127" i="6"/>
  <c r="I7133" i="6"/>
  <c r="H7133" i="6"/>
  <c r="I7139" i="6"/>
  <c r="H7139" i="6"/>
  <c r="I7145" i="6"/>
  <c r="H7145" i="6"/>
  <c r="I7151" i="6"/>
  <c r="H7151" i="6"/>
  <c r="I7157" i="6"/>
  <c r="H7157" i="6"/>
  <c r="I7163" i="6"/>
  <c r="H7163" i="6"/>
  <c r="I7169" i="6"/>
  <c r="H7169" i="6"/>
  <c r="I7175" i="6"/>
  <c r="H7175" i="6"/>
  <c r="I7181" i="6"/>
  <c r="H7181" i="6"/>
  <c r="I7187" i="6"/>
  <c r="H7187" i="6"/>
  <c r="I7193" i="6"/>
  <c r="H7193" i="6"/>
  <c r="I7199" i="6"/>
  <c r="H7199" i="6"/>
  <c r="I7205" i="6"/>
  <c r="H7205" i="6"/>
  <c r="I7211" i="6"/>
  <c r="H7211" i="6"/>
  <c r="I7217" i="6"/>
  <c r="H7217" i="6"/>
  <c r="I7223" i="6"/>
  <c r="H7223" i="6"/>
  <c r="I7229" i="6"/>
  <c r="H7229" i="6"/>
  <c r="I7235" i="6"/>
  <c r="H7235" i="6"/>
  <c r="I7241" i="6"/>
  <c r="H7241" i="6"/>
  <c r="I7247" i="6"/>
  <c r="H7247" i="6"/>
  <c r="I7253" i="6"/>
  <c r="H7253" i="6"/>
  <c r="I7259" i="6"/>
  <c r="H7259" i="6"/>
  <c r="I7265" i="6"/>
  <c r="H7265" i="6"/>
  <c r="I7271" i="6"/>
  <c r="H7271" i="6"/>
  <c r="I7277" i="6"/>
  <c r="H7277" i="6"/>
  <c r="I7283" i="6"/>
  <c r="H7283" i="6"/>
  <c r="I7289" i="6"/>
  <c r="H7289" i="6"/>
  <c r="I7295" i="6"/>
  <c r="H7295" i="6"/>
  <c r="I7301" i="6"/>
  <c r="H7301" i="6"/>
  <c r="I7307" i="6"/>
  <c r="H7307" i="6"/>
  <c r="I7313" i="6"/>
  <c r="H7313" i="6"/>
  <c r="I7319" i="6"/>
  <c r="H7319" i="6"/>
  <c r="I7325" i="6"/>
  <c r="H7325" i="6"/>
  <c r="I7331" i="6"/>
  <c r="H7331" i="6"/>
  <c r="I7337" i="6"/>
  <c r="H7337" i="6"/>
  <c r="I7343" i="6"/>
  <c r="H7343" i="6"/>
  <c r="I7349" i="6"/>
  <c r="H7349" i="6"/>
  <c r="I7355" i="6"/>
  <c r="H7355" i="6"/>
  <c r="I7361" i="6"/>
  <c r="H7361" i="6"/>
  <c r="I7367" i="6"/>
  <c r="H7367" i="6"/>
  <c r="I7373" i="6"/>
  <c r="H7373" i="6"/>
  <c r="I7379" i="6"/>
  <c r="H7379" i="6"/>
  <c r="I7385" i="6"/>
  <c r="H7385" i="6"/>
  <c r="I7391" i="6"/>
  <c r="H7391" i="6"/>
  <c r="I7397" i="6"/>
  <c r="H7397" i="6"/>
  <c r="I7403" i="6"/>
  <c r="H7403" i="6"/>
  <c r="I7409" i="6"/>
  <c r="H7409" i="6"/>
  <c r="I7415" i="6"/>
  <c r="H7415" i="6"/>
  <c r="I7421" i="6"/>
  <c r="H7421" i="6"/>
  <c r="I7427" i="6"/>
  <c r="H7427" i="6"/>
  <c r="I7433" i="6"/>
  <c r="H7433" i="6"/>
  <c r="I7439" i="6"/>
  <c r="H7439" i="6"/>
  <c r="I7445" i="6"/>
  <c r="H7445" i="6"/>
  <c r="K1978" i="6"/>
  <c r="K2014" i="6"/>
  <c r="K2050" i="6"/>
  <c r="K2086" i="6"/>
  <c r="K2122" i="6"/>
  <c r="K2158" i="6"/>
  <c r="K2194" i="6"/>
  <c r="K2230" i="6"/>
  <c r="K2266" i="6"/>
  <c r="K2302" i="6"/>
  <c r="I3749" i="6"/>
  <c r="I4805" i="6"/>
  <c r="K1961" i="6"/>
  <c r="K1967" i="6"/>
  <c r="K1973" i="6"/>
  <c r="K1979" i="6"/>
  <c r="K1985" i="6"/>
  <c r="K1991" i="6"/>
  <c r="K1997" i="6"/>
  <c r="K2003" i="6"/>
  <c r="K2009" i="6"/>
  <c r="K2015" i="6"/>
  <c r="K2021" i="6"/>
  <c r="K2027" i="6"/>
  <c r="K2033" i="6"/>
  <c r="K2039" i="6"/>
  <c r="K2045" i="6"/>
  <c r="K2051" i="6"/>
  <c r="K2057" i="6"/>
  <c r="K2063" i="6"/>
  <c r="K2069" i="6"/>
  <c r="K2075" i="6"/>
  <c r="K2081" i="6"/>
  <c r="K2087" i="6"/>
  <c r="K2093" i="6"/>
  <c r="K2099" i="6"/>
  <c r="K2105" i="6"/>
  <c r="K2111" i="6"/>
  <c r="K2117" i="6"/>
  <c r="K2123" i="6"/>
  <c r="K2129" i="6"/>
  <c r="K2135" i="6"/>
  <c r="K2141" i="6"/>
  <c r="K2147" i="6"/>
  <c r="K2153" i="6"/>
  <c r="K2159" i="6"/>
  <c r="K2165" i="6"/>
  <c r="K2171" i="6"/>
  <c r="K2177" i="6"/>
  <c r="K2183" i="6"/>
  <c r="K2189" i="6"/>
  <c r="K2195" i="6"/>
  <c r="K2201" i="6"/>
  <c r="K2207" i="6"/>
  <c r="K2213" i="6"/>
  <c r="K2219" i="6"/>
  <c r="K2225" i="6"/>
  <c r="K2231" i="6"/>
  <c r="K2237" i="6"/>
  <c r="K2243" i="6"/>
  <c r="K2249" i="6"/>
  <c r="K2255" i="6"/>
  <c r="K2261" i="6"/>
  <c r="K2267" i="6"/>
  <c r="K2273" i="6"/>
  <c r="K2279" i="6"/>
  <c r="K2285" i="6"/>
  <c r="K2291" i="6"/>
  <c r="K2297" i="6"/>
  <c r="K2303" i="6"/>
  <c r="K2309" i="6"/>
  <c r="K2315" i="6"/>
  <c r="I2320" i="6"/>
  <c r="H2320" i="6"/>
  <c r="I2326" i="6"/>
  <c r="H2326" i="6"/>
  <c r="I2332" i="6"/>
  <c r="H2332" i="6"/>
  <c r="I2338" i="6"/>
  <c r="H2338" i="6"/>
  <c r="I2344" i="6"/>
  <c r="H2344" i="6"/>
  <c r="I2350" i="6"/>
  <c r="H2350" i="6"/>
  <c r="I2356" i="6"/>
  <c r="H2356" i="6"/>
  <c r="I2362" i="6"/>
  <c r="H2362" i="6"/>
  <c r="I2368" i="6"/>
  <c r="H2368" i="6"/>
  <c r="I2374" i="6"/>
  <c r="H2374" i="6"/>
  <c r="I2380" i="6"/>
  <c r="H2380" i="6"/>
  <c r="I2386" i="6"/>
  <c r="H2386" i="6"/>
  <c r="I2392" i="6"/>
  <c r="H2392" i="6"/>
  <c r="I2398" i="6"/>
  <c r="H2398" i="6"/>
  <c r="I2404" i="6"/>
  <c r="H2404" i="6"/>
  <c r="I2410" i="6"/>
  <c r="H2410" i="6"/>
  <c r="I2416" i="6"/>
  <c r="H2416" i="6"/>
  <c r="I2422" i="6"/>
  <c r="H2422" i="6"/>
  <c r="I2428" i="6"/>
  <c r="H2428" i="6"/>
  <c r="I2434" i="6"/>
  <c r="H2434" i="6"/>
  <c r="I2440" i="6"/>
  <c r="H2440" i="6"/>
  <c r="I2446" i="6"/>
  <c r="H2446" i="6"/>
  <c r="I2452" i="6"/>
  <c r="H2452" i="6"/>
  <c r="I2458" i="6"/>
  <c r="H2458" i="6"/>
  <c r="I2464" i="6"/>
  <c r="H2464" i="6"/>
  <c r="I2470" i="6"/>
  <c r="H2470" i="6"/>
  <c r="I2476" i="6"/>
  <c r="H2476" i="6"/>
  <c r="I2482" i="6"/>
  <c r="H2482" i="6"/>
  <c r="I2488" i="6"/>
  <c r="H2488" i="6"/>
  <c r="I2494" i="6"/>
  <c r="H2494" i="6"/>
  <c r="I2500" i="6"/>
  <c r="H2500" i="6"/>
  <c r="I2506" i="6"/>
  <c r="H2506" i="6"/>
  <c r="I2512" i="6"/>
  <c r="H2512" i="6"/>
  <c r="I2518" i="6"/>
  <c r="H2518" i="6"/>
  <c r="I2524" i="6"/>
  <c r="H2524" i="6"/>
  <c r="I2530" i="6"/>
  <c r="H2530" i="6"/>
  <c r="I2536" i="6"/>
  <c r="H2536" i="6"/>
  <c r="I2542" i="6"/>
  <c r="H2542" i="6"/>
  <c r="I2548" i="6"/>
  <c r="H2548" i="6"/>
  <c r="I2554" i="6"/>
  <c r="H2554" i="6"/>
  <c r="I2560" i="6"/>
  <c r="H2560" i="6"/>
  <c r="I2566" i="6"/>
  <c r="H2566" i="6"/>
  <c r="I2572" i="6"/>
  <c r="H2572" i="6"/>
  <c r="I2578" i="6"/>
  <c r="H2578" i="6"/>
  <c r="I2584" i="6"/>
  <c r="H2584" i="6"/>
  <c r="I2590" i="6"/>
  <c r="H2590" i="6"/>
  <c r="I2596" i="6"/>
  <c r="H2596" i="6"/>
  <c r="I2602" i="6"/>
  <c r="H2602" i="6"/>
  <c r="I2608" i="6"/>
  <c r="H2608" i="6"/>
  <c r="I2614" i="6"/>
  <c r="H2614" i="6"/>
  <c r="I2620" i="6"/>
  <c r="H2620" i="6"/>
  <c r="I2626" i="6"/>
  <c r="H2626" i="6"/>
  <c r="I2632" i="6"/>
  <c r="H2632" i="6"/>
  <c r="I2638" i="6"/>
  <c r="H2638" i="6"/>
  <c r="I2644" i="6"/>
  <c r="H2644" i="6"/>
  <c r="I2650" i="6"/>
  <c r="H2650" i="6"/>
  <c r="I2656" i="6"/>
  <c r="H2656" i="6"/>
  <c r="I2662" i="6"/>
  <c r="H2662" i="6"/>
  <c r="I2668" i="6"/>
  <c r="H2668" i="6"/>
  <c r="I2674" i="6"/>
  <c r="H2674" i="6"/>
  <c r="I2680" i="6"/>
  <c r="H2680" i="6"/>
  <c r="I2686" i="6"/>
  <c r="H2686" i="6"/>
  <c r="I2692" i="6"/>
  <c r="H2692" i="6"/>
  <c r="I2698" i="6"/>
  <c r="H2698" i="6"/>
  <c r="I2704" i="6"/>
  <c r="H2704" i="6"/>
  <c r="I2710" i="6"/>
  <c r="H2710" i="6"/>
  <c r="I2716" i="6"/>
  <c r="H2716" i="6"/>
  <c r="I2722" i="6"/>
  <c r="H2722" i="6"/>
  <c r="I2728" i="6"/>
  <c r="H2728" i="6"/>
  <c r="I2734" i="6"/>
  <c r="H2734" i="6"/>
  <c r="I2740" i="6"/>
  <c r="H2740" i="6"/>
  <c r="I2746" i="6"/>
  <c r="H2746" i="6"/>
  <c r="I2752" i="6"/>
  <c r="H2752" i="6"/>
  <c r="I2758" i="6"/>
  <c r="H2758" i="6"/>
  <c r="I2764" i="6"/>
  <c r="H2764" i="6"/>
  <c r="I2770" i="6"/>
  <c r="H2770" i="6"/>
  <c r="I2776" i="6"/>
  <c r="H2776" i="6"/>
  <c r="I2782" i="6"/>
  <c r="H2782" i="6"/>
  <c r="I2788" i="6"/>
  <c r="H2788" i="6"/>
  <c r="I2794" i="6"/>
  <c r="H2794" i="6"/>
  <c r="I2800" i="6"/>
  <c r="H2800" i="6"/>
  <c r="I2806" i="6"/>
  <c r="H2806" i="6"/>
  <c r="I2812" i="6"/>
  <c r="H2812" i="6"/>
  <c r="I2818" i="6"/>
  <c r="H2818" i="6"/>
  <c r="I2824" i="6"/>
  <c r="H2824" i="6"/>
  <c r="I2830" i="6"/>
  <c r="H2830" i="6"/>
  <c r="I2836" i="6"/>
  <c r="H2836" i="6"/>
  <c r="I2842" i="6"/>
  <c r="H2842" i="6"/>
  <c r="I2848" i="6"/>
  <c r="H2848" i="6"/>
  <c r="I2854" i="6"/>
  <c r="H2854" i="6"/>
  <c r="I2860" i="6"/>
  <c r="H2860" i="6"/>
  <c r="I2866" i="6"/>
  <c r="H2866" i="6"/>
  <c r="I2872" i="6"/>
  <c r="H2872" i="6"/>
  <c r="I2878" i="6"/>
  <c r="H2878" i="6"/>
  <c r="I2884" i="6"/>
  <c r="H2884" i="6"/>
  <c r="I2890" i="6"/>
  <c r="H2890" i="6"/>
  <c r="I2896" i="6"/>
  <c r="H2896" i="6"/>
  <c r="I2902" i="6"/>
  <c r="H2902" i="6"/>
  <c r="I2908" i="6"/>
  <c r="H2908" i="6"/>
  <c r="I2914" i="6"/>
  <c r="H2914" i="6"/>
  <c r="I2920" i="6"/>
  <c r="H2920" i="6"/>
  <c r="I2926" i="6"/>
  <c r="H2926" i="6"/>
  <c r="I2932" i="6"/>
  <c r="H2932" i="6"/>
  <c r="I2938" i="6"/>
  <c r="H2938" i="6"/>
  <c r="I2944" i="6"/>
  <c r="H2944" i="6"/>
  <c r="I2950" i="6"/>
  <c r="H2950" i="6"/>
  <c r="I2956" i="6"/>
  <c r="H2956" i="6"/>
  <c r="I2962" i="6"/>
  <c r="H2962" i="6"/>
  <c r="I2968" i="6"/>
  <c r="H2968" i="6"/>
  <c r="I2974" i="6"/>
  <c r="H2974" i="6"/>
  <c r="I2980" i="6"/>
  <c r="H2980" i="6"/>
  <c r="I2986" i="6"/>
  <c r="H2986" i="6"/>
  <c r="I2992" i="6"/>
  <c r="H2992" i="6"/>
  <c r="I2998" i="6"/>
  <c r="H2998" i="6"/>
  <c r="I3004" i="6"/>
  <c r="H3004" i="6"/>
  <c r="I3010" i="6"/>
  <c r="H3010" i="6"/>
  <c r="I3016" i="6"/>
  <c r="H3016" i="6"/>
  <c r="I3022" i="6"/>
  <c r="H3022" i="6"/>
  <c r="I3028" i="6"/>
  <c r="H3028" i="6"/>
  <c r="I3034" i="6"/>
  <c r="H3034" i="6"/>
  <c r="I3040" i="6"/>
  <c r="H3040" i="6"/>
  <c r="I3046" i="6"/>
  <c r="H3046" i="6"/>
  <c r="I3052" i="6"/>
  <c r="H3052" i="6"/>
  <c r="I3058" i="6"/>
  <c r="H3058" i="6"/>
  <c r="I3064" i="6"/>
  <c r="H3064" i="6"/>
  <c r="I3070" i="6"/>
  <c r="H3070" i="6"/>
  <c r="I3076" i="6"/>
  <c r="H3076" i="6"/>
  <c r="I3082" i="6"/>
  <c r="H3082" i="6"/>
  <c r="I3088" i="6"/>
  <c r="H3088" i="6"/>
  <c r="I3094" i="6"/>
  <c r="H3094" i="6"/>
  <c r="I3100" i="6"/>
  <c r="H3100" i="6"/>
  <c r="I3106" i="6"/>
  <c r="H3106" i="6"/>
  <c r="I3112" i="6"/>
  <c r="H3112" i="6"/>
  <c r="I3118" i="6"/>
  <c r="H3118" i="6"/>
  <c r="I3124" i="6"/>
  <c r="H3124" i="6"/>
  <c r="I3130" i="6"/>
  <c r="H3130" i="6"/>
  <c r="I3136" i="6"/>
  <c r="H3136" i="6"/>
  <c r="I3142" i="6"/>
  <c r="H3142" i="6"/>
  <c r="I3148" i="6"/>
  <c r="H3148" i="6"/>
  <c r="I3154" i="6"/>
  <c r="H3154" i="6"/>
  <c r="I3160" i="6"/>
  <c r="H3160" i="6"/>
  <c r="I3166" i="6"/>
  <c r="H3166" i="6"/>
  <c r="I3172" i="6"/>
  <c r="H3172" i="6"/>
  <c r="I3178" i="6"/>
  <c r="H3178" i="6"/>
  <c r="I3184" i="6"/>
  <c r="H3184" i="6"/>
  <c r="I3190" i="6"/>
  <c r="H3190" i="6"/>
  <c r="I3196" i="6"/>
  <c r="H3196" i="6"/>
  <c r="I3202" i="6"/>
  <c r="H3202" i="6"/>
  <c r="I3208" i="6"/>
  <c r="H3208" i="6"/>
  <c r="I3214" i="6"/>
  <c r="H3214" i="6"/>
  <c r="I3220" i="6"/>
  <c r="H3220" i="6"/>
  <c r="I3226" i="6"/>
  <c r="H3226" i="6"/>
  <c r="I3232" i="6"/>
  <c r="H3232" i="6"/>
  <c r="I3238" i="6"/>
  <c r="H3238" i="6"/>
  <c r="I3244" i="6"/>
  <c r="H3244" i="6"/>
  <c r="I3250" i="6"/>
  <c r="H3250" i="6"/>
  <c r="I3256" i="6"/>
  <c r="H3256" i="6"/>
  <c r="I3262" i="6"/>
  <c r="H3262" i="6"/>
  <c r="I3268" i="6"/>
  <c r="H3268" i="6"/>
  <c r="I3274" i="6"/>
  <c r="H3274" i="6"/>
  <c r="I3280" i="6"/>
  <c r="H3280" i="6"/>
  <c r="I3286" i="6"/>
  <c r="H3286" i="6"/>
  <c r="I3292" i="6"/>
  <c r="H3292" i="6"/>
  <c r="I3298" i="6"/>
  <c r="H3298" i="6"/>
  <c r="I3304" i="6"/>
  <c r="H3304" i="6"/>
  <c r="I3310" i="6"/>
  <c r="H3310" i="6"/>
  <c r="I3316" i="6"/>
  <c r="H3316" i="6"/>
  <c r="I3322" i="6"/>
  <c r="H3322" i="6"/>
  <c r="I3328" i="6"/>
  <c r="H3328" i="6"/>
  <c r="I3334" i="6"/>
  <c r="H3334" i="6"/>
  <c r="I3340" i="6"/>
  <c r="H3340" i="6"/>
  <c r="I3346" i="6"/>
  <c r="H3346" i="6"/>
  <c r="I3352" i="6"/>
  <c r="H3352" i="6"/>
  <c r="I3358" i="6"/>
  <c r="H3358" i="6"/>
  <c r="I3364" i="6"/>
  <c r="H3364" i="6"/>
  <c r="I3370" i="6"/>
  <c r="H3370" i="6"/>
  <c r="I3376" i="6"/>
  <c r="H3376" i="6"/>
  <c r="I3382" i="6"/>
  <c r="H3382" i="6"/>
  <c r="I3388" i="6"/>
  <c r="H3388" i="6"/>
  <c r="I3394" i="6"/>
  <c r="H3394" i="6"/>
  <c r="I3400" i="6"/>
  <c r="H3400" i="6"/>
  <c r="I3406" i="6"/>
  <c r="H3406" i="6"/>
  <c r="I3412" i="6"/>
  <c r="H3412" i="6"/>
  <c r="I3418" i="6"/>
  <c r="H3418" i="6"/>
  <c r="I3424" i="6"/>
  <c r="H3424" i="6"/>
  <c r="I3430" i="6"/>
  <c r="H3430" i="6"/>
  <c r="I3436" i="6"/>
  <c r="H3436" i="6"/>
  <c r="I3442" i="6"/>
  <c r="H3442" i="6"/>
  <c r="I3448" i="6"/>
  <c r="H3448" i="6"/>
  <c r="I3454" i="6"/>
  <c r="H3454" i="6"/>
  <c r="I3460" i="6"/>
  <c r="H3460" i="6"/>
  <c r="I3466" i="6"/>
  <c r="H3466" i="6"/>
  <c r="I3472" i="6"/>
  <c r="H3472" i="6"/>
  <c r="I3478" i="6"/>
  <c r="H3478" i="6"/>
  <c r="I3484" i="6"/>
  <c r="H3484" i="6"/>
  <c r="I3490" i="6"/>
  <c r="H3490" i="6"/>
  <c r="I3496" i="6"/>
  <c r="H3496" i="6"/>
  <c r="I3502" i="6"/>
  <c r="H3502" i="6"/>
  <c r="I3508" i="6"/>
  <c r="H3508" i="6"/>
  <c r="I3514" i="6"/>
  <c r="H3514" i="6"/>
  <c r="I3520" i="6"/>
  <c r="H3520" i="6"/>
  <c r="I3526" i="6"/>
  <c r="H3526" i="6"/>
  <c r="I3532" i="6"/>
  <c r="H3532" i="6"/>
  <c r="I3538" i="6"/>
  <c r="H3538" i="6"/>
  <c r="I3544" i="6"/>
  <c r="H3544" i="6"/>
  <c r="I3550" i="6"/>
  <c r="H3550" i="6"/>
  <c r="I3556" i="6"/>
  <c r="H3556" i="6"/>
  <c r="I3562" i="6"/>
  <c r="H3562" i="6"/>
  <c r="I3568" i="6"/>
  <c r="H3568" i="6"/>
  <c r="I3574" i="6"/>
  <c r="H3574" i="6"/>
  <c r="I3580" i="6"/>
  <c r="H3580" i="6"/>
  <c r="I3586" i="6"/>
  <c r="H3586" i="6"/>
  <c r="I3592" i="6"/>
  <c r="H3592" i="6"/>
  <c r="I3598" i="6"/>
  <c r="H3598" i="6"/>
  <c r="I3604" i="6"/>
  <c r="H3604" i="6"/>
  <c r="I3610" i="6"/>
  <c r="H3610" i="6"/>
  <c r="I3616" i="6"/>
  <c r="H3616" i="6"/>
  <c r="I3622" i="6"/>
  <c r="H3622" i="6"/>
  <c r="I3628" i="6"/>
  <c r="H3628" i="6"/>
  <c r="I3634" i="6"/>
  <c r="H3634" i="6"/>
  <c r="I3640" i="6"/>
  <c r="H3640" i="6"/>
  <c r="I3646" i="6"/>
  <c r="H3646" i="6"/>
  <c r="I3652" i="6"/>
  <c r="H3652" i="6"/>
  <c r="I3658" i="6"/>
  <c r="H3658" i="6"/>
  <c r="I3664" i="6"/>
  <c r="H3664" i="6"/>
  <c r="I3670" i="6"/>
  <c r="H3670" i="6"/>
  <c r="I3676" i="6"/>
  <c r="H3676" i="6"/>
  <c r="I3682" i="6"/>
  <c r="H3682" i="6"/>
  <c r="I3688" i="6"/>
  <c r="H3688" i="6"/>
  <c r="I3694" i="6"/>
  <c r="H3694" i="6"/>
  <c r="I3700" i="6"/>
  <c r="H3700" i="6"/>
  <c r="I3706" i="6"/>
  <c r="H3706" i="6"/>
  <c r="I3712" i="6"/>
  <c r="H3712" i="6"/>
  <c r="I3718" i="6"/>
  <c r="H3718" i="6"/>
  <c r="I3730" i="6"/>
  <c r="H3730" i="6"/>
  <c r="I3736" i="6"/>
  <c r="H3736" i="6"/>
  <c r="I3748" i="6"/>
  <c r="H3748" i="6"/>
  <c r="I3754" i="6"/>
  <c r="H3754" i="6"/>
  <c r="I3766" i="6"/>
  <c r="H3766" i="6"/>
  <c r="I3772" i="6"/>
  <c r="H3772" i="6"/>
  <c r="I3784" i="6"/>
  <c r="H3784" i="6"/>
  <c r="I3790" i="6"/>
  <c r="H3790" i="6"/>
  <c r="I3802" i="6"/>
  <c r="H3802" i="6"/>
  <c r="I3808" i="6"/>
  <c r="H3808" i="6"/>
  <c r="I3820" i="6"/>
  <c r="H3820" i="6"/>
  <c r="I3826" i="6"/>
  <c r="H3826" i="6"/>
  <c r="I3838" i="6"/>
  <c r="H3838" i="6"/>
  <c r="I3844" i="6"/>
  <c r="H3844" i="6"/>
  <c r="I3856" i="6"/>
  <c r="H3856" i="6"/>
  <c r="I3862" i="6"/>
  <c r="H3862" i="6"/>
  <c r="I3874" i="6"/>
  <c r="H3874" i="6"/>
  <c r="I3880" i="6"/>
  <c r="H3880" i="6"/>
  <c r="I3886" i="6"/>
  <c r="H3886" i="6"/>
  <c r="I3892" i="6"/>
  <c r="H3892" i="6"/>
  <c r="I3898" i="6"/>
  <c r="H3898" i="6"/>
  <c r="I3904" i="6"/>
  <c r="H3904" i="6"/>
  <c r="I3910" i="6"/>
  <c r="H3910" i="6"/>
  <c r="I3916" i="6"/>
  <c r="H3916" i="6"/>
  <c r="I3922" i="6"/>
  <c r="H3922" i="6"/>
  <c r="I3928" i="6"/>
  <c r="H3928" i="6"/>
  <c r="I3934" i="6"/>
  <c r="H3934" i="6"/>
  <c r="I3940" i="6"/>
  <c r="H3940" i="6"/>
  <c r="I3946" i="6"/>
  <c r="H3946" i="6"/>
  <c r="I3952" i="6"/>
  <c r="H3952" i="6"/>
  <c r="I3958" i="6"/>
  <c r="H3958" i="6"/>
  <c r="I3964" i="6"/>
  <c r="H3964" i="6"/>
  <c r="I3970" i="6"/>
  <c r="H3970" i="6"/>
  <c r="I3976" i="6"/>
  <c r="H3976" i="6"/>
  <c r="I3982" i="6"/>
  <c r="H3982" i="6"/>
  <c r="I3988" i="6"/>
  <c r="H3988" i="6"/>
  <c r="I3994" i="6"/>
  <c r="H3994" i="6"/>
  <c r="I4000" i="6"/>
  <c r="H4000" i="6"/>
  <c r="I4006" i="6"/>
  <c r="H4006" i="6"/>
  <c r="I4012" i="6"/>
  <c r="H4012" i="6"/>
  <c r="I4018" i="6"/>
  <c r="H4018" i="6"/>
  <c r="I4024" i="6"/>
  <c r="H4024" i="6"/>
  <c r="I4030" i="6"/>
  <c r="H4030" i="6"/>
  <c r="I4036" i="6"/>
  <c r="H4036" i="6"/>
  <c r="I4042" i="6"/>
  <c r="H4042" i="6"/>
  <c r="I4048" i="6"/>
  <c r="H4048" i="6"/>
  <c r="I4054" i="6"/>
  <c r="H4054" i="6"/>
  <c r="I4060" i="6"/>
  <c r="H4060" i="6"/>
  <c r="I4066" i="6"/>
  <c r="H4066" i="6"/>
  <c r="I4072" i="6"/>
  <c r="H4072" i="6"/>
  <c r="I4078" i="6"/>
  <c r="H4078" i="6"/>
  <c r="I4084" i="6"/>
  <c r="H4084" i="6"/>
  <c r="I4090" i="6"/>
  <c r="H4090" i="6"/>
  <c r="I4096" i="6"/>
  <c r="H4096" i="6"/>
  <c r="I4102" i="6"/>
  <c r="H4102" i="6"/>
  <c r="I4108" i="6"/>
  <c r="H4108" i="6"/>
  <c r="I4114" i="6"/>
  <c r="H4114" i="6"/>
  <c r="I4120" i="6"/>
  <c r="H4120" i="6"/>
  <c r="I4126" i="6"/>
  <c r="H4126" i="6"/>
  <c r="I4132" i="6"/>
  <c r="H4132" i="6"/>
  <c r="I4138" i="6"/>
  <c r="H4138" i="6"/>
  <c r="I4144" i="6"/>
  <c r="H4144" i="6"/>
  <c r="I4150" i="6"/>
  <c r="H4150" i="6"/>
  <c r="I4156" i="6"/>
  <c r="H4156" i="6"/>
  <c r="I4162" i="6"/>
  <c r="H4162" i="6"/>
  <c r="I4168" i="6"/>
  <c r="H4168" i="6"/>
  <c r="I4174" i="6"/>
  <c r="H4174" i="6"/>
  <c r="I4180" i="6"/>
  <c r="H4180" i="6"/>
  <c r="I4186" i="6"/>
  <c r="H4186" i="6"/>
  <c r="I4192" i="6"/>
  <c r="H4192" i="6"/>
  <c r="I4198" i="6"/>
  <c r="H4198" i="6"/>
  <c r="I4204" i="6"/>
  <c r="H4204" i="6"/>
  <c r="I4210" i="6"/>
  <c r="H4210" i="6"/>
  <c r="I4216" i="6"/>
  <c r="H4216" i="6"/>
  <c r="I4222" i="6"/>
  <c r="H4222" i="6"/>
  <c r="I4228" i="6"/>
  <c r="H4228" i="6"/>
  <c r="I4234" i="6"/>
  <c r="H4234" i="6"/>
  <c r="I4240" i="6"/>
  <c r="H4240" i="6"/>
  <c r="I4246" i="6"/>
  <c r="H4246" i="6"/>
  <c r="I4252" i="6"/>
  <c r="H4252" i="6"/>
  <c r="I4258" i="6"/>
  <c r="H4258" i="6"/>
  <c r="I4264" i="6"/>
  <c r="H4264" i="6"/>
  <c r="I4270" i="6"/>
  <c r="H4270" i="6"/>
  <c r="I4276" i="6"/>
  <c r="H4276" i="6"/>
  <c r="I4282" i="6"/>
  <c r="H4282" i="6"/>
  <c r="I4288" i="6"/>
  <c r="H4288" i="6"/>
  <c r="I4294" i="6"/>
  <c r="H4294" i="6"/>
  <c r="I4300" i="6"/>
  <c r="H4300" i="6"/>
  <c r="I4306" i="6"/>
  <c r="H4306" i="6"/>
  <c r="I4312" i="6"/>
  <c r="H4312" i="6"/>
  <c r="I4318" i="6"/>
  <c r="H4318" i="6"/>
  <c r="I4324" i="6"/>
  <c r="H4324" i="6"/>
  <c r="I4330" i="6"/>
  <c r="H4330" i="6"/>
  <c r="I4336" i="6"/>
  <c r="H4336" i="6"/>
  <c r="I4342" i="6"/>
  <c r="H4342" i="6"/>
  <c r="I4348" i="6"/>
  <c r="H4348" i="6"/>
  <c r="I4354" i="6"/>
  <c r="H4354" i="6"/>
  <c r="I4360" i="6"/>
  <c r="H4360" i="6"/>
  <c r="I4366" i="6"/>
  <c r="H4366" i="6"/>
  <c r="I4372" i="6"/>
  <c r="H4372" i="6"/>
  <c r="I4378" i="6"/>
  <c r="H4378" i="6"/>
  <c r="I4384" i="6"/>
  <c r="H4384" i="6"/>
  <c r="I4390" i="6"/>
  <c r="H4390" i="6"/>
  <c r="I4396" i="6"/>
  <c r="H4396" i="6"/>
  <c r="I4402" i="6"/>
  <c r="H4402" i="6"/>
  <c r="I4408" i="6"/>
  <c r="H4408" i="6"/>
  <c r="I4414" i="6"/>
  <c r="H4414" i="6"/>
  <c r="I4420" i="6"/>
  <c r="H4420" i="6"/>
  <c r="I4426" i="6"/>
  <c r="H4426" i="6"/>
  <c r="I4432" i="6"/>
  <c r="H4432" i="6"/>
  <c r="I4438" i="6"/>
  <c r="H4438" i="6"/>
  <c r="I4444" i="6"/>
  <c r="H4444" i="6"/>
  <c r="I4450" i="6"/>
  <c r="H4450" i="6"/>
  <c r="I4456" i="6"/>
  <c r="H4456" i="6"/>
  <c r="I4462" i="6"/>
  <c r="H4462" i="6"/>
  <c r="I4468" i="6"/>
  <c r="H4468" i="6"/>
  <c r="I4474" i="6"/>
  <c r="H4474" i="6"/>
  <c r="I4480" i="6"/>
  <c r="H4480" i="6"/>
  <c r="I4486" i="6"/>
  <c r="H4486" i="6"/>
  <c r="I4492" i="6"/>
  <c r="H4492" i="6"/>
  <c r="I4498" i="6"/>
  <c r="H4498" i="6"/>
  <c r="I4504" i="6"/>
  <c r="H4504" i="6"/>
  <c r="I4510" i="6"/>
  <c r="H4510" i="6"/>
  <c r="I4516" i="6"/>
  <c r="H4516" i="6"/>
  <c r="I4522" i="6"/>
  <c r="H4522" i="6"/>
  <c r="I4528" i="6"/>
  <c r="H4528" i="6"/>
  <c r="I4534" i="6"/>
  <c r="H4534" i="6"/>
  <c r="I4540" i="6"/>
  <c r="H4540" i="6"/>
  <c r="I4546" i="6"/>
  <c r="H4546" i="6"/>
  <c r="I4552" i="6"/>
  <c r="H4552" i="6"/>
  <c r="I4558" i="6"/>
  <c r="H4558" i="6"/>
  <c r="I4564" i="6"/>
  <c r="H4564" i="6"/>
  <c r="I4570" i="6"/>
  <c r="H4570" i="6"/>
  <c r="I4576" i="6"/>
  <c r="H4576" i="6"/>
  <c r="I4582" i="6"/>
  <c r="H4582" i="6"/>
  <c r="I4588" i="6"/>
  <c r="H4588" i="6"/>
  <c r="I4594" i="6"/>
  <c r="H4594" i="6"/>
  <c r="I4600" i="6"/>
  <c r="H4600" i="6"/>
  <c r="I4606" i="6"/>
  <c r="H4606" i="6"/>
  <c r="I4612" i="6"/>
  <c r="H4612" i="6"/>
  <c r="I4618" i="6"/>
  <c r="H4618" i="6"/>
  <c r="I4624" i="6"/>
  <c r="H4624" i="6"/>
  <c r="I4630" i="6"/>
  <c r="H4630" i="6"/>
  <c r="I4636" i="6"/>
  <c r="H4636" i="6"/>
  <c r="I4642" i="6"/>
  <c r="H4642" i="6"/>
  <c r="I4648" i="6"/>
  <c r="H4648" i="6"/>
  <c r="I4654" i="6"/>
  <c r="H4654" i="6"/>
  <c r="I4660" i="6"/>
  <c r="H4660" i="6"/>
  <c r="I4666" i="6"/>
  <c r="H4666" i="6"/>
  <c r="I4672" i="6"/>
  <c r="H4672" i="6"/>
  <c r="I4678" i="6"/>
  <c r="H4678" i="6"/>
  <c r="I4684" i="6"/>
  <c r="H4684" i="6"/>
  <c r="I4690" i="6"/>
  <c r="H4690" i="6"/>
  <c r="I4696" i="6"/>
  <c r="H4696" i="6"/>
  <c r="I4702" i="6"/>
  <c r="H4702" i="6"/>
  <c r="I4708" i="6"/>
  <c r="H4708" i="6"/>
  <c r="I4714" i="6"/>
  <c r="H4714" i="6"/>
  <c r="I4720" i="6"/>
  <c r="H4720" i="6"/>
  <c r="I4726" i="6"/>
  <c r="H4726" i="6"/>
  <c r="I4732" i="6"/>
  <c r="H4732" i="6"/>
  <c r="I4738" i="6"/>
  <c r="H4738" i="6"/>
  <c r="I4744" i="6"/>
  <c r="H4744" i="6"/>
  <c r="I4750" i="6"/>
  <c r="H4750" i="6"/>
  <c r="I4756" i="6"/>
  <c r="H4756" i="6"/>
  <c r="I4762" i="6"/>
  <c r="H4762" i="6"/>
  <c r="I4768" i="6"/>
  <c r="H4768" i="6"/>
  <c r="I4774" i="6"/>
  <c r="H4774" i="6"/>
  <c r="I4780" i="6"/>
  <c r="H4780" i="6"/>
  <c r="I4786" i="6"/>
  <c r="H4786" i="6"/>
  <c r="I4792" i="6"/>
  <c r="H4792" i="6"/>
  <c r="I4798" i="6"/>
  <c r="H4798" i="6"/>
  <c r="I4804" i="6"/>
  <c r="H4804" i="6"/>
  <c r="I4810" i="6"/>
  <c r="H4810" i="6"/>
  <c r="I4816" i="6"/>
  <c r="H4816" i="6"/>
  <c r="I4822" i="6"/>
  <c r="H4822" i="6"/>
  <c r="I4828" i="6"/>
  <c r="H4828" i="6"/>
  <c r="I4834" i="6"/>
  <c r="H4834" i="6"/>
  <c r="I4840" i="6"/>
  <c r="H4840" i="6"/>
  <c r="I4846" i="6"/>
  <c r="H4846" i="6"/>
  <c r="I4852" i="6"/>
  <c r="H4852" i="6"/>
  <c r="I4858" i="6"/>
  <c r="H4858" i="6"/>
  <c r="I4864" i="6"/>
  <c r="H4864" i="6"/>
  <c r="I4870" i="6"/>
  <c r="H4870" i="6"/>
  <c r="I4876" i="6"/>
  <c r="H4876" i="6"/>
  <c r="I4882" i="6"/>
  <c r="H4882" i="6"/>
  <c r="I4888" i="6"/>
  <c r="H4888" i="6"/>
  <c r="I4894" i="6"/>
  <c r="H4894" i="6"/>
  <c r="I4900" i="6"/>
  <c r="H4900" i="6"/>
  <c r="I4906" i="6"/>
  <c r="H4906" i="6"/>
  <c r="I4912" i="6"/>
  <c r="H4912" i="6"/>
  <c r="I4918" i="6"/>
  <c r="H4918" i="6"/>
  <c r="I4924" i="6"/>
  <c r="H4924" i="6"/>
  <c r="I4930" i="6"/>
  <c r="H4930" i="6"/>
  <c r="I4936" i="6"/>
  <c r="H4936" i="6"/>
  <c r="I4942" i="6"/>
  <c r="H4942" i="6"/>
  <c r="I4948" i="6"/>
  <c r="H4948" i="6"/>
  <c r="I4954" i="6"/>
  <c r="H4954" i="6"/>
  <c r="I4960" i="6"/>
  <c r="H4960" i="6"/>
  <c r="I4966" i="6"/>
  <c r="H4966" i="6"/>
  <c r="I4972" i="6"/>
  <c r="H4972" i="6"/>
  <c r="I4978" i="6"/>
  <c r="H4978" i="6"/>
  <c r="I4984" i="6"/>
  <c r="H4984" i="6"/>
  <c r="I4990" i="6"/>
  <c r="H4990" i="6"/>
  <c r="I4996" i="6"/>
  <c r="H4996" i="6"/>
  <c r="I5002" i="6"/>
  <c r="H5002" i="6"/>
  <c r="I5008" i="6"/>
  <c r="H5008" i="6"/>
  <c r="I5014" i="6"/>
  <c r="H5014" i="6"/>
  <c r="I5020" i="6"/>
  <c r="H5020" i="6"/>
  <c r="I5026" i="6"/>
  <c r="H5026" i="6"/>
  <c r="I5032" i="6"/>
  <c r="H5032" i="6"/>
  <c r="I5038" i="6"/>
  <c r="H5038" i="6"/>
  <c r="I5044" i="6"/>
  <c r="H5044" i="6"/>
  <c r="I5050" i="6"/>
  <c r="H5050" i="6"/>
  <c r="I5056" i="6"/>
  <c r="H5056" i="6"/>
  <c r="I5062" i="6"/>
  <c r="H5062" i="6"/>
  <c r="I5068" i="6"/>
  <c r="H5068" i="6"/>
  <c r="I5074" i="6"/>
  <c r="H5074" i="6"/>
  <c r="I5080" i="6"/>
  <c r="H5080" i="6"/>
  <c r="I5086" i="6"/>
  <c r="H5086" i="6"/>
  <c r="I5092" i="6"/>
  <c r="H5092" i="6"/>
  <c r="I5098" i="6"/>
  <c r="H5098" i="6"/>
  <c r="I5104" i="6"/>
  <c r="H5104" i="6"/>
  <c r="I5110" i="6"/>
  <c r="H5110" i="6"/>
  <c r="I5116" i="6"/>
  <c r="H5116" i="6"/>
  <c r="I5122" i="6"/>
  <c r="H5122" i="6"/>
  <c r="I5128" i="6"/>
  <c r="H5128" i="6"/>
  <c r="I5134" i="6"/>
  <c r="H5134" i="6"/>
  <c r="I5140" i="6"/>
  <c r="H5140" i="6"/>
  <c r="I5146" i="6"/>
  <c r="H5146" i="6"/>
  <c r="I5152" i="6"/>
  <c r="H5152" i="6"/>
  <c r="I5158" i="6"/>
  <c r="H5158" i="6"/>
  <c r="I5164" i="6"/>
  <c r="H5164" i="6"/>
  <c r="I5170" i="6"/>
  <c r="H5170" i="6"/>
  <c r="I5176" i="6"/>
  <c r="H5176" i="6"/>
  <c r="I5182" i="6"/>
  <c r="H5182" i="6"/>
  <c r="I5188" i="6"/>
  <c r="H5188" i="6"/>
  <c r="I5194" i="6"/>
  <c r="H5194" i="6"/>
  <c r="I5200" i="6"/>
  <c r="H5200" i="6"/>
  <c r="I5206" i="6"/>
  <c r="H5206" i="6"/>
  <c r="I5212" i="6"/>
  <c r="H5212" i="6"/>
  <c r="I5218" i="6"/>
  <c r="H5218" i="6"/>
  <c r="I5224" i="6"/>
  <c r="H5224" i="6"/>
  <c r="I5230" i="6"/>
  <c r="H5230" i="6"/>
  <c r="I5236" i="6"/>
  <c r="H5236" i="6"/>
  <c r="I5242" i="6"/>
  <c r="H5242" i="6"/>
  <c r="I5248" i="6"/>
  <c r="H5248" i="6"/>
  <c r="I5254" i="6"/>
  <c r="H5254" i="6"/>
  <c r="I5260" i="6"/>
  <c r="H5260" i="6"/>
  <c r="I5266" i="6"/>
  <c r="H5266" i="6"/>
  <c r="I5272" i="6"/>
  <c r="H5272" i="6"/>
  <c r="I5278" i="6"/>
  <c r="H5278" i="6"/>
  <c r="I5284" i="6"/>
  <c r="H5284" i="6"/>
  <c r="I5290" i="6"/>
  <c r="H5290" i="6"/>
  <c r="I5296" i="6"/>
  <c r="H5296" i="6"/>
  <c r="I5302" i="6"/>
  <c r="H5302" i="6"/>
  <c r="I5308" i="6"/>
  <c r="H5308" i="6"/>
  <c r="I5314" i="6"/>
  <c r="H5314" i="6"/>
  <c r="I5320" i="6"/>
  <c r="H5320" i="6"/>
  <c r="I5326" i="6"/>
  <c r="H5326" i="6"/>
  <c r="I5332" i="6"/>
  <c r="H5332" i="6"/>
  <c r="I5338" i="6"/>
  <c r="H5338" i="6"/>
  <c r="I5344" i="6"/>
  <c r="H5344" i="6"/>
  <c r="I5350" i="6"/>
  <c r="H5350" i="6"/>
  <c r="I5356" i="6"/>
  <c r="H5356" i="6"/>
  <c r="I5362" i="6"/>
  <c r="H5362" i="6"/>
  <c r="I5368" i="6"/>
  <c r="H5368" i="6"/>
  <c r="I5374" i="6"/>
  <c r="H5374" i="6"/>
  <c r="I5380" i="6"/>
  <c r="H5380" i="6"/>
  <c r="I5386" i="6"/>
  <c r="H5386" i="6"/>
  <c r="I5392" i="6"/>
  <c r="H5392" i="6"/>
  <c r="I5398" i="6"/>
  <c r="H5398" i="6"/>
  <c r="I5404" i="6"/>
  <c r="H5404" i="6"/>
  <c r="H5410" i="6"/>
  <c r="I5410" i="6"/>
  <c r="I5416" i="6"/>
  <c r="H5416" i="6"/>
  <c r="I5422" i="6"/>
  <c r="H5422" i="6"/>
  <c r="H5428" i="6"/>
  <c r="I5428" i="6"/>
  <c r="I5434" i="6"/>
  <c r="H5434" i="6"/>
  <c r="I5440" i="6"/>
  <c r="H5440" i="6"/>
  <c r="H5446" i="6"/>
  <c r="I5446" i="6"/>
  <c r="I5452" i="6"/>
  <c r="H5452" i="6"/>
  <c r="I5458" i="6"/>
  <c r="H5458" i="6"/>
  <c r="I5470" i="6"/>
  <c r="H5470" i="6"/>
  <c r="I5476" i="6"/>
  <c r="H5476" i="6"/>
  <c r="H5482" i="6"/>
  <c r="I5482" i="6"/>
  <c r="I5488" i="6"/>
  <c r="H5488" i="6"/>
  <c r="I5494" i="6"/>
  <c r="H5494" i="6"/>
  <c r="H5500" i="6"/>
  <c r="I5500" i="6"/>
  <c r="I5506" i="6"/>
  <c r="H5506" i="6"/>
  <c r="I5512" i="6"/>
  <c r="H5512" i="6"/>
  <c r="H5518" i="6"/>
  <c r="I5518" i="6"/>
  <c r="I5524" i="6"/>
  <c r="H5524" i="6"/>
  <c r="I5530" i="6"/>
  <c r="H5530" i="6"/>
  <c r="H5536" i="6"/>
  <c r="I5536" i="6"/>
  <c r="I5542" i="6"/>
  <c r="H5542" i="6"/>
  <c r="I5548" i="6"/>
  <c r="H5548" i="6"/>
  <c r="H5554" i="6"/>
  <c r="I5554" i="6"/>
  <c r="I5560" i="6"/>
  <c r="H5560" i="6"/>
  <c r="I5566" i="6"/>
  <c r="H5566" i="6"/>
  <c r="H5572" i="6"/>
  <c r="I5572" i="6"/>
  <c r="I5578" i="6"/>
  <c r="H5578" i="6"/>
  <c r="I5584" i="6"/>
  <c r="H5584" i="6"/>
  <c r="H5590" i="6"/>
  <c r="I5590" i="6"/>
  <c r="I5596" i="6"/>
  <c r="H5596" i="6"/>
  <c r="I5602" i="6"/>
  <c r="H5602" i="6"/>
  <c r="H5608" i="6"/>
  <c r="I5608" i="6"/>
  <c r="H5614" i="6"/>
  <c r="I5614" i="6"/>
  <c r="H5620" i="6"/>
  <c r="I5620" i="6"/>
  <c r="H5626" i="6"/>
  <c r="I5626" i="6"/>
  <c r="H5632" i="6"/>
  <c r="I5632" i="6"/>
  <c r="H5638" i="6"/>
  <c r="I5638" i="6"/>
  <c r="H5644" i="6"/>
  <c r="I5644" i="6"/>
  <c r="H5650" i="6"/>
  <c r="I5650" i="6"/>
  <c r="H5656" i="6"/>
  <c r="I5656" i="6"/>
  <c r="H5662" i="6"/>
  <c r="I5662" i="6"/>
  <c r="H5668" i="6"/>
  <c r="I5668" i="6"/>
  <c r="H5674" i="6"/>
  <c r="I5674" i="6"/>
  <c r="H5680" i="6"/>
  <c r="I5680" i="6"/>
  <c r="H5686" i="6"/>
  <c r="I5686" i="6"/>
  <c r="H5692" i="6"/>
  <c r="I5692" i="6"/>
  <c r="H5698" i="6"/>
  <c r="I5698" i="6"/>
  <c r="H5704" i="6"/>
  <c r="I5704" i="6"/>
  <c r="H5710" i="6"/>
  <c r="I5710" i="6"/>
  <c r="H5716" i="6"/>
  <c r="I5716" i="6"/>
  <c r="H5722" i="6"/>
  <c r="I5722" i="6"/>
  <c r="H5728" i="6"/>
  <c r="I5728" i="6"/>
  <c r="H5734" i="6"/>
  <c r="I5734" i="6"/>
  <c r="H5740" i="6"/>
  <c r="I5740" i="6"/>
  <c r="H5746" i="6"/>
  <c r="I5746" i="6"/>
  <c r="H5752" i="6"/>
  <c r="I5752" i="6"/>
  <c r="H5758" i="6"/>
  <c r="I5758" i="6"/>
  <c r="H5764" i="6"/>
  <c r="I5764" i="6"/>
  <c r="H5770" i="6"/>
  <c r="I5770" i="6"/>
  <c r="H5776" i="6"/>
  <c r="I5776" i="6"/>
  <c r="H5782" i="6"/>
  <c r="I5782" i="6"/>
  <c r="H5788" i="6"/>
  <c r="I5788" i="6"/>
  <c r="H5794" i="6"/>
  <c r="I5794" i="6"/>
  <c r="H5800" i="6"/>
  <c r="I5800" i="6"/>
  <c r="H5806" i="6"/>
  <c r="I5806" i="6"/>
  <c r="H5812" i="6"/>
  <c r="I5812" i="6"/>
  <c r="H5818" i="6"/>
  <c r="I5818" i="6"/>
  <c r="H5824" i="6"/>
  <c r="I5824" i="6"/>
  <c r="H5830" i="6"/>
  <c r="I5830" i="6"/>
  <c r="H5836" i="6"/>
  <c r="I5836" i="6"/>
  <c r="H5842" i="6"/>
  <c r="I5842" i="6"/>
  <c r="H5848" i="6"/>
  <c r="I5848" i="6"/>
  <c r="H5854" i="6"/>
  <c r="I5854" i="6"/>
  <c r="H5860" i="6"/>
  <c r="I5860" i="6"/>
  <c r="H5866" i="6"/>
  <c r="I5866" i="6"/>
  <c r="H5872" i="6"/>
  <c r="I5872" i="6"/>
  <c r="H5878" i="6"/>
  <c r="I5878" i="6"/>
  <c r="H5884" i="6"/>
  <c r="I5884" i="6"/>
  <c r="H5896" i="6"/>
  <c r="I5896" i="6"/>
  <c r="H5902" i="6"/>
  <c r="I5902" i="6"/>
  <c r="H5908" i="6"/>
  <c r="I5908" i="6"/>
  <c r="H5914" i="6"/>
  <c r="I5914" i="6"/>
  <c r="H5920" i="6"/>
  <c r="I5920" i="6"/>
  <c r="H5926" i="6"/>
  <c r="I5926" i="6"/>
  <c r="H5932" i="6"/>
  <c r="I5932" i="6"/>
  <c r="H5938" i="6"/>
  <c r="I5938" i="6"/>
  <c r="H5944" i="6"/>
  <c r="I5944" i="6"/>
  <c r="H5950" i="6"/>
  <c r="I5950" i="6"/>
  <c r="H5956" i="6"/>
  <c r="I5956" i="6"/>
  <c r="H5962" i="6"/>
  <c r="I5962" i="6"/>
  <c r="H5968" i="6"/>
  <c r="I5968" i="6"/>
  <c r="H5974" i="6"/>
  <c r="I5974" i="6"/>
  <c r="H5980" i="6"/>
  <c r="I5980" i="6"/>
  <c r="H5986" i="6"/>
  <c r="I5986" i="6"/>
  <c r="H5992" i="6"/>
  <c r="I5992" i="6"/>
  <c r="H6004" i="6"/>
  <c r="I6004" i="6"/>
  <c r="H6010" i="6"/>
  <c r="I6010" i="6"/>
  <c r="H6016" i="6"/>
  <c r="I6016" i="6"/>
  <c r="H6022" i="6"/>
  <c r="I6022" i="6"/>
  <c r="H6028" i="6"/>
  <c r="I6028" i="6"/>
  <c r="H6034" i="6"/>
  <c r="I6034" i="6"/>
  <c r="H6040" i="6"/>
  <c r="I6040" i="6"/>
  <c r="H6046" i="6"/>
  <c r="I6046" i="6"/>
  <c r="H6052" i="6"/>
  <c r="I6052" i="6"/>
  <c r="H6058" i="6"/>
  <c r="I6058" i="6"/>
  <c r="H6064" i="6"/>
  <c r="I6064" i="6"/>
  <c r="H6070" i="6"/>
  <c r="I6070" i="6"/>
  <c r="H6076" i="6"/>
  <c r="I6076" i="6"/>
  <c r="H6082" i="6"/>
  <c r="I6082" i="6"/>
  <c r="H6088" i="6"/>
  <c r="I6088" i="6"/>
  <c r="H6094" i="6"/>
  <c r="I6094" i="6"/>
  <c r="H6100" i="6"/>
  <c r="I6100" i="6"/>
  <c r="H6112" i="6"/>
  <c r="I6112" i="6"/>
  <c r="H6118" i="6"/>
  <c r="I6118" i="6"/>
  <c r="H6124" i="6"/>
  <c r="I6124" i="6"/>
  <c r="H6130" i="6"/>
  <c r="I6130" i="6"/>
  <c r="H6136" i="6"/>
  <c r="I6136" i="6"/>
  <c r="H6142" i="6"/>
  <c r="I6142" i="6"/>
  <c r="H6148" i="6"/>
  <c r="I6148" i="6"/>
  <c r="H6154" i="6"/>
  <c r="I6154" i="6"/>
  <c r="H6160" i="6"/>
  <c r="I6160" i="6"/>
  <c r="H6166" i="6"/>
  <c r="I6166" i="6"/>
  <c r="H6172" i="6"/>
  <c r="I6172" i="6"/>
  <c r="H6178" i="6"/>
  <c r="I6178" i="6"/>
  <c r="H6184" i="6"/>
  <c r="I6184" i="6"/>
  <c r="H6190" i="6"/>
  <c r="I6190" i="6"/>
  <c r="H6196" i="6"/>
  <c r="I6196" i="6"/>
  <c r="H6202" i="6"/>
  <c r="I6202" i="6"/>
  <c r="H6208" i="6"/>
  <c r="I6208" i="6"/>
  <c r="H6220" i="6"/>
  <c r="I6220" i="6"/>
  <c r="H6226" i="6"/>
  <c r="I6226" i="6"/>
  <c r="H6232" i="6"/>
  <c r="I6232" i="6"/>
  <c r="H6238" i="6"/>
  <c r="I6238" i="6"/>
  <c r="H6244" i="6"/>
  <c r="I6244" i="6"/>
  <c r="H6250" i="6"/>
  <c r="I6250" i="6"/>
  <c r="H6256" i="6"/>
  <c r="I6256" i="6"/>
  <c r="H6262" i="6"/>
  <c r="I6262" i="6"/>
  <c r="H6268" i="6"/>
  <c r="I6268" i="6"/>
  <c r="H6274" i="6"/>
  <c r="I6274" i="6"/>
  <c r="H6280" i="6"/>
  <c r="I6280" i="6"/>
  <c r="H6286" i="6"/>
  <c r="I6286" i="6"/>
  <c r="H6292" i="6"/>
  <c r="I6292" i="6"/>
  <c r="H6298" i="6"/>
  <c r="I6298" i="6"/>
  <c r="H6304" i="6"/>
  <c r="I6304" i="6"/>
  <c r="H6310" i="6"/>
  <c r="I6310" i="6"/>
  <c r="H6316" i="6"/>
  <c r="I6316" i="6"/>
  <c r="H6328" i="6"/>
  <c r="I6328" i="6"/>
  <c r="H6334" i="6"/>
  <c r="I6334" i="6"/>
  <c r="H6340" i="6"/>
  <c r="I6340" i="6"/>
  <c r="H6346" i="6"/>
  <c r="I6346" i="6"/>
  <c r="H6352" i="6"/>
  <c r="I6352" i="6"/>
  <c r="H6358" i="6"/>
  <c r="I6358" i="6"/>
  <c r="H6364" i="6"/>
  <c r="I6364" i="6"/>
  <c r="H6370" i="6"/>
  <c r="I6370" i="6"/>
  <c r="H6376" i="6"/>
  <c r="I6376" i="6"/>
  <c r="H6382" i="6"/>
  <c r="I6382" i="6"/>
  <c r="H6388" i="6"/>
  <c r="I6388" i="6"/>
  <c r="H6394" i="6"/>
  <c r="I6394" i="6"/>
  <c r="H6400" i="6"/>
  <c r="I6400" i="6"/>
  <c r="H6406" i="6"/>
  <c r="I6406" i="6"/>
  <c r="H6412" i="6"/>
  <c r="I6412" i="6"/>
  <c r="H6418" i="6"/>
  <c r="I6418" i="6"/>
  <c r="H6424" i="6"/>
  <c r="I6424" i="6"/>
  <c r="H6436" i="6"/>
  <c r="I6436" i="6"/>
  <c r="H6442" i="6"/>
  <c r="I6442" i="6"/>
  <c r="H6448" i="6"/>
  <c r="I6448" i="6"/>
  <c r="H6454" i="6"/>
  <c r="I6454" i="6"/>
  <c r="H6460" i="6"/>
  <c r="I6460" i="6"/>
  <c r="H6466" i="6"/>
  <c r="I6466" i="6"/>
  <c r="H6472" i="6"/>
  <c r="I6472" i="6"/>
  <c r="H6478" i="6"/>
  <c r="I6478" i="6"/>
  <c r="H6484" i="6"/>
  <c r="I6484" i="6"/>
  <c r="H6490" i="6"/>
  <c r="I6490" i="6"/>
  <c r="H6496" i="6"/>
  <c r="I6496" i="6"/>
  <c r="H6502" i="6"/>
  <c r="I6502" i="6"/>
  <c r="H6508" i="6"/>
  <c r="I6508" i="6"/>
  <c r="H6514" i="6"/>
  <c r="I6514" i="6"/>
  <c r="H6520" i="6"/>
  <c r="I6520" i="6"/>
  <c r="H6526" i="6"/>
  <c r="I6526" i="6"/>
  <c r="H6532" i="6"/>
  <c r="I6532" i="6"/>
  <c r="H6544" i="6"/>
  <c r="I6544" i="6"/>
  <c r="H6550" i="6"/>
  <c r="I6550" i="6"/>
  <c r="H6556" i="6"/>
  <c r="I6556" i="6"/>
  <c r="H6562" i="6"/>
  <c r="I6562" i="6"/>
  <c r="H6568" i="6"/>
  <c r="I6568" i="6"/>
  <c r="H6574" i="6"/>
  <c r="I6574" i="6"/>
  <c r="H6580" i="6"/>
  <c r="I6580" i="6"/>
  <c r="H6586" i="6"/>
  <c r="I6586" i="6"/>
  <c r="H6592" i="6"/>
  <c r="I6592" i="6"/>
  <c r="H6598" i="6"/>
  <c r="I6598" i="6"/>
  <c r="H6604" i="6"/>
  <c r="I6604" i="6"/>
  <c r="H6610" i="6"/>
  <c r="I6610" i="6"/>
  <c r="H6616" i="6"/>
  <c r="I6616" i="6"/>
  <c r="H6622" i="6"/>
  <c r="I6622" i="6"/>
  <c r="H6628" i="6"/>
  <c r="I6628" i="6"/>
  <c r="H6634" i="6"/>
  <c r="I6634" i="6"/>
  <c r="H6640" i="6"/>
  <c r="I6640" i="6"/>
  <c r="H6652" i="6"/>
  <c r="I6652" i="6"/>
  <c r="H6658" i="6"/>
  <c r="I6658" i="6"/>
  <c r="H6664" i="6"/>
  <c r="I6664" i="6"/>
  <c r="H6670" i="6"/>
  <c r="I6670" i="6"/>
  <c r="H6676" i="6"/>
  <c r="I6676" i="6"/>
  <c r="H6682" i="6"/>
  <c r="I6682" i="6"/>
  <c r="H6688" i="6"/>
  <c r="I6688" i="6"/>
  <c r="H6694" i="6"/>
  <c r="I6694" i="6"/>
  <c r="H6700" i="6"/>
  <c r="I6700" i="6"/>
  <c r="H6706" i="6"/>
  <c r="I6706" i="6"/>
  <c r="H6712" i="6"/>
  <c r="I6712" i="6"/>
  <c r="H6718" i="6"/>
  <c r="I6718" i="6"/>
  <c r="H6724" i="6"/>
  <c r="I6724" i="6"/>
  <c r="H6730" i="6"/>
  <c r="I6730" i="6"/>
  <c r="H6736" i="6"/>
  <c r="I6736" i="6"/>
  <c r="H6742" i="6"/>
  <c r="I6742" i="6"/>
  <c r="H6748" i="6"/>
  <c r="I6748" i="6"/>
  <c r="H6760" i="6"/>
  <c r="I6760" i="6"/>
  <c r="H6766" i="6"/>
  <c r="I6766" i="6"/>
  <c r="H6772" i="6"/>
  <c r="I6772" i="6"/>
  <c r="H6778" i="6"/>
  <c r="I6778" i="6"/>
  <c r="H6784" i="6"/>
  <c r="I6784" i="6"/>
  <c r="H6790" i="6"/>
  <c r="I6790" i="6"/>
  <c r="H6796" i="6"/>
  <c r="I6796" i="6"/>
  <c r="H6802" i="6"/>
  <c r="I6802" i="6"/>
  <c r="H6808" i="6"/>
  <c r="I6808" i="6"/>
  <c r="H6814" i="6"/>
  <c r="I6814" i="6"/>
  <c r="H6820" i="6"/>
  <c r="I6820" i="6"/>
  <c r="H6826" i="6"/>
  <c r="I6826" i="6"/>
  <c r="H6832" i="6"/>
  <c r="I6832" i="6"/>
  <c r="H6838" i="6"/>
  <c r="I6838" i="6"/>
  <c r="H6844" i="6"/>
  <c r="I6844" i="6"/>
  <c r="H6850" i="6"/>
  <c r="I6850" i="6"/>
  <c r="H6856" i="6"/>
  <c r="I6856" i="6"/>
  <c r="H6868" i="6"/>
  <c r="I6868" i="6"/>
  <c r="H6874" i="6"/>
  <c r="I6874" i="6"/>
  <c r="H6880" i="6"/>
  <c r="I6880" i="6"/>
  <c r="H6886" i="6"/>
  <c r="I6886" i="6"/>
  <c r="H6892" i="6"/>
  <c r="I6892" i="6"/>
  <c r="H6898" i="6"/>
  <c r="I6898" i="6"/>
  <c r="H6904" i="6"/>
  <c r="I6904" i="6"/>
  <c r="H6910" i="6"/>
  <c r="I6910" i="6"/>
  <c r="H6916" i="6"/>
  <c r="I6916" i="6"/>
  <c r="H6922" i="6"/>
  <c r="I6922" i="6"/>
  <c r="H6928" i="6"/>
  <c r="I6928" i="6"/>
  <c r="H6934" i="6"/>
  <c r="I6934" i="6"/>
  <c r="H6940" i="6"/>
  <c r="I6940" i="6"/>
  <c r="H6946" i="6"/>
  <c r="I6946" i="6"/>
  <c r="H6952" i="6"/>
  <c r="I6952" i="6"/>
  <c r="H6958" i="6"/>
  <c r="I6958" i="6"/>
  <c r="H6964" i="6"/>
  <c r="I6964" i="6"/>
  <c r="H6976" i="6"/>
  <c r="I6976" i="6"/>
  <c r="H6982" i="6"/>
  <c r="I6982" i="6"/>
  <c r="H6988" i="6"/>
  <c r="I6988" i="6"/>
  <c r="H6994" i="6"/>
  <c r="I6994" i="6"/>
  <c r="H7000" i="6"/>
  <c r="I7000" i="6"/>
  <c r="H7006" i="6"/>
  <c r="I7006" i="6"/>
  <c r="H7012" i="6"/>
  <c r="I7012" i="6"/>
  <c r="H7018" i="6"/>
  <c r="I7018" i="6"/>
  <c r="H7024" i="6"/>
  <c r="I7024" i="6"/>
  <c r="H7030" i="6"/>
  <c r="I7030" i="6"/>
  <c r="H7036" i="6"/>
  <c r="I7036" i="6"/>
  <c r="H7042" i="6"/>
  <c r="I7042" i="6"/>
  <c r="H7048" i="6"/>
  <c r="I7048" i="6"/>
  <c r="H7054" i="6"/>
  <c r="I7054" i="6"/>
  <c r="H7060" i="6"/>
  <c r="I7060" i="6"/>
  <c r="H7066" i="6"/>
  <c r="I7066" i="6"/>
  <c r="H7072" i="6"/>
  <c r="I7072" i="6"/>
  <c r="H7084" i="6"/>
  <c r="I7084" i="6"/>
  <c r="H7090" i="6"/>
  <c r="I7090" i="6"/>
  <c r="H7096" i="6"/>
  <c r="I7096" i="6"/>
  <c r="H7102" i="6"/>
  <c r="I7102" i="6"/>
  <c r="H7108" i="6"/>
  <c r="I7108" i="6"/>
  <c r="H7114" i="6"/>
  <c r="I7114" i="6"/>
  <c r="H7120" i="6"/>
  <c r="I7120" i="6"/>
  <c r="H7126" i="6"/>
  <c r="I7126" i="6"/>
  <c r="H7132" i="6"/>
  <c r="I7132" i="6"/>
  <c r="H7138" i="6"/>
  <c r="I7138" i="6"/>
  <c r="H7144" i="6"/>
  <c r="I7144" i="6"/>
  <c r="H7150" i="6"/>
  <c r="I7150" i="6"/>
  <c r="H7156" i="6"/>
  <c r="I7156" i="6"/>
  <c r="H7162" i="6"/>
  <c r="I7162" i="6"/>
  <c r="H7168" i="6"/>
  <c r="I7168" i="6"/>
  <c r="H7174" i="6"/>
  <c r="I7174" i="6"/>
  <c r="H7180" i="6"/>
  <c r="I7180" i="6"/>
  <c r="H7192" i="6"/>
  <c r="I7192" i="6"/>
  <c r="H7198" i="6"/>
  <c r="I7198" i="6"/>
  <c r="H7204" i="6"/>
  <c r="I7204" i="6"/>
  <c r="H7210" i="6"/>
  <c r="I7210" i="6"/>
  <c r="H7216" i="6"/>
  <c r="I7216" i="6"/>
  <c r="H7222" i="6"/>
  <c r="I7222" i="6"/>
  <c r="H7228" i="6"/>
  <c r="I7228" i="6"/>
  <c r="H7234" i="6"/>
  <c r="I7234" i="6"/>
  <c r="H7240" i="6"/>
  <c r="I7240" i="6"/>
  <c r="H7246" i="6"/>
  <c r="I7246" i="6"/>
  <c r="H7252" i="6"/>
  <c r="I7252" i="6"/>
  <c r="H7258" i="6"/>
  <c r="I7258" i="6"/>
  <c r="H7264" i="6"/>
  <c r="I7264" i="6"/>
  <c r="H7270" i="6"/>
  <c r="I7270" i="6"/>
  <c r="H7276" i="6"/>
  <c r="I7276" i="6"/>
  <c r="H7282" i="6"/>
  <c r="I7282" i="6"/>
  <c r="H7288" i="6"/>
  <c r="I7288" i="6"/>
  <c r="H7300" i="6"/>
  <c r="I7300" i="6"/>
  <c r="H7306" i="6"/>
  <c r="I7306" i="6"/>
  <c r="H7312" i="6"/>
  <c r="I7312" i="6"/>
  <c r="H7318" i="6"/>
  <c r="I7318" i="6"/>
  <c r="H7324" i="6"/>
  <c r="I7324" i="6"/>
  <c r="H7330" i="6"/>
  <c r="I7330" i="6"/>
  <c r="H7336" i="6"/>
  <c r="I7336" i="6"/>
  <c r="H7342" i="6"/>
  <c r="I7342" i="6"/>
  <c r="H7348" i="6"/>
  <c r="I7348" i="6"/>
  <c r="H7354" i="6"/>
  <c r="I7354" i="6"/>
  <c r="H7360" i="6"/>
  <c r="I7360" i="6"/>
  <c r="H7366" i="6"/>
  <c r="I7366" i="6"/>
  <c r="H7372" i="6"/>
  <c r="I7372" i="6"/>
  <c r="H7378" i="6"/>
  <c r="I7378" i="6"/>
  <c r="H7384" i="6"/>
  <c r="I7384" i="6"/>
  <c r="H7390" i="6"/>
  <c r="I7390" i="6"/>
  <c r="H7396" i="6"/>
  <c r="I7396" i="6"/>
  <c r="H7408" i="6"/>
  <c r="I7408" i="6"/>
  <c r="H7414" i="6"/>
  <c r="I7414" i="6"/>
  <c r="H7420" i="6"/>
  <c r="I7420" i="6"/>
  <c r="H7426" i="6"/>
  <c r="I7426" i="6"/>
  <c r="H7432" i="6"/>
  <c r="I7432" i="6"/>
  <c r="H7438" i="6"/>
  <c r="I7438" i="6"/>
  <c r="H7444" i="6"/>
  <c r="I7444" i="6"/>
  <c r="I7" i="6"/>
  <c r="I13" i="6"/>
  <c r="L26" i="6" s="1"/>
  <c r="I19" i="6"/>
  <c r="L32" i="6" s="1"/>
  <c r="I25" i="6"/>
  <c r="I31" i="6"/>
  <c r="L44" i="6" s="1"/>
  <c r="I37" i="6"/>
  <c r="I43" i="6"/>
  <c r="I49" i="6"/>
  <c r="L62" i="6" s="1"/>
  <c r="I55" i="6"/>
  <c r="L68" i="6" s="1"/>
  <c r="I61" i="6"/>
  <c r="I67" i="6"/>
  <c r="L80" i="6" s="1"/>
  <c r="I73" i="6"/>
  <c r="I79" i="6"/>
  <c r="I85" i="6"/>
  <c r="L98" i="6" s="1"/>
  <c r="I91" i="6"/>
  <c r="L104" i="6" s="1"/>
  <c r="I97" i="6"/>
  <c r="I103" i="6"/>
  <c r="L116" i="6" s="1"/>
  <c r="I109" i="6"/>
  <c r="I115" i="6"/>
  <c r="I121" i="6"/>
  <c r="L134" i="6" s="1"/>
  <c r="I127" i="6"/>
  <c r="L140" i="6" s="1"/>
  <c r="I133" i="6"/>
  <c r="I139" i="6"/>
  <c r="L152" i="6" s="1"/>
  <c r="I145" i="6"/>
  <c r="I151" i="6"/>
  <c r="I157" i="6"/>
  <c r="L170" i="6" s="1"/>
  <c r="I163" i="6"/>
  <c r="L176" i="6" s="1"/>
  <c r="I169" i="6"/>
  <c r="I175" i="6"/>
  <c r="L188" i="6" s="1"/>
  <c r="I181" i="6"/>
  <c r="I187" i="6"/>
  <c r="I193" i="6"/>
  <c r="L206" i="6" s="1"/>
  <c r="I199" i="6"/>
  <c r="L212" i="6" s="1"/>
  <c r="I205" i="6"/>
  <c r="I211" i="6"/>
  <c r="L224" i="6" s="1"/>
  <c r="I217" i="6"/>
  <c r="I223" i="6"/>
  <c r="I229" i="6"/>
  <c r="L242" i="6" s="1"/>
  <c r="I235" i="6"/>
  <c r="L248" i="6" s="1"/>
  <c r="I241" i="6"/>
  <c r="I247" i="6"/>
  <c r="L260" i="6" s="1"/>
  <c r="I253" i="6"/>
  <c r="I259" i="6"/>
  <c r="I265" i="6"/>
  <c r="L278" i="6" s="1"/>
  <c r="I271" i="6"/>
  <c r="L284" i="6" s="1"/>
  <c r="I277" i="6"/>
  <c r="I283" i="6"/>
  <c r="L296" i="6" s="1"/>
  <c r="I289" i="6"/>
  <c r="I295" i="6"/>
  <c r="I301" i="6"/>
  <c r="L314" i="6" s="1"/>
  <c r="I307" i="6"/>
  <c r="L320" i="6" s="1"/>
  <c r="I313" i="6"/>
  <c r="I319" i="6"/>
  <c r="L332" i="6" s="1"/>
  <c r="I325" i="6"/>
  <c r="I331" i="6"/>
  <c r="I337" i="6"/>
  <c r="L350" i="6" s="1"/>
  <c r="I343" i="6"/>
  <c r="L356" i="6" s="1"/>
  <c r="I349" i="6"/>
  <c r="I355" i="6"/>
  <c r="L368" i="6" s="1"/>
  <c r="I361" i="6"/>
  <c r="I367" i="6"/>
  <c r="I373" i="6"/>
  <c r="L386" i="6" s="1"/>
  <c r="I379" i="6"/>
  <c r="L392" i="6" s="1"/>
  <c r="I385" i="6"/>
  <c r="I391" i="6"/>
  <c r="L404" i="6" s="1"/>
  <c r="I397" i="6"/>
  <c r="I403" i="6"/>
  <c r="I409" i="6"/>
  <c r="L422" i="6" s="1"/>
  <c r="I415" i="6"/>
  <c r="L428" i="6" s="1"/>
  <c r="I421" i="6"/>
  <c r="I427" i="6"/>
  <c r="L440" i="6" s="1"/>
  <c r="I433" i="6"/>
  <c r="I439" i="6"/>
  <c r="I445" i="6"/>
  <c r="L458" i="6" s="1"/>
  <c r="I451" i="6"/>
  <c r="L464" i="6" s="1"/>
  <c r="I457" i="6"/>
  <c r="I463" i="6"/>
  <c r="L476" i="6" s="1"/>
  <c r="I469" i="6"/>
  <c r="I475" i="6"/>
  <c r="I481" i="6"/>
  <c r="L494" i="6" s="1"/>
  <c r="I487" i="6"/>
  <c r="L500" i="6" s="1"/>
  <c r="I493" i="6"/>
  <c r="I499" i="6"/>
  <c r="L512" i="6" s="1"/>
  <c r="I505" i="6"/>
  <c r="I511" i="6"/>
  <c r="I517" i="6"/>
  <c r="L530" i="6" s="1"/>
  <c r="I523" i="6"/>
  <c r="L536" i="6" s="1"/>
  <c r="I529" i="6"/>
  <c r="I535" i="6"/>
  <c r="L548" i="6" s="1"/>
  <c r="I541" i="6"/>
  <c r="I547" i="6"/>
  <c r="I553" i="6"/>
  <c r="L566" i="6" s="1"/>
  <c r="I559" i="6"/>
  <c r="L572" i="6" s="1"/>
  <c r="I565" i="6"/>
  <c r="I571" i="6"/>
  <c r="L584" i="6" s="1"/>
  <c r="I577" i="6"/>
  <c r="I583" i="6"/>
  <c r="I589" i="6"/>
  <c r="L602" i="6" s="1"/>
  <c r="I595" i="6"/>
  <c r="L608" i="6" s="1"/>
  <c r="I601" i="6"/>
  <c r="I607" i="6"/>
  <c r="L620" i="6" s="1"/>
  <c r="I613" i="6"/>
  <c r="I619" i="6"/>
  <c r="I625" i="6"/>
  <c r="L638" i="6" s="1"/>
  <c r="I631" i="6"/>
  <c r="L644" i="6" s="1"/>
  <c r="I637" i="6"/>
  <c r="I643" i="6"/>
  <c r="L656" i="6" s="1"/>
  <c r="I649" i="6"/>
  <c r="I655" i="6"/>
  <c r="I661" i="6"/>
  <c r="L674" i="6" s="1"/>
  <c r="I667" i="6"/>
  <c r="L680" i="6" s="1"/>
  <c r="I673" i="6"/>
  <c r="I679" i="6"/>
  <c r="L692" i="6" s="1"/>
  <c r="I685" i="6"/>
  <c r="I691" i="6"/>
  <c r="I697" i="6"/>
  <c r="L710" i="6" s="1"/>
  <c r="I703" i="6"/>
  <c r="L716" i="6" s="1"/>
  <c r="I709" i="6"/>
  <c r="I715" i="6"/>
  <c r="L728" i="6" s="1"/>
  <c r="I721" i="6"/>
  <c r="I727" i="6"/>
  <c r="I733" i="6"/>
  <c r="L746" i="6" s="1"/>
  <c r="I739" i="6"/>
  <c r="L752" i="6" s="1"/>
  <c r="I745" i="6"/>
  <c r="I751" i="6"/>
  <c r="L764" i="6" s="1"/>
  <c r="I757" i="6"/>
  <c r="I763" i="6"/>
  <c r="I769" i="6"/>
  <c r="L782" i="6" s="1"/>
  <c r="I775" i="6"/>
  <c r="L788" i="6" s="1"/>
  <c r="I781" i="6"/>
  <c r="I787" i="6"/>
  <c r="L800" i="6" s="1"/>
  <c r="I793" i="6"/>
  <c r="I799" i="6"/>
  <c r="I805" i="6"/>
  <c r="L818" i="6" s="1"/>
  <c r="I811" i="6"/>
  <c r="L824" i="6" s="1"/>
  <c r="I817" i="6"/>
  <c r="I823" i="6"/>
  <c r="L836" i="6" s="1"/>
  <c r="I829" i="6"/>
  <c r="I835" i="6"/>
  <c r="I841" i="6"/>
  <c r="L854" i="6" s="1"/>
  <c r="I847" i="6"/>
  <c r="L860" i="6" s="1"/>
  <c r="I853" i="6"/>
  <c r="I859" i="6"/>
  <c r="L872" i="6" s="1"/>
  <c r="I865" i="6"/>
  <c r="I871" i="6"/>
  <c r="I877" i="6"/>
  <c r="L890" i="6" s="1"/>
  <c r="I883" i="6"/>
  <c r="L896" i="6" s="1"/>
  <c r="I889" i="6"/>
  <c r="I895" i="6"/>
  <c r="L908" i="6" s="1"/>
  <c r="I901" i="6"/>
  <c r="I907" i="6"/>
  <c r="I913" i="6"/>
  <c r="L926" i="6" s="1"/>
  <c r="I919" i="6"/>
  <c r="L932" i="6" s="1"/>
  <c r="I925" i="6"/>
  <c r="I931" i="6"/>
  <c r="L944" i="6" s="1"/>
  <c r="I937" i="6"/>
  <c r="I943" i="6"/>
  <c r="I949" i="6"/>
  <c r="L962" i="6" s="1"/>
  <c r="I955" i="6"/>
  <c r="L968" i="6" s="1"/>
  <c r="I961" i="6"/>
  <c r="I967" i="6"/>
  <c r="L980" i="6" s="1"/>
  <c r="I973" i="6"/>
  <c r="I979" i="6"/>
  <c r="I985" i="6"/>
  <c r="L998" i="6" s="1"/>
  <c r="I991" i="6"/>
  <c r="L1004" i="6" s="1"/>
  <c r="I997" i="6"/>
  <c r="I1003" i="6"/>
  <c r="L1016" i="6" s="1"/>
  <c r="I1009" i="6"/>
  <c r="I1015" i="6"/>
  <c r="I1021" i="6"/>
  <c r="L1034" i="6" s="1"/>
  <c r="I1027" i="6"/>
  <c r="L1040" i="6" s="1"/>
  <c r="I1033" i="6"/>
  <c r="I1039" i="6"/>
  <c r="L1052" i="6" s="1"/>
  <c r="I1045" i="6"/>
  <c r="I1051" i="6"/>
  <c r="I1057" i="6"/>
  <c r="L1070" i="6" s="1"/>
  <c r="I1063" i="6"/>
  <c r="L1076" i="6" s="1"/>
  <c r="I1069" i="6"/>
  <c r="I1075" i="6"/>
  <c r="L1088" i="6" s="1"/>
  <c r="I1081" i="6"/>
  <c r="I1087" i="6"/>
  <c r="I1093" i="6"/>
  <c r="L1106" i="6" s="1"/>
  <c r="I1099" i="6"/>
  <c r="L1112" i="6" s="1"/>
  <c r="I1105" i="6"/>
  <c r="I1111" i="6"/>
  <c r="L1124" i="6" s="1"/>
  <c r="I1117" i="6"/>
  <c r="I1123" i="6"/>
  <c r="I1129" i="6"/>
  <c r="L1142" i="6" s="1"/>
  <c r="I1135" i="6"/>
  <c r="L1148" i="6" s="1"/>
  <c r="I1141" i="6"/>
  <c r="I1147" i="6"/>
  <c r="L1160" i="6" s="1"/>
  <c r="I1153" i="6"/>
  <c r="I1159" i="6"/>
  <c r="I1165" i="6"/>
  <c r="L1178" i="6" s="1"/>
  <c r="I1171" i="6"/>
  <c r="L1184" i="6" s="1"/>
  <c r="I1177" i="6"/>
  <c r="I1183" i="6"/>
  <c r="L1196" i="6" s="1"/>
  <c r="I1189" i="6"/>
  <c r="I1195" i="6"/>
  <c r="I1201" i="6"/>
  <c r="L1214" i="6" s="1"/>
  <c r="I1207" i="6"/>
  <c r="L1220" i="6" s="1"/>
  <c r="I1213" i="6"/>
  <c r="I1219" i="6"/>
  <c r="L1232" i="6" s="1"/>
  <c r="I1225" i="6"/>
  <c r="I1231" i="6"/>
  <c r="I1237" i="6"/>
  <c r="L1250" i="6" s="1"/>
  <c r="I1243" i="6"/>
  <c r="L1256" i="6" s="1"/>
  <c r="I1249" i="6"/>
  <c r="I1255" i="6"/>
  <c r="L1268" i="6" s="1"/>
  <c r="I1261" i="6"/>
  <c r="I1267" i="6"/>
  <c r="I1273" i="6"/>
  <c r="L1286" i="6" s="1"/>
  <c r="I1279" i="6"/>
  <c r="L1292" i="6" s="1"/>
  <c r="I1285" i="6"/>
  <c r="I1291" i="6"/>
  <c r="L1304" i="6" s="1"/>
  <c r="I1297" i="6"/>
  <c r="I1303" i="6"/>
  <c r="I1309" i="6"/>
  <c r="L1322" i="6" s="1"/>
  <c r="I1315" i="6"/>
  <c r="L1328" i="6" s="1"/>
  <c r="I1321" i="6"/>
  <c r="I1327" i="6"/>
  <c r="L1340" i="6" s="1"/>
  <c r="I1333" i="6"/>
  <c r="I1339" i="6"/>
  <c r="I1345" i="6"/>
  <c r="L1358" i="6" s="1"/>
  <c r="I1351" i="6"/>
  <c r="L1364" i="6" s="1"/>
  <c r="I1357" i="6"/>
  <c r="I1363" i="6"/>
  <c r="L1376" i="6" s="1"/>
  <c r="I1369" i="6"/>
  <c r="I1375" i="6"/>
  <c r="I1381" i="6"/>
  <c r="L1394" i="6" s="1"/>
  <c r="I1387" i="6"/>
  <c r="L1400" i="6" s="1"/>
  <c r="I1393" i="6"/>
  <c r="I1399" i="6"/>
  <c r="L1412" i="6" s="1"/>
  <c r="I1405" i="6"/>
  <c r="I1411" i="6"/>
  <c r="I1417" i="6"/>
  <c r="L1430" i="6" s="1"/>
  <c r="I1423" i="6"/>
  <c r="L1436" i="6" s="1"/>
  <c r="I1429" i="6"/>
  <c r="I1435" i="6"/>
  <c r="L1448" i="6" s="1"/>
  <c r="I1441" i="6"/>
  <c r="I1447" i="6"/>
  <c r="I1453" i="6"/>
  <c r="L1466" i="6" s="1"/>
  <c r="I1459" i="6"/>
  <c r="L1472" i="6" s="1"/>
  <c r="I1465" i="6"/>
  <c r="I1471" i="6"/>
  <c r="L1484" i="6" s="1"/>
  <c r="I1477" i="6"/>
  <c r="I1483" i="6"/>
  <c r="I1489" i="6"/>
  <c r="L1502" i="6" s="1"/>
  <c r="I1495" i="6"/>
  <c r="L1508" i="6" s="1"/>
  <c r="I1501" i="6"/>
  <c r="I1507" i="6"/>
  <c r="L1520" i="6" s="1"/>
  <c r="I1513" i="6"/>
  <c r="I1519" i="6"/>
  <c r="I1525" i="6"/>
  <c r="L1538" i="6" s="1"/>
  <c r="I1531" i="6"/>
  <c r="L1544" i="6" s="1"/>
  <c r="I1537" i="6"/>
  <c r="I1543" i="6"/>
  <c r="L1556" i="6" s="1"/>
  <c r="I1549" i="6"/>
  <c r="I1555" i="6"/>
  <c r="I1561" i="6"/>
  <c r="L1574" i="6" s="1"/>
  <c r="I1567" i="6"/>
  <c r="L1580" i="6" s="1"/>
  <c r="I1573" i="6"/>
  <c r="I1579" i="6"/>
  <c r="L1592" i="6" s="1"/>
  <c r="I1585" i="6"/>
  <c r="I1591" i="6"/>
  <c r="I1597" i="6"/>
  <c r="L1610" i="6" s="1"/>
  <c r="I1603" i="6"/>
  <c r="L1616" i="6" s="1"/>
  <c r="I1609" i="6"/>
  <c r="I1615" i="6"/>
  <c r="L1628" i="6" s="1"/>
  <c r="I1621" i="6"/>
  <c r="I1627" i="6"/>
  <c r="I1633" i="6"/>
  <c r="L1646" i="6" s="1"/>
  <c r="I1639" i="6"/>
  <c r="L1652" i="6" s="1"/>
  <c r="I1645" i="6"/>
  <c r="I1651" i="6"/>
  <c r="L1664" i="6" s="1"/>
  <c r="I1657" i="6"/>
  <c r="I1663" i="6"/>
  <c r="I1669" i="6"/>
  <c r="L1682" i="6" s="1"/>
  <c r="I1675" i="6"/>
  <c r="L1688" i="6" s="1"/>
  <c r="I1681" i="6"/>
  <c r="I1687" i="6"/>
  <c r="L1700" i="6" s="1"/>
  <c r="I1693" i="6"/>
  <c r="I1699" i="6"/>
  <c r="I1705" i="6"/>
  <c r="L1718" i="6" s="1"/>
  <c r="I1708" i="6"/>
  <c r="I1711" i="6"/>
  <c r="I1714" i="6"/>
  <c r="I1717" i="6"/>
  <c r="I1720" i="6"/>
  <c r="I1723" i="6"/>
  <c r="L1736" i="6" s="1"/>
  <c r="I1726" i="6"/>
  <c r="I1729" i="6"/>
  <c r="I1732" i="6"/>
  <c r="I1735" i="6"/>
  <c r="I1738" i="6"/>
  <c r="I1741" i="6"/>
  <c r="L1754" i="6" s="1"/>
  <c r="I1744" i="6"/>
  <c r="I1747" i="6"/>
  <c r="I1750" i="6"/>
  <c r="I1753" i="6"/>
  <c r="I1756" i="6"/>
  <c r="I1759" i="6"/>
  <c r="L1772" i="6" s="1"/>
  <c r="I1762" i="6"/>
  <c r="I1765" i="6"/>
  <c r="I1768" i="6"/>
  <c r="I1771" i="6"/>
  <c r="I1774" i="6"/>
  <c r="I1777" i="6"/>
  <c r="I1780" i="6"/>
  <c r="I1784" i="6"/>
  <c r="I1791" i="6"/>
  <c r="I1798" i="6"/>
  <c r="I1802" i="6"/>
  <c r="I1809" i="6"/>
  <c r="I1816" i="6"/>
  <c r="I1820" i="6"/>
  <c r="I1827" i="6"/>
  <c r="I1834" i="6"/>
  <c r="I1838" i="6"/>
  <c r="I1845" i="6"/>
  <c r="I1852" i="6"/>
  <c r="I1856" i="6"/>
  <c r="I1863" i="6"/>
  <c r="I1870" i="6"/>
  <c r="I1874" i="6"/>
  <c r="I1881" i="6"/>
  <c r="I1888" i="6"/>
  <c r="I1892" i="6"/>
  <c r="I1900" i="6"/>
  <c r="H1905" i="6"/>
  <c r="I1909" i="6"/>
  <c r="I1918" i="6"/>
  <c r="H1923" i="6"/>
  <c r="I1927" i="6"/>
  <c r="I1936" i="6"/>
  <c r="H1941" i="6"/>
  <c r="K1954" i="6" s="1"/>
  <c r="I1946" i="6"/>
  <c r="I1952" i="6"/>
  <c r="I1958" i="6"/>
  <c r="I1964" i="6"/>
  <c r="I1970" i="6"/>
  <c r="I1976" i="6"/>
  <c r="I1982" i="6"/>
  <c r="I1988" i="6"/>
  <c r="I1994" i="6"/>
  <c r="I2000" i="6"/>
  <c r="I2006" i="6"/>
  <c r="I2012" i="6"/>
  <c r="I2018" i="6"/>
  <c r="I2024" i="6"/>
  <c r="I2030" i="6"/>
  <c r="I2036" i="6"/>
  <c r="I2042" i="6"/>
  <c r="I2048" i="6"/>
  <c r="I2054" i="6"/>
  <c r="I2060" i="6"/>
  <c r="I2066" i="6"/>
  <c r="I2072" i="6"/>
  <c r="I2078" i="6"/>
  <c r="I2084" i="6"/>
  <c r="I2090" i="6"/>
  <c r="I2096" i="6"/>
  <c r="I2102" i="6"/>
  <c r="I2108" i="6"/>
  <c r="I2114" i="6"/>
  <c r="I2120" i="6"/>
  <c r="I2126" i="6"/>
  <c r="I2132" i="6"/>
  <c r="I2138" i="6"/>
  <c r="I2144" i="6"/>
  <c r="I2150" i="6"/>
  <c r="I2156" i="6"/>
  <c r="I2162" i="6"/>
  <c r="I2168" i="6"/>
  <c r="I2174" i="6"/>
  <c r="I2180" i="6"/>
  <c r="I2186" i="6"/>
  <c r="I2192" i="6"/>
  <c r="I2198" i="6"/>
  <c r="I2204" i="6"/>
  <c r="I2210" i="6"/>
  <c r="I2216" i="6"/>
  <c r="I2222" i="6"/>
  <c r="I2228" i="6"/>
  <c r="I2234" i="6"/>
  <c r="I2240" i="6"/>
  <c r="I2246" i="6"/>
  <c r="I2252" i="6"/>
  <c r="I2258" i="6"/>
  <c r="I2264" i="6"/>
  <c r="I2270" i="6"/>
  <c r="I2276" i="6"/>
  <c r="I2282" i="6"/>
  <c r="I2288" i="6"/>
  <c r="I2294" i="6"/>
  <c r="I2300" i="6"/>
  <c r="I2306" i="6"/>
  <c r="I2312" i="6"/>
  <c r="H2319" i="6"/>
  <c r="H2337" i="6"/>
  <c r="H2355" i="6"/>
  <c r="H2373" i="6"/>
  <c r="H2391" i="6"/>
  <c r="H2409" i="6"/>
  <c r="H2427" i="6"/>
  <c r="H2445" i="6"/>
  <c r="H2463" i="6"/>
  <c r="H2481" i="6"/>
  <c r="H2499" i="6"/>
  <c r="H2517" i="6"/>
  <c r="H2535" i="6"/>
  <c r="H2553" i="6"/>
  <c r="H2571" i="6"/>
  <c r="H2589" i="6"/>
  <c r="H2607" i="6"/>
  <c r="H2625" i="6"/>
  <c r="H2643" i="6"/>
  <c r="H2661" i="6"/>
  <c r="H2679" i="6"/>
  <c r="H2697" i="6"/>
  <c r="H2715" i="6"/>
  <c r="H2733" i="6"/>
  <c r="H2751" i="6"/>
  <c r="H2769" i="6"/>
  <c r="H2787" i="6"/>
  <c r="H2805" i="6"/>
  <c r="H2823" i="6"/>
  <c r="H2841" i="6"/>
  <c r="H2859" i="6"/>
  <c r="H2877" i="6"/>
  <c r="H2895" i="6"/>
  <c r="H2913" i="6"/>
  <c r="H2931" i="6"/>
  <c r="H2949" i="6"/>
  <c r="H2967" i="6"/>
  <c r="H2985" i="6"/>
  <c r="H3003" i="6"/>
  <c r="H3021" i="6"/>
  <c r="H3039" i="6"/>
  <c r="H3057" i="6"/>
  <c r="H3075" i="6"/>
  <c r="H3093" i="6"/>
  <c r="H3111" i="6"/>
  <c r="H3129" i="6"/>
  <c r="H3147" i="6"/>
  <c r="H3165" i="6"/>
  <c r="H3183" i="6"/>
  <c r="H3201" i="6"/>
  <c r="H3219" i="6"/>
  <c r="H3237" i="6"/>
  <c r="H3255" i="6"/>
  <c r="H3273" i="6"/>
  <c r="H3291" i="6"/>
  <c r="H3309" i="6"/>
  <c r="H3327" i="6"/>
  <c r="H3345" i="6"/>
  <c r="H3363" i="6"/>
  <c r="H3381" i="6"/>
  <c r="H3399" i="6"/>
  <c r="H3417" i="6"/>
  <c r="H3435" i="6"/>
  <c r="H3453" i="6"/>
  <c r="H3471" i="6"/>
  <c r="H3489" i="6"/>
  <c r="H3507" i="6"/>
  <c r="H3525" i="6"/>
  <c r="H3543" i="6"/>
  <c r="H3561" i="6"/>
  <c r="H3579" i="6"/>
  <c r="H3597" i="6"/>
  <c r="H3615" i="6"/>
  <c r="H3633" i="6"/>
  <c r="H3651" i="6"/>
  <c r="H3669" i="6"/>
  <c r="H3687" i="6"/>
  <c r="H3705" i="6"/>
  <c r="H3724" i="6"/>
  <c r="H3746" i="6"/>
  <c r="H3789" i="6"/>
  <c r="I3810" i="6"/>
  <c r="H3832" i="6"/>
  <c r="H3854" i="6"/>
  <c r="I3900" i="6"/>
  <c r="I3927" i="6"/>
  <c r="I3954" i="6"/>
  <c r="I3981" i="6"/>
  <c r="I4008" i="6"/>
  <c r="I4035" i="6"/>
  <c r="I4062" i="6"/>
  <c r="H4094" i="6"/>
  <c r="H4130" i="6"/>
  <c r="H4166" i="6"/>
  <c r="H4202" i="6"/>
  <c r="H4238" i="6"/>
  <c r="H4274" i="6"/>
  <c r="H5443" i="6"/>
  <c r="H5787" i="6"/>
  <c r="I6430" i="6"/>
  <c r="I7078" i="6"/>
  <c r="I3726" i="6"/>
  <c r="H3726" i="6"/>
  <c r="I3732" i="6"/>
  <c r="H3732" i="6"/>
  <c r="I3744" i="6"/>
  <c r="H3744" i="6"/>
  <c r="I3750" i="6"/>
  <c r="H3750" i="6"/>
  <c r="I3762" i="6"/>
  <c r="H3762" i="6"/>
  <c r="I3768" i="6"/>
  <c r="H3768" i="6"/>
  <c r="I3780" i="6"/>
  <c r="H3780" i="6"/>
  <c r="I3786" i="6"/>
  <c r="H3786" i="6"/>
  <c r="I3798" i="6"/>
  <c r="H3798" i="6"/>
  <c r="I3804" i="6"/>
  <c r="H3804" i="6"/>
  <c r="I3816" i="6"/>
  <c r="H3816" i="6"/>
  <c r="I3822" i="6"/>
  <c r="H3822" i="6"/>
  <c r="I3834" i="6"/>
  <c r="H3834" i="6"/>
  <c r="I3840" i="6"/>
  <c r="H3840" i="6"/>
  <c r="I3852" i="6"/>
  <c r="H3852" i="6"/>
  <c r="I3858" i="6"/>
  <c r="H3858" i="6"/>
  <c r="I3870" i="6"/>
  <c r="H3870" i="6"/>
  <c r="I3876" i="6"/>
  <c r="H3876" i="6"/>
  <c r="I3888" i="6"/>
  <c r="H3888" i="6"/>
  <c r="I3894" i="6"/>
  <c r="H3894" i="6"/>
  <c r="I3906" i="6"/>
  <c r="H3906" i="6"/>
  <c r="I3912" i="6"/>
  <c r="H3912" i="6"/>
  <c r="I3924" i="6"/>
  <c r="H3924" i="6"/>
  <c r="I3930" i="6"/>
  <c r="H3930" i="6"/>
  <c r="I3942" i="6"/>
  <c r="H3942" i="6"/>
  <c r="I3948" i="6"/>
  <c r="H3948" i="6"/>
  <c r="I3960" i="6"/>
  <c r="H3960" i="6"/>
  <c r="I3966" i="6"/>
  <c r="H3966" i="6"/>
  <c r="I3978" i="6"/>
  <c r="H3978" i="6"/>
  <c r="I3984" i="6"/>
  <c r="H3984" i="6"/>
  <c r="I3996" i="6"/>
  <c r="H3996" i="6"/>
  <c r="I4002" i="6"/>
  <c r="H4002" i="6"/>
  <c r="I4014" i="6"/>
  <c r="H4014" i="6"/>
  <c r="I4020" i="6"/>
  <c r="H4020" i="6"/>
  <c r="I4032" i="6"/>
  <c r="H4032" i="6"/>
  <c r="I4038" i="6"/>
  <c r="H4038" i="6"/>
  <c r="I4050" i="6"/>
  <c r="H4050" i="6"/>
  <c r="I4056" i="6"/>
  <c r="H4056" i="6"/>
  <c r="I4068" i="6"/>
  <c r="H4068" i="6"/>
  <c r="I4074" i="6"/>
  <c r="H4074" i="6"/>
  <c r="I4080" i="6"/>
  <c r="H4080" i="6"/>
  <c r="I4086" i="6"/>
  <c r="H4086" i="6"/>
  <c r="I4092" i="6"/>
  <c r="H4092" i="6"/>
  <c r="I4098" i="6"/>
  <c r="H4098" i="6"/>
  <c r="I4104" i="6"/>
  <c r="H4104" i="6"/>
  <c r="I4110" i="6"/>
  <c r="H4110" i="6"/>
  <c r="I4116" i="6"/>
  <c r="H4116" i="6"/>
  <c r="I4122" i="6"/>
  <c r="H4122" i="6"/>
  <c r="I4128" i="6"/>
  <c r="H4128" i="6"/>
  <c r="I4134" i="6"/>
  <c r="H4134" i="6"/>
  <c r="I4140" i="6"/>
  <c r="H4140" i="6"/>
  <c r="I4146" i="6"/>
  <c r="H4146" i="6"/>
  <c r="I4152" i="6"/>
  <c r="H4152" i="6"/>
  <c r="I4158" i="6"/>
  <c r="H4158" i="6"/>
  <c r="I4164" i="6"/>
  <c r="H4164" i="6"/>
  <c r="I4170" i="6"/>
  <c r="H4170" i="6"/>
  <c r="I4176" i="6"/>
  <c r="H4176" i="6"/>
  <c r="I4182" i="6"/>
  <c r="H4182" i="6"/>
  <c r="I4188" i="6"/>
  <c r="H4188" i="6"/>
  <c r="I4194" i="6"/>
  <c r="H4194" i="6"/>
  <c r="I4200" i="6"/>
  <c r="H4200" i="6"/>
  <c r="I4206" i="6"/>
  <c r="H4206" i="6"/>
  <c r="I4212" i="6"/>
  <c r="H4212" i="6"/>
  <c r="I4218" i="6"/>
  <c r="H4218" i="6"/>
  <c r="I4224" i="6"/>
  <c r="H4224" i="6"/>
  <c r="I4230" i="6"/>
  <c r="H4230" i="6"/>
  <c r="I4236" i="6"/>
  <c r="H4236" i="6"/>
  <c r="I4242" i="6"/>
  <c r="H4242" i="6"/>
  <c r="I4248" i="6"/>
  <c r="H4248" i="6"/>
  <c r="I4254" i="6"/>
  <c r="H4254" i="6"/>
  <c r="I4260" i="6"/>
  <c r="H4260" i="6"/>
  <c r="I4266" i="6"/>
  <c r="H4266" i="6"/>
  <c r="I4272" i="6"/>
  <c r="H4272" i="6"/>
  <c r="I4278" i="6"/>
  <c r="H4278" i="6"/>
  <c r="I4284" i="6"/>
  <c r="H4284" i="6"/>
  <c r="I4290" i="6"/>
  <c r="H4290" i="6"/>
  <c r="I4296" i="6"/>
  <c r="H4296" i="6"/>
  <c r="I4302" i="6"/>
  <c r="H4302" i="6"/>
  <c r="I4308" i="6"/>
  <c r="H4308" i="6"/>
  <c r="I4314" i="6"/>
  <c r="H4314" i="6"/>
  <c r="I4320" i="6"/>
  <c r="H4320" i="6"/>
  <c r="I4326" i="6"/>
  <c r="H4326" i="6"/>
  <c r="I4332" i="6"/>
  <c r="H4332" i="6"/>
  <c r="I4338" i="6"/>
  <c r="H4338" i="6"/>
  <c r="I4344" i="6"/>
  <c r="H4344" i="6"/>
  <c r="I4350" i="6"/>
  <c r="H4350" i="6"/>
  <c r="I4356" i="6"/>
  <c r="H4356" i="6"/>
  <c r="I4362" i="6"/>
  <c r="H4362" i="6"/>
  <c r="I4368" i="6"/>
  <c r="H4368" i="6"/>
  <c r="I4374" i="6"/>
  <c r="H4374" i="6"/>
  <c r="I4380" i="6"/>
  <c r="H4380" i="6"/>
  <c r="I4386" i="6"/>
  <c r="H4386" i="6"/>
  <c r="I4392" i="6"/>
  <c r="H4392" i="6"/>
  <c r="I4398" i="6"/>
  <c r="H4398" i="6"/>
  <c r="I4404" i="6"/>
  <c r="H4404" i="6"/>
  <c r="I4410" i="6"/>
  <c r="H4410" i="6"/>
  <c r="I4416" i="6"/>
  <c r="H4416" i="6"/>
  <c r="I4422" i="6"/>
  <c r="H4422" i="6"/>
  <c r="I4428" i="6"/>
  <c r="H4428" i="6"/>
  <c r="I4434" i="6"/>
  <c r="H4434" i="6"/>
  <c r="I4440" i="6"/>
  <c r="H4440" i="6"/>
  <c r="I4446" i="6"/>
  <c r="H4446" i="6"/>
  <c r="I4452" i="6"/>
  <c r="H4452" i="6"/>
  <c r="I4458" i="6"/>
  <c r="H4458" i="6"/>
  <c r="I4464" i="6"/>
  <c r="H4464" i="6"/>
  <c r="I4470" i="6"/>
  <c r="H4470" i="6"/>
  <c r="I4476" i="6"/>
  <c r="H4476" i="6"/>
  <c r="I4482" i="6"/>
  <c r="H4482" i="6"/>
  <c r="I4488" i="6"/>
  <c r="H4488" i="6"/>
  <c r="I4494" i="6"/>
  <c r="H4494" i="6"/>
  <c r="I4500" i="6"/>
  <c r="H4500" i="6"/>
  <c r="I4506" i="6"/>
  <c r="H4506" i="6"/>
  <c r="I4512" i="6"/>
  <c r="H4512" i="6"/>
  <c r="I4518" i="6"/>
  <c r="H4518" i="6"/>
  <c r="I4524" i="6"/>
  <c r="H4524" i="6"/>
  <c r="I4530" i="6"/>
  <c r="H4530" i="6"/>
  <c r="I4536" i="6"/>
  <c r="H4536" i="6"/>
  <c r="I4542" i="6"/>
  <c r="H4542" i="6"/>
  <c r="I4548" i="6"/>
  <c r="H4548" i="6"/>
  <c r="I4554" i="6"/>
  <c r="H4554" i="6"/>
  <c r="I4560" i="6"/>
  <c r="H4560" i="6"/>
  <c r="I4566" i="6"/>
  <c r="H4566" i="6"/>
  <c r="I4572" i="6"/>
  <c r="H4572" i="6"/>
  <c r="I4578" i="6"/>
  <c r="H4578" i="6"/>
  <c r="I4584" i="6"/>
  <c r="H4584" i="6"/>
  <c r="I4590" i="6"/>
  <c r="H4590" i="6"/>
  <c r="I4596" i="6"/>
  <c r="H4596" i="6"/>
  <c r="I4602" i="6"/>
  <c r="H4602" i="6"/>
  <c r="I4608" i="6"/>
  <c r="H4608" i="6"/>
  <c r="I4614" i="6"/>
  <c r="H4614" i="6"/>
  <c r="I4620" i="6"/>
  <c r="H4620" i="6"/>
  <c r="I4626" i="6"/>
  <c r="H4626" i="6"/>
  <c r="I4632" i="6"/>
  <c r="H4632" i="6"/>
  <c r="I4638" i="6"/>
  <c r="H4638" i="6"/>
  <c r="I4644" i="6"/>
  <c r="H4644" i="6"/>
  <c r="I4650" i="6"/>
  <c r="H4650" i="6"/>
  <c r="I4656" i="6"/>
  <c r="H4656" i="6"/>
  <c r="I4662" i="6"/>
  <c r="H4662" i="6"/>
  <c r="I4668" i="6"/>
  <c r="H4668" i="6"/>
  <c r="I4674" i="6"/>
  <c r="H4674" i="6"/>
  <c r="I4680" i="6"/>
  <c r="H4680" i="6"/>
  <c r="I4686" i="6"/>
  <c r="H4686" i="6"/>
  <c r="I4692" i="6"/>
  <c r="H4692" i="6"/>
  <c r="I4698" i="6"/>
  <c r="H4698" i="6"/>
  <c r="I4704" i="6"/>
  <c r="H4704" i="6"/>
  <c r="I4710" i="6"/>
  <c r="H4710" i="6"/>
  <c r="I4716" i="6"/>
  <c r="H4716" i="6"/>
  <c r="I4722" i="6"/>
  <c r="H4722" i="6"/>
  <c r="I4728" i="6"/>
  <c r="H4728" i="6"/>
  <c r="I4734" i="6"/>
  <c r="H4734" i="6"/>
  <c r="I4740" i="6"/>
  <c r="H4740" i="6"/>
  <c r="I4746" i="6"/>
  <c r="H4746" i="6"/>
  <c r="I4752" i="6"/>
  <c r="H4752" i="6"/>
  <c r="I4758" i="6"/>
  <c r="H4758" i="6"/>
  <c r="I4764" i="6"/>
  <c r="H4764" i="6"/>
  <c r="I4770" i="6"/>
  <c r="H4770" i="6"/>
  <c r="I4776" i="6"/>
  <c r="H4776" i="6"/>
  <c r="I4782" i="6"/>
  <c r="H4782" i="6"/>
  <c r="I4788" i="6"/>
  <c r="H4788" i="6"/>
  <c r="I4794" i="6"/>
  <c r="H4794" i="6"/>
  <c r="I4800" i="6"/>
  <c r="H4800" i="6"/>
  <c r="I4806" i="6"/>
  <c r="H4806" i="6"/>
  <c r="I4812" i="6"/>
  <c r="H4812" i="6"/>
  <c r="I4818" i="6"/>
  <c r="H4818" i="6"/>
  <c r="I4824" i="6"/>
  <c r="H4824" i="6"/>
  <c r="I4830" i="6"/>
  <c r="H4830" i="6"/>
  <c r="I4836" i="6"/>
  <c r="H4836" i="6"/>
  <c r="I4842" i="6"/>
  <c r="H4842" i="6"/>
  <c r="I4848" i="6"/>
  <c r="H4848" i="6"/>
  <c r="I4854" i="6"/>
  <c r="H4854" i="6"/>
  <c r="I4860" i="6"/>
  <c r="H4860" i="6"/>
  <c r="I4866" i="6"/>
  <c r="H4866" i="6"/>
  <c r="I4872" i="6"/>
  <c r="H4872" i="6"/>
  <c r="I4878" i="6"/>
  <c r="H4878" i="6"/>
  <c r="I4884" i="6"/>
  <c r="H4884" i="6"/>
  <c r="I4890" i="6"/>
  <c r="H4890" i="6"/>
  <c r="I4896" i="6"/>
  <c r="H4896" i="6"/>
  <c r="I4902" i="6"/>
  <c r="H4902" i="6"/>
  <c r="I4908" i="6"/>
  <c r="H4908" i="6"/>
  <c r="I4914" i="6"/>
  <c r="H4914" i="6"/>
  <c r="I4920" i="6"/>
  <c r="H4920" i="6"/>
  <c r="I4926" i="6"/>
  <c r="H4926" i="6"/>
  <c r="I4932" i="6"/>
  <c r="H4932" i="6"/>
  <c r="I4938" i="6"/>
  <c r="H4938" i="6"/>
  <c r="I4944" i="6"/>
  <c r="H4944" i="6"/>
  <c r="I4950" i="6"/>
  <c r="H4950" i="6"/>
  <c r="I4956" i="6"/>
  <c r="H4956" i="6"/>
  <c r="I4962" i="6"/>
  <c r="H4962" i="6"/>
  <c r="I4968" i="6"/>
  <c r="H4968" i="6"/>
  <c r="I4974" i="6"/>
  <c r="H4974" i="6"/>
  <c r="I4980" i="6"/>
  <c r="H4980" i="6"/>
  <c r="I4986" i="6"/>
  <c r="H4986" i="6"/>
  <c r="I4992" i="6"/>
  <c r="H4992" i="6"/>
  <c r="I4998" i="6"/>
  <c r="H4998" i="6"/>
  <c r="I5004" i="6"/>
  <c r="H5004" i="6"/>
  <c r="I5010" i="6"/>
  <c r="H5010" i="6"/>
  <c r="I5016" i="6"/>
  <c r="H5016" i="6"/>
  <c r="I5022" i="6"/>
  <c r="H5022" i="6"/>
  <c r="I5028" i="6"/>
  <c r="H5028" i="6"/>
  <c r="I5034" i="6"/>
  <c r="H5034" i="6"/>
  <c r="I5040" i="6"/>
  <c r="H5040" i="6"/>
  <c r="I5046" i="6"/>
  <c r="H5046" i="6"/>
  <c r="I5052" i="6"/>
  <c r="H5052" i="6"/>
  <c r="I5058" i="6"/>
  <c r="H5058" i="6"/>
  <c r="I5064" i="6"/>
  <c r="H5064" i="6"/>
  <c r="I5070" i="6"/>
  <c r="H5070" i="6"/>
  <c r="I5076" i="6"/>
  <c r="H5076" i="6"/>
  <c r="I5082" i="6"/>
  <c r="H5082" i="6"/>
  <c r="I5088" i="6"/>
  <c r="H5088" i="6"/>
  <c r="I5094" i="6"/>
  <c r="H5094" i="6"/>
  <c r="I5100" i="6"/>
  <c r="H5100" i="6"/>
  <c r="I5106" i="6"/>
  <c r="H5106" i="6"/>
  <c r="I5112" i="6"/>
  <c r="H5112" i="6"/>
  <c r="I5118" i="6"/>
  <c r="H5118" i="6"/>
  <c r="I5124" i="6"/>
  <c r="H5124" i="6"/>
  <c r="I5130" i="6"/>
  <c r="H5130" i="6"/>
  <c r="I5136" i="6"/>
  <c r="H5136" i="6"/>
  <c r="I5142" i="6"/>
  <c r="H5142" i="6"/>
  <c r="I5148" i="6"/>
  <c r="H5148" i="6"/>
  <c r="I5154" i="6"/>
  <c r="H5154" i="6"/>
  <c r="I5160" i="6"/>
  <c r="H5160" i="6"/>
  <c r="I5166" i="6"/>
  <c r="H5166" i="6"/>
  <c r="I5172" i="6"/>
  <c r="H5172" i="6"/>
  <c r="I5178" i="6"/>
  <c r="H5178" i="6"/>
  <c r="I5184" i="6"/>
  <c r="H5184" i="6"/>
  <c r="I5190" i="6"/>
  <c r="H5190" i="6"/>
  <c r="I5196" i="6"/>
  <c r="H5196" i="6"/>
  <c r="I5202" i="6"/>
  <c r="H5202" i="6"/>
  <c r="I5208" i="6"/>
  <c r="H5208" i="6"/>
  <c r="I5214" i="6"/>
  <c r="H5214" i="6"/>
  <c r="I5220" i="6"/>
  <c r="H5220" i="6"/>
  <c r="I5226" i="6"/>
  <c r="H5226" i="6"/>
  <c r="I5232" i="6"/>
  <c r="H5232" i="6"/>
  <c r="I5238" i="6"/>
  <c r="H5238" i="6"/>
  <c r="I5244" i="6"/>
  <c r="H5244" i="6"/>
  <c r="I5250" i="6"/>
  <c r="H5250" i="6"/>
  <c r="I5256" i="6"/>
  <c r="H5256" i="6"/>
  <c r="I5262" i="6"/>
  <c r="H5262" i="6"/>
  <c r="I5268" i="6"/>
  <c r="H5268" i="6"/>
  <c r="I5274" i="6"/>
  <c r="H5274" i="6"/>
  <c r="I5280" i="6"/>
  <c r="H5280" i="6"/>
  <c r="I5286" i="6"/>
  <c r="H5286" i="6"/>
  <c r="I5292" i="6"/>
  <c r="H5292" i="6"/>
  <c r="I5298" i="6"/>
  <c r="H5298" i="6"/>
  <c r="I5304" i="6"/>
  <c r="H5304" i="6"/>
  <c r="I5310" i="6"/>
  <c r="H5310" i="6"/>
  <c r="I5316" i="6"/>
  <c r="H5316" i="6"/>
  <c r="I5322" i="6"/>
  <c r="H5322" i="6"/>
  <c r="I5328" i="6"/>
  <c r="H5328" i="6"/>
  <c r="I5334" i="6"/>
  <c r="H5334" i="6"/>
  <c r="I5340" i="6"/>
  <c r="H5340" i="6"/>
  <c r="I5346" i="6"/>
  <c r="H5346" i="6"/>
  <c r="I5352" i="6"/>
  <c r="H5352" i="6"/>
  <c r="I5358" i="6"/>
  <c r="H5358" i="6"/>
  <c r="I5364" i="6"/>
  <c r="H5364" i="6"/>
  <c r="I5370" i="6"/>
  <c r="H5370" i="6"/>
  <c r="I5376" i="6"/>
  <c r="H5376" i="6"/>
  <c r="I5382" i="6"/>
  <c r="H5382" i="6"/>
  <c r="I5388" i="6"/>
  <c r="H5388" i="6"/>
  <c r="I5394" i="6"/>
  <c r="H5394" i="6"/>
  <c r="I5400" i="6"/>
  <c r="H5400" i="6"/>
  <c r="I5406" i="6"/>
  <c r="H5406" i="6"/>
  <c r="I5412" i="6"/>
  <c r="H5412" i="6"/>
  <c r="I5418" i="6"/>
  <c r="H5418" i="6"/>
  <c r="I5424" i="6"/>
  <c r="H5424" i="6"/>
  <c r="I5430" i="6"/>
  <c r="H5430" i="6"/>
  <c r="I5436" i="6"/>
  <c r="H5436" i="6"/>
  <c r="I5442" i="6"/>
  <c r="H5442" i="6"/>
  <c r="I5448" i="6"/>
  <c r="H5448" i="6"/>
  <c r="I5454" i="6"/>
  <c r="H5454" i="6"/>
  <c r="I5460" i="6"/>
  <c r="H5460" i="6"/>
  <c r="I5466" i="6"/>
  <c r="H5466" i="6"/>
  <c r="I5472" i="6"/>
  <c r="H5472" i="6"/>
  <c r="I5478" i="6"/>
  <c r="H5478" i="6"/>
  <c r="I5484" i="6"/>
  <c r="H5484" i="6"/>
  <c r="I5490" i="6"/>
  <c r="H5490" i="6"/>
  <c r="I5496" i="6"/>
  <c r="H5496" i="6"/>
  <c r="I5502" i="6"/>
  <c r="H5502" i="6"/>
  <c r="I5508" i="6"/>
  <c r="H5508" i="6"/>
  <c r="I5514" i="6"/>
  <c r="H5514" i="6"/>
  <c r="I5520" i="6"/>
  <c r="H5520" i="6"/>
  <c r="I5526" i="6"/>
  <c r="H5526" i="6"/>
  <c r="I5532" i="6"/>
  <c r="H5532" i="6"/>
  <c r="I5538" i="6"/>
  <c r="H5538" i="6"/>
  <c r="I5544" i="6"/>
  <c r="H5544" i="6"/>
  <c r="I5550" i="6"/>
  <c r="H5550" i="6"/>
  <c r="I5556" i="6"/>
  <c r="H5556" i="6"/>
  <c r="I5562" i="6"/>
  <c r="H5562" i="6"/>
  <c r="I5568" i="6"/>
  <c r="H5568" i="6"/>
  <c r="I5574" i="6"/>
  <c r="H5574" i="6"/>
  <c r="I5580" i="6"/>
  <c r="H5580" i="6"/>
  <c r="I5586" i="6"/>
  <c r="H5586" i="6"/>
  <c r="I5592" i="6"/>
  <c r="H5592" i="6"/>
  <c r="I5598" i="6"/>
  <c r="H5598" i="6"/>
  <c r="I5604" i="6"/>
  <c r="H5604" i="6"/>
  <c r="I5610" i="6"/>
  <c r="H5610" i="6"/>
  <c r="I5616" i="6"/>
  <c r="H5616" i="6"/>
  <c r="I5622" i="6"/>
  <c r="H5622" i="6"/>
  <c r="I5628" i="6"/>
  <c r="H5628" i="6"/>
  <c r="I5634" i="6"/>
  <c r="H5634" i="6"/>
  <c r="I5640" i="6"/>
  <c r="H5640" i="6"/>
  <c r="I5646" i="6"/>
  <c r="H5646" i="6"/>
  <c r="I5652" i="6"/>
  <c r="H5652" i="6"/>
  <c r="I5658" i="6"/>
  <c r="H5658" i="6"/>
  <c r="I5664" i="6"/>
  <c r="H5664" i="6"/>
  <c r="I5670" i="6"/>
  <c r="H5670" i="6"/>
  <c r="I5676" i="6"/>
  <c r="H5676" i="6"/>
  <c r="I5682" i="6"/>
  <c r="H5682" i="6"/>
  <c r="I5688" i="6"/>
  <c r="H5688" i="6"/>
  <c r="I5694" i="6"/>
  <c r="H5694" i="6"/>
  <c r="I5700" i="6"/>
  <c r="H5700" i="6"/>
  <c r="I5706" i="6"/>
  <c r="H5706" i="6"/>
  <c r="I5712" i="6"/>
  <c r="H5712" i="6"/>
  <c r="I5718" i="6"/>
  <c r="H5718" i="6"/>
  <c r="I5724" i="6"/>
  <c r="H5724" i="6"/>
  <c r="I5730" i="6"/>
  <c r="H5730" i="6"/>
  <c r="I5736" i="6"/>
  <c r="H5736" i="6"/>
  <c r="I5742" i="6"/>
  <c r="H5742" i="6"/>
  <c r="I5748" i="6"/>
  <c r="H5748" i="6"/>
  <c r="I5754" i="6"/>
  <c r="H5754" i="6"/>
  <c r="I5760" i="6"/>
  <c r="H5760" i="6"/>
  <c r="I5766" i="6"/>
  <c r="H5766" i="6"/>
  <c r="I5772" i="6"/>
  <c r="H5772" i="6"/>
  <c r="I5778" i="6"/>
  <c r="H5778" i="6"/>
  <c r="I5784" i="6"/>
  <c r="H5784" i="6"/>
  <c r="I5790" i="6"/>
  <c r="H5790" i="6"/>
  <c r="I5796" i="6"/>
  <c r="H5796" i="6"/>
  <c r="I5802" i="6"/>
  <c r="H5802" i="6"/>
  <c r="I5808" i="6"/>
  <c r="H5808" i="6"/>
  <c r="I5814" i="6"/>
  <c r="H5814" i="6"/>
  <c r="I5820" i="6"/>
  <c r="H5820" i="6"/>
  <c r="I5826" i="6"/>
  <c r="H5826" i="6"/>
  <c r="I5832" i="6"/>
  <c r="H5832" i="6"/>
  <c r="I5838" i="6"/>
  <c r="H5838" i="6"/>
  <c r="I5844" i="6"/>
  <c r="H5844" i="6"/>
  <c r="I5850" i="6"/>
  <c r="H5850" i="6"/>
  <c r="I5856" i="6"/>
  <c r="H5856" i="6"/>
  <c r="I5862" i="6"/>
  <c r="H5862" i="6"/>
  <c r="I5868" i="6"/>
  <c r="H5868" i="6"/>
  <c r="I5874" i="6"/>
  <c r="H5874" i="6"/>
  <c r="I5880" i="6"/>
  <c r="H5880" i="6"/>
  <c r="I5886" i="6"/>
  <c r="H5886" i="6"/>
  <c r="I5892" i="6"/>
  <c r="H5892" i="6"/>
  <c r="I5898" i="6"/>
  <c r="H5898" i="6"/>
  <c r="I5904" i="6"/>
  <c r="H5904" i="6"/>
  <c r="I5910" i="6"/>
  <c r="H5910" i="6"/>
  <c r="I5916" i="6"/>
  <c r="H5916" i="6"/>
  <c r="I5922" i="6"/>
  <c r="H5922" i="6"/>
  <c r="I5928" i="6"/>
  <c r="H5928" i="6"/>
  <c r="I5934" i="6"/>
  <c r="H5934" i="6"/>
  <c r="I5940" i="6"/>
  <c r="H5940" i="6"/>
  <c r="I5946" i="6"/>
  <c r="H5946" i="6"/>
  <c r="I5952" i="6"/>
  <c r="H5952" i="6"/>
  <c r="I5958" i="6"/>
  <c r="H5958" i="6"/>
  <c r="I5964" i="6"/>
  <c r="H5964" i="6"/>
  <c r="I5970" i="6"/>
  <c r="H5970" i="6"/>
  <c r="I5976" i="6"/>
  <c r="H5976" i="6"/>
  <c r="I5982" i="6"/>
  <c r="H5982" i="6"/>
  <c r="I5988" i="6"/>
  <c r="H5988" i="6"/>
  <c r="I5994" i="6"/>
  <c r="H5994" i="6"/>
  <c r="I6000" i="6"/>
  <c r="H6000" i="6"/>
  <c r="I6006" i="6"/>
  <c r="H6006" i="6"/>
  <c r="I6012" i="6"/>
  <c r="H6012" i="6"/>
  <c r="I6018" i="6"/>
  <c r="H6018" i="6"/>
  <c r="I6024" i="6"/>
  <c r="H6024" i="6"/>
  <c r="I6030" i="6"/>
  <c r="H6030" i="6"/>
  <c r="I6036" i="6"/>
  <c r="H6036" i="6"/>
  <c r="I6042" i="6"/>
  <c r="H6042" i="6"/>
  <c r="I6048" i="6"/>
  <c r="H6048" i="6"/>
  <c r="I6054" i="6"/>
  <c r="H6054" i="6"/>
  <c r="I6060" i="6"/>
  <c r="H6060" i="6"/>
  <c r="I6066" i="6"/>
  <c r="H6066" i="6"/>
  <c r="I6072" i="6"/>
  <c r="H6072" i="6"/>
  <c r="I6078" i="6"/>
  <c r="H6078" i="6"/>
  <c r="I6084" i="6"/>
  <c r="H6084" i="6"/>
  <c r="I6090" i="6"/>
  <c r="H6090" i="6"/>
  <c r="I6096" i="6"/>
  <c r="H6096" i="6"/>
  <c r="I6102" i="6"/>
  <c r="H6102" i="6"/>
  <c r="I6108" i="6"/>
  <c r="H6108" i="6"/>
  <c r="I6114" i="6"/>
  <c r="H6114" i="6"/>
  <c r="I6120" i="6"/>
  <c r="H6120" i="6"/>
  <c r="I6126" i="6"/>
  <c r="H6126" i="6"/>
  <c r="I6132" i="6"/>
  <c r="H6132" i="6"/>
  <c r="I6138" i="6"/>
  <c r="H6138" i="6"/>
  <c r="I6144" i="6"/>
  <c r="H6144" i="6"/>
  <c r="I6150" i="6"/>
  <c r="H6150" i="6"/>
  <c r="I6156" i="6"/>
  <c r="H6156" i="6"/>
  <c r="I6162" i="6"/>
  <c r="H6162" i="6"/>
  <c r="I6168" i="6"/>
  <c r="H6168" i="6"/>
  <c r="I6174" i="6"/>
  <c r="H6174" i="6"/>
  <c r="I6180" i="6"/>
  <c r="H6180" i="6"/>
  <c r="I6186" i="6"/>
  <c r="H6186" i="6"/>
  <c r="I6192" i="6"/>
  <c r="H6192" i="6"/>
  <c r="I6198" i="6"/>
  <c r="H6198" i="6"/>
  <c r="I6204" i="6"/>
  <c r="H6204" i="6"/>
  <c r="I6210" i="6"/>
  <c r="H6210" i="6"/>
  <c r="I6216" i="6"/>
  <c r="H6216" i="6"/>
  <c r="I6222" i="6"/>
  <c r="H6222" i="6"/>
  <c r="I6228" i="6"/>
  <c r="H6228" i="6"/>
  <c r="I6234" i="6"/>
  <c r="H6234" i="6"/>
  <c r="I6240" i="6"/>
  <c r="H6240" i="6"/>
  <c r="I6246" i="6"/>
  <c r="H6246" i="6"/>
  <c r="I6252" i="6"/>
  <c r="H6252" i="6"/>
  <c r="I6258" i="6"/>
  <c r="H6258" i="6"/>
  <c r="I6264" i="6"/>
  <c r="H6264" i="6"/>
  <c r="I6270" i="6"/>
  <c r="H6270" i="6"/>
  <c r="I6276" i="6"/>
  <c r="H6276" i="6"/>
  <c r="I6282" i="6"/>
  <c r="H6282" i="6"/>
  <c r="I6288" i="6"/>
  <c r="H6288" i="6"/>
  <c r="I6294" i="6"/>
  <c r="H6294" i="6"/>
  <c r="I6300" i="6"/>
  <c r="H6300" i="6"/>
  <c r="I6306" i="6"/>
  <c r="H6306" i="6"/>
  <c r="I6312" i="6"/>
  <c r="H6312" i="6"/>
  <c r="I6318" i="6"/>
  <c r="H6318" i="6"/>
  <c r="I6324" i="6"/>
  <c r="H6324" i="6"/>
  <c r="I6330" i="6"/>
  <c r="H6330" i="6"/>
  <c r="I6336" i="6"/>
  <c r="H6336" i="6"/>
  <c r="I6342" i="6"/>
  <c r="H6342" i="6"/>
  <c r="I6348" i="6"/>
  <c r="H6348" i="6"/>
  <c r="I6354" i="6"/>
  <c r="H6354" i="6"/>
  <c r="I6360" i="6"/>
  <c r="H6360" i="6"/>
  <c r="I6366" i="6"/>
  <c r="H6366" i="6"/>
  <c r="I6372" i="6"/>
  <c r="H6372" i="6"/>
  <c r="I6378" i="6"/>
  <c r="H6378" i="6"/>
  <c r="I6384" i="6"/>
  <c r="H6384" i="6"/>
  <c r="I6390" i="6"/>
  <c r="H6390" i="6"/>
  <c r="I6396" i="6"/>
  <c r="H6396" i="6"/>
  <c r="I6402" i="6"/>
  <c r="H6402" i="6"/>
  <c r="I6408" i="6"/>
  <c r="H6408" i="6"/>
  <c r="I6414" i="6"/>
  <c r="H6414" i="6"/>
  <c r="I6420" i="6"/>
  <c r="H6420" i="6"/>
  <c r="I6426" i="6"/>
  <c r="H6426" i="6"/>
  <c r="I6432" i="6"/>
  <c r="H6432" i="6"/>
  <c r="I6438" i="6"/>
  <c r="H6438" i="6"/>
  <c r="I6444" i="6"/>
  <c r="H6444" i="6"/>
  <c r="I6450" i="6"/>
  <c r="H6450" i="6"/>
  <c r="I6456" i="6"/>
  <c r="H6456" i="6"/>
  <c r="I6462" i="6"/>
  <c r="H6462" i="6"/>
  <c r="I6468" i="6"/>
  <c r="H6468" i="6"/>
  <c r="I6474" i="6"/>
  <c r="H6474" i="6"/>
  <c r="I6480" i="6"/>
  <c r="H6480" i="6"/>
  <c r="I6486" i="6"/>
  <c r="H6486" i="6"/>
  <c r="I6492" i="6"/>
  <c r="H6492" i="6"/>
  <c r="I6498" i="6"/>
  <c r="H6498" i="6"/>
  <c r="I6504" i="6"/>
  <c r="H6504" i="6"/>
  <c r="I6510" i="6"/>
  <c r="H6510" i="6"/>
  <c r="I6516" i="6"/>
  <c r="H6516" i="6"/>
  <c r="I6522" i="6"/>
  <c r="H6522" i="6"/>
  <c r="I6528" i="6"/>
  <c r="H6528" i="6"/>
  <c r="I6534" i="6"/>
  <c r="H6534" i="6"/>
  <c r="I6540" i="6"/>
  <c r="H6540" i="6"/>
  <c r="I6546" i="6"/>
  <c r="H6546" i="6"/>
  <c r="I6552" i="6"/>
  <c r="H6552" i="6"/>
  <c r="I6558" i="6"/>
  <c r="H6558" i="6"/>
  <c r="I6564" i="6"/>
  <c r="H6564" i="6"/>
  <c r="I6570" i="6"/>
  <c r="H6570" i="6"/>
  <c r="I6576" i="6"/>
  <c r="H6576" i="6"/>
  <c r="I6582" i="6"/>
  <c r="H6582" i="6"/>
  <c r="I6588" i="6"/>
  <c r="H6588" i="6"/>
  <c r="I6594" i="6"/>
  <c r="H6594" i="6"/>
  <c r="I6600" i="6"/>
  <c r="H6600" i="6"/>
  <c r="I6606" i="6"/>
  <c r="H6606" i="6"/>
  <c r="I6612" i="6"/>
  <c r="H6612" i="6"/>
  <c r="I6618" i="6"/>
  <c r="H6618" i="6"/>
  <c r="I6624" i="6"/>
  <c r="H6624" i="6"/>
  <c r="I6630" i="6"/>
  <c r="H6630" i="6"/>
  <c r="I6636" i="6"/>
  <c r="H6636" i="6"/>
  <c r="I6642" i="6"/>
  <c r="H6642" i="6"/>
  <c r="I6648" i="6"/>
  <c r="H6648" i="6"/>
  <c r="I6654" i="6"/>
  <c r="H6654" i="6"/>
  <c r="I6660" i="6"/>
  <c r="H6660" i="6"/>
  <c r="I6666" i="6"/>
  <c r="H6666" i="6"/>
  <c r="I6672" i="6"/>
  <c r="H6672" i="6"/>
  <c r="I6678" i="6"/>
  <c r="H6678" i="6"/>
  <c r="I6684" i="6"/>
  <c r="H6684" i="6"/>
  <c r="I6690" i="6"/>
  <c r="H6690" i="6"/>
  <c r="I6696" i="6"/>
  <c r="H6696" i="6"/>
  <c r="I6702" i="6"/>
  <c r="H6702" i="6"/>
  <c r="I6708" i="6"/>
  <c r="H6708" i="6"/>
  <c r="I6714" i="6"/>
  <c r="H6714" i="6"/>
  <c r="I6720" i="6"/>
  <c r="H6720" i="6"/>
  <c r="I6726" i="6"/>
  <c r="H6726" i="6"/>
  <c r="I6732" i="6"/>
  <c r="H6732" i="6"/>
  <c r="I6738" i="6"/>
  <c r="H6738" i="6"/>
  <c r="I6744" i="6"/>
  <c r="H6744" i="6"/>
  <c r="I6750" i="6"/>
  <c r="H6750" i="6"/>
  <c r="I6756" i="6"/>
  <c r="H6756" i="6"/>
  <c r="I6762" i="6"/>
  <c r="H6762" i="6"/>
  <c r="I6768" i="6"/>
  <c r="H6768" i="6"/>
  <c r="I6774" i="6"/>
  <c r="H6774" i="6"/>
  <c r="I6780" i="6"/>
  <c r="H6780" i="6"/>
  <c r="I6786" i="6"/>
  <c r="H6786" i="6"/>
  <c r="I6792" i="6"/>
  <c r="H6792" i="6"/>
  <c r="I6798" i="6"/>
  <c r="H6798" i="6"/>
  <c r="I6804" i="6"/>
  <c r="H6804" i="6"/>
  <c r="I6810" i="6"/>
  <c r="H6810" i="6"/>
  <c r="I6816" i="6"/>
  <c r="H6816" i="6"/>
  <c r="I6822" i="6"/>
  <c r="H6822" i="6"/>
  <c r="I6828" i="6"/>
  <c r="H6828" i="6"/>
  <c r="I6834" i="6"/>
  <c r="H6834" i="6"/>
  <c r="I6840" i="6"/>
  <c r="H6840" i="6"/>
  <c r="I6846" i="6"/>
  <c r="H6846" i="6"/>
  <c r="I6852" i="6"/>
  <c r="H6852" i="6"/>
  <c r="I6858" i="6"/>
  <c r="H6858" i="6"/>
  <c r="I6864" i="6"/>
  <c r="H6864" i="6"/>
  <c r="I6870" i="6"/>
  <c r="H6870" i="6"/>
  <c r="I6876" i="6"/>
  <c r="H6876" i="6"/>
  <c r="I6882" i="6"/>
  <c r="H6882" i="6"/>
  <c r="I6888" i="6"/>
  <c r="H6888" i="6"/>
  <c r="I6894" i="6"/>
  <c r="H6894" i="6"/>
  <c r="I6900" i="6"/>
  <c r="H6900" i="6"/>
  <c r="I6906" i="6"/>
  <c r="H6906" i="6"/>
  <c r="I6912" i="6"/>
  <c r="H6912" i="6"/>
  <c r="I6918" i="6"/>
  <c r="H6918" i="6"/>
  <c r="I6924" i="6"/>
  <c r="H6924" i="6"/>
  <c r="I6930" i="6"/>
  <c r="H6930" i="6"/>
  <c r="I6936" i="6"/>
  <c r="H6936" i="6"/>
  <c r="I6942" i="6"/>
  <c r="H6942" i="6"/>
  <c r="I6948" i="6"/>
  <c r="H6948" i="6"/>
  <c r="I6954" i="6"/>
  <c r="H6954" i="6"/>
  <c r="I6960" i="6"/>
  <c r="H6960" i="6"/>
  <c r="I6966" i="6"/>
  <c r="H6966" i="6"/>
  <c r="I6972" i="6"/>
  <c r="H6972" i="6"/>
  <c r="I6978" i="6"/>
  <c r="H6978" i="6"/>
  <c r="I6984" i="6"/>
  <c r="H6984" i="6"/>
  <c r="I6990" i="6"/>
  <c r="H6990" i="6"/>
  <c r="I6996" i="6"/>
  <c r="H6996" i="6"/>
  <c r="I7002" i="6"/>
  <c r="H7002" i="6"/>
  <c r="I7008" i="6"/>
  <c r="H7008" i="6"/>
  <c r="I7014" i="6"/>
  <c r="H7014" i="6"/>
  <c r="I7020" i="6"/>
  <c r="H7020" i="6"/>
  <c r="I7026" i="6"/>
  <c r="H7026" i="6"/>
  <c r="I7032" i="6"/>
  <c r="H7032" i="6"/>
  <c r="I7038" i="6"/>
  <c r="H7038" i="6"/>
  <c r="I7044" i="6"/>
  <c r="H7044" i="6"/>
  <c r="I7050" i="6"/>
  <c r="H7050" i="6"/>
  <c r="I7056" i="6"/>
  <c r="H7056" i="6"/>
  <c r="I7062" i="6"/>
  <c r="H7062" i="6"/>
  <c r="I7068" i="6"/>
  <c r="H7068" i="6"/>
  <c r="I7074" i="6"/>
  <c r="H7074" i="6"/>
  <c r="I7080" i="6"/>
  <c r="H7080" i="6"/>
  <c r="I7086" i="6"/>
  <c r="H7086" i="6"/>
  <c r="I7092" i="6"/>
  <c r="H7092" i="6"/>
  <c r="I7098" i="6"/>
  <c r="H7098" i="6"/>
  <c r="I7104" i="6"/>
  <c r="H7104" i="6"/>
  <c r="I7110" i="6"/>
  <c r="H7110" i="6"/>
  <c r="I7116" i="6"/>
  <c r="H7116" i="6"/>
  <c r="I7122" i="6"/>
  <c r="H7122" i="6"/>
  <c r="I7128" i="6"/>
  <c r="H7128" i="6"/>
  <c r="I7134" i="6"/>
  <c r="H7134" i="6"/>
  <c r="I7140" i="6"/>
  <c r="H7140" i="6"/>
  <c r="I7146" i="6"/>
  <c r="H7146" i="6"/>
  <c r="I7152" i="6"/>
  <c r="H7152" i="6"/>
  <c r="I7158" i="6"/>
  <c r="H7158" i="6"/>
  <c r="I7164" i="6"/>
  <c r="H7164" i="6"/>
  <c r="I7170" i="6"/>
  <c r="H7170" i="6"/>
  <c r="I7176" i="6"/>
  <c r="H7176" i="6"/>
  <c r="I7182" i="6"/>
  <c r="H7182" i="6"/>
  <c r="I7188" i="6"/>
  <c r="H7188" i="6"/>
  <c r="I7194" i="6"/>
  <c r="H7194" i="6"/>
  <c r="I7200" i="6"/>
  <c r="H7200" i="6"/>
  <c r="I7206" i="6"/>
  <c r="H7206" i="6"/>
  <c r="I7212" i="6"/>
  <c r="H7212" i="6"/>
  <c r="I7218" i="6"/>
  <c r="H7218" i="6"/>
  <c r="I7224" i="6"/>
  <c r="H7224" i="6"/>
  <c r="I7230" i="6"/>
  <c r="H7230" i="6"/>
  <c r="I7236" i="6"/>
  <c r="H7236" i="6"/>
  <c r="I7242" i="6"/>
  <c r="H7242" i="6"/>
  <c r="I7248" i="6"/>
  <c r="H7248" i="6"/>
  <c r="I7254" i="6"/>
  <c r="H7254" i="6"/>
  <c r="I7260" i="6"/>
  <c r="H7260" i="6"/>
  <c r="I7266" i="6"/>
  <c r="H7266" i="6"/>
  <c r="I7272" i="6"/>
  <c r="H7272" i="6"/>
  <c r="I7278" i="6"/>
  <c r="H7278" i="6"/>
  <c r="I7284" i="6"/>
  <c r="H7284" i="6"/>
  <c r="I7290" i="6"/>
  <c r="H7290" i="6"/>
  <c r="I7296" i="6"/>
  <c r="H7296" i="6"/>
  <c r="I7302" i="6"/>
  <c r="H7302" i="6"/>
  <c r="I7308" i="6"/>
  <c r="H7308" i="6"/>
  <c r="I7314" i="6"/>
  <c r="H7314" i="6"/>
  <c r="I7320" i="6"/>
  <c r="H7320" i="6"/>
  <c r="I7326" i="6"/>
  <c r="H7326" i="6"/>
  <c r="I7332" i="6"/>
  <c r="H7332" i="6"/>
  <c r="I7338" i="6"/>
  <c r="H7338" i="6"/>
  <c r="I7344" i="6"/>
  <c r="H7344" i="6"/>
  <c r="I7350" i="6"/>
  <c r="H7350" i="6"/>
  <c r="I7356" i="6"/>
  <c r="H7356" i="6"/>
  <c r="I7362" i="6"/>
  <c r="H7362" i="6"/>
  <c r="I7368" i="6"/>
  <c r="H7368" i="6"/>
  <c r="I7374" i="6"/>
  <c r="H7374" i="6"/>
  <c r="I7380" i="6"/>
  <c r="H7380" i="6"/>
  <c r="I7386" i="6"/>
  <c r="H7386" i="6"/>
  <c r="I7392" i="6"/>
  <c r="H7392" i="6"/>
  <c r="I7398" i="6"/>
  <c r="H7398" i="6"/>
  <c r="I7404" i="6"/>
  <c r="H7404" i="6"/>
  <c r="I7410" i="6"/>
  <c r="H7410" i="6"/>
  <c r="I7416" i="6"/>
  <c r="H7416" i="6"/>
  <c r="I7422" i="6"/>
  <c r="H7422" i="6"/>
  <c r="I7428" i="6"/>
  <c r="H7428" i="6"/>
  <c r="I7434" i="6"/>
  <c r="H7434" i="6"/>
  <c r="I7440" i="6"/>
  <c r="H7440" i="6"/>
  <c r="H1789" i="6"/>
  <c r="I1796" i="6"/>
  <c r="H1807" i="6"/>
  <c r="I1814" i="6"/>
  <c r="H1825" i="6"/>
  <c r="I1832" i="6"/>
  <c r="H1843" i="6"/>
  <c r="I1850" i="6"/>
  <c r="H1861" i="6"/>
  <c r="I1868" i="6"/>
  <c r="H1879" i="6"/>
  <c r="I1886" i="6"/>
  <c r="H1911" i="6"/>
  <c r="H1929" i="6"/>
  <c r="I1948" i="6"/>
  <c r="I1954" i="6"/>
  <c r="I1960" i="6"/>
  <c r="I1966" i="6"/>
  <c r="I1972" i="6"/>
  <c r="I1978" i="6"/>
  <c r="I1984" i="6"/>
  <c r="I1990" i="6"/>
  <c r="I1996" i="6"/>
  <c r="I2002" i="6"/>
  <c r="I2008" i="6"/>
  <c r="I2014" i="6"/>
  <c r="I2020" i="6"/>
  <c r="I2026" i="6"/>
  <c r="I2032" i="6"/>
  <c r="I2038" i="6"/>
  <c r="I2044" i="6"/>
  <c r="I2050" i="6"/>
  <c r="I2056" i="6"/>
  <c r="I2062" i="6"/>
  <c r="I2068" i="6"/>
  <c r="I2074" i="6"/>
  <c r="I2080" i="6"/>
  <c r="I2086" i="6"/>
  <c r="I2092" i="6"/>
  <c r="I2098" i="6"/>
  <c r="I2104" i="6"/>
  <c r="I2110" i="6"/>
  <c r="I2116" i="6"/>
  <c r="I2122" i="6"/>
  <c r="I2128" i="6"/>
  <c r="I2134" i="6"/>
  <c r="I2140" i="6"/>
  <c r="I2146" i="6"/>
  <c r="I2152" i="6"/>
  <c r="I2158" i="6"/>
  <c r="I2164" i="6"/>
  <c r="I2170" i="6"/>
  <c r="I2176" i="6"/>
  <c r="I2182" i="6"/>
  <c r="I2188" i="6"/>
  <c r="I2194" i="6"/>
  <c r="I2200" i="6"/>
  <c r="I2206" i="6"/>
  <c r="I2212" i="6"/>
  <c r="I2218" i="6"/>
  <c r="I2224" i="6"/>
  <c r="I2230" i="6"/>
  <c r="I2236" i="6"/>
  <c r="I2242" i="6"/>
  <c r="I2248" i="6"/>
  <c r="I2254" i="6"/>
  <c r="I2260" i="6"/>
  <c r="I2266" i="6"/>
  <c r="I2272" i="6"/>
  <c r="I2278" i="6"/>
  <c r="I2284" i="6"/>
  <c r="I2290" i="6"/>
  <c r="I2296" i="6"/>
  <c r="I2302" i="6"/>
  <c r="I2308" i="6"/>
  <c r="I2314" i="6"/>
  <c r="H2325" i="6"/>
  <c r="H2343" i="6"/>
  <c r="H2361" i="6"/>
  <c r="H2379" i="6"/>
  <c r="H2397" i="6"/>
  <c r="H2415" i="6"/>
  <c r="H2433" i="6"/>
  <c r="H2451" i="6"/>
  <c r="H2469" i="6"/>
  <c r="H2487" i="6"/>
  <c r="H2505" i="6"/>
  <c r="H2523" i="6"/>
  <c r="H2541" i="6"/>
  <c r="H2559" i="6"/>
  <c r="H2577" i="6"/>
  <c r="H2595" i="6"/>
  <c r="H2613" i="6"/>
  <c r="H2631" i="6"/>
  <c r="H2649" i="6"/>
  <c r="H2667" i="6"/>
  <c r="H2685" i="6"/>
  <c r="H2703" i="6"/>
  <c r="H2721" i="6"/>
  <c r="H2739" i="6"/>
  <c r="H2757" i="6"/>
  <c r="H2775" i="6"/>
  <c r="H2793" i="6"/>
  <c r="H2811" i="6"/>
  <c r="H2829" i="6"/>
  <c r="H2847" i="6"/>
  <c r="H2865" i="6"/>
  <c r="H2883" i="6"/>
  <c r="H2901" i="6"/>
  <c r="H2919" i="6"/>
  <c r="H2937" i="6"/>
  <c r="H2955" i="6"/>
  <c r="H2973" i="6"/>
  <c r="H2991" i="6"/>
  <c r="H3009" i="6"/>
  <c r="H3027" i="6"/>
  <c r="H3045" i="6"/>
  <c r="H3063" i="6"/>
  <c r="H3081" i="6"/>
  <c r="H3099" i="6"/>
  <c r="H3117" i="6"/>
  <c r="H3135" i="6"/>
  <c r="H3153" i="6"/>
  <c r="H3171" i="6"/>
  <c r="H3189" i="6"/>
  <c r="H3207" i="6"/>
  <c r="H3225" i="6"/>
  <c r="H3243" i="6"/>
  <c r="H3261" i="6"/>
  <c r="H3279" i="6"/>
  <c r="H3297" i="6"/>
  <c r="H3315" i="6"/>
  <c r="H3333" i="6"/>
  <c r="H3351" i="6"/>
  <c r="H3369" i="6"/>
  <c r="H3387" i="6"/>
  <c r="H3405" i="6"/>
  <c r="H3423" i="6"/>
  <c r="H3441" i="6"/>
  <c r="H3459" i="6"/>
  <c r="H3477" i="6"/>
  <c r="H3495" i="6"/>
  <c r="H3513" i="6"/>
  <c r="H3531" i="6"/>
  <c r="H3549" i="6"/>
  <c r="H3567" i="6"/>
  <c r="H3585" i="6"/>
  <c r="H3603" i="6"/>
  <c r="H3621" i="6"/>
  <c r="H3639" i="6"/>
  <c r="H3657" i="6"/>
  <c r="H3675" i="6"/>
  <c r="H3693" i="6"/>
  <c r="H3711" i="6"/>
  <c r="H3753" i="6"/>
  <c r="I3774" i="6"/>
  <c r="H3796" i="6"/>
  <c r="H3818" i="6"/>
  <c r="H3861" i="6"/>
  <c r="I3882" i="6"/>
  <c r="I3909" i="6"/>
  <c r="I3936" i="6"/>
  <c r="I3963" i="6"/>
  <c r="I3990" i="6"/>
  <c r="I4017" i="6"/>
  <c r="I4044" i="6"/>
  <c r="I4071" i="6"/>
  <c r="H4106" i="6"/>
  <c r="H4142" i="6"/>
  <c r="H4178" i="6"/>
  <c r="H4214" i="6"/>
  <c r="H4250" i="6"/>
  <c r="I4286" i="6"/>
  <c r="H5486" i="6"/>
  <c r="I5635" i="6"/>
  <c r="I5998" i="6"/>
  <c r="I6646" i="6"/>
  <c r="I7294" i="6"/>
  <c r="K1970" i="6"/>
  <c r="K2066" i="6"/>
  <c r="K2078" i="6"/>
  <c r="K2090" i="6"/>
  <c r="K2102" i="6"/>
  <c r="K2120" i="6"/>
  <c r="K2156" i="6"/>
  <c r="I2461" i="6"/>
  <c r="H2461" i="6"/>
  <c r="I2467" i="6"/>
  <c r="H2467" i="6"/>
  <c r="I2473" i="6"/>
  <c r="H2473" i="6"/>
  <c r="I2479" i="6"/>
  <c r="H2479" i="6"/>
  <c r="I2485" i="6"/>
  <c r="H2485" i="6"/>
  <c r="I2491" i="6"/>
  <c r="H2491" i="6"/>
  <c r="I2497" i="6"/>
  <c r="H2497" i="6"/>
  <c r="I2503" i="6"/>
  <c r="H2503" i="6"/>
  <c r="I2509" i="6"/>
  <c r="H2509" i="6"/>
  <c r="I2515" i="6"/>
  <c r="H2515" i="6"/>
  <c r="I2521" i="6"/>
  <c r="H2521" i="6"/>
  <c r="I2527" i="6"/>
  <c r="H2527" i="6"/>
  <c r="I2533" i="6"/>
  <c r="H2533" i="6"/>
  <c r="I2539" i="6"/>
  <c r="H2539" i="6"/>
  <c r="I2545" i="6"/>
  <c r="H2545" i="6"/>
  <c r="I2551" i="6"/>
  <c r="H2551" i="6"/>
  <c r="I2557" i="6"/>
  <c r="H2557" i="6"/>
  <c r="I2563" i="6"/>
  <c r="H2563" i="6"/>
  <c r="I2569" i="6"/>
  <c r="H2569" i="6"/>
  <c r="I2575" i="6"/>
  <c r="H2575" i="6"/>
  <c r="I2581" i="6"/>
  <c r="H2581" i="6"/>
  <c r="I2587" i="6"/>
  <c r="H2587" i="6"/>
  <c r="I2593" i="6"/>
  <c r="H2593" i="6"/>
  <c r="I2599" i="6"/>
  <c r="H2599" i="6"/>
  <c r="I2605" i="6"/>
  <c r="H2605" i="6"/>
  <c r="I2611" i="6"/>
  <c r="H2611" i="6"/>
  <c r="I2617" i="6"/>
  <c r="H2617" i="6"/>
  <c r="I2623" i="6"/>
  <c r="H2623" i="6"/>
  <c r="I2629" i="6"/>
  <c r="H2629" i="6"/>
  <c r="I2635" i="6"/>
  <c r="H2635" i="6"/>
  <c r="I2641" i="6"/>
  <c r="H2641" i="6"/>
  <c r="I2647" i="6"/>
  <c r="H2647" i="6"/>
  <c r="I2653" i="6"/>
  <c r="H2653" i="6"/>
  <c r="I2659" i="6"/>
  <c r="H2659" i="6"/>
  <c r="I2665" i="6"/>
  <c r="H2665" i="6"/>
  <c r="I2671" i="6"/>
  <c r="H2671" i="6"/>
  <c r="I2677" i="6"/>
  <c r="H2677" i="6"/>
  <c r="I2683" i="6"/>
  <c r="H2683" i="6"/>
  <c r="I2689" i="6"/>
  <c r="H2689" i="6"/>
  <c r="I2695" i="6"/>
  <c r="H2695" i="6"/>
  <c r="I2701" i="6"/>
  <c r="H2701" i="6"/>
  <c r="I2707" i="6"/>
  <c r="H2707" i="6"/>
  <c r="I2713" i="6"/>
  <c r="H2713" i="6"/>
  <c r="I2719" i="6"/>
  <c r="H2719" i="6"/>
  <c r="I2725" i="6"/>
  <c r="H2725" i="6"/>
  <c r="I2731" i="6"/>
  <c r="H2731" i="6"/>
  <c r="I2737" i="6"/>
  <c r="H2737" i="6"/>
  <c r="I2743" i="6"/>
  <c r="H2743" i="6"/>
  <c r="I2749" i="6"/>
  <c r="H2749" i="6"/>
  <c r="I2755" i="6"/>
  <c r="H2755" i="6"/>
  <c r="I2761" i="6"/>
  <c r="H2761" i="6"/>
  <c r="I2767" i="6"/>
  <c r="H2767" i="6"/>
  <c r="I2773" i="6"/>
  <c r="H2773" i="6"/>
  <c r="I2779" i="6"/>
  <c r="H2779" i="6"/>
  <c r="I2785" i="6"/>
  <c r="H2785" i="6"/>
  <c r="I2791" i="6"/>
  <c r="H2791" i="6"/>
  <c r="I2797" i="6"/>
  <c r="H2797" i="6"/>
  <c r="I2803" i="6"/>
  <c r="H2803" i="6"/>
  <c r="I2809" i="6"/>
  <c r="H2809" i="6"/>
  <c r="I2815" i="6"/>
  <c r="H2815" i="6"/>
  <c r="I2821" i="6"/>
  <c r="H2821" i="6"/>
  <c r="I2827" i="6"/>
  <c r="H2827" i="6"/>
  <c r="I2833" i="6"/>
  <c r="H2833" i="6"/>
  <c r="I2839" i="6"/>
  <c r="H2839" i="6"/>
  <c r="I2845" i="6"/>
  <c r="H2845" i="6"/>
  <c r="I2851" i="6"/>
  <c r="H2851" i="6"/>
  <c r="I2857" i="6"/>
  <c r="H2857" i="6"/>
  <c r="I2863" i="6"/>
  <c r="H2863" i="6"/>
  <c r="I2869" i="6"/>
  <c r="H2869" i="6"/>
  <c r="I2875" i="6"/>
  <c r="L2887" i="6" s="1"/>
  <c r="H2875" i="6"/>
  <c r="I2881" i="6"/>
  <c r="H2881" i="6"/>
  <c r="I2887" i="6"/>
  <c r="H2887" i="6"/>
  <c r="I2893" i="6"/>
  <c r="H2893" i="6"/>
  <c r="I2899" i="6"/>
  <c r="L2911" i="6" s="1"/>
  <c r="H2899" i="6"/>
  <c r="I2905" i="6"/>
  <c r="H2905" i="6"/>
  <c r="I2911" i="6"/>
  <c r="H2911" i="6"/>
  <c r="I2917" i="6"/>
  <c r="H2917" i="6"/>
  <c r="I2923" i="6"/>
  <c r="H2923" i="6"/>
  <c r="I2929" i="6"/>
  <c r="H2929" i="6"/>
  <c r="I2935" i="6"/>
  <c r="H2935" i="6"/>
  <c r="I2941" i="6"/>
  <c r="H2941" i="6"/>
  <c r="I2947" i="6"/>
  <c r="H2947" i="6"/>
  <c r="I2953" i="6"/>
  <c r="H2953" i="6"/>
  <c r="I2959" i="6"/>
  <c r="H2959" i="6"/>
  <c r="I2965" i="6"/>
  <c r="H2965" i="6"/>
  <c r="I2971" i="6"/>
  <c r="H2971" i="6"/>
  <c r="I2977" i="6"/>
  <c r="H2977" i="6"/>
  <c r="I2983" i="6"/>
  <c r="H2983" i="6"/>
  <c r="I2989" i="6"/>
  <c r="H2989" i="6"/>
  <c r="I2995" i="6"/>
  <c r="H2995" i="6"/>
  <c r="I3001" i="6"/>
  <c r="H3001" i="6"/>
  <c r="I3007" i="6"/>
  <c r="H3007" i="6"/>
  <c r="I3013" i="6"/>
  <c r="H3013" i="6"/>
  <c r="I3019" i="6"/>
  <c r="H3019" i="6"/>
  <c r="I3025" i="6"/>
  <c r="H3025" i="6"/>
  <c r="I3031" i="6"/>
  <c r="H3031" i="6"/>
  <c r="I3037" i="6"/>
  <c r="H3037" i="6"/>
  <c r="I3043" i="6"/>
  <c r="H3043" i="6"/>
  <c r="I3049" i="6"/>
  <c r="H3049" i="6"/>
  <c r="I3055" i="6"/>
  <c r="H3055" i="6"/>
  <c r="I3061" i="6"/>
  <c r="H3061" i="6"/>
  <c r="I3067" i="6"/>
  <c r="H3067" i="6"/>
  <c r="I3073" i="6"/>
  <c r="H3073" i="6"/>
  <c r="I3079" i="6"/>
  <c r="H3079" i="6"/>
  <c r="I3085" i="6"/>
  <c r="H3085" i="6"/>
  <c r="I3091" i="6"/>
  <c r="L3103" i="6" s="1"/>
  <c r="H3091" i="6"/>
  <c r="I3097" i="6"/>
  <c r="L3109" i="6" s="1"/>
  <c r="H3097" i="6"/>
  <c r="I3103" i="6"/>
  <c r="H3103" i="6"/>
  <c r="I3109" i="6"/>
  <c r="L3121" i="6" s="1"/>
  <c r="H3109" i="6"/>
  <c r="I3115" i="6"/>
  <c r="H3115" i="6"/>
  <c r="I3121" i="6"/>
  <c r="H3121" i="6"/>
  <c r="I3127" i="6"/>
  <c r="L3139" i="6" s="1"/>
  <c r="H3127" i="6"/>
  <c r="I3133" i="6"/>
  <c r="L3145" i="6" s="1"/>
  <c r="H3133" i="6"/>
  <c r="I3139" i="6"/>
  <c r="L3151" i="6" s="1"/>
  <c r="H3139" i="6"/>
  <c r="I3145" i="6"/>
  <c r="H3145" i="6"/>
  <c r="I3151" i="6"/>
  <c r="H3151" i="6"/>
  <c r="I3157" i="6"/>
  <c r="H3157" i="6"/>
  <c r="I3163" i="6"/>
  <c r="L3175" i="6" s="1"/>
  <c r="H3163" i="6"/>
  <c r="I3169" i="6"/>
  <c r="L3181" i="6" s="1"/>
  <c r="H3169" i="6"/>
  <c r="I3175" i="6"/>
  <c r="L3187" i="6" s="1"/>
  <c r="H3175" i="6"/>
  <c r="I3181" i="6"/>
  <c r="H3181" i="6"/>
  <c r="I3187" i="6"/>
  <c r="H3187" i="6"/>
  <c r="I3193" i="6"/>
  <c r="H3193" i="6"/>
  <c r="I3199" i="6"/>
  <c r="L3211" i="6" s="1"/>
  <c r="H3199" i="6"/>
  <c r="I3205" i="6"/>
  <c r="L3217" i="6" s="1"/>
  <c r="H3205" i="6"/>
  <c r="I3211" i="6"/>
  <c r="L3223" i="6" s="1"/>
  <c r="H3211" i="6"/>
  <c r="I3217" i="6"/>
  <c r="H3217" i="6"/>
  <c r="I3223" i="6"/>
  <c r="H3223" i="6"/>
  <c r="I3229" i="6"/>
  <c r="H3229" i="6"/>
  <c r="I3235" i="6"/>
  <c r="L3247" i="6" s="1"/>
  <c r="H3235" i="6"/>
  <c r="I3241" i="6"/>
  <c r="L3253" i="6" s="1"/>
  <c r="H3241" i="6"/>
  <c r="I3247" i="6"/>
  <c r="L3259" i="6" s="1"/>
  <c r="H3247" i="6"/>
  <c r="I3253" i="6"/>
  <c r="H3253" i="6"/>
  <c r="I3259" i="6"/>
  <c r="H3259" i="6"/>
  <c r="I3265" i="6"/>
  <c r="H3265" i="6"/>
  <c r="I3271" i="6"/>
  <c r="L3283" i="6" s="1"/>
  <c r="H3271" i="6"/>
  <c r="I3277" i="6"/>
  <c r="L3289" i="6" s="1"/>
  <c r="H3277" i="6"/>
  <c r="I3283" i="6"/>
  <c r="L3295" i="6" s="1"/>
  <c r="H3283" i="6"/>
  <c r="I3289" i="6"/>
  <c r="H3289" i="6"/>
  <c r="I3295" i="6"/>
  <c r="H3295" i="6"/>
  <c r="I3301" i="6"/>
  <c r="H3301" i="6"/>
  <c r="I3307" i="6"/>
  <c r="L3319" i="6" s="1"/>
  <c r="H3307" i="6"/>
  <c r="I3313" i="6"/>
  <c r="L3325" i="6" s="1"/>
  <c r="H3313" i="6"/>
  <c r="I3319" i="6"/>
  <c r="L3331" i="6" s="1"/>
  <c r="H3319" i="6"/>
  <c r="I3325" i="6"/>
  <c r="H3325" i="6"/>
  <c r="I3331" i="6"/>
  <c r="H3331" i="6"/>
  <c r="I3337" i="6"/>
  <c r="H3337" i="6"/>
  <c r="I3343" i="6"/>
  <c r="L3355" i="6" s="1"/>
  <c r="H3343" i="6"/>
  <c r="I3349" i="6"/>
  <c r="L3361" i="6" s="1"/>
  <c r="H3349" i="6"/>
  <c r="I3355" i="6"/>
  <c r="L3367" i="6" s="1"/>
  <c r="H3355" i="6"/>
  <c r="I3361" i="6"/>
  <c r="H3361" i="6"/>
  <c r="I3367" i="6"/>
  <c r="H3367" i="6"/>
  <c r="I3373" i="6"/>
  <c r="H3373" i="6"/>
  <c r="I3379" i="6"/>
  <c r="L3391" i="6" s="1"/>
  <c r="H3379" i="6"/>
  <c r="I3385" i="6"/>
  <c r="L3397" i="6" s="1"/>
  <c r="H3385" i="6"/>
  <c r="I3391" i="6"/>
  <c r="L3403" i="6" s="1"/>
  <c r="H3391" i="6"/>
  <c r="I3397" i="6"/>
  <c r="H3397" i="6"/>
  <c r="I3403" i="6"/>
  <c r="H3403" i="6"/>
  <c r="I3409" i="6"/>
  <c r="H3409" i="6"/>
  <c r="I3415" i="6"/>
  <c r="L3427" i="6" s="1"/>
  <c r="H3415" i="6"/>
  <c r="I3421" i="6"/>
  <c r="L3433" i="6" s="1"/>
  <c r="H3421" i="6"/>
  <c r="I3427" i="6"/>
  <c r="L3439" i="6" s="1"/>
  <c r="H3427" i="6"/>
  <c r="I3433" i="6"/>
  <c r="H3433" i="6"/>
  <c r="I3439" i="6"/>
  <c r="H3439" i="6"/>
  <c r="I3445" i="6"/>
  <c r="H3445" i="6"/>
  <c r="I3451" i="6"/>
  <c r="L3463" i="6" s="1"/>
  <c r="H3451" i="6"/>
  <c r="I3457" i="6"/>
  <c r="L3469" i="6" s="1"/>
  <c r="H3457" i="6"/>
  <c r="I3463" i="6"/>
  <c r="L3475" i="6" s="1"/>
  <c r="H3463" i="6"/>
  <c r="I3469" i="6"/>
  <c r="H3469" i="6"/>
  <c r="I3475" i="6"/>
  <c r="H3475" i="6"/>
  <c r="I3481" i="6"/>
  <c r="H3481" i="6"/>
  <c r="I3487" i="6"/>
  <c r="L3499" i="6" s="1"/>
  <c r="H3487" i="6"/>
  <c r="I3493" i="6"/>
  <c r="L3505" i="6" s="1"/>
  <c r="H3493" i="6"/>
  <c r="I3499" i="6"/>
  <c r="L3511" i="6" s="1"/>
  <c r="H3499" i="6"/>
  <c r="I3505" i="6"/>
  <c r="H3505" i="6"/>
  <c r="I3511" i="6"/>
  <c r="H3511" i="6"/>
  <c r="I3517" i="6"/>
  <c r="H3517" i="6"/>
  <c r="I3523" i="6"/>
  <c r="L3535" i="6" s="1"/>
  <c r="H3523" i="6"/>
  <c r="I3529" i="6"/>
  <c r="L3541" i="6" s="1"/>
  <c r="H3529" i="6"/>
  <c r="I3535" i="6"/>
  <c r="L3547" i="6" s="1"/>
  <c r="H3535" i="6"/>
  <c r="I3541" i="6"/>
  <c r="H3541" i="6"/>
  <c r="I3547" i="6"/>
  <c r="H3547" i="6"/>
  <c r="I3553" i="6"/>
  <c r="H3553" i="6"/>
  <c r="I3559" i="6"/>
  <c r="L3571" i="6" s="1"/>
  <c r="H3559" i="6"/>
  <c r="I3565" i="6"/>
  <c r="L3577" i="6" s="1"/>
  <c r="H3565" i="6"/>
  <c r="I3571" i="6"/>
  <c r="L3583" i="6" s="1"/>
  <c r="H3571" i="6"/>
  <c r="I3577" i="6"/>
  <c r="H3577" i="6"/>
  <c r="I3583" i="6"/>
  <c r="H3583" i="6"/>
  <c r="I3589" i="6"/>
  <c r="H3589" i="6"/>
  <c r="I3595" i="6"/>
  <c r="L3607" i="6" s="1"/>
  <c r="H3595" i="6"/>
  <c r="I3601" i="6"/>
  <c r="L3613" i="6" s="1"/>
  <c r="H3601" i="6"/>
  <c r="I3607" i="6"/>
  <c r="L3619" i="6" s="1"/>
  <c r="H3607" i="6"/>
  <c r="I3613" i="6"/>
  <c r="H3613" i="6"/>
  <c r="I3619" i="6"/>
  <c r="H3619" i="6"/>
  <c r="I3625" i="6"/>
  <c r="H3625" i="6"/>
  <c r="I3631" i="6"/>
  <c r="L3643" i="6" s="1"/>
  <c r="H3631" i="6"/>
  <c r="I3637" i="6"/>
  <c r="L3649" i="6" s="1"/>
  <c r="H3637" i="6"/>
  <c r="I3643" i="6"/>
  <c r="L3655" i="6" s="1"/>
  <c r="H3643" i="6"/>
  <c r="I3649" i="6"/>
  <c r="H3649" i="6"/>
  <c r="I3655" i="6"/>
  <c r="H3655" i="6"/>
  <c r="I3661" i="6"/>
  <c r="H3661" i="6"/>
  <c r="I3667" i="6"/>
  <c r="L3679" i="6" s="1"/>
  <c r="H3667" i="6"/>
  <c r="I3673" i="6"/>
  <c r="L3685" i="6" s="1"/>
  <c r="H3673" i="6"/>
  <c r="I3679" i="6"/>
  <c r="L3691" i="6" s="1"/>
  <c r="H3679" i="6"/>
  <c r="I3685" i="6"/>
  <c r="H3685" i="6"/>
  <c r="I3691" i="6"/>
  <c r="H3691" i="6"/>
  <c r="I3697" i="6"/>
  <c r="H3697" i="6"/>
  <c r="I3703" i="6"/>
  <c r="L3715" i="6" s="1"/>
  <c r="H3703" i="6"/>
  <c r="I3709" i="6"/>
  <c r="L3721" i="6" s="1"/>
  <c r="H3709" i="6"/>
  <c r="I3715" i="6"/>
  <c r="L3727" i="6" s="1"/>
  <c r="H3715" i="6"/>
  <c r="I3721" i="6"/>
  <c r="H3721" i="6"/>
  <c r="I3727" i="6"/>
  <c r="H3727" i="6"/>
  <c r="I3733" i="6"/>
  <c r="H3733" i="6"/>
  <c r="I3739" i="6"/>
  <c r="H3739" i="6"/>
  <c r="K3751" i="6" s="1"/>
  <c r="I3745" i="6"/>
  <c r="H3745" i="6"/>
  <c r="I3751" i="6"/>
  <c r="H3751" i="6"/>
  <c r="I3757" i="6"/>
  <c r="H3757" i="6"/>
  <c r="K3769" i="6" s="1"/>
  <c r="I3763" i="6"/>
  <c r="H3763" i="6"/>
  <c r="I3769" i="6"/>
  <c r="H3769" i="6"/>
  <c r="I3775" i="6"/>
  <c r="H3775" i="6"/>
  <c r="K3787" i="6" s="1"/>
  <c r="I3781" i="6"/>
  <c r="H3781" i="6"/>
  <c r="I3787" i="6"/>
  <c r="H3787" i="6"/>
  <c r="I3793" i="6"/>
  <c r="H3793" i="6"/>
  <c r="K3805" i="6" s="1"/>
  <c r="I3799" i="6"/>
  <c r="H3799" i="6"/>
  <c r="I3805" i="6"/>
  <c r="H3805" i="6"/>
  <c r="I3811" i="6"/>
  <c r="H3811" i="6"/>
  <c r="I3817" i="6"/>
  <c r="H3817" i="6"/>
  <c r="I3823" i="6"/>
  <c r="H3823" i="6"/>
  <c r="I3829" i="6"/>
  <c r="H3829" i="6"/>
  <c r="I3835" i="6"/>
  <c r="H3835" i="6"/>
  <c r="I3841" i="6"/>
  <c r="H3841" i="6"/>
  <c r="I3847" i="6"/>
  <c r="H3847" i="6"/>
  <c r="K3859" i="6" s="1"/>
  <c r="I3853" i="6"/>
  <c r="H3853" i="6"/>
  <c r="I3859" i="6"/>
  <c r="H3859" i="6"/>
  <c r="I3865" i="6"/>
  <c r="H3865" i="6"/>
  <c r="K3877" i="6" s="1"/>
  <c r="I3871" i="6"/>
  <c r="H3871" i="6"/>
  <c r="I3877" i="6"/>
  <c r="H3877" i="6"/>
  <c r="I3883" i="6"/>
  <c r="H3883" i="6"/>
  <c r="K3895" i="6" s="1"/>
  <c r="I3889" i="6"/>
  <c r="H3889" i="6"/>
  <c r="I3895" i="6"/>
  <c r="H3895" i="6"/>
  <c r="I3901" i="6"/>
  <c r="H3901" i="6"/>
  <c r="K3913" i="6" s="1"/>
  <c r="I3907" i="6"/>
  <c r="H3907" i="6"/>
  <c r="I3913" i="6"/>
  <c r="H3913" i="6"/>
  <c r="I3919" i="6"/>
  <c r="H3919" i="6"/>
  <c r="I3925" i="6"/>
  <c r="H3925" i="6"/>
  <c r="I3931" i="6"/>
  <c r="H3931" i="6"/>
  <c r="I3937" i="6"/>
  <c r="H3937" i="6"/>
  <c r="I3943" i="6"/>
  <c r="H3943" i="6"/>
  <c r="I3949" i="6"/>
  <c r="H3949" i="6"/>
  <c r="I3955" i="6"/>
  <c r="H3955" i="6"/>
  <c r="K3967" i="6" s="1"/>
  <c r="I3961" i="6"/>
  <c r="H3961" i="6"/>
  <c r="I3967" i="6"/>
  <c r="H3967" i="6"/>
  <c r="I3973" i="6"/>
  <c r="H3973" i="6"/>
  <c r="K3985" i="6" s="1"/>
  <c r="I3979" i="6"/>
  <c r="H3979" i="6"/>
  <c r="I3985" i="6"/>
  <c r="H3985" i="6"/>
  <c r="I3991" i="6"/>
  <c r="H3991" i="6"/>
  <c r="K4003" i="6" s="1"/>
  <c r="I3997" i="6"/>
  <c r="H3997" i="6"/>
  <c r="I4003" i="6"/>
  <c r="H4003" i="6"/>
  <c r="I4009" i="6"/>
  <c r="H4009" i="6"/>
  <c r="K4021" i="6" s="1"/>
  <c r="I4015" i="6"/>
  <c r="H4015" i="6"/>
  <c r="I4021" i="6"/>
  <c r="H4021" i="6"/>
  <c r="I4027" i="6"/>
  <c r="H4027" i="6"/>
  <c r="I4033" i="6"/>
  <c r="H4033" i="6"/>
  <c r="I4039" i="6"/>
  <c r="H4039" i="6"/>
  <c r="I4045" i="6"/>
  <c r="H4045" i="6"/>
  <c r="I4051" i="6"/>
  <c r="H4051" i="6"/>
  <c r="I4057" i="6"/>
  <c r="H4057" i="6"/>
  <c r="I4063" i="6"/>
  <c r="H4063" i="6"/>
  <c r="K4075" i="6" s="1"/>
  <c r="I4069" i="6"/>
  <c r="H4069" i="6"/>
  <c r="I4075" i="6"/>
  <c r="H4075" i="6"/>
  <c r="I4081" i="6"/>
  <c r="H4081" i="6"/>
  <c r="I4087" i="6"/>
  <c r="H4087" i="6"/>
  <c r="I4093" i="6"/>
  <c r="H4093" i="6"/>
  <c r="I4099" i="6"/>
  <c r="H4099" i="6"/>
  <c r="I4105" i="6"/>
  <c r="H4105" i="6"/>
  <c r="I4111" i="6"/>
  <c r="H4111" i="6"/>
  <c r="I4117" i="6"/>
  <c r="H4117" i="6"/>
  <c r="I4123" i="6"/>
  <c r="H4123" i="6"/>
  <c r="I4129" i="6"/>
  <c r="H4129" i="6"/>
  <c r="I4135" i="6"/>
  <c r="H4135" i="6"/>
  <c r="I4141" i="6"/>
  <c r="H4141" i="6"/>
  <c r="I4147" i="6"/>
  <c r="H4147" i="6"/>
  <c r="I4153" i="6"/>
  <c r="H4153" i="6"/>
  <c r="I4159" i="6"/>
  <c r="H4159" i="6"/>
  <c r="I4165" i="6"/>
  <c r="H4165" i="6"/>
  <c r="I4171" i="6"/>
  <c r="H4171" i="6"/>
  <c r="I4177" i="6"/>
  <c r="H4177" i="6"/>
  <c r="I4183" i="6"/>
  <c r="H4183" i="6"/>
  <c r="I4189" i="6"/>
  <c r="H4189" i="6"/>
  <c r="I4195" i="6"/>
  <c r="H4195" i="6"/>
  <c r="I4201" i="6"/>
  <c r="H4201" i="6"/>
  <c r="I4207" i="6"/>
  <c r="H4207" i="6"/>
  <c r="I4213" i="6"/>
  <c r="H4213" i="6"/>
  <c r="I4219" i="6"/>
  <c r="H4219" i="6"/>
  <c r="I4225" i="6"/>
  <c r="H4225" i="6"/>
  <c r="I4231" i="6"/>
  <c r="H4231" i="6"/>
  <c r="I4237" i="6"/>
  <c r="H4237" i="6"/>
  <c r="I4243" i="6"/>
  <c r="H4243" i="6"/>
  <c r="I4249" i="6"/>
  <c r="H4249" i="6"/>
  <c r="I4255" i="6"/>
  <c r="H4255" i="6"/>
  <c r="I4261" i="6"/>
  <c r="H4261" i="6"/>
  <c r="I4267" i="6"/>
  <c r="H4267" i="6"/>
  <c r="I4273" i="6"/>
  <c r="H4273" i="6"/>
  <c r="I4279" i="6"/>
  <c r="H4279" i="6"/>
  <c r="I4285" i="6"/>
  <c r="H4285" i="6"/>
  <c r="I4291" i="6"/>
  <c r="H4291" i="6"/>
  <c r="I4297" i="6"/>
  <c r="H4297" i="6"/>
  <c r="I4303" i="6"/>
  <c r="H4303" i="6"/>
  <c r="I4309" i="6"/>
  <c r="H4309" i="6"/>
  <c r="I4315" i="6"/>
  <c r="H4315" i="6"/>
  <c r="I4321" i="6"/>
  <c r="H4321" i="6"/>
  <c r="I4327" i="6"/>
  <c r="H4327" i="6"/>
  <c r="I4333" i="6"/>
  <c r="H4333" i="6"/>
  <c r="I4339" i="6"/>
  <c r="H4339" i="6"/>
  <c r="I4345" i="6"/>
  <c r="H4345" i="6"/>
  <c r="I4351" i="6"/>
  <c r="H4351" i="6"/>
  <c r="I4357" i="6"/>
  <c r="H4357" i="6"/>
  <c r="I4363" i="6"/>
  <c r="H4363" i="6"/>
  <c r="I4369" i="6"/>
  <c r="H4369" i="6"/>
  <c r="I4375" i="6"/>
  <c r="H4375" i="6"/>
  <c r="I4381" i="6"/>
  <c r="H4381" i="6"/>
  <c r="I4387" i="6"/>
  <c r="H4387" i="6"/>
  <c r="I4393" i="6"/>
  <c r="H4393" i="6"/>
  <c r="I4399" i="6"/>
  <c r="H4399" i="6"/>
  <c r="I4405" i="6"/>
  <c r="H4405" i="6"/>
  <c r="I4411" i="6"/>
  <c r="H4411" i="6"/>
  <c r="I4417" i="6"/>
  <c r="H4417" i="6"/>
  <c r="I4423" i="6"/>
  <c r="H4423" i="6"/>
  <c r="I4429" i="6"/>
  <c r="H4429" i="6"/>
  <c r="I4435" i="6"/>
  <c r="H4435" i="6"/>
  <c r="I4441" i="6"/>
  <c r="H4441" i="6"/>
  <c r="I4447" i="6"/>
  <c r="H4447" i="6"/>
  <c r="I4453" i="6"/>
  <c r="H4453" i="6"/>
  <c r="I4459" i="6"/>
  <c r="H4459" i="6"/>
  <c r="I4465" i="6"/>
  <c r="H4465" i="6"/>
  <c r="I4471" i="6"/>
  <c r="H4471" i="6"/>
  <c r="I4477" i="6"/>
  <c r="H4477" i="6"/>
  <c r="I4483" i="6"/>
  <c r="H4483" i="6"/>
  <c r="I4489" i="6"/>
  <c r="H4489" i="6"/>
  <c r="I4495" i="6"/>
  <c r="H4495" i="6"/>
  <c r="I4501" i="6"/>
  <c r="H4501" i="6"/>
  <c r="I4507" i="6"/>
  <c r="H4507" i="6"/>
  <c r="I4513" i="6"/>
  <c r="H4513" i="6"/>
  <c r="I4519" i="6"/>
  <c r="H4519" i="6"/>
  <c r="I4525" i="6"/>
  <c r="H4525" i="6"/>
  <c r="I4531" i="6"/>
  <c r="H4531" i="6"/>
  <c r="I4537" i="6"/>
  <c r="H4537" i="6"/>
  <c r="I4543" i="6"/>
  <c r="H4543" i="6"/>
  <c r="I4549" i="6"/>
  <c r="H4549" i="6"/>
  <c r="I4555" i="6"/>
  <c r="H4555" i="6"/>
  <c r="I4561" i="6"/>
  <c r="H4561" i="6"/>
  <c r="I4567" i="6"/>
  <c r="H4567" i="6"/>
  <c r="I4573" i="6"/>
  <c r="H4573" i="6"/>
  <c r="I4579" i="6"/>
  <c r="H4579" i="6"/>
  <c r="I4585" i="6"/>
  <c r="H4585" i="6"/>
  <c r="I4591" i="6"/>
  <c r="H4591" i="6"/>
  <c r="I4597" i="6"/>
  <c r="H4597" i="6"/>
  <c r="I4603" i="6"/>
  <c r="H4603" i="6"/>
  <c r="I4609" i="6"/>
  <c r="H4609" i="6"/>
  <c r="I4615" i="6"/>
  <c r="H4615" i="6"/>
  <c r="I4621" i="6"/>
  <c r="H4621" i="6"/>
  <c r="I4627" i="6"/>
  <c r="H4627" i="6"/>
  <c r="I4633" i="6"/>
  <c r="H4633" i="6"/>
  <c r="I4639" i="6"/>
  <c r="H4639" i="6"/>
  <c r="I4645" i="6"/>
  <c r="H4645" i="6"/>
  <c r="I4651" i="6"/>
  <c r="H4651" i="6"/>
  <c r="I4657" i="6"/>
  <c r="H4657" i="6"/>
  <c r="I4663" i="6"/>
  <c r="H4663" i="6"/>
  <c r="I4669" i="6"/>
  <c r="H4669" i="6"/>
  <c r="I4675" i="6"/>
  <c r="H4675" i="6"/>
  <c r="I4681" i="6"/>
  <c r="H4681" i="6"/>
  <c r="I4687" i="6"/>
  <c r="H4687" i="6"/>
  <c r="I4693" i="6"/>
  <c r="H4693" i="6"/>
  <c r="I4699" i="6"/>
  <c r="H4699" i="6"/>
  <c r="I4705" i="6"/>
  <c r="H4705" i="6"/>
  <c r="I4711" i="6"/>
  <c r="H4711" i="6"/>
  <c r="I4717" i="6"/>
  <c r="H4717" i="6"/>
  <c r="I4723" i="6"/>
  <c r="H4723" i="6"/>
  <c r="I4729" i="6"/>
  <c r="H4729" i="6"/>
  <c r="I4735" i="6"/>
  <c r="H4735" i="6"/>
  <c r="I4741" i="6"/>
  <c r="H4741" i="6"/>
  <c r="I4747" i="6"/>
  <c r="H4747" i="6"/>
  <c r="I4753" i="6"/>
  <c r="H4753" i="6"/>
  <c r="I4759" i="6"/>
  <c r="H4759" i="6"/>
  <c r="I4765" i="6"/>
  <c r="H4765" i="6"/>
  <c r="I4771" i="6"/>
  <c r="H4771" i="6"/>
  <c r="I4777" i="6"/>
  <c r="H4777" i="6"/>
  <c r="I4783" i="6"/>
  <c r="H4783" i="6"/>
  <c r="I4789" i="6"/>
  <c r="H4789" i="6"/>
  <c r="I4795" i="6"/>
  <c r="H4795" i="6"/>
  <c r="I4801" i="6"/>
  <c r="H4801" i="6"/>
  <c r="I4807" i="6"/>
  <c r="H4807" i="6"/>
  <c r="I4813" i="6"/>
  <c r="H4813" i="6"/>
  <c r="I4819" i="6"/>
  <c r="H4819" i="6"/>
  <c r="I4825" i="6"/>
  <c r="H4825" i="6"/>
  <c r="I4831" i="6"/>
  <c r="H4831" i="6"/>
  <c r="I4837" i="6"/>
  <c r="H4837" i="6"/>
  <c r="I4843" i="6"/>
  <c r="H4843" i="6"/>
  <c r="I4849" i="6"/>
  <c r="H4849" i="6"/>
  <c r="I4855" i="6"/>
  <c r="H4855" i="6"/>
  <c r="I4861" i="6"/>
  <c r="H4861" i="6"/>
  <c r="I4867" i="6"/>
  <c r="H4867" i="6"/>
  <c r="I4873" i="6"/>
  <c r="H4873" i="6"/>
  <c r="I4879" i="6"/>
  <c r="H4879" i="6"/>
  <c r="I4885" i="6"/>
  <c r="H4885" i="6"/>
  <c r="I4891" i="6"/>
  <c r="H4891" i="6"/>
  <c r="I4897" i="6"/>
  <c r="H4897" i="6"/>
  <c r="I4903" i="6"/>
  <c r="H4903" i="6"/>
  <c r="I4909" i="6"/>
  <c r="H4909" i="6"/>
  <c r="I4915" i="6"/>
  <c r="H4915" i="6"/>
  <c r="I4921" i="6"/>
  <c r="H4921" i="6"/>
  <c r="I4927" i="6"/>
  <c r="H4927" i="6"/>
  <c r="I4933" i="6"/>
  <c r="H4933" i="6"/>
  <c r="I4939" i="6"/>
  <c r="H4939" i="6"/>
  <c r="I4945" i="6"/>
  <c r="H4945" i="6"/>
  <c r="I4951" i="6"/>
  <c r="H4951" i="6"/>
  <c r="I4957" i="6"/>
  <c r="H4957" i="6"/>
  <c r="I4963" i="6"/>
  <c r="H4963" i="6"/>
  <c r="I4969" i="6"/>
  <c r="H4969" i="6"/>
  <c r="I4975" i="6"/>
  <c r="H4975" i="6"/>
  <c r="I4981" i="6"/>
  <c r="H4981" i="6"/>
  <c r="I4987" i="6"/>
  <c r="H4987" i="6"/>
  <c r="I4993" i="6"/>
  <c r="H4993" i="6"/>
  <c r="I4999" i="6"/>
  <c r="H4999" i="6"/>
  <c r="I5005" i="6"/>
  <c r="H5005" i="6"/>
  <c r="I5011" i="6"/>
  <c r="H5011" i="6"/>
  <c r="I5017" i="6"/>
  <c r="H5017" i="6"/>
  <c r="I5023" i="6"/>
  <c r="H5023" i="6"/>
  <c r="I5029" i="6"/>
  <c r="H5029" i="6"/>
  <c r="I5035" i="6"/>
  <c r="H5035" i="6"/>
  <c r="I5041" i="6"/>
  <c r="H5041" i="6"/>
  <c r="I5047" i="6"/>
  <c r="H5047" i="6"/>
  <c r="I5053" i="6"/>
  <c r="H5053" i="6"/>
  <c r="I5059" i="6"/>
  <c r="H5059" i="6"/>
  <c r="I5065" i="6"/>
  <c r="H5065" i="6"/>
  <c r="I5071" i="6"/>
  <c r="H5071" i="6"/>
  <c r="I5077" i="6"/>
  <c r="H5077" i="6"/>
  <c r="I5083" i="6"/>
  <c r="H5083" i="6"/>
  <c r="I5089" i="6"/>
  <c r="H5089" i="6"/>
  <c r="I5095" i="6"/>
  <c r="H5095" i="6"/>
  <c r="I5101" i="6"/>
  <c r="H5101" i="6"/>
  <c r="I5107" i="6"/>
  <c r="H5107" i="6"/>
  <c r="I5113" i="6"/>
  <c r="H5113" i="6"/>
  <c r="I5119" i="6"/>
  <c r="H5119" i="6"/>
  <c r="I5125" i="6"/>
  <c r="H5125" i="6"/>
  <c r="I5131" i="6"/>
  <c r="H5131" i="6"/>
  <c r="I5137" i="6"/>
  <c r="H5137" i="6"/>
  <c r="I5143" i="6"/>
  <c r="H5143" i="6"/>
  <c r="I5149" i="6"/>
  <c r="H5149" i="6"/>
  <c r="I5155" i="6"/>
  <c r="H5155" i="6"/>
  <c r="I5161" i="6"/>
  <c r="H5161" i="6"/>
  <c r="I5167" i="6"/>
  <c r="H5167" i="6"/>
  <c r="I5173" i="6"/>
  <c r="H5173" i="6"/>
  <c r="I5179" i="6"/>
  <c r="H5179" i="6"/>
  <c r="I5185" i="6"/>
  <c r="H5185" i="6"/>
  <c r="I5191" i="6"/>
  <c r="H5191" i="6"/>
  <c r="I5197" i="6"/>
  <c r="H5197" i="6"/>
  <c r="I5203" i="6"/>
  <c r="H5203" i="6"/>
  <c r="I5209" i="6"/>
  <c r="H5209" i="6"/>
  <c r="I5215" i="6"/>
  <c r="H5215" i="6"/>
  <c r="I5221" i="6"/>
  <c r="H5221" i="6"/>
  <c r="I5227" i="6"/>
  <c r="H5227" i="6"/>
  <c r="I5233" i="6"/>
  <c r="H5233" i="6"/>
  <c r="I5239" i="6"/>
  <c r="H5239" i="6"/>
  <c r="I5245" i="6"/>
  <c r="H5245" i="6"/>
  <c r="I5251" i="6"/>
  <c r="H5251" i="6"/>
  <c r="I5257" i="6"/>
  <c r="H5257" i="6"/>
  <c r="I5263" i="6"/>
  <c r="H5263" i="6"/>
  <c r="I5269" i="6"/>
  <c r="H5269" i="6"/>
  <c r="I5275" i="6"/>
  <c r="H5275" i="6"/>
  <c r="I5281" i="6"/>
  <c r="H5281" i="6"/>
  <c r="I5287" i="6"/>
  <c r="H5287" i="6"/>
  <c r="I5293" i="6"/>
  <c r="H5293" i="6"/>
  <c r="I5299" i="6"/>
  <c r="H5299" i="6"/>
  <c r="I5305" i="6"/>
  <c r="H5305" i="6"/>
  <c r="I5311" i="6"/>
  <c r="H5311" i="6"/>
  <c r="I5317" i="6"/>
  <c r="H5317" i="6"/>
  <c r="I5323" i="6"/>
  <c r="H5323" i="6"/>
  <c r="I5329" i="6"/>
  <c r="H5329" i="6"/>
  <c r="I5335" i="6"/>
  <c r="H5335" i="6"/>
  <c r="I5341" i="6"/>
  <c r="H5341" i="6"/>
  <c r="I5347" i="6"/>
  <c r="H5347" i="6"/>
  <c r="I5353" i="6"/>
  <c r="H5353" i="6"/>
  <c r="I5359" i="6"/>
  <c r="H5359" i="6"/>
  <c r="I5365" i="6"/>
  <c r="H5365" i="6"/>
  <c r="I5371" i="6"/>
  <c r="H5371" i="6"/>
  <c r="I5377" i="6"/>
  <c r="H5377" i="6"/>
  <c r="I5383" i="6"/>
  <c r="H5383" i="6"/>
  <c r="I5389" i="6"/>
  <c r="H5389" i="6"/>
  <c r="I5395" i="6"/>
  <c r="H5395" i="6"/>
  <c r="I5401" i="6"/>
  <c r="H5401" i="6"/>
  <c r="I5407" i="6"/>
  <c r="H5407" i="6"/>
  <c r="H5413" i="6"/>
  <c r="I5413" i="6"/>
  <c r="I5419" i="6"/>
  <c r="H5419" i="6"/>
  <c r="I5425" i="6"/>
  <c r="H5425" i="6"/>
  <c r="H5431" i="6"/>
  <c r="I5431" i="6"/>
  <c r="I5437" i="6"/>
  <c r="H5437" i="6"/>
  <c r="H5449" i="6"/>
  <c r="I5449" i="6"/>
  <c r="I5455" i="6"/>
  <c r="H5455" i="6"/>
  <c r="I5461" i="6"/>
  <c r="H5461" i="6"/>
  <c r="H5467" i="6"/>
  <c r="I5467" i="6"/>
  <c r="I5473" i="6"/>
  <c r="H5473" i="6"/>
  <c r="I5479" i="6"/>
  <c r="H5479" i="6"/>
  <c r="H5485" i="6"/>
  <c r="I5485" i="6"/>
  <c r="I5491" i="6"/>
  <c r="H5491" i="6"/>
  <c r="I5497" i="6"/>
  <c r="H5497" i="6"/>
  <c r="H5503" i="6"/>
  <c r="I5503" i="6"/>
  <c r="I5509" i="6"/>
  <c r="H5509" i="6"/>
  <c r="I5515" i="6"/>
  <c r="H5515" i="6"/>
  <c r="H5521" i="6"/>
  <c r="I5521" i="6"/>
  <c r="I5527" i="6"/>
  <c r="H5527" i="6"/>
  <c r="I5533" i="6"/>
  <c r="H5533" i="6"/>
  <c r="H5539" i="6"/>
  <c r="I5539" i="6"/>
  <c r="I5545" i="6"/>
  <c r="H5545" i="6"/>
  <c r="H5557" i="6"/>
  <c r="I5557" i="6"/>
  <c r="I5563" i="6"/>
  <c r="H5563" i="6"/>
  <c r="I5569" i="6"/>
  <c r="H5569" i="6"/>
  <c r="I5575" i="6"/>
  <c r="H5575" i="6"/>
  <c r="H5581" i="6"/>
  <c r="I5581" i="6"/>
  <c r="I5587" i="6"/>
  <c r="H5587" i="6"/>
  <c r="I5593" i="6"/>
  <c r="H5593" i="6"/>
  <c r="H5599" i="6"/>
  <c r="I5599" i="6"/>
  <c r="H5605" i="6"/>
  <c r="I5605" i="6"/>
  <c r="H5611" i="6"/>
  <c r="I5611" i="6"/>
  <c r="H5617" i="6"/>
  <c r="I5617" i="6"/>
  <c r="H5623" i="6"/>
  <c r="I5623" i="6"/>
  <c r="H5629" i="6"/>
  <c r="I5629" i="6"/>
  <c r="H5641" i="6"/>
  <c r="I5641" i="6"/>
  <c r="H5647" i="6"/>
  <c r="I5647" i="6"/>
  <c r="H5653" i="6"/>
  <c r="I5653" i="6"/>
  <c r="H5659" i="6"/>
  <c r="I5659" i="6"/>
  <c r="H5665" i="6"/>
  <c r="I5665" i="6"/>
  <c r="H5677" i="6"/>
  <c r="I5677" i="6"/>
  <c r="H5683" i="6"/>
  <c r="I5683" i="6"/>
  <c r="H5689" i="6"/>
  <c r="I5689" i="6"/>
  <c r="H5695" i="6"/>
  <c r="I5695" i="6"/>
  <c r="H5701" i="6"/>
  <c r="I5701" i="6"/>
  <c r="H5713" i="6"/>
  <c r="I5713" i="6"/>
  <c r="H5719" i="6"/>
  <c r="I5719" i="6"/>
  <c r="H5725" i="6"/>
  <c r="I5725" i="6"/>
  <c r="H5731" i="6"/>
  <c r="I5731" i="6"/>
  <c r="H5737" i="6"/>
  <c r="I5737" i="6"/>
  <c r="H5749" i="6"/>
  <c r="I5749" i="6"/>
  <c r="H5755" i="6"/>
  <c r="I5755" i="6"/>
  <c r="H5761" i="6"/>
  <c r="I5761" i="6"/>
  <c r="H5767" i="6"/>
  <c r="I5767" i="6"/>
  <c r="H5773" i="6"/>
  <c r="I5773" i="6"/>
  <c r="H5779" i="6"/>
  <c r="I5779" i="6"/>
  <c r="H5785" i="6"/>
  <c r="I5785" i="6"/>
  <c r="H5791" i="6"/>
  <c r="I5791" i="6"/>
  <c r="H5797" i="6"/>
  <c r="I5797" i="6"/>
  <c r="H5803" i="6"/>
  <c r="I5803" i="6"/>
  <c r="H5809" i="6"/>
  <c r="I5809" i="6"/>
  <c r="H5815" i="6"/>
  <c r="I5815" i="6"/>
  <c r="H5821" i="6"/>
  <c r="I5821" i="6"/>
  <c r="H5827" i="6"/>
  <c r="I5827" i="6"/>
  <c r="H5833" i="6"/>
  <c r="I5833" i="6"/>
  <c r="H5839" i="6"/>
  <c r="I5839" i="6"/>
  <c r="H5845" i="6"/>
  <c r="I5845" i="6"/>
  <c r="H5851" i="6"/>
  <c r="I5851" i="6"/>
  <c r="H5857" i="6"/>
  <c r="I5857" i="6"/>
  <c r="H5863" i="6"/>
  <c r="I5863" i="6"/>
  <c r="H5869" i="6"/>
  <c r="I5869" i="6"/>
  <c r="H5875" i="6"/>
  <c r="I5875" i="6"/>
  <c r="H5881" i="6"/>
  <c r="I5881" i="6"/>
  <c r="H5887" i="6"/>
  <c r="I5887" i="6"/>
  <c r="H5893" i="6"/>
  <c r="I5893" i="6"/>
  <c r="H5899" i="6"/>
  <c r="I5899" i="6"/>
  <c r="H5905" i="6"/>
  <c r="I5905" i="6"/>
  <c r="H5911" i="6"/>
  <c r="I5911" i="6"/>
  <c r="H5917" i="6"/>
  <c r="I5917" i="6"/>
  <c r="H5923" i="6"/>
  <c r="I5923" i="6"/>
  <c r="H5929" i="6"/>
  <c r="I5929" i="6"/>
  <c r="H5935" i="6"/>
  <c r="I5935" i="6"/>
  <c r="H5941" i="6"/>
  <c r="I5941" i="6"/>
  <c r="H5947" i="6"/>
  <c r="I5947" i="6"/>
  <c r="H5953" i="6"/>
  <c r="I5953" i="6"/>
  <c r="H5959" i="6"/>
  <c r="I5959" i="6"/>
  <c r="H5965" i="6"/>
  <c r="I5965" i="6"/>
  <c r="H5971" i="6"/>
  <c r="I5971" i="6"/>
  <c r="H5977" i="6"/>
  <c r="I5977" i="6"/>
  <c r="H5983" i="6"/>
  <c r="I5983" i="6"/>
  <c r="H5989" i="6"/>
  <c r="I5989" i="6"/>
  <c r="H5995" i="6"/>
  <c r="I5995" i="6"/>
  <c r="H6001" i="6"/>
  <c r="I6001" i="6"/>
  <c r="H6007" i="6"/>
  <c r="I6007" i="6"/>
  <c r="H6013" i="6"/>
  <c r="I6013" i="6"/>
  <c r="H6019" i="6"/>
  <c r="I6019" i="6"/>
  <c r="H6025" i="6"/>
  <c r="I6025" i="6"/>
  <c r="H6031" i="6"/>
  <c r="I6031" i="6"/>
  <c r="H6037" i="6"/>
  <c r="I6037" i="6"/>
  <c r="H6043" i="6"/>
  <c r="I6043" i="6"/>
  <c r="H6049" i="6"/>
  <c r="I6049" i="6"/>
  <c r="H6055" i="6"/>
  <c r="I6055" i="6"/>
  <c r="H6061" i="6"/>
  <c r="I6061" i="6"/>
  <c r="H6067" i="6"/>
  <c r="I6067" i="6"/>
  <c r="H6073" i="6"/>
  <c r="I6073" i="6"/>
  <c r="H6079" i="6"/>
  <c r="I6079" i="6"/>
  <c r="H6085" i="6"/>
  <c r="I6085" i="6"/>
  <c r="H6091" i="6"/>
  <c r="I6091" i="6"/>
  <c r="H6097" i="6"/>
  <c r="I6097" i="6"/>
  <c r="H6103" i="6"/>
  <c r="I6103" i="6"/>
  <c r="H6109" i="6"/>
  <c r="I6109" i="6"/>
  <c r="H6115" i="6"/>
  <c r="I6115" i="6"/>
  <c r="H6121" i="6"/>
  <c r="I6121" i="6"/>
  <c r="H6127" i="6"/>
  <c r="I6127" i="6"/>
  <c r="H6133" i="6"/>
  <c r="I6133" i="6"/>
  <c r="H6139" i="6"/>
  <c r="I6139" i="6"/>
  <c r="H6145" i="6"/>
  <c r="I6145" i="6"/>
  <c r="H6151" i="6"/>
  <c r="I6151" i="6"/>
  <c r="H6157" i="6"/>
  <c r="I6157" i="6"/>
  <c r="H6163" i="6"/>
  <c r="I6163" i="6"/>
  <c r="H6169" i="6"/>
  <c r="I6169" i="6"/>
  <c r="H6175" i="6"/>
  <c r="I6175" i="6"/>
  <c r="H6181" i="6"/>
  <c r="I6181" i="6"/>
  <c r="H6187" i="6"/>
  <c r="I6187" i="6"/>
  <c r="H6193" i="6"/>
  <c r="I6193" i="6"/>
  <c r="H6199" i="6"/>
  <c r="I6199" i="6"/>
  <c r="H6205" i="6"/>
  <c r="I6205" i="6"/>
  <c r="H6211" i="6"/>
  <c r="I6211" i="6"/>
  <c r="H6217" i="6"/>
  <c r="I6217" i="6"/>
  <c r="H6223" i="6"/>
  <c r="I6223" i="6"/>
  <c r="H6229" i="6"/>
  <c r="I6229" i="6"/>
  <c r="H6235" i="6"/>
  <c r="I6235" i="6"/>
  <c r="H6241" i="6"/>
  <c r="I6241" i="6"/>
  <c r="H6247" i="6"/>
  <c r="I6247" i="6"/>
  <c r="H6253" i="6"/>
  <c r="I6253" i="6"/>
  <c r="H6259" i="6"/>
  <c r="I6259" i="6"/>
  <c r="H6265" i="6"/>
  <c r="I6265" i="6"/>
  <c r="H6271" i="6"/>
  <c r="I6271" i="6"/>
  <c r="H6277" i="6"/>
  <c r="I6277" i="6"/>
  <c r="H6283" i="6"/>
  <c r="I6283" i="6"/>
  <c r="H6289" i="6"/>
  <c r="I6289" i="6"/>
  <c r="H6295" i="6"/>
  <c r="I6295" i="6"/>
  <c r="H6301" i="6"/>
  <c r="I6301" i="6"/>
  <c r="H6307" i="6"/>
  <c r="I6307" i="6"/>
  <c r="H6313" i="6"/>
  <c r="I6313" i="6"/>
  <c r="H6319" i="6"/>
  <c r="I6319" i="6"/>
  <c r="H6325" i="6"/>
  <c r="I6325" i="6"/>
  <c r="H6331" i="6"/>
  <c r="I6331" i="6"/>
  <c r="H6337" i="6"/>
  <c r="I6337" i="6"/>
  <c r="H6343" i="6"/>
  <c r="I6343" i="6"/>
  <c r="H6349" i="6"/>
  <c r="I6349" i="6"/>
  <c r="H6355" i="6"/>
  <c r="I6355" i="6"/>
  <c r="H6361" i="6"/>
  <c r="I6361" i="6"/>
  <c r="H6367" i="6"/>
  <c r="I6367" i="6"/>
  <c r="H6373" i="6"/>
  <c r="I6373" i="6"/>
  <c r="H6379" i="6"/>
  <c r="I6379" i="6"/>
  <c r="H6385" i="6"/>
  <c r="I6385" i="6"/>
  <c r="H6391" i="6"/>
  <c r="I6391" i="6"/>
  <c r="H6397" i="6"/>
  <c r="I6397" i="6"/>
  <c r="H6403" i="6"/>
  <c r="I6403" i="6"/>
  <c r="H6409" i="6"/>
  <c r="I6409" i="6"/>
  <c r="H6415" i="6"/>
  <c r="I6415" i="6"/>
  <c r="H6421" i="6"/>
  <c r="I6421" i="6"/>
  <c r="H6427" i="6"/>
  <c r="I6427" i="6"/>
  <c r="H6433" i="6"/>
  <c r="I6433" i="6"/>
  <c r="H6439" i="6"/>
  <c r="I6439" i="6"/>
  <c r="H6445" i="6"/>
  <c r="I6445" i="6"/>
  <c r="H6451" i="6"/>
  <c r="I6451" i="6"/>
  <c r="H6457" i="6"/>
  <c r="I6457" i="6"/>
  <c r="H6463" i="6"/>
  <c r="I6463" i="6"/>
  <c r="H6469" i="6"/>
  <c r="I6469" i="6"/>
  <c r="H6475" i="6"/>
  <c r="I6475" i="6"/>
  <c r="H6481" i="6"/>
  <c r="I6481" i="6"/>
  <c r="H6487" i="6"/>
  <c r="I6487" i="6"/>
  <c r="H6493" i="6"/>
  <c r="I6493" i="6"/>
  <c r="H6499" i="6"/>
  <c r="I6499" i="6"/>
  <c r="H6505" i="6"/>
  <c r="I6505" i="6"/>
  <c r="H6511" i="6"/>
  <c r="I6511" i="6"/>
  <c r="H6517" i="6"/>
  <c r="I6517" i="6"/>
  <c r="H6523" i="6"/>
  <c r="I6523" i="6"/>
  <c r="H6529" i="6"/>
  <c r="I6529" i="6"/>
  <c r="H6535" i="6"/>
  <c r="I6535" i="6"/>
  <c r="H6541" i="6"/>
  <c r="I6541" i="6"/>
  <c r="H6547" i="6"/>
  <c r="I6547" i="6"/>
  <c r="H6553" i="6"/>
  <c r="I6553" i="6"/>
  <c r="H6559" i="6"/>
  <c r="I6559" i="6"/>
  <c r="H6565" i="6"/>
  <c r="I6565" i="6"/>
  <c r="H6571" i="6"/>
  <c r="I6571" i="6"/>
  <c r="H6577" i="6"/>
  <c r="I6577" i="6"/>
  <c r="H6583" i="6"/>
  <c r="I6583" i="6"/>
  <c r="H6589" i="6"/>
  <c r="I6589" i="6"/>
  <c r="H6595" i="6"/>
  <c r="I6595" i="6"/>
  <c r="H6601" i="6"/>
  <c r="I6601" i="6"/>
  <c r="H6607" i="6"/>
  <c r="I6607" i="6"/>
  <c r="H6613" i="6"/>
  <c r="I6613" i="6"/>
  <c r="H6619" i="6"/>
  <c r="I6619" i="6"/>
  <c r="H6625" i="6"/>
  <c r="I6625" i="6"/>
  <c r="H6631" i="6"/>
  <c r="I6631" i="6"/>
  <c r="H6637" i="6"/>
  <c r="I6637" i="6"/>
  <c r="H6643" i="6"/>
  <c r="I6643" i="6"/>
  <c r="H6649" i="6"/>
  <c r="I6649" i="6"/>
  <c r="H6655" i="6"/>
  <c r="I6655" i="6"/>
  <c r="H6661" i="6"/>
  <c r="I6661" i="6"/>
  <c r="H6667" i="6"/>
  <c r="I6667" i="6"/>
  <c r="H6673" i="6"/>
  <c r="I6673" i="6"/>
  <c r="H6679" i="6"/>
  <c r="I6679" i="6"/>
  <c r="H6685" i="6"/>
  <c r="I6685" i="6"/>
  <c r="H6691" i="6"/>
  <c r="I6691" i="6"/>
  <c r="H6697" i="6"/>
  <c r="I6697" i="6"/>
  <c r="H6703" i="6"/>
  <c r="I6703" i="6"/>
  <c r="H6709" i="6"/>
  <c r="I6709" i="6"/>
  <c r="H6715" i="6"/>
  <c r="I6715" i="6"/>
  <c r="H6721" i="6"/>
  <c r="I6721" i="6"/>
  <c r="H6727" i="6"/>
  <c r="I6727" i="6"/>
  <c r="H6733" i="6"/>
  <c r="I6733" i="6"/>
  <c r="H6739" i="6"/>
  <c r="I6739" i="6"/>
  <c r="H6745" i="6"/>
  <c r="I6745" i="6"/>
  <c r="H6751" i="6"/>
  <c r="I6751" i="6"/>
  <c r="H6757" i="6"/>
  <c r="I6757" i="6"/>
  <c r="H6763" i="6"/>
  <c r="I6763" i="6"/>
  <c r="H6769" i="6"/>
  <c r="I6769" i="6"/>
  <c r="H6775" i="6"/>
  <c r="I6775" i="6"/>
  <c r="H6781" i="6"/>
  <c r="I6781" i="6"/>
  <c r="H6787" i="6"/>
  <c r="I6787" i="6"/>
  <c r="H6793" i="6"/>
  <c r="I6793" i="6"/>
  <c r="H6799" i="6"/>
  <c r="I6799" i="6"/>
  <c r="H6805" i="6"/>
  <c r="I6805" i="6"/>
  <c r="H6811" i="6"/>
  <c r="I6811" i="6"/>
  <c r="H6817" i="6"/>
  <c r="I6817" i="6"/>
  <c r="H6823" i="6"/>
  <c r="I6823" i="6"/>
  <c r="H6829" i="6"/>
  <c r="I6829" i="6"/>
  <c r="H6835" i="6"/>
  <c r="I6835" i="6"/>
  <c r="H6841" i="6"/>
  <c r="I6841" i="6"/>
  <c r="H6847" i="6"/>
  <c r="I6847" i="6"/>
  <c r="H6853" i="6"/>
  <c r="I6853" i="6"/>
  <c r="H6859" i="6"/>
  <c r="I6859" i="6"/>
  <c r="H6865" i="6"/>
  <c r="I6865" i="6"/>
  <c r="H6871" i="6"/>
  <c r="I6871" i="6"/>
  <c r="H6877" i="6"/>
  <c r="I6877" i="6"/>
  <c r="H6883" i="6"/>
  <c r="I6883" i="6"/>
  <c r="H6889" i="6"/>
  <c r="I6889" i="6"/>
  <c r="H6895" i="6"/>
  <c r="I6895" i="6"/>
  <c r="H6901" i="6"/>
  <c r="I6901" i="6"/>
  <c r="H6907" i="6"/>
  <c r="I6907" i="6"/>
  <c r="H6913" i="6"/>
  <c r="I6913" i="6"/>
  <c r="H6919" i="6"/>
  <c r="I6919" i="6"/>
  <c r="H6925" i="6"/>
  <c r="I6925" i="6"/>
  <c r="H6931" i="6"/>
  <c r="I6931" i="6"/>
  <c r="H6937" i="6"/>
  <c r="I6937" i="6"/>
  <c r="H6943" i="6"/>
  <c r="I6943" i="6"/>
  <c r="H6949" i="6"/>
  <c r="I6949" i="6"/>
  <c r="H6955" i="6"/>
  <c r="I6955" i="6"/>
  <c r="H6961" i="6"/>
  <c r="I6961" i="6"/>
  <c r="H6967" i="6"/>
  <c r="I6967" i="6"/>
  <c r="H6973" i="6"/>
  <c r="I6973" i="6"/>
  <c r="H6979" i="6"/>
  <c r="I6979" i="6"/>
  <c r="H6985" i="6"/>
  <c r="I6985" i="6"/>
  <c r="H6991" i="6"/>
  <c r="I6991" i="6"/>
  <c r="H6997" i="6"/>
  <c r="I6997" i="6"/>
  <c r="H7003" i="6"/>
  <c r="I7003" i="6"/>
  <c r="H7009" i="6"/>
  <c r="I7009" i="6"/>
  <c r="H7015" i="6"/>
  <c r="I7015" i="6"/>
  <c r="H7021" i="6"/>
  <c r="I7021" i="6"/>
  <c r="H7027" i="6"/>
  <c r="I7027" i="6"/>
  <c r="H7033" i="6"/>
  <c r="I7033" i="6"/>
  <c r="H7039" i="6"/>
  <c r="I7039" i="6"/>
  <c r="H7045" i="6"/>
  <c r="I7045" i="6"/>
  <c r="H7051" i="6"/>
  <c r="I7051" i="6"/>
  <c r="H7057" i="6"/>
  <c r="I7057" i="6"/>
  <c r="H7063" i="6"/>
  <c r="I7063" i="6"/>
  <c r="H7069" i="6"/>
  <c r="I7069" i="6"/>
  <c r="H7075" i="6"/>
  <c r="I7075" i="6"/>
  <c r="H7081" i="6"/>
  <c r="I7081" i="6"/>
  <c r="H7087" i="6"/>
  <c r="I7087" i="6"/>
  <c r="H7093" i="6"/>
  <c r="I7093" i="6"/>
  <c r="H7099" i="6"/>
  <c r="I7099" i="6"/>
  <c r="H7105" i="6"/>
  <c r="I7105" i="6"/>
  <c r="H7111" i="6"/>
  <c r="I7111" i="6"/>
  <c r="H7117" i="6"/>
  <c r="I7117" i="6"/>
  <c r="H7123" i="6"/>
  <c r="I7123" i="6"/>
  <c r="H7129" i="6"/>
  <c r="I7129" i="6"/>
  <c r="H7135" i="6"/>
  <c r="I7135" i="6"/>
  <c r="H7141" i="6"/>
  <c r="I7141" i="6"/>
  <c r="H7147" i="6"/>
  <c r="I7147" i="6"/>
  <c r="H7153" i="6"/>
  <c r="I7153" i="6"/>
  <c r="H7159" i="6"/>
  <c r="I7159" i="6"/>
  <c r="H7165" i="6"/>
  <c r="I7165" i="6"/>
  <c r="H7171" i="6"/>
  <c r="I7171" i="6"/>
  <c r="H7177" i="6"/>
  <c r="I7177" i="6"/>
  <c r="H7183" i="6"/>
  <c r="I7183" i="6"/>
  <c r="H7189" i="6"/>
  <c r="I7189" i="6"/>
  <c r="H7195" i="6"/>
  <c r="I7195" i="6"/>
  <c r="H7201" i="6"/>
  <c r="I7201" i="6"/>
  <c r="H7207" i="6"/>
  <c r="I7207" i="6"/>
  <c r="H7213" i="6"/>
  <c r="I7213" i="6"/>
  <c r="H7219" i="6"/>
  <c r="I7219" i="6"/>
  <c r="H7225" i="6"/>
  <c r="I7225" i="6"/>
  <c r="H7231" i="6"/>
  <c r="I7231" i="6"/>
  <c r="H7237" i="6"/>
  <c r="I7237" i="6"/>
  <c r="H7243" i="6"/>
  <c r="I7243" i="6"/>
  <c r="H7249" i="6"/>
  <c r="I7249" i="6"/>
  <c r="H7255" i="6"/>
  <c r="I7255" i="6"/>
  <c r="H7261" i="6"/>
  <c r="I7261" i="6"/>
  <c r="H7267" i="6"/>
  <c r="I7267" i="6"/>
  <c r="H7273" i="6"/>
  <c r="I7273" i="6"/>
  <c r="H7279" i="6"/>
  <c r="I7279" i="6"/>
  <c r="H7285" i="6"/>
  <c r="I7285" i="6"/>
  <c r="H7291" i="6"/>
  <c r="I7291" i="6"/>
  <c r="H7297" i="6"/>
  <c r="I7297" i="6"/>
  <c r="H7303" i="6"/>
  <c r="I7303" i="6"/>
  <c r="H7309" i="6"/>
  <c r="I7309" i="6"/>
  <c r="H7315" i="6"/>
  <c r="I7315" i="6"/>
  <c r="H7321" i="6"/>
  <c r="I7321" i="6"/>
  <c r="H7327" i="6"/>
  <c r="I7327" i="6"/>
  <c r="H7333" i="6"/>
  <c r="I7333" i="6"/>
  <c r="H7339" i="6"/>
  <c r="I7339" i="6"/>
  <c r="H7345" i="6"/>
  <c r="I7345" i="6"/>
  <c r="H7351" i="6"/>
  <c r="I7351" i="6"/>
  <c r="H7357" i="6"/>
  <c r="I7357" i="6"/>
  <c r="H7363" i="6"/>
  <c r="I7363" i="6"/>
  <c r="H7369" i="6"/>
  <c r="I7369" i="6"/>
  <c r="H7375" i="6"/>
  <c r="I7375" i="6"/>
  <c r="H7381" i="6"/>
  <c r="I7381" i="6"/>
  <c r="H7387" i="6"/>
  <c r="I7387" i="6"/>
  <c r="H7393" i="6"/>
  <c r="I7393" i="6"/>
  <c r="H7399" i="6"/>
  <c r="I7399" i="6"/>
  <c r="H7405" i="6"/>
  <c r="I7405" i="6"/>
  <c r="H7411" i="6"/>
  <c r="I7411" i="6"/>
  <c r="H7417" i="6"/>
  <c r="I7417" i="6"/>
  <c r="H7423" i="6"/>
  <c r="I7423" i="6"/>
  <c r="H7429" i="6"/>
  <c r="I7429" i="6"/>
  <c r="H7435" i="6"/>
  <c r="I7435" i="6"/>
  <c r="H7441" i="6"/>
  <c r="I7441" i="6"/>
  <c r="H9" i="6"/>
  <c r="H15" i="6"/>
  <c r="H21" i="6"/>
  <c r="H27" i="6"/>
  <c r="H33" i="6"/>
  <c r="H39" i="6"/>
  <c r="H45" i="6"/>
  <c r="H51" i="6"/>
  <c r="H57" i="6"/>
  <c r="H63" i="6"/>
  <c r="H69" i="6"/>
  <c r="H75" i="6"/>
  <c r="H81" i="6"/>
  <c r="H87" i="6"/>
  <c r="H93" i="6"/>
  <c r="H99" i="6"/>
  <c r="H105" i="6"/>
  <c r="H111" i="6"/>
  <c r="H117" i="6"/>
  <c r="H123" i="6"/>
  <c r="H129" i="6"/>
  <c r="H135" i="6"/>
  <c r="H141" i="6"/>
  <c r="H147" i="6"/>
  <c r="H153" i="6"/>
  <c r="H159" i="6"/>
  <c r="H165" i="6"/>
  <c r="H171" i="6"/>
  <c r="H177" i="6"/>
  <c r="H183" i="6"/>
  <c r="H189" i="6"/>
  <c r="H195" i="6"/>
  <c r="H201" i="6"/>
  <c r="H207" i="6"/>
  <c r="H213" i="6"/>
  <c r="H219" i="6"/>
  <c r="H225" i="6"/>
  <c r="H231" i="6"/>
  <c r="H237" i="6"/>
  <c r="H243" i="6"/>
  <c r="H249" i="6"/>
  <c r="H255" i="6"/>
  <c r="H261" i="6"/>
  <c r="H267" i="6"/>
  <c r="H273" i="6"/>
  <c r="H279" i="6"/>
  <c r="H285" i="6"/>
  <c r="H291" i="6"/>
  <c r="H297" i="6"/>
  <c r="H303" i="6"/>
  <c r="H309" i="6"/>
  <c r="H315" i="6"/>
  <c r="H321" i="6"/>
  <c r="H327" i="6"/>
  <c r="H333" i="6"/>
  <c r="H339" i="6"/>
  <c r="H345" i="6"/>
  <c r="H351" i="6"/>
  <c r="H357" i="6"/>
  <c r="H363" i="6"/>
  <c r="H369" i="6"/>
  <c r="H375" i="6"/>
  <c r="H381" i="6"/>
  <c r="H387" i="6"/>
  <c r="H393" i="6"/>
  <c r="H399" i="6"/>
  <c r="H405" i="6"/>
  <c r="H411" i="6"/>
  <c r="H417" i="6"/>
  <c r="H423" i="6"/>
  <c r="H429" i="6"/>
  <c r="H435" i="6"/>
  <c r="H441" i="6"/>
  <c r="H447" i="6"/>
  <c r="H453" i="6"/>
  <c r="H459" i="6"/>
  <c r="H465" i="6"/>
  <c r="H471" i="6"/>
  <c r="H477" i="6"/>
  <c r="H483" i="6"/>
  <c r="H489" i="6"/>
  <c r="H495" i="6"/>
  <c r="H501" i="6"/>
  <c r="H507" i="6"/>
  <c r="H513" i="6"/>
  <c r="H519" i="6"/>
  <c r="H525" i="6"/>
  <c r="H531" i="6"/>
  <c r="H537" i="6"/>
  <c r="H543" i="6"/>
  <c r="H549" i="6"/>
  <c r="H555" i="6"/>
  <c r="H561" i="6"/>
  <c r="H567" i="6"/>
  <c r="H573" i="6"/>
  <c r="H579" i="6"/>
  <c r="H585" i="6"/>
  <c r="H591" i="6"/>
  <c r="H597" i="6"/>
  <c r="H603" i="6"/>
  <c r="H609" i="6"/>
  <c r="H615" i="6"/>
  <c r="H621" i="6"/>
  <c r="H627" i="6"/>
  <c r="H633" i="6"/>
  <c r="H639" i="6"/>
  <c r="H645" i="6"/>
  <c r="H651" i="6"/>
  <c r="H657" i="6"/>
  <c r="H663" i="6"/>
  <c r="H669" i="6"/>
  <c r="H675" i="6"/>
  <c r="H681" i="6"/>
  <c r="H687" i="6"/>
  <c r="H693" i="6"/>
  <c r="H699" i="6"/>
  <c r="H705" i="6"/>
  <c r="H711" i="6"/>
  <c r="H717" i="6"/>
  <c r="H723" i="6"/>
  <c r="H729" i="6"/>
  <c r="H735" i="6"/>
  <c r="H741" i="6"/>
  <c r="H747" i="6"/>
  <c r="H753" i="6"/>
  <c r="H759" i="6"/>
  <c r="H765" i="6"/>
  <c r="H771" i="6"/>
  <c r="H777" i="6"/>
  <c r="H783" i="6"/>
  <c r="H789" i="6"/>
  <c r="H795" i="6"/>
  <c r="H801" i="6"/>
  <c r="H807" i="6"/>
  <c r="H813" i="6"/>
  <c r="H819" i="6"/>
  <c r="H825" i="6"/>
  <c r="H831" i="6"/>
  <c r="H837" i="6"/>
  <c r="H843" i="6"/>
  <c r="H849" i="6"/>
  <c r="H855" i="6"/>
  <c r="H861" i="6"/>
  <c r="H867" i="6"/>
  <c r="H873" i="6"/>
  <c r="H879" i="6"/>
  <c r="H885" i="6"/>
  <c r="H891" i="6"/>
  <c r="H897" i="6"/>
  <c r="H903" i="6"/>
  <c r="H909" i="6"/>
  <c r="H915" i="6"/>
  <c r="H921" i="6"/>
  <c r="H927" i="6"/>
  <c r="H933" i="6"/>
  <c r="H939" i="6"/>
  <c r="H945" i="6"/>
  <c r="H951" i="6"/>
  <c r="H957" i="6"/>
  <c r="H963" i="6"/>
  <c r="H969" i="6"/>
  <c r="H975" i="6"/>
  <c r="H981" i="6"/>
  <c r="H987" i="6"/>
  <c r="H993" i="6"/>
  <c r="H999" i="6"/>
  <c r="H1005" i="6"/>
  <c r="H1011" i="6"/>
  <c r="H1017" i="6"/>
  <c r="H1023" i="6"/>
  <c r="H1029" i="6"/>
  <c r="H1035" i="6"/>
  <c r="H1041" i="6"/>
  <c r="H1047" i="6"/>
  <c r="H1053" i="6"/>
  <c r="H1059" i="6"/>
  <c r="H1065" i="6"/>
  <c r="H1071" i="6"/>
  <c r="H1077" i="6"/>
  <c r="H1083" i="6"/>
  <c r="H1089" i="6"/>
  <c r="H1095" i="6"/>
  <c r="H1101" i="6"/>
  <c r="H1107" i="6"/>
  <c r="H1113" i="6"/>
  <c r="H1119" i="6"/>
  <c r="H1125" i="6"/>
  <c r="H1131" i="6"/>
  <c r="H1137" i="6"/>
  <c r="H1143" i="6"/>
  <c r="H1149" i="6"/>
  <c r="H1155" i="6"/>
  <c r="H1161" i="6"/>
  <c r="H1167" i="6"/>
  <c r="H1173" i="6"/>
  <c r="H1179" i="6"/>
  <c r="H1185" i="6"/>
  <c r="H1191" i="6"/>
  <c r="H1197" i="6"/>
  <c r="H1203" i="6"/>
  <c r="H1209" i="6"/>
  <c r="H1215" i="6"/>
  <c r="H1221" i="6"/>
  <c r="H1227" i="6"/>
  <c r="H1233" i="6"/>
  <c r="H1239" i="6"/>
  <c r="H1245" i="6"/>
  <c r="H1251" i="6"/>
  <c r="H1257" i="6"/>
  <c r="H1263" i="6"/>
  <c r="H1269" i="6"/>
  <c r="H1275" i="6"/>
  <c r="H1281" i="6"/>
  <c r="H1287" i="6"/>
  <c r="H1293" i="6"/>
  <c r="H1299" i="6"/>
  <c r="H1305" i="6"/>
  <c r="H1311" i="6"/>
  <c r="H1317" i="6"/>
  <c r="H1323" i="6"/>
  <c r="H1329" i="6"/>
  <c r="H1335" i="6"/>
  <c r="H1341" i="6"/>
  <c r="H1347" i="6"/>
  <c r="H1353" i="6"/>
  <c r="H1359" i="6"/>
  <c r="H1365" i="6"/>
  <c r="H1371" i="6"/>
  <c r="H1377" i="6"/>
  <c r="H1383" i="6"/>
  <c r="H1389" i="6"/>
  <c r="H1395" i="6"/>
  <c r="H1401" i="6"/>
  <c r="H1407" i="6"/>
  <c r="H1413" i="6"/>
  <c r="H1419" i="6"/>
  <c r="H1425" i="6"/>
  <c r="H1431" i="6"/>
  <c r="H1437" i="6"/>
  <c r="H1443" i="6"/>
  <c r="H1449" i="6"/>
  <c r="H1455" i="6"/>
  <c r="H1461" i="6"/>
  <c r="H1467" i="6"/>
  <c r="H1473" i="6"/>
  <c r="H1479" i="6"/>
  <c r="H1485" i="6"/>
  <c r="H1491" i="6"/>
  <c r="H1497" i="6"/>
  <c r="H1503" i="6"/>
  <c r="H1509" i="6"/>
  <c r="H1515" i="6"/>
  <c r="H1521" i="6"/>
  <c r="H1527" i="6"/>
  <c r="H1533" i="6"/>
  <c r="H1539" i="6"/>
  <c r="H1545" i="6"/>
  <c r="H1551" i="6"/>
  <c r="H1557" i="6"/>
  <c r="H1563" i="6"/>
  <c r="H1569" i="6"/>
  <c r="H1575" i="6"/>
  <c r="H1581" i="6"/>
  <c r="H1587" i="6"/>
  <c r="H1593" i="6"/>
  <c r="H1599" i="6"/>
  <c r="H1605" i="6"/>
  <c r="H1611" i="6"/>
  <c r="H1617" i="6"/>
  <c r="H1623" i="6"/>
  <c r="H1629" i="6"/>
  <c r="H1635" i="6"/>
  <c r="H1641" i="6"/>
  <c r="H1647" i="6"/>
  <c r="H1653" i="6"/>
  <c r="H1659" i="6"/>
  <c r="H1665" i="6"/>
  <c r="H1671" i="6"/>
  <c r="H1677" i="6"/>
  <c r="H1683" i="6"/>
  <c r="H1689" i="6"/>
  <c r="H1695" i="6"/>
  <c r="H1701" i="6"/>
  <c r="H1707" i="6"/>
  <c r="H1713" i="6"/>
  <c r="H1719" i="6"/>
  <c r="H1725" i="6"/>
  <c r="H1731" i="6"/>
  <c r="H1737" i="6"/>
  <c r="H1743" i="6"/>
  <c r="H1749" i="6"/>
  <c r="H1755" i="6"/>
  <c r="H1761" i="6"/>
  <c r="H1767" i="6"/>
  <c r="H1773" i="6"/>
  <c r="H1779" i="6"/>
  <c r="H1786" i="6"/>
  <c r="H1797" i="6"/>
  <c r="H1804" i="6"/>
  <c r="H1815" i="6"/>
  <c r="H1822" i="6"/>
  <c r="K1833" i="6" s="1"/>
  <c r="H1833" i="6"/>
  <c r="H1840" i="6"/>
  <c r="H1851" i="6"/>
  <c r="H1858" i="6"/>
  <c r="H1869" i="6"/>
  <c r="H1876" i="6"/>
  <c r="H1887" i="6"/>
  <c r="H1894" i="6"/>
  <c r="I1898" i="6"/>
  <c r="H1903" i="6"/>
  <c r="H1912" i="6"/>
  <c r="I1916" i="6"/>
  <c r="H1921" i="6"/>
  <c r="H1930" i="6"/>
  <c r="I1934" i="6"/>
  <c r="H1939" i="6"/>
  <c r="H2868" i="6"/>
  <c r="H2886" i="6"/>
  <c r="H2904" i="6"/>
  <c r="H2922" i="6"/>
  <c r="H2940" i="6"/>
  <c r="H2958" i="6"/>
  <c r="H2976" i="6"/>
  <c r="H2994" i="6"/>
  <c r="H3012" i="6"/>
  <c r="H3030" i="6"/>
  <c r="H3048" i="6"/>
  <c r="H3066" i="6"/>
  <c r="H3084" i="6"/>
  <c r="H3102" i="6"/>
  <c r="H3120" i="6"/>
  <c r="H3138" i="6"/>
  <c r="H3156" i="6"/>
  <c r="H3174" i="6"/>
  <c r="H3192" i="6"/>
  <c r="H3210" i="6"/>
  <c r="H3228" i="6"/>
  <c r="H3246" i="6"/>
  <c r="H3264" i="6"/>
  <c r="H3282" i="6"/>
  <c r="H3300" i="6"/>
  <c r="H3318" i="6"/>
  <c r="H3336" i="6"/>
  <c r="H3354" i="6"/>
  <c r="H3372" i="6"/>
  <c r="H3390" i="6"/>
  <c r="H3408" i="6"/>
  <c r="H3426" i="6"/>
  <c r="H3444" i="6"/>
  <c r="H3462" i="6"/>
  <c r="H3480" i="6"/>
  <c r="H3498" i="6"/>
  <c r="H3516" i="6"/>
  <c r="H3534" i="6"/>
  <c r="H3552" i="6"/>
  <c r="H3570" i="6"/>
  <c r="H3588" i="6"/>
  <c r="H3606" i="6"/>
  <c r="H3624" i="6"/>
  <c r="H3642" i="6"/>
  <c r="H3660" i="6"/>
  <c r="H3678" i="6"/>
  <c r="H3696" i="6"/>
  <c r="H3714" i="6"/>
  <c r="H3735" i="6"/>
  <c r="I3756" i="6"/>
  <c r="H3778" i="6"/>
  <c r="H3800" i="6"/>
  <c r="H3843" i="6"/>
  <c r="I3864" i="6"/>
  <c r="I3914" i="6"/>
  <c r="I3968" i="6"/>
  <c r="I4022" i="6"/>
  <c r="I4076" i="6"/>
  <c r="H4112" i="6"/>
  <c r="H4148" i="6"/>
  <c r="H4184" i="6"/>
  <c r="H4220" i="6"/>
  <c r="H4256" i="6"/>
  <c r="I5671" i="6"/>
  <c r="I6106" i="6"/>
  <c r="I6754" i="6"/>
  <c r="I7402" i="6"/>
  <c r="K1964" i="6"/>
  <c r="K1982" i="6"/>
  <c r="K1988" i="6"/>
  <c r="K2006" i="6"/>
  <c r="K2018" i="6"/>
  <c r="K2030" i="6"/>
  <c r="K2042" i="6"/>
  <c r="K2060" i="6"/>
  <c r="K2072" i="6"/>
  <c r="K2084" i="6"/>
  <c r="K2096" i="6"/>
  <c r="K2108" i="6"/>
  <c r="K2114" i="6"/>
  <c r="K2126" i="6"/>
  <c r="K2132" i="6"/>
  <c r="K2138" i="6"/>
  <c r="K2144" i="6"/>
  <c r="K2150" i="6"/>
  <c r="K2162" i="6"/>
  <c r="K2168" i="6"/>
  <c r="K2174" i="6"/>
  <c r="K2180" i="6"/>
  <c r="K2186" i="6"/>
  <c r="K2192" i="6"/>
  <c r="K2198" i="6"/>
  <c r="K2204" i="6"/>
  <c r="K2210" i="6"/>
  <c r="K2216" i="6"/>
  <c r="K2222" i="6"/>
  <c r="K2228" i="6"/>
  <c r="K2234" i="6"/>
  <c r="K2240" i="6"/>
  <c r="K2246" i="6"/>
  <c r="K2252" i="6"/>
  <c r="K2258" i="6"/>
  <c r="K2264" i="6"/>
  <c r="K2276" i="6"/>
  <c r="K2282" i="6"/>
  <c r="K2294" i="6"/>
  <c r="K2306" i="6"/>
  <c r="K2312" i="6"/>
  <c r="I2323" i="6"/>
  <c r="H2323" i="6"/>
  <c r="I2329" i="6"/>
  <c r="H2329" i="6"/>
  <c r="I2341" i="6"/>
  <c r="H2341" i="6"/>
  <c r="I2347" i="6"/>
  <c r="H2347" i="6"/>
  <c r="I2353" i="6"/>
  <c r="H2353" i="6"/>
  <c r="I2359" i="6"/>
  <c r="H2359" i="6"/>
  <c r="I2365" i="6"/>
  <c r="H2365" i="6"/>
  <c r="I2371" i="6"/>
  <c r="H2371" i="6"/>
  <c r="I2377" i="6"/>
  <c r="H2377" i="6"/>
  <c r="I2383" i="6"/>
  <c r="H2383" i="6"/>
  <c r="I2389" i="6"/>
  <c r="H2389" i="6"/>
  <c r="I2395" i="6"/>
  <c r="H2395" i="6"/>
  <c r="I2401" i="6"/>
  <c r="H2401" i="6"/>
  <c r="I2407" i="6"/>
  <c r="H2407" i="6"/>
  <c r="I2413" i="6"/>
  <c r="H2413" i="6"/>
  <c r="I2419" i="6"/>
  <c r="H2419" i="6"/>
  <c r="I2425" i="6"/>
  <c r="H2425" i="6"/>
  <c r="I2431" i="6"/>
  <c r="H2431" i="6"/>
  <c r="I2437" i="6"/>
  <c r="H2437" i="6"/>
  <c r="I2443" i="6"/>
  <c r="H2443" i="6"/>
  <c r="I2455" i="6"/>
  <c r="H2455" i="6"/>
  <c r="K1887" i="6"/>
  <c r="K1953" i="6"/>
  <c r="K1959" i="6"/>
  <c r="K1965" i="6"/>
  <c r="K1971" i="6"/>
  <c r="K1977" i="6"/>
  <c r="K1983" i="6"/>
  <c r="K1989" i="6"/>
  <c r="K1995" i="6"/>
  <c r="K2001" i="6"/>
  <c r="K2007" i="6"/>
  <c r="K2013" i="6"/>
  <c r="K2019" i="6"/>
  <c r="K2025" i="6"/>
  <c r="K2031" i="6"/>
  <c r="K2037" i="6"/>
  <c r="K2043" i="6"/>
  <c r="K2049" i="6"/>
  <c r="K2055" i="6"/>
  <c r="K2061" i="6"/>
  <c r="K2067" i="6"/>
  <c r="K2073" i="6"/>
  <c r="K2079" i="6"/>
  <c r="K2085" i="6"/>
  <c r="K2091" i="6"/>
  <c r="K2097" i="6"/>
  <c r="K2103" i="6"/>
  <c r="K2109" i="6"/>
  <c r="K2115" i="6"/>
  <c r="K2121" i="6"/>
  <c r="K2127" i="6"/>
  <c r="K2133" i="6"/>
  <c r="K2139" i="6"/>
  <c r="K2145" i="6"/>
  <c r="K2151" i="6"/>
  <c r="K2157" i="6"/>
  <c r="K2163" i="6"/>
  <c r="K2169" i="6"/>
  <c r="K2175" i="6"/>
  <c r="K2181" i="6"/>
  <c r="K2187" i="6"/>
  <c r="K2193" i="6"/>
  <c r="K2199" i="6"/>
  <c r="K2205" i="6"/>
  <c r="K2211" i="6"/>
  <c r="K2217" i="6"/>
  <c r="K2223" i="6"/>
  <c r="K2229" i="6"/>
  <c r="K2235" i="6"/>
  <c r="K2241" i="6"/>
  <c r="K2247" i="6"/>
  <c r="K2253" i="6"/>
  <c r="K2259" i="6"/>
  <c r="K2265" i="6"/>
  <c r="K2271" i="6"/>
  <c r="K2277" i="6"/>
  <c r="K2283" i="6"/>
  <c r="K2289" i="6"/>
  <c r="K2295" i="6"/>
  <c r="K2301" i="6"/>
  <c r="K2307" i="6"/>
  <c r="K2313" i="6"/>
  <c r="H2318" i="6"/>
  <c r="I2318" i="6"/>
  <c r="H2324" i="6"/>
  <c r="I2324" i="6"/>
  <c r="H2330" i="6"/>
  <c r="I2330" i="6"/>
  <c r="H2336" i="6"/>
  <c r="I2336" i="6"/>
  <c r="H2342" i="6"/>
  <c r="I2342" i="6"/>
  <c r="L2355" i="6" s="1"/>
  <c r="H2348" i="6"/>
  <c r="I2348" i="6"/>
  <c r="H2354" i="6"/>
  <c r="I2354" i="6"/>
  <c r="H2360" i="6"/>
  <c r="I2360" i="6"/>
  <c r="L2373" i="6" s="1"/>
  <c r="H2366" i="6"/>
  <c r="I2366" i="6"/>
  <c r="H2372" i="6"/>
  <c r="I2372" i="6"/>
  <c r="H2378" i="6"/>
  <c r="I2378" i="6"/>
  <c r="L2391" i="6" s="1"/>
  <c r="H2384" i="6"/>
  <c r="I2384" i="6"/>
  <c r="H2390" i="6"/>
  <c r="I2390" i="6"/>
  <c r="H2396" i="6"/>
  <c r="I2396" i="6"/>
  <c r="L2409" i="6" s="1"/>
  <c r="H2402" i="6"/>
  <c r="I2402" i="6"/>
  <c r="H2408" i="6"/>
  <c r="I2408" i="6"/>
  <c r="H2414" i="6"/>
  <c r="I2414" i="6"/>
  <c r="L2427" i="6" s="1"/>
  <c r="H2420" i="6"/>
  <c r="I2420" i="6"/>
  <c r="H2426" i="6"/>
  <c r="I2426" i="6"/>
  <c r="H2432" i="6"/>
  <c r="I2432" i="6"/>
  <c r="L2445" i="6" s="1"/>
  <c r="H2438" i="6"/>
  <c r="I2438" i="6"/>
  <c r="H2444" i="6"/>
  <c r="I2444" i="6"/>
  <c r="H2450" i="6"/>
  <c r="I2450" i="6"/>
  <c r="L2463" i="6" s="1"/>
  <c r="H2456" i="6"/>
  <c r="I2456" i="6"/>
  <c r="H2462" i="6"/>
  <c r="I2462" i="6"/>
  <c r="H2468" i="6"/>
  <c r="I2468" i="6"/>
  <c r="L2481" i="6" s="1"/>
  <c r="H2474" i="6"/>
  <c r="I2474" i="6"/>
  <c r="H2480" i="6"/>
  <c r="I2480" i="6"/>
  <c r="H2486" i="6"/>
  <c r="I2486" i="6"/>
  <c r="L2499" i="6" s="1"/>
  <c r="H2492" i="6"/>
  <c r="I2492" i="6"/>
  <c r="H2498" i="6"/>
  <c r="I2498" i="6"/>
  <c r="H2504" i="6"/>
  <c r="I2504" i="6"/>
  <c r="L2517" i="6" s="1"/>
  <c r="H2510" i="6"/>
  <c r="I2510" i="6"/>
  <c r="H2516" i="6"/>
  <c r="I2516" i="6"/>
  <c r="H2522" i="6"/>
  <c r="I2522" i="6"/>
  <c r="L2535" i="6" s="1"/>
  <c r="H2528" i="6"/>
  <c r="I2528" i="6"/>
  <c r="H2534" i="6"/>
  <c r="I2534" i="6"/>
  <c r="H2540" i="6"/>
  <c r="I2540" i="6"/>
  <c r="L2553" i="6" s="1"/>
  <c r="H2546" i="6"/>
  <c r="I2546" i="6"/>
  <c r="H2552" i="6"/>
  <c r="I2552" i="6"/>
  <c r="H2558" i="6"/>
  <c r="I2558" i="6"/>
  <c r="L2571" i="6" s="1"/>
  <c r="H2564" i="6"/>
  <c r="I2564" i="6"/>
  <c r="H2570" i="6"/>
  <c r="I2570" i="6"/>
  <c r="H2576" i="6"/>
  <c r="I2576" i="6"/>
  <c r="L2589" i="6" s="1"/>
  <c r="H2582" i="6"/>
  <c r="I2582" i="6"/>
  <c r="H2588" i="6"/>
  <c r="I2588" i="6"/>
  <c r="H2594" i="6"/>
  <c r="I2594" i="6"/>
  <c r="L2607" i="6" s="1"/>
  <c r="H2600" i="6"/>
  <c r="I2600" i="6"/>
  <c r="H2606" i="6"/>
  <c r="I2606" i="6"/>
  <c r="H2612" i="6"/>
  <c r="I2612" i="6"/>
  <c r="L2625" i="6" s="1"/>
  <c r="H2618" i="6"/>
  <c r="I2618" i="6"/>
  <c r="H2624" i="6"/>
  <c r="I2624" i="6"/>
  <c r="H2630" i="6"/>
  <c r="I2630" i="6"/>
  <c r="L2643" i="6" s="1"/>
  <c r="H2636" i="6"/>
  <c r="I2636" i="6"/>
  <c r="H2642" i="6"/>
  <c r="I2642" i="6"/>
  <c r="H2648" i="6"/>
  <c r="I2648" i="6"/>
  <c r="L2661" i="6" s="1"/>
  <c r="H2654" i="6"/>
  <c r="I2654" i="6"/>
  <c r="H2660" i="6"/>
  <c r="I2660" i="6"/>
  <c r="H2666" i="6"/>
  <c r="I2666" i="6"/>
  <c r="L2679" i="6" s="1"/>
  <c r="H2672" i="6"/>
  <c r="I2672" i="6"/>
  <c r="H2678" i="6"/>
  <c r="I2678" i="6"/>
  <c r="H2684" i="6"/>
  <c r="I2684" i="6"/>
  <c r="L2697" i="6" s="1"/>
  <c r="H2690" i="6"/>
  <c r="I2690" i="6"/>
  <c r="H2696" i="6"/>
  <c r="I2696" i="6"/>
  <c r="H2702" i="6"/>
  <c r="I2702" i="6"/>
  <c r="L2715" i="6" s="1"/>
  <c r="H2708" i="6"/>
  <c r="I2708" i="6"/>
  <c r="H2714" i="6"/>
  <c r="I2714" i="6"/>
  <c r="H2720" i="6"/>
  <c r="I2720" i="6"/>
  <c r="L2733" i="6" s="1"/>
  <c r="H2726" i="6"/>
  <c r="I2726" i="6"/>
  <c r="H2732" i="6"/>
  <c r="I2732" i="6"/>
  <c r="H2738" i="6"/>
  <c r="I2738" i="6"/>
  <c r="L2751" i="6" s="1"/>
  <c r="H2744" i="6"/>
  <c r="I2744" i="6"/>
  <c r="H2750" i="6"/>
  <c r="I2750" i="6"/>
  <c r="H2756" i="6"/>
  <c r="I2756" i="6"/>
  <c r="L2769" i="6" s="1"/>
  <c r="H2762" i="6"/>
  <c r="I2762" i="6"/>
  <c r="H2768" i="6"/>
  <c r="I2768" i="6"/>
  <c r="H2774" i="6"/>
  <c r="I2774" i="6"/>
  <c r="L2787" i="6" s="1"/>
  <c r="H2780" i="6"/>
  <c r="I2780" i="6"/>
  <c r="H2786" i="6"/>
  <c r="I2786" i="6"/>
  <c r="H2792" i="6"/>
  <c r="I2792" i="6"/>
  <c r="L2805" i="6" s="1"/>
  <c r="H2798" i="6"/>
  <c r="I2798" i="6"/>
  <c r="H2804" i="6"/>
  <c r="I2804" i="6"/>
  <c r="H2810" i="6"/>
  <c r="I2810" i="6"/>
  <c r="L2823" i="6" s="1"/>
  <c r="H2816" i="6"/>
  <c r="I2816" i="6"/>
  <c r="H2822" i="6"/>
  <c r="I2822" i="6"/>
  <c r="H2828" i="6"/>
  <c r="I2828" i="6"/>
  <c r="L2841" i="6" s="1"/>
  <c r="H2834" i="6"/>
  <c r="I2834" i="6"/>
  <c r="H2840" i="6"/>
  <c r="I2840" i="6"/>
  <c r="H2846" i="6"/>
  <c r="I2846" i="6"/>
  <c r="L2859" i="6" s="1"/>
  <c r="H2852" i="6"/>
  <c r="I2852" i="6"/>
  <c r="H2858" i="6"/>
  <c r="I2858" i="6"/>
  <c r="H2864" i="6"/>
  <c r="I2864" i="6"/>
  <c r="L2877" i="6" s="1"/>
  <c r="H2870" i="6"/>
  <c r="I2870" i="6"/>
  <c r="H2876" i="6"/>
  <c r="I2876" i="6"/>
  <c r="H2882" i="6"/>
  <c r="I2882" i="6"/>
  <c r="L2895" i="6" s="1"/>
  <c r="H2888" i="6"/>
  <c r="I2888" i="6"/>
  <c r="H2894" i="6"/>
  <c r="I2894" i="6"/>
  <c r="H2900" i="6"/>
  <c r="I2900" i="6"/>
  <c r="L2913" i="6" s="1"/>
  <c r="H2906" i="6"/>
  <c r="I2906" i="6"/>
  <c r="H2912" i="6"/>
  <c r="I2912" i="6"/>
  <c r="H2918" i="6"/>
  <c r="I2918" i="6"/>
  <c r="L2931" i="6" s="1"/>
  <c r="H2924" i="6"/>
  <c r="I2924" i="6"/>
  <c r="H2930" i="6"/>
  <c r="I2930" i="6"/>
  <c r="H2936" i="6"/>
  <c r="I2936" i="6"/>
  <c r="L2949" i="6" s="1"/>
  <c r="H2942" i="6"/>
  <c r="I2942" i="6"/>
  <c r="L2953" i="6" s="1"/>
  <c r="H2948" i="6"/>
  <c r="I2948" i="6"/>
  <c r="H2954" i="6"/>
  <c r="I2954" i="6"/>
  <c r="L2967" i="6" s="1"/>
  <c r="H2960" i="6"/>
  <c r="I2960" i="6"/>
  <c r="H2966" i="6"/>
  <c r="I2966" i="6"/>
  <c r="H2972" i="6"/>
  <c r="I2972" i="6"/>
  <c r="L2985" i="6" s="1"/>
  <c r="H2978" i="6"/>
  <c r="I2978" i="6"/>
  <c r="H2984" i="6"/>
  <c r="I2984" i="6"/>
  <c r="H2990" i="6"/>
  <c r="I2990" i="6"/>
  <c r="L3003" i="6" s="1"/>
  <c r="H2996" i="6"/>
  <c r="I2996" i="6"/>
  <c r="H3002" i="6"/>
  <c r="I3002" i="6"/>
  <c r="H3008" i="6"/>
  <c r="I3008" i="6"/>
  <c r="L3021" i="6" s="1"/>
  <c r="H3014" i="6"/>
  <c r="I3014" i="6"/>
  <c r="H3020" i="6"/>
  <c r="I3020" i="6"/>
  <c r="H3026" i="6"/>
  <c r="I3026" i="6"/>
  <c r="L3039" i="6" s="1"/>
  <c r="H3032" i="6"/>
  <c r="I3032" i="6"/>
  <c r="H3038" i="6"/>
  <c r="I3038" i="6"/>
  <c r="H3044" i="6"/>
  <c r="I3044" i="6"/>
  <c r="L3057" i="6" s="1"/>
  <c r="H3050" i="6"/>
  <c r="I3050" i="6"/>
  <c r="L3061" i="6" s="1"/>
  <c r="H3056" i="6"/>
  <c r="I3056" i="6"/>
  <c r="H3062" i="6"/>
  <c r="I3062" i="6"/>
  <c r="L3075" i="6" s="1"/>
  <c r="H3068" i="6"/>
  <c r="I3068" i="6"/>
  <c r="H3074" i="6"/>
  <c r="I3074" i="6"/>
  <c r="H3080" i="6"/>
  <c r="I3080" i="6"/>
  <c r="L3093" i="6" s="1"/>
  <c r="H3086" i="6"/>
  <c r="I3086" i="6"/>
  <c r="H3092" i="6"/>
  <c r="I3092" i="6"/>
  <c r="H3098" i="6"/>
  <c r="I3098" i="6"/>
  <c r="L3111" i="6" s="1"/>
  <c r="H3104" i="6"/>
  <c r="I3104" i="6"/>
  <c r="H3110" i="6"/>
  <c r="I3110" i="6"/>
  <c r="H3116" i="6"/>
  <c r="I3116" i="6"/>
  <c r="L3129" i="6" s="1"/>
  <c r="H3122" i="6"/>
  <c r="I3122" i="6"/>
  <c r="H3128" i="6"/>
  <c r="I3128" i="6"/>
  <c r="H3134" i="6"/>
  <c r="I3134" i="6"/>
  <c r="L3147" i="6" s="1"/>
  <c r="H3140" i="6"/>
  <c r="I3140" i="6"/>
  <c r="H3146" i="6"/>
  <c r="I3146" i="6"/>
  <c r="H3152" i="6"/>
  <c r="I3152" i="6"/>
  <c r="L3165" i="6" s="1"/>
  <c r="H3158" i="6"/>
  <c r="I3158" i="6"/>
  <c r="H3164" i="6"/>
  <c r="I3164" i="6"/>
  <c r="H3170" i="6"/>
  <c r="I3170" i="6"/>
  <c r="L3183" i="6" s="1"/>
  <c r="H3176" i="6"/>
  <c r="I3176" i="6"/>
  <c r="H3182" i="6"/>
  <c r="I3182" i="6"/>
  <c r="H3188" i="6"/>
  <c r="I3188" i="6"/>
  <c r="L3201" i="6" s="1"/>
  <c r="H3194" i="6"/>
  <c r="I3194" i="6"/>
  <c r="H3200" i="6"/>
  <c r="I3200" i="6"/>
  <c r="H3206" i="6"/>
  <c r="I3206" i="6"/>
  <c r="L3219" i="6" s="1"/>
  <c r="H3212" i="6"/>
  <c r="I3212" i="6"/>
  <c r="H3218" i="6"/>
  <c r="I3218" i="6"/>
  <c r="H3224" i="6"/>
  <c r="I3224" i="6"/>
  <c r="L3237" i="6" s="1"/>
  <c r="H3230" i="6"/>
  <c r="I3230" i="6"/>
  <c r="H3236" i="6"/>
  <c r="I3236" i="6"/>
  <c r="H3242" i="6"/>
  <c r="I3242" i="6"/>
  <c r="L3255" i="6" s="1"/>
  <c r="H3248" i="6"/>
  <c r="I3248" i="6"/>
  <c r="H3254" i="6"/>
  <c r="I3254" i="6"/>
  <c r="H3260" i="6"/>
  <c r="I3260" i="6"/>
  <c r="L3273" i="6" s="1"/>
  <c r="H3266" i="6"/>
  <c r="I3266" i="6"/>
  <c r="H3272" i="6"/>
  <c r="I3272" i="6"/>
  <c r="H3278" i="6"/>
  <c r="I3278" i="6"/>
  <c r="L3291" i="6" s="1"/>
  <c r="H3284" i="6"/>
  <c r="I3284" i="6"/>
  <c r="H3290" i="6"/>
  <c r="I3290" i="6"/>
  <c r="H3296" i="6"/>
  <c r="I3296" i="6"/>
  <c r="L3309" i="6" s="1"/>
  <c r="H3302" i="6"/>
  <c r="I3302" i="6"/>
  <c r="H3308" i="6"/>
  <c r="I3308" i="6"/>
  <c r="H3314" i="6"/>
  <c r="I3314" i="6"/>
  <c r="L3327" i="6" s="1"/>
  <c r="H3320" i="6"/>
  <c r="I3320" i="6"/>
  <c r="H3326" i="6"/>
  <c r="I3326" i="6"/>
  <c r="H3332" i="6"/>
  <c r="I3332" i="6"/>
  <c r="L3345" i="6" s="1"/>
  <c r="H3338" i="6"/>
  <c r="I3338" i="6"/>
  <c r="H3344" i="6"/>
  <c r="I3344" i="6"/>
  <c r="H3350" i="6"/>
  <c r="I3350" i="6"/>
  <c r="L3363" i="6" s="1"/>
  <c r="H3356" i="6"/>
  <c r="I3356" i="6"/>
  <c r="H3362" i="6"/>
  <c r="I3362" i="6"/>
  <c r="H3368" i="6"/>
  <c r="I3368" i="6"/>
  <c r="L3381" i="6" s="1"/>
  <c r="H3374" i="6"/>
  <c r="I3374" i="6"/>
  <c r="H3380" i="6"/>
  <c r="I3380" i="6"/>
  <c r="H3386" i="6"/>
  <c r="I3386" i="6"/>
  <c r="L3399" i="6" s="1"/>
  <c r="H3392" i="6"/>
  <c r="I3392" i="6"/>
  <c r="H3398" i="6"/>
  <c r="I3398" i="6"/>
  <c r="H3404" i="6"/>
  <c r="I3404" i="6"/>
  <c r="L3417" i="6" s="1"/>
  <c r="H3410" i="6"/>
  <c r="I3410" i="6"/>
  <c r="H3416" i="6"/>
  <c r="I3416" i="6"/>
  <c r="H3422" i="6"/>
  <c r="I3422" i="6"/>
  <c r="L3435" i="6" s="1"/>
  <c r="H3428" i="6"/>
  <c r="I3428" i="6"/>
  <c r="H3434" i="6"/>
  <c r="I3434" i="6"/>
  <c r="H3440" i="6"/>
  <c r="I3440" i="6"/>
  <c r="L3453" i="6" s="1"/>
  <c r="H3446" i="6"/>
  <c r="I3446" i="6"/>
  <c r="H3452" i="6"/>
  <c r="I3452" i="6"/>
  <c r="H3458" i="6"/>
  <c r="I3458" i="6"/>
  <c r="L3471" i="6" s="1"/>
  <c r="H3464" i="6"/>
  <c r="I3464" i="6"/>
  <c r="H3470" i="6"/>
  <c r="I3470" i="6"/>
  <c r="H3476" i="6"/>
  <c r="I3476" i="6"/>
  <c r="L3489" i="6" s="1"/>
  <c r="H3482" i="6"/>
  <c r="I3482" i="6"/>
  <c r="H3488" i="6"/>
  <c r="I3488" i="6"/>
  <c r="H3494" i="6"/>
  <c r="I3494" i="6"/>
  <c r="L3507" i="6" s="1"/>
  <c r="H3500" i="6"/>
  <c r="I3500" i="6"/>
  <c r="H3506" i="6"/>
  <c r="I3506" i="6"/>
  <c r="H3512" i="6"/>
  <c r="I3512" i="6"/>
  <c r="L3525" i="6" s="1"/>
  <c r="H3518" i="6"/>
  <c r="I3518" i="6"/>
  <c r="H3524" i="6"/>
  <c r="I3524" i="6"/>
  <c r="H3530" i="6"/>
  <c r="I3530" i="6"/>
  <c r="L3543" i="6" s="1"/>
  <c r="H3536" i="6"/>
  <c r="I3536" i="6"/>
  <c r="H3542" i="6"/>
  <c r="I3542" i="6"/>
  <c r="H3548" i="6"/>
  <c r="I3548" i="6"/>
  <c r="L3561" i="6" s="1"/>
  <c r="H3554" i="6"/>
  <c r="I3554" i="6"/>
  <c r="H3560" i="6"/>
  <c r="I3560" i="6"/>
  <c r="H3566" i="6"/>
  <c r="I3566" i="6"/>
  <c r="L3579" i="6" s="1"/>
  <c r="H3572" i="6"/>
  <c r="I3572" i="6"/>
  <c r="H3578" i="6"/>
  <c r="I3578" i="6"/>
  <c r="H3584" i="6"/>
  <c r="I3584" i="6"/>
  <c r="L3597" i="6" s="1"/>
  <c r="H3590" i="6"/>
  <c r="I3590" i="6"/>
  <c r="H3596" i="6"/>
  <c r="I3596" i="6"/>
  <c r="H3602" i="6"/>
  <c r="I3602" i="6"/>
  <c r="L3615" i="6" s="1"/>
  <c r="H3608" i="6"/>
  <c r="I3608" i="6"/>
  <c r="H3614" i="6"/>
  <c r="I3614" i="6"/>
  <c r="H3620" i="6"/>
  <c r="I3620" i="6"/>
  <c r="L3633" i="6" s="1"/>
  <c r="H3626" i="6"/>
  <c r="I3626" i="6"/>
  <c r="H3632" i="6"/>
  <c r="I3632" i="6"/>
  <c r="H3638" i="6"/>
  <c r="I3638" i="6"/>
  <c r="L3651" i="6" s="1"/>
  <c r="H3644" i="6"/>
  <c r="I3644" i="6"/>
  <c r="H3650" i="6"/>
  <c r="I3650" i="6"/>
  <c r="H3656" i="6"/>
  <c r="I3656" i="6"/>
  <c r="L3669" i="6" s="1"/>
  <c r="H3662" i="6"/>
  <c r="I3662" i="6"/>
  <c r="H3668" i="6"/>
  <c r="I3668" i="6"/>
  <c r="H3674" i="6"/>
  <c r="I3674" i="6"/>
  <c r="L3687" i="6" s="1"/>
  <c r="H3680" i="6"/>
  <c r="I3680" i="6"/>
  <c r="H3686" i="6"/>
  <c r="I3686" i="6"/>
  <c r="H3692" i="6"/>
  <c r="I3692" i="6"/>
  <c r="L3705" i="6" s="1"/>
  <c r="H3698" i="6"/>
  <c r="I3698" i="6"/>
  <c r="H3704" i="6"/>
  <c r="I3704" i="6"/>
  <c r="H3710" i="6"/>
  <c r="I3710" i="6"/>
  <c r="H3716" i="6"/>
  <c r="I3716" i="6"/>
  <c r="I3722" i="6"/>
  <c r="H3722" i="6"/>
  <c r="H3734" i="6"/>
  <c r="I3734" i="6"/>
  <c r="I3740" i="6"/>
  <c r="H3740" i="6"/>
  <c r="H3752" i="6"/>
  <c r="I3752" i="6"/>
  <c r="I3758" i="6"/>
  <c r="H3758" i="6"/>
  <c r="H3770" i="6"/>
  <c r="I3770" i="6"/>
  <c r="I3776" i="6"/>
  <c r="H3776" i="6"/>
  <c r="H3788" i="6"/>
  <c r="I3788" i="6"/>
  <c r="I3794" i="6"/>
  <c r="H3794" i="6"/>
  <c r="H3806" i="6"/>
  <c r="I3806" i="6"/>
  <c r="I3812" i="6"/>
  <c r="H3812" i="6"/>
  <c r="H3824" i="6"/>
  <c r="I3824" i="6"/>
  <c r="I3830" i="6"/>
  <c r="H3830" i="6"/>
  <c r="H3842" i="6"/>
  <c r="I3842" i="6"/>
  <c r="I3848" i="6"/>
  <c r="H3848" i="6"/>
  <c r="H3860" i="6"/>
  <c r="I3860" i="6"/>
  <c r="I3866" i="6"/>
  <c r="H3866" i="6"/>
  <c r="H3878" i="6"/>
  <c r="I3878" i="6"/>
  <c r="I3884" i="6"/>
  <c r="H3884" i="6"/>
  <c r="I3890" i="6"/>
  <c r="H3890" i="6"/>
  <c r="I3902" i="6"/>
  <c r="H3902" i="6"/>
  <c r="I3908" i="6"/>
  <c r="H3908" i="6"/>
  <c r="I3920" i="6"/>
  <c r="H3920" i="6"/>
  <c r="I3926" i="6"/>
  <c r="H3926" i="6"/>
  <c r="I3938" i="6"/>
  <c r="H3938" i="6"/>
  <c r="I3944" i="6"/>
  <c r="H3944" i="6"/>
  <c r="I3956" i="6"/>
  <c r="H3956" i="6"/>
  <c r="I3962" i="6"/>
  <c r="H3962" i="6"/>
  <c r="I3974" i="6"/>
  <c r="H3974" i="6"/>
  <c r="I3980" i="6"/>
  <c r="H3980" i="6"/>
  <c r="I3992" i="6"/>
  <c r="H3992" i="6"/>
  <c r="I3998" i="6"/>
  <c r="H3998" i="6"/>
  <c r="I4010" i="6"/>
  <c r="H4010" i="6"/>
  <c r="I4016" i="6"/>
  <c r="H4016" i="6"/>
  <c r="I4028" i="6"/>
  <c r="H4028" i="6"/>
  <c r="I4034" i="6"/>
  <c r="H4034" i="6"/>
  <c r="I4046" i="6"/>
  <c r="H4046" i="6"/>
  <c r="I4052" i="6"/>
  <c r="H4052" i="6"/>
  <c r="I4064" i="6"/>
  <c r="H4064" i="6"/>
  <c r="I4070" i="6"/>
  <c r="H4070" i="6"/>
  <c r="H4292" i="6"/>
  <c r="I4292" i="6"/>
  <c r="H4298" i="6"/>
  <c r="I4298" i="6"/>
  <c r="H4304" i="6"/>
  <c r="I4304" i="6"/>
  <c r="H4310" i="6"/>
  <c r="I4310" i="6"/>
  <c r="H4316" i="6"/>
  <c r="I4316" i="6"/>
  <c r="H4322" i="6"/>
  <c r="I4322" i="6"/>
  <c r="H4328" i="6"/>
  <c r="I4328" i="6"/>
  <c r="H4334" i="6"/>
  <c r="I4334" i="6"/>
  <c r="H4340" i="6"/>
  <c r="I4340" i="6"/>
  <c r="H4346" i="6"/>
  <c r="I4346" i="6"/>
  <c r="H4352" i="6"/>
  <c r="I4352" i="6"/>
  <c r="H4358" i="6"/>
  <c r="I4358" i="6"/>
  <c r="H4364" i="6"/>
  <c r="I4364" i="6"/>
  <c r="H4370" i="6"/>
  <c r="I4370" i="6"/>
  <c r="H4376" i="6"/>
  <c r="I4376" i="6"/>
  <c r="H4382" i="6"/>
  <c r="I4382" i="6"/>
  <c r="H4388" i="6"/>
  <c r="I4388" i="6"/>
  <c r="H4394" i="6"/>
  <c r="I4394" i="6"/>
  <c r="H4400" i="6"/>
  <c r="I4400" i="6"/>
  <c r="H4406" i="6"/>
  <c r="I4406" i="6"/>
  <c r="H4412" i="6"/>
  <c r="I4412" i="6"/>
  <c r="H4418" i="6"/>
  <c r="I4418" i="6"/>
  <c r="H4424" i="6"/>
  <c r="I4424" i="6"/>
  <c r="H4430" i="6"/>
  <c r="I4430" i="6"/>
  <c r="H4436" i="6"/>
  <c r="I4436" i="6"/>
  <c r="H4442" i="6"/>
  <c r="I4442" i="6"/>
  <c r="H4448" i="6"/>
  <c r="I4448" i="6"/>
  <c r="H4454" i="6"/>
  <c r="I4454" i="6"/>
  <c r="H4460" i="6"/>
  <c r="I4460" i="6"/>
  <c r="H4466" i="6"/>
  <c r="I4466" i="6"/>
  <c r="H4472" i="6"/>
  <c r="I4472" i="6"/>
  <c r="H4478" i="6"/>
  <c r="I4478" i="6"/>
  <c r="H4484" i="6"/>
  <c r="I4484" i="6"/>
  <c r="H4490" i="6"/>
  <c r="I4490" i="6"/>
  <c r="H4496" i="6"/>
  <c r="I4496" i="6"/>
  <c r="H4502" i="6"/>
  <c r="I4502" i="6"/>
  <c r="H4508" i="6"/>
  <c r="I4508" i="6"/>
  <c r="H4514" i="6"/>
  <c r="I4514" i="6"/>
  <c r="H4520" i="6"/>
  <c r="I4520" i="6"/>
  <c r="H4526" i="6"/>
  <c r="I4526" i="6"/>
  <c r="H4532" i="6"/>
  <c r="I4532" i="6"/>
  <c r="H4538" i="6"/>
  <c r="I4538" i="6"/>
  <c r="H4544" i="6"/>
  <c r="I4544" i="6"/>
  <c r="H4550" i="6"/>
  <c r="I4550" i="6"/>
  <c r="H4556" i="6"/>
  <c r="I4556" i="6"/>
  <c r="H4562" i="6"/>
  <c r="I4562" i="6"/>
  <c r="H4568" i="6"/>
  <c r="I4568" i="6"/>
  <c r="H4574" i="6"/>
  <c r="I4574" i="6"/>
  <c r="H4580" i="6"/>
  <c r="I4580" i="6"/>
  <c r="H4586" i="6"/>
  <c r="I4586" i="6"/>
  <c r="H4592" i="6"/>
  <c r="I4592" i="6"/>
  <c r="H4598" i="6"/>
  <c r="I4598" i="6"/>
  <c r="H4604" i="6"/>
  <c r="I4604" i="6"/>
  <c r="H4610" i="6"/>
  <c r="I4610" i="6"/>
  <c r="H4616" i="6"/>
  <c r="I4616" i="6"/>
  <c r="H4622" i="6"/>
  <c r="I4622" i="6"/>
  <c r="H4628" i="6"/>
  <c r="I4628" i="6"/>
  <c r="H4634" i="6"/>
  <c r="I4634" i="6"/>
  <c r="H4640" i="6"/>
  <c r="I4640" i="6"/>
  <c r="H4646" i="6"/>
  <c r="I4646" i="6"/>
  <c r="H4652" i="6"/>
  <c r="I4652" i="6"/>
  <c r="H4658" i="6"/>
  <c r="I4658" i="6"/>
  <c r="H4664" i="6"/>
  <c r="I4664" i="6"/>
  <c r="H4670" i="6"/>
  <c r="I4670" i="6"/>
  <c r="H4676" i="6"/>
  <c r="I4676" i="6"/>
  <c r="H4682" i="6"/>
  <c r="I4682" i="6"/>
  <c r="H4688" i="6"/>
  <c r="I4688" i="6"/>
  <c r="H4694" i="6"/>
  <c r="I4694" i="6"/>
  <c r="H4700" i="6"/>
  <c r="I4700" i="6"/>
  <c r="H4706" i="6"/>
  <c r="I4706" i="6"/>
  <c r="H4712" i="6"/>
  <c r="I4712" i="6"/>
  <c r="H4718" i="6"/>
  <c r="I4718" i="6"/>
  <c r="H4724" i="6"/>
  <c r="I4724" i="6"/>
  <c r="H4730" i="6"/>
  <c r="I4730" i="6"/>
  <c r="H4736" i="6"/>
  <c r="I4736" i="6"/>
  <c r="H4742" i="6"/>
  <c r="I4742" i="6"/>
  <c r="H4748" i="6"/>
  <c r="I4748" i="6"/>
  <c r="H4754" i="6"/>
  <c r="I4754" i="6"/>
  <c r="H4760" i="6"/>
  <c r="I4760" i="6"/>
  <c r="H4766" i="6"/>
  <c r="I4766" i="6"/>
  <c r="H4772" i="6"/>
  <c r="I4772" i="6"/>
  <c r="H4778" i="6"/>
  <c r="I4778" i="6"/>
  <c r="H4784" i="6"/>
  <c r="I4784" i="6"/>
  <c r="H4790" i="6"/>
  <c r="I4790" i="6"/>
  <c r="H4796" i="6"/>
  <c r="I4796" i="6"/>
  <c r="H4802" i="6"/>
  <c r="I4802" i="6"/>
  <c r="H4808" i="6"/>
  <c r="I4808" i="6"/>
  <c r="H4814" i="6"/>
  <c r="I4814" i="6"/>
  <c r="H4820" i="6"/>
  <c r="I4820" i="6"/>
  <c r="H4826" i="6"/>
  <c r="I4826" i="6"/>
  <c r="H4832" i="6"/>
  <c r="I4832" i="6"/>
  <c r="H4838" i="6"/>
  <c r="I4838" i="6"/>
  <c r="H4844" i="6"/>
  <c r="I4844" i="6"/>
  <c r="H4850" i="6"/>
  <c r="I4850" i="6"/>
  <c r="H4856" i="6"/>
  <c r="I4856" i="6"/>
  <c r="H4862" i="6"/>
  <c r="I4862" i="6"/>
  <c r="H4868" i="6"/>
  <c r="I4868" i="6"/>
  <c r="H4874" i="6"/>
  <c r="I4874" i="6"/>
  <c r="H4880" i="6"/>
  <c r="I4880" i="6"/>
  <c r="H4886" i="6"/>
  <c r="I4886" i="6"/>
  <c r="H4892" i="6"/>
  <c r="I4892" i="6"/>
  <c r="H4898" i="6"/>
  <c r="I4898" i="6"/>
  <c r="H4904" i="6"/>
  <c r="I4904" i="6"/>
  <c r="H4910" i="6"/>
  <c r="I4910" i="6"/>
  <c r="H4916" i="6"/>
  <c r="I4916" i="6"/>
  <c r="H4922" i="6"/>
  <c r="I4922" i="6"/>
  <c r="H4928" i="6"/>
  <c r="I4928" i="6"/>
  <c r="H4934" i="6"/>
  <c r="I4934" i="6"/>
  <c r="H4940" i="6"/>
  <c r="I4940" i="6"/>
  <c r="H4946" i="6"/>
  <c r="I4946" i="6"/>
  <c r="H4952" i="6"/>
  <c r="I4952" i="6"/>
  <c r="H4958" i="6"/>
  <c r="I4958" i="6"/>
  <c r="H4964" i="6"/>
  <c r="I4964" i="6"/>
  <c r="H4970" i="6"/>
  <c r="I4970" i="6"/>
  <c r="H4976" i="6"/>
  <c r="I4976" i="6"/>
  <c r="H4982" i="6"/>
  <c r="I4982" i="6"/>
  <c r="H4988" i="6"/>
  <c r="I4988" i="6"/>
  <c r="H4994" i="6"/>
  <c r="I4994" i="6"/>
  <c r="H5000" i="6"/>
  <c r="I5000" i="6"/>
  <c r="H5006" i="6"/>
  <c r="I5006" i="6"/>
  <c r="H5012" i="6"/>
  <c r="I5012" i="6"/>
  <c r="H5018" i="6"/>
  <c r="I5018" i="6"/>
  <c r="H5024" i="6"/>
  <c r="I5024" i="6"/>
  <c r="H5030" i="6"/>
  <c r="I5030" i="6"/>
  <c r="H5036" i="6"/>
  <c r="I5036" i="6"/>
  <c r="H5042" i="6"/>
  <c r="I5042" i="6"/>
  <c r="H5048" i="6"/>
  <c r="I5048" i="6"/>
  <c r="H5054" i="6"/>
  <c r="I5054" i="6"/>
  <c r="H5060" i="6"/>
  <c r="I5060" i="6"/>
  <c r="H5066" i="6"/>
  <c r="I5066" i="6"/>
  <c r="H5072" i="6"/>
  <c r="I5072" i="6"/>
  <c r="H5078" i="6"/>
  <c r="I5078" i="6"/>
  <c r="H5084" i="6"/>
  <c r="I5084" i="6"/>
  <c r="H5090" i="6"/>
  <c r="I5090" i="6"/>
  <c r="H5096" i="6"/>
  <c r="I5096" i="6"/>
  <c r="H5102" i="6"/>
  <c r="I5102" i="6"/>
  <c r="H5108" i="6"/>
  <c r="I5108" i="6"/>
  <c r="H5114" i="6"/>
  <c r="I5114" i="6"/>
  <c r="H5120" i="6"/>
  <c r="I5120" i="6"/>
  <c r="H5126" i="6"/>
  <c r="I5126" i="6"/>
  <c r="H5132" i="6"/>
  <c r="I5132" i="6"/>
  <c r="H5138" i="6"/>
  <c r="I5138" i="6"/>
  <c r="H5144" i="6"/>
  <c r="I5144" i="6"/>
  <c r="H5150" i="6"/>
  <c r="I5150" i="6"/>
  <c r="H5156" i="6"/>
  <c r="I5156" i="6"/>
  <c r="H5162" i="6"/>
  <c r="I5162" i="6"/>
  <c r="H5168" i="6"/>
  <c r="I5168" i="6"/>
  <c r="H5174" i="6"/>
  <c r="I5174" i="6"/>
  <c r="H5180" i="6"/>
  <c r="I5180" i="6"/>
  <c r="H5186" i="6"/>
  <c r="I5186" i="6"/>
  <c r="H5192" i="6"/>
  <c r="I5192" i="6"/>
  <c r="H5198" i="6"/>
  <c r="I5198" i="6"/>
  <c r="H5204" i="6"/>
  <c r="I5204" i="6"/>
  <c r="H5210" i="6"/>
  <c r="I5210" i="6"/>
  <c r="H5216" i="6"/>
  <c r="I5216" i="6"/>
  <c r="H5222" i="6"/>
  <c r="I5222" i="6"/>
  <c r="H5228" i="6"/>
  <c r="I5228" i="6"/>
  <c r="H5234" i="6"/>
  <c r="I5234" i="6"/>
  <c r="H5240" i="6"/>
  <c r="I5240" i="6"/>
  <c r="H5246" i="6"/>
  <c r="I5246" i="6"/>
  <c r="H5252" i="6"/>
  <c r="I5252" i="6"/>
  <c r="H5258" i="6"/>
  <c r="I5258" i="6"/>
  <c r="H5264" i="6"/>
  <c r="I5264" i="6"/>
  <c r="H5270" i="6"/>
  <c r="I5270" i="6"/>
  <c r="H5276" i="6"/>
  <c r="I5276" i="6"/>
  <c r="H5282" i="6"/>
  <c r="I5282" i="6"/>
  <c r="H5288" i="6"/>
  <c r="I5288" i="6"/>
  <c r="H5294" i="6"/>
  <c r="I5294" i="6"/>
  <c r="H5300" i="6"/>
  <c r="I5300" i="6"/>
  <c r="H5306" i="6"/>
  <c r="I5306" i="6"/>
  <c r="H5312" i="6"/>
  <c r="I5312" i="6"/>
  <c r="H5318" i="6"/>
  <c r="I5318" i="6"/>
  <c r="H5324" i="6"/>
  <c r="I5324" i="6"/>
  <c r="H5330" i="6"/>
  <c r="I5330" i="6"/>
  <c r="H5336" i="6"/>
  <c r="I5336" i="6"/>
  <c r="H5342" i="6"/>
  <c r="I5342" i="6"/>
  <c r="H5348" i="6"/>
  <c r="I5348" i="6"/>
  <c r="H5354" i="6"/>
  <c r="I5354" i="6"/>
  <c r="H5360" i="6"/>
  <c r="I5360" i="6"/>
  <c r="H5366" i="6"/>
  <c r="I5366" i="6"/>
  <c r="H5372" i="6"/>
  <c r="I5372" i="6"/>
  <c r="H5378" i="6"/>
  <c r="I5378" i="6"/>
  <c r="H5384" i="6"/>
  <c r="I5384" i="6"/>
  <c r="H5390" i="6"/>
  <c r="I5390" i="6"/>
  <c r="H5396" i="6"/>
  <c r="I5396" i="6"/>
  <c r="H5402" i="6"/>
  <c r="I5402" i="6"/>
  <c r="I5408" i="6"/>
  <c r="H5408" i="6"/>
  <c r="I5414" i="6"/>
  <c r="H5414" i="6"/>
  <c r="H5420" i="6"/>
  <c r="I5420" i="6"/>
  <c r="I5426" i="6"/>
  <c r="H5426" i="6"/>
  <c r="I5432" i="6"/>
  <c r="H5432" i="6"/>
  <c r="H5438" i="6"/>
  <c r="I5438" i="6"/>
  <c r="I5444" i="6"/>
  <c r="H5444" i="6"/>
  <c r="I5450" i="6"/>
  <c r="H5450" i="6"/>
  <c r="H5456" i="6"/>
  <c r="I5456" i="6"/>
  <c r="I5462" i="6"/>
  <c r="H5462" i="6"/>
  <c r="I5468" i="6"/>
  <c r="H5468" i="6"/>
  <c r="H5474" i="6"/>
  <c r="I5474" i="6"/>
  <c r="I5480" i="6"/>
  <c r="H5480" i="6"/>
  <c r="H5492" i="6"/>
  <c r="I5492" i="6"/>
  <c r="I5498" i="6"/>
  <c r="H5498" i="6"/>
  <c r="I5504" i="6"/>
  <c r="H5504" i="6"/>
  <c r="H5510" i="6"/>
  <c r="I5510" i="6"/>
  <c r="I5516" i="6"/>
  <c r="H5516" i="6"/>
  <c r="I5522" i="6"/>
  <c r="H5522" i="6"/>
  <c r="H5528" i="6"/>
  <c r="I5528" i="6"/>
  <c r="I5534" i="6"/>
  <c r="H5534" i="6"/>
  <c r="I5540" i="6"/>
  <c r="H5540" i="6"/>
  <c r="H5546" i="6"/>
  <c r="I5546" i="6"/>
  <c r="I5552" i="6"/>
  <c r="H5552" i="6"/>
  <c r="I5558" i="6"/>
  <c r="H5558" i="6"/>
  <c r="H5564" i="6"/>
  <c r="I5564" i="6"/>
  <c r="H5570" i="6"/>
  <c r="I5570" i="6"/>
  <c r="H5576" i="6"/>
  <c r="I5576" i="6"/>
  <c r="H5582" i="6"/>
  <c r="I5582" i="6"/>
  <c r="H5588" i="6"/>
  <c r="I5588" i="6"/>
  <c r="H5594" i="6"/>
  <c r="I5594" i="6"/>
  <c r="H5606" i="6"/>
  <c r="I5606" i="6"/>
  <c r="H5612" i="6"/>
  <c r="I5612" i="6"/>
  <c r="H5618" i="6"/>
  <c r="I5618" i="6"/>
  <c r="H5624" i="6"/>
  <c r="I5624" i="6"/>
  <c r="H5630" i="6"/>
  <c r="I5630" i="6"/>
  <c r="H5636" i="6"/>
  <c r="I5636" i="6"/>
  <c r="H5642" i="6"/>
  <c r="I5642" i="6"/>
  <c r="H5648" i="6"/>
  <c r="I5648" i="6"/>
  <c r="H5654" i="6"/>
  <c r="I5654" i="6"/>
  <c r="H5660" i="6"/>
  <c r="I5660" i="6"/>
  <c r="H5666" i="6"/>
  <c r="I5666" i="6"/>
  <c r="H5672" i="6"/>
  <c r="K5684" i="6" s="1"/>
  <c r="I5672" i="6"/>
  <c r="H5678" i="6"/>
  <c r="I5678" i="6"/>
  <c r="H5684" i="6"/>
  <c r="I5684" i="6"/>
  <c r="H5690" i="6"/>
  <c r="I5690" i="6"/>
  <c r="H5696" i="6"/>
  <c r="I5696" i="6"/>
  <c r="H5702" i="6"/>
  <c r="I5702" i="6"/>
  <c r="H5708" i="6"/>
  <c r="K5720" i="6" s="1"/>
  <c r="I5708" i="6"/>
  <c r="H5714" i="6"/>
  <c r="I5714" i="6"/>
  <c r="H5720" i="6"/>
  <c r="I5720" i="6"/>
  <c r="H5726" i="6"/>
  <c r="I5726" i="6"/>
  <c r="H5732" i="6"/>
  <c r="I5732" i="6"/>
  <c r="H5738" i="6"/>
  <c r="I5738" i="6"/>
  <c r="H5744" i="6"/>
  <c r="K5756" i="6" s="1"/>
  <c r="M5756" i="6" s="1"/>
  <c r="I5744" i="6"/>
  <c r="H5750" i="6"/>
  <c r="I5750" i="6"/>
  <c r="H5756" i="6"/>
  <c r="I5756" i="6"/>
  <c r="H5762" i="6"/>
  <c r="I5762" i="6"/>
  <c r="I5768" i="6"/>
  <c r="H5768" i="6"/>
  <c r="I5774" i="6"/>
  <c r="H5774" i="6"/>
  <c r="I5780" i="6"/>
  <c r="H5780" i="6"/>
  <c r="I5786" i="6"/>
  <c r="H5786" i="6"/>
  <c r="I5792" i="6"/>
  <c r="H5792" i="6"/>
  <c r="I5798" i="6"/>
  <c r="H5798" i="6"/>
  <c r="I5804" i="6"/>
  <c r="H5804" i="6"/>
  <c r="I5810" i="6"/>
  <c r="H5810" i="6"/>
  <c r="I5816" i="6"/>
  <c r="H5816" i="6"/>
  <c r="I5822" i="6"/>
  <c r="H5822" i="6"/>
  <c r="I5828" i="6"/>
  <c r="H5828" i="6"/>
  <c r="I5834" i="6"/>
  <c r="H5834" i="6"/>
  <c r="I5840" i="6"/>
  <c r="H5840" i="6"/>
  <c r="I5846" i="6"/>
  <c r="H5846" i="6"/>
  <c r="I5852" i="6"/>
  <c r="H5852" i="6"/>
  <c r="I5858" i="6"/>
  <c r="H5858" i="6"/>
  <c r="I5864" i="6"/>
  <c r="H5864" i="6"/>
  <c r="I5870" i="6"/>
  <c r="H5870" i="6"/>
  <c r="I5876" i="6"/>
  <c r="H5876" i="6"/>
  <c r="I5882" i="6"/>
  <c r="H5882" i="6"/>
  <c r="I5888" i="6"/>
  <c r="H5888" i="6"/>
  <c r="I5894" i="6"/>
  <c r="H5894" i="6"/>
  <c r="I5900" i="6"/>
  <c r="H5900" i="6"/>
  <c r="I5906" i="6"/>
  <c r="H5906" i="6"/>
  <c r="I5912" i="6"/>
  <c r="H5912" i="6"/>
  <c r="I5918" i="6"/>
  <c r="H5918" i="6"/>
  <c r="I5924" i="6"/>
  <c r="H5924" i="6"/>
  <c r="I5930" i="6"/>
  <c r="H5930" i="6"/>
  <c r="I5936" i="6"/>
  <c r="H5936" i="6"/>
  <c r="I5942" i="6"/>
  <c r="H5942" i="6"/>
  <c r="I5948" i="6"/>
  <c r="H5948" i="6"/>
  <c r="I5954" i="6"/>
  <c r="H5954" i="6"/>
  <c r="I5960" i="6"/>
  <c r="H5960" i="6"/>
  <c r="I5966" i="6"/>
  <c r="H5966" i="6"/>
  <c r="I5972" i="6"/>
  <c r="H5972" i="6"/>
  <c r="I5978" i="6"/>
  <c r="H5978" i="6"/>
  <c r="I5984" i="6"/>
  <c r="H5984" i="6"/>
  <c r="I5990" i="6"/>
  <c r="H5990" i="6"/>
  <c r="I5996" i="6"/>
  <c r="H5996" i="6"/>
  <c r="I6002" i="6"/>
  <c r="H6002" i="6"/>
  <c r="I6008" i="6"/>
  <c r="H6008" i="6"/>
  <c r="I6014" i="6"/>
  <c r="H6014" i="6"/>
  <c r="I6020" i="6"/>
  <c r="H6020" i="6"/>
  <c r="I6026" i="6"/>
  <c r="H6026" i="6"/>
  <c r="I6032" i="6"/>
  <c r="H6032" i="6"/>
  <c r="I6038" i="6"/>
  <c r="H6038" i="6"/>
  <c r="I6044" i="6"/>
  <c r="H6044" i="6"/>
  <c r="I6050" i="6"/>
  <c r="H6050" i="6"/>
  <c r="I6056" i="6"/>
  <c r="H6056" i="6"/>
  <c r="I6062" i="6"/>
  <c r="H6062" i="6"/>
  <c r="I6068" i="6"/>
  <c r="H6068" i="6"/>
  <c r="I6074" i="6"/>
  <c r="H6074" i="6"/>
  <c r="I6080" i="6"/>
  <c r="H6080" i="6"/>
  <c r="I6086" i="6"/>
  <c r="H6086" i="6"/>
  <c r="I6092" i="6"/>
  <c r="H6092" i="6"/>
  <c r="I6098" i="6"/>
  <c r="H6098" i="6"/>
  <c r="I6104" i="6"/>
  <c r="H6104" i="6"/>
  <c r="I6110" i="6"/>
  <c r="H6110" i="6"/>
  <c r="I6116" i="6"/>
  <c r="H6116" i="6"/>
  <c r="I6122" i="6"/>
  <c r="H6122" i="6"/>
  <c r="I6128" i="6"/>
  <c r="H6128" i="6"/>
  <c r="I6134" i="6"/>
  <c r="H6134" i="6"/>
  <c r="I6140" i="6"/>
  <c r="H6140" i="6"/>
  <c r="I6146" i="6"/>
  <c r="H6146" i="6"/>
  <c r="I6152" i="6"/>
  <c r="H6152" i="6"/>
  <c r="I6158" i="6"/>
  <c r="H6158" i="6"/>
  <c r="I6164" i="6"/>
  <c r="H6164" i="6"/>
  <c r="I6170" i="6"/>
  <c r="H6170" i="6"/>
  <c r="I6176" i="6"/>
  <c r="H6176" i="6"/>
  <c r="I6182" i="6"/>
  <c r="H6182" i="6"/>
  <c r="I6188" i="6"/>
  <c r="H6188" i="6"/>
  <c r="I6194" i="6"/>
  <c r="H6194" i="6"/>
  <c r="I6200" i="6"/>
  <c r="H6200" i="6"/>
  <c r="I6206" i="6"/>
  <c r="H6206" i="6"/>
  <c r="I6212" i="6"/>
  <c r="H6212" i="6"/>
  <c r="I6218" i="6"/>
  <c r="H6218" i="6"/>
  <c r="I6224" i="6"/>
  <c r="H6224" i="6"/>
  <c r="I6230" i="6"/>
  <c r="H6230" i="6"/>
  <c r="I6236" i="6"/>
  <c r="H6236" i="6"/>
  <c r="I6242" i="6"/>
  <c r="H6242" i="6"/>
  <c r="I6248" i="6"/>
  <c r="H6248" i="6"/>
  <c r="I6254" i="6"/>
  <c r="H6254" i="6"/>
  <c r="I6260" i="6"/>
  <c r="H6260" i="6"/>
  <c r="I6266" i="6"/>
  <c r="H6266" i="6"/>
  <c r="I6272" i="6"/>
  <c r="H6272" i="6"/>
  <c r="I6278" i="6"/>
  <c r="H6278" i="6"/>
  <c r="I6284" i="6"/>
  <c r="H6284" i="6"/>
  <c r="I6290" i="6"/>
  <c r="H6290" i="6"/>
  <c r="I6296" i="6"/>
  <c r="H6296" i="6"/>
  <c r="I6302" i="6"/>
  <c r="H6302" i="6"/>
  <c r="I6308" i="6"/>
  <c r="H6308" i="6"/>
  <c r="I6314" i="6"/>
  <c r="H6314" i="6"/>
  <c r="I6320" i="6"/>
  <c r="H6320" i="6"/>
  <c r="I6326" i="6"/>
  <c r="H6326" i="6"/>
  <c r="I6332" i="6"/>
  <c r="H6332" i="6"/>
  <c r="I6338" i="6"/>
  <c r="H6338" i="6"/>
  <c r="I6344" i="6"/>
  <c r="H6344" i="6"/>
  <c r="I6350" i="6"/>
  <c r="H6350" i="6"/>
  <c r="I6356" i="6"/>
  <c r="H6356" i="6"/>
  <c r="I6362" i="6"/>
  <c r="H6362" i="6"/>
  <c r="I6368" i="6"/>
  <c r="H6368" i="6"/>
  <c r="I6374" i="6"/>
  <c r="H6374" i="6"/>
  <c r="I6380" i="6"/>
  <c r="H6380" i="6"/>
  <c r="I6386" i="6"/>
  <c r="H6386" i="6"/>
  <c r="I6392" i="6"/>
  <c r="H6392" i="6"/>
  <c r="I6398" i="6"/>
  <c r="H6398" i="6"/>
  <c r="I6404" i="6"/>
  <c r="H6404" i="6"/>
  <c r="I6410" i="6"/>
  <c r="H6410" i="6"/>
  <c r="I6416" i="6"/>
  <c r="H6416" i="6"/>
  <c r="I6422" i="6"/>
  <c r="H6422" i="6"/>
  <c r="I6428" i="6"/>
  <c r="H6428" i="6"/>
  <c r="I6434" i="6"/>
  <c r="H6434" i="6"/>
  <c r="I6440" i="6"/>
  <c r="H6440" i="6"/>
  <c r="I6446" i="6"/>
  <c r="H6446" i="6"/>
  <c r="I6452" i="6"/>
  <c r="H6452" i="6"/>
  <c r="I6458" i="6"/>
  <c r="H6458" i="6"/>
  <c r="I6464" i="6"/>
  <c r="H6464" i="6"/>
  <c r="I6470" i="6"/>
  <c r="H6470" i="6"/>
  <c r="I6476" i="6"/>
  <c r="H6476" i="6"/>
  <c r="I6482" i="6"/>
  <c r="H6482" i="6"/>
  <c r="I6488" i="6"/>
  <c r="H6488" i="6"/>
  <c r="I6494" i="6"/>
  <c r="H6494" i="6"/>
  <c r="I6500" i="6"/>
  <c r="H6500" i="6"/>
  <c r="I6506" i="6"/>
  <c r="H6506" i="6"/>
  <c r="I6512" i="6"/>
  <c r="H6512" i="6"/>
  <c r="I6518" i="6"/>
  <c r="H6518" i="6"/>
  <c r="I6524" i="6"/>
  <c r="H6524" i="6"/>
  <c r="I6530" i="6"/>
  <c r="H6530" i="6"/>
  <c r="I6536" i="6"/>
  <c r="H6536" i="6"/>
  <c r="I6542" i="6"/>
  <c r="H6542" i="6"/>
  <c r="I6548" i="6"/>
  <c r="H6548" i="6"/>
  <c r="I6554" i="6"/>
  <c r="H6554" i="6"/>
  <c r="I6560" i="6"/>
  <c r="H6560" i="6"/>
  <c r="I6566" i="6"/>
  <c r="H6566" i="6"/>
  <c r="I6572" i="6"/>
  <c r="H6572" i="6"/>
  <c r="I6578" i="6"/>
  <c r="H6578" i="6"/>
  <c r="I6584" i="6"/>
  <c r="H6584" i="6"/>
  <c r="I6590" i="6"/>
  <c r="H6590" i="6"/>
  <c r="I6596" i="6"/>
  <c r="H6596" i="6"/>
  <c r="I6602" i="6"/>
  <c r="H6602" i="6"/>
  <c r="I6608" i="6"/>
  <c r="H6608" i="6"/>
  <c r="I6614" i="6"/>
  <c r="H6614" i="6"/>
  <c r="I6620" i="6"/>
  <c r="H6620" i="6"/>
  <c r="I6626" i="6"/>
  <c r="H6626" i="6"/>
  <c r="I6632" i="6"/>
  <c r="H6632" i="6"/>
  <c r="I6638" i="6"/>
  <c r="H6638" i="6"/>
  <c r="I6644" i="6"/>
  <c r="H6644" i="6"/>
  <c r="I6650" i="6"/>
  <c r="H6650" i="6"/>
  <c r="I6656" i="6"/>
  <c r="H6656" i="6"/>
  <c r="I6662" i="6"/>
  <c r="H6662" i="6"/>
  <c r="I6668" i="6"/>
  <c r="H6668" i="6"/>
  <c r="I6674" i="6"/>
  <c r="H6674" i="6"/>
  <c r="I6680" i="6"/>
  <c r="H6680" i="6"/>
  <c r="I6686" i="6"/>
  <c r="H6686" i="6"/>
  <c r="I6692" i="6"/>
  <c r="H6692" i="6"/>
  <c r="I6698" i="6"/>
  <c r="H6698" i="6"/>
  <c r="I6704" i="6"/>
  <c r="H6704" i="6"/>
  <c r="I6710" i="6"/>
  <c r="H6710" i="6"/>
  <c r="I6716" i="6"/>
  <c r="H6716" i="6"/>
  <c r="I6722" i="6"/>
  <c r="H6722" i="6"/>
  <c r="I6728" i="6"/>
  <c r="H6728" i="6"/>
  <c r="I6734" i="6"/>
  <c r="H6734" i="6"/>
  <c r="I6740" i="6"/>
  <c r="H6740" i="6"/>
  <c r="I6746" i="6"/>
  <c r="H6746" i="6"/>
  <c r="I6752" i="6"/>
  <c r="H6752" i="6"/>
  <c r="I6758" i="6"/>
  <c r="H6758" i="6"/>
  <c r="I6764" i="6"/>
  <c r="H6764" i="6"/>
  <c r="I6770" i="6"/>
  <c r="H6770" i="6"/>
  <c r="I6776" i="6"/>
  <c r="H6776" i="6"/>
  <c r="I6782" i="6"/>
  <c r="H6782" i="6"/>
  <c r="I6788" i="6"/>
  <c r="H6788" i="6"/>
  <c r="I6794" i="6"/>
  <c r="H6794" i="6"/>
  <c r="I6800" i="6"/>
  <c r="H6800" i="6"/>
  <c r="I6806" i="6"/>
  <c r="H6806" i="6"/>
  <c r="I6812" i="6"/>
  <c r="H6812" i="6"/>
  <c r="I6818" i="6"/>
  <c r="H6818" i="6"/>
  <c r="I6824" i="6"/>
  <c r="H6824" i="6"/>
  <c r="I6830" i="6"/>
  <c r="H6830" i="6"/>
  <c r="I6836" i="6"/>
  <c r="H6836" i="6"/>
  <c r="I6842" i="6"/>
  <c r="H6842" i="6"/>
  <c r="I6848" i="6"/>
  <c r="H6848" i="6"/>
  <c r="I6854" i="6"/>
  <c r="H6854" i="6"/>
  <c r="I6860" i="6"/>
  <c r="H6860" i="6"/>
  <c r="I6866" i="6"/>
  <c r="H6866" i="6"/>
  <c r="I6872" i="6"/>
  <c r="H6872" i="6"/>
  <c r="I6878" i="6"/>
  <c r="H6878" i="6"/>
  <c r="I6884" i="6"/>
  <c r="H6884" i="6"/>
  <c r="I6890" i="6"/>
  <c r="H6890" i="6"/>
  <c r="I6896" i="6"/>
  <c r="H6896" i="6"/>
  <c r="I6902" i="6"/>
  <c r="H6902" i="6"/>
  <c r="I6908" i="6"/>
  <c r="H6908" i="6"/>
  <c r="I6914" i="6"/>
  <c r="H6914" i="6"/>
  <c r="I6920" i="6"/>
  <c r="H6920" i="6"/>
  <c r="I6926" i="6"/>
  <c r="H6926" i="6"/>
  <c r="I6932" i="6"/>
  <c r="H6932" i="6"/>
  <c r="I6938" i="6"/>
  <c r="H6938" i="6"/>
  <c r="I6944" i="6"/>
  <c r="H6944" i="6"/>
  <c r="I6950" i="6"/>
  <c r="H6950" i="6"/>
  <c r="I6956" i="6"/>
  <c r="H6956" i="6"/>
  <c r="I6962" i="6"/>
  <c r="H6962" i="6"/>
  <c r="I6968" i="6"/>
  <c r="H6968" i="6"/>
  <c r="I6974" i="6"/>
  <c r="H6974" i="6"/>
  <c r="I6980" i="6"/>
  <c r="H6980" i="6"/>
  <c r="I6986" i="6"/>
  <c r="H6986" i="6"/>
  <c r="I6992" i="6"/>
  <c r="H6992" i="6"/>
  <c r="I6998" i="6"/>
  <c r="H6998" i="6"/>
  <c r="I7004" i="6"/>
  <c r="H7004" i="6"/>
  <c r="I7010" i="6"/>
  <c r="H7010" i="6"/>
  <c r="I7016" i="6"/>
  <c r="H7016" i="6"/>
  <c r="I7022" i="6"/>
  <c r="H7022" i="6"/>
  <c r="I7028" i="6"/>
  <c r="H7028" i="6"/>
  <c r="I7034" i="6"/>
  <c r="H7034" i="6"/>
  <c r="I7040" i="6"/>
  <c r="H7040" i="6"/>
  <c r="I7046" i="6"/>
  <c r="H7046" i="6"/>
  <c r="I7052" i="6"/>
  <c r="H7052" i="6"/>
  <c r="I7058" i="6"/>
  <c r="H7058" i="6"/>
  <c r="I7064" i="6"/>
  <c r="H7064" i="6"/>
  <c r="I7070" i="6"/>
  <c r="H7070" i="6"/>
  <c r="I7076" i="6"/>
  <c r="H7076" i="6"/>
  <c r="I7082" i="6"/>
  <c r="H7082" i="6"/>
  <c r="I7088" i="6"/>
  <c r="H7088" i="6"/>
  <c r="I7094" i="6"/>
  <c r="H7094" i="6"/>
  <c r="I7100" i="6"/>
  <c r="H7100" i="6"/>
  <c r="I7106" i="6"/>
  <c r="H7106" i="6"/>
  <c r="I7112" i="6"/>
  <c r="H7112" i="6"/>
  <c r="I7118" i="6"/>
  <c r="H7118" i="6"/>
  <c r="I7124" i="6"/>
  <c r="H7124" i="6"/>
  <c r="I7130" i="6"/>
  <c r="H7130" i="6"/>
  <c r="I7136" i="6"/>
  <c r="H7136" i="6"/>
  <c r="I7142" i="6"/>
  <c r="H7142" i="6"/>
  <c r="I7148" i="6"/>
  <c r="H7148" i="6"/>
  <c r="I7154" i="6"/>
  <c r="H7154" i="6"/>
  <c r="I7160" i="6"/>
  <c r="H7160" i="6"/>
  <c r="I7166" i="6"/>
  <c r="H7166" i="6"/>
  <c r="I7172" i="6"/>
  <c r="H7172" i="6"/>
  <c r="I7178" i="6"/>
  <c r="H7178" i="6"/>
  <c r="I7184" i="6"/>
  <c r="H7184" i="6"/>
  <c r="I7190" i="6"/>
  <c r="H7190" i="6"/>
  <c r="I7196" i="6"/>
  <c r="H7196" i="6"/>
  <c r="I7202" i="6"/>
  <c r="H7202" i="6"/>
  <c r="I7208" i="6"/>
  <c r="H7208" i="6"/>
  <c r="I7214" i="6"/>
  <c r="H7214" i="6"/>
  <c r="I7220" i="6"/>
  <c r="H7220" i="6"/>
  <c r="I7226" i="6"/>
  <c r="H7226" i="6"/>
  <c r="I7232" i="6"/>
  <c r="H7232" i="6"/>
  <c r="I7238" i="6"/>
  <c r="H7238" i="6"/>
  <c r="I7244" i="6"/>
  <c r="H7244" i="6"/>
  <c r="I7250" i="6"/>
  <c r="H7250" i="6"/>
  <c r="I7256" i="6"/>
  <c r="H7256" i="6"/>
  <c r="I7262" i="6"/>
  <c r="H7262" i="6"/>
  <c r="I7268" i="6"/>
  <c r="H7268" i="6"/>
  <c r="I7274" i="6"/>
  <c r="H7274" i="6"/>
  <c r="I7280" i="6"/>
  <c r="H7280" i="6"/>
  <c r="I7286" i="6"/>
  <c r="H7286" i="6"/>
  <c r="I7292" i="6"/>
  <c r="H7292" i="6"/>
  <c r="I7298" i="6"/>
  <c r="H7298" i="6"/>
  <c r="I7304" i="6"/>
  <c r="H7304" i="6"/>
  <c r="I7310" i="6"/>
  <c r="H7310" i="6"/>
  <c r="I7316" i="6"/>
  <c r="H7316" i="6"/>
  <c r="I7322" i="6"/>
  <c r="H7322" i="6"/>
  <c r="I7328" i="6"/>
  <c r="H7328" i="6"/>
  <c r="I7334" i="6"/>
  <c r="H7334" i="6"/>
  <c r="I7340" i="6"/>
  <c r="H7340" i="6"/>
  <c r="I7346" i="6"/>
  <c r="H7346" i="6"/>
  <c r="I7352" i="6"/>
  <c r="H7352" i="6"/>
  <c r="I7358" i="6"/>
  <c r="H7358" i="6"/>
  <c r="I7364" i="6"/>
  <c r="H7364" i="6"/>
  <c r="I7370" i="6"/>
  <c r="H7370" i="6"/>
  <c r="I7376" i="6"/>
  <c r="H7376" i="6"/>
  <c r="I7382" i="6"/>
  <c r="H7382" i="6"/>
  <c r="I7388" i="6"/>
  <c r="H7388" i="6"/>
  <c r="I7394" i="6"/>
  <c r="H7394" i="6"/>
  <c r="I7400" i="6"/>
  <c r="H7400" i="6"/>
  <c r="I7406" i="6"/>
  <c r="H7406" i="6"/>
  <c r="I7412" i="6"/>
  <c r="H7412" i="6"/>
  <c r="I7418" i="6"/>
  <c r="H7418" i="6"/>
  <c r="I7424" i="6"/>
  <c r="H7424" i="6"/>
  <c r="I7430" i="6"/>
  <c r="H7430" i="6"/>
  <c r="I7436" i="6"/>
  <c r="H7436" i="6"/>
  <c r="I7442" i="6"/>
  <c r="H7442" i="6"/>
  <c r="L19" i="6"/>
  <c r="H1783" i="6"/>
  <c r="I1790" i="6"/>
  <c r="H1801" i="6"/>
  <c r="K1803" i="6" s="1"/>
  <c r="I1808" i="6"/>
  <c r="H1819" i="6"/>
  <c r="I1826" i="6"/>
  <c r="H1837" i="6"/>
  <c r="K1839" i="6" s="1"/>
  <c r="I1844" i="6"/>
  <c r="H1855" i="6"/>
  <c r="I1862" i="6"/>
  <c r="H1873" i="6"/>
  <c r="K1881" i="6" s="1"/>
  <c r="I1880" i="6"/>
  <c r="H1891" i="6"/>
  <c r="K1893" i="6" s="1"/>
  <c r="H1899" i="6"/>
  <c r="K1905" i="6" s="1"/>
  <c r="H1917" i="6"/>
  <c r="K1917" i="6" s="1"/>
  <c r="H1935" i="6"/>
  <c r="K1947" i="6" s="1"/>
  <c r="H2331" i="6"/>
  <c r="H2349" i="6"/>
  <c r="K2362" i="6" s="1"/>
  <c r="M2362" i="6" s="1"/>
  <c r="H2367" i="6"/>
  <c r="K2380" i="6" s="1"/>
  <c r="H2385" i="6"/>
  <c r="K2398" i="6" s="1"/>
  <c r="H2403" i="6"/>
  <c r="K2416" i="6" s="1"/>
  <c r="H2421" i="6"/>
  <c r="K2434" i="6" s="1"/>
  <c r="H2439" i="6"/>
  <c r="K2452" i="6" s="1"/>
  <c r="H2457" i="6"/>
  <c r="K2470" i="6" s="1"/>
  <c r="M2470" i="6" s="1"/>
  <c r="H2475" i="6"/>
  <c r="K2488" i="6" s="1"/>
  <c r="H2493" i="6"/>
  <c r="K2506" i="6" s="1"/>
  <c r="H2511" i="6"/>
  <c r="K2524" i="6" s="1"/>
  <c r="H2529" i="6"/>
  <c r="K2542" i="6" s="1"/>
  <c r="H2547" i="6"/>
  <c r="K2560" i="6" s="1"/>
  <c r="H2565" i="6"/>
  <c r="K2578" i="6" s="1"/>
  <c r="M2578" i="6" s="1"/>
  <c r="H2583" i="6"/>
  <c r="K2596" i="6" s="1"/>
  <c r="H2601" i="6"/>
  <c r="K2614" i="6" s="1"/>
  <c r="H2619" i="6"/>
  <c r="K2632" i="6" s="1"/>
  <c r="H2637" i="6"/>
  <c r="K2650" i="6" s="1"/>
  <c r="H2655" i="6"/>
  <c r="K2668" i="6" s="1"/>
  <c r="H2673" i="6"/>
  <c r="K2686" i="6" s="1"/>
  <c r="M2686" i="6" s="1"/>
  <c r="H2691" i="6"/>
  <c r="K2704" i="6" s="1"/>
  <c r="H2709" i="6"/>
  <c r="K2722" i="6" s="1"/>
  <c r="H2727" i="6"/>
  <c r="K2740" i="6" s="1"/>
  <c r="H2745" i="6"/>
  <c r="K2758" i="6" s="1"/>
  <c r="H2763" i="6"/>
  <c r="K2776" i="6" s="1"/>
  <c r="H2781" i="6"/>
  <c r="K2794" i="6" s="1"/>
  <c r="M2794" i="6" s="1"/>
  <c r="H2799" i="6"/>
  <c r="K2812" i="6" s="1"/>
  <c r="H2817" i="6"/>
  <c r="K2830" i="6" s="1"/>
  <c r="H2835" i="6"/>
  <c r="K2848" i="6" s="1"/>
  <c r="H2853" i="6"/>
  <c r="H2871" i="6"/>
  <c r="H2889" i="6"/>
  <c r="H2907" i="6"/>
  <c r="H2925" i="6"/>
  <c r="H2943" i="6"/>
  <c r="H2961" i="6"/>
  <c r="H2979" i="6"/>
  <c r="H2997" i="6"/>
  <c r="H3015" i="6"/>
  <c r="H3033" i="6"/>
  <c r="H3051" i="6"/>
  <c r="H3069" i="6"/>
  <c r="H3087" i="6"/>
  <c r="H3105" i="6"/>
  <c r="H3123" i="6"/>
  <c r="H3141" i="6"/>
  <c r="H3159" i="6"/>
  <c r="H3177" i="6"/>
  <c r="H3195" i="6"/>
  <c r="H3213" i="6"/>
  <c r="H3231" i="6"/>
  <c r="H3249" i="6"/>
  <c r="H3267" i="6"/>
  <c r="H3285" i="6"/>
  <c r="H3303" i="6"/>
  <c r="H3321" i="6"/>
  <c r="H3339" i="6"/>
  <c r="H3357" i="6"/>
  <c r="H3375" i="6"/>
  <c r="H3393" i="6"/>
  <c r="H3411" i="6"/>
  <c r="H3429" i="6"/>
  <c r="H3447" i="6"/>
  <c r="H3465" i="6"/>
  <c r="H3483" i="6"/>
  <c r="H3501" i="6"/>
  <c r="H3519" i="6"/>
  <c r="H3537" i="6"/>
  <c r="H3555" i="6"/>
  <c r="H3573" i="6"/>
  <c r="H3591" i="6"/>
  <c r="H3609" i="6"/>
  <c r="H3627" i="6"/>
  <c r="H3645" i="6"/>
  <c r="H3663" i="6"/>
  <c r="H3681" i="6"/>
  <c r="H3699" i="6"/>
  <c r="H3717" i="6"/>
  <c r="I3738" i="6"/>
  <c r="H3760" i="6"/>
  <c r="H3782" i="6"/>
  <c r="H3825" i="6"/>
  <c r="I3846" i="6"/>
  <c r="H3868" i="6"/>
  <c r="I3891" i="6"/>
  <c r="I3918" i="6"/>
  <c r="L3931" i="6" s="1"/>
  <c r="I3945" i="6"/>
  <c r="I3972" i="6"/>
  <c r="I3999" i="6"/>
  <c r="I4026" i="6"/>
  <c r="I4053" i="6"/>
  <c r="H4082" i="6"/>
  <c r="H4118" i="6"/>
  <c r="H4154" i="6"/>
  <c r="H4190" i="6"/>
  <c r="H4226" i="6"/>
  <c r="H4262" i="6"/>
  <c r="H5529" i="6"/>
  <c r="I5707" i="6"/>
  <c r="I6214" i="6"/>
  <c r="I6862" i="6"/>
  <c r="L2881" i="6"/>
  <c r="L2899" i="6"/>
  <c r="L2917" i="6"/>
  <c r="L2929" i="6"/>
  <c r="L2947" i="6"/>
  <c r="L2965" i="6"/>
  <c r="L2983" i="6"/>
  <c r="L3001" i="6"/>
  <c r="L3019" i="6"/>
  <c r="L3037" i="6"/>
  <c r="L3055" i="6"/>
  <c r="L3079" i="6"/>
  <c r="L3097" i="6"/>
  <c r="L3115" i="6"/>
  <c r="K1958" i="6"/>
  <c r="K1976" i="6"/>
  <c r="K1994" i="6"/>
  <c r="K2000" i="6"/>
  <c r="K2012" i="6"/>
  <c r="K2024" i="6"/>
  <c r="K2036" i="6"/>
  <c r="K2048" i="6"/>
  <c r="K2054" i="6"/>
  <c r="K2270" i="6"/>
  <c r="K2288" i="6"/>
  <c r="K2300" i="6"/>
  <c r="K2324" i="6"/>
  <c r="I2335" i="6"/>
  <c r="L2348" i="6" s="1"/>
  <c r="H2335" i="6"/>
  <c r="K2348" i="6" s="1"/>
  <c r="M2348" i="6" s="1"/>
  <c r="I2449" i="6"/>
  <c r="L2462" i="6" s="1"/>
  <c r="H2449" i="6"/>
  <c r="L1918" i="6"/>
  <c r="L1936" i="6"/>
  <c r="L2332" i="6"/>
  <c r="L2344" i="6"/>
  <c r="L2350" i="6"/>
  <c r="L2356" i="6"/>
  <c r="L2362" i="6"/>
  <c r="L2368" i="6"/>
  <c r="L2374" i="6"/>
  <c r="L2380" i="6"/>
  <c r="L2386" i="6"/>
  <c r="L2392" i="6"/>
  <c r="L2398" i="6"/>
  <c r="L2404" i="6"/>
  <c r="L2410" i="6"/>
  <c r="L2416" i="6"/>
  <c r="L2422" i="6"/>
  <c r="L2428" i="6"/>
  <c r="L2434" i="6"/>
  <c r="L2440" i="6"/>
  <c r="L2446" i="6"/>
  <c r="L2452" i="6"/>
  <c r="L2458" i="6"/>
  <c r="L2464" i="6"/>
  <c r="L2470" i="6"/>
  <c r="L2476" i="6"/>
  <c r="L2482" i="6"/>
  <c r="L2488" i="6"/>
  <c r="L2494" i="6"/>
  <c r="L2500" i="6"/>
  <c r="L2506" i="6"/>
  <c r="L2512" i="6"/>
  <c r="L2518" i="6"/>
  <c r="L2524" i="6"/>
  <c r="L2530" i="6"/>
  <c r="L2536" i="6"/>
  <c r="L2542" i="6"/>
  <c r="L2548" i="6"/>
  <c r="L2554" i="6"/>
  <c r="L2560" i="6"/>
  <c r="L2566" i="6"/>
  <c r="L2572" i="6"/>
  <c r="L2578" i="6"/>
  <c r="L2584" i="6"/>
  <c r="L2590" i="6"/>
  <c r="L2596" i="6"/>
  <c r="L2602" i="6"/>
  <c r="L2608" i="6"/>
  <c r="L2614" i="6"/>
  <c r="L2620" i="6"/>
  <c r="L2626" i="6"/>
  <c r="L2632" i="6"/>
  <c r="L2638" i="6"/>
  <c r="L2644" i="6"/>
  <c r="L2650" i="6"/>
  <c r="L2656" i="6"/>
  <c r="L2662" i="6"/>
  <c r="L2668" i="6"/>
  <c r="L2674" i="6"/>
  <c r="L2680" i="6"/>
  <c r="L2686" i="6"/>
  <c r="L2692" i="6"/>
  <c r="L2698" i="6"/>
  <c r="L2704" i="6"/>
  <c r="L2710" i="6"/>
  <c r="L2716" i="6"/>
  <c r="L2722" i="6"/>
  <c r="L2728" i="6"/>
  <c r="L2734" i="6"/>
  <c r="L2740" i="6"/>
  <c r="L2746" i="6"/>
  <c r="L2752" i="6"/>
  <c r="L2758" i="6"/>
  <c r="L2764" i="6"/>
  <c r="L2770" i="6"/>
  <c r="L2776" i="6"/>
  <c r="L2782" i="6"/>
  <c r="L2788" i="6"/>
  <c r="L2794" i="6"/>
  <c r="L2800" i="6"/>
  <c r="L2806" i="6"/>
  <c r="L2812" i="6"/>
  <c r="L2818" i="6"/>
  <c r="L2824" i="6"/>
  <c r="L2830" i="6"/>
  <c r="L2836" i="6"/>
  <c r="L2842" i="6"/>
  <c r="L2848" i="6"/>
  <c r="L2854" i="6"/>
  <c r="L2860" i="6"/>
  <c r="L2866" i="6"/>
  <c r="L2872" i="6"/>
  <c r="L2878" i="6"/>
  <c r="L2884" i="6"/>
  <c r="L2890" i="6"/>
  <c r="L2896" i="6"/>
  <c r="L2902" i="6"/>
  <c r="L2908" i="6"/>
  <c r="L2914" i="6"/>
  <c r="L2920" i="6"/>
  <c r="L2926" i="6"/>
  <c r="L2932" i="6"/>
  <c r="L2938" i="6"/>
  <c r="L2944" i="6"/>
  <c r="L2950" i="6"/>
  <c r="L2956" i="6"/>
  <c r="L2962" i="6"/>
  <c r="L2968" i="6"/>
  <c r="L2974" i="6"/>
  <c r="L2980" i="6"/>
  <c r="L2986" i="6"/>
  <c r="L2992" i="6"/>
  <c r="L2998" i="6"/>
  <c r="L3004" i="6"/>
  <c r="L3010" i="6"/>
  <c r="L3016" i="6"/>
  <c r="L3022" i="6"/>
  <c r="L3028" i="6"/>
  <c r="L3034" i="6"/>
  <c r="L3040" i="6"/>
  <c r="L3046" i="6"/>
  <c r="L3052" i="6"/>
  <c r="L3058" i="6"/>
  <c r="L3064" i="6"/>
  <c r="L3070" i="6"/>
  <c r="L3076" i="6"/>
  <c r="L3082" i="6"/>
  <c r="L3088" i="6"/>
  <c r="L3094" i="6"/>
  <c r="L3100" i="6"/>
  <c r="L3106" i="6"/>
  <c r="L3112" i="6"/>
  <c r="L3118" i="6"/>
  <c r="L3124" i="6"/>
  <c r="L3130" i="6"/>
  <c r="L3136" i="6"/>
  <c r="L3142" i="6"/>
  <c r="L3148" i="6"/>
  <c r="L3154" i="6"/>
  <c r="L3160" i="6"/>
  <c r="L3166" i="6"/>
  <c r="L3172" i="6"/>
  <c r="L3178" i="6"/>
  <c r="L3184" i="6"/>
  <c r="L3190" i="6"/>
  <c r="L3196" i="6"/>
  <c r="L3202" i="6"/>
  <c r="L3208" i="6"/>
  <c r="L3214" i="6"/>
  <c r="L3220" i="6"/>
  <c r="L3226" i="6"/>
  <c r="L3232" i="6"/>
  <c r="L3238" i="6"/>
  <c r="L3244" i="6"/>
  <c r="L3250" i="6"/>
  <c r="L3256" i="6"/>
  <c r="L3262" i="6"/>
  <c r="L3268" i="6"/>
  <c r="L3274" i="6"/>
  <c r="L3280" i="6"/>
  <c r="L3286" i="6"/>
  <c r="L3292" i="6"/>
  <c r="L3298" i="6"/>
  <c r="L3304" i="6"/>
  <c r="L3310" i="6"/>
  <c r="L3316" i="6"/>
  <c r="L3322" i="6"/>
  <c r="L3328" i="6"/>
  <c r="L3334" i="6"/>
  <c r="L3340" i="6"/>
  <c r="L3346" i="6"/>
  <c r="L3352" i="6"/>
  <c r="L3358" i="6"/>
  <c r="L3364" i="6"/>
  <c r="L3370" i="6"/>
  <c r="L3376" i="6"/>
  <c r="L3382" i="6"/>
  <c r="L3388" i="6"/>
  <c r="L3394" i="6"/>
  <c r="L3400" i="6"/>
  <c r="L3406" i="6"/>
  <c r="L3412" i="6"/>
  <c r="L3418" i="6"/>
  <c r="L3424" i="6"/>
  <c r="L3430" i="6"/>
  <c r="L3436" i="6"/>
  <c r="L3442" i="6"/>
  <c r="L3448" i="6"/>
  <c r="L3454" i="6"/>
  <c r="L3460" i="6"/>
  <c r="L3466" i="6"/>
  <c r="L3472" i="6"/>
  <c r="L3478" i="6"/>
  <c r="L3484" i="6"/>
  <c r="L3490" i="6"/>
  <c r="L3496" i="6"/>
  <c r="L3502" i="6"/>
  <c r="L3508" i="6"/>
  <c r="L3514" i="6"/>
  <c r="L3520" i="6"/>
  <c r="L3526" i="6"/>
  <c r="L3532" i="6"/>
  <c r="L3538" i="6"/>
  <c r="L3544" i="6"/>
  <c r="L3550" i="6"/>
  <c r="L3556" i="6"/>
  <c r="L3562" i="6"/>
  <c r="L3568" i="6"/>
  <c r="L3574" i="6"/>
  <c r="L3580" i="6"/>
  <c r="L3586" i="6"/>
  <c r="L3592" i="6"/>
  <c r="L3598" i="6"/>
  <c r="L3604" i="6"/>
  <c r="L3610" i="6"/>
  <c r="L3616" i="6"/>
  <c r="L3622" i="6"/>
  <c r="L3628" i="6"/>
  <c r="L3634" i="6"/>
  <c r="L3640" i="6"/>
  <c r="L3646" i="6"/>
  <c r="L3652" i="6"/>
  <c r="L3658" i="6"/>
  <c r="L3664" i="6"/>
  <c r="L3670" i="6"/>
  <c r="L3676" i="6"/>
  <c r="L3682" i="6"/>
  <c r="L3688" i="6"/>
  <c r="L3694" i="6"/>
  <c r="L3700" i="6"/>
  <c r="L3706" i="6"/>
  <c r="L3712" i="6"/>
  <c r="L3718" i="6"/>
  <c r="H3723" i="6"/>
  <c r="I3723" i="6"/>
  <c r="I3729" i="6"/>
  <c r="L3742" i="6" s="1"/>
  <c r="H3729" i="6"/>
  <c r="H3741" i="6"/>
  <c r="I3741" i="6"/>
  <c r="L3754" i="6" s="1"/>
  <c r="I3747" i="6"/>
  <c r="H3747" i="6"/>
  <c r="L3766" i="6"/>
  <c r="H3759" i="6"/>
  <c r="I3759" i="6"/>
  <c r="L3772" i="6" s="1"/>
  <c r="I3765" i="6"/>
  <c r="L3778" i="6" s="1"/>
  <c r="H3765" i="6"/>
  <c r="L3784" i="6"/>
  <c r="H3777" i="6"/>
  <c r="K3790" i="6" s="1"/>
  <c r="I3777" i="6"/>
  <c r="I3783" i="6"/>
  <c r="H3783" i="6"/>
  <c r="H3795" i="6"/>
  <c r="I3795" i="6"/>
  <c r="L3808" i="6" s="1"/>
  <c r="I3801" i="6"/>
  <c r="H3801" i="6"/>
  <c r="H3813" i="6"/>
  <c r="I3813" i="6"/>
  <c r="I3819" i="6"/>
  <c r="H3819" i="6"/>
  <c r="H3831" i="6"/>
  <c r="I3831" i="6"/>
  <c r="I3837" i="6"/>
  <c r="L3850" i="6" s="1"/>
  <c r="H3837" i="6"/>
  <c r="H3849" i="6"/>
  <c r="I3849" i="6"/>
  <c r="L3862" i="6" s="1"/>
  <c r="I3855" i="6"/>
  <c r="H3855" i="6"/>
  <c r="K3868" i="6" s="1"/>
  <c r="L3874" i="6"/>
  <c r="H3867" i="6"/>
  <c r="I3867" i="6"/>
  <c r="L3880" i="6" s="1"/>
  <c r="I3873" i="6"/>
  <c r="H3873" i="6"/>
  <c r="I3885" i="6"/>
  <c r="H3885" i="6"/>
  <c r="K3898" i="6" s="1"/>
  <c r="I3897" i="6"/>
  <c r="H3897" i="6"/>
  <c r="I3903" i="6"/>
  <c r="L3916" i="6" s="1"/>
  <c r="H3903" i="6"/>
  <c r="K3916" i="6" s="1"/>
  <c r="M3916" i="6" s="1"/>
  <c r="I3915" i="6"/>
  <c r="H3915" i="6"/>
  <c r="I3921" i="6"/>
  <c r="H3921" i="6"/>
  <c r="K3934" i="6" s="1"/>
  <c r="K3940" i="6"/>
  <c r="I3933" i="6"/>
  <c r="H3933" i="6"/>
  <c r="K3946" i="6" s="1"/>
  <c r="I3939" i="6"/>
  <c r="H3939" i="6"/>
  <c r="K3958" i="6"/>
  <c r="I3951" i="6"/>
  <c r="L3964" i="6" s="1"/>
  <c r="H3951" i="6"/>
  <c r="I3957" i="6"/>
  <c r="H3957" i="6"/>
  <c r="I3969" i="6"/>
  <c r="L3982" i="6" s="1"/>
  <c r="H3969" i="6"/>
  <c r="K3982" i="6" s="1"/>
  <c r="M3982" i="6" s="1"/>
  <c r="I3975" i="6"/>
  <c r="L3988" i="6" s="1"/>
  <c r="H3975" i="6"/>
  <c r="I3987" i="6"/>
  <c r="H3987" i="6"/>
  <c r="K4000" i="6" s="1"/>
  <c r="I3993" i="6"/>
  <c r="H3993" i="6"/>
  <c r="K4006" i="6" s="1"/>
  <c r="I4005" i="6"/>
  <c r="H4005" i="6"/>
  <c r="I4011" i="6"/>
  <c r="L4024" i="6" s="1"/>
  <c r="H4011" i="6"/>
  <c r="K4024" i="6" s="1"/>
  <c r="M4024" i="6" s="1"/>
  <c r="I4023" i="6"/>
  <c r="L4036" i="6" s="1"/>
  <c r="H4023" i="6"/>
  <c r="I4029" i="6"/>
  <c r="H4029" i="6"/>
  <c r="K4042" i="6" s="1"/>
  <c r="K4048" i="6"/>
  <c r="I4041" i="6"/>
  <c r="H4041" i="6"/>
  <c r="K4054" i="6" s="1"/>
  <c r="I4047" i="6"/>
  <c r="H4047" i="6"/>
  <c r="K4066" i="6"/>
  <c r="I4059" i="6"/>
  <c r="L4072" i="6" s="1"/>
  <c r="H4059" i="6"/>
  <c r="I4065" i="6"/>
  <c r="H4065" i="6"/>
  <c r="I4077" i="6"/>
  <c r="L4090" i="6" s="1"/>
  <c r="H4077" i="6"/>
  <c r="I4083" i="6"/>
  <c r="H4083" i="6"/>
  <c r="I4089" i="6"/>
  <c r="H4089" i="6"/>
  <c r="I4095" i="6"/>
  <c r="L4108" i="6" s="1"/>
  <c r="H4095" i="6"/>
  <c r="K4108" i="6" s="1"/>
  <c r="M4108" i="6" s="1"/>
  <c r="I4101" i="6"/>
  <c r="L4113" i="6" s="1"/>
  <c r="H4101" i="6"/>
  <c r="I4107" i="6"/>
  <c r="L4119" i="6" s="1"/>
  <c r="H4107" i="6"/>
  <c r="I4113" i="6"/>
  <c r="L4126" i="6" s="1"/>
  <c r="H4113" i="6"/>
  <c r="K4126" i="6" s="1"/>
  <c r="M4126" i="6" s="1"/>
  <c r="I4119" i="6"/>
  <c r="H4119" i="6"/>
  <c r="I4125" i="6"/>
  <c r="H4125" i="6"/>
  <c r="I4131" i="6"/>
  <c r="L4144" i="6" s="1"/>
  <c r="H4131" i="6"/>
  <c r="K4144" i="6" s="1"/>
  <c r="M4144" i="6" s="1"/>
  <c r="I4137" i="6"/>
  <c r="L4149" i="6" s="1"/>
  <c r="H4137" i="6"/>
  <c r="I4143" i="6"/>
  <c r="L4155" i="6" s="1"/>
  <c r="H4143" i="6"/>
  <c r="I4149" i="6"/>
  <c r="L4162" i="6" s="1"/>
  <c r="H4149" i="6"/>
  <c r="I4155" i="6"/>
  <c r="H4155" i="6"/>
  <c r="I4161" i="6"/>
  <c r="H4161" i="6"/>
  <c r="I4167" i="6"/>
  <c r="L4180" i="6" s="1"/>
  <c r="H4167" i="6"/>
  <c r="K4180" i="6" s="1"/>
  <c r="M4180" i="6" s="1"/>
  <c r="I4173" i="6"/>
  <c r="L4185" i="6" s="1"/>
  <c r="H4173" i="6"/>
  <c r="I4179" i="6"/>
  <c r="L4191" i="6" s="1"/>
  <c r="H4179" i="6"/>
  <c r="I4185" i="6"/>
  <c r="L4198" i="6" s="1"/>
  <c r="H4185" i="6"/>
  <c r="I4191" i="6"/>
  <c r="H4191" i="6"/>
  <c r="I4197" i="6"/>
  <c r="H4197" i="6"/>
  <c r="I4203" i="6"/>
  <c r="L4216" i="6" s="1"/>
  <c r="H4203" i="6"/>
  <c r="K4216" i="6" s="1"/>
  <c r="M4216" i="6" s="1"/>
  <c r="I4209" i="6"/>
  <c r="L4221" i="6" s="1"/>
  <c r="H4209" i="6"/>
  <c r="I4215" i="6"/>
  <c r="L4227" i="6" s="1"/>
  <c r="H4215" i="6"/>
  <c r="I4221" i="6"/>
  <c r="L4234" i="6" s="1"/>
  <c r="H4221" i="6"/>
  <c r="I4227" i="6"/>
  <c r="H4227" i="6"/>
  <c r="I4233" i="6"/>
  <c r="H4233" i="6"/>
  <c r="I4239" i="6"/>
  <c r="L4252" i="6" s="1"/>
  <c r="H4239" i="6"/>
  <c r="K4252" i="6" s="1"/>
  <c r="M4252" i="6" s="1"/>
  <c r="I4245" i="6"/>
  <c r="L4257" i="6" s="1"/>
  <c r="H4245" i="6"/>
  <c r="I4251" i="6"/>
  <c r="L4263" i="6" s="1"/>
  <c r="H4251" i="6"/>
  <c r="I4257" i="6"/>
  <c r="L4270" i="6" s="1"/>
  <c r="H4257" i="6"/>
  <c r="I4263" i="6"/>
  <c r="H4263" i="6"/>
  <c r="I4269" i="6"/>
  <c r="H4269" i="6"/>
  <c r="I4275" i="6"/>
  <c r="L4288" i="6" s="1"/>
  <c r="H4275" i="6"/>
  <c r="K4288" i="6" s="1"/>
  <c r="M4288" i="6" s="1"/>
  <c r="I4281" i="6"/>
  <c r="L4293" i="6" s="1"/>
  <c r="H4281" i="6"/>
  <c r="I4287" i="6"/>
  <c r="H4287" i="6"/>
  <c r="K4299" i="6" s="1"/>
  <c r="I4293" i="6"/>
  <c r="L4306" i="6" s="1"/>
  <c r="H4293" i="6"/>
  <c r="K4306" i="6" s="1"/>
  <c r="M4306" i="6" s="1"/>
  <c r="I4299" i="6"/>
  <c r="H4299" i="6"/>
  <c r="I4305" i="6"/>
  <c r="H4305" i="6"/>
  <c r="I4311" i="6"/>
  <c r="L4324" i="6" s="1"/>
  <c r="H4311" i="6"/>
  <c r="K4324" i="6" s="1"/>
  <c r="M4324" i="6" s="1"/>
  <c r="I4317" i="6"/>
  <c r="H4317" i="6"/>
  <c r="I4323" i="6"/>
  <c r="H4323" i="6"/>
  <c r="I4329" i="6"/>
  <c r="L4342" i="6" s="1"/>
  <c r="H4329" i="6"/>
  <c r="K4342" i="6" s="1"/>
  <c r="M4342" i="6" s="1"/>
  <c r="I4335" i="6"/>
  <c r="H4335" i="6"/>
  <c r="I4341" i="6"/>
  <c r="H4341" i="6"/>
  <c r="I4347" i="6"/>
  <c r="L4360" i="6" s="1"/>
  <c r="H4347" i="6"/>
  <c r="K4360" i="6" s="1"/>
  <c r="M4360" i="6" s="1"/>
  <c r="I4353" i="6"/>
  <c r="H4353" i="6"/>
  <c r="I4359" i="6"/>
  <c r="H4359" i="6"/>
  <c r="I4365" i="6"/>
  <c r="L4378" i="6" s="1"/>
  <c r="H4365" i="6"/>
  <c r="K4378" i="6" s="1"/>
  <c r="M4378" i="6" s="1"/>
  <c r="I4371" i="6"/>
  <c r="H4371" i="6"/>
  <c r="I4377" i="6"/>
  <c r="H4377" i="6"/>
  <c r="I4383" i="6"/>
  <c r="L4396" i="6" s="1"/>
  <c r="H4383" i="6"/>
  <c r="K4396" i="6" s="1"/>
  <c r="M4396" i="6" s="1"/>
  <c r="I4389" i="6"/>
  <c r="H4389" i="6"/>
  <c r="I4395" i="6"/>
  <c r="H4395" i="6"/>
  <c r="I4401" i="6"/>
  <c r="L4414" i="6" s="1"/>
  <c r="H4401" i="6"/>
  <c r="K4414" i="6" s="1"/>
  <c r="M4414" i="6" s="1"/>
  <c r="I4407" i="6"/>
  <c r="H4407" i="6"/>
  <c r="I4413" i="6"/>
  <c r="H4413" i="6"/>
  <c r="I4419" i="6"/>
  <c r="L4432" i="6" s="1"/>
  <c r="H4419" i="6"/>
  <c r="K4432" i="6" s="1"/>
  <c r="M4432" i="6" s="1"/>
  <c r="I4425" i="6"/>
  <c r="H4425" i="6"/>
  <c r="I4431" i="6"/>
  <c r="H4431" i="6"/>
  <c r="I4437" i="6"/>
  <c r="L4450" i="6" s="1"/>
  <c r="H4437" i="6"/>
  <c r="K4450" i="6" s="1"/>
  <c r="M4450" i="6" s="1"/>
  <c r="I4443" i="6"/>
  <c r="H4443" i="6"/>
  <c r="I4449" i="6"/>
  <c r="H4449" i="6"/>
  <c r="I4455" i="6"/>
  <c r="L4468" i="6" s="1"/>
  <c r="H4455" i="6"/>
  <c r="K4468" i="6" s="1"/>
  <c r="M4468" i="6" s="1"/>
  <c r="I4461" i="6"/>
  <c r="H4461" i="6"/>
  <c r="I4467" i="6"/>
  <c r="H4467" i="6"/>
  <c r="I4473" i="6"/>
  <c r="L4486" i="6" s="1"/>
  <c r="H4473" i="6"/>
  <c r="K4486" i="6" s="1"/>
  <c r="M4486" i="6" s="1"/>
  <c r="I4479" i="6"/>
  <c r="H4479" i="6"/>
  <c r="I4485" i="6"/>
  <c r="H4485" i="6"/>
  <c r="I4491" i="6"/>
  <c r="L4504" i="6" s="1"/>
  <c r="H4491" i="6"/>
  <c r="K4504" i="6" s="1"/>
  <c r="M4504" i="6" s="1"/>
  <c r="I4497" i="6"/>
  <c r="H4497" i="6"/>
  <c r="I4503" i="6"/>
  <c r="H4503" i="6"/>
  <c r="I4509" i="6"/>
  <c r="L4522" i="6" s="1"/>
  <c r="H4509" i="6"/>
  <c r="K4522" i="6" s="1"/>
  <c r="M4522" i="6" s="1"/>
  <c r="I4515" i="6"/>
  <c r="H4515" i="6"/>
  <c r="I4521" i="6"/>
  <c r="H4521" i="6"/>
  <c r="I4527" i="6"/>
  <c r="L4540" i="6" s="1"/>
  <c r="H4527" i="6"/>
  <c r="K4540" i="6" s="1"/>
  <c r="M4540" i="6" s="1"/>
  <c r="I4533" i="6"/>
  <c r="H4533" i="6"/>
  <c r="I4539" i="6"/>
  <c r="H4539" i="6"/>
  <c r="I4545" i="6"/>
  <c r="L4558" i="6" s="1"/>
  <c r="H4545" i="6"/>
  <c r="K4558" i="6" s="1"/>
  <c r="M4558" i="6" s="1"/>
  <c r="I4551" i="6"/>
  <c r="H4551" i="6"/>
  <c r="I4557" i="6"/>
  <c r="H4557" i="6"/>
  <c r="I4563" i="6"/>
  <c r="L4576" i="6" s="1"/>
  <c r="H4563" i="6"/>
  <c r="K4576" i="6" s="1"/>
  <c r="M4576" i="6" s="1"/>
  <c r="I4569" i="6"/>
  <c r="H4569" i="6"/>
  <c r="I4575" i="6"/>
  <c r="H4575" i="6"/>
  <c r="I4581" i="6"/>
  <c r="L4594" i="6" s="1"/>
  <c r="H4581" i="6"/>
  <c r="K4594" i="6" s="1"/>
  <c r="M4594" i="6" s="1"/>
  <c r="I4587" i="6"/>
  <c r="H4587" i="6"/>
  <c r="I4593" i="6"/>
  <c r="H4593" i="6"/>
  <c r="I4599" i="6"/>
  <c r="L4612" i="6" s="1"/>
  <c r="H4599" i="6"/>
  <c r="K4612" i="6" s="1"/>
  <c r="M4612" i="6" s="1"/>
  <c r="I4605" i="6"/>
  <c r="H4605" i="6"/>
  <c r="I4611" i="6"/>
  <c r="H4611" i="6"/>
  <c r="I4617" i="6"/>
  <c r="L4630" i="6" s="1"/>
  <c r="H4617" i="6"/>
  <c r="K4630" i="6" s="1"/>
  <c r="M4630" i="6" s="1"/>
  <c r="I4623" i="6"/>
  <c r="H4623" i="6"/>
  <c r="I4629" i="6"/>
  <c r="H4629" i="6"/>
  <c r="I4635" i="6"/>
  <c r="L4648" i="6" s="1"/>
  <c r="H4635" i="6"/>
  <c r="K4648" i="6" s="1"/>
  <c r="M4648" i="6" s="1"/>
  <c r="I4641" i="6"/>
  <c r="H4641" i="6"/>
  <c r="I4647" i="6"/>
  <c r="H4647" i="6"/>
  <c r="I4653" i="6"/>
  <c r="L4666" i="6" s="1"/>
  <c r="H4653" i="6"/>
  <c r="K4666" i="6" s="1"/>
  <c r="M4666" i="6" s="1"/>
  <c r="I4659" i="6"/>
  <c r="H4659" i="6"/>
  <c r="I4665" i="6"/>
  <c r="H4665" i="6"/>
  <c r="I4671" i="6"/>
  <c r="L4684" i="6" s="1"/>
  <c r="H4671" i="6"/>
  <c r="K4684" i="6" s="1"/>
  <c r="M4684" i="6" s="1"/>
  <c r="I4677" i="6"/>
  <c r="H4677" i="6"/>
  <c r="I4683" i="6"/>
  <c r="H4683" i="6"/>
  <c r="I4689" i="6"/>
  <c r="L4702" i="6" s="1"/>
  <c r="H4689" i="6"/>
  <c r="K4702" i="6" s="1"/>
  <c r="M4702" i="6" s="1"/>
  <c r="I4695" i="6"/>
  <c r="H4695" i="6"/>
  <c r="I4701" i="6"/>
  <c r="H4701" i="6"/>
  <c r="I4707" i="6"/>
  <c r="L4720" i="6" s="1"/>
  <c r="H4707" i="6"/>
  <c r="K4720" i="6" s="1"/>
  <c r="M4720" i="6" s="1"/>
  <c r="I4713" i="6"/>
  <c r="H4713" i="6"/>
  <c r="I4719" i="6"/>
  <c r="H4719" i="6"/>
  <c r="I4725" i="6"/>
  <c r="L4738" i="6" s="1"/>
  <c r="H4725" i="6"/>
  <c r="K4738" i="6" s="1"/>
  <c r="M4738" i="6" s="1"/>
  <c r="I4731" i="6"/>
  <c r="H4731" i="6"/>
  <c r="I4737" i="6"/>
  <c r="H4737" i="6"/>
  <c r="I4743" i="6"/>
  <c r="L4756" i="6" s="1"/>
  <c r="H4743" i="6"/>
  <c r="K4756" i="6" s="1"/>
  <c r="M4756" i="6" s="1"/>
  <c r="I4749" i="6"/>
  <c r="H4749" i="6"/>
  <c r="I4755" i="6"/>
  <c r="H4755" i="6"/>
  <c r="I4761" i="6"/>
  <c r="L4774" i="6" s="1"/>
  <c r="H4761" i="6"/>
  <c r="K4774" i="6" s="1"/>
  <c r="M4774" i="6" s="1"/>
  <c r="I4767" i="6"/>
  <c r="H4767" i="6"/>
  <c r="I4773" i="6"/>
  <c r="H4773" i="6"/>
  <c r="I4779" i="6"/>
  <c r="L4792" i="6" s="1"/>
  <c r="H4779" i="6"/>
  <c r="K4792" i="6" s="1"/>
  <c r="M4792" i="6" s="1"/>
  <c r="I4785" i="6"/>
  <c r="H4785" i="6"/>
  <c r="I4791" i="6"/>
  <c r="H4791" i="6"/>
  <c r="I4797" i="6"/>
  <c r="L4810" i="6" s="1"/>
  <c r="H4797" i="6"/>
  <c r="K4810" i="6" s="1"/>
  <c r="M4810" i="6" s="1"/>
  <c r="I4803" i="6"/>
  <c r="H4803" i="6"/>
  <c r="I4809" i="6"/>
  <c r="H4809" i="6"/>
  <c r="I4815" i="6"/>
  <c r="L4828" i="6" s="1"/>
  <c r="H4815" i="6"/>
  <c r="K4828" i="6" s="1"/>
  <c r="M4828" i="6" s="1"/>
  <c r="I4821" i="6"/>
  <c r="H4821" i="6"/>
  <c r="I4827" i="6"/>
  <c r="H4827" i="6"/>
  <c r="I4833" i="6"/>
  <c r="L4846" i="6" s="1"/>
  <c r="H4833" i="6"/>
  <c r="K4846" i="6" s="1"/>
  <c r="M4846" i="6" s="1"/>
  <c r="I4839" i="6"/>
  <c r="H4839" i="6"/>
  <c r="I4845" i="6"/>
  <c r="H4845" i="6"/>
  <c r="I4851" i="6"/>
  <c r="L4864" i="6" s="1"/>
  <c r="H4851" i="6"/>
  <c r="K4864" i="6" s="1"/>
  <c r="M4864" i="6" s="1"/>
  <c r="I4857" i="6"/>
  <c r="H4857" i="6"/>
  <c r="I4863" i="6"/>
  <c r="H4863" i="6"/>
  <c r="I4869" i="6"/>
  <c r="L4882" i="6" s="1"/>
  <c r="H4869" i="6"/>
  <c r="K4882" i="6" s="1"/>
  <c r="M4882" i="6" s="1"/>
  <c r="I4875" i="6"/>
  <c r="H4875" i="6"/>
  <c r="I4881" i="6"/>
  <c r="H4881" i="6"/>
  <c r="I4887" i="6"/>
  <c r="L4900" i="6" s="1"/>
  <c r="H4887" i="6"/>
  <c r="K4900" i="6" s="1"/>
  <c r="M4900" i="6" s="1"/>
  <c r="I4893" i="6"/>
  <c r="H4893" i="6"/>
  <c r="I4899" i="6"/>
  <c r="H4899" i="6"/>
  <c r="I4905" i="6"/>
  <c r="L4918" i="6" s="1"/>
  <c r="H4905" i="6"/>
  <c r="K4918" i="6" s="1"/>
  <c r="M4918" i="6" s="1"/>
  <c r="I4911" i="6"/>
  <c r="H4911" i="6"/>
  <c r="I4917" i="6"/>
  <c r="H4917" i="6"/>
  <c r="I4923" i="6"/>
  <c r="L4936" i="6" s="1"/>
  <c r="H4923" i="6"/>
  <c r="K4936" i="6" s="1"/>
  <c r="M4936" i="6" s="1"/>
  <c r="I4929" i="6"/>
  <c r="H4929" i="6"/>
  <c r="I4935" i="6"/>
  <c r="H4935" i="6"/>
  <c r="I4941" i="6"/>
  <c r="L4954" i="6" s="1"/>
  <c r="H4941" i="6"/>
  <c r="K4954" i="6" s="1"/>
  <c r="M4954" i="6" s="1"/>
  <c r="I4947" i="6"/>
  <c r="H4947" i="6"/>
  <c r="I4953" i="6"/>
  <c r="H4953" i="6"/>
  <c r="I4959" i="6"/>
  <c r="L4972" i="6" s="1"/>
  <c r="H4959" i="6"/>
  <c r="K4972" i="6" s="1"/>
  <c r="M4972" i="6" s="1"/>
  <c r="I4965" i="6"/>
  <c r="H4965" i="6"/>
  <c r="I4971" i="6"/>
  <c r="H4971" i="6"/>
  <c r="I4977" i="6"/>
  <c r="L4990" i="6" s="1"/>
  <c r="H4977" i="6"/>
  <c r="K4990" i="6" s="1"/>
  <c r="M4990" i="6" s="1"/>
  <c r="I4983" i="6"/>
  <c r="H4983" i="6"/>
  <c r="I4989" i="6"/>
  <c r="H4989" i="6"/>
  <c r="I4995" i="6"/>
  <c r="L5008" i="6" s="1"/>
  <c r="H4995" i="6"/>
  <c r="K5008" i="6" s="1"/>
  <c r="M5008" i="6" s="1"/>
  <c r="I5001" i="6"/>
  <c r="H5001" i="6"/>
  <c r="I5007" i="6"/>
  <c r="H5007" i="6"/>
  <c r="I5013" i="6"/>
  <c r="L5026" i="6" s="1"/>
  <c r="H5013" i="6"/>
  <c r="K5026" i="6" s="1"/>
  <c r="M5026" i="6" s="1"/>
  <c r="I5019" i="6"/>
  <c r="H5019" i="6"/>
  <c r="I5025" i="6"/>
  <c r="H5025" i="6"/>
  <c r="I5031" i="6"/>
  <c r="L5044" i="6" s="1"/>
  <c r="H5031" i="6"/>
  <c r="K5044" i="6" s="1"/>
  <c r="M5044" i="6" s="1"/>
  <c r="I5037" i="6"/>
  <c r="H5037" i="6"/>
  <c r="I5043" i="6"/>
  <c r="H5043" i="6"/>
  <c r="I5049" i="6"/>
  <c r="L5062" i="6" s="1"/>
  <c r="H5049" i="6"/>
  <c r="K5062" i="6" s="1"/>
  <c r="M5062" i="6" s="1"/>
  <c r="I5055" i="6"/>
  <c r="H5055" i="6"/>
  <c r="I5061" i="6"/>
  <c r="H5061" i="6"/>
  <c r="I5067" i="6"/>
  <c r="L5080" i="6" s="1"/>
  <c r="H5067" i="6"/>
  <c r="K5080" i="6" s="1"/>
  <c r="M5080" i="6" s="1"/>
  <c r="I5073" i="6"/>
  <c r="H5073" i="6"/>
  <c r="I5079" i="6"/>
  <c r="H5079" i="6"/>
  <c r="I5085" i="6"/>
  <c r="L5098" i="6" s="1"/>
  <c r="H5085" i="6"/>
  <c r="K5098" i="6" s="1"/>
  <c r="M5098" i="6" s="1"/>
  <c r="I5091" i="6"/>
  <c r="H5091" i="6"/>
  <c r="I5097" i="6"/>
  <c r="H5097" i="6"/>
  <c r="I5103" i="6"/>
  <c r="L5116" i="6" s="1"/>
  <c r="H5103" i="6"/>
  <c r="K5116" i="6" s="1"/>
  <c r="M5116" i="6" s="1"/>
  <c r="I5109" i="6"/>
  <c r="H5109" i="6"/>
  <c r="I5115" i="6"/>
  <c r="H5115" i="6"/>
  <c r="I5121" i="6"/>
  <c r="L5134" i="6" s="1"/>
  <c r="H5121" i="6"/>
  <c r="K5134" i="6" s="1"/>
  <c r="M5134" i="6" s="1"/>
  <c r="I5127" i="6"/>
  <c r="H5127" i="6"/>
  <c r="I5133" i="6"/>
  <c r="H5133" i="6"/>
  <c r="I5139" i="6"/>
  <c r="L5152" i="6" s="1"/>
  <c r="H5139" i="6"/>
  <c r="K5152" i="6" s="1"/>
  <c r="M5152" i="6" s="1"/>
  <c r="I5145" i="6"/>
  <c r="H5145" i="6"/>
  <c r="I5151" i="6"/>
  <c r="H5151" i="6"/>
  <c r="I5157" i="6"/>
  <c r="L5170" i="6" s="1"/>
  <c r="H5157" i="6"/>
  <c r="K5170" i="6" s="1"/>
  <c r="M5170" i="6" s="1"/>
  <c r="I5163" i="6"/>
  <c r="H5163" i="6"/>
  <c r="I5169" i="6"/>
  <c r="H5169" i="6"/>
  <c r="I5175" i="6"/>
  <c r="L5188" i="6" s="1"/>
  <c r="H5175" i="6"/>
  <c r="K5188" i="6" s="1"/>
  <c r="M5188" i="6" s="1"/>
  <c r="I5181" i="6"/>
  <c r="H5181" i="6"/>
  <c r="I5187" i="6"/>
  <c r="H5187" i="6"/>
  <c r="I5193" i="6"/>
  <c r="L5206" i="6" s="1"/>
  <c r="H5193" i="6"/>
  <c r="K5206" i="6" s="1"/>
  <c r="M5206" i="6" s="1"/>
  <c r="I5199" i="6"/>
  <c r="H5199" i="6"/>
  <c r="I5205" i="6"/>
  <c r="H5205" i="6"/>
  <c r="I5211" i="6"/>
  <c r="L5224" i="6" s="1"/>
  <c r="H5211" i="6"/>
  <c r="K5224" i="6" s="1"/>
  <c r="M5224" i="6" s="1"/>
  <c r="I5217" i="6"/>
  <c r="H5217" i="6"/>
  <c r="I5223" i="6"/>
  <c r="H5223" i="6"/>
  <c r="I5229" i="6"/>
  <c r="L5242" i="6" s="1"/>
  <c r="H5229" i="6"/>
  <c r="K5242" i="6" s="1"/>
  <c r="M5242" i="6" s="1"/>
  <c r="I5235" i="6"/>
  <c r="H5235" i="6"/>
  <c r="I5241" i="6"/>
  <c r="H5241" i="6"/>
  <c r="I5247" i="6"/>
  <c r="L5260" i="6" s="1"/>
  <c r="H5247" i="6"/>
  <c r="K5260" i="6" s="1"/>
  <c r="M5260" i="6" s="1"/>
  <c r="I5253" i="6"/>
  <c r="H5253" i="6"/>
  <c r="I5259" i="6"/>
  <c r="H5259" i="6"/>
  <c r="I5265" i="6"/>
  <c r="L5278" i="6" s="1"/>
  <c r="H5265" i="6"/>
  <c r="K5278" i="6" s="1"/>
  <c r="M5278" i="6" s="1"/>
  <c r="I5271" i="6"/>
  <c r="H5271" i="6"/>
  <c r="I5277" i="6"/>
  <c r="H5277" i="6"/>
  <c r="I5283" i="6"/>
  <c r="L5296" i="6" s="1"/>
  <c r="H5283" i="6"/>
  <c r="K5296" i="6" s="1"/>
  <c r="M5296" i="6" s="1"/>
  <c r="I5289" i="6"/>
  <c r="H5289" i="6"/>
  <c r="I5295" i="6"/>
  <c r="H5295" i="6"/>
  <c r="I5301" i="6"/>
  <c r="L5314" i="6" s="1"/>
  <c r="H5301" i="6"/>
  <c r="K5314" i="6" s="1"/>
  <c r="M5314" i="6" s="1"/>
  <c r="I5307" i="6"/>
  <c r="H5307" i="6"/>
  <c r="I5313" i="6"/>
  <c r="H5313" i="6"/>
  <c r="I5319" i="6"/>
  <c r="L5332" i="6" s="1"/>
  <c r="H5319" i="6"/>
  <c r="K5332" i="6" s="1"/>
  <c r="M5332" i="6" s="1"/>
  <c r="I5325" i="6"/>
  <c r="H5325" i="6"/>
  <c r="I5331" i="6"/>
  <c r="H5331" i="6"/>
  <c r="I5337" i="6"/>
  <c r="L5350" i="6" s="1"/>
  <c r="H5337" i="6"/>
  <c r="K5350" i="6" s="1"/>
  <c r="M5350" i="6" s="1"/>
  <c r="I5343" i="6"/>
  <c r="H5343" i="6"/>
  <c r="I5349" i="6"/>
  <c r="H5349" i="6"/>
  <c r="I5355" i="6"/>
  <c r="L5368" i="6" s="1"/>
  <c r="H5355" i="6"/>
  <c r="K5368" i="6" s="1"/>
  <c r="M5368" i="6" s="1"/>
  <c r="I5361" i="6"/>
  <c r="H5361" i="6"/>
  <c r="I5367" i="6"/>
  <c r="H5367" i="6"/>
  <c r="I5373" i="6"/>
  <c r="L5386" i="6" s="1"/>
  <c r="H5373" i="6"/>
  <c r="K5386" i="6" s="1"/>
  <c r="M5386" i="6" s="1"/>
  <c r="I5379" i="6"/>
  <c r="H5379" i="6"/>
  <c r="I5385" i="6"/>
  <c r="H5385" i="6"/>
  <c r="I5391" i="6"/>
  <c r="L5404" i="6" s="1"/>
  <c r="H5391" i="6"/>
  <c r="K5404" i="6" s="1"/>
  <c r="M5404" i="6" s="1"/>
  <c r="I5397" i="6"/>
  <c r="H5397" i="6"/>
  <c r="I5403" i="6"/>
  <c r="H5403" i="6"/>
  <c r="I5409" i="6"/>
  <c r="L5422" i="6" s="1"/>
  <c r="H5409" i="6"/>
  <c r="K5422" i="6" s="1"/>
  <c r="M5422" i="6" s="1"/>
  <c r="I5415" i="6"/>
  <c r="L5428" i="6" s="1"/>
  <c r="H5415" i="6"/>
  <c r="I5427" i="6"/>
  <c r="H5427" i="6"/>
  <c r="K5440" i="6" s="1"/>
  <c r="I5433" i="6"/>
  <c r="L5446" i="6" s="1"/>
  <c r="H5433" i="6"/>
  <c r="I5439" i="6"/>
  <c r="H5439" i="6"/>
  <c r="I5445" i="6"/>
  <c r="H5445" i="6"/>
  <c r="K5458" i="6" s="1"/>
  <c r="I5451" i="6"/>
  <c r="L5464" i="6" s="1"/>
  <c r="H5451" i="6"/>
  <c r="I5457" i="6"/>
  <c r="H5457" i="6"/>
  <c r="I5463" i="6"/>
  <c r="H5463" i="6"/>
  <c r="K5476" i="6" s="1"/>
  <c r="I5469" i="6"/>
  <c r="L5482" i="6" s="1"/>
  <c r="H5469" i="6"/>
  <c r="I5475" i="6"/>
  <c r="H5475" i="6"/>
  <c r="I5481" i="6"/>
  <c r="H5481" i="6"/>
  <c r="K5494" i="6" s="1"/>
  <c r="I5487" i="6"/>
  <c r="L5500" i="6" s="1"/>
  <c r="H5487" i="6"/>
  <c r="I5493" i="6"/>
  <c r="H5493" i="6"/>
  <c r="I5499" i="6"/>
  <c r="H5499" i="6"/>
  <c r="K5512" i="6" s="1"/>
  <c r="I5505" i="6"/>
  <c r="L5518" i="6" s="1"/>
  <c r="H5505" i="6"/>
  <c r="I5511" i="6"/>
  <c r="H5511" i="6"/>
  <c r="I5517" i="6"/>
  <c r="H5517" i="6"/>
  <c r="K5530" i="6" s="1"/>
  <c r="I5523" i="6"/>
  <c r="L5536" i="6" s="1"/>
  <c r="H5523" i="6"/>
  <c r="I5535" i="6"/>
  <c r="H5535" i="6"/>
  <c r="I5541" i="6"/>
  <c r="L5554" i="6" s="1"/>
  <c r="H5541" i="6"/>
  <c r="K5554" i="6" s="1"/>
  <c r="M5554" i="6" s="1"/>
  <c r="I5547" i="6"/>
  <c r="H5547" i="6"/>
  <c r="I5553" i="6"/>
  <c r="H5553" i="6"/>
  <c r="I5559" i="6"/>
  <c r="L5572" i="6" s="1"/>
  <c r="H5559" i="6"/>
  <c r="K5572" i="6" s="1"/>
  <c r="M5572" i="6" s="1"/>
  <c r="I5565" i="6"/>
  <c r="H5565" i="6"/>
  <c r="I5571" i="6"/>
  <c r="H5571" i="6"/>
  <c r="I5577" i="6"/>
  <c r="L5590" i="6" s="1"/>
  <c r="H5577" i="6"/>
  <c r="K5590" i="6" s="1"/>
  <c r="M5590" i="6" s="1"/>
  <c r="I5583" i="6"/>
  <c r="H5583" i="6"/>
  <c r="I5589" i="6"/>
  <c r="H5589" i="6"/>
  <c r="I5595" i="6"/>
  <c r="L5608" i="6" s="1"/>
  <c r="H5595" i="6"/>
  <c r="K5608" i="6" s="1"/>
  <c r="M5608" i="6" s="1"/>
  <c r="I5601" i="6"/>
  <c r="H5601" i="6"/>
  <c r="K5613" i="6" s="1"/>
  <c r="I5607" i="6"/>
  <c r="H5607" i="6"/>
  <c r="I5613" i="6"/>
  <c r="L5626" i="6" s="1"/>
  <c r="H5613" i="6"/>
  <c r="K5626" i="6" s="1"/>
  <c r="M5626" i="6" s="1"/>
  <c r="I5619" i="6"/>
  <c r="H5619" i="6"/>
  <c r="I5625" i="6"/>
  <c r="H5625" i="6"/>
  <c r="I5631" i="6"/>
  <c r="L5644" i="6" s="1"/>
  <c r="H5631" i="6"/>
  <c r="K5644" i="6" s="1"/>
  <c r="M5644" i="6" s="1"/>
  <c r="I5637" i="6"/>
  <c r="H5637" i="6"/>
  <c r="I5643" i="6"/>
  <c r="H5643" i="6"/>
  <c r="I5649" i="6"/>
  <c r="L5662" i="6" s="1"/>
  <c r="H5649" i="6"/>
  <c r="K5662" i="6" s="1"/>
  <c r="M5662" i="6" s="1"/>
  <c r="I5655" i="6"/>
  <c r="H5655" i="6"/>
  <c r="I5661" i="6"/>
  <c r="H5661" i="6"/>
  <c r="I5667" i="6"/>
  <c r="L5680" i="6" s="1"/>
  <c r="H5667" i="6"/>
  <c r="K5680" i="6" s="1"/>
  <c r="M5680" i="6" s="1"/>
  <c r="I5673" i="6"/>
  <c r="H5673" i="6"/>
  <c r="I5679" i="6"/>
  <c r="H5679" i="6"/>
  <c r="I5685" i="6"/>
  <c r="L5698" i="6" s="1"/>
  <c r="H5685" i="6"/>
  <c r="K5698" i="6" s="1"/>
  <c r="M5698" i="6" s="1"/>
  <c r="I5691" i="6"/>
  <c r="H5691" i="6"/>
  <c r="I5697" i="6"/>
  <c r="H5697" i="6"/>
  <c r="I5703" i="6"/>
  <c r="L5716" i="6" s="1"/>
  <c r="H5703" i="6"/>
  <c r="K5716" i="6" s="1"/>
  <c r="M5716" i="6" s="1"/>
  <c r="I5709" i="6"/>
  <c r="H5709" i="6"/>
  <c r="I5715" i="6"/>
  <c r="H5715" i="6"/>
  <c r="I5721" i="6"/>
  <c r="L5734" i="6" s="1"/>
  <c r="H5721" i="6"/>
  <c r="K5734" i="6" s="1"/>
  <c r="M5734" i="6" s="1"/>
  <c r="I5727" i="6"/>
  <c r="H5727" i="6"/>
  <c r="I5733" i="6"/>
  <c r="H5733" i="6"/>
  <c r="I5739" i="6"/>
  <c r="H5739" i="6"/>
  <c r="K5752" i="6" s="1"/>
  <c r="I5745" i="6"/>
  <c r="H5745" i="6"/>
  <c r="I5751" i="6"/>
  <c r="H5751" i="6"/>
  <c r="I5757" i="6"/>
  <c r="L5770" i="6" s="1"/>
  <c r="H5757" i="6"/>
  <c r="K5770" i="6" s="1"/>
  <c r="M5770" i="6" s="1"/>
  <c r="I5763" i="6"/>
  <c r="H5763" i="6"/>
  <c r="I5769" i="6"/>
  <c r="H5769" i="6"/>
  <c r="I5775" i="6"/>
  <c r="L5788" i="6" s="1"/>
  <c r="H5775" i="6"/>
  <c r="K5788" i="6" s="1"/>
  <c r="M5788" i="6" s="1"/>
  <c r="I5781" i="6"/>
  <c r="L5794" i="6" s="1"/>
  <c r="H5781" i="6"/>
  <c r="I5793" i="6"/>
  <c r="H5793" i="6"/>
  <c r="K5806" i="6" s="1"/>
  <c r="I5799" i="6"/>
  <c r="L5812" i="6" s="1"/>
  <c r="H5799" i="6"/>
  <c r="I5805" i="6"/>
  <c r="H5805" i="6"/>
  <c r="I5811" i="6"/>
  <c r="H5811" i="6"/>
  <c r="K5824" i="6" s="1"/>
  <c r="I5817" i="6"/>
  <c r="L5830" i="6" s="1"/>
  <c r="H5817" i="6"/>
  <c r="I5823" i="6"/>
  <c r="H5823" i="6"/>
  <c r="I5829" i="6"/>
  <c r="H5829" i="6"/>
  <c r="K5842" i="6" s="1"/>
  <c r="I5835" i="6"/>
  <c r="L5848" i="6" s="1"/>
  <c r="H5835" i="6"/>
  <c r="I5841" i="6"/>
  <c r="H5841" i="6"/>
  <c r="I5847" i="6"/>
  <c r="H5847" i="6"/>
  <c r="K5860" i="6" s="1"/>
  <c r="I5853" i="6"/>
  <c r="L5866" i="6" s="1"/>
  <c r="H5853" i="6"/>
  <c r="I5859" i="6"/>
  <c r="H5859" i="6"/>
  <c r="I5865" i="6"/>
  <c r="H5865" i="6"/>
  <c r="K5878" i="6" s="1"/>
  <c r="I5871" i="6"/>
  <c r="L5884" i="6" s="1"/>
  <c r="H5871" i="6"/>
  <c r="I5877" i="6"/>
  <c r="H5877" i="6"/>
  <c r="I5883" i="6"/>
  <c r="H5883" i="6"/>
  <c r="K5896" i="6" s="1"/>
  <c r="I5889" i="6"/>
  <c r="L5902" i="6" s="1"/>
  <c r="H5889" i="6"/>
  <c r="I5895" i="6"/>
  <c r="H5895" i="6"/>
  <c r="I5901" i="6"/>
  <c r="H5901" i="6"/>
  <c r="K5914" i="6" s="1"/>
  <c r="I5907" i="6"/>
  <c r="L5920" i="6" s="1"/>
  <c r="H5907" i="6"/>
  <c r="I5913" i="6"/>
  <c r="H5913" i="6"/>
  <c r="I5919" i="6"/>
  <c r="H5919" i="6"/>
  <c r="K5932" i="6" s="1"/>
  <c r="I5925" i="6"/>
  <c r="L5938" i="6" s="1"/>
  <c r="H5925" i="6"/>
  <c r="I5931" i="6"/>
  <c r="H5931" i="6"/>
  <c r="I5937" i="6"/>
  <c r="H5937" i="6"/>
  <c r="K5950" i="6" s="1"/>
  <c r="I5943" i="6"/>
  <c r="L5956" i="6" s="1"/>
  <c r="H5943" i="6"/>
  <c r="I5949" i="6"/>
  <c r="H5949" i="6"/>
  <c r="I5955" i="6"/>
  <c r="H5955" i="6"/>
  <c r="K5968" i="6" s="1"/>
  <c r="I5961" i="6"/>
  <c r="L5974" i="6" s="1"/>
  <c r="H5961" i="6"/>
  <c r="I5967" i="6"/>
  <c r="H5967" i="6"/>
  <c r="I5973" i="6"/>
  <c r="H5973" i="6"/>
  <c r="K5986" i="6" s="1"/>
  <c r="I5979" i="6"/>
  <c r="L5992" i="6" s="1"/>
  <c r="H5979" i="6"/>
  <c r="I5985" i="6"/>
  <c r="H5985" i="6"/>
  <c r="I5991" i="6"/>
  <c r="H5991" i="6"/>
  <c r="K6004" i="6" s="1"/>
  <c r="I5997" i="6"/>
  <c r="L6010" i="6" s="1"/>
  <c r="H5997" i="6"/>
  <c r="I6003" i="6"/>
  <c r="H6003" i="6"/>
  <c r="I6009" i="6"/>
  <c r="H6009" i="6"/>
  <c r="K6022" i="6" s="1"/>
  <c r="I6015" i="6"/>
  <c r="L6028" i="6" s="1"/>
  <c r="H6015" i="6"/>
  <c r="I6021" i="6"/>
  <c r="H6021" i="6"/>
  <c r="I6027" i="6"/>
  <c r="H6027" i="6"/>
  <c r="K6040" i="6" s="1"/>
  <c r="I6033" i="6"/>
  <c r="L6046" i="6" s="1"/>
  <c r="H6033" i="6"/>
  <c r="I6039" i="6"/>
  <c r="H6039" i="6"/>
  <c r="I6045" i="6"/>
  <c r="H6045" i="6"/>
  <c r="K6058" i="6" s="1"/>
  <c r="I6051" i="6"/>
  <c r="L6064" i="6" s="1"/>
  <c r="H6051" i="6"/>
  <c r="I6057" i="6"/>
  <c r="H6057" i="6"/>
  <c r="I6063" i="6"/>
  <c r="H6063" i="6"/>
  <c r="K6076" i="6" s="1"/>
  <c r="I6069" i="6"/>
  <c r="L6082" i="6" s="1"/>
  <c r="H6069" i="6"/>
  <c r="I6075" i="6"/>
  <c r="H6075" i="6"/>
  <c r="I6081" i="6"/>
  <c r="H6081" i="6"/>
  <c r="K6094" i="6" s="1"/>
  <c r="I6087" i="6"/>
  <c r="L6100" i="6" s="1"/>
  <c r="H6087" i="6"/>
  <c r="I6093" i="6"/>
  <c r="H6093" i="6"/>
  <c r="I6099" i="6"/>
  <c r="H6099" i="6"/>
  <c r="K6112" i="6" s="1"/>
  <c r="I6105" i="6"/>
  <c r="L6118" i="6" s="1"/>
  <c r="H6105" i="6"/>
  <c r="I6111" i="6"/>
  <c r="H6111" i="6"/>
  <c r="I6117" i="6"/>
  <c r="H6117" i="6"/>
  <c r="K6130" i="6" s="1"/>
  <c r="I6123" i="6"/>
  <c r="L6136" i="6" s="1"/>
  <c r="H6123" i="6"/>
  <c r="I6129" i="6"/>
  <c r="H6129" i="6"/>
  <c r="I6135" i="6"/>
  <c r="H6135" i="6"/>
  <c r="K6148" i="6" s="1"/>
  <c r="I6141" i="6"/>
  <c r="L6154" i="6" s="1"/>
  <c r="H6141" i="6"/>
  <c r="I6147" i="6"/>
  <c r="H6147" i="6"/>
  <c r="I6153" i="6"/>
  <c r="H6153" i="6"/>
  <c r="K6166" i="6" s="1"/>
  <c r="I6159" i="6"/>
  <c r="L6172" i="6" s="1"/>
  <c r="H6159" i="6"/>
  <c r="I6165" i="6"/>
  <c r="H6165" i="6"/>
  <c r="I6171" i="6"/>
  <c r="H6171" i="6"/>
  <c r="K6184" i="6" s="1"/>
  <c r="I6177" i="6"/>
  <c r="L6190" i="6" s="1"/>
  <c r="H6177" i="6"/>
  <c r="I6183" i="6"/>
  <c r="H6183" i="6"/>
  <c r="I6189" i="6"/>
  <c r="H6189" i="6"/>
  <c r="K6202" i="6" s="1"/>
  <c r="I6195" i="6"/>
  <c r="L6208" i="6" s="1"/>
  <c r="H6195" i="6"/>
  <c r="I6201" i="6"/>
  <c r="H6201" i="6"/>
  <c r="I6207" i="6"/>
  <c r="H6207" i="6"/>
  <c r="K6220" i="6" s="1"/>
  <c r="I6213" i="6"/>
  <c r="L6226" i="6" s="1"/>
  <c r="H6213" i="6"/>
  <c r="I6219" i="6"/>
  <c r="H6219" i="6"/>
  <c r="I6225" i="6"/>
  <c r="H6225" i="6"/>
  <c r="K6238" i="6" s="1"/>
  <c r="I6231" i="6"/>
  <c r="L6244" i="6" s="1"/>
  <c r="H6231" i="6"/>
  <c r="I6237" i="6"/>
  <c r="H6237" i="6"/>
  <c r="I6243" i="6"/>
  <c r="H6243" i="6"/>
  <c r="K6256" i="6" s="1"/>
  <c r="I6249" i="6"/>
  <c r="L6262" i="6" s="1"/>
  <c r="H6249" i="6"/>
  <c r="I6255" i="6"/>
  <c r="H6255" i="6"/>
  <c r="I6261" i="6"/>
  <c r="H6261" i="6"/>
  <c r="K6274" i="6" s="1"/>
  <c r="I6267" i="6"/>
  <c r="L6280" i="6" s="1"/>
  <c r="H6267" i="6"/>
  <c r="I6273" i="6"/>
  <c r="H6273" i="6"/>
  <c r="I6279" i="6"/>
  <c r="H6279" i="6"/>
  <c r="K6292" i="6" s="1"/>
  <c r="I6285" i="6"/>
  <c r="L6298" i="6" s="1"/>
  <c r="H6285" i="6"/>
  <c r="I6291" i="6"/>
  <c r="H6291" i="6"/>
  <c r="I6297" i="6"/>
  <c r="H6297" i="6"/>
  <c r="K6310" i="6" s="1"/>
  <c r="I6303" i="6"/>
  <c r="L6316" i="6" s="1"/>
  <c r="H6303" i="6"/>
  <c r="I6309" i="6"/>
  <c r="H6309" i="6"/>
  <c r="I6315" i="6"/>
  <c r="H6315" i="6"/>
  <c r="K6328" i="6" s="1"/>
  <c r="I6321" i="6"/>
  <c r="H6321" i="6"/>
  <c r="I6327" i="6"/>
  <c r="H6327" i="6"/>
  <c r="I6333" i="6"/>
  <c r="H6333" i="6"/>
  <c r="K6346" i="6" s="1"/>
  <c r="I6339" i="6"/>
  <c r="L6352" i="6" s="1"/>
  <c r="H6339" i="6"/>
  <c r="I6345" i="6"/>
  <c r="H6345" i="6"/>
  <c r="I6351" i="6"/>
  <c r="H6351" i="6"/>
  <c r="K6364" i="6" s="1"/>
  <c r="I6357" i="6"/>
  <c r="L6370" i="6" s="1"/>
  <c r="H6357" i="6"/>
  <c r="I6363" i="6"/>
  <c r="H6363" i="6"/>
  <c r="I6369" i="6"/>
  <c r="H6369" i="6"/>
  <c r="K6382" i="6" s="1"/>
  <c r="I6375" i="6"/>
  <c r="L6388" i="6" s="1"/>
  <c r="H6375" i="6"/>
  <c r="I6381" i="6"/>
  <c r="H6381" i="6"/>
  <c r="I6387" i="6"/>
  <c r="H6387" i="6"/>
  <c r="K6400" i="6" s="1"/>
  <c r="I6393" i="6"/>
  <c r="L6406" i="6" s="1"/>
  <c r="H6393" i="6"/>
  <c r="I6399" i="6"/>
  <c r="H6399" i="6"/>
  <c r="I6405" i="6"/>
  <c r="H6405" i="6"/>
  <c r="K6418" i="6" s="1"/>
  <c r="I6411" i="6"/>
  <c r="L6424" i="6" s="1"/>
  <c r="H6411" i="6"/>
  <c r="I6417" i="6"/>
  <c r="H6417" i="6"/>
  <c r="I6423" i="6"/>
  <c r="H6423" i="6"/>
  <c r="K6436" i="6" s="1"/>
  <c r="I6429" i="6"/>
  <c r="L6442" i="6" s="1"/>
  <c r="H6429" i="6"/>
  <c r="I6435" i="6"/>
  <c r="H6435" i="6"/>
  <c r="I6441" i="6"/>
  <c r="H6441" i="6"/>
  <c r="K6454" i="6" s="1"/>
  <c r="I6447" i="6"/>
  <c r="L6460" i="6" s="1"/>
  <c r="H6447" i="6"/>
  <c r="I6453" i="6"/>
  <c r="H6453" i="6"/>
  <c r="I6459" i="6"/>
  <c r="H6459" i="6"/>
  <c r="K6472" i="6" s="1"/>
  <c r="I6465" i="6"/>
  <c r="L6478" i="6" s="1"/>
  <c r="H6465" i="6"/>
  <c r="I6471" i="6"/>
  <c r="H6471" i="6"/>
  <c r="I6477" i="6"/>
  <c r="H6477" i="6"/>
  <c r="K6490" i="6" s="1"/>
  <c r="I6483" i="6"/>
  <c r="L6496" i="6" s="1"/>
  <c r="H6483" i="6"/>
  <c r="I6489" i="6"/>
  <c r="H6489" i="6"/>
  <c r="I6495" i="6"/>
  <c r="H6495" i="6"/>
  <c r="K6508" i="6" s="1"/>
  <c r="I6501" i="6"/>
  <c r="L6514" i="6" s="1"/>
  <c r="H6501" i="6"/>
  <c r="I6507" i="6"/>
  <c r="H6507" i="6"/>
  <c r="I6513" i="6"/>
  <c r="H6513" i="6"/>
  <c r="K6526" i="6" s="1"/>
  <c r="I6519" i="6"/>
  <c r="L6532" i="6" s="1"/>
  <c r="H6519" i="6"/>
  <c r="I6525" i="6"/>
  <c r="H6525" i="6"/>
  <c r="I6531" i="6"/>
  <c r="H6531" i="6"/>
  <c r="K6544" i="6" s="1"/>
  <c r="I6537" i="6"/>
  <c r="L6550" i="6" s="1"/>
  <c r="H6537" i="6"/>
  <c r="I6543" i="6"/>
  <c r="H6543" i="6"/>
  <c r="I6549" i="6"/>
  <c r="H6549" i="6"/>
  <c r="K6562" i="6" s="1"/>
  <c r="I6555" i="6"/>
  <c r="L6568" i="6" s="1"/>
  <c r="H6555" i="6"/>
  <c r="I6561" i="6"/>
  <c r="H6561" i="6"/>
  <c r="I6567" i="6"/>
  <c r="H6567" i="6"/>
  <c r="K6580" i="6" s="1"/>
  <c r="I6573" i="6"/>
  <c r="L6586" i="6" s="1"/>
  <c r="H6573" i="6"/>
  <c r="I6579" i="6"/>
  <c r="H6579" i="6"/>
  <c r="I6585" i="6"/>
  <c r="H6585" i="6"/>
  <c r="K6598" i="6" s="1"/>
  <c r="I6591" i="6"/>
  <c r="L6604" i="6" s="1"/>
  <c r="H6591" i="6"/>
  <c r="I6597" i="6"/>
  <c r="H6597" i="6"/>
  <c r="I6603" i="6"/>
  <c r="H6603" i="6"/>
  <c r="K6616" i="6" s="1"/>
  <c r="I6609" i="6"/>
  <c r="L6622" i="6" s="1"/>
  <c r="H6609" i="6"/>
  <c r="I6615" i="6"/>
  <c r="H6615" i="6"/>
  <c r="I6621" i="6"/>
  <c r="H6621" i="6"/>
  <c r="K6634" i="6" s="1"/>
  <c r="I6627" i="6"/>
  <c r="L6640" i="6" s="1"/>
  <c r="H6627" i="6"/>
  <c r="I6633" i="6"/>
  <c r="H6633" i="6"/>
  <c r="I6639" i="6"/>
  <c r="H6639" i="6"/>
  <c r="K6652" i="6" s="1"/>
  <c r="I6645" i="6"/>
  <c r="L6658" i="6" s="1"/>
  <c r="H6645" i="6"/>
  <c r="I6651" i="6"/>
  <c r="H6651" i="6"/>
  <c r="I6657" i="6"/>
  <c r="H6657" i="6"/>
  <c r="K6670" i="6" s="1"/>
  <c r="I6663" i="6"/>
  <c r="L6676" i="6" s="1"/>
  <c r="H6663" i="6"/>
  <c r="I6669" i="6"/>
  <c r="H6669" i="6"/>
  <c r="I6675" i="6"/>
  <c r="H6675" i="6"/>
  <c r="K6688" i="6" s="1"/>
  <c r="I6681" i="6"/>
  <c r="L6694" i="6" s="1"/>
  <c r="H6681" i="6"/>
  <c r="I6687" i="6"/>
  <c r="H6687" i="6"/>
  <c r="I6693" i="6"/>
  <c r="H6693" i="6"/>
  <c r="K6706" i="6" s="1"/>
  <c r="I6699" i="6"/>
  <c r="L6712" i="6" s="1"/>
  <c r="H6699" i="6"/>
  <c r="I6705" i="6"/>
  <c r="H6705" i="6"/>
  <c r="I6711" i="6"/>
  <c r="H6711" i="6"/>
  <c r="K6724" i="6" s="1"/>
  <c r="I6717" i="6"/>
  <c r="L6730" i="6" s="1"/>
  <c r="H6717" i="6"/>
  <c r="I6723" i="6"/>
  <c r="H6723" i="6"/>
  <c r="I6729" i="6"/>
  <c r="H6729" i="6"/>
  <c r="K6742" i="6" s="1"/>
  <c r="I6735" i="6"/>
  <c r="L6748" i="6" s="1"/>
  <c r="H6735" i="6"/>
  <c r="I6741" i="6"/>
  <c r="H6741" i="6"/>
  <c r="I6747" i="6"/>
  <c r="H6747" i="6"/>
  <c r="K6760" i="6" s="1"/>
  <c r="I6753" i="6"/>
  <c r="L6766" i="6" s="1"/>
  <c r="H6753" i="6"/>
  <c r="I6759" i="6"/>
  <c r="H6759" i="6"/>
  <c r="I6765" i="6"/>
  <c r="H6765" i="6"/>
  <c r="K6778" i="6" s="1"/>
  <c r="I6771" i="6"/>
  <c r="L6784" i="6" s="1"/>
  <c r="H6771" i="6"/>
  <c r="I6777" i="6"/>
  <c r="H6777" i="6"/>
  <c r="I6783" i="6"/>
  <c r="H6783" i="6"/>
  <c r="K6796" i="6" s="1"/>
  <c r="I6789" i="6"/>
  <c r="L6802" i="6" s="1"/>
  <c r="H6789" i="6"/>
  <c r="I6795" i="6"/>
  <c r="H6795" i="6"/>
  <c r="I6801" i="6"/>
  <c r="H6801" i="6"/>
  <c r="K6814" i="6" s="1"/>
  <c r="I6807" i="6"/>
  <c r="L6820" i="6" s="1"/>
  <c r="H6807" i="6"/>
  <c r="I6813" i="6"/>
  <c r="H6813" i="6"/>
  <c r="I6819" i="6"/>
  <c r="H6819" i="6"/>
  <c r="K6832" i="6" s="1"/>
  <c r="I6825" i="6"/>
  <c r="L6838" i="6" s="1"/>
  <c r="H6825" i="6"/>
  <c r="I6831" i="6"/>
  <c r="H6831" i="6"/>
  <c r="I6837" i="6"/>
  <c r="H6837" i="6"/>
  <c r="K6850" i="6" s="1"/>
  <c r="I6843" i="6"/>
  <c r="L6856" i="6" s="1"/>
  <c r="H6843" i="6"/>
  <c r="I6849" i="6"/>
  <c r="H6849" i="6"/>
  <c r="I6855" i="6"/>
  <c r="H6855" i="6"/>
  <c r="K6868" i="6" s="1"/>
  <c r="I6861" i="6"/>
  <c r="L6874" i="6" s="1"/>
  <c r="H6861" i="6"/>
  <c r="I6867" i="6"/>
  <c r="H6867" i="6"/>
  <c r="I6873" i="6"/>
  <c r="H6873" i="6"/>
  <c r="K6886" i="6" s="1"/>
  <c r="I6879" i="6"/>
  <c r="L6892" i="6" s="1"/>
  <c r="H6879" i="6"/>
  <c r="I6885" i="6"/>
  <c r="H6885" i="6"/>
  <c r="I6891" i="6"/>
  <c r="H6891" i="6"/>
  <c r="K6904" i="6" s="1"/>
  <c r="I6897" i="6"/>
  <c r="L6910" i="6" s="1"/>
  <c r="H6897" i="6"/>
  <c r="I6903" i="6"/>
  <c r="H6903" i="6"/>
  <c r="I6909" i="6"/>
  <c r="H6909" i="6"/>
  <c r="K6922" i="6" s="1"/>
  <c r="I6915" i="6"/>
  <c r="L6928" i="6" s="1"/>
  <c r="H6915" i="6"/>
  <c r="I6921" i="6"/>
  <c r="H6921" i="6"/>
  <c r="I6927" i="6"/>
  <c r="H6927" i="6"/>
  <c r="K6940" i="6" s="1"/>
  <c r="I6933" i="6"/>
  <c r="L6946" i="6" s="1"/>
  <c r="H6933" i="6"/>
  <c r="I6939" i="6"/>
  <c r="H6939" i="6"/>
  <c r="I6945" i="6"/>
  <c r="H6945" i="6"/>
  <c r="K6958" i="6" s="1"/>
  <c r="I6951" i="6"/>
  <c r="L6964" i="6" s="1"/>
  <c r="H6951" i="6"/>
  <c r="I6957" i="6"/>
  <c r="H6957" i="6"/>
  <c r="I6963" i="6"/>
  <c r="H6963" i="6"/>
  <c r="K6976" i="6" s="1"/>
  <c r="I6969" i="6"/>
  <c r="L6982" i="6" s="1"/>
  <c r="H6969" i="6"/>
  <c r="I6975" i="6"/>
  <c r="H6975" i="6"/>
  <c r="I6981" i="6"/>
  <c r="H6981" i="6"/>
  <c r="K6994" i="6" s="1"/>
  <c r="I6987" i="6"/>
  <c r="L7000" i="6" s="1"/>
  <c r="H6987" i="6"/>
  <c r="I6993" i="6"/>
  <c r="H6993" i="6"/>
  <c r="I6999" i="6"/>
  <c r="H6999" i="6"/>
  <c r="K7012" i="6" s="1"/>
  <c r="I7005" i="6"/>
  <c r="L7018" i="6" s="1"/>
  <c r="H7005" i="6"/>
  <c r="I7011" i="6"/>
  <c r="H7011" i="6"/>
  <c r="I7017" i="6"/>
  <c r="H7017" i="6"/>
  <c r="K7030" i="6" s="1"/>
  <c r="I7023" i="6"/>
  <c r="L7036" i="6" s="1"/>
  <c r="H7023" i="6"/>
  <c r="I7029" i="6"/>
  <c r="H7029" i="6"/>
  <c r="I7035" i="6"/>
  <c r="H7035" i="6"/>
  <c r="K7048" i="6" s="1"/>
  <c r="I7041" i="6"/>
  <c r="L7054" i="6" s="1"/>
  <c r="H7041" i="6"/>
  <c r="I7047" i="6"/>
  <c r="H7047" i="6"/>
  <c r="I7053" i="6"/>
  <c r="H7053" i="6"/>
  <c r="K7066" i="6" s="1"/>
  <c r="I7059" i="6"/>
  <c r="L7072" i="6" s="1"/>
  <c r="H7059" i="6"/>
  <c r="I7065" i="6"/>
  <c r="H7065" i="6"/>
  <c r="I7071" i="6"/>
  <c r="H7071" i="6"/>
  <c r="K7084" i="6" s="1"/>
  <c r="I7077" i="6"/>
  <c r="L7090" i="6" s="1"/>
  <c r="H7077" i="6"/>
  <c r="I7083" i="6"/>
  <c r="H7083" i="6"/>
  <c r="I7089" i="6"/>
  <c r="H7089" i="6"/>
  <c r="K7102" i="6" s="1"/>
  <c r="I7095" i="6"/>
  <c r="L7108" i="6" s="1"/>
  <c r="H7095" i="6"/>
  <c r="I7101" i="6"/>
  <c r="H7101" i="6"/>
  <c r="I7107" i="6"/>
  <c r="H7107" i="6"/>
  <c r="K7120" i="6" s="1"/>
  <c r="I7113" i="6"/>
  <c r="L7126" i="6" s="1"/>
  <c r="H7113" i="6"/>
  <c r="I7119" i="6"/>
  <c r="H7119" i="6"/>
  <c r="I7125" i="6"/>
  <c r="H7125" i="6"/>
  <c r="K7138" i="6" s="1"/>
  <c r="I7131" i="6"/>
  <c r="L7144" i="6" s="1"/>
  <c r="H7131" i="6"/>
  <c r="I7137" i="6"/>
  <c r="H7137" i="6"/>
  <c r="I7143" i="6"/>
  <c r="H7143" i="6"/>
  <c r="K7156" i="6" s="1"/>
  <c r="I7149" i="6"/>
  <c r="L7162" i="6" s="1"/>
  <c r="H7149" i="6"/>
  <c r="I7155" i="6"/>
  <c r="H7155" i="6"/>
  <c r="I7161" i="6"/>
  <c r="H7161" i="6"/>
  <c r="K7174" i="6" s="1"/>
  <c r="I7167" i="6"/>
  <c r="L7180" i="6" s="1"/>
  <c r="H7167" i="6"/>
  <c r="I7173" i="6"/>
  <c r="H7173" i="6"/>
  <c r="I7179" i="6"/>
  <c r="H7179" i="6"/>
  <c r="K7192" i="6" s="1"/>
  <c r="I7185" i="6"/>
  <c r="L7198" i="6" s="1"/>
  <c r="H7185" i="6"/>
  <c r="I7191" i="6"/>
  <c r="H7191" i="6"/>
  <c r="I7197" i="6"/>
  <c r="H7197" i="6"/>
  <c r="K7210" i="6" s="1"/>
  <c r="I7203" i="6"/>
  <c r="L7216" i="6" s="1"/>
  <c r="H7203" i="6"/>
  <c r="I7209" i="6"/>
  <c r="H7209" i="6"/>
  <c r="I7215" i="6"/>
  <c r="H7215" i="6"/>
  <c r="K7228" i="6" s="1"/>
  <c r="I7221" i="6"/>
  <c r="L7234" i="6" s="1"/>
  <c r="H7221" i="6"/>
  <c r="I7227" i="6"/>
  <c r="H7227" i="6"/>
  <c r="I7233" i="6"/>
  <c r="H7233" i="6"/>
  <c r="K7246" i="6" s="1"/>
  <c r="I7239" i="6"/>
  <c r="L7252" i="6" s="1"/>
  <c r="H7239" i="6"/>
  <c r="I7245" i="6"/>
  <c r="H7245" i="6"/>
  <c r="I7251" i="6"/>
  <c r="H7251" i="6"/>
  <c r="K7264" i="6" s="1"/>
  <c r="I7257" i="6"/>
  <c r="L7270" i="6" s="1"/>
  <c r="H7257" i="6"/>
  <c r="I7263" i="6"/>
  <c r="H7263" i="6"/>
  <c r="I7269" i="6"/>
  <c r="H7269" i="6"/>
  <c r="K7282" i="6" s="1"/>
  <c r="I7275" i="6"/>
  <c r="L7288" i="6" s="1"/>
  <c r="H7275" i="6"/>
  <c r="I7281" i="6"/>
  <c r="H7281" i="6"/>
  <c r="I7287" i="6"/>
  <c r="H7287" i="6"/>
  <c r="K7300" i="6" s="1"/>
  <c r="I7293" i="6"/>
  <c r="L7306" i="6" s="1"/>
  <c r="H7293" i="6"/>
  <c r="I7299" i="6"/>
  <c r="H7299" i="6"/>
  <c r="I7305" i="6"/>
  <c r="H7305" i="6"/>
  <c r="K7318" i="6" s="1"/>
  <c r="I7311" i="6"/>
  <c r="L7324" i="6" s="1"/>
  <c r="H7311" i="6"/>
  <c r="I7317" i="6"/>
  <c r="H7317" i="6"/>
  <c r="I7323" i="6"/>
  <c r="H7323" i="6"/>
  <c r="K7336" i="6" s="1"/>
  <c r="I7329" i="6"/>
  <c r="L7342" i="6" s="1"/>
  <c r="H7329" i="6"/>
  <c r="I7335" i="6"/>
  <c r="H7335" i="6"/>
  <c r="I7341" i="6"/>
  <c r="H7341" i="6"/>
  <c r="K7354" i="6" s="1"/>
  <c r="I7347" i="6"/>
  <c r="L7360" i="6" s="1"/>
  <c r="H7347" i="6"/>
  <c r="I7353" i="6"/>
  <c r="H7353" i="6"/>
  <c r="I7359" i="6"/>
  <c r="H7359" i="6"/>
  <c r="K7372" i="6" s="1"/>
  <c r="I7365" i="6"/>
  <c r="L7378" i="6" s="1"/>
  <c r="H7365" i="6"/>
  <c r="I7371" i="6"/>
  <c r="H7371" i="6"/>
  <c r="I7377" i="6"/>
  <c r="H7377" i="6"/>
  <c r="K7390" i="6" s="1"/>
  <c r="I7383" i="6"/>
  <c r="L7396" i="6" s="1"/>
  <c r="H7383" i="6"/>
  <c r="I7389" i="6"/>
  <c r="H7389" i="6"/>
  <c r="I7395" i="6"/>
  <c r="H7395" i="6"/>
  <c r="K7408" i="6" s="1"/>
  <c r="I7401" i="6"/>
  <c r="L7414" i="6" s="1"/>
  <c r="H7401" i="6"/>
  <c r="I7407" i="6"/>
  <c r="H7407" i="6"/>
  <c r="I7413" i="6"/>
  <c r="H7413" i="6"/>
  <c r="K7426" i="6" s="1"/>
  <c r="I7419" i="6"/>
  <c r="L7432" i="6" s="1"/>
  <c r="H7419" i="6"/>
  <c r="I7425" i="6"/>
  <c r="H7425" i="6"/>
  <c r="I7431" i="6"/>
  <c r="H7431" i="6"/>
  <c r="K7444" i="6" s="1"/>
  <c r="I7437" i="6"/>
  <c r="H7437" i="6"/>
  <c r="I7443" i="6"/>
  <c r="H7443" i="6"/>
  <c r="I1904" i="6"/>
  <c r="L1912" i="6" s="1"/>
  <c r="I1922" i="6"/>
  <c r="L1930" i="6" s="1"/>
  <c r="I1940" i="6"/>
  <c r="L1942" i="6" s="1"/>
  <c r="I1945" i="6"/>
  <c r="L1954" i="6" s="1"/>
  <c r="I1951" i="6"/>
  <c r="L1964" i="6" s="1"/>
  <c r="I1957" i="6"/>
  <c r="I1963" i="6"/>
  <c r="I1969" i="6"/>
  <c r="I1975" i="6"/>
  <c r="L1988" i="6" s="1"/>
  <c r="I1981" i="6"/>
  <c r="L1990" i="6" s="1"/>
  <c r="I1987" i="6"/>
  <c r="L2000" i="6" s="1"/>
  <c r="I1993" i="6"/>
  <c r="I1999" i="6"/>
  <c r="I2005" i="6"/>
  <c r="I2011" i="6"/>
  <c r="L2024" i="6" s="1"/>
  <c r="I2017" i="6"/>
  <c r="L2026" i="6" s="1"/>
  <c r="I2023" i="6"/>
  <c r="L2036" i="6" s="1"/>
  <c r="I2029" i="6"/>
  <c r="I2035" i="6"/>
  <c r="I2041" i="6"/>
  <c r="L2050" i="6" s="1"/>
  <c r="I2047" i="6"/>
  <c r="L2060" i="6" s="1"/>
  <c r="I2053" i="6"/>
  <c r="L2062" i="6" s="1"/>
  <c r="I2059" i="6"/>
  <c r="L2072" i="6" s="1"/>
  <c r="I2065" i="6"/>
  <c r="I2071" i="6"/>
  <c r="I2077" i="6"/>
  <c r="L2086" i="6" s="1"/>
  <c r="I2083" i="6"/>
  <c r="L2096" i="6" s="1"/>
  <c r="I2089" i="6"/>
  <c r="L2098" i="6" s="1"/>
  <c r="I2095" i="6"/>
  <c r="L2108" i="6" s="1"/>
  <c r="I2101" i="6"/>
  <c r="I2107" i="6"/>
  <c r="I2113" i="6"/>
  <c r="L2122" i="6" s="1"/>
  <c r="I2119" i="6"/>
  <c r="L2132" i="6" s="1"/>
  <c r="I2125" i="6"/>
  <c r="L2134" i="6" s="1"/>
  <c r="I2131" i="6"/>
  <c r="L2144" i="6" s="1"/>
  <c r="I2137" i="6"/>
  <c r="I2143" i="6"/>
  <c r="I2149" i="6"/>
  <c r="I2155" i="6"/>
  <c r="L2168" i="6" s="1"/>
  <c r="I2161" i="6"/>
  <c r="L2170" i="6" s="1"/>
  <c r="I2167" i="6"/>
  <c r="L2180" i="6" s="1"/>
  <c r="I2173" i="6"/>
  <c r="I2179" i="6"/>
  <c r="I2185" i="6"/>
  <c r="L2194" i="6" s="1"/>
  <c r="I2191" i="6"/>
  <c r="L2204" i="6" s="1"/>
  <c r="I2197" i="6"/>
  <c r="L2206" i="6" s="1"/>
  <c r="I2203" i="6"/>
  <c r="L2216" i="6" s="1"/>
  <c r="I2209" i="6"/>
  <c r="I2215" i="6"/>
  <c r="I2221" i="6"/>
  <c r="L2230" i="6" s="1"/>
  <c r="I2227" i="6"/>
  <c r="L2240" i="6" s="1"/>
  <c r="I2233" i="6"/>
  <c r="L2242" i="6" s="1"/>
  <c r="I2239" i="6"/>
  <c r="L2252" i="6" s="1"/>
  <c r="I2245" i="6"/>
  <c r="I2251" i="6"/>
  <c r="I2257" i="6"/>
  <c r="I2263" i="6"/>
  <c r="L2276" i="6" s="1"/>
  <c r="I2269" i="6"/>
  <c r="L2278" i="6" s="1"/>
  <c r="I2275" i="6"/>
  <c r="L2288" i="6" s="1"/>
  <c r="I2281" i="6"/>
  <c r="I2287" i="6"/>
  <c r="I2293" i="6"/>
  <c r="L2302" i="6" s="1"/>
  <c r="I2299" i="6"/>
  <c r="L2312" i="6" s="1"/>
  <c r="I2305" i="6"/>
  <c r="L2314" i="6" s="1"/>
  <c r="I2311" i="6"/>
  <c r="L2324" i="6" s="1"/>
  <c r="I2317" i="6"/>
  <c r="L2330" i="6" s="1"/>
  <c r="H2856" i="6"/>
  <c r="K2869" i="6" s="1"/>
  <c r="H2874" i="6"/>
  <c r="K2887" i="6" s="1"/>
  <c r="H2892" i="6"/>
  <c r="K2905" i="6" s="1"/>
  <c r="H2910" i="6"/>
  <c r="K2923" i="6" s="1"/>
  <c r="H2928" i="6"/>
  <c r="K2941" i="6" s="1"/>
  <c r="H2946" i="6"/>
  <c r="K2959" i="6" s="1"/>
  <c r="H2964" i="6"/>
  <c r="K2977" i="6" s="1"/>
  <c r="H2982" i="6"/>
  <c r="K2995" i="6" s="1"/>
  <c r="H3000" i="6"/>
  <c r="K3013" i="6" s="1"/>
  <c r="H3018" i="6"/>
  <c r="K3031" i="6" s="1"/>
  <c r="H3036" i="6"/>
  <c r="K3049" i="6" s="1"/>
  <c r="H3054" i="6"/>
  <c r="K3067" i="6" s="1"/>
  <c r="H3072" i="6"/>
  <c r="K3085" i="6" s="1"/>
  <c r="H3090" i="6"/>
  <c r="K3103" i="6" s="1"/>
  <c r="H3108" i="6"/>
  <c r="K3121" i="6" s="1"/>
  <c r="H3126" i="6"/>
  <c r="K3139" i="6" s="1"/>
  <c r="H3144" i="6"/>
  <c r="K3157" i="6" s="1"/>
  <c r="H3162" i="6"/>
  <c r="K3175" i="6" s="1"/>
  <c r="H3180" i="6"/>
  <c r="K3193" i="6" s="1"/>
  <c r="H3198" i="6"/>
  <c r="K3211" i="6" s="1"/>
  <c r="H3216" i="6"/>
  <c r="K3229" i="6" s="1"/>
  <c r="H3234" i="6"/>
  <c r="K3247" i="6" s="1"/>
  <c r="H3252" i="6"/>
  <c r="K3265" i="6" s="1"/>
  <c r="H3270" i="6"/>
  <c r="K3283" i="6" s="1"/>
  <c r="H3288" i="6"/>
  <c r="K3301" i="6" s="1"/>
  <c r="H3306" i="6"/>
  <c r="K3319" i="6" s="1"/>
  <c r="H3324" i="6"/>
  <c r="K3337" i="6" s="1"/>
  <c r="H3342" i="6"/>
  <c r="K3355" i="6" s="1"/>
  <c r="H3360" i="6"/>
  <c r="K3373" i="6" s="1"/>
  <c r="H3378" i="6"/>
  <c r="K3391" i="6" s="1"/>
  <c r="H3396" i="6"/>
  <c r="K3409" i="6" s="1"/>
  <c r="H3414" i="6"/>
  <c r="K3427" i="6" s="1"/>
  <c r="H3432" i="6"/>
  <c r="K3445" i="6" s="1"/>
  <c r="H3450" i="6"/>
  <c r="K3463" i="6" s="1"/>
  <c r="H3468" i="6"/>
  <c r="K3481" i="6" s="1"/>
  <c r="H3486" i="6"/>
  <c r="K3499" i="6" s="1"/>
  <c r="H3504" i="6"/>
  <c r="K3517" i="6" s="1"/>
  <c r="H3522" i="6"/>
  <c r="K3535" i="6" s="1"/>
  <c r="H3540" i="6"/>
  <c r="K3553" i="6" s="1"/>
  <c r="H3558" i="6"/>
  <c r="K3571" i="6" s="1"/>
  <c r="H3576" i="6"/>
  <c r="K3589" i="6" s="1"/>
  <c r="H3594" i="6"/>
  <c r="K3607" i="6" s="1"/>
  <c r="H3612" i="6"/>
  <c r="K3625" i="6" s="1"/>
  <c r="H3630" i="6"/>
  <c r="K3643" i="6" s="1"/>
  <c r="H3648" i="6"/>
  <c r="K3661" i="6" s="1"/>
  <c r="H3666" i="6"/>
  <c r="K3679" i="6" s="1"/>
  <c r="H3684" i="6"/>
  <c r="K3697" i="6" s="1"/>
  <c r="H3702" i="6"/>
  <c r="K3715" i="6" s="1"/>
  <c r="I3720" i="6"/>
  <c r="L3733" i="6" s="1"/>
  <c r="H3742" i="6"/>
  <c r="K3755" i="6" s="1"/>
  <c r="H3764" i="6"/>
  <c r="K3777" i="6" s="1"/>
  <c r="H3807" i="6"/>
  <c r="K3820" i="6" s="1"/>
  <c r="I3828" i="6"/>
  <c r="L3841" i="6" s="1"/>
  <c r="H3850" i="6"/>
  <c r="K3863" i="6" s="1"/>
  <c r="H3872" i="6"/>
  <c r="K3885" i="6" s="1"/>
  <c r="I3896" i="6"/>
  <c r="L3909" i="6" s="1"/>
  <c r="I3950" i="6"/>
  <c r="L3963" i="6" s="1"/>
  <c r="I4004" i="6"/>
  <c r="L4017" i="6" s="1"/>
  <c r="I4058" i="6"/>
  <c r="L4071" i="6" s="1"/>
  <c r="H4088" i="6"/>
  <c r="K4101" i="6" s="1"/>
  <c r="H4124" i="6"/>
  <c r="H4160" i="6"/>
  <c r="K4173" i="6" s="1"/>
  <c r="H4196" i="6"/>
  <c r="K4209" i="6" s="1"/>
  <c r="H4232" i="6"/>
  <c r="K4245" i="6" s="1"/>
  <c r="H4268" i="6"/>
  <c r="K4281" i="6" s="1"/>
  <c r="H5421" i="6"/>
  <c r="K5434" i="6" s="1"/>
  <c r="H5551" i="6"/>
  <c r="I5743" i="6"/>
  <c r="L5756" i="6" s="1"/>
  <c r="I6322" i="6"/>
  <c r="L6335" i="6" s="1"/>
  <c r="I6970" i="6"/>
  <c r="L6983" i="6" s="1"/>
  <c r="M3121" i="6" l="1"/>
  <c r="K4270" i="6"/>
  <c r="M4270" i="6" s="1"/>
  <c r="K4234" i="6"/>
  <c r="M4234" i="6" s="1"/>
  <c r="K4198" i="6"/>
  <c r="M4198" i="6" s="1"/>
  <c r="K4162" i="6"/>
  <c r="M4162" i="6" s="1"/>
  <c r="K4090" i="6"/>
  <c r="M4090" i="6" s="1"/>
  <c r="L4006" i="6"/>
  <c r="L3898" i="6"/>
  <c r="K3850" i="6"/>
  <c r="M3850" i="6" s="1"/>
  <c r="K3849" i="6"/>
  <c r="L3832" i="6"/>
  <c r="K3742" i="6"/>
  <c r="M3742" i="6" s="1"/>
  <c r="K3741" i="6"/>
  <c r="M2324" i="6"/>
  <c r="M2036" i="6"/>
  <c r="K5542" i="6"/>
  <c r="K4095" i="6"/>
  <c r="K3773" i="6"/>
  <c r="K3658" i="6"/>
  <c r="M3658" i="6" s="1"/>
  <c r="K3550" i="6"/>
  <c r="M3550" i="6" s="1"/>
  <c r="K3442" i="6"/>
  <c r="M3442" i="6" s="1"/>
  <c r="K3334" i="6"/>
  <c r="M3334" i="6" s="1"/>
  <c r="K3226" i="6"/>
  <c r="M3226" i="6" s="1"/>
  <c r="K3118" i="6"/>
  <c r="M3118" i="6" s="1"/>
  <c r="K3010" i="6"/>
  <c r="M3010" i="6" s="1"/>
  <c r="K2902" i="6"/>
  <c r="M2902" i="6" s="1"/>
  <c r="L1893" i="6"/>
  <c r="M1893" i="6" s="1"/>
  <c r="L1892" i="6"/>
  <c r="L1888" i="6"/>
  <c r="L1889" i="6"/>
  <c r="L1839" i="6"/>
  <c r="M1839" i="6" s="1"/>
  <c r="L1838" i="6"/>
  <c r="L1835" i="6"/>
  <c r="L1834" i="6"/>
  <c r="L7443" i="6"/>
  <c r="L7425" i="6"/>
  <c r="L7407" i="6"/>
  <c r="L7389" i="6"/>
  <c r="L7371" i="6"/>
  <c r="L7353" i="6"/>
  <c r="L7335" i="6"/>
  <c r="L7317" i="6"/>
  <c r="L7299" i="6"/>
  <c r="L7281" i="6"/>
  <c r="L7263" i="6"/>
  <c r="L7245" i="6"/>
  <c r="L7227" i="6"/>
  <c r="L7209" i="6"/>
  <c r="L7191" i="6"/>
  <c r="L7173" i="6"/>
  <c r="L7155" i="6"/>
  <c r="L7137" i="6"/>
  <c r="L7119" i="6"/>
  <c r="L7101" i="6"/>
  <c r="L7083" i="6"/>
  <c r="L7065" i="6"/>
  <c r="L7047" i="6"/>
  <c r="L7029" i="6"/>
  <c r="L7011" i="6"/>
  <c r="L6993" i="6"/>
  <c r="L6975" i="6"/>
  <c r="L6957" i="6"/>
  <c r="L6939" i="6"/>
  <c r="L6921" i="6"/>
  <c r="L6903" i="6"/>
  <c r="L6885" i="6"/>
  <c r="L6867" i="6"/>
  <c r="L6849" i="6"/>
  <c r="L6831" i="6"/>
  <c r="L6813" i="6"/>
  <c r="L6795" i="6"/>
  <c r="L6777" i="6"/>
  <c r="L6759" i="6"/>
  <c r="L6741" i="6"/>
  <c r="L6723" i="6"/>
  <c r="L6705" i="6"/>
  <c r="L6687" i="6"/>
  <c r="L6669" i="6"/>
  <c r="L6651" i="6"/>
  <c r="L6633" i="6"/>
  <c r="L6615" i="6"/>
  <c r="L6597" i="6"/>
  <c r="L6579" i="6"/>
  <c r="L6561" i="6"/>
  <c r="L6543" i="6"/>
  <c r="L6525" i="6"/>
  <c r="L6507" i="6"/>
  <c r="L6489" i="6"/>
  <c r="L6471" i="6"/>
  <c r="L6453" i="6"/>
  <c r="L6435" i="6"/>
  <c r="L6417" i="6"/>
  <c r="L6399" i="6"/>
  <c r="L6381" i="6"/>
  <c r="L6363" i="6"/>
  <c r="L6345" i="6"/>
  <c r="L6327" i="6"/>
  <c r="L6309" i="6"/>
  <c r="L6291" i="6"/>
  <c r="L6273" i="6"/>
  <c r="L6255" i="6"/>
  <c r="L6237" i="6"/>
  <c r="L6219" i="6"/>
  <c r="L6201" i="6"/>
  <c r="L6183" i="6"/>
  <c r="L6165" i="6"/>
  <c r="L6147" i="6"/>
  <c r="L6129" i="6"/>
  <c r="L6111" i="6"/>
  <c r="L6093" i="6"/>
  <c r="L6075" i="6"/>
  <c r="L6057" i="6"/>
  <c r="L6039" i="6"/>
  <c r="L6021" i="6"/>
  <c r="L6003" i="6"/>
  <c r="L5985" i="6"/>
  <c r="L5967" i="6"/>
  <c r="L5949" i="6"/>
  <c r="L5931" i="6"/>
  <c r="L5913" i="6"/>
  <c r="L5895" i="6"/>
  <c r="L5877" i="6"/>
  <c r="L5859" i="6"/>
  <c r="L5841" i="6"/>
  <c r="L5823" i="6"/>
  <c r="L5805" i="6"/>
  <c r="L5787" i="6"/>
  <c r="K5769" i="6"/>
  <c r="K5751" i="6"/>
  <c r="K5733" i="6"/>
  <c r="K5715" i="6"/>
  <c r="K5697" i="6"/>
  <c r="K5679" i="6"/>
  <c r="K5661" i="6"/>
  <c r="K5643" i="6"/>
  <c r="K5625" i="6"/>
  <c r="L5601" i="6"/>
  <c r="L5583" i="6"/>
  <c r="K5565" i="6"/>
  <c r="K5547" i="6"/>
  <c r="K5529" i="6"/>
  <c r="K5511" i="6"/>
  <c r="L5493" i="6"/>
  <c r="L5475" i="6"/>
  <c r="L5457" i="6"/>
  <c r="L5439" i="6"/>
  <c r="L5421" i="6"/>
  <c r="K5403" i="6"/>
  <c r="K5385" i="6"/>
  <c r="K5367" i="6"/>
  <c r="K5349" i="6"/>
  <c r="K5331" i="6"/>
  <c r="K5313" i="6"/>
  <c r="K5295" i="6"/>
  <c r="K5277" i="6"/>
  <c r="K5259" i="6"/>
  <c r="K5241" i="6"/>
  <c r="K5223" i="6"/>
  <c r="K5205" i="6"/>
  <c r="K5187" i="6"/>
  <c r="K5169" i="6"/>
  <c r="K5151" i="6"/>
  <c r="K5133" i="6"/>
  <c r="K5115" i="6"/>
  <c r="K5097" i="6"/>
  <c r="K5079" i="6"/>
  <c r="K5061" i="6"/>
  <c r="K5043" i="6"/>
  <c r="K5025" i="6"/>
  <c r="K5007" i="6"/>
  <c r="K4989" i="6"/>
  <c r="K4971" i="6"/>
  <c r="K4953" i="6"/>
  <c r="K4935" i="6"/>
  <c r="K4917" i="6"/>
  <c r="K4899" i="6"/>
  <c r="K4881" i="6"/>
  <c r="K4863" i="6"/>
  <c r="K4845" i="6"/>
  <c r="K4827" i="6"/>
  <c r="K4809" i="6"/>
  <c r="K4791" i="6"/>
  <c r="K4773" i="6"/>
  <c r="K4755" i="6"/>
  <c r="K4737" i="6"/>
  <c r="K4719" i="6"/>
  <c r="K4701" i="6"/>
  <c r="K4683" i="6"/>
  <c r="K4665" i="6"/>
  <c r="K4647" i="6"/>
  <c r="K4629" i="6"/>
  <c r="K4611" i="6"/>
  <c r="K4593" i="6"/>
  <c r="K4575" i="6"/>
  <c r="K4557" i="6"/>
  <c r="K4539" i="6"/>
  <c r="K4521" i="6"/>
  <c r="K4503" i="6"/>
  <c r="K4485" i="6"/>
  <c r="K4467" i="6"/>
  <c r="K4449" i="6"/>
  <c r="K4431" i="6"/>
  <c r="K4413" i="6"/>
  <c r="K4395" i="6"/>
  <c r="K4377" i="6"/>
  <c r="K4359" i="6"/>
  <c r="K4341" i="6"/>
  <c r="K4323" i="6"/>
  <c r="K4305" i="6"/>
  <c r="L4269" i="6"/>
  <c r="L4233" i="6"/>
  <c r="L4197" i="6"/>
  <c r="L4161" i="6"/>
  <c r="L4125" i="6"/>
  <c r="K4089" i="6"/>
  <c r="K4065" i="6"/>
  <c r="L4047" i="6"/>
  <c r="K4023" i="6"/>
  <c r="L4005" i="6"/>
  <c r="K3981" i="6"/>
  <c r="K3957" i="6"/>
  <c r="L3939" i="6"/>
  <c r="K3915" i="6"/>
  <c r="L3897" i="6"/>
  <c r="L3873" i="6"/>
  <c r="K3855" i="6"/>
  <c r="L3831" i="6"/>
  <c r="K3807" i="6"/>
  <c r="L3789" i="6"/>
  <c r="L3765" i="6"/>
  <c r="K3747" i="6"/>
  <c r="L3723" i="6"/>
  <c r="L2337" i="6"/>
  <c r="K1845" i="6"/>
  <c r="K1809" i="6"/>
  <c r="L2456" i="6"/>
  <c r="L2438" i="6"/>
  <c r="L2420" i="6"/>
  <c r="L2402" i="6"/>
  <c r="L2384" i="6"/>
  <c r="L2366" i="6"/>
  <c r="L2342" i="6"/>
  <c r="M2252" i="6"/>
  <c r="M2216" i="6"/>
  <c r="M2180" i="6"/>
  <c r="L3067" i="6"/>
  <c r="L2959" i="6"/>
  <c r="L6767" i="6"/>
  <c r="K4161" i="6"/>
  <c r="M4161" i="6" s="1"/>
  <c r="L3877" i="6"/>
  <c r="M3877" i="6" s="1"/>
  <c r="K3727" i="6"/>
  <c r="M3727" i="6" s="1"/>
  <c r="K3619" i="6"/>
  <c r="M3619" i="6" s="1"/>
  <c r="K3511" i="6"/>
  <c r="M3511" i="6" s="1"/>
  <c r="K3403" i="6"/>
  <c r="M3403" i="6" s="1"/>
  <c r="K3295" i="6"/>
  <c r="M3295" i="6" s="1"/>
  <c r="K3187" i="6"/>
  <c r="M3187" i="6" s="1"/>
  <c r="K3079" i="6"/>
  <c r="M3079" i="6" s="1"/>
  <c r="K2971" i="6"/>
  <c r="K1952" i="6"/>
  <c r="K1949" i="6"/>
  <c r="K1916" i="6"/>
  <c r="K1913" i="6"/>
  <c r="K1871" i="6"/>
  <c r="K1870" i="6"/>
  <c r="K1817" i="6"/>
  <c r="K1816" i="6"/>
  <c r="K1774" i="6"/>
  <c r="K1772" i="6"/>
  <c r="M1772" i="6" s="1"/>
  <c r="K1769" i="6"/>
  <c r="K1773" i="6"/>
  <c r="K1738" i="6"/>
  <c r="K1737" i="6"/>
  <c r="K1736" i="6"/>
  <c r="M1736" i="6" s="1"/>
  <c r="K1733" i="6"/>
  <c r="K1702" i="6"/>
  <c r="K1701" i="6"/>
  <c r="K1700" i="6"/>
  <c r="M1700" i="6" s="1"/>
  <c r="K1666" i="6"/>
  <c r="K1664" i="6"/>
  <c r="M1664" i="6" s="1"/>
  <c r="K1665" i="6"/>
  <c r="K1630" i="6"/>
  <c r="K1629" i="6"/>
  <c r="K1628" i="6"/>
  <c r="M1628" i="6" s="1"/>
  <c r="K1594" i="6"/>
  <c r="K1593" i="6"/>
  <c r="K1592" i="6"/>
  <c r="M1592" i="6" s="1"/>
  <c r="K1558" i="6"/>
  <c r="K1556" i="6"/>
  <c r="M1556" i="6" s="1"/>
  <c r="K1557" i="6"/>
  <c r="K1522" i="6"/>
  <c r="K1521" i="6"/>
  <c r="K1520" i="6"/>
  <c r="M1520" i="6" s="1"/>
  <c r="K1486" i="6"/>
  <c r="K1485" i="6"/>
  <c r="K1484" i="6"/>
  <c r="M1484" i="6" s="1"/>
  <c r="K1450" i="6"/>
  <c r="K1449" i="6"/>
  <c r="K1448" i="6"/>
  <c r="M1448" i="6" s="1"/>
  <c r="K1414" i="6"/>
  <c r="K1412" i="6"/>
  <c r="M1412" i="6" s="1"/>
  <c r="K1413" i="6"/>
  <c r="K1378" i="6"/>
  <c r="K1377" i="6"/>
  <c r="K1376" i="6"/>
  <c r="M1376" i="6" s="1"/>
  <c r="K1342" i="6"/>
  <c r="K1340" i="6"/>
  <c r="M1340" i="6" s="1"/>
  <c r="K1341" i="6"/>
  <c r="K1306" i="6"/>
  <c r="K1305" i="6"/>
  <c r="K1304" i="6"/>
  <c r="M1304" i="6" s="1"/>
  <c r="K1270" i="6"/>
  <c r="K1269" i="6"/>
  <c r="K1268" i="6"/>
  <c r="M1268" i="6" s="1"/>
  <c r="K1234" i="6"/>
  <c r="K1232" i="6"/>
  <c r="M1232" i="6" s="1"/>
  <c r="K1233" i="6"/>
  <c r="K1198" i="6"/>
  <c r="K1197" i="6"/>
  <c r="K1196" i="6"/>
  <c r="M1196" i="6" s="1"/>
  <c r="K1162" i="6"/>
  <c r="K1161" i="6"/>
  <c r="K1160" i="6"/>
  <c r="M1160" i="6" s="1"/>
  <c r="K1126" i="6"/>
  <c r="K1124" i="6"/>
  <c r="M1124" i="6" s="1"/>
  <c r="K1125" i="6"/>
  <c r="K1090" i="6"/>
  <c r="K1089" i="6"/>
  <c r="K1088" i="6"/>
  <c r="M1088" i="6" s="1"/>
  <c r="K1054" i="6"/>
  <c r="K1053" i="6"/>
  <c r="K1052" i="6"/>
  <c r="M1052" i="6" s="1"/>
  <c r="K1018" i="6"/>
  <c r="K1016" i="6"/>
  <c r="M1016" i="6" s="1"/>
  <c r="K1017" i="6"/>
  <c r="K982" i="6"/>
  <c r="K980" i="6"/>
  <c r="M980" i="6" s="1"/>
  <c r="K981" i="6"/>
  <c r="K946" i="6"/>
  <c r="K945" i="6"/>
  <c r="K944" i="6"/>
  <c r="M944" i="6" s="1"/>
  <c r="K910" i="6"/>
  <c r="K908" i="6"/>
  <c r="M908" i="6" s="1"/>
  <c r="K909" i="6"/>
  <c r="K874" i="6"/>
  <c r="K872" i="6"/>
  <c r="M872" i="6" s="1"/>
  <c r="K873" i="6"/>
  <c r="K838" i="6"/>
  <c r="K837" i="6"/>
  <c r="K836" i="6"/>
  <c r="M836" i="6" s="1"/>
  <c r="K802" i="6"/>
  <c r="K800" i="6"/>
  <c r="M800" i="6" s="1"/>
  <c r="K801" i="6"/>
  <c r="K766" i="6"/>
  <c r="K765" i="6"/>
  <c r="K764" i="6"/>
  <c r="M764" i="6" s="1"/>
  <c r="K730" i="6"/>
  <c r="K729" i="6"/>
  <c r="K728" i="6"/>
  <c r="M728" i="6" s="1"/>
  <c r="K694" i="6"/>
  <c r="K692" i="6"/>
  <c r="M692" i="6" s="1"/>
  <c r="K693" i="6"/>
  <c r="K658" i="6"/>
  <c r="K656" i="6"/>
  <c r="M656" i="6" s="1"/>
  <c r="K657" i="6"/>
  <c r="K622" i="6"/>
  <c r="K621" i="6"/>
  <c r="K620" i="6"/>
  <c r="M620" i="6" s="1"/>
  <c r="K586" i="6"/>
  <c r="M586" i="6" s="1"/>
  <c r="K585" i="6"/>
  <c r="K584" i="6"/>
  <c r="M584" i="6" s="1"/>
  <c r="K550" i="6"/>
  <c r="M550" i="6" s="1"/>
  <c r="K549" i="6"/>
  <c r="K548" i="6"/>
  <c r="M548" i="6" s="1"/>
  <c r="K514" i="6"/>
  <c r="M514" i="6" s="1"/>
  <c r="K513" i="6"/>
  <c r="K512" i="6"/>
  <c r="M512" i="6" s="1"/>
  <c r="K478" i="6"/>
  <c r="K477" i="6"/>
  <c r="K476" i="6"/>
  <c r="M476" i="6" s="1"/>
  <c r="K442" i="6"/>
  <c r="K441" i="6"/>
  <c r="K440" i="6"/>
  <c r="M440" i="6" s="1"/>
  <c r="K406" i="6"/>
  <c r="M406" i="6" s="1"/>
  <c r="K405" i="6"/>
  <c r="K404" i="6"/>
  <c r="M404" i="6" s="1"/>
  <c r="K370" i="6"/>
  <c r="K368" i="6"/>
  <c r="M368" i="6" s="1"/>
  <c r="K369" i="6"/>
  <c r="K334" i="6"/>
  <c r="M334" i="6" s="1"/>
  <c r="K332" i="6"/>
  <c r="M332" i="6" s="1"/>
  <c r="K333" i="6"/>
  <c r="K298" i="6"/>
  <c r="M298" i="6" s="1"/>
  <c r="K297" i="6"/>
  <c r="K296" i="6"/>
  <c r="M296" i="6" s="1"/>
  <c r="K262" i="6"/>
  <c r="M262" i="6" s="1"/>
  <c r="K261" i="6"/>
  <c r="K260" i="6"/>
  <c r="M260" i="6" s="1"/>
  <c r="K226" i="6"/>
  <c r="M226" i="6" s="1"/>
  <c r="K225" i="6"/>
  <c r="K224" i="6"/>
  <c r="M224" i="6" s="1"/>
  <c r="K190" i="6"/>
  <c r="M190" i="6" s="1"/>
  <c r="K188" i="6"/>
  <c r="M188" i="6" s="1"/>
  <c r="K189" i="6"/>
  <c r="K154" i="6"/>
  <c r="M154" i="6" s="1"/>
  <c r="K152" i="6"/>
  <c r="M152" i="6" s="1"/>
  <c r="K153" i="6"/>
  <c r="K118" i="6"/>
  <c r="M118" i="6" s="1"/>
  <c r="K117" i="6"/>
  <c r="K116" i="6"/>
  <c r="M116" i="6" s="1"/>
  <c r="K82" i="6"/>
  <c r="M82" i="6" s="1"/>
  <c r="K81" i="6"/>
  <c r="K80" i="6"/>
  <c r="M80" i="6" s="1"/>
  <c r="K46" i="6"/>
  <c r="M46" i="6" s="1"/>
  <c r="K44" i="6"/>
  <c r="M44" i="6" s="1"/>
  <c r="K45" i="6"/>
  <c r="L7436" i="6"/>
  <c r="L7418" i="6"/>
  <c r="L7400" i="6"/>
  <c r="L7382" i="6"/>
  <c r="L7364" i="6"/>
  <c r="L7346" i="6"/>
  <c r="L7328" i="6"/>
  <c r="L7310" i="6"/>
  <c r="L7292" i="6"/>
  <c r="L7274" i="6"/>
  <c r="L7256" i="6"/>
  <c r="L7238" i="6"/>
  <c r="L7220" i="6"/>
  <c r="L7202" i="6"/>
  <c r="L7184" i="6"/>
  <c r="L7166" i="6"/>
  <c r="L7148" i="6"/>
  <c r="L7130" i="6"/>
  <c r="L7112" i="6"/>
  <c r="L7094" i="6"/>
  <c r="L7076" i="6"/>
  <c r="L7058" i="6"/>
  <c r="L7040" i="6"/>
  <c r="L7022" i="6"/>
  <c r="L7004" i="6"/>
  <c r="L6986" i="6"/>
  <c r="L6968" i="6"/>
  <c r="L6950" i="6"/>
  <c r="L6932" i="6"/>
  <c r="L6914" i="6"/>
  <c r="L6896" i="6"/>
  <c r="L6878" i="6"/>
  <c r="L6860" i="6"/>
  <c r="L6842" i="6"/>
  <c r="L6824" i="6"/>
  <c r="L6806" i="6"/>
  <c r="L6788" i="6"/>
  <c r="L6770" i="6"/>
  <c r="L6752" i="6"/>
  <c r="L6734" i="6"/>
  <c r="L6716" i="6"/>
  <c r="L6698" i="6"/>
  <c r="L6680" i="6"/>
  <c r="L6662" i="6"/>
  <c r="L6644" i="6"/>
  <c r="L6626" i="6"/>
  <c r="L6608" i="6"/>
  <c r="L6590" i="6"/>
  <c r="L6572" i="6"/>
  <c r="L6554" i="6"/>
  <c r="L6536" i="6"/>
  <c r="L6518" i="6"/>
  <c r="L6500" i="6"/>
  <c r="L6482" i="6"/>
  <c r="L6464" i="6"/>
  <c r="L6446" i="6"/>
  <c r="L6428" i="6"/>
  <c r="L6410" i="6"/>
  <c r="L6392" i="6"/>
  <c r="L6374" i="6"/>
  <c r="L6356" i="6"/>
  <c r="L6338" i="6"/>
  <c r="L6320" i="6"/>
  <c r="L6302" i="6"/>
  <c r="L6284" i="6"/>
  <c r="L6266" i="6"/>
  <c r="L6248" i="6"/>
  <c r="L6230" i="6"/>
  <c r="L6212" i="6"/>
  <c r="L6194" i="6"/>
  <c r="L6176" i="6"/>
  <c r="L6158" i="6"/>
  <c r="L6140" i="6"/>
  <c r="L6122" i="6"/>
  <c r="L6104" i="6"/>
  <c r="L6086" i="6"/>
  <c r="L6068" i="6"/>
  <c r="L6050" i="6"/>
  <c r="L6032" i="6"/>
  <c r="L6014" i="6"/>
  <c r="L5996" i="6"/>
  <c r="L5978" i="6"/>
  <c r="L5960" i="6"/>
  <c r="L5942" i="6"/>
  <c r="L5924" i="6"/>
  <c r="L5906" i="6"/>
  <c r="L5888" i="6"/>
  <c r="L5870" i="6"/>
  <c r="L5852" i="6"/>
  <c r="L5834" i="6"/>
  <c r="L5816" i="6"/>
  <c r="L5798" i="6"/>
  <c r="L5780" i="6"/>
  <c r="L5762" i="6"/>
  <c r="K5744" i="6"/>
  <c r="K5726" i="6"/>
  <c r="L5702" i="6"/>
  <c r="K5666" i="6"/>
  <c r="L5642" i="6"/>
  <c r="L5624" i="6"/>
  <c r="K5606" i="6"/>
  <c r="K5588" i="6"/>
  <c r="L5570" i="6"/>
  <c r="K5552" i="6"/>
  <c r="K5534" i="6"/>
  <c r="K5516" i="6"/>
  <c r="K5498" i="6"/>
  <c r="K5480" i="6"/>
  <c r="K5462" i="6"/>
  <c r="K5438" i="6"/>
  <c r="K5420" i="6"/>
  <c r="K5402" i="6"/>
  <c r="K5384" i="6"/>
  <c r="K5366" i="6"/>
  <c r="K5348" i="6"/>
  <c r="K5330" i="6"/>
  <c r="K5312" i="6"/>
  <c r="K5294" i="6"/>
  <c r="K5276" i="6"/>
  <c r="K5258" i="6"/>
  <c r="K5240" i="6"/>
  <c r="K5222" i="6"/>
  <c r="K5204" i="6"/>
  <c r="K5186" i="6"/>
  <c r="K5168" i="6"/>
  <c r="K5150" i="6"/>
  <c r="K5132" i="6"/>
  <c r="K5114" i="6"/>
  <c r="K5096" i="6"/>
  <c r="K5078" i="6"/>
  <c r="K5060" i="6"/>
  <c r="K5042" i="6"/>
  <c r="K5024" i="6"/>
  <c r="K5006" i="6"/>
  <c r="K4988" i="6"/>
  <c r="K4970" i="6"/>
  <c r="K4952" i="6"/>
  <c r="K4934" i="6"/>
  <c r="K4916" i="6"/>
  <c r="K4898" i="6"/>
  <c r="K4880" i="6"/>
  <c r="K4862" i="6"/>
  <c r="K4844" i="6"/>
  <c r="K4826" i="6"/>
  <c r="K4808" i="6"/>
  <c r="K4790" i="6"/>
  <c r="K4772" i="6"/>
  <c r="K4754" i="6"/>
  <c r="K4736" i="6"/>
  <c r="K4718" i="6"/>
  <c r="K4700" i="6"/>
  <c r="K4682" i="6"/>
  <c r="K4664" i="6"/>
  <c r="K4646" i="6"/>
  <c r="K4628" i="6"/>
  <c r="K4610" i="6"/>
  <c r="K4592" i="6"/>
  <c r="K4574" i="6"/>
  <c r="K4556" i="6"/>
  <c r="K4538" i="6"/>
  <c r="K4520" i="6"/>
  <c r="K4502" i="6"/>
  <c r="K4484" i="6"/>
  <c r="K4466" i="6"/>
  <c r="K4448" i="6"/>
  <c r="K4430" i="6"/>
  <c r="K4412" i="6"/>
  <c r="K4394" i="6"/>
  <c r="K4376" i="6"/>
  <c r="K4358" i="6"/>
  <c r="K4340" i="6"/>
  <c r="K4322" i="6"/>
  <c r="K4304" i="6"/>
  <c r="K4286" i="6"/>
  <c r="K4268" i="6"/>
  <c r="K4250" i="6"/>
  <c r="K4232" i="6"/>
  <c r="K4214" i="6"/>
  <c r="K4196" i="6"/>
  <c r="K4178" i="6"/>
  <c r="K4160" i="6"/>
  <c r="K4142" i="6"/>
  <c r="K4124" i="6"/>
  <c r="K4106" i="6"/>
  <c r="K4088" i="6"/>
  <c r="K4070" i="6"/>
  <c r="K4052" i="6"/>
  <c r="K4034" i="6"/>
  <c r="K4016" i="6"/>
  <c r="K3998" i="6"/>
  <c r="K3980" i="6"/>
  <c r="K3962" i="6"/>
  <c r="K3944" i="6"/>
  <c r="K3926" i="6"/>
  <c r="K3908" i="6"/>
  <c r="K3890" i="6"/>
  <c r="K3872" i="6"/>
  <c r="K3854" i="6"/>
  <c r="K3836" i="6"/>
  <c r="K3818" i="6"/>
  <c r="K3800" i="6"/>
  <c r="K3782" i="6"/>
  <c r="K3764" i="6"/>
  <c r="K3746" i="6"/>
  <c r="K3728" i="6"/>
  <c r="K3710" i="6"/>
  <c r="K3692" i="6"/>
  <c r="K3674" i="6"/>
  <c r="K3656" i="6"/>
  <c r="K3638" i="6"/>
  <c r="K3620" i="6"/>
  <c r="K3602" i="6"/>
  <c r="K3584" i="6"/>
  <c r="K3566" i="6"/>
  <c r="K3548" i="6"/>
  <c r="K3530" i="6"/>
  <c r="K3512" i="6"/>
  <c r="K3494" i="6"/>
  <c r="K3476" i="6"/>
  <c r="K3458" i="6"/>
  <c r="K3440" i="6"/>
  <c r="K3422" i="6"/>
  <c r="K3404" i="6"/>
  <c r="K3386" i="6"/>
  <c r="K3368" i="6"/>
  <c r="K3350" i="6"/>
  <c r="K3332" i="6"/>
  <c r="K3314" i="6"/>
  <c r="K3296" i="6"/>
  <c r="K3278" i="6"/>
  <c r="K3260" i="6"/>
  <c r="K3242" i="6"/>
  <c r="K3224" i="6"/>
  <c r="K3206" i="6"/>
  <c r="K3188" i="6"/>
  <c r="K3170" i="6"/>
  <c r="K3152" i="6"/>
  <c r="K3134" i="6"/>
  <c r="K3116" i="6"/>
  <c r="K3098" i="6"/>
  <c r="K3080" i="6"/>
  <c r="K3062" i="6"/>
  <c r="K3044" i="6"/>
  <c r="K3026" i="6"/>
  <c r="K3008" i="6"/>
  <c r="K2990" i="6"/>
  <c r="K2972" i="6"/>
  <c r="K2954" i="6"/>
  <c r="K2936" i="6"/>
  <c r="K2918" i="6"/>
  <c r="K2900" i="6"/>
  <c r="K2882" i="6"/>
  <c r="K2864" i="6"/>
  <c r="K2846" i="6"/>
  <c r="K2828" i="6"/>
  <c r="K2810" i="6"/>
  <c r="K2792" i="6"/>
  <c r="K2774" i="6"/>
  <c r="K2756" i="6"/>
  <c r="K2738" i="6"/>
  <c r="K2720" i="6"/>
  <c r="K2702" i="6"/>
  <c r="K2684" i="6"/>
  <c r="K2666" i="6"/>
  <c r="K2648" i="6"/>
  <c r="K2630" i="6"/>
  <c r="K2612" i="6"/>
  <c r="K2594" i="6"/>
  <c r="K2576" i="6"/>
  <c r="K2558" i="6"/>
  <c r="K2540" i="6"/>
  <c r="K2522" i="6"/>
  <c r="K2504" i="6"/>
  <c r="K2486" i="6"/>
  <c r="L6011" i="6"/>
  <c r="K4191" i="6"/>
  <c r="M4191" i="6" s="1"/>
  <c r="L4003" i="6"/>
  <c r="M4003" i="6" s="1"/>
  <c r="K3831" i="6"/>
  <c r="M3831" i="6" s="1"/>
  <c r="K3688" i="6"/>
  <c r="M3688" i="6" s="1"/>
  <c r="K3580" i="6"/>
  <c r="M3580" i="6" s="1"/>
  <c r="K3472" i="6"/>
  <c r="M3472" i="6" s="1"/>
  <c r="K3364" i="6"/>
  <c r="M3364" i="6" s="1"/>
  <c r="K3256" i="6"/>
  <c r="M3256" i="6" s="1"/>
  <c r="K3148" i="6"/>
  <c r="M3148" i="6" s="1"/>
  <c r="K3040" i="6"/>
  <c r="M3040" i="6" s="1"/>
  <c r="K2932" i="6"/>
  <c r="M2932" i="6" s="1"/>
  <c r="K2824" i="6"/>
  <c r="M2824" i="6" s="1"/>
  <c r="K2716" i="6"/>
  <c r="M2716" i="6" s="1"/>
  <c r="K2608" i="6"/>
  <c r="M2608" i="6" s="1"/>
  <c r="K2500" i="6"/>
  <c r="M2500" i="6" s="1"/>
  <c r="K2392" i="6"/>
  <c r="M2392" i="6" s="1"/>
  <c r="L2315" i="6"/>
  <c r="L2279" i="6"/>
  <c r="L2243" i="6"/>
  <c r="L2207" i="6"/>
  <c r="L2171" i="6"/>
  <c r="L2135" i="6"/>
  <c r="L2099" i="6"/>
  <c r="L2063" i="6"/>
  <c r="L2027" i="6"/>
  <c r="L1991" i="6"/>
  <c r="K1942" i="6"/>
  <c r="M1942" i="6" s="1"/>
  <c r="K1940" i="6"/>
  <c r="K1937" i="6"/>
  <c r="L1863" i="6"/>
  <c r="L1862" i="6"/>
  <c r="L1859" i="6"/>
  <c r="L1809" i="6"/>
  <c r="L1805" i="6"/>
  <c r="L1808" i="6"/>
  <c r="K7441" i="6"/>
  <c r="K7423" i="6"/>
  <c r="K7405" i="6"/>
  <c r="K7387" i="6"/>
  <c r="K7369" i="6"/>
  <c r="K7351" i="6"/>
  <c r="K7333" i="6"/>
  <c r="K7315" i="6"/>
  <c r="K7297" i="6"/>
  <c r="K7279" i="6"/>
  <c r="K7261" i="6"/>
  <c r="K7243" i="6"/>
  <c r="K7225" i="6"/>
  <c r="K7207" i="6"/>
  <c r="K7189" i="6"/>
  <c r="K7171" i="6"/>
  <c r="K7153" i="6"/>
  <c r="K7135" i="6"/>
  <c r="K7117" i="6"/>
  <c r="K7099" i="6"/>
  <c r="K7081" i="6"/>
  <c r="K7063" i="6"/>
  <c r="K7045" i="6"/>
  <c r="K7027" i="6"/>
  <c r="K7009" i="6"/>
  <c r="K6991" i="6"/>
  <c r="K6973" i="6"/>
  <c r="K6955" i="6"/>
  <c r="K6937" i="6"/>
  <c r="K6919" i="6"/>
  <c r="K6901" i="6"/>
  <c r="K6883" i="6"/>
  <c r="K6865" i="6"/>
  <c r="K6847" i="6"/>
  <c r="K6829" i="6"/>
  <c r="K6811" i="6"/>
  <c r="K6793" i="6"/>
  <c r="K6775" i="6"/>
  <c r="K6757" i="6"/>
  <c r="K6739" i="6"/>
  <c r="K6721" i="6"/>
  <c r="K6703" i="6"/>
  <c r="K6685" i="6"/>
  <c r="K6667" i="6"/>
  <c r="K6649" i="6"/>
  <c r="K6631" i="6"/>
  <c r="K6613" i="6"/>
  <c r="K6595" i="6"/>
  <c r="K6577" i="6"/>
  <c r="K6559" i="6"/>
  <c r="K6541" i="6"/>
  <c r="K6523" i="6"/>
  <c r="K6505" i="6"/>
  <c r="K6487" i="6"/>
  <c r="K6469" i="6"/>
  <c r="K6451" i="6"/>
  <c r="K6433" i="6"/>
  <c r="K6415" i="6"/>
  <c r="K6397" i="6"/>
  <c r="K6379" i="6"/>
  <c r="K6361" i="6"/>
  <c r="K6343" i="6"/>
  <c r="K6325" i="6"/>
  <c r="K6307" i="6"/>
  <c r="K6289" i="6"/>
  <c r="K6271" i="6"/>
  <c r="K6253" i="6"/>
  <c r="K6235" i="6"/>
  <c r="K6217" i="6"/>
  <c r="K6199" i="6"/>
  <c r="K6181" i="6"/>
  <c r="K6163" i="6"/>
  <c r="K6145" i="6"/>
  <c r="K6127" i="6"/>
  <c r="K6109" i="6"/>
  <c r="K6091" i="6"/>
  <c r="K6073" i="6"/>
  <c r="K6055" i="6"/>
  <c r="K6037" i="6"/>
  <c r="K6019" i="6"/>
  <c r="K6001" i="6"/>
  <c r="K5983" i="6"/>
  <c r="K5965" i="6"/>
  <c r="K5947" i="6"/>
  <c r="K5929" i="6"/>
  <c r="K5911" i="6"/>
  <c r="K5893" i="6"/>
  <c r="K5875" i="6"/>
  <c r="K5857" i="6"/>
  <c r="K5839" i="6"/>
  <c r="K5821" i="6"/>
  <c r="K5803" i="6"/>
  <c r="K5785" i="6"/>
  <c r="K5767" i="6"/>
  <c r="K5749" i="6"/>
  <c r="K5731" i="6"/>
  <c r="K5713" i="6"/>
  <c r="K5695" i="6"/>
  <c r="K5677" i="6"/>
  <c r="K5659" i="6"/>
  <c r="K5641" i="6"/>
  <c r="K5623" i="6"/>
  <c r="K5605" i="6"/>
  <c r="K5587" i="6"/>
  <c r="K5569" i="6"/>
  <c r="K5551" i="6"/>
  <c r="K5533" i="6"/>
  <c r="K5515" i="6"/>
  <c r="K5497" i="6"/>
  <c r="K5479" i="6"/>
  <c r="K5477" i="6"/>
  <c r="K5461" i="6"/>
  <c r="K5443" i="6"/>
  <c r="K5425" i="6"/>
  <c r="K5407" i="6"/>
  <c r="K5389" i="6"/>
  <c r="K5371" i="6"/>
  <c r="K5353" i="6"/>
  <c r="K5335" i="6"/>
  <c r="K5317" i="6"/>
  <c r="K5299" i="6"/>
  <c r="K5281" i="6"/>
  <c r="K5263" i="6"/>
  <c r="K5245" i="6"/>
  <c r="K5227" i="6"/>
  <c r="K5209" i="6"/>
  <c r="K5191" i="6"/>
  <c r="K5173" i="6"/>
  <c r="K5155" i="6"/>
  <c r="K5137" i="6"/>
  <c r="K5119" i="6"/>
  <c r="K5101" i="6"/>
  <c r="K5083" i="6"/>
  <c r="K5065" i="6"/>
  <c r="K5047" i="6"/>
  <c r="K5029" i="6"/>
  <c r="K5011" i="6"/>
  <c r="K4993" i="6"/>
  <c r="K4975" i="6"/>
  <c r="K4957" i="6"/>
  <c r="K4939" i="6"/>
  <c r="K4921" i="6"/>
  <c r="K4903" i="6"/>
  <c r="K4885" i="6"/>
  <c r="K4867" i="6"/>
  <c r="K4849" i="6"/>
  <c r="K4831" i="6"/>
  <c r="K4813" i="6"/>
  <c r="K4795" i="6"/>
  <c r="K4777" i="6"/>
  <c r="K4759" i="6"/>
  <c r="K4741" i="6"/>
  <c r="K4723" i="6"/>
  <c r="K4705" i="6"/>
  <c r="K4687" i="6"/>
  <c r="K4669" i="6"/>
  <c r="K4651" i="6"/>
  <c r="K4633" i="6"/>
  <c r="K4615" i="6"/>
  <c r="K4597" i="6"/>
  <c r="K4579" i="6"/>
  <c r="K4561" i="6"/>
  <c r="K4543" i="6"/>
  <c r="K4525" i="6"/>
  <c r="K4507" i="6"/>
  <c r="K4489" i="6"/>
  <c r="K4471" i="6"/>
  <c r="K4453" i="6"/>
  <c r="K4435" i="6"/>
  <c r="K4417" i="6"/>
  <c r="K4399" i="6"/>
  <c r="K4381" i="6"/>
  <c r="K4363" i="6"/>
  <c r="K4345" i="6"/>
  <c r="K4327" i="6"/>
  <c r="K4309" i="6"/>
  <c r="K4291" i="6"/>
  <c r="K4273" i="6"/>
  <c r="K4255" i="6"/>
  <c r="K4237" i="6"/>
  <c r="K4219" i="6"/>
  <c r="K4201" i="6"/>
  <c r="K4183" i="6"/>
  <c r="K4165" i="6"/>
  <c r="K4147" i="6"/>
  <c r="K4129" i="6"/>
  <c r="K4111" i="6"/>
  <c r="K4093" i="6"/>
  <c r="K4051" i="6"/>
  <c r="L4033" i="6"/>
  <c r="K4009" i="6"/>
  <c r="L3991" i="6"/>
  <c r="K3943" i="6"/>
  <c r="L3925" i="6"/>
  <c r="K3901" i="6"/>
  <c r="L3883" i="6"/>
  <c r="L3881" i="6"/>
  <c r="K3835" i="6"/>
  <c r="L3817" i="6"/>
  <c r="K3793" i="6"/>
  <c r="L3775" i="6"/>
  <c r="L3773" i="6"/>
  <c r="L6443" i="6"/>
  <c r="K4179" i="6"/>
  <c r="L3994" i="6"/>
  <c r="L3823" i="6"/>
  <c r="K3682" i="6"/>
  <c r="M3682" i="6" s="1"/>
  <c r="K3574" i="6"/>
  <c r="M3574" i="6" s="1"/>
  <c r="K3466" i="6"/>
  <c r="M3466" i="6" s="1"/>
  <c r="K3358" i="6"/>
  <c r="M3358" i="6" s="1"/>
  <c r="K3250" i="6"/>
  <c r="M3250" i="6" s="1"/>
  <c r="K3142" i="6"/>
  <c r="M3142" i="6" s="1"/>
  <c r="K3034" i="6"/>
  <c r="M3034" i="6" s="1"/>
  <c r="K2926" i="6"/>
  <c r="M2926" i="6" s="1"/>
  <c r="K2818" i="6"/>
  <c r="M2818" i="6" s="1"/>
  <c r="K2710" i="6"/>
  <c r="M2710" i="6" s="1"/>
  <c r="K2602" i="6"/>
  <c r="M2602" i="6" s="1"/>
  <c r="K2494" i="6"/>
  <c r="M2494" i="6" s="1"/>
  <c r="K2386" i="6"/>
  <c r="M2386" i="6" s="1"/>
  <c r="L2313" i="6"/>
  <c r="M2313" i="6" s="1"/>
  <c r="L2277" i="6"/>
  <c r="M2277" i="6" s="1"/>
  <c r="L2241" i="6"/>
  <c r="M2241" i="6" s="1"/>
  <c r="L2205" i="6"/>
  <c r="M2205" i="6" s="1"/>
  <c r="L2169" i="6"/>
  <c r="M2169" i="6" s="1"/>
  <c r="L2133" i="6"/>
  <c r="M2133" i="6" s="1"/>
  <c r="L2097" i="6"/>
  <c r="M2097" i="6" s="1"/>
  <c r="L2061" i="6"/>
  <c r="M2061" i="6" s="1"/>
  <c r="L2025" i="6"/>
  <c r="M2025" i="6" s="1"/>
  <c r="L1989" i="6"/>
  <c r="M1989" i="6" s="1"/>
  <c r="M1954" i="6"/>
  <c r="K1918" i="6"/>
  <c r="M1918" i="6" s="1"/>
  <c r="L1883" i="6"/>
  <c r="L1882" i="6"/>
  <c r="L1847" i="6"/>
  <c r="L1846" i="6"/>
  <c r="L1811" i="6"/>
  <c r="L1810" i="6"/>
  <c r="L1784" i="6"/>
  <c r="L1766" i="6"/>
  <c r="L1748" i="6"/>
  <c r="L1730" i="6"/>
  <c r="L1706" i="6"/>
  <c r="L1670" i="6"/>
  <c r="L1634" i="6"/>
  <c r="L1598" i="6"/>
  <c r="L1562" i="6"/>
  <c r="L1526" i="6"/>
  <c r="L1490" i="6"/>
  <c r="L1454" i="6"/>
  <c r="L1418" i="6"/>
  <c r="L1382" i="6"/>
  <c r="L1346" i="6"/>
  <c r="L1310" i="6"/>
  <c r="L1274" i="6"/>
  <c r="L1238" i="6"/>
  <c r="L1202" i="6"/>
  <c r="L1166" i="6"/>
  <c r="L1130" i="6"/>
  <c r="L1094" i="6"/>
  <c r="L1058" i="6"/>
  <c r="L1022" i="6"/>
  <c r="L986" i="6"/>
  <c r="L950" i="6"/>
  <c r="L914" i="6"/>
  <c r="L878" i="6"/>
  <c r="L842" i="6"/>
  <c r="L806" i="6"/>
  <c r="L770" i="6"/>
  <c r="L734" i="6"/>
  <c r="L698" i="6"/>
  <c r="L662" i="6"/>
  <c r="L626" i="6"/>
  <c r="L7187" i="6"/>
  <c r="L7169" i="6"/>
  <c r="L7151" i="6"/>
  <c r="L7133" i="6"/>
  <c r="L7115" i="6"/>
  <c r="L7097" i="6"/>
  <c r="M3319" i="6"/>
  <c r="L2270" i="6"/>
  <c r="L2018" i="6"/>
  <c r="L5752" i="6"/>
  <c r="L3892" i="6"/>
  <c r="L3826" i="6"/>
  <c r="K3808" i="6"/>
  <c r="M3808" i="6" s="1"/>
  <c r="K3760" i="6"/>
  <c r="L2308" i="6"/>
  <c r="L2272" i="6"/>
  <c r="L2236" i="6"/>
  <c r="L2200" i="6"/>
  <c r="L2164" i="6"/>
  <c r="L2128" i="6"/>
  <c r="L2092" i="6"/>
  <c r="L2056" i="6"/>
  <c r="L2020" i="6"/>
  <c r="L1984" i="6"/>
  <c r="L1948" i="6"/>
  <c r="M2024" i="6"/>
  <c r="K4275" i="6"/>
  <c r="L4066" i="6"/>
  <c r="M4066" i="6" s="1"/>
  <c r="L3904" i="6"/>
  <c r="L3751" i="6"/>
  <c r="M3751" i="6" s="1"/>
  <c r="K3640" i="6"/>
  <c r="M3640" i="6" s="1"/>
  <c r="K3532" i="6"/>
  <c r="M3532" i="6" s="1"/>
  <c r="K3424" i="6"/>
  <c r="M3424" i="6" s="1"/>
  <c r="K3316" i="6"/>
  <c r="M3316" i="6" s="1"/>
  <c r="K3208" i="6"/>
  <c r="M3208" i="6" s="1"/>
  <c r="K3100" i="6"/>
  <c r="M3100" i="6" s="1"/>
  <c r="K2992" i="6"/>
  <c r="M2992" i="6" s="1"/>
  <c r="K2884" i="6"/>
  <c r="M2884" i="6" s="1"/>
  <c r="M2776" i="6"/>
  <c r="M2668" i="6"/>
  <c r="M2560" i="6"/>
  <c r="M2452" i="6"/>
  <c r="K2344" i="6"/>
  <c r="M2344" i="6" s="1"/>
  <c r="K1886" i="6"/>
  <c r="K1883" i="6"/>
  <c r="M1883" i="6" s="1"/>
  <c r="K1832" i="6"/>
  <c r="K1829" i="6"/>
  <c r="K7437" i="6"/>
  <c r="K7419" i="6"/>
  <c r="K7401" i="6"/>
  <c r="K7383" i="6"/>
  <c r="K7365" i="6"/>
  <c r="K7347" i="6"/>
  <c r="K7329" i="6"/>
  <c r="K7311" i="6"/>
  <c r="K7293" i="6"/>
  <c r="K7275" i="6"/>
  <c r="K7257" i="6"/>
  <c r="K7239" i="6"/>
  <c r="K7221" i="6"/>
  <c r="K7203" i="6"/>
  <c r="K7185" i="6"/>
  <c r="K7167" i="6"/>
  <c r="K7149" i="6"/>
  <c r="K7131" i="6"/>
  <c r="K7113" i="6"/>
  <c r="K7095" i="6"/>
  <c r="K7077" i="6"/>
  <c r="K7059" i="6"/>
  <c r="K7041" i="6"/>
  <c r="K7023" i="6"/>
  <c r="K7005" i="6"/>
  <c r="K6987" i="6"/>
  <c r="K6969" i="6"/>
  <c r="K6951" i="6"/>
  <c r="K6933" i="6"/>
  <c r="K6915" i="6"/>
  <c r="K6897" i="6"/>
  <c r="K6879" i="6"/>
  <c r="K6861" i="6"/>
  <c r="K6843" i="6"/>
  <c r="K6825" i="6"/>
  <c r="K6807" i="6"/>
  <c r="K6789" i="6"/>
  <c r="K6771" i="6"/>
  <c r="K6753" i="6"/>
  <c r="K6735" i="6"/>
  <c r="K6717" i="6"/>
  <c r="K6699" i="6"/>
  <c r="K6681" i="6"/>
  <c r="K6663" i="6"/>
  <c r="K6645" i="6"/>
  <c r="K6627" i="6"/>
  <c r="K6609" i="6"/>
  <c r="K6591" i="6"/>
  <c r="K6573" i="6"/>
  <c r="K6555" i="6"/>
  <c r="K6537" i="6"/>
  <c r="K6519" i="6"/>
  <c r="K6501" i="6"/>
  <c r="K6483" i="6"/>
  <c r="K6465" i="6"/>
  <c r="K6447" i="6"/>
  <c r="K6429" i="6"/>
  <c r="K6411" i="6"/>
  <c r="K6393" i="6"/>
  <c r="K6375" i="6"/>
  <c r="K6357" i="6"/>
  <c r="K6339" i="6"/>
  <c r="K6321" i="6"/>
  <c r="K6303" i="6"/>
  <c r="K6285" i="6"/>
  <c r="K6267" i="6"/>
  <c r="K6249" i="6"/>
  <c r="K6231" i="6"/>
  <c r="K6213" i="6"/>
  <c r="K6195" i="6"/>
  <c r="K6177" i="6"/>
  <c r="K6159" i="6"/>
  <c r="K6141" i="6"/>
  <c r="K6123" i="6"/>
  <c r="K6105" i="6"/>
  <c r="K6087" i="6"/>
  <c r="K6069" i="6"/>
  <c r="K6051" i="6"/>
  <c r="K6033" i="6"/>
  <c r="K6015" i="6"/>
  <c r="K5997" i="6"/>
  <c r="K5979" i="6"/>
  <c r="K5961" i="6"/>
  <c r="K5943" i="6"/>
  <c r="K5925" i="6"/>
  <c r="K5907" i="6"/>
  <c r="K5889" i="6"/>
  <c r="K5871" i="6"/>
  <c r="K5853" i="6"/>
  <c r="K5835" i="6"/>
  <c r="K5817" i="6"/>
  <c r="K5799" i="6"/>
  <c r="K5781" i="6"/>
  <c r="L5763" i="6"/>
  <c r="L5745" i="6"/>
  <c r="L5727" i="6"/>
  <c r="L5709" i="6"/>
  <c r="L5691" i="6"/>
  <c r="L5673" i="6"/>
  <c r="L5655" i="6"/>
  <c r="L5637" i="6"/>
  <c r="L5619" i="6"/>
  <c r="K5601" i="6"/>
  <c r="M5601" i="6" s="1"/>
  <c r="K5583" i="6"/>
  <c r="M5583" i="6" s="1"/>
  <c r="L5565" i="6"/>
  <c r="L5547" i="6"/>
  <c r="L5529" i="6"/>
  <c r="L5511" i="6"/>
  <c r="L5487" i="6"/>
  <c r="L5469" i="6"/>
  <c r="L5451" i="6"/>
  <c r="L5433" i="6"/>
  <c r="L5415" i="6"/>
  <c r="L5397" i="6"/>
  <c r="L5379" i="6"/>
  <c r="L5361" i="6"/>
  <c r="L5343" i="6"/>
  <c r="L5325" i="6"/>
  <c r="L5307" i="6"/>
  <c r="L5289" i="6"/>
  <c r="L5271" i="6"/>
  <c r="L5253" i="6"/>
  <c r="L5235" i="6"/>
  <c r="L5217" i="6"/>
  <c r="L5199" i="6"/>
  <c r="L5181" i="6"/>
  <c r="L5163" i="6"/>
  <c r="L5145" i="6"/>
  <c r="L5127" i="6"/>
  <c r="L5109" i="6"/>
  <c r="L5091" i="6"/>
  <c r="L5073" i="6"/>
  <c r="L5055" i="6"/>
  <c r="L5037" i="6"/>
  <c r="L5019" i="6"/>
  <c r="L5001" i="6"/>
  <c r="L4983" i="6"/>
  <c r="L4965" i="6"/>
  <c r="L4947" i="6"/>
  <c r="L4929" i="6"/>
  <c r="L4911" i="6"/>
  <c r="L4893" i="6"/>
  <c r="L4875" i="6"/>
  <c r="L4857" i="6"/>
  <c r="L4839" i="6"/>
  <c r="L4821" i="6"/>
  <c r="L4803" i="6"/>
  <c r="L4785" i="6"/>
  <c r="L4767" i="6"/>
  <c r="L4749" i="6"/>
  <c r="L4731" i="6"/>
  <c r="L4713" i="6"/>
  <c r="L4695" i="6"/>
  <c r="L4677" i="6"/>
  <c r="L4659" i="6"/>
  <c r="L4641" i="6"/>
  <c r="L4623" i="6"/>
  <c r="L4605" i="6"/>
  <c r="L4587" i="6"/>
  <c r="L4569" i="6"/>
  <c r="L4551" i="6"/>
  <c r="L4533" i="6"/>
  <c r="L4515" i="6"/>
  <c r="L4497" i="6"/>
  <c r="L4479" i="6"/>
  <c r="L4461" i="6"/>
  <c r="L4443" i="6"/>
  <c r="L4425" i="6"/>
  <c r="L4407" i="6"/>
  <c r="L4389" i="6"/>
  <c r="L4371" i="6"/>
  <c r="L4353" i="6"/>
  <c r="L4335" i="6"/>
  <c r="L4317" i="6"/>
  <c r="K4083" i="6"/>
  <c r="L4065" i="6"/>
  <c r="K4041" i="6"/>
  <c r="L4023" i="6"/>
  <c r="K3999" i="6"/>
  <c r="K3975" i="6"/>
  <c r="L3957" i="6"/>
  <c r="K3933" i="6"/>
  <c r="L3915" i="6"/>
  <c r="L3891" i="6"/>
  <c r="K3873" i="6"/>
  <c r="M3873" i="6" s="1"/>
  <c r="L3849" i="6"/>
  <c r="K3825" i="6"/>
  <c r="L3807" i="6"/>
  <c r="L3783" i="6"/>
  <c r="K3765" i="6"/>
  <c r="M3765" i="6" s="1"/>
  <c r="L3741" i="6"/>
  <c r="K3723" i="6"/>
  <c r="M3723" i="6" s="1"/>
  <c r="K3705" i="6"/>
  <c r="M3705" i="6" s="1"/>
  <c r="K3687" i="6"/>
  <c r="M3687" i="6" s="1"/>
  <c r="K3669" i="6"/>
  <c r="M3669" i="6" s="1"/>
  <c r="K3651" i="6"/>
  <c r="M3651" i="6" s="1"/>
  <c r="K3633" i="6"/>
  <c r="M3633" i="6" s="1"/>
  <c r="K3615" i="6"/>
  <c r="M3615" i="6" s="1"/>
  <c r="K3597" i="6"/>
  <c r="M3597" i="6" s="1"/>
  <c r="K3579" i="6"/>
  <c r="M3579" i="6" s="1"/>
  <c r="K3561" i="6"/>
  <c r="M3561" i="6" s="1"/>
  <c r="K3543" i="6"/>
  <c r="M3543" i="6" s="1"/>
  <c r="K3525" i="6"/>
  <c r="M3525" i="6" s="1"/>
  <c r="K3507" i="6"/>
  <c r="M3507" i="6" s="1"/>
  <c r="K3489" i="6"/>
  <c r="M3489" i="6" s="1"/>
  <c r="K3471" i="6"/>
  <c r="M3471" i="6" s="1"/>
  <c r="K3453" i="6"/>
  <c r="M3453" i="6" s="1"/>
  <c r="K3435" i="6"/>
  <c r="M3435" i="6" s="1"/>
  <c r="K3417" i="6"/>
  <c r="M3417" i="6" s="1"/>
  <c r="K3399" i="6"/>
  <c r="M3399" i="6" s="1"/>
  <c r="K3381" i="6"/>
  <c r="M3381" i="6" s="1"/>
  <c r="K3363" i="6"/>
  <c r="M3363" i="6" s="1"/>
  <c r="K3345" i="6"/>
  <c r="M3345" i="6" s="1"/>
  <c r="K3327" i="6"/>
  <c r="M3327" i="6" s="1"/>
  <c r="K3309" i="6"/>
  <c r="M3309" i="6" s="1"/>
  <c r="K3291" i="6"/>
  <c r="M3291" i="6" s="1"/>
  <c r="K3273" i="6"/>
  <c r="M3273" i="6" s="1"/>
  <c r="K3255" i="6"/>
  <c r="M3255" i="6" s="1"/>
  <c r="K3237" i="6"/>
  <c r="M3237" i="6" s="1"/>
  <c r="K3219" i="6"/>
  <c r="M3219" i="6" s="1"/>
  <c r="K3201" i="6"/>
  <c r="M3201" i="6" s="1"/>
  <c r="K3183" i="6"/>
  <c r="M3183" i="6" s="1"/>
  <c r="K3165" i="6"/>
  <c r="M3165" i="6" s="1"/>
  <c r="K3147" i="6"/>
  <c r="M3147" i="6" s="1"/>
  <c r="K3129" i="6"/>
  <c r="M3129" i="6" s="1"/>
  <c r="K3111" i="6"/>
  <c r="M3111" i="6" s="1"/>
  <c r="K3093" i="6"/>
  <c r="M3093" i="6" s="1"/>
  <c r="K3075" i="6"/>
  <c r="M3075" i="6" s="1"/>
  <c r="K3057" i="6"/>
  <c r="M3057" i="6" s="1"/>
  <c r="K3039" i="6"/>
  <c r="M3039" i="6" s="1"/>
  <c r="K3021" i="6"/>
  <c r="M3021" i="6" s="1"/>
  <c r="K3003" i="6"/>
  <c r="M3003" i="6" s="1"/>
  <c r="K2985" i="6"/>
  <c r="M2985" i="6" s="1"/>
  <c r="K2967" i="6"/>
  <c r="M2967" i="6" s="1"/>
  <c r="K2949" i="6"/>
  <c r="M2949" i="6" s="1"/>
  <c r="K2931" i="6"/>
  <c r="M2931" i="6" s="1"/>
  <c r="K2913" i="6"/>
  <c r="M2913" i="6" s="1"/>
  <c r="K2895" i="6"/>
  <c r="M2895" i="6" s="1"/>
  <c r="K2877" i="6"/>
  <c r="M2877" i="6" s="1"/>
  <c r="K2859" i="6"/>
  <c r="M2859" i="6" s="1"/>
  <c r="K2841" i="6"/>
  <c r="M2841" i="6" s="1"/>
  <c r="K2823" i="6"/>
  <c r="M2823" i="6" s="1"/>
  <c r="K2805" i="6"/>
  <c r="M2805" i="6" s="1"/>
  <c r="K2787" i="6"/>
  <c r="M2787" i="6" s="1"/>
  <c r="K2769" i="6"/>
  <c r="M2769" i="6" s="1"/>
  <c r="K2751" i="6"/>
  <c r="M2751" i="6" s="1"/>
  <c r="K2733" i="6"/>
  <c r="M2733" i="6" s="1"/>
  <c r="K2715" i="6"/>
  <c r="M2715" i="6" s="1"/>
  <c r="K2697" i="6"/>
  <c r="M2697" i="6" s="1"/>
  <c r="K2679" i="6"/>
  <c r="M2679" i="6" s="1"/>
  <c r="K2661" i="6"/>
  <c r="M2661" i="6" s="1"/>
  <c r="K2643" i="6"/>
  <c r="M2643" i="6" s="1"/>
  <c r="K2625" i="6"/>
  <c r="M2625" i="6" s="1"/>
  <c r="K2607" i="6"/>
  <c r="M2607" i="6" s="1"/>
  <c r="K2589" i="6"/>
  <c r="M2589" i="6" s="1"/>
  <c r="K2571" i="6"/>
  <c r="M2571" i="6" s="1"/>
  <c r="K2553" i="6"/>
  <c r="M2553" i="6" s="1"/>
  <c r="K2535" i="6"/>
  <c r="M2535" i="6" s="1"/>
  <c r="K2517" i="6"/>
  <c r="M2517" i="6" s="1"/>
  <c r="K2499" i="6"/>
  <c r="M2499" i="6" s="1"/>
  <c r="K2481" i="6"/>
  <c r="M2481" i="6" s="1"/>
  <c r="K2463" i="6"/>
  <c r="M2463" i="6" s="1"/>
  <c r="K2445" i="6"/>
  <c r="M2445" i="6" s="1"/>
  <c r="K2427" i="6"/>
  <c r="M2427" i="6" s="1"/>
  <c r="K2409" i="6"/>
  <c r="M2409" i="6" s="1"/>
  <c r="K2391" i="6"/>
  <c r="M2391" i="6" s="1"/>
  <c r="K2373" i="6"/>
  <c r="M2373" i="6" s="1"/>
  <c r="K2355" i="6"/>
  <c r="M2355" i="6" s="1"/>
  <c r="K2337" i="6"/>
  <c r="M2337" i="6" s="1"/>
  <c r="K1911" i="6"/>
  <c r="K1875" i="6"/>
  <c r="K2450" i="6"/>
  <c r="K2432" i="6"/>
  <c r="K2414" i="6"/>
  <c r="K2396" i="6"/>
  <c r="K2378" i="6"/>
  <c r="K2360" i="6"/>
  <c r="K2336" i="6"/>
  <c r="M2132" i="6"/>
  <c r="M2072" i="6"/>
  <c r="M1988" i="6"/>
  <c r="L3049" i="6"/>
  <c r="L2941" i="6"/>
  <c r="L6119" i="6"/>
  <c r="K4125" i="6"/>
  <c r="M4125" i="6" s="1"/>
  <c r="K3856" i="6"/>
  <c r="K3709" i="6"/>
  <c r="K3601" i="6"/>
  <c r="K3493" i="6"/>
  <c r="K3385" i="6"/>
  <c r="K3277" i="6"/>
  <c r="K3169" i="6"/>
  <c r="K3061" i="6"/>
  <c r="M3061" i="6" s="1"/>
  <c r="K2953" i="6"/>
  <c r="M2953" i="6" s="1"/>
  <c r="L1947" i="6"/>
  <c r="M1947" i="6" s="1"/>
  <c r="L1943" i="6"/>
  <c r="L1941" i="6"/>
  <c r="L1946" i="6"/>
  <c r="L1911" i="6"/>
  <c r="L1910" i="6"/>
  <c r="L1907" i="6"/>
  <c r="L1906" i="6"/>
  <c r="K1864" i="6"/>
  <c r="K1859" i="6"/>
  <c r="M1859" i="6" s="1"/>
  <c r="K1862" i="6"/>
  <c r="M1862" i="6" s="1"/>
  <c r="K1858" i="6"/>
  <c r="K1810" i="6"/>
  <c r="M1810" i="6" s="1"/>
  <c r="K1808" i="6"/>
  <c r="M1808" i="6" s="1"/>
  <c r="K1805" i="6"/>
  <c r="M1805" i="6" s="1"/>
  <c r="K1804" i="6"/>
  <c r="K1768" i="6"/>
  <c r="K1763" i="6"/>
  <c r="K1766" i="6"/>
  <c r="M1766" i="6" s="1"/>
  <c r="K1767" i="6"/>
  <c r="K1732" i="6"/>
  <c r="K1727" i="6"/>
  <c r="K1731" i="6"/>
  <c r="K1730" i="6"/>
  <c r="M1730" i="6" s="1"/>
  <c r="K1696" i="6"/>
  <c r="K1694" i="6"/>
  <c r="K1695" i="6"/>
  <c r="K1660" i="6"/>
  <c r="K1658" i="6"/>
  <c r="K1659" i="6"/>
  <c r="K1624" i="6"/>
  <c r="K1623" i="6"/>
  <c r="K1622" i="6"/>
  <c r="K1588" i="6"/>
  <c r="K1586" i="6"/>
  <c r="K1587" i="6"/>
  <c r="K1552" i="6"/>
  <c r="K1550" i="6"/>
  <c r="K1551" i="6"/>
  <c r="K1516" i="6"/>
  <c r="K1515" i="6"/>
  <c r="K1514" i="6"/>
  <c r="K1480" i="6"/>
  <c r="K1478" i="6"/>
  <c r="K1479" i="6"/>
  <c r="K1444" i="6"/>
  <c r="K1442" i="6"/>
  <c r="K1443" i="6"/>
  <c r="K1408" i="6"/>
  <c r="K1406" i="6"/>
  <c r="K1407" i="6"/>
  <c r="K1372" i="6"/>
  <c r="K1370" i="6"/>
  <c r="K1371" i="6"/>
  <c r="K1336" i="6"/>
  <c r="K1334" i="6"/>
  <c r="K1335" i="6"/>
  <c r="K1300" i="6"/>
  <c r="K1299" i="6"/>
  <c r="K1298" i="6"/>
  <c r="K1264" i="6"/>
  <c r="K1262" i="6"/>
  <c r="K1263" i="6"/>
  <c r="K1228" i="6"/>
  <c r="K1226" i="6"/>
  <c r="K1227" i="6"/>
  <c r="K1192" i="6"/>
  <c r="K1190" i="6"/>
  <c r="K1191" i="6"/>
  <c r="K1156" i="6"/>
  <c r="K1155" i="6"/>
  <c r="K1154" i="6"/>
  <c r="K1120" i="6"/>
  <c r="K1118" i="6"/>
  <c r="K1119" i="6"/>
  <c r="K1084" i="6"/>
  <c r="K1082" i="6"/>
  <c r="K1083" i="6"/>
  <c r="K1048" i="6"/>
  <c r="K1046" i="6"/>
  <c r="K1047" i="6"/>
  <c r="K1012" i="6"/>
  <c r="K1010" i="6"/>
  <c r="K1011" i="6"/>
  <c r="K976" i="6"/>
  <c r="K974" i="6"/>
  <c r="K975" i="6"/>
  <c r="K940" i="6"/>
  <c r="K938" i="6"/>
  <c r="K939" i="6"/>
  <c r="K904" i="6"/>
  <c r="K902" i="6"/>
  <c r="K903" i="6"/>
  <c r="K868" i="6"/>
  <c r="K866" i="6"/>
  <c r="K867" i="6"/>
  <c r="K832" i="6"/>
  <c r="K830" i="6"/>
  <c r="K831" i="6"/>
  <c r="K796" i="6"/>
  <c r="K794" i="6"/>
  <c r="K795" i="6"/>
  <c r="K760" i="6"/>
  <c r="K758" i="6"/>
  <c r="K759" i="6"/>
  <c r="K724" i="6"/>
  <c r="K722" i="6"/>
  <c r="K723" i="6"/>
  <c r="K688" i="6"/>
  <c r="K686" i="6"/>
  <c r="K687" i="6"/>
  <c r="K652" i="6"/>
  <c r="K650" i="6"/>
  <c r="K651" i="6"/>
  <c r="K616" i="6"/>
  <c r="K614" i="6"/>
  <c r="K615" i="6"/>
  <c r="K580" i="6"/>
  <c r="K578" i="6"/>
  <c r="K579" i="6"/>
  <c r="K544" i="6"/>
  <c r="K542" i="6"/>
  <c r="K543" i="6"/>
  <c r="K508" i="6"/>
  <c r="K506" i="6"/>
  <c r="K507" i="6"/>
  <c r="K472" i="6"/>
  <c r="K470" i="6"/>
  <c r="K471" i="6"/>
  <c r="K436" i="6"/>
  <c r="K434" i="6"/>
  <c r="K435" i="6"/>
  <c r="K400" i="6"/>
  <c r="M400" i="6" s="1"/>
  <c r="K398" i="6"/>
  <c r="K399" i="6"/>
  <c r="K364" i="6"/>
  <c r="K362" i="6"/>
  <c r="K363" i="6"/>
  <c r="K328" i="6"/>
  <c r="K326" i="6"/>
  <c r="K327" i="6"/>
  <c r="K292" i="6"/>
  <c r="K290" i="6"/>
  <c r="K291" i="6"/>
  <c r="K256" i="6"/>
  <c r="K254" i="6"/>
  <c r="K255" i="6"/>
  <c r="K220" i="6"/>
  <c r="K218" i="6"/>
  <c r="K219" i="6"/>
  <c r="K184" i="6"/>
  <c r="M184" i="6" s="1"/>
  <c r="K182" i="6"/>
  <c r="K183" i="6"/>
  <c r="K148" i="6"/>
  <c r="K146" i="6"/>
  <c r="K147" i="6"/>
  <c r="K112" i="6"/>
  <c r="K110" i="6"/>
  <c r="K111" i="6"/>
  <c r="K76" i="6"/>
  <c r="K74" i="6"/>
  <c r="K75" i="6"/>
  <c r="K40" i="6"/>
  <c r="K38" i="6"/>
  <c r="K39" i="6"/>
  <c r="K7436" i="6"/>
  <c r="M7436" i="6" s="1"/>
  <c r="K7418" i="6"/>
  <c r="M7418" i="6" s="1"/>
  <c r="K7400" i="6"/>
  <c r="M7400" i="6" s="1"/>
  <c r="K7382" i="6"/>
  <c r="M7382" i="6" s="1"/>
  <c r="K7364" i="6"/>
  <c r="M7364" i="6" s="1"/>
  <c r="K7346" i="6"/>
  <c r="M7346" i="6" s="1"/>
  <c r="K7328" i="6"/>
  <c r="M7328" i="6" s="1"/>
  <c r="K7310" i="6"/>
  <c r="M7310" i="6" s="1"/>
  <c r="K7292" i="6"/>
  <c r="M7292" i="6" s="1"/>
  <c r="K7274" i="6"/>
  <c r="M7274" i="6" s="1"/>
  <c r="K7256" i="6"/>
  <c r="M7256" i="6" s="1"/>
  <c r="K7238" i="6"/>
  <c r="M7238" i="6" s="1"/>
  <c r="K7220" i="6"/>
  <c r="M7220" i="6" s="1"/>
  <c r="K7202" i="6"/>
  <c r="M7202" i="6" s="1"/>
  <c r="K7184" i="6"/>
  <c r="M7184" i="6" s="1"/>
  <c r="K7166" i="6"/>
  <c r="M7166" i="6" s="1"/>
  <c r="K7148" i="6"/>
  <c r="M7148" i="6" s="1"/>
  <c r="K7130" i="6"/>
  <c r="M7130" i="6" s="1"/>
  <c r="K7112" i="6"/>
  <c r="M7112" i="6" s="1"/>
  <c r="K7094" i="6"/>
  <c r="M7094" i="6" s="1"/>
  <c r="K7076" i="6"/>
  <c r="M7076" i="6" s="1"/>
  <c r="K7058" i="6"/>
  <c r="M7058" i="6" s="1"/>
  <c r="K7040" i="6"/>
  <c r="M7040" i="6" s="1"/>
  <c r="K7022" i="6"/>
  <c r="M7022" i="6" s="1"/>
  <c r="K7004" i="6"/>
  <c r="M7004" i="6" s="1"/>
  <c r="K6986" i="6"/>
  <c r="M6986" i="6" s="1"/>
  <c r="K6968" i="6"/>
  <c r="M6968" i="6" s="1"/>
  <c r="K6950" i="6"/>
  <c r="M6950" i="6" s="1"/>
  <c r="K6932" i="6"/>
  <c r="M6932" i="6" s="1"/>
  <c r="K6914" i="6"/>
  <c r="M6914" i="6" s="1"/>
  <c r="K6896" i="6"/>
  <c r="M6896" i="6" s="1"/>
  <c r="K6878" i="6"/>
  <c r="M6878" i="6" s="1"/>
  <c r="K6860" i="6"/>
  <c r="M6860" i="6" s="1"/>
  <c r="K6842" i="6"/>
  <c r="M6842" i="6" s="1"/>
  <c r="K6824" i="6"/>
  <c r="M6824" i="6" s="1"/>
  <c r="K6806" i="6"/>
  <c r="M6806" i="6" s="1"/>
  <c r="K6788" i="6"/>
  <c r="M6788" i="6" s="1"/>
  <c r="K6770" i="6"/>
  <c r="M6770" i="6" s="1"/>
  <c r="K6752" i="6"/>
  <c r="M6752" i="6" s="1"/>
  <c r="K6734" i="6"/>
  <c r="M6734" i="6" s="1"/>
  <c r="K6716" i="6"/>
  <c r="M6716" i="6" s="1"/>
  <c r="K6698" i="6"/>
  <c r="M6698" i="6" s="1"/>
  <c r="K6680" i="6"/>
  <c r="M6680" i="6" s="1"/>
  <c r="K6662" i="6"/>
  <c r="M6662" i="6" s="1"/>
  <c r="K6644" i="6"/>
  <c r="M6644" i="6" s="1"/>
  <c r="K6626" i="6"/>
  <c r="M6626" i="6" s="1"/>
  <c r="K6608" i="6"/>
  <c r="M6608" i="6" s="1"/>
  <c r="K6590" i="6"/>
  <c r="M6590" i="6" s="1"/>
  <c r="K6572" i="6"/>
  <c r="M6572" i="6" s="1"/>
  <c r="K6554" i="6"/>
  <c r="M6554" i="6" s="1"/>
  <c r="K6536" i="6"/>
  <c r="M6536" i="6" s="1"/>
  <c r="K6518" i="6"/>
  <c r="M6518" i="6" s="1"/>
  <c r="K6500" i="6"/>
  <c r="M6500" i="6" s="1"/>
  <c r="K6482" i="6"/>
  <c r="M6482" i="6" s="1"/>
  <c r="K6464" i="6"/>
  <c r="M6464" i="6" s="1"/>
  <c r="K6446" i="6"/>
  <c r="M6446" i="6" s="1"/>
  <c r="K6428" i="6"/>
  <c r="M6428" i="6" s="1"/>
  <c r="K6410" i="6"/>
  <c r="M6410" i="6" s="1"/>
  <c r="K6392" i="6"/>
  <c r="M6392" i="6" s="1"/>
  <c r="K6374" i="6"/>
  <c r="M6374" i="6" s="1"/>
  <c r="K6356" i="6"/>
  <c r="M6356" i="6" s="1"/>
  <c r="K6338" i="6"/>
  <c r="M6338" i="6" s="1"/>
  <c r="K6320" i="6"/>
  <c r="M6320" i="6" s="1"/>
  <c r="K6302" i="6"/>
  <c r="M6302" i="6" s="1"/>
  <c r="K6284" i="6"/>
  <c r="M6284" i="6" s="1"/>
  <c r="K6266" i="6"/>
  <c r="M6266" i="6" s="1"/>
  <c r="K6248" i="6"/>
  <c r="M6248" i="6" s="1"/>
  <c r="K6230" i="6"/>
  <c r="M6230" i="6" s="1"/>
  <c r="K6212" i="6"/>
  <c r="M6212" i="6" s="1"/>
  <c r="K6194" i="6"/>
  <c r="M6194" i="6" s="1"/>
  <c r="K6176" i="6"/>
  <c r="M6176" i="6" s="1"/>
  <c r="K6158" i="6"/>
  <c r="M6158" i="6" s="1"/>
  <c r="K6140" i="6"/>
  <c r="M6140" i="6" s="1"/>
  <c r="K6122" i="6"/>
  <c r="M6122" i="6" s="1"/>
  <c r="K6104" i="6"/>
  <c r="M6104" i="6" s="1"/>
  <c r="K6086" i="6"/>
  <c r="M6086" i="6" s="1"/>
  <c r="K6068" i="6"/>
  <c r="M6068" i="6" s="1"/>
  <c r="K6050" i="6"/>
  <c r="M6050" i="6" s="1"/>
  <c r="K6032" i="6"/>
  <c r="M6032" i="6" s="1"/>
  <c r="K6014" i="6"/>
  <c r="M6014" i="6" s="1"/>
  <c r="K5996" i="6"/>
  <c r="M5996" i="6" s="1"/>
  <c r="K5978" i="6"/>
  <c r="M5978" i="6" s="1"/>
  <c r="K5960" i="6"/>
  <c r="M5960" i="6" s="1"/>
  <c r="K5942" i="6"/>
  <c r="M5942" i="6" s="1"/>
  <c r="K5924" i="6"/>
  <c r="M5924" i="6" s="1"/>
  <c r="K5906" i="6"/>
  <c r="M5906" i="6" s="1"/>
  <c r="K5888" i="6"/>
  <c r="M5888" i="6" s="1"/>
  <c r="K5870" i="6"/>
  <c r="M5870" i="6" s="1"/>
  <c r="K5852" i="6"/>
  <c r="M5852" i="6" s="1"/>
  <c r="K5834" i="6"/>
  <c r="M5834" i="6" s="1"/>
  <c r="K5816" i="6"/>
  <c r="M5816" i="6" s="1"/>
  <c r="K5798" i="6"/>
  <c r="M5798" i="6" s="1"/>
  <c r="K5780" i="6"/>
  <c r="M5780" i="6" s="1"/>
  <c r="K5762" i="6"/>
  <c r="M5762" i="6" s="1"/>
  <c r="L5738" i="6"/>
  <c r="K5702" i="6"/>
  <c r="M5702" i="6" s="1"/>
  <c r="L5678" i="6"/>
  <c r="L5660" i="6"/>
  <c r="K5642" i="6"/>
  <c r="M5642" i="6" s="1"/>
  <c r="K5624" i="6"/>
  <c r="M5624" i="6" s="1"/>
  <c r="L5606" i="6"/>
  <c r="L5588" i="6"/>
  <c r="K5570" i="6"/>
  <c r="M5570" i="6" s="1"/>
  <c r="K5546" i="6"/>
  <c r="K5528" i="6"/>
  <c r="K5510" i="6"/>
  <c r="K5492" i="6"/>
  <c r="K5474" i="6"/>
  <c r="L5456" i="6"/>
  <c r="L5438" i="6"/>
  <c r="L5420" i="6"/>
  <c r="L5402" i="6"/>
  <c r="L5384" i="6"/>
  <c r="L5366" i="6"/>
  <c r="L5348" i="6"/>
  <c r="L5330" i="6"/>
  <c r="L5312" i="6"/>
  <c r="L5294" i="6"/>
  <c r="L5276" i="6"/>
  <c r="L5258" i="6"/>
  <c r="L5240" i="6"/>
  <c r="L5222" i="6"/>
  <c r="L5204" i="6"/>
  <c r="L5186" i="6"/>
  <c r="L5168" i="6"/>
  <c r="L5150" i="6"/>
  <c r="L5132" i="6"/>
  <c r="L5114" i="6"/>
  <c r="L5096" i="6"/>
  <c r="L5078" i="6"/>
  <c r="L5060" i="6"/>
  <c r="L5042" i="6"/>
  <c r="L5024" i="6"/>
  <c r="L5006" i="6"/>
  <c r="L4988" i="6"/>
  <c r="L4970" i="6"/>
  <c r="L4952" i="6"/>
  <c r="L4934" i="6"/>
  <c r="L4916" i="6"/>
  <c r="L4898" i="6"/>
  <c r="L4880" i="6"/>
  <c r="L4862" i="6"/>
  <c r="L4844" i="6"/>
  <c r="L4826" i="6"/>
  <c r="L4808" i="6"/>
  <c r="L4790" i="6"/>
  <c r="L4772" i="6"/>
  <c r="L4754" i="6"/>
  <c r="L4736" i="6"/>
  <c r="L4718" i="6"/>
  <c r="L4700" i="6"/>
  <c r="L4682" i="6"/>
  <c r="L4664" i="6"/>
  <c r="L4646" i="6"/>
  <c r="L4628" i="6"/>
  <c r="L4610" i="6"/>
  <c r="L4592" i="6"/>
  <c r="L4574" i="6"/>
  <c r="L4556" i="6"/>
  <c r="L4538" i="6"/>
  <c r="L4520" i="6"/>
  <c r="L4502" i="6"/>
  <c r="L4484" i="6"/>
  <c r="L4466" i="6"/>
  <c r="L4448" i="6"/>
  <c r="L4430" i="6"/>
  <c r="L4412" i="6"/>
  <c r="L4394" i="6"/>
  <c r="L4376" i="6"/>
  <c r="L4358" i="6"/>
  <c r="L4340" i="6"/>
  <c r="L4322" i="6"/>
  <c r="L4304" i="6"/>
  <c r="L4286" i="6"/>
  <c r="L4268" i="6"/>
  <c r="L4250" i="6"/>
  <c r="L4232" i="6"/>
  <c r="L4214" i="6"/>
  <c r="L4196" i="6"/>
  <c r="L4178" i="6"/>
  <c r="L4160" i="6"/>
  <c r="L4142" i="6"/>
  <c r="L4124" i="6"/>
  <c r="L4106" i="6"/>
  <c r="L4088" i="6"/>
  <c r="L4070" i="6"/>
  <c r="L4052" i="6"/>
  <c r="L4034" i="6"/>
  <c r="L4016" i="6"/>
  <c r="L3998" i="6"/>
  <c r="L3980" i="6"/>
  <c r="L3962" i="6"/>
  <c r="L3944" i="6"/>
  <c r="L3926" i="6"/>
  <c r="L3908" i="6"/>
  <c r="L3890" i="6"/>
  <c r="L3872" i="6"/>
  <c r="L3854" i="6"/>
  <c r="L3836" i="6"/>
  <c r="L3818" i="6"/>
  <c r="L3800" i="6"/>
  <c r="L3782" i="6"/>
  <c r="L3764" i="6"/>
  <c r="L3746" i="6"/>
  <c r="L3728" i="6"/>
  <c r="L3710" i="6"/>
  <c r="L3692" i="6"/>
  <c r="L3674" i="6"/>
  <c r="L3656" i="6"/>
  <c r="L3638" i="6"/>
  <c r="L3620" i="6"/>
  <c r="L3602" i="6"/>
  <c r="L3584" i="6"/>
  <c r="L3566" i="6"/>
  <c r="L3548" i="6"/>
  <c r="L3530" i="6"/>
  <c r="L3512" i="6"/>
  <c r="L3494" i="6"/>
  <c r="L3476" i="6"/>
  <c r="L3458" i="6"/>
  <c r="L3440" i="6"/>
  <c r="L3422" i="6"/>
  <c r="L3404" i="6"/>
  <c r="L3386" i="6"/>
  <c r="L3368" i="6"/>
  <c r="L3350" i="6"/>
  <c r="L3332" i="6"/>
  <c r="L3314" i="6"/>
  <c r="L3296" i="6"/>
  <c r="L3278" i="6"/>
  <c r="L3260" i="6"/>
  <c r="L3242" i="6"/>
  <c r="L3224" i="6"/>
  <c r="L3206" i="6"/>
  <c r="L3188" i="6"/>
  <c r="L3170" i="6"/>
  <c r="L3152" i="6"/>
  <c r="L3134" i="6"/>
  <c r="L3133" i="6"/>
  <c r="L3116" i="6"/>
  <c r="L3098" i="6"/>
  <c r="L3080" i="6"/>
  <c r="L3062" i="6"/>
  <c r="L3044" i="6"/>
  <c r="L3026" i="6"/>
  <c r="L3008" i="6"/>
  <c r="L2990" i="6"/>
  <c r="L2972" i="6"/>
  <c r="L2954" i="6"/>
  <c r="L2936" i="6"/>
  <c r="L2918" i="6"/>
  <c r="L2900" i="6"/>
  <c r="L2882" i="6"/>
  <c r="L2864" i="6"/>
  <c r="L2846" i="6"/>
  <c r="L2828" i="6"/>
  <c r="L2810" i="6"/>
  <c r="L2792" i="6"/>
  <c r="L2774" i="6"/>
  <c r="L2756" i="6"/>
  <c r="L2738" i="6"/>
  <c r="L2720" i="6"/>
  <c r="L2702" i="6"/>
  <c r="L2684" i="6"/>
  <c r="L2666" i="6"/>
  <c r="L2648" i="6"/>
  <c r="L2630" i="6"/>
  <c r="L2612" i="6"/>
  <c r="L2594" i="6"/>
  <c r="L2576" i="6"/>
  <c r="L2558" i="6"/>
  <c r="L2540" i="6"/>
  <c r="L2522" i="6"/>
  <c r="L2504" i="6"/>
  <c r="L2486" i="6"/>
  <c r="L3043" i="6"/>
  <c r="L2935" i="6"/>
  <c r="L5648" i="6"/>
  <c r="K4155" i="6"/>
  <c r="M4155" i="6" s="1"/>
  <c r="L3976" i="6"/>
  <c r="K3809" i="6"/>
  <c r="K3670" i="6"/>
  <c r="M3670" i="6" s="1"/>
  <c r="K3562" i="6"/>
  <c r="M3562" i="6" s="1"/>
  <c r="K3454" i="6"/>
  <c r="M3454" i="6" s="1"/>
  <c r="K3346" i="6"/>
  <c r="M3346" i="6" s="1"/>
  <c r="K3238" i="6"/>
  <c r="M3238" i="6" s="1"/>
  <c r="K3130" i="6"/>
  <c r="M3130" i="6" s="1"/>
  <c r="K3022" i="6"/>
  <c r="M3022" i="6" s="1"/>
  <c r="K2914" i="6"/>
  <c r="M2914" i="6" s="1"/>
  <c r="K2806" i="6"/>
  <c r="M2806" i="6" s="1"/>
  <c r="K2698" i="6"/>
  <c r="M2698" i="6" s="1"/>
  <c r="K2590" i="6"/>
  <c r="M2590" i="6" s="1"/>
  <c r="K2482" i="6"/>
  <c r="M2482" i="6" s="1"/>
  <c r="K2374" i="6"/>
  <c r="M2374" i="6" s="1"/>
  <c r="L2309" i="6"/>
  <c r="L2273" i="6"/>
  <c r="L2237" i="6"/>
  <c r="L2201" i="6"/>
  <c r="L2165" i="6"/>
  <c r="L2129" i="6"/>
  <c r="L2093" i="6"/>
  <c r="L2057" i="6"/>
  <c r="L2021" i="6"/>
  <c r="L1985" i="6"/>
  <c r="K1924" i="6"/>
  <c r="K1922" i="6"/>
  <c r="K1919" i="6"/>
  <c r="K1856" i="6"/>
  <c r="K1802" i="6"/>
  <c r="L7441" i="6"/>
  <c r="L7423" i="6"/>
  <c r="L7405" i="6"/>
  <c r="L7387" i="6"/>
  <c r="L7369" i="6"/>
  <c r="L7351" i="6"/>
  <c r="L7333" i="6"/>
  <c r="L7315" i="6"/>
  <c r="L7297" i="6"/>
  <c r="L7279" i="6"/>
  <c r="L7261" i="6"/>
  <c r="L7243" i="6"/>
  <c r="L7225" i="6"/>
  <c r="L7207" i="6"/>
  <c r="L7189" i="6"/>
  <c r="L7171" i="6"/>
  <c r="L7153" i="6"/>
  <c r="L7135" i="6"/>
  <c r="L7117" i="6"/>
  <c r="L7099" i="6"/>
  <c r="L7081" i="6"/>
  <c r="L7063" i="6"/>
  <c r="L7045" i="6"/>
  <c r="L7027" i="6"/>
  <c r="L7009" i="6"/>
  <c r="L6991" i="6"/>
  <c r="L6973" i="6"/>
  <c r="L6955" i="6"/>
  <c r="L6937" i="6"/>
  <c r="L6919" i="6"/>
  <c r="L6901" i="6"/>
  <c r="L6883" i="6"/>
  <c r="L6865" i="6"/>
  <c r="L6847" i="6"/>
  <c r="L6829" i="6"/>
  <c r="L6811" i="6"/>
  <c r="L6793" i="6"/>
  <c r="L6775" i="6"/>
  <c r="L6757" i="6"/>
  <c r="L6739" i="6"/>
  <c r="L6721" i="6"/>
  <c r="L6703" i="6"/>
  <c r="L6685" i="6"/>
  <c r="L6667" i="6"/>
  <c r="L6649" i="6"/>
  <c r="L6631" i="6"/>
  <c r="L6613" i="6"/>
  <c r="L6595" i="6"/>
  <c r="L6577" i="6"/>
  <c r="L6559" i="6"/>
  <c r="L6541" i="6"/>
  <c r="L6523" i="6"/>
  <c r="L6505" i="6"/>
  <c r="L6487" i="6"/>
  <c r="L6469" i="6"/>
  <c r="L6451" i="6"/>
  <c r="L6433" i="6"/>
  <c r="L6415" i="6"/>
  <c r="L6397" i="6"/>
  <c r="L6379" i="6"/>
  <c r="L6361" i="6"/>
  <c r="L6343" i="6"/>
  <c r="L6325" i="6"/>
  <c r="L6307" i="6"/>
  <c r="L6289" i="6"/>
  <c r="L6271" i="6"/>
  <c r="L6253" i="6"/>
  <c r="L6235" i="6"/>
  <c r="L6217" i="6"/>
  <c r="L6199" i="6"/>
  <c r="L6181" i="6"/>
  <c r="L6163" i="6"/>
  <c r="L6145" i="6"/>
  <c r="L6127" i="6"/>
  <c r="L6109" i="6"/>
  <c r="L6091" i="6"/>
  <c r="L6073" i="6"/>
  <c r="L6055" i="6"/>
  <c r="L6037" i="6"/>
  <c r="L6019" i="6"/>
  <c r="L6001" i="6"/>
  <c r="L5983" i="6"/>
  <c r="L5965" i="6"/>
  <c r="L5947" i="6"/>
  <c r="L5929" i="6"/>
  <c r="L5911" i="6"/>
  <c r="L5893" i="6"/>
  <c r="L5875" i="6"/>
  <c r="L5857" i="6"/>
  <c r="L5839" i="6"/>
  <c r="L5821" i="6"/>
  <c r="L5803" i="6"/>
  <c r="L5785" i="6"/>
  <c r="L5767" i="6"/>
  <c r="L5749" i="6"/>
  <c r="L5731" i="6"/>
  <c r="L5713" i="6"/>
  <c r="L5695" i="6"/>
  <c r="L5677" i="6"/>
  <c r="L5659" i="6"/>
  <c r="L5641" i="6"/>
  <c r="L5623" i="6"/>
  <c r="L5605" i="6"/>
  <c r="L5587" i="6"/>
  <c r="L5569" i="6"/>
  <c r="L5551" i="6"/>
  <c r="L5533" i="6"/>
  <c r="L5515" i="6"/>
  <c r="L5497" i="6"/>
  <c r="L5479" i="6"/>
  <c r="L5477" i="6"/>
  <c r="L5461" i="6"/>
  <c r="L5443" i="6"/>
  <c r="L5425" i="6"/>
  <c r="L5407" i="6"/>
  <c r="L5389" i="6"/>
  <c r="L5371" i="6"/>
  <c r="L5353" i="6"/>
  <c r="L5335" i="6"/>
  <c r="L5317" i="6"/>
  <c r="L5299" i="6"/>
  <c r="L5281" i="6"/>
  <c r="L5263" i="6"/>
  <c r="L5245" i="6"/>
  <c r="L5227" i="6"/>
  <c r="L5209" i="6"/>
  <c r="L5191" i="6"/>
  <c r="L5173" i="6"/>
  <c r="L5155" i="6"/>
  <c r="L5137" i="6"/>
  <c r="L5119" i="6"/>
  <c r="L5101" i="6"/>
  <c r="L5083" i="6"/>
  <c r="L5065" i="6"/>
  <c r="L5047" i="6"/>
  <c r="L5029" i="6"/>
  <c r="L5011" i="6"/>
  <c r="L4993" i="6"/>
  <c r="L4975" i="6"/>
  <c r="L4957" i="6"/>
  <c r="L4939" i="6"/>
  <c r="L4921" i="6"/>
  <c r="L4903" i="6"/>
  <c r="L4885" i="6"/>
  <c r="L4867" i="6"/>
  <c r="L4849" i="6"/>
  <c r="L4831" i="6"/>
  <c r="L4813" i="6"/>
  <c r="L4795" i="6"/>
  <c r="L4777" i="6"/>
  <c r="L4759" i="6"/>
  <c r="L4741" i="6"/>
  <c r="L4723" i="6"/>
  <c r="L4705" i="6"/>
  <c r="L4687" i="6"/>
  <c r="L4669" i="6"/>
  <c r="L4651" i="6"/>
  <c r="L4633" i="6"/>
  <c r="L4615" i="6"/>
  <c r="L4597" i="6"/>
  <c r="L4579" i="6"/>
  <c r="L4561" i="6"/>
  <c r="L4543" i="6"/>
  <c r="L4525" i="6"/>
  <c r="L4507" i="6"/>
  <c r="L4489" i="6"/>
  <c r="L4471" i="6"/>
  <c r="L4453" i="6"/>
  <c r="L4435" i="6"/>
  <c r="L4417" i="6"/>
  <c r="L4399" i="6"/>
  <c r="L4381" i="6"/>
  <c r="L4363" i="6"/>
  <c r="L4345" i="6"/>
  <c r="L4327" i="6"/>
  <c r="L4309" i="6"/>
  <c r="L4291" i="6"/>
  <c r="L4273" i="6"/>
  <c r="L4255" i="6"/>
  <c r="L4237" i="6"/>
  <c r="L4219" i="6"/>
  <c r="L4201" i="6"/>
  <c r="L4183" i="6"/>
  <c r="L4165" i="6"/>
  <c r="L4147" i="6"/>
  <c r="L4129" i="6"/>
  <c r="L4111" i="6"/>
  <c r="L4093" i="6"/>
  <c r="K4069" i="6"/>
  <c r="L4051" i="6"/>
  <c r="K4027" i="6"/>
  <c r="K4026" i="6"/>
  <c r="L4009" i="6"/>
  <c r="K3961" i="6"/>
  <c r="L3943" i="6"/>
  <c r="K3919" i="6"/>
  <c r="K3918" i="6"/>
  <c r="L3901" i="6"/>
  <c r="K3853" i="6"/>
  <c r="L3835" i="6"/>
  <c r="K3811" i="6"/>
  <c r="L3793" i="6"/>
  <c r="L3791" i="6"/>
  <c r="K3745" i="6"/>
  <c r="K5800" i="6"/>
  <c r="K4143" i="6"/>
  <c r="L3967" i="6"/>
  <c r="M3967" i="6" s="1"/>
  <c r="K3802" i="6"/>
  <c r="K3664" i="6"/>
  <c r="M3664" i="6" s="1"/>
  <c r="K3556" i="6"/>
  <c r="M3556" i="6" s="1"/>
  <c r="K3448" i="6"/>
  <c r="M3448" i="6" s="1"/>
  <c r="K3340" i="6"/>
  <c r="M3340" i="6" s="1"/>
  <c r="K3232" i="6"/>
  <c r="M3232" i="6" s="1"/>
  <c r="K3124" i="6"/>
  <c r="M3124" i="6" s="1"/>
  <c r="K3016" i="6"/>
  <c r="M3016" i="6" s="1"/>
  <c r="K2908" i="6"/>
  <c r="M2908" i="6" s="1"/>
  <c r="K2800" i="6"/>
  <c r="M2800" i="6" s="1"/>
  <c r="K2692" i="6"/>
  <c r="M2692" i="6" s="1"/>
  <c r="K2584" i="6"/>
  <c r="M2584" i="6" s="1"/>
  <c r="K2476" i="6"/>
  <c r="M2476" i="6" s="1"/>
  <c r="K2368" i="6"/>
  <c r="M2368" i="6" s="1"/>
  <c r="L2307" i="6"/>
  <c r="M2307" i="6" s="1"/>
  <c r="L2271" i="6"/>
  <c r="M2271" i="6" s="1"/>
  <c r="L2235" i="6"/>
  <c r="M2235" i="6" s="1"/>
  <c r="L2199" i="6"/>
  <c r="M2199" i="6" s="1"/>
  <c r="L2163" i="6"/>
  <c r="M2163" i="6" s="1"/>
  <c r="L2127" i="6"/>
  <c r="M2127" i="6" s="1"/>
  <c r="L2091" i="6"/>
  <c r="M2091" i="6" s="1"/>
  <c r="L2055" i="6"/>
  <c r="M2055" i="6" s="1"/>
  <c r="L2019" i="6"/>
  <c r="M2019" i="6" s="1"/>
  <c r="L1983" i="6"/>
  <c r="M1983" i="6" s="1"/>
  <c r="L1949" i="6"/>
  <c r="L1913" i="6"/>
  <c r="L1876" i="6"/>
  <c r="L1840" i="6"/>
  <c r="L1804" i="6"/>
  <c r="L1781" i="6"/>
  <c r="L1779" i="6"/>
  <c r="L1780" i="6"/>
  <c r="L1763" i="6"/>
  <c r="L1762" i="6"/>
  <c r="L1761" i="6"/>
  <c r="L1745" i="6"/>
  <c r="L1743" i="6"/>
  <c r="L1744" i="6"/>
  <c r="L1727" i="6"/>
  <c r="L1725" i="6"/>
  <c r="L1726" i="6"/>
  <c r="K7301" i="6"/>
  <c r="K7283" i="6"/>
  <c r="K7265" i="6"/>
  <c r="K7247" i="6"/>
  <c r="K7229" i="6"/>
  <c r="K7211" i="6"/>
  <c r="L1336" i="6"/>
  <c r="L1282" i="6"/>
  <c r="L1210" i="6"/>
  <c r="L976" i="6"/>
  <c r="L904" i="6"/>
  <c r="L742" i="6"/>
  <c r="L634" i="6"/>
  <c r="L472" i="6"/>
  <c r="L382" i="6"/>
  <c r="L202" i="6"/>
  <c r="L130" i="6"/>
  <c r="L94" i="6"/>
  <c r="L6334" i="6"/>
  <c r="M3535" i="6"/>
  <c r="M2887" i="6"/>
  <c r="L2162" i="6"/>
  <c r="L1982" i="6"/>
  <c r="M6382" i="6"/>
  <c r="M6274" i="6"/>
  <c r="K5564" i="6"/>
  <c r="K4137" i="6"/>
  <c r="L2300" i="6"/>
  <c r="M2300" i="6" s="1"/>
  <c r="L2264" i="6"/>
  <c r="L2228" i="6"/>
  <c r="L2192" i="6"/>
  <c r="L2156" i="6"/>
  <c r="M2156" i="6" s="1"/>
  <c r="L2120" i="6"/>
  <c r="M2120" i="6" s="1"/>
  <c r="L2084" i="6"/>
  <c r="M2084" i="6" s="1"/>
  <c r="L2048" i="6"/>
  <c r="L2012" i="6"/>
  <c r="L1976" i="6"/>
  <c r="L1917" i="6"/>
  <c r="M1917" i="6" s="1"/>
  <c r="L1916" i="6"/>
  <c r="L7444" i="6"/>
  <c r="L7426" i="6"/>
  <c r="M7426" i="6" s="1"/>
  <c r="L7408" i="6"/>
  <c r="L7390" i="6"/>
  <c r="M7390" i="6" s="1"/>
  <c r="L7372" i="6"/>
  <c r="M7372" i="6" s="1"/>
  <c r="L7354" i="6"/>
  <c r="L7336" i="6"/>
  <c r="M7336" i="6" s="1"/>
  <c r="L7318" i="6"/>
  <c r="L7300" i="6"/>
  <c r="L7282" i="6"/>
  <c r="M7282" i="6" s="1"/>
  <c r="L7264" i="6"/>
  <c r="M7264" i="6" s="1"/>
  <c r="L7246" i="6"/>
  <c r="M7246" i="6" s="1"/>
  <c r="L7228" i="6"/>
  <c r="M7228" i="6" s="1"/>
  <c r="L7210" i="6"/>
  <c r="M7210" i="6" s="1"/>
  <c r="L7192" i="6"/>
  <c r="M7192" i="6" s="1"/>
  <c r="L7174" i="6"/>
  <c r="M7174" i="6" s="1"/>
  <c r="L7156" i="6"/>
  <c r="L7138" i="6"/>
  <c r="M7138" i="6" s="1"/>
  <c r="L7120" i="6"/>
  <c r="M7120" i="6" s="1"/>
  <c r="L7102" i="6"/>
  <c r="M7102" i="6" s="1"/>
  <c r="L7084" i="6"/>
  <c r="M7084" i="6" s="1"/>
  <c r="L7066" i="6"/>
  <c r="M7066" i="6" s="1"/>
  <c r="L7048" i="6"/>
  <c r="M7048" i="6" s="1"/>
  <c r="L7030" i="6"/>
  <c r="M7030" i="6" s="1"/>
  <c r="L7012" i="6"/>
  <c r="M7012" i="6" s="1"/>
  <c r="L6994" i="6"/>
  <c r="M6994" i="6" s="1"/>
  <c r="L6976" i="6"/>
  <c r="M6976" i="6" s="1"/>
  <c r="L6958" i="6"/>
  <c r="M6958" i="6" s="1"/>
  <c r="L6940" i="6"/>
  <c r="M6940" i="6" s="1"/>
  <c r="L6922" i="6"/>
  <c r="M6922" i="6" s="1"/>
  <c r="L6904" i="6"/>
  <c r="M6904" i="6" s="1"/>
  <c r="L6886" i="6"/>
  <c r="M6886" i="6" s="1"/>
  <c r="L6868" i="6"/>
  <c r="M6868" i="6" s="1"/>
  <c r="L6850" i="6"/>
  <c r="M6850" i="6" s="1"/>
  <c r="L6832" i="6"/>
  <c r="M6832" i="6" s="1"/>
  <c r="L6814" i="6"/>
  <c r="M6814" i="6" s="1"/>
  <c r="L6796" i="6"/>
  <c r="M6796" i="6" s="1"/>
  <c r="L6778" i="6"/>
  <c r="M6778" i="6" s="1"/>
  <c r="L6760" i="6"/>
  <c r="M6760" i="6" s="1"/>
  <c r="L6742" i="6"/>
  <c r="M6742" i="6" s="1"/>
  <c r="L6724" i="6"/>
  <c r="M6724" i="6" s="1"/>
  <c r="L6706" i="6"/>
  <c r="M6706" i="6" s="1"/>
  <c r="L6688" i="6"/>
  <c r="M6688" i="6" s="1"/>
  <c r="L6670" i="6"/>
  <c r="M6670" i="6" s="1"/>
  <c r="L6652" i="6"/>
  <c r="M6652" i="6" s="1"/>
  <c r="L6634" i="6"/>
  <c r="M6634" i="6" s="1"/>
  <c r="L6616" i="6"/>
  <c r="M6616" i="6" s="1"/>
  <c r="L6598" i="6"/>
  <c r="M6598" i="6" s="1"/>
  <c r="L6580" i="6"/>
  <c r="M6580" i="6" s="1"/>
  <c r="L6562" i="6"/>
  <c r="M6562" i="6" s="1"/>
  <c r="L6544" i="6"/>
  <c r="M6544" i="6" s="1"/>
  <c r="L6526" i="6"/>
  <c r="M6526" i="6" s="1"/>
  <c r="L6508" i="6"/>
  <c r="M6508" i="6" s="1"/>
  <c r="L6490" i="6"/>
  <c r="M6490" i="6" s="1"/>
  <c r="L6472" i="6"/>
  <c r="M6472" i="6" s="1"/>
  <c r="L6454" i="6"/>
  <c r="M6454" i="6" s="1"/>
  <c r="L6436" i="6"/>
  <c r="M6436" i="6" s="1"/>
  <c r="L6418" i="6"/>
  <c r="M6418" i="6" s="1"/>
  <c r="L6400" i="6"/>
  <c r="M6400" i="6" s="1"/>
  <c r="L6382" i="6"/>
  <c r="L6364" i="6"/>
  <c r="M6364" i="6" s="1"/>
  <c r="L6346" i="6"/>
  <c r="M6346" i="6" s="1"/>
  <c r="L6328" i="6"/>
  <c r="M6328" i="6" s="1"/>
  <c r="L6310" i="6"/>
  <c r="M6310" i="6" s="1"/>
  <c r="L6292" i="6"/>
  <c r="M6292" i="6" s="1"/>
  <c r="L6274" i="6"/>
  <c r="L6256" i="6"/>
  <c r="M6256" i="6" s="1"/>
  <c r="L6238" i="6"/>
  <c r="M6238" i="6" s="1"/>
  <c r="L6220" i="6"/>
  <c r="M6220" i="6" s="1"/>
  <c r="L6202" i="6"/>
  <c r="M6202" i="6" s="1"/>
  <c r="L6184" i="6"/>
  <c r="M6184" i="6" s="1"/>
  <c r="L6166" i="6"/>
  <c r="M6166" i="6" s="1"/>
  <c r="L6148" i="6"/>
  <c r="M6148" i="6" s="1"/>
  <c r="L6130" i="6"/>
  <c r="M6130" i="6" s="1"/>
  <c r="L6112" i="6"/>
  <c r="M6112" i="6" s="1"/>
  <c r="L6094" i="6"/>
  <c r="M6094" i="6" s="1"/>
  <c r="L6076" i="6"/>
  <c r="M6076" i="6" s="1"/>
  <c r="L6058" i="6"/>
  <c r="M6058" i="6" s="1"/>
  <c r="L6040" i="6"/>
  <c r="M6040" i="6" s="1"/>
  <c r="L6022" i="6"/>
  <c r="M6022" i="6" s="1"/>
  <c r="L6004" i="6"/>
  <c r="M6004" i="6" s="1"/>
  <c r="L5986" i="6"/>
  <c r="M5986" i="6" s="1"/>
  <c r="L5968" i="6"/>
  <c r="M5968" i="6" s="1"/>
  <c r="L5950" i="6"/>
  <c r="M5950" i="6" s="1"/>
  <c r="L5932" i="6"/>
  <c r="M5932" i="6" s="1"/>
  <c r="L5914" i="6"/>
  <c r="M5914" i="6" s="1"/>
  <c r="L5896" i="6"/>
  <c r="M5896" i="6" s="1"/>
  <c r="L5878" i="6"/>
  <c r="M5878" i="6" s="1"/>
  <c r="L5860" i="6"/>
  <c r="M5860" i="6" s="1"/>
  <c r="L5842" i="6"/>
  <c r="M5842" i="6" s="1"/>
  <c r="L5824" i="6"/>
  <c r="M5824" i="6" s="1"/>
  <c r="L5806" i="6"/>
  <c r="M5806" i="6" s="1"/>
  <c r="K5782" i="6"/>
  <c r="K5764" i="6"/>
  <c r="K5746" i="6"/>
  <c r="K5728" i="6"/>
  <c r="K5710" i="6"/>
  <c r="K5692" i="6"/>
  <c r="K5674" i="6"/>
  <c r="K5656" i="6"/>
  <c r="K5638" i="6"/>
  <c r="K5620" i="6"/>
  <c r="K5602" i="6"/>
  <c r="K5584" i="6"/>
  <c r="K5566" i="6"/>
  <c r="K5548" i="6"/>
  <c r="L5530" i="6"/>
  <c r="M5530" i="6" s="1"/>
  <c r="L5512" i="6"/>
  <c r="M5512" i="6" s="1"/>
  <c r="L5494" i="6"/>
  <c r="M5494" i="6" s="1"/>
  <c r="L5476" i="6"/>
  <c r="M5476" i="6" s="1"/>
  <c r="L5458" i="6"/>
  <c r="M5458" i="6" s="1"/>
  <c r="L5440" i="6"/>
  <c r="M5440" i="6" s="1"/>
  <c r="K5416" i="6"/>
  <c r="K5398" i="6"/>
  <c r="K5380" i="6"/>
  <c r="K5362" i="6"/>
  <c r="K5344" i="6"/>
  <c r="K5326" i="6"/>
  <c r="K5308" i="6"/>
  <c r="K5290" i="6"/>
  <c r="K5272" i="6"/>
  <c r="K5254" i="6"/>
  <c r="K5236" i="6"/>
  <c r="K5218" i="6"/>
  <c r="K5200" i="6"/>
  <c r="K5182" i="6"/>
  <c r="K5164" i="6"/>
  <c r="K5146" i="6"/>
  <c r="K5128" i="6"/>
  <c r="K5110" i="6"/>
  <c r="K5092" i="6"/>
  <c r="K5074" i="6"/>
  <c r="K5056" i="6"/>
  <c r="K5038" i="6"/>
  <c r="K5020" i="6"/>
  <c r="K5002" i="6"/>
  <c r="K4984" i="6"/>
  <c r="K4966" i="6"/>
  <c r="K4948" i="6"/>
  <c r="K4930" i="6"/>
  <c r="K4912" i="6"/>
  <c r="K4894" i="6"/>
  <c r="K4876" i="6"/>
  <c r="K4858" i="6"/>
  <c r="K4840" i="6"/>
  <c r="K4822" i="6"/>
  <c r="K4804" i="6"/>
  <c r="K4786" i="6"/>
  <c r="K4768" i="6"/>
  <c r="K4750" i="6"/>
  <c r="K4732" i="6"/>
  <c r="K4714" i="6"/>
  <c r="K4696" i="6"/>
  <c r="K4678" i="6"/>
  <c r="K4660" i="6"/>
  <c r="K4642" i="6"/>
  <c r="K4624" i="6"/>
  <c r="K4606" i="6"/>
  <c r="K4588" i="6"/>
  <c r="K4570" i="6"/>
  <c r="K4552" i="6"/>
  <c r="K4534" i="6"/>
  <c r="K4516" i="6"/>
  <c r="K4498" i="6"/>
  <c r="K4480" i="6"/>
  <c r="K4462" i="6"/>
  <c r="K4444" i="6"/>
  <c r="K4426" i="6"/>
  <c r="K4408" i="6"/>
  <c r="K4390" i="6"/>
  <c r="K4372" i="6"/>
  <c r="K4354" i="6"/>
  <c r="K4336" i="6"/>
  <c r="K4318" i="6"/>
  <c r="K4300" i="6"/>
  <c r="K4282" i="6"/>
  <c r="K4264" i="6"/>
  <c r="K4246" i="6"/>
  <c r="K4228" i="6"/>
  <c r="K4210" i="6"/>
  <c r="K4192" i="6"/>
  <c r="K4174" i="6"/>
  <c r="K4156" i="6"/>
  <c r="K4138" i="6"/>
  <c r="K4120" i="6"/>
  <c r="K4102" i="6"/>
  <c r="K4084" i="6"/>
  <c r="K4060" i="6"/>
  <c r="L4042" i="6"/>
  <c r="M4042" i="6" s="1"/>
  <c r="K4018" i="6"/>
  <c r="L4000" i="6"/>
  <c r="M4000" i="6" s="1"/>
  <c r="L3999" i="6"/>
  <c r="K3976" i="6"/>
  <c r="M3976" i="6" s="1"/>
  <c r="K3952" i="6"/>
  <c r="L3934" i="6"/>
  <c r="M3934" i="6" s="1"/>
  <c r="K3910" i="6"/>
  <c r="K3886" i="6"/>
  <c r="L3868" i="6"/>
  <c r="M3868" i="6" s="1"/>
  <c r="L3844" i="6"/>
  <c r="K3826" i="6"/>
  <c r="M3826" i="6" s="1"/>
  <c r="L3802" i="6"/>
  <c r="K3778" i="6"/>
  <c r="M3778" i="6" s="1"/>
  <c r="L3760" i="6"/>
  <c r="L3736" i="6"/>
  <c r="L2338" i="6"/>
  <c r="L2266" i="6"/>
  <c r="L2158" i="6"/>
  <c r="L2014" i="6"/>
  <c r="L1978" i="6"/>
  <c r="K2462" i="6"/>
  <c r="M2462" i="6" s="1"/>
  <c r="M2288" i="6"/>
  <c r="M2012" i="6"/>
  <c r="K4239" i="6"/>
  <c r="L4039" i="6"/>
  <c r="K3881" i="6"/>
  <c r="M3881" i="6" s="1"/>
  <c r="K3730" i="6"/>
  <c r="K3622" i="6"/>
  <c r="M3622" i="6" s="1"/>
  <c r="K3514" i="6"/>
  <c r="M3514" i="6" s="1"/>
  <c r="K3406" i="6"/>
  <c r="M3406" i="6" s="1"/>
  <c r="K3298" i="6"/>
  <c r="M3298" i="6" s="1"/>
  <c r="K3190" i="6"/>
  <c r="M3190" i="6" s="1"/>
  <c r="K3082" i="6"/>
  <c r="M3082" i="6" s="1"/>
  <c r="K2974" i="6"/>
  <c r="M2974" i="6" s="1"/>
  <c r="K2866" i="6"/>
  <c r="M2866" i="6" s="1"/>
  <c r="M2758" i="6"/>
  <c r="M2650" i="6"/>
  <c r="M2542" i="6"/>
  <c r="M2434" i="6"/>
  <c r="K1948" i="6"/>
  <c r="M1948" i="6" s="1"/>
  <c r="K1946" i="6"/>
  <c r="M1946" i="6" s="1"/>
  <c r="L1875" i="6"/>
  <c r="L1871" i="6"/>
  <c r="L1874" i="6"/>
  <c r="L1870" i="6"/>
  <c r="L1821" i="6"/>
  <c r="L1820" i="6"/>
  <c r="L1816" i="6"/>
  <c r="L1817" i="6"/>
  <c r="L7437" i="6"/>
  <c r="L7419" i="6"/>
  <c r="L7401" i="6"/>
  <c r="L7383" i="6"/>
  <c r="L7365" i="6"/>
  <c r="L7347" i="6"/>
  <c r="L7329" i="6"/>
  <c r="L7311" i="6"/>
  <c r="L7293" i="6"/>
  <c r="L7275" i="6"/>
  <c r="L7257" i="6"/>
  <c r="L7239" i="6"/>
  <c r="L7221" i="6"/>
  <c r="L7203" i="6"/>
  <c r="L7185" i="6"/>
  <c r="L7167" i="6"/>
  <c r="L7149" i="6"/>
  <c r="L7131" i="6"/>
  <c r="L7113" i="6"/>
  <c r="L7095" i="6"/>
  <c r="L7077" i="6"/>
  <c r="L7059" i="6"/>
  <c r="L7041" i="6"/>
  <c r="L7023" i="6"/>
  <c r="L7005" i="6"/>
  <c r="L6987" i="6"/>
  <c r="L6969" i="6"/>
  <c r="L6951" i="6"/>
  <c r="L6933" i="6"/>
  <c r="L6915" i="6"/>
  <c r="L6897" i="6"/>
  <c r="L6879" i="6"/>
  <c r="L6861" i="6"/>
  <c r="L6843" i="6"/>
  <c r="L6825" i="6"/>
  <c r="L6807" i="6"/>
  <c r="L6789" i="6"/>
  <c r="L6771" i="6"/>
  <c r="L6753" i="6"/>
  <c r="L6735" i="6"/>
  <c r="L6717" i="6"/>
  <c r="L6699" i="6"/>
  <c r="L6681" i="6"/>
  <c r="L6663" i="6"/>
  <c r="L6645" i="6"/>
  <c r="L6627" i="6"/>
  <c r="L6609" i="6"/>
  <c r="L6591" i="6"/>
  <c r="L6573" i="6"/>
  <c r="L6555" i="6"/>
  <c r="L6537" i="6"/>
  <c r="L6519" i="6"/>
  <c r="L6501" i="6"/>
  <c r="L6483" i="6"/>
  <c r="L6465" i="6"/>
  <c r="L6447" i="6"/>
  <c r="L6429" i="6"/>
  <c r="L6411" i="6"/>
  <c r="L6393" i="6"/>
  <c r="L6375" i="6"/>
  <c r="L6357" i="6"/>
  <c r="L6339" i="6"/>
  <c r="L6321" i="6"/>
  <c r="L6303" i="6"/>
  <c r="L6285" i="6"/>
  <c r="L6267" i="6"/>
  <c r="L6249" i="6"/>
  <c r="L6231" i="6"/>
  <c r="L6213" i="6"/>
  <c r="L6195" i="6"/>
  <c r="L6177" i="6"/>
  <c r="L6159" i="6"/>
  <c r="L6141" i="6"/>
  <c r="L6123" i="6"/>
  <c r="L6105" i="6"/>
  <c r="L6087" i="6"/>
  <c r="L6069" i="6"/>
  <c r="L6051" i="6"/>
  <c r="L6033" i="6"/>
  <c r="L6015" i="6"/>
  <c r="L5997" i="6"/>
  <c r="L5979" i="6"/>
  <c r="L5961" i="6"/>
  <c r="L5943" i="6"/>
  <c r="L5925" i="6"/>
  <c r="L5907" i="6"/>
  <c r="L5889" i="6"/>
  <c r="L5871" i="6"/>
  <c r="L5853" i="6"/>
  <c r="L5835" i="6"/>
  <c r="L5817" i="6"/>
  <c r="L5799" i="6"/>
  <c r="L5781" i="6"/>
  <c r="K5763" i="6"/>
  <c r="M5763" i="6" s="1"/>
  <c r="K5745" i="6"/>
  <c r="M5745" i="6" s="1"/>
  <c r="K5727" i="6"/>
  <c r="M5727" i="6" s="1"/>
  <c r="K5709" i="6"/>
  <c r="M5709" i="6" s="1"/>
  <c r="K5691" i="6"/>
  <c r="M5691" i="6" s="1"/>
  <c r="K5673" i="6"/>
  <c r="M5673" i="6" s="1"/>
  <c r="K5655" i="6"/>
  <c r="M5655" i="6" s="1"/>
  <c r="K5637" i="6"/>
  <c r="M5637" i="6" s="1"/>
  <c r="K5619" i="6"/>
  <c r="M5619" i="6" s="1"/>
  <c r="L5595" i="6"/>
  <c r="L5577" i="6"/>
  <c r="L5559" i="6"/>
  <c r="L5541" i="6"/>
  <c r="L5523" i="6"/>
  <c r="L5505" i="6"/>
  <c r="K5487" i="6"/>
  <c r="M5487" i="6" s="1"/>
  <c r="K5469" i="6"/>
  <c r="M5469" i="6" s="1"/>
  <c r="K5451" i="6"/>
  <c r="M5451" i="6" s="1"/>
  <c r="K5433" i="6"/>
  <c r="M5433" i="6" s="1"/>
  <c r="K5415" i="6"/>
  <c r="M5415" i="6" s="1"/>
  <c r="K5397" i="6"/>
  <c r="M5397" i="6" s="1"/>
  <c r="K5379" i="6"/>
  <c r="M5379" i="6" s="1"/>
  <c r="K5361" i="6"/>
  <c r="M5361" i="6" s="1"/>
  <c r="K5343" i="6"/>
  <c r="M5343" i="6" s="1"/>
  <c r="K5325" i="6"/>
  <c r="M5325" i="6" s="1"/>
  <c r="K5307" i="6"/>
  <c r="M5307" i="6" s="1"/>
  <c r="K5289" i="6"/>
  <c r="M5289" i="6" s="1"/>
  <c r="K5271" i="6"/>
  <c r="M5271" i="6" s="1"/>
  <c r="K5253" i="6"/>
  <c r="M5253" i="6" s="1"/>
  <c r="K5235" i="6"/>
  <c r="M5235" i="6" s="1"/>
  <c r="K5217" i="6"/>
  <c r="M5217" i="6" s="1"/>
  <c r="K5199" i="6"/>
  <c r="M5199" i="6" s="1"/>
  <c r="K5181" i="6"/>
  <c r="M5181" i="6" s="1"/>
  <c r="K5163" i="6"/>
  <c r="M5163" i="6" s="1"/>
  <c r="K5145" i="6"/>
  <c r="M5145" i="6" s="1"/>
  <c r="K5127" i="6"/>
  <c r="M5127" i="6" s="1"/>
  <c r="K5109" i="6"/>
  <c r="M5109" i="6" s="1"/>
  <c r="K5091" i="6"/>
  <c r="M5091" i="6" s="1"/>
  <c r="K5073" i="6"/>
  <c r="M5073" i="6" s="1"/>
  <c r="K5055" i="6"/>
  <c r="M5055" i="6" s="1"/>
  <c r="K5037" i="6"/>
  <c r="M5037" i="6" s="1"/>
  <c r="K5019" i="6"/>
  <c r="M5019" i="6" s="1"/>
  <c r="K5001" i="6"/>
  <c r="M5001" i="6" s="1"/>
  <c r="K4983" i="6"/>
  <c r="M4983" i="6" s="1"/>
  <c r="K4965" i="6"/>
  <c r="M4965" i="6" s="1"/>
  <c r="K4947" i="6"/>
  <c r="M4947" i="6" s="1"/>
  <c r="K4929" i="6"/>
  <c r="M4929" i="6" s="1"/>
  <c r="K4911" i="6"/>
  <c r="M4911" i="6" s="1"/>
  <c r="K4893" i="6"/>
  <c r="M4893" i="6" s="1"/>
  <c r="K4875" i="6"/>
  <c r="M4875" i="6" s="1"/>
  <c r="K4857" i="6"/>
  <c r="M4857" i="6" s="1"/>
  <c r="K4839" i="6"/>
  <c r="M4839" i="6" s="1"/>
  <c r="K4821" i="6"/>
  <c r="M4821" i="6" s="1"/>
  <c r="K4803" i="6"/>
  <c r="M4803" i="6" s="1"/>
  <c r="K4785" i="6"/>
  <c r="M4785" i="6" s="1"/>
  <c r="K4767" i="6"/>
  <c r="M4767" i="6" s="1"/>
  <c r="K4749" i="6"/>
  <c r="M4749" i="6" s="1"/>
  <c r="K4731" i="6"/>
  <c r="M4731" i="6" s="1"/>
  <c r="K4713" i="6"/>
  <c r="M4713" i="6" s="1"/>
  <c r="K4695" i="6"/>
  <c r="M4695" i="6" s="1"/>
  <c r="K4677" i="6"/>
  <c r="M4677" i="6" s="1"/>
  <c r="K4659" i="6"/>
  <c r="M4659" i="6" s="1"/>
  <c r="K4641" i="6"/>
  <c r="M4641" i="6" s="1"/>
  <c r="K4623" i="6"/>
  <c r="M4623" i="6" s="1"/>
  <c r="K4605" i="6"/>
  <c r="M4605" i="6" s="1"/>
  <c r="K4587" i="6"/>
  <c r="M4587" i="6" s="1"/>
  <c r="K4569" i="6"/>
  <c r="M4569" i="6" s="1"/>
  <c r="K4551" i="6"/>
  <c r="M4551" i="6" s="1"/>
  <c r="K4533" i="6"/>
  <c r="M4533" i="6" s="1"/>
  <c r="K4515" i="6"/>
  <c r="M4515" i="6" s="1"/>
  <c r="K4497" i="6"/>
  <c r="M4497" i="6" s="1"/>
  <c r="K4479" i="6"/>
  <c r="M4479" i="6" s="1"/>
  <c r="K4461" i="6"/>
  <c r="M4461" i="6" s="1"/>
  <c r="K4443" i="6"/>
  <c r="M4443" i="6" s="1"/>
  <c r="K4425" i="6"/>
  <c r="M4425" i="6" s="1"/>
  <c r="K4407" i="6"/>
  <c r="M4407" i="6" s="1"/>
  <c r="K4389" i="6"/>
  <c r="M4389" i="6" s="1"/>
  <c r="K4371" i="6"/>
  <c r="M4371" i="6" s="1"/>
  <c r="K4353" i="6"/>
  <c r="M4353" i="6" s="1"/>
  <c r="K4335" i="6"/>
  <c r="M4335" i="6" s="1"/>
  <c r="K4317" i="6"/>
  <c r="M4317" i="6" s="1"/>
  <c r="L4083" i="6"/>
  <c r="K4059" i="6"/>
  <c r="L4041" i="6"/>
  <c r="K4017" i="6"/>
  <c r="M4017" i="6" s="1"/>
  <c r="K3993" i="6"/>
  <c r="L3975" i="6"/>
  <c r="K3951" i="6"/>
  <c r="L3933" i="6"/>
  <c r="K3909" i="6"/>
  <c r="M3909" i="6" s="1"/>
  <c r="K3891" i="6"/>
  <c r="M3891" i="6" s="1"/>
  <c r="L3867" i="6"/>
  <c r="K3843" i="6"/>
  <c r="L3825" i="6"/>
  <c r="L3801" i="6"/>
  <c r="K3783" i="6"/>
  <c r="M3783" i="6" s="1"/>
  <c r="L3759" i="6"/>
  <c r="K3735" i="6"/>
  <c r="L3717" i="6"/>
  <c r="L3699" i="6"/>
  <c r="L3681" i="6"/>
  <c r="L3663" i="6"/>
  <c r="L3645" i="6"/>
  <c r="L3627" i="6"/>
  <c r="L3609" i="6"/>
  <c r="L3591" i="6"/>
  <c r="L3573" i="6"/>
  <c r="L3555" i="6"/>
  <c r="L3537" i="6"/>
  <c r="L3519" i="6"/>
  <c r="L3501" i="6"/>
  <c r="L3483" i="6"/>
  <c r="L3465" i="6"/>
  <c r="L3447" i="6"/>
  <c r="L3429" i="6"/>
  <c r="L3411" i="6"/>
  <c r="L3393" i="6"/>
  <c r="L3375" i="6"/>
  <c r="L3357" i="6"/>
  <c r="L3339" i="6"/>
  <c r="L3321" i="6"/>
  <c r="L3303" i="6"/>
  <c r="L3285" i="6"/>
  <c r="L3267" i="6"/>
  <c r="L3249" i="6"/>
  <c r="L3231" i="6"/>
  <c r="L3213" i="6"/>
  <c r="L3195" i="6"/>
  <c r="L3177" i="6"/>
  <c r="L3159" i="6"/>
  <c r="L3141" i="6"/>
  <c r="L3123" i="6"/>
  <c r="L3105" i="6"/>
  <c r="L3087" i="6"/>
  <c r="L3069" i="6"/>
  <c r="L3051" i="6"/>
  <c r="L3033" i="6"/>
  <c r="L3015" i="6"/>
  <c r="L2997" i="6"/>
  <c r="L2979" i="6"/>
  <c r="L2961" i="6"/>
  <c r="L2943" i="6"/>
  <c r="L2925" i="6"/>
  <c r="L2907" i="6"/>
  <c r="L2889" i="6"/>
  <c r="L2871" i="6"/>
  <c r="L2853" i="6"/>
  <c r="L2835" i="6"/>
  <c r="L2817" i="6"/>
  <c r="L2799" i="6"/>
  <c r="L2781" i="6"/>
  <c r="L2763" i="6"/>
  <c r="L2745" i="6"/>
  <c r="L2727" i="6"/>
  <c r="L2709" i="6"/>
  <c r="L2691" i="6"/>
  <c r="L2673" i="6"/>
  <c r="L2655" i="6"/>
  <c r="L2637" i="6"/>
  <c r="L2619" i="6"/>
  <c r="L2601" i="6"/>
  <c r="L2583" i="6"/>
  <c r="L2565" i="6"/>
  <c r="L2547" i="6"/>
  <c r="L2529" i="6"/>
  <c r="L2511" i="6"/>
  <c r="L2493" i="6"/>
  <c r="L2475" i="6"/>
  <c r="L2457" i="6"/>
  <c r="L2439" i="6"/>
  <c r="L2421" i="6"/>
  <c r="L2403" i="6"/>
  <c r="L2385" i="6"/>
  <c r="L2367" i="6"/>
  <c r="L2349" i="6"/>
  <c r="L2331" i="6"/>
  <c r="K1941" i="6"/>
  <c r="M1941" i="6" s="1"/>
  <c r="K1869" i="6"/>
  <c r="K1797" i="6"/>
  <c r="L2450" i="6"/>
  <c r="L2432" i="6"/>
  <c r="L2414" i="6"/>
  <c r="L2396" i="6"/>
  <c r="L2378" i="6"/>
  <c r="L2360" i="6"/>
  <c r="L2336" i="6"/>
  <c r="M2240" i="6"/>
  <c r="M2204" i="6"/>
  <c r="M2168" i="6"/>
  <c r="M2060" i="6"/>
  <c r="M1982" i="6"/>
  <c r="L3031" i="6"/>
  <c r="L2923" i="6"/>
  <c r="L5684" i="6"/>
  <c r="M5684" i="6" s="1"/>
  <c r="L4089" i="6"/>
  <c r="K3813" i="6"/>
  <c r="K3691" i="6"/>
  <c r="M3691" i="6" s="1"/>
  <c r="K3583" i="6"/>
  <c r="M3583" i="6" s="1"/>
  <c r="K3475" i="6"/>
  <c r="M3475" i="6" s="1"/>
  <c r="K3367" i="6"/>
  <c r="M3367" i="6" s="1"/>
  <c r="K3259" i="6"/>
  <c r="M3259" i="6" s="1"/>
  <c r="K3151" i="6"/>
  <c r="M3151" i="6" s="1"/>
  <c r="K3043" i="6"/>
  <c r="M3043" i="6" s="1"/>
  <c r="K2935" i="6"/>
  <c r="M2935" i="6" s="1"/>
  <c r="K1943" i="6"/>
  <c r="M1943" i="6" s="1"/>
  <c r="K1907" i="6"/>
  <c r="M1907" i="6" s="1"/>
  <c r="K1906" i="6"/>
  <c r="M1906" i="6" s="1"/>
  <c r="K1853" i="6"/>
  <c r="K1852" i="6"/>
  <c r="K1799" i="6"/>
  <c r="K1798" i="6"/>
  <c r="K1762" i="6"/>
  <c r="M1762" i="6" s="1"/>
  <c r="K1760" i="6"/>
  <c r="K1761" i="6"/>
  <c r="M1761" i="6" s="1"/>
  <c r="K1757" i="6"/>
  <c r="K1726" i="6"/>
  <c r="M1726" i="6" s="1"/>
  <c r="K1724" i="6"/>
  <c r="K1725" i="6"/>
  <c r="M1725" i="6" s="1"/>
  <c r="K1721" i="6"/>
  <c r="K1690" i="6"/>
  <c r="K1689" i="6"/>
  <c r="K1688" i="6"/>
  <c r="M1688" i="6" s="1"/>
  <c r="K1654" i="6"/>
  <c r="K1652" i="6"/>
  <c r="M1652" i="6" s="1"/>
  <c r="K1653" i="6"/>
  <c r="K1618" i="6"/>
  <c r="K1617" i="6"/>
  <c r="K1616" i="6"/>
  <c r="M1616" i="6" s="1"/>
  <c r="K1582" i="6"/>
  <c r="K1581" i="6"/>
  <c r="K1580" i="6"/>
  <c r="M1580" i="6" s="1"/>
  <c r="K1546" i="6"/>
  <c r="K1544" i="6"/>
  <c r="M1544" i="6" s="1"/>
  <c r="K1545" i="6"/>
  <c r="K1510" i="6"/>
  <c r="K1508" i="6"/>
  <c r="M1508" i="6" s="1"/>
  <c r="K1509" i="6"/>
  <c r="K1474" i="6"/>
  <c r="K1473" i="6"/>
  <c r="K1472" i="6"/>
  <c r="M1472" i="6" s="1"/>
  <c r="K1438" i="6"/>
  <c r="K1436" i="6"/>
  <c r="M1436" i="6" s="1"/>
  <c r="K1437" i="6"/>
  <c r="K1402" i="6"/>
  <c r="K1400" i="6"/>
  <c r="M1400" i="6" s="1"/>
  <c r="K1401" i="6"/>
  <c r="K1366" i="6"/>
  <c r="K1365" i="6"/>
  <c r="K1364" i="6"/>
  <c r="M1364" i="6" s="1"/>
  <c r="K1330" i="6"/>
  <c r="K1328" i="6"/>
  <c r="M1328" i="6" s="1"/>
  <c r="K1329" i="6"/>
  <c r="K1294" i="6"/>
  <c r="K1292" i="6"/>
  <c r="M1292" i="6" s="1"/>
  <c r="K1293" i="6"/>
  <c r="K1258" i="6"/>
  <c r="K1256" i="6"/>
  <c r="M1256" i="6" s="1"/>
  <c r="K1257" i="6"/>
  <c r="K1222" i="6"/>
  <c r="K1220" i="6"/>
  <c r="M1220" i="6" s="1"/>
  <c r="K1221" i="6"/>
  <c r="K1186" i="6"/>
  <c r="K1185" i="6"/>
  <c r="K1184" i="6"/>
  <c r="M1184" i="6" s="1"/>
  <c r="K1150" i="6"/>
  <c r="K1149" i="6"/>
  <c r="K1148" i="6"/>
  <c r="M1148" i="6" s="1"/>
  <c r="K1114" i="6"/>
  <c r="K1113" i="6"/>
  <c r="K1112" i="6"/>
  <c r="M1112" i="6" s="1"/>
  <c r="K1078" i="6"/>
  <c r="K1077" i="6"/>
  <c r="K1076" i="6"/>
  <c r="M1076" i="6" s="1"/>
  <c r="K1042" i="6"/>
  <c r="K1040" i="6"/>
  <c r="M1040" i="6" s="1"/>
  <c r="K1041" i="6"/>
  <c r="K1006" i="6"/>
  <c r="K1004" i="6"/>
  <c r="M1004" i="6" s="1"/>
  <c r="K1005" i="6"/>
  <c r="K970" i="6"/>
  <c r="K968" i="6"/>
  <c r="M968" i="6" s="1"/>
  <c r="K969" i="6"/>
  <c r="K934" i="6"/>
  <c r="K933" i="6"/>
  <c r="K932" i="6"/>
  <c r="M932" i="6" s="1"/>
  <c r="K898" i="6"/>
  <c r="K896" i="6"/>
  <c r="M896" i="6" s="1"/>
  <c r="K897" i="6"/>
  <c r="K862" i="6"/>
  <c r="K861" i="6"/>
  <c r="K860" i="6"/>
  <c r="M860" i="6" s="1"/>
  <c r="K826" i="6"/>
  <c r="K825" i="6"/>
  <c r="K824" i="6"/>
  <c r="M824" i="6" s="1"/>
  <c r="K790" i="6"/>
  <c r="K788" i="6"/>
  <c r="M788" i="6" s="1"/>
  <c r="K789" i="6"/>
  <c r="K754" i="6"/>
  <c r="K753" i="6"/>
  <c r="K752" i="6"/>
  <c r="M752" i="6" s="1"/>
  <c r="K718" i="6"/>
  <c r="K717" i="6"/>
  <c r="K716" i="6"/>
  <c r="M716" i="6" s="1"/>
  <c r="K682" i="6"/>
  <c r="K680" i="6"/>
  <c r="M680" i="6" s="1"/>
  <c r="K681" i="6"/>
  <c r="K646" i="6"/>
  <c r="K645" i="6"/>
  <c r="K644" i="6"/>
  <c r="M644" i="6" s="1"/>
  <c r="K610" i="6"/>
  <c r="K609" i="6"/>
  <c r="K608" i="6"/>
  <c r="M608" i="6" s="1"/>
  <c r="K574" i="6"/>
  <c r="K572" i="6"/>
  <c r="M572" i="6" s="1"/>
  <c r="K573" i="6"/>
  <c r="K538" i="6"/>
  <c r="K537" i="6"/>
  <c r="K536" i="6"/>
  <c r="M536" i="6" s="1"/>
  <c r="K502" i="6"/>
  <c r="K500" i="6"/>
  <c r="M500" i="6" s="1"/>
  <c r="K501" i="6"/>
  <c r="K466" i="6"/>
  <c r="K464" i="6"/>
  <c r="M464" i="6" s="1"/>
  <c r="K465" i="6"/>
  <c r="K430" i="6"/>
  <c r="K429" i="6"/>
  <c r="K428" i="6"/>
  <c r="M428" i="6" s="1"/>
  <c r="K394" i="6"/>
  <c r="K393" i="6"/>
  <c r="M393" i="6" s="1"/>
  <c r="K392" i="6"/>
  <c r="M392" i="6" s="1"/>
  <c r="K358" i="6"/>
  <c r="K356" i="6"/>
  <c r="M356" i="6" s="1"/>
  <c r="K357" i="6"/>
  <c r="K322" i="6"/>
  <c r="M322" i="6" s="1"/>
  <c r="K320" i="6"/>
  <c r="M320" i="6" s="1"/>
  <c r="K321" i="6"/>
  <c r="K286" i="6"/>
  <c r="K284" i="6"/>
  <c r="M284" i="6" s="1"/>
  <c r="K285" i="6"/>
  <c r="K250" i="6"/>
  <c r="M250" i="6" s="1"/>
  <c r="K248" i="6"/>
  <c r="M248" i="6" s="1"/>
  <c r="K249" i="6"/>
  <c r="K214" i="6"/>
  <c r="K212" i="6"/>
  <c r="M212" i="6" s="1"/>
  <c r="K213" i="6"/>
  <c r="M213" i="6" s="1"/>
  <c r="K178" i="6"/>
  <c r="K177" i="6"/>
  <c r="M177" i="6" s="1"/>
  <c r="K176" i="6"/>
  <c r="M176" i="6" s="1"/>
  <c r="K142" i="6"/>
  <c r="K140" i="6"/>
  <c r="M140" i="6" s="1"/>
  <c r="K141" i="6"/>
  <c r="K106" i="6"/>
  <c r="K104" i="6"/>
  <c r="M104" i="6" s="1"/>
  <c r="K105" i="6"/>
  <c r="K70" i="6"/>
  <c r="M70" i="6" s="1"/>
  <c r="K69" i="6"/>
  <c r="K68" i="6"/>
  <c r="M68" i="6" s="1"/>
  <c r="K34" i="6"/>
  <c r="K32" i="6"/>
  <c r="M32" i="6" s="1"/>
  <c r="K33" i="6"/>
  <c r="M33" i="6" s="1"/>
  <c r="L7430" i="6"/>
  <c r="L7412" i="6"/>
  <c r="L7394" i="6"/>
  <c r="L7376" i="6"/>
  <c r="L7358" i="6"/>
  <c r="L7340" i="6"/>
  <c r="L7322" i="6"/>
  <c r="L7304" i="6"/>
  <c r="L7286" i="6"/>
  <c r="L7268" i="6"/>
  <c r="L7250" i="6"/>
  <c r="L7232" i="6"/>
  <c r="L7214" i="6"/>
  <c r="L7196" i="6"/>
  <c r="L7178" i="6"/>
  <c r="L7160" i="6"/>
  <c r="L7142" i="6"/>
  <c r="L7124" i="6"/>
  <c r="L7106" i="6"/>
  <c r="L7088" i="6"/>
  <c r="L7070" i="6"/>
  <c r="L7052" i="6"/>
  <c r="L7034" i="6"/>
  <c r="L7016" i="6"/>
  <c r="L6998" i="6"/>
  <c r="L6980" i="6"/>
  <c r="L6962" i="6"/>
  <c r="L6944" i="6"/>
  <c r="L6926" i="6"/>
  <c r="L6908" i="6"/>
  <c r="L6890" i="6"/>
  <c r="L6872" i="6"/>
  <c r="L6854" i="6"/>
  <c r="L6836" i="6"/>
  <c r="L6818" i="6"/>
  <c r="L6800" i="6"/>
  <c r="L6782" i="6"/>
  <c r="L6764" i="6"/>
  <c r="L6746" i="6"/>
  <c r="L6728" i="6"/>
  <c r="L6710" i="6"/>
  <c r="L6692" i="6"/>
  <c r="L6674" i="6"/>
  <c r="L6656" i="6"/>
  <c r="L6638" i="6"/>
  <c r="L6620" i="6"/>
  <c r="L6602" i="6"/>
  <c r="L6584" i="6"/>
  <c r="L6566" i="6"/>
  <c r="L6548" i="6"/>
  <c r="L6530" i="6"/>
  <c r="L6512" i="6"/>
  <c r="L6494" i="6"/>
  <c r="L6476" i="6"/>
  <c r="L6458" i="6"/>
  <c r="L6440" i="6"/>
  <c r="L6422" i="6"/>
  <c r="L6404" i="6"/>
  <c r="L6386" i="6"/>
  <c r="L6368" i="6"/>
  <c r="L6350" i="6"/>
  <c r="L6332" i="6"/>
  <c r="L6314" i="6"/>
  <c r="L6296" i="6"/>
  <c r="L6278" i="6"/>
  <c r="L6260" i="6"/>
  <c r="L6242" i="6"/>
  <c r="L6224" i="6"/>
  <c r="L6206" i="6"/>
  <c r="L6188" i="6"/>
  <c r="L6170" i="6"/>
  <c r="L6152" i="6"/>
  <c r="L6134" i="6"/>
  <c r="L6116" i="6"/>
  <c r="L6098" i="6"/>
  <c r="L6080" i="6"/>
  <c r="L6062" i="6"/>
  <c r="L6044" i="6"/>
  <c r="L6026" i="6"/>
  <c r="L6008" i="6"/>
  <c r="L5990" i="6"/>
  <c r="L5972" i="6"/>
  <c r="L5954" i="6"/>
  <c r="L5936" i="6"/>
  <c r="L5918" i="6"/>
  <c r="L5900" i="6"/>
  <c r="L5882" i="6"/>
  <c r="L5864" i="6"/>
  <c r="L5846" i="6"/>
  <c r="L5828" i="6"/>
  <c r="L5810" i="6"/>
  <c r="L5792" i="6"/>
  <c r="L5774" i="6"/>
  <c r="K5738" i="6"/>
  <c r="M5738" i="6" s="1"/>
  <c r="L5714" i="6"/>
  <c r="L5696" i="6"/>
  <c r="K5678" i="6"/>
  <c r="M5678" i="6" s="1"/>
  <c r="K5660" i="6"/>
  <c r="M5660" i="6" s="1"/>
  <c r="L5636" i="6"/>
  <c r="L5618" i="6"/>
  <c r="K5600" i="6"/>
  <c r="K5582" i="6"/>
  <c r="L5564" i="6"/>
  <c r="L5546" i="6"/>
  <c r="L5528" i="6"/>
  <c r="L5510" i="6"/>
  <c r="L5492" i="6"/>
  <c r="L5474" i="6"/>
  <c r="K5450" i="6"/>
  <c r="K5432" i="6"/>
  <c r="K5414" i="6"/>
  <c r="K5396" i="6"/>
  <c r="K5378" i="6"/>
  <c r="K5360" i="6"/>
  <c r="K5342" i="6"/>
  <c r="K5324" i="6"/>
  <c r="K5306" i="6"/>
  <c r="K5288" i="6"/>
  <c r="K5270" i="6"/>
  <c r="K5252" i="6"/>
  <c r="K5234" i="6"/>
  <c r="K5216" i="6"/>
  <c r="K5198" i="6"/>
  <c r="K5180" i="6"/>
  <c r="K5162" i="6"/>
  <c r="K5144" i="6"/>
  <c r="K5126" i="6"/>
  <c r="K5108" i="6"/>
  <c r="K5090" i="6"/>
  <c r="K5072" i="6"/>
  <c r="K5054" i="6"/>
  <c r="K5036" i="6"/>
  <c r="K5018" i="6"/>
  <c r="K5000" i="6"/>
  <c r="K4982" i="6"/>
  <c r="K4964" i="6"/>
  <c r="K4946" i="6"/>
  <c r="K4928" i="6"/>
  <c r="K4910" i="6"/>
  <c r="K4892" i="6"/>
  <c r="K4874" i="6"/>
  <c r="K4856" i="6"/>
  <c r="K4838" i="6"/>
  <c r="K4820" i="6"/>
  <c r="K4802" i="6"/>
  <c r="K4784" i="6"/>
  <c r="K4766" i="6"/>
  <c r="K4748" i="6"/>
  <c r="K4730" i="6"/>
  <c r="K4712" i="6"/>
  <c r="K4694" i="6"/>
  <c r="K4676" i="6"/>
  <c r="K4658" i="6"/>
  <c r="K4640" i="6"/>
  <c r="K4622" i="6"/>
  <c r="K4604" i="6"/>
  <c r="K4586" i="6"/>
  <c r="K4568" i="6"/>
  <c r="K4550" i="6"/>
  <c r="K4532" i="6"/>
  <c r="K4514" i="6"/>
  <c r="K4496" i="6"/>
  <c r="K4478" i="6"/>
  <c r="K4460" i="6"/>
  <c r="K4442" i="6"/>
  <c r="K4424" i="6"/>
  <c r="K4406" i="6"/>
  <c r="K4388" i="6"/>
  <c r="K4370" i="6"/>
  <c r="K4352" i="6"/>
  <c r="K4334" i="6"/>
  <c r="K4316" i="6"/>
  <c r="K4298" i="6"/>
  <c r="K4280" i="6"/>
  <c r="K4262" i="6"/>
  <c r="K4244" i="6"/>
  <c r="K4226" i="6"/>
  <c r="K4208" i="6"/>
  <c r="K4190" i="6"/>
  <c r="K4172" i="6"/>
  <c r="K4154" i="6"/>
  <c r="K4136" i="6"/>
  <c r="K4118" i="6"/>
  <c r="K4100" i="6"/>
  <c r="K4082" i="6"/>
  <c r="K4064" i="6"/>
  <c r="K4046" i="6"/>
  <c r="K4028" i="6"/>
  <c r="K4010" i="6"/>
  <c r="K3992" i="6"/>
  <c r="K3974" i="6"/>
  <c r="K3956" i="6"/>
  <c r="K3938" i="6"/>
  <c r="K3920" i="6"/>
  <c r="K3902" i="6"/>
  <c r="K3884" i="6"/>
  <c r="K3866" i="6"/>
  <c r="K3848" i="6"/>
  <c r="K3830" i="6"/>
  <c r="K3812" i="6"/>
  <c r="K3794" i="6"/>
  <c r="K3776" i="6"/>
  <c r="K3758" i="6"/>
  <c r="K3740" i="6"/>
  <c r="K3722" i="6"/>
  <c r="K3721" i="6"/>
  <c r="M3721" i="6" s="1"/>
  <c r="K3704" i="6"/>
  <c r="K3703" i="6"/>
  <c r="K3686" i="6"/>
  <c r="K3685" i="6"/>
  <c r="M3685" i="6" s="1"/>
  <c r="K3668" i="6"/>
  <c r="K3667" i="6"/>
  <c r="K3650" i="6"/>
  <c r="K3649" i="6"/>
  <c r="M3649" i="6" s="1"/>
  <c r="K3632" i="6"/>
  <c r="K3631" i="6"/>
  <c r="K3614" i="6"/>
  <c r="K3613" i="6"/>
  <c r="M3613" i="6" s="1"/>
  <c r="K3596" i="6"/>
  <c r="K3595" i="6"/>
  <c r="K3578" i="6"/>
  <c r="K3577" i="6"/>
  <c r="M3577" i="6" s="1"/>
  <c r="K3560" i="6"/>
  <c r="K3559" i="6"/>
  <c r="K3542" i="6"/>
  <c r="K3541" i="6"/>
  <c r="M3541" i="6" s="1"/>
  <c r="K3524" i="6"/>
  <c r="K3523" i="6"/>
  <c r="K3506" i="6"/>
  <c r="K3505" i="6"/>
  <c r="M3505" i="6" s="1"/>
  <c r="K3488" i="6"/>
  <c r="K3487" i="6"/>
  <c r="K3470" i="6"/>
  <c r="K3469" i="6"/>
  <c r="M3469" i="6" s="1"/>
  <c r="K3452" i="6"/>
  <c r="K3451" i="6"/>
  <c r="K3434" i="6"/>
  <c r="K3433" i="6"/>
  <c r="M3433" i="6" s="1"/>
  <c r="K3416" i="6"/>
  <c r="K3415" i="6"/>
  <c r="K3398" i="6"/>
  <c r="K3397" i="6"/>
  <c r="M3397" i="6" s="1"/>
  <c r="K3380" i="6"/>
  <c r="K3379" i="6"/>
  <c r="K3362" i="6"/>
  <c r="K3361" i="6"/>
  <c r="M3361" i="6" s="1"/>
  <c r="K3344" i="6"/>
  <c r="K3343" i="6"/>
  <c r="K3326" i="6"/>
  <c r="K3325" i="6"/>
  <c r="M3325" i="6" s="1"/>
  <c r="K3308" i="6"/>
  <c r="K3307" i="6"/>
  <c r="K3290" i="6"/>
  <c r="K3289" i="6"/>
  <c r="M3289" i="6" s="1"/>
  <c r="K3272" i="6"/>
  <c r="K3271" i="6"/>
  <c r="K3254" i="6"/>
  <c r="K3253" i="6"/>
  <c r="M3253" i="6" s="1"/>
  <c r="K3236" i="6"/>
  <c r="K3235" i="6"/>
  <c r="K3218" i="6"/>
  <c r="K3217" i="6"/>
  <c r="M3217" i="6" s="1"/>
  <c r="K3200" i="6"/>
  <c r="K3199" i="6"/>
  <c r="K3182" i="6"/>
  <c r="K3181" i="6"/>
  <c r="M3181" i="6" s="1"/>
  <c r="K3164" i="6"/>
  <c r="K3163" i="6"/>
  <c r="K3146" i="6"/>
  <c r="K3145" i="6"/>
  <c r="M3145" i="6" s="1"/>
  <c r="K3128" i="6"/>
  <c r="K3127" i="6"/>
  <c r="K3110" i="6"/>
  <c r="K3109" i="6"/>
  <c r="M3109" i="6" s="1"/>
  <c r="K3092" i="6"/>
  <c r="K3091" i="6"/>
  <c r="K3074" i="6"/>
  <c r="K3073" i="6"/>
  <c r="K3056" i="6"/>
  <c r="K3055" i="6"/>
  <c r="M3055" i="6" s="1"/>
  <c r="K3038" i="6"/>
  <c r="K3037" i="6"/>
  <c r="M3037" i="6" s="1"/>
  <c r="K3020" i="6"/>
  <c r="K3019" i="6"/>
  <c r="M3019" i="6" s="1"/>
  <c r="K3002" i="6"/>
  <c r="K3001" i="6"/>
  <c r="M3001" i="6" s="1"/>
  <c r="K2984" i="6"/>
  <c r="K2983" i="6"/>
  <c r="M2983" i="6" s="1"/>
  <c r="K2966" i="6"/>
  <c r="K2965" i="6"/>
  <c r="M2965" i="6" s="1"/>
  <c r="K2948" i="6"/>
  <c r="K2947" i="6"/>
  <c r="M2947" i="6" s="1"/>
  <c r="K2930" i="6"/>
  <c r="K2929" i="6"/>
  <c r="M2929" i="6" s="1"/>
  <c r="K2912" i="6"/>
  <c r="K2911" i="6"/>
  <c r="M2911" i="6" s="1"/>
  <c r="K2894" i="6"/>
  <c r="K2893" i="6"/>
  <c r="K2876" i="6"/>
  <c r="K2875" i="6"/>
  <c r="K2858" i="6"/>
  <c r="K2840" i="6"/>
  <c r="K2822" i="6"/>
  <c r="K2804" i="6"/>
  <c r="K2786" i="6"/>
  <c r="K2768" i="6"/>
  <c r="K2750" i="6"/>
  <c r="K2732" i="6"/>
  <c r="K2714" i="6"/>
  <c r="K2696" i="6"/>
  <c r="K2678" i="6"/>
  <c r="K2660" i="6"/>
  <c r="K2642" i="6"/>
  <c r="K2624" i="6"/>
  <c r="K2606" i="6"/>
  <c r="K2588" i="6"/>
  <c r="K2570" i="6"/>
  <c r="K2552" i="6"/>
  <c r="K2534" i="6"/>
  <c r="K2516" i="6"/>
  <c r="K2498" i="6"/>
  <c r="K2480" i="6"/>
  <c r="L3025" i="6"/>
  <c r="K5499" i="6"/>
  <c r="K4119" i="6"/>
  <c r="M4119" i="6" s="1"/>
  <c r="L3949" i="6"/>
  <c r="L3787" i="6"/>
  <c r="M3787" i="6" s="1"/>
  <c r="K3652" i="6"/>
  <c r="M3652" i="6" s="1"/>
  <c r="K3544" i="6"/>
  <c r="M3544" i="6" s="1"/>
  <c r="K3436" i="6"/>
  <c r="M3436" i="6" s="1"/>
  <c r="K3328" i="6"/>
  <c r="M3328" i="6" s="1"/>
  <c r="K3220" i="6"/>
  <c r="M3220" i="6" s="1"/>
  <c r="K3112" i="6"/>
  <c r="M3112" i="6" s="1"/>
  <c r="K3004" i="6"/>
  <c r="M3004" i="6" s="1"/>
  <c r="K2896" i="6"/>
  <c r="M2896" i="6" s="1"/>
  <c r="K2788" i="6"/>
  <c r="M2788" i="6" s="1"/>
  <c r="K2680" i="6"/>
  <c r="M2680" i="6" s="1"/>
  <c r="K2572" i="6"/>
  <c r="M2572" i="6" s="1"/>
  <c r="K2464" i="6"/>
  <c r="M2464" i="6" s="1"/>
  <c r="K2356" i="6"/>
  <c r="M2356" i="6" s="1"/>
  <c r="L2303" i="6"/>
  <c r="L2267" i="6"/>
  <c r="L2231" i="6"/>
  <c r="L2195" i="6"/>
  <c r="L2159" i="6"/>
  <c r="L2123" i="6"/>
  <c r="L2087" i="6"/>
  <c r="L2051" i="6"/>
  <c r="L2015" i="6"/>
  <c r="L1979" i="6"/>
  <c r="L1899" i="6"/>
  <c r="L1898" i="6"/>
  <c r="L1895" i="6"/>
  <c r="L1845" i="6"/>
  <c r="L1841" i="6"/>
  <c r="L1844" i="6"/>
  <c r="K7435" i="6"/>
  <c r="K7417" i="6"/>
  <c r="K7415" i="6"/>
  <c r="K7399" i="6"/>
  <c r="K7381" i="6"/>
  <c r="K7363" i="6"/>
  <c r="K7345" i="6"/>
  <c r="K7327" i="6"/>
  <c r="K7309" i="6"/>
  <c r="K7307" i="6"/>
  <c r="K7291" i="6"/>
  <c r="K7273" i="6"/>
  <c r="K7255" i="6"/>
  <c r="K7237" i="6"/>
  <c r="K7219" i="6"/>
  <c r="K7201" i="6"/>
  <c r="K7199" i="6"/>
  <c r="K7183" i="6"/>
  <c r="K7165" i="6"/>
  <c r="K7147" i="6"/>
  <c r="K7129" i="6"/>
  <c r="K7111" i="6"/>
  <c r="K7093" i="6"/>
  <c r="K7091" i="6"/>
  <c r="K7075" i="6"/>
  <c r="K7057" i="6"/>
  <c r="K7039" i="6"/>
  <c r="K7021" i="6"/>
  <c r="K7003" i="6"/>
  <c r="K6985" i="6"/>
  <c r="K6983" i="6"/>
  <c r="M6983" i="6" s="1"/>
  <c r="K6967" i="6"/>
  <c r="K6949" i="6"/>
  <c r="K6931" i="6"/>
  <c r="K6913" i="6"/>
  <c r="K6895" i="6"/>
  <c r="K6877" i="6"/>
  <c r="K6859" i="6"/>
  <c r="K6841" i="6"/>
  <c r="K6823" i="6"/>
  <c r="K6805" i="6"/>
  <c r="K6787" i="6"/>
  <c r="K6769" i="6"/>
  <c r="K6767" i="6"/>
  <c r="M6767" i="6" s="1"/>
  <c r="K6751" i="6"/>
  <c r="K6733" i="6"/>
  <c r="K6715" i="6"/>
  <c r="K6697" i="6"/>
  <c r="K6679" i="6"/>
  <c r="K6661" i="6"/>
  <c r="K6659" i="6"/>
  <c r="K6643" i="6"/>
  <c r="K6625" i="6"/>
  <c r="K6607" i="6"/>
  <c r="K6589" i="6"/>
  <c r="K6571" i="6"/>
  <c r="K6553" i="6"/>
  <c r="K6551" i="6"/>
  <c r="K6535" i="6"/>
  <c r="K6517" i="6"/>
  <c r="K6499" i="6"/>
  <c r="K6481" i="6"/>
  <c r="K6463" i="6"/>
  <c r="K6445" i="6"/>
  <c r="K6443" i="6"/>
  <c r="M6443" i="6" s="1"/>
  <c r="K6427" i="6"/>
  <c r="K6409" i="6"/>
  <c r="K6391" i="6"/>
  <c r="K6373" i="6"/>
  <c r="K6355" i="6"/>
  <c r="K6337" i="6"/>
  <c r="K6335" i="6"/>
  <c r="M6335" i="6" s="1"/>
  <c r="K6319" i="6"/>
  <c r="K6301" i="6"/>
  <c r="K6283" i="6"/>
  <c r="K6265" i="6"/>
  <c r="K6247" i="6"/>
  <c r="K6229" i="6"/>
  <c r="K6227" i="6"/>
  <c r="K6211" i="6"/>
  <c r="K6193" i="6"/>
  <c r="K6175" i="6"/>
  <c r="K6157" i="6"/>
  <c r="K6139" i="6"/>
  <c r="K6121" i="6"/>
  <c r="K6119" i="6"/>
  <c r="M6119" i="6" s="1"/>
  <c r="K6103" i="6"/>
  <c r="K6085" i="6"/>
  <c r="K6067" i="6"/>
  <c r="K6049" i="6"/>
  <c r="K6031" i="6"/>
  <c r="K6013" i="6"/>
  <c r="K6011" i="6"/>
  <c r="M6011" i="6" s="1"/>
  <c r="K5995" i="6"/>
  <c r="K5977" i="6"/>
  <c r="K5959" i="6"/>
  <c r="K5941" i="6"/>
  <c r="K5923" i="6"/>
  <c r="K5905" i="6"/>
  <c r="K5903" i="6"/>
  <c r="K5887" i="6"/>
  <c r="K5869" i="6"/>
  <c r="K5851" i="6"/>
  <c r="K5833" i="6"/>
  <c r="K5815" i="6"/>
  <c r="K5797" i="6"/>
  <c r="K5779" i="6"/>
  <c r="K5761" i="6"/>
  <c r="K5743" i="6"/>
  <c r="K5725" i="6"/>
  <c r="K5707" i="6"/>
  <c r="K5689" i="6"/>
  <c r="K5671" i="6"/>
  <c r="K5653" i="6"/>
  <c r="K5635" i="6"/>
  <c r="K5617" i="6"/>
  <c r="K5599" i="6"/>
  <c r="K5581" i="6"/>
  <c r="K5563" i="6"/>
  <c r="K5545" i="6"/>
  <c r="K5527" i="6"/>
  <c r="K5509" i="6"/>
  <c r="K5491" i="6"/>
  <c r="K5473" i="6"/>
  <c r="K5455" i="6"/>
  <c r="K5437" i="6"/>
  <c r="K5419" i="6"/>
  <c r="K5401" i="6"/>
  <c r="K5383" i="6"/>
  <c r="K5365" i="6"/>
  <c r="K5347" i="6"/>
  <c r="K5329" i="6"/>
  <c r="K5311" i="6"/>
  <c r="K5293" i="6"/>
  <c r="K5275" i="6"/>
  <c r="K5257" i="6"/>
  <c r="K5239" i="6"/>
  <c r="K5221" i="6"/>
  <c r="K5203" i="6"/>
  <c r="K5185" i="6"/>
  <c r="K5167" i="6"/>
  <c r="K5149" i="6"/>
  <c r="K5131" i="6"/>
  <c r="K5113" i="6"/>
  <c r="K5095" i="6"/>
  <c r="K5077" i="6"/>
  <c r="K5059" i="6"/>
  <c r="K5041" i="6"/>
  <c r="K5023" i="6"/>
  <c r="K5005" i="6"/>
  <c r="K4987" i="6"/>
  <c r="K4969" i="6"/>
  <c r="K4951" i="6"/>
  <c r="K4933" i="6"/>
  <c r="K4915" i="6"/>
  <c r="K4897" i="6"/>
  <c r="K4879" i="6"/>
  <c r="K4861" i="6"/>
  <c r="K4843" i="6"/>
  <c r="K4825" i="6"/>
  <c r="K4807" i="6"/>
  <c r="K4789" i="6"/>
  <c r="K4771" i="6"/>
  <c r="K4753" i="6"/>
  <c r="K4735" i="6"/>
  <c r="K4717" i="6"/>
  <c r="K4699" i="6"/>
  <c r="K4681" i="6"/>
  <c r="K4663" i="6"/>
  <c r="K4645" i="6"/>
  <c r="K4627" i="6"/>
  <c r="K4609" i="6"/>
  <c r="K4591" i="6"/>
  <c r="K4573" i="6"/>
  <c r="K4555" i="6"/>
  <c r="K4537" i="6"/>
  <c r="K4519" i="6"/>
  <c r="K4501" i="6"/>
  <c r="K4483" i="6"/>
  <c r="K4465" i="6"/>
  <c r="K4447" i="6"/>
  <c r="K4429" i="6"/>
  <c r="K4411" i="6"/>
  <c r="K4393" i="6"/>
  <c r="K4375" i="6"/>
  <c r="K4357" i="6"/>
  <c r="K4339" i="6"/>
  <c r="K4321" i="6"/>
  <c r="K4303" i="6"/>
  <c r="K4285" i="6"/>
  <c r="K4267" i="6"/>
  <c r="K4249" i="6"/>
  <c r="K4231" i="6"/>
  <c r="K4213" i="6"/>
  <c r="K4195" i="6"/>
  <c r="K4177" i="6"/>
  <c r="K4159" i="6"/>
  <c r="K4141" i="6"/>
  <c r="K4123" i="6"/>
  <c r="K4105" i="6"/>
  <c r="K4087" i="6"/>
  <c r="L4069" i="6"/>
  <c r="K4045" i="6"/>
  <c r="L4027" i="6"/>
  <c r="K3979" i="6"/>
  <c r="L3961" i="6"/>
  <c r="K3937" i="6"/>
  <c r="L3919" i="6"/>
  <c r="K3871" i="6"/>
  <c r="K3870" i="6"/>
  <c r="L3853" i="6"/>
  <c r="K3829" i="6"/>
  <c r="L3811" i="6"/>
  <c r="L3809" i="6"/>
  <c r="K3763" i="6"/>
  <c r="K3762" i="6"/>
  <c r="L3745" i="6"/>
  <c r="K5456" i="6"/>
  <c r="M5456" i="6" s="1"/>
  <c r="K4107" i="6"/>
  <c r="L3940" i="6"/>
  <c r="M3940" i="6" s="1"/>
  <c r="K3759" i="6"/>
  <c r="M3759" i="6" s="1"/>
  <c r="K3646" i="6"/>
  <c r="M3646" i="6" s="1"/>
  <c r="K3538" i="6"/>
  <c r="M3538" i="6" s="1"/>
  <c r="K3430" i="6"/>
  <c r="M3430" i="6" s="1"/>
  <c r="K3322" i="6"/>
  <c r="M3322" i="6" s="1"/>
  <c r="K3214" i="6"/>
  <c r="M3214" i="6" s="1"/>
  <c r="K3106" i="6"/>
  <c r="M3106" i="6" s="1"/>
  <c r="K2998" i="6"/>
  <c r="M2998" i="6" s="1"/>
  <c r="K2890" i="6"/>
  <c r="M2890" i="6" s="1"/>
  <c r="L7409" i="6"/>
  <c r="L7391" i="6"/>
  <c r="L7373" i="6"/>
  <c r="L7355" i="6"/>
  <c r="L7337" i="6"/>
  <c r="L7319" i="6"/>
  <c r="L5903" i="6"/>
  <c r="M3643" i="6"/>
  <c r="L2198" i="6"/>
  <c r="L2054" i="6"/>
  <c r="M7408" i="6"/>
  <c r="M7318" i="6"/>
  <c r="M7156" i="6"/>
  <c r="M3715" i="6"/>
  <c r="M3607" i="6"/>
  <c r="M3499" i="6"/>
  <c r="M3391" i="6"/>
  <c r="M3283" i="6"/>
  <c r="M3175" i="6"/>
  <c r="M3067" i="6"/>
  <c r="M2959" i="6"/>
  <c r="L2294" i="6"/>
  <c r="M2294" i="6" s="1"/>
  <c r="L2258" i="6"/>
  <c r="L2222" i="6"/>
  <c r="L2186" i="6"/>
  <c r="L2150" i="6"/>
  <c r="L2114" i="6"/>
  <c r="L2078" i="6"/>
  <c r="L2042" i="6"/>
  <c r="L2006" i="6"/>
  <c r="M2006" i="6" s="1"/>
  <c r="L1970" i="6"/>
  <c r="M1970" i="6" s="1"/>
  <c r="K7438" i="6"/>
  <c r="K7420" i="6"/>
  <c r="K7402" i="6"/>
  <c r="K7384" i="6"/>
  <c r="K7366" i="6"/>
  <c r="K7348" i="6"/>
  <c r="K7330" i="6"/>
  <c r="K7312" i="6"/>
  <c r="K7294" i="6"/>
  <c r="K7276" i="6"/>
  <c r="K7258" i="6"/>
  <c r="K7240" i="6"/>
  <c r="K7222" i="6"/>
  <c r="K7204" i="6"/>
  <c r="K7186" i="6"/>
  <c r="K7168" i="6"/>
  <c r="K7150" i="6"/>
  <c r="K7132" i="6"/>
  <c r="K7114" i="6"/>
  <c r="K7096" i="6"/>
  <c r="K7078" i="6"/>
  <c r="K7060" i="6"/>
  <c r="K7042" i="6"/>
  <c r="K7024" i="6"/>
  <c r="K7006" i="6"/>
  <c r="K6988" i="6"/>
  <c r="K6970" i="6"/>
  <c r="K6952" i="6"/>
  <c r="K6934" i="6"/>
  <c r="K6916" i="6"/>
  <c r="K6898" i="6"/>
  <c r="K6880" i="6"/>
  <c r="K6862" i="6"/>
  <c r="K6844" i="6"/>
  <c r="K6826" i="6"/>
  <c r="K6808" i="6"/>
  <c r="K6790" i="6"/>
  <c r="K6772" i="6"/>
  <c r="K6754" i="6"/>
  <c r="K6736" i="6"/>
  <c r="K6718" i="6"/>
  <c r="K6700" i="6"/>
  <c r="K6682" i="6"/>
  <c r="K6664" i="6"/>
  <c r="K6646" i="6"/>
  <c r="K6628" i="6"/>
  <c r="K6610" i="6"/>
  <c r="K6592" i="6"/>
  <c r="K6574" i="6"/>
  <c r="K6556" i="6"/>
  <c r="K6538" i="6"/>
  <c r="K6520" i="6"/>
  <c r="K6502" i="6"/>
  <c r="K6484" i="6"/>
  <c r="K6466" i="6"/>
  <c r="K6448" i="6"/>
  <c r="K6430" i="6"/>
  <c r="K6412" i="6"/>
  <c r="K6394" i="6"/>
  <c r="K6376" i="6"/>
  <c r="K6358" i="6"/>
  <c r="K6340" i="6"/>
  <c r="K6322" i="6"/>
  <c r="K6304" i="6"/>
  <c r="K6286" i="6"/>
  <c r="K6268" i="6"/>
  <c r="K6250" i="6"/>
  <c r="K6232" i="6"/>
  <c r="K6214" i="6"/>
  <c r="K6196" i="6"/>
  <c r="K6178" i="6"/>
  <c r="K6160" i="6"/>
  <c r="K6142" i="6"/>
  <c r="K6124" i="6"/>
  <c r="K6106" i="6"/>
  <c r="K6088" i="6"/>
  <c r="K6070" i="6"/>
  <c r="K6052" i="6"/>
  <c r="K6034" i="6"/>
  <c r="K6016" i="6"/>
  <c r="K5998" i="6"/>
  <c r="K5980" i="6"/>
  <c r="K5962" i="6"/>
  <c r="K5944" i="6"/>
  <c r="K5926" i="6"/>
  <c r="K5908" i="6"/>
  <c r="K5890" i="6"/>
  <c r="K5872" i="6"/>
  <c r="K5854" i="6"/>
  <c r="K5836" i="6"/>
  <c r="K5818" i="6"/>
  <c r="L5800" i="6"/>
  <c r="L5782" i="6"/>
  <c r="L5764" i="6"/>
  <c r="L5746" i="6"/>
  <c r="L5728" i="6"/>
  <c r="L5710" i="6"/>
  <c r="L5692" i="6"/>
  <c r="L5674" i="6"/>
  <c r="L5656" i="6"/>
  <c r="L5638" i="6"/>
  <c r="L5620" i="6"/>
  <c r="L5602" i="6"/>
  <c r="L5584" i="6"/>
  <c r="L5566" i="6"/>
  <c r="L5548" i="6"/>
  <c r="K5524" i="6"/>
  <c r="K5506" i="6"/>
  <c r="K5488" i="6"/>
  <c r="K5470" i="6"/>
  <c r="K5452" i="6"/>
  <c r="L5434" i="6"/>
  <c r="M5434" i="6" s="1"/>
  <c r="L5416" i="6"/>
  <c r="L5398" i="6"/>
  <c r="L5380" i="6"/>
  <c r="L5362" i="6"/>
  <c r="L5344" i="6"/>
  <c r="L5326" i="6"/>
  <c r="L5308" i="6"/>
  <c r="L5290" i="6"/>
  <c r="L5272" i="6"/>
  <c r="L5254" i="6"/>
  <c r="L5236" i="6"/>
  <c r="L5218" i="6"/>
  <c r="L5200" i="6"/>
  <c r="L5182" i="6"/>
  <c r="L5164" i="6"/>
  <c r="L5146" i="6"/>
  <c r="L5128" i="6"/>
  <c r="L5110" i="6"/>
  <c r="L5092" i="6"/>
  <c r="L5074" i="6"/>
  <c r="L5056" i="6"/>
  <c r="L5038" i="6"/>
  <c r="L5020" i="6"/>
  <c r="L5002" i="6"/>
  <c r="L4984" i="6"/>
  <c r="L4966" i="6"/>
  <c r="L4948" i="6"/>
  <c r="L4930" i="6"/>
  <c r="L4912" i="6"/>
  <c r="L4894" i="6"/>
  <c r="L4876" i="6"/>
  <c r="L4858" i="6"/>
  <c r="L4840" i="6"/>
  <c r="L4822" i="6"/>
  <c r="L4804" i="6"/>
  <c r="L4786" i="6"/>
  <c r="L4768" i="6"/>
  <c r="L4750" i="6"/>
  <c r="L4732" i="6"/>
  <c r="L4714" i="6"/>
  <c r="L4696" i="6"/>
  <c r="L4678" i="6"/>
  <c r="L4660" i="6"/>
  <c r="L4642" i="6"/>
  <c r="L4624" i="6"/>
  <c r="L4606" i="6"/>
  <c r="L4588" i="6"/>
  <c r="L4570" i="6"/>
  <c r="L4552" i="6"/>
  <c r="L4534" i="6"/>
  <c r="L4516" i="6"/>
  <c r="L4498" i="6"/>
  <c r="L4480" i="6"/>
  <c r="L4462" i="6"/>
  <c r="L4444" i="6"/>
  <c r="L4426" i="6"/>
  <c r="L4408" i="6"/>
  <c r="L4390" i="6"/>
  <c r="L4372" i="6"/>
  <c r="L4354" i="6"/>
  <c r="L4336" i="6"/>
  <c r="L4318" i="6"/>
  <c r="L4300" i="6"/>
  <c r="L4282" i="6"/>
  <c r="L4264" i="6"/>
  <c r="L4246" i="6"/>
  <c r="L4228" i="6"/>
  <c r="L4210" i="6"/>
  <c r="L4192" i="6"/>
  <c r="L4174" i="6"/>
  <c r="L4156" i="6"/>
  <c r="L4138" i="6"/>
  <c r="L4120" i="6"/>
  <c r="L4102" i="6"/>
  <c r="K4078" i="6"/>
  <c r="L4060" i="6"/>
  <c r="K4036" i="6"/>
  <c r="M4036" i="6" s="1"/>
  <c r="L4018" i="6"/>
  <c r="K3994" i="6"/>
  <c r="M3994" i="6" s="1"/>
  <c r="K3970" i="6"/>
  <c r="L3952" i="6"/>
  <c r="K3928" i="6"/>
  <c r="L3910" i="6"/>
  <c r="L3886" i="6"/>
  <c r="K3844" i="6"/>
  <c r="M3844" i="6" s="1"/>
  <c r="L3820" i="6"/>
  <c r="K3796" i="6"/>
  <c r="K3736" i="6"/>
  <c r="M3736" i="6" s="1"/>
  <c r="L2296" i="6"/>
  <c r="L2260" i="6"/>
  <c r="L2224" i="6"/>
  <c r="L2188" i="6"/>
  <c r="L2152" i="6"/>
  <c r="L2116" i="6"/>
  <c r="L2080" i="6"/>
  <c r="L2044" i="6"/>
  <c r="L2008" i="6"/>
  <c r="L1972" i="6"/>
  <c r="M2270" i="6"/>
  <c r="M2000" i="6"/>
  <c r="L6875" i="6"/>
  <c r="K4203" i="6"/>
  <c r="L4012" i="6"/>
  <c r="L3859" i="6"/>
  <c r="M3859" i="6" s="1"/>
  <c r="K3712" i="6"/>
  <c r="M3712" i="6" s="1"/>
  <c r="K3604" i="6"/>
  <c r="M3604" i="6" s="1"/>
  <c r="K3496" i="6"/>
  <c r="M3496" i="6" s="1"/>
  <c r="K3388" i="6"/>
  <c r="M3388" i="6" s="1"/>
  <c r="K3280" i="6"/>
  <c r="M3280" i="6" s="1"/>
  <c r="K3172" i="6"/>
  <c r="M3172" i="6" s="1"/>
  <c r="K3064" i="6"/>
  <c r="M3064" i="6" s="1"/>
  <c r="K2956" i="6"/>
  <c r="M2956" i="6" s="1"/>
  <c r="M2848" i="6"/>
  <c r="M2740" i="6"/>
  <c r="M2632" i="6"/>
  <c r="M2524" i="6"/>
  <c r="M2416" i="6"/>
  <c r="K1930" i="6"/>
  <c r="M1930" i="6" s="1"/>
  <c r="K1928" i="6"/>
  <c r="K1868" i="6"/>
  <c r="K1865" i="6"/>
  <c r="K1814" i="6"/>
  <c r="K1811" i="6"/>
  <c r="M1811" i="6" s="1"/>
  <c r="K7431" i="6"/>
  <c r="K7413" i="6"/>
  <c r="K7395" i="6"/>
  <c r="K7377" i="6"/>
  <c r="K7359" i="6"/>
  <c r="K7341" i="6"/>
  <c r="K7323" i="6"/>
  <c r="K7305" i="6"/>
  <c r="K7287" i="6"/>
  <c r="K7269" i="6"/>
  <c r="K7251" i="6"/>
  <c r="K7233" i="6"/>
  <c r="K7215" i="6"/>
  <c r="K7197" i="6"/>
  <c r="K7179" i="6"/>
  <c r="K7161" i="6"/>
  <c r="K7143" i="6"/>
  <c r="K7125" i="6"/>
  <c r="K7107" i="6"/>
  <c r="K7089" i="6"/>
  <c r="K7071" i="6"/>
  <c r="K7053" i="6"/>
  <c r="K7035" i="6"/>
  <c r="K7017" i="6"/>
  <c r="K6999" i="6"/>
  <c r="K6981" i="6"/>
  <c r="K6963" i="6"/>
  <c r="K6945" i="6"/>
  <c r="K6927" i="6"/>
  <c r="K6909" i="6"/>
  <c r="K6891" i="6"/>
  <c r="K6873" i="6"/>
  <c r="K6855" i="6"/>
  <c r="K6837" i="6"/>
  <c r="K6819" i="6"/>
  <c r="K6801" i="6"/>
  <c r="K6783" i="6"/>
  <c r="K6765" i="6"/>
  <c r="K6747" i="6"/>
  <c r="K6729" i="6"/>
  <c r="K6711" i="6"/>
  <c r="K6693" i="6"/>
  <c r="K6675" i="6"/>
  <c r="K6657" i="6"/>
  <c r="K6639" i="6"/>
  <c r="K6621" i="6"/>
  <c r="K6603" i="6"/>
  <c r="K6585" i="6"/>
  <c r="K6567" i="6"/>
  <c r="K6549" i="6"/>
  <c r="K6531" i="6"/>
  <c r="K6513" i="6"/>
  <c r="K6495" i="6"/>
  <c r="K6477" i="6"/>
  <c r="K6459" i="6"/>
  <c r="K6441" i="6"/>
  <c r="K6423" i="6"/>
  <c r="K6405" i="6"/>
  <c r="K6387" i="6"/>
  <c r="K6369" i="6"/>
  <c r="K6351" i="6"/>
  <c r="K6333" i="6"/>
  <c r="K6315" i="6"/>
  <c r="K6297" i="6"/>
  <c r="K6279" i="6"/>
  <c r="K6261" i="6"/>
  <c r="K6243" i="6"/>
  <c r="K6225" i="6"/>
  <c r="K6207" i="6"/>
  <c r="K6189" i="6"/>
  <c r="K6171" i="6"/>
  <c r="K6153" i="6"/>
  <c r="K6135" i="6"/>
  <c r="K6117" i="6"/>
  <c r="K6099" i="6"/>
  <c r="K6081" i="6"/>
  <c r="K6063" i="6"/>
  <c r="K6045" i="6"/>
  <c r="K6027" i="6"/>
  <c r="K6009" i="6"/>
  <c r="K5991" i="6"/>
  <c r="K5973" i="6"/>
  <c r="K5955" i="6"/>
  <c r="K5937" i="6"/>
  <c r="K5919" i="6"/>
  <c r="K5901" i="6"/>
  <c r="K5883" i="6"/>
  <c r="K5865" i="6"/>
  <c r="K5847" i="6"/>
  <c r="K5829" i="6"/>
  <c r="K5811" i="6"/>
  <c r="K5793" i="6"/>
  <c r="L5775" i="6"/>
  <c r="L5757" i="6"/>
  <c r="L5739" i="6"/>
  <c r="L5721" i="6"/>
  <c r="L5703" i="6"/>
  <c r="L5685" i="6"/>
  <c r="L5667" i="6"/>
  <c r="L5649" i="6"/>
  <c r="L5631" i="6"/>
  <c r="K5595" i="6"/>
  <c r="M5595" i="6" s="1"/>
  <c r="K5577" i="6"/>
  <c r="M5577" i="6" s="1"/>
  <c r="K5559" i="6"/>
  <c r="M5559" i="6" s="1"/>
  <c r="K5541" i="6"/>
  <c r="M5541" i="6" s="1"/>
  <c r="K5523" i="6"/>
  <c r="M5523" i="6" s="1"/>
  <c r="K5505" i="6"/>
  <c r="M5505" i="6" s="1"/>
  <c r="K5481" i="6"/>
  <c r="K5463" i="6"/>
  <c r="K5445" i="6"/>
  <c r="K5427" i="6"/>
  <c r="L5409" i="6"/>
  <c r="L5391" i="6"/>
  <c r="L5373" i="6"/>
  <c r="L5355" i="6"/>
  <c r="L5337" i="6"/>
  <c r="L5319" i="6"/>
  <c r="L5301" i="6"/>
  <c r="L5283" i="6"/>
  <c r="L5265" i="6"/>
  <c r="L5247" i="6"/>
  <c r="L5229" i="6"/>
  <c r="L5211" i="6"/>
  <c r="L5193" i="6"/>
  <c r="L5175" i="6"/>
  <c r="L5157" i="6"/>
  <c r="L5139" i="6"/>
  <c r="L5121" i="6"/>
  <c r="L5103" i="6"/>
  <c r="L5085" i="6"/>
  <c r="L5067" i="6"/>
  <c r="L5049" i="6"/>
  <c r="L5031" i="6"/>
  <c r="L5013" i="6"/>
  <c r="L4995" i="6"/>
  <c r="L4977" i="6"/>
  <c r="L4959" i="6"/>
  <c r="L4941" i="6"/>
  <c r="L4923" i="6"/>
  <c r="L4905" i="6"/>
  <c r="L4887" i="6"/>
  <c r="L4869" i="6"/>
  <c r="L4851" i="6"/>
  <c r="L4833" i="6"/>
  <c r="L4815" i="6"/>
  <c r="L4797" i="6"/>
  <c r="L4779" i="6"/>
  <c r="L4761" i="6"/>
  <c r="L4743" i="6"/>
  <c r="L4725" i="6"/>
  <c r="L4707" i="6"/>
  <c r="L4689" i="6"/>
  <c r="L4671" i="6"/>
  <c r="L4653" i="6"/>
  <c r="L4635" i="6"/>
  <c r="L4617" i="6"/>
  <c r="L4599" i="6"/>
  <c r="L4581" i="6"/>
  <c r="L4563" i="6"/>
  <c r="L4545" i="6"/>
  <c r="L4527" i="6"/>
  <c r="L4509" i="6"/>
  <c r="L4491" i="6"/>
  <c r="L4473" i="6"/>
  <c r="L4455" i="6"/>
  <c r="L4437" i="6"/>
  <c r="L4419" i="6"/>
  <c r="L4401" i="6"/>
  <c r="L4383" i="6"/>
  <c r="L4365" i="6"/>
  <c r="L4347" i="6"/>
  <c r="L4329" i="6"/>
  <c r="L4311" i="6"/>
  <c r="L4287" i="6"/>
  <c r="L4251" i="6"/>
  <c r="L4215" i="6"/>
  <c r="L4179" i="6"/>
  <c r="L4143" i="6"/>
  <c r="L4107" i="6"/>
  <c r="K4077" i="6"/>
  <c r="L4059" i="6"/>
  <c r="K4035" i="6"/>
  <c r="K4011" i="6"/>
  <c r="L3993" i="6"/>
  <c r="K3969" i="6"/>
  <c r="L3951" i="6"/>
  <c r="K3927" i="6"/>
  <c r="K3903" i="6"/>
  <c r="L3885" i="6"/>
  <c r="M3885" i="6" s="1"/>
  <c r="K3861" i="6"/>
  <c r="L3843" i="6"/>
  <c r="L3819" i="6"/>
  <c r="K3801" i="6"/>
  <c r="M3801" i="6" s="1"/>
  <c r="L3777" i="6"/>
  <c r="M3777" i="6" s="1"/>
  <c r="K3753" i="6"/>
  <c r="L3735" i="6"/>
  <c r="K3717" i="6"/>
  <c r="M3717" i="6" s="1"/>
  <c r="K3699" i="6"/>
  <c r="M3699" i="6" s="1"/>
  <c r="K3681" i="6"/>
  <c r="M3681" i="6" s="1"/>
  <c r="K3663" i="6"/>
  <c r="M3663" i="6" s="1"/>
  <c r="K3645" i="6"/>
  <c r="M3645" i="6" s="1"/>
  <c r="K3627" i="6"/>
  <c r="M3627" i="6" s="1"/>
  <c r="K3609" i="6"/>
  <c r="M3609" i="6" s="1"/>
  <c r="K3591" i="6"/>
  <c r="M3591" i="6" s="1"/>
  <c r="K3573" i="6"/>
  <c r="M3573" i="6" s="1"/>
  <c r="K3555" i="6"/>
  <c r="M3555" i="6" s="1"/>
  <c r="K3537" i="6"/>
  <c r="M3537" i="6" s="1"/>
  <c r="K3519" i="6"/>
  <c r="M3519" i="6" s="1"/>
  <c r="K3501" i="6"/>
  <c r="M3501" i="6" s="1"/>
  <c r="K3483" i="6"/>
  <c r="M3483" i="6" s="1"/>
  <c r="K3465" i="6"/>
  <c r="M3465" i="6" s="1"/>
  <c r="K3447" i="6"/>
  <c r="M3447" i="6" s="1"/>
  <c r="K3429" i="6"/>
  <c r="M3429" i="6" s="1"/>
  <c r="K3411" i="6"/>
  <c r="M3411" i="6" s="1"/>
  <c r="K3393" i="6"/>
  <c r="M3393" i="6" s="1"/>
  <c r="K3375" i="6"/>
  <c r="M3375" i="6" s="1"/>
  <c r="K3357" i="6"/>
  <c r="M3357" i="6" s="1"/>
  <c r="K3339" i="6"/>
  <c r="M3339" i="6" s="1"/>
  <c r="K3321" i="6"/>
  <c r="M3321" i="6" s="1"/>
  <c r="K3303" i="6"/>
  <c r="M3303" i="6" s="1"/>
  <c r="K3285" i="6"/>
  <c r="M3285" i="6" s="1"/>
  <c r="K3267" i="6"/>
  <c r="M3267" i="6" s="1"/>
  <c r="K3249" i="6"/>
  <c r="M3249" i="6" s="1"/>
  <c r="K3231" i="6"/>
  <c r="M3231" i="6" s="1"/>
  <c r="K3213" i="6"/>
  <c r="M3213" i="6" s="1"/>
  <c r="K3195" i="6"/>
  <c r="M3195" i="6" s="1"/>
  <c r="K3177" i="6"/>
  <c r="M3177" i="6" s="1"/>
  <c r="K3159" i="6"/>
  <c r="M3159" i="6" s="1"/>
  <c r="K3141" i="6"/>
  <c r="M3141" i="6" s="1"/>
  <c r="K3123" i="6"/>
  <c r="M3123" i="6" s="1"/>
  <c r="K3105" i="6"/>
  <c r="M3105" i="6" s="1"/>
  <c r="K3087" i="6"/>
  <c r="M3087" i="6" s="1"/>
  <c r="K3069" i="6"/>
  <c r="M3069" i="6" s="1"/>
  <c r="K3051" i="6"/>
  <c r="M3051" i="6" s="1"/>
  <c r="K3033" i="6"/>
  <c r="M3033" i="6" s="1"/>
  <c r="K3015" i="6"/>
  <c r="M3015" i="6" s="1"/>
  <c r="K2997" i="6"/>
  <c r="M2997" i="6" s="1"/>
  <c r="K2979" i="6"/>
  <c r="M2979" i="6" s="1"/>
  <c r="K2961" i="6"/>
  <c r="M2961" i="6" s="1"/>
  <c r="K2943" i="6"/>
  <c r="M2943" i="6" s="1"/>
  <c r="K2925" i="6"/>
  <c r="M2925" i="6" s="1"/>
  <c r="K2907" i="6"/>
  <c r="M2907" i="6" s="1"/>
  <c r="K2889" i="6"/>
  <c r="M2889" i="6" s="1"/>
  <c r="K2871" i="6"/>
  <c r="M2871" i="6" s="1"/>
  <c r="K2853" i="6"/>
  <c r="M2853" i="6" s="1"/>
  <c r="K2835" i="6"/>
  <c r="M2835" i="6" s="1"/>
  <c r="K2817" i="6"/>
  <c r="M2817" i="6" s="1"/>
  <c r="K2799" i="6"/>
  <c r="M2799" i="6" s="1"/>
  <c r="K2781" i="6"/>
  <c r="M2781" i="6" s="1"/>
  <c r="K2763" i="6"/>
  <c r="M2763" i="6" s="1"/>
  <c r="K2745" i="6"/>
  <c r="M2745" i="6" s="1"/>
  <c r="K2727" i="6"/>
  <c r="M2727" i="6" s="1"/>
  <c r="K2709" i="6"/>
  <c r="M2709" i="6" s="1"/>
  <c r="K2691" i="6"/>
  <c r="M2691" i="6" s="1"/>
  <c r="K2673" i="6"/>
  <c r="M2673" i="6" s="1"/>
  <c r="K2655" i="6"/>
  <c r="M2655" i="6" s="1"/>
  <c r="K2637" i="6"/>
  <c r="M2637" i="6" s="1"/>
  <c r="K2619" i="6"/>
  <c r="M2619" i="6" s="1"/>
  <c r="K2601" i="6"/>
  <c r="M2601" i="6" s="1"/>
  <c r="K2583" i="6"/>
  <c r="M2583" i="6" s="1"/>
  <c r="K2565" i="6"/>
  <c r="M2565" i="6" s="1"/>
  <c r="K2547" i="6"/>
  <c r="M2547" i="6" s="1"/>
  <c r="K2529" i="6"/>
  <c r="M2529" i="6" s="1"/>
  <c r="K2511" i="6"/>
  <c r="M2511" i="6" s="1"/>
  <c r="K2493" i="6"/>
  <c r="M2493" i="6" s="1"/>
  <c r="K2475" i="6"/>
  <c r="M2475" i="6" s="1"/>
  <c r="K2457" i="6"/>
  <c r="M2457" i="6" s="1"/>
  <c r="K2439" i="6"/>
  <c r="M2439" i="6" s="1"/>
  <c r="K2421" i="6"/>
  <c r="M2421" i="6" s="1"/>
  <c r="K2403" i="6"/>
  <c r="M2403" i="6" s="1"/>
  <c r="K2385" i="6"/>
  <c r="M2385" i="6" s="1"/>
  <c r="K2367" i="6"/>
  <c r="M2367" i="6" s="1"/>
  <c r="K2349" i="6"/>
  <c r="M2349" i="6" s="1"/>
  <c r="K2331" i="6"/>
  <c r="M2331" i="6" s="1"/>
  <c r="K2326" i="6"/>
  <c r="K2321" i="6"/>
  <c r="K2320" i="6"/>
  <c r="K2327" i="6"/>
  <c r="K1935" i="6"/>
  <c r="K1899" i="6"/>
  <c r="M1899" i="6" s="1"/>
  <c r="K1863" i="6"/>
  <c r="M1863" i="6" s="1"/>
  <c r="K1827" i="6"/>
  <c r="K2468" i="6"/>
  <c r="K2444" i="6"/>
  <c r="K2426" i="6"/>
  <c r="K2408" i="6"/>
  <c r="K2390" i="6"/>
  <c r="K2372" i="6"/>
  <c r="K2354" i="6"/>
  <c r="K2330" i="6"/>
  <c r="M2330" i="6" s="1"/>
  <c r="M2276" i="6"/>
  <c r="M2198" i="6"/>
  <c r="M2162" i="6"/>
  <c r="M2114" i="6"/>
  <c r="M2042" i="6"/>
  <c r="M1964" i="6"/>
  <c r="L3013" i="6"/>
  <c r="L2905" i="6"/>
  <c r="M2905" i="6" s="1"/>
  <c r="K4269" i="6"/>
  <c r="M4269" i="6" s="1"/>
  <c r="L4035" i="6"/>
  <c r="K3791" i="6"/>
  <c r="M3791" i="6" s="1"/>
  <c r="K3673" i="6"/>
  <c r="K3565" i="6"/>
  <c r="K3457" i="6"/>
  <c r="K3349" i="6"/>
  <c r="K3241" i="6"/>
  <c r="K3133" i="6"/>
  <c r="M3133" i="6" s="1"/>
  <c r="K3025" i="6"/>
  <c r="M3025" i="6" s="1"/>
  <c r="K2917" i="6"/>
  <c r="M2917" i="6" s="1"/>
  <c r="K1934" i="6"/>
  <c r="K1931" i="6"/>
  <c r="K1900" i="6"/>
  <c r="K1898" i="6"/>
  <c r="M1898" i="6" s="1"/>
  <c r="K1894" i="6"/>
  <c r="K1895" i="6"/>
  <c r="M1895" i="6" s="1"/>
  <c r="K1846" i="6"/>
  <c r="M1846" i="6" s="1"/>
  <c r="K1844" i="6"/>
  <c r="M1844" i="6" s="1"/>
  <c r="K1841" i="6"/>
  <c r="M1841" i="6" s="1"/>
  <c r="K1840" i="6"/>
  <c r="M1840" i="6" s="1"/>
  <c r="K1792" i="6"/>
  <c r="K1791" i="6"/>
  <c r="K1790" i="6"/>
  <c r="K1787" i="6"/>
  <c r="K1756" i="6"/>
  <c r="K1755" i="6"/>
  <c r="K1754" i="6"/>
  <c r="M1754" i="6" s="1"/>
  <c r="K1751" i="6"/>
  <c r="K1720" i="6"/>
  <c r="K1719" i="6"/>
  <c r="K1718" i="6"/>
  <c r="M1718" i="6" s="1"/>
  <c r="K1684" i="6"/>
  <c r="K1683" i="6"/>
  <c r="K1682" i="6"/>
  <c r="M1682" i="6" s="1"/>
  <c r="K1648" i="6"/>
  <c r="K1647" i="6"/>
  <c r="K1646" i="6"/>
  <c r="M1646" i="6" s="1"/>
  <c r="K1612" i="6"/>
  <c r="K1611" i="6"/>
  <c r="K1610" i="6"/>
  <c r="M1610" i="6" s="1"/>
  <c r="K1576" i="6"/>
  <c r="K1575" i="6"/>
  <c r="K1574" i="6"/>
  <c r="M1574" i="6" s="1"/>
  <c r="K1540" i="6"/>
  <c r="K1539" i="6"/>
  <c r="K1538" i="6"/>
  <c r="M1538" i="6" s="1"/>
  <c r="K1504" i="6"/>
  <c r="K1502" i="6"/>
  <c r="M1502" i="6" s="1"/>
  <c r="K1503" i="6"/>
  <c r="K1468" i="6"/>
  <c r="K1467" i="6"/>
  <c r="K1466" i="6"/>
  <c r="M1466" i="6" s="1"/>
  <c r="K1432" i="6"/>
  <c r="K1430" i="6"/>
  <c r="M1430" i="6" s="1"/>
  <c r="K1431" i="6"/>
  <c r="K1396" i="6"/>
  <c r="K1395" i="6"/>
  <c r="K1394" i="6"/>
  <c r="M1394" i="6" s="1"/>
  <c r="K1360" i="6"/>
  <c r="K1359" i="6"/>
  <c r="K1358" i="6"/>
  <c r="M1358" i="6" s="1"/>
  <c r="K1324" i="6"/>
  <c r="K1323" i="6"/>
  <c r="K1322" i="6"/>
  <c r="M1322" i="6" s="1"/>
  <c r="K1288" i="6"/>
  <c r="K1287" i="6"/>
  <c r="K1286" i="6"/>
  <c r="M1286" i="6" s="1"/>
  <c r="K1252" i="6"/>
  <c r="K1251" i="6"/>
  <c r="K1250" i="6"/>
  <c r="M1250" i="6" s="1"/>
  <c r="K1216" i="6"/>
  <c r="K1215" i="6"/>
  <c r="K1214" i="6"/>
  <c r="M1214" i="6" s="1"/>
  <c r="K1180" i="6"/>
  <c r="K1179" i="6"/>
  <c r="K1178" i="6"/>
  <c r="M1178" i="6" s="1"/>
  <c r="K1144" i="6"/>
  <c r="K1142" i="6"/>
  <c r="M1142" i="6" s="1"/>
  <c r="K1143" i="6"/>
  <c r="K1108" i="6"/>
  <c r="K1106" i="6"/>
  <c r="M1106" i="6" s="1"/>
  <c r="K1107" i="6"/>
  <c r="K1072" i="6"/>
  <c r="K1071" i="6"/>
  <c r="K1070" i="6"/>
  <c r="M1070" i="6" s="1"/>
  <c r="K1036" i="6"/>
  <c r="K1034" i="6"/>
  <c r="M1034" i="6" s="1"/>
  <c r="K1035" i="6"/>
  <c r="K1000" i="6"/>
  <c r="K999" i="6"/>
  <c r="K998" i="6"/>
  <c r="M998" i="6" s="1"/>
  <c r="K964" i="6"/>
  <c r="K963" i="6"/>
  <c r="K962" i="6"/>
  <c r="M962" i="6" s="1"/>
  <c r="K928" i="6"/>
  <c r="K926" i="6"/>
  <c r="M926" i="6" s="1"/>
  <c r="K927" i="6"/>
  <c r="K892" i="6"/>
  <c r="K890" i="6"/>
  <c r="M890" i="6" s="1"/>
  <c r="K891" i="6"/>
  <c r="K856" i="6"/>
  <c r="K855" i="6"/>
  <c r="K854" i="6"/>
  <c r="M854" i="6" s="1"/>
  <c r="K820" i="6"/>
  <c r="K818" i="6"/>
  <c r="M818" i="6" s="1"/>
  <c r="K819" i="6"/>
  <c r="K784" i="6"/>
  <c r="K782" i="6"/>
  <c r="M782" i="6" s="1"/>
  <c r="K783" i="6"/>
  <c r="K748" i="6"/>
  <c r="K747" i="6"/>
  <c r="K746" i="6"/>
  <c r="M746" i="6" s="1"/>
  <c r="K712" i="6"/>
  <c r="K710" i="6"/>
  <c r="M710" i="6" s="1"/>
  <c r="K711" i="6"/>
  <c r="K676" i="6"/>
  <c r="K674" i="6"/>
  <c r="M674" i="6" s="1"/>
  <c r="K675" i="6"/>
  <c r="K640" i="6"/>
  <c r="K638" i="6"/>
  <c r="M638" i="6" s="1"/>
  <c r="K639" i="6"/>
  <c r="K604" i="6"/>
  <c r="K602" i="6"/>
  <c r="M602" i="6" s="1"/>
  <c r="K603" i="6"/>
  <c r="K568" i="6"/>
  <c r="K566" i="6"/>
  <c r="M566" i="6" s="1"/>
  <c r="K567" i="6"/>
  <c r="K532" i="6"/>
  <c r="K531" i="6"/>
  <c r="K530" i="6"/>
  <c r="M530" i="6" s="1"/>
  <c r="K496" i="6"/>
  <c r="K494" i="6"/>
  <c r="M494" i="6" s="1"/>
  <c r="K495" i="6"/>
  <c r="K460" i="6"/>
  <c r="K458" i="6"/>
  <c r="M458" i="6" s="1"/>
  <c r="K459" i="6"/>
  <c r="K424" i="6"/>
  <c r="K422" i="6"/>
  <c r="M422" i="6" s="1"/>
  <c r="K423" i="6"/>
  <c r="K388" i="6"/>
  <c r="K386" i="6"/>
  <c r="M386" i="6" s="1"/>
  <c r="K387" i="6"/>
  <c r="K352" i="6"/>
  <c r="K350" i="6"/>
  <c r="M350" i="6" s="1"/>
  <c r="K351" i="6"/>
  <c r="K316" i="6"/>
  <c r="K315" i="6"/>
  <c r="K314" i="6"/>
  <c r="M314" i="6" s="1"/>
  <c r="K280" i="6"/>
  <c r="K278" i="6"/>
  <c r="M278" i="6" s="1"/>
  <c r="K279" i="6"/>
  <c r="K244" i="6"/>
  <c r="K242" i="6"/>
  <c r="M242" i="6" s="1"/>
  <c r="K243" i="6"/>
  <c r="K208" i="6"/>
  <c r="K207" i="6"/>
  <c r="K206" i="6"/>
  <c r="M206" i="6" s="1"/>
  <c r="K172" i="6"/>
  <c r="K170" i="6"/>
  <c r="M170" i="6" s="1"/>
  <c r="K171" i="6"/>
  <c r="K136" i="6"/>
  <c r="K134" i="6"/>
  <c r="M134" i="6" s="1"/>
  <c r="K135" i="6"/>
  <c r="K100" i="6"/>
  <c r="K99" i="6"/>
  <c r="K98" i="6"/>
  <c r="M98" i="6" s="1"/>
  <c r="K64" i="6"/>
  <c r="K62" i="6"/>
  <c r="M62" i="6" s="1"/>
  <c r="K63" i="6"/>
  <c r="K28" i="6"/>
  <c r="K27" i="6"/>
  <c r="K26" i="6"/>
  <c r="M26" i="6" s="1"/>
  <c r="K7430" i="6"/>
  <c r="M7430" i="6" s="1"/>
  <c r="K7412" i="6"/>
  <c r="M7412" i="6" s="1"/>
  <c r="K7394" i="6"/>
  <c r="M7394" i="6" s="1"/>
  <c r="K7376" i="6"/>
  <c r="M7376" i="6" s="1"/>
  <c r="K7358" i="6"/>
  <c r="M7358" i="6" s="1"/>
  <c r="K7340" i="6"/>
  <c r="M7340" i="6" s="1"/>
  <c r="K7322" i="6"/>
  <c r="M7322" i="6" s="1"/>
  <c r="K7304" i="6"/>
  <c r="M7304" i="6" s="1"/>
  <c r="K7286" i="6"/>
  <c r="M7286" i="6" s="1"/>
  <c r="K7268" i="6"/>
  <c r="M7268" i="6" s="1"/>
  <c r="K7250" i="6"/>
  <c r="M7250" i="6" s="1"/>
  <c r="K7232" i="6"/>
  <c r="M7232" i="6" s="1"/>
  <c r="K7214" i="6"/>
  <c r="M7214" i="6" s="1"/>
  <c r="K7196" i="6"/>
  <c r="M7196" i="6" s="1"/>
  <c r="K7178" i="6"/>
  <c r="M7178" i="6" s="1"/>
  <c r="K7160" i="6"/>
  <c r="M7160" i="6" s="1"/>
  <c r="K7142" i="6"/>
  <c r="M7142" i="6" s="1"/>
  <c r="K7124" i="6"/>
  <c r="M7124" i="6" s="1"/>
  <c r="K7106" i="6"/>
  <c r="M7106" i="6" s="1"/>
  <c r="K7088" i="6"/>
  <c r="M7088" i="6" s="1"/>
  <c r="K7070" i="6"/>
  <c r="M7070" i="6" s="1"/>
  <c r="K7052" i="6"/>
  <c r="M7052" i="6" s="1"/>
  <c r="K7034" i="6"/>
  <c r="M7034" i="6" s="1"/>
  <c r="K7016" i="6"/>
  <c r="M7016" i="6" s="1"/>
  <c r="K6998" i="6"/>
  <c r="M6998" i="6" s="1"/>
  <c r="K6980" i="6"/>
  <c r="M6980" i="6" s="1"/>
  <c r="K6962" i="6"/>
  <c r="M6962" i="6" s="1"/>
  <c r="K6944" i="6"/>
  <c r="M6944" i="6" s="1"/>
  <c r="K6926" i="6"/>
  <c r="M6926" i="6" s="1"/>
  <c r="K6908" i="6"/>
  <c r="M6908" i="6" s="1"/>
  <c r="K6890" i="6"/>
  <c r="M6890" i="6" s="1"/>
  <c r="K6872" i="6"/>
  <c r="M6872" i="6" s="1"/>
  <c r="K6854" i="6"/>
  <c r="M6854" i="6" s="1"/>
  <c r="K6836" i="6"/>
  <c r="M6836" i="6" s="1"/>
  <c r="K6818" i="6"/>
  <c r="M6818" i="6" s="1"/>
  <c r="K6800" i="6"/>
  <c r="M6800" i="6" s="1"/>
  <c r="K6782" i="6"/>
  <c r="M6782" i="6" s="1"/>
  <c r="K6764" i="6"/>
  <c r="M6764" i="6" s="1"/>
  <c r="K6746" i="6"/>
  <c r="M6746" i="6" s="1"/>
  <c r="K6728" i="6"/>
  <c r="M6728" i="6" s="1"/>
  <c r="K6710" i="6"/>
  <c r="M6710" i="6" s="1"/>
  <c r="K6692" i="6"/>
  <c r="M6692" i="6" s="1"/>
  <c r="K6674" i="6"/>
  <c r="M6674" i="6" s="1"/>
  <c r="K6656" i="6"/>
  <c r="M6656" i="6" s="1"/>
  <c r="K6638" i="6"/>
  <c r="M6638" i="6" s="1"/>
  <c r="K6620" i="6"/>
  <c r="M6620" i="6" s="1"/>
  <c r="K6602" i="6"/>
  <c r="M6602" i="6" s="1"/>
  <c r="K6584" i="6"/>
  <c r="M6584" i="6" s="1"/>
  <c r="K6566" i="6"/>
  <c r="M6566" i="6" s="1"/>
  <c r="K6548" i="6"/>
  <c r="M6548" i="6" s="1"/>
  <c r="K6530" i="6"/>
  <c r="M6530" i="6" s="1"/>
  <c r="K6512" i="6"/>
  <c r="M6512" i="6" s="1"/>
  <c r="K6494" i="6"/>
  <c r="M6494" i="6" s="1"/>
  <c r="K6476" i="6"/>
  <c r="M6476" i="6" s="1"/>
  <c r="K6458" i="6"/>
  <c r="M6458" i="6" s="1"/>
  <c r="K6440" i="6"/>
  <c r="M6440" i="6" s="1"/>
  <c r="K6422" i="6"/>
  <c r="M6422" i="6" s="1"/>
  <c r="K6404" i="6"/>
  <c r="M6404" i="6" s="1"/>
  <c r="K6386" i="6"/>
  <c r="M6386" i="6" s="1"/>
  <c r="K6368" i="6"/>
  <c r="M6368" i="6" s="1"/>
  <c r="K6350" i="6"/>
  <c r="M6350" i="6" s="1"/>
  <c r="K6332" i="6"/>
  <c r="M6332" i="6" s="1"/>
  <c r="K6314" i="6"/>
  <c r="M6314" i="6" s="1"/>
  <c r="K6296" i="6"/>
  <c r="M6296" i="6" s="1"/>
  <c r="K6278" i="6"/>
  <c r="M6278" i="6" s="1"/>
  <c r="K6260" i="6"/>
  <c r="M6260" i="6" s="1"/>
  <c r="K6242" i="6"/>
  <c r="M6242" i="6" s="1"/>
  <c r="K6224" i="6"/>
  <c r="M6224" i="6" s="1"/>
  <c r="K6206" i="6"/>
  <c r="M6206" i="6" s="1"/>
  <c r="K6188" i="6"/>
  <c r="M6188" i="6" s="1"/>
  <c r="K6170" i="6"/>
  <c r="M6170" i="6" s="1"/>
  <c r="K6152" i="6"/>
  <c r="M6152" i="6" s="1"/>
  <c r="K6134" i="6"/>
  <c r="M6134" i="6" s="1"/>
  <c r="K6116" i="6"/>
  <c r="M6116" i="6" s="1"/>
  <c r="K6098" i="6"/>
  <c r="M6098" i="6" s="1"/>
  <c r="K6080" i="6"/>
  <c r="M6080" i="6" s="1"/>
  <c r="K6062" i="6"/>
  <c r="M6062" i="6" s="1"/>
  <c r="K6044" i="6"/>
  <c r="M6044" i="6" s="1"/>
  <c r="K6026" i="6"/>
  <c r="M6026" i="6" s="1"/>
  <c r="K6008" i="6"/>
  <c r="M6008" i="6" s="1"/>
  <c r="K5990" i="6"/>
  <c r="M5990" i="6" s="1"/>
  <c r="K5972" i="6"/>
  <c r="M5972" i="6" s="1"/>
  <c r="K5954" i="6"/>
  <c r="M5954" i="6" s="1"/>
  <c r="K5936" i="6"/>
  <c r="M5936" i="6" s="1"/>
  <c r="K5918" i="6"/>
  <c r="M5918" i="6" s="1"/>
  <c r="K5900" i="6"/>
  <c r="M5900" i="6" s="1"/>
  <c r="K5882" i="6"/>
  <c r="M5882" i="6" s="1"/>
  <c r="K5864" i="6"/>
  <c r="M5864" i="6" s="1"/>
  <c r="K5846" i="6"/>
  <c r="M5846" i="6" s="1"/>
  <c r="K5828" i="6"/>
  <c r="M5828" i="6" s="1"/>
  <c r="K5810" i="6"/>
  <c r="M5810" i="6" s="1"/>
  <c r="K5792" i="6"/>
  <c r="M5792" i="6" s="1"/>
  <c r="K5774" i="6"/>
  <c r="M5774" i="6" s="1"/>
  <c r="L5750" i="6"/>
  <c r="L5732" i="6"/>
  <c r="K5714" i="6"/>
  <c r="M5714" i="6" s="1"/>
  <c r="K5696" i="6"/>
  <c r="M5696" i="6" s="1"/>
  <c r="L5672" i="6"/>
  <c r="L5654" i="6"/>
  <c r="K5636" i="6"/>
  <c r="M5636" i="6" s="1"/>
  <c r="K5618" i="6"/>
  <c r="M5618" i="6" s="1"/>
  <c r="L5600" i="6"/>
  <c r="L5582" i="6"/>
  <c r="K5558" i="6"/>
  <c r="K5540" i="6"/>
  <c r="K5522" i="6"/>
  <c r="K5504" i="6"/>
  <c r="K5486" i="6"/>
  <c r="K5468" i="6"/>
  <c r="L5450" i="6"/>
  <c r="L5432" i="6"/>
  <c r="L5414" i="6"/>
  <c r="L5396" i="6"/>
  <c r="L5378" i="6"/>
  <c r="L5360" i="6"/>
  <c r="L5342" i="6"/>
  <c r="L5324" i="6"/>
  <c r="L5306" i="6"/>
  <c r="L5288" i="6"/>
  <c r="L5270" i="6"/>
  <c r="L5252" i="6"/>
  <c r="L5234" i="6"/>
  <c r="L5216" i="6"/>
  <c r="L5198" i="6"/>
  <c r="L5180" i="6"/>
  <c r="L5162" i="6"/>
  <c r="L5144" i="6"/>
  <c r="L5126" i="6"/>
  <c r="L5108" i="6"/>
  <c r="L5090" i="6"/>
  <c r="L5072" i="6"/>
  <c r="L5054" i="6"/>
  <c r="L5036" i="6"/>
  <c r="L5018" i="6"/>
  <c r="L5000" i="6"/>
  <c r="L4982" i="6"/>
  <c r="L4964" i="6"/>
  <c r="L4946" i="6"/>
  <c r="L4928" i="6"/>
  <c r="L4910" i="6"/>
  <c r="L4892" i="6"/>
  <c r="L4874" i="6"/>
  <c r="L4856" i="6"/>
  <c r="L4838" i="6"/>
  <c r="L4820" i="6"/>
  <c r="L4802" i="6"/>
  <c r="L4784" i="6"/>
  <c r="L4766" i="6"/>
  <c r="L4748" i="6"/>
  <c r="L4730" i="6"/>
  <c r="L4712" i="6"/>
  <c r="L4694" i="6"/>
  <c r="L4676" i="6"/>
  <c r="L4658" i="6"/>
  <c r="L4640" i="6"/>
  <c r="L4622" i="6"/>
  <c r="L4604" i="6"/>
  <c r="L4586" i="6"/>
  <c r="L4568" i="6"/>
  <c r="L4550" i="6"/>
  <c r="L4532" i="6"/>
  <c r="L4514" i="6"/>
  <c r="L4496" i="6"/>
  <c r="L4478" i="6"/>
  <c r="L4460" i="6"/>
  <c r="L4442" i="6"/>
  <c r="L4424" i="6"/>
  <c r="L4406" i="6"/>
  <c r="L4388" i="6"/>
  <c r="L4370" i="6"/>
  <c r="L4352" i="6"/>
  <c r="L4334" i="6"/>
  <c r="L4316" i="6"/>
  <c r="L4298" i="6"/>
  <c r="L4280" i="6"/>
  <c r="L4262" i="6"/>
  <c r="L4244" i="6"/>
  <c r="L4226" i="6"/>
  <c r="L4208" i="6"/>
  <c r="L4190" i="6"/>
  <c r="L4172" i="6"/>
  <c r="L4154" i="6"/>
  <c r="L4136" i="6"/>
  <c r="L4118" i="6"/>
  <c r="L4100" i="6"/>
  <c r="L4082" i="6"/>
  <c r="L4064" i="6"/>
  <c r="L4046" i="6"/>
  <c r="L4028" i="6"/>
  <c r="L4010" i="6"/>
  <c r="L3992" i="6"/>
  <c r="L3974" i="6"/>
  <c r="L3956" i="6"/>
  <c r="L3938" i="6"/>
  <c r="L3920" i="6"/>
  <c r="L3902" i="6"/>
  <c r="L3884" i="6"/>
  <c r="L3866" i="6"/>
  <c r="L3848" i="6"/>
  <c r="L3830" i="6"/>
  <c r="L3812" i="6"/>
  <c r="L3794" i="6"/>
  <c r="L3776" i="6"/>
  <c r="L3758" i="6"/>
  <c r="L3740" i="6"/>
  <c r="L3722" i="6"/>
  <c r="L3704" i="6"/>
  <c r="L3686" i="6"/>
  <c r="L3668" i="6"/>
  <c r="L3650" i="6"/>
  <c r="L3632" i="6"/>
  <c r="L3614" i="6"/>
  <c r="L3596" i="6"/>
  <c r="L3578" i="6"/>
  <c r="L3560" i="6"/>
  <c r="L3542" i="6"/>
  <c r="L3524" i="6"/>
  <c r="L3506" i="6"/>
  <c r="L3488" i="6"/>
  <c r="L3470" i="6"/>
  <c r="L3452" i="6"/>
  <c r="L3434" i="6"/>
  <c r="L3416" i="6"/>
  <c r="L3398" i="6"/>
  <c r="L3380" i="6"/>
  <c r="L3362" i="6"/>
  <c r="L3344" i="6"/>
  <c r="L3326" i="6"/>
  <c r="L3308" i="6"/>
  <c r="L3290" i="6"/>
  <c r="L3272" i="6"/>
  <c r="L3254" i="6"/>
  <c r="L3236" i="6"/>
  <c r="L3218" i="6"/>
  <c r="L3200" i="6"/>
  <c r="L3182" i="6"/>
  <c r="L3164" i="6"/>
  <c r="L3146" i="6"/>
  <c r="L3128" i="6"/>
  <c r="L3110" i="6"/>
  <c r="L3092" i="6"/>
  <c r="L3074" i="6"/>
  <c r="L3056" i="6"/>
  <c r="L3038" i="6"/>
  <c r="L3020" i="6"/>
  <c r="L3002" i="6"/>
  <c r="L2984" i="6"/>
  <c r="L2966" i="6"/>
  <c r="L2948" i="6"/>
  <c r="L2930" i="6"/>
  <c r="L2912" i="6"/>
  <c r="L2894" i="6"/>
  <c r="L2876" i="6"/>
  <c r="L2875" i="6"/>
  <c r="L2858" i="6"/>
  <c r="L2857" i="6"/>
  <c r="L2840" i="6"/>
  <c r="L2839" i="6"/>
  <c r="L2822" i="6"/>
  <c r="L2821" i="6"/>
  <c r="L2804" i="6"/>
  <c r="L2803" i="6"/>
  <c r="L2786" i="6"/>
  <c r="L2768" i="6"/>
  <c r="L2750" i="6"/>
  <c r="L2732" i="6"/>
  <c r="L2714" i="6"/>
  <c r="L2696" i="6"/>
  <c r="L2678" i="6"/>
  <c r="L2660" i="6"/>
  <c r="L2642" i="6"/>
  <c r="L2624" i="6"/>
  <c r="L2606" i="6"/>
  <c r="L2588" i="6"/>
  <c r="L2570" i="6"/>
  <c r="L2552" i="6"/>
  <c r="L2534" i="6"/>
  <c r="L2516" i="6"/>
  <c r="L2498" i="6"/>
  <c r="L2480" i="6"/>
  <c r="L3007" i="6"/>
  <c r="L4299" i="6"/>
  <c r="M4299" i="6" s="1"/>
  <c r="L4084" i="6"/>
  <c r="L3922" i="6"/>
  <c r="K3766" i="6"/>
  <c r="M3766" i="6" s="1"/>
  <c r="K3634" i="6"/>
  <c r="M3634" i="6" s="1"/>
  <c r="K3526" i="6"/>
  <c r="M3526" i="6" s="1"/>
  <c r="K3418" i="6"/>
  <c r="M3418" i="6" s="1"/>
  <c r="K3310" i="6"/>
  <c r="M3310" i="6" s="1"/>
  <c r="K3202" i="6"/>
  <c r="M3202" i="6" s="1"/>
  <c r="K3094" i="6"/>
  <c r="M3094" i="6" s="1"/>
  <c r="K2986" i="6"/>
  <c r="M2986" i="6" s="1"/>
  <c r="K2878" i="6"/>
  <c r="M2878" i="6" s="1"/>
  <c r="K2770" i="6"/>
  <c r="M2770" i="6" s="1"/>
  <c r="K2662" i="6"/>
  <c r="M2662" i="6" s="1"/>
  <c r="K2554" i="6"/>
  <c r="M2554" i="6" s="1"/>
  <c r="K2446" i="6"/>
  <c r="M2446" i="6" s="1"/>
  <c r="K2338" i="6"/>
  <c r="M2338" i="6" s="1"/>
  <c r="L2297" i="6"/>
  <c r="L2261" i="6"/>
  <c r="L2225" i="6"/>
  <c r="L2189" i="6"/>
  <c r="L2153" i="6"/>
  <c r="L2117" i="6"/>
  <c r="L2081" i="6"/>
  <c r="L2045" i="6"/>
  <c r="L2009" i="6"/>
  <c r="L1973" i="6"/>
  <c r="K1892" i="6"/>
  <c r="M1892" i="6" s="1"/>
  <c r="K1838" i="6"/>
  <c r="M1838" i="6" s="1"/>
  <c r="L7435" i="6"/>
  <c r="L7417" i="6"/>
  <c r="L7399" i="6"/>
  <c r="L7381" i="6"/>
  <c r="L7363" i="6"/>
  <c r="L7345" i="6"/>
  <c r="L7327" i="6"/>
  <c r="L7309" i="6"/>
  <c r="L7291" i="6"/>
  <c r="L7273" i="6"/>
  <c r="L7255" i="6"/>
  <c r="L7237" i="6"/>
  <c r="L7219" i="6"/>
  <c r="L7201" i="6"/>
  <c r="L7183" i="6"/>
  <c r="L7165" i="6"/>
  <c r="L7147" i="6"/>
  <c r="L7129" i="6"/>
  <c r="L7111" i="6"/>
  <c r="L7093" i="6"/>
  <c r="L7075" i="6"/>
  <c r="L7057" i="6"/>
  <c r="L7039" i="6"/>
  <c r="L7021" i="6"/>
  <c r="L7003" i="6"/>
  <c r="L6985" i="6"/>
  <c r="L6967" i="6"/>
  <c r="L6949" i="6"/>
  <c r="L6931" i="6"/>
  <c r="L6913" i="6"/>
  <c r="L6895" i="6"/>
  <c r="L6877" i="6"/>
  <c r="L6859" i="6"/>
  <c r="L6841" i="6"/>
  <c r="L6823" i="6"/>
  <c r="L6805" i="6"/>
  <c r="L6787" i="6"/>
  <c r="L6769" i="6"/>
  <c r="L6751" i="6"/>
  <c r="L6733" i="6"/>
  <c r="L6715" i="6"/>
  <c r="L6697" i="6"/>
  <c r="L6679" i="6"/>
  <c r="L6661" i="6"/>
  <c r="L6643" i="6"/>
  <c r="L6625" i="6"/>
  <c r="L6607" i="6"/>
  <c r="L6589" i="6"/>
  <c r="L6571" i="6"/>
  <c r="L6553" i="6"/>
  <c r="L6535" i="6"/>
  <c r="L6517" i="6"/>
  <c r="L6499" i="6"/>
  <c r="L6481" i="6"/>
  <c r="L6463" i="6"/>
  <c r="L6445" i="6"/>
  <c r="L6427" i="6"/>
  <c r="L6409" i="6"/>
  <c r="L6391" i="6"/>
  <c r="L6373" i="6"/>
  <c r="L6355" i="6"/>
  <c r="L6337" i="6"/>
  <c r="L6319" i="6"/>
  <c r="L6301" i="6"/>
  <c r="L6283" i="6"/>
  <c r="L6265" i="6"/>
  <c r="L6247" i="6"/>
  <c r="L6229" i="6"/>
  <c r="L6211" i="6"/>
  <c r="L6193" i="6"/>
  <c r="L6175" i="6"/>
  <c r="L6157" i="6"/>
  <c r="L6139" i="6"/>
  <c r="L6121" i="6"/>
  <c r="L6103" i="6"/>
  <c r="L6085" i="6"/>
  <c r="L6067" i="6"/>
  <c r="L6049" i="6"/>
  <c r="L6031" i="6"/>
  <c r="L6013" i="6"/>
  <c r="L5995" i="6"/>
  <c r="L5977" i="6"/>
  <c r="L5959" i="6"/>
  <c r="L5941" i="6"/>
  <c r="L5923" i="6"/>
  <c r="L5905" i="6"/>
  <c r="L5887" i="6"/>
  <c r="L5869" i="6"/>
  <c r="L5851" i="6"/>
  <c r="L5833" i="6"/>
  <c r="L5815" i="6"/>
  <c r="L5797" i="6"/>
  <c r="L5779" i="6"/>
  <c r="L5761" i="6"/>
  <c r="L5743" i="6"/>
  <c r="L5725" i="6"/>
  <c r="L5707" i="6"/>
  <c r="L5689" i="6"/>
  <c r="L5671" i="6"/>
  <c r="L5653" i="6"/>
  <c r="L5635" i="6"/>
  <c r="L5617" i="6"/>
  <c r="L5599" i="6"/>
  <c r="L5581" i="6"/>
  <c r="L5563" i="6"/>
  <c r="L5545" i="6"/>
  <c r="L5527" i="6"/>
  <c r="L5509" i="6"/>
  <c r="L5491" i="6"/>
  <c r="L5473" i="6"/>
  <c r="L5455" i="6"/>
  <c r="L5437" i="6"/>
  <c r="L5419" i="6"/>
  <c r="L5401" i="6"/>
  <c r="L5383" i="6"/>
  <c r="L5365" i="6"/>
  <c r="L5347" i="6"/>
  <c r="L5329" i="6"/>
  <c r="L5311" i="6"/>
  <c r="L5293" i="6"/>
  <c r="L5275" i="6"/>
  <c r="L5257" i="6"/>
  <c r="L5239" i="6"/>
  <c r="L5221" i="6"/>
  <c r="L5203" i="6"/>
  <c r="L5185" i="6"/>
  <c r="L5167" i="6"/>
  <c r="L5149" i="6"/>
  <c r="L5131" i="6"/>
  <c r="L5113" i="6"/>
  <c r="L5095" i="6"/>
  <c r="L5077" i="6"/>
  <c r="L5059" i="6"/>
  <c r="L5041" i="6"/>
  <c r="L5023" i="6"/>
  <c r="L5005" i="6"/>
  <c r="L4987" i="6"/>
  <c r="L4969" i="6"/>
  <c r="L4951" i="6"/>
  <c r="L4933" i="6"/>
  <c r="L4915" i="6"/>
  <c r="L4897" i="6"/>
  <c r="L4879" i="6"/>
  <c r="L4861" i="6"/>
  <c r="L4843" i="6"/>
  <c r="L4825" i="6"/>
  <c r="L4807" i="6"/>
  <c r="L4789" i="6"/>
  <c r="L4771" i="6"/>
  <c r="L4753" i="6"/>
  <c r="L4735" i="6"/>
  <c r="L4717" i="6"/>
  <c r="L4699" i="6"/>
  <c r="L4681" i="6"/>
  <c r="L4663" i="6"/>
  <c r="L4645" i="6"/>
  <c r="L4627" i="6"/>
  <c r="L4609" i="6"/>
  <c r="L4591" i="6"/>
  <c r="L4573" i="6"/>
  <c r="L4555" i="6"/>
  <c r="L4537" i="6"/>
  <c r="L4519" i="6"/>
  <c r="L4501" i="6"/>
  <c r="L4483" i="6"/>
  <c r="L4465" i="6"/>
  <c r="L4447" i="6"/>
  <c r="L4429" i="6"/>
  <c r="L4411" i="6"/>
  <c r="L4393" i="6"/>
  <c r="L4375" i="6"/>
  <c r="L4357" i="6"/>
  <c r="L4339" i="6"/>
  <c r="L4321" i="6"/>
  <c r="L4303" i="6"/>
  <c r="L4285" i="6"/>
  <c r="L4267" i="6"/>
  <c r="L4249" i="6"/>
  <c r="L4231" i="6"/>
  <c r="L4213" i="6"/>
  <c r="L4195" i="6"/>
  <c r="L4177" i="6"/>
  <c r="L4159" i="6"/>
  <c r="L4141" i="6"/>
  <c r="L4123" i="6"/>
  <c r="L4105" i="6"/>
  <c r="L4087" i="6"/>
  <c r="K4063" i="6"/>
  <c r="L4045" i="6"/>
  <c r="K3997" i="6"/>
  <c r="L3979" i="6"/>
  <c r="K3955" i="6"/>
  <c r="L3937" i="6"/>
  <c r="K3889" i="6"/>
  <c r="L3871" i="6"/>
  <c r="K3847" i="6"/>
  <c r="L3829" i="6"/>
  <c r="L3827" i="6"/>
  <c r="K3781" i="6"/>
  <c r="L3763" i="6"/>
  <c r="K3739" i="6"/>
  <c r="L3709" i="6"/>
  <c r="L3673" i="6"/>
  <c r="L3637" i="6"/>
  <c r="L3601" i="6"/>
  <c r="L3565" i="6"/>
  <c r="L3529" i="6"/>
  <c r="L3493" i="6"/>
  <c r="L3457" i="6"/>
  <c r="L3421" i="6"/>
  <c r="L3385" i="6"/>
  <c r="L3349" i="6"/>
  <c r="L3313" i="6"/>
  <c r="L3277" i="6"/>
  <c r="L3241" i="6"/>
  <c r="L3205" i="6"/>
  <c r="L3169" i="6"/>
  <c r="L7199" i="6"/>
  <c r="K4287" i="6"/>
  <c r="M4287" i="6" s="1"/>
  <c r="L4075" i="6"/>
  <c r="M4075" i="6" s="1"/>
  <c r="L3913" i="6"/>
  <c r="M3913" i="6" s="1"/>
  <c r="K3737" i="6"/>
  <c r="K3628" i="6"/>
  <c r="M3628" i="6" s="1"/>
  <c r="K3520" i="6"/>
  <c r="M3520" i="6" s="1"/>
  <c r="K3412" i="6"/>
  <c r="M3412" i="6" s="1"/>
  <c r="K3304" i="6"/>
  <c r="M3304" i="6" s="1"/>
  <c r="K3196" i="6"/>
  <c r="M3196" i="6" s="1"/>
  <c r="K3088" i="6"/>
  <c r="M3088" i="6" s="1"/>
  <c r="K2980" i="6"/>
  <c r="M2980" i="6" s="1"/>
  <c r="K2872" i="6"/>
  <c r="M2872" i="6" s="1"/>
  <c r="K2764" i="6"/>
  <c r="M2764" i="6" s="1"/>
  <c r="K2656" i="6"/>
  <c r="M2656" i="6" s="1"/>
  <c r="K2548" i="6"/>
  <c r="M2548" i="6" s="1"/>
  <c r="K2440" i="6"/>
  <c r="M2440" i="6" s="1"/>
  <c r="K2332" i="6"/>
  <c r="M2332" i="6" s="1"/>
  <c r="L2295" i="6"/>
  <c r="M2295" i="6" s="1"/>
  <c r="L2259" i="6"/>
  <c r="M2259" i="6" s="1"/>
  <c r="L2223" i="6"/>
  <c r="M2223" i="6" s="1"/>
  <c r="L2187" i="6"/>
  <c r="M2187" i="6" s="1"/>
  <c r="L2151" i="6"/>
  <c r="M2151" i="6" s="1"/>
  <c r="L2115" i="6"/>
  <c r="M2115" i="6" s="1"/>
  <c r="L2079" i="6"/>
  <c r="M2079" i="6" s="1"/>
  <c r="L2043" i="6"/>
  <c r="M2043" i="6" s="1"/>
  <c r="L2007" i="6"/>
  <c r="M2007" i="6" s="1"/>
  <c r="L1971" i="6"/>
  <c r="M1971" i="6" s="1"/>
  <c r="K1936" i="6"/>
  <c r="M1936" i="6" s="1"/>
  <c r="L1901" i="6"/>
  <c r="L1900" i="6"/>
  <c r="L1865" i="6"/>
  <c r="L1864" i="6"/>
  <c r="L1829" i="6"/>
  <c r="L1828" i="6"/>
  <c r="L1793" i="6"/>
  <c r="L1791" i="6"/>
  <c r="L1792" i="6"/>
  <c r="L1775" i="6"/>
  <c r="L1773" i="6"/>
  <c r="L1774" i="6"/>
  <c r="L1757" i="6"/>
  <c r="L1755" i="6"/>
  <c r="L1756" i="6"/>
  <c r="L1739" i="6"/>
  <c r="L1737" i="6"/>
  <c r="L1738" i="6"/>
  <c r="L1721" i="6"/>
  <c r="L1719" i="6"/>
  <c r="L1720" i="6"/>
  <c r="K7433" i="6"/>
  <c r="L1690" i="6"/>
  <c r="L1654" i="6"/>
  <c r="L1617" i="6"/>
  <c r="L1582" i="6"/>
  <c r="L1546" i="6"/>
  <c r="L1510" i="6"/>
  <c r="L1473" i="6"/>
  <c r="L1438" i="6"/>
  <c r="L1402" i="6"/>
  <c r="L1330" i="6"/>
  <c r="L1312" i="6"/>
  <c r="L1293" i="6"/>
  <c r="L1257" i="6"/>
  <c r="L1240" i="6"/>
  <c r="L1186" i="6"/>
  <c r="L1168" i="6"/>
  <c r="L1150" i="6"/>
  <c r="L1132" i="6"/>
  <c r="L1113" i="6"/>
  <c r="L1096" i="6"/>
  <c r="L1077" i="6"/>
  <c r="L1041" i="6"/>
  <c r="L1024" i="6"/>
  <c r="L970" i="6"/>
  <c r="L952" i="6"/>
  <c r="L897" i="6"/>
  <c r="L880" i="6"/>
  <c r="L861" i="6"/>
  <c r="L844" i="6"/>
  <c r="L825" i="6"/>
  <c r="L790" i="6"/>
  <c r="L772" i="6"/>
  <c r="L718" i="6"/>
  <c r="L700" i="6"/>
  <c r="L682" i="6"/>
  <c r="L664" i="6"/>
  <c r="L645" i="6"/>
  <c r="L609" i="6"/>
  <c r="L592" i="6"/>
  <c r="L574" i="6"/>
  <c r="L520" i="6"/>
  <c r="L465" i="6"/>
  <c r="L448" i="6"/>
  <c r="L430" i="6"/>
  <c r="L376" i="6"/>
  <c r="L340" i="6"/>
  <c r="L268" i="6"/>
  <c r="L160" i="6"/>
  <c r="L124" i="6"/>
  <c r="L52" i="6"/>
  <c r="M3013" i="6"/>
  <c r="L1953" i="6"/>
  <c r="M1953" i="6" s="1"/>
  <c r="L1952" i="6"/>
  <c r="M5752" i="6"/>
  <c r="M3211" i="6"/>
  <c r="L2306" i="6"/>
  <c r="M2306" i="6" s="1"/>
  <c r="L2126" i="6"/>
  <c r="M2126" i="6" s="1"/>
  <c r="M7444" i="6"/>
  <c r="M7300" i="6"/>
  <c r="M3049" i="6"/>
  <c r="L7438" i="6"/>
  <c r="L7402" i="6"/>
  <c r="L7384" i="6"/>
  <c r="L7348" i="6"/>
  <c r="L7330" i="6"/>
  <c r="L7312" i="6"/>
  <c r="L7294" i="6"/>
  <c r="L7276" i="6"/>
  <c r="L7258" i="6"/>
  <c r="L7222" i="6"/>
  <c r="L7204" i="6"/>
  <c r="L7186" i="6"/>
  <c r="L7168" i="6"/>
  <c r="L7150" i="6"/>
  <c r="L7132" i="6"/>
  <c r="L7114" i="6"/>
  <c r="L7096" i="6"/>
  <c r="L7078" i="6"/>
  <c r="L7060" i="6"/>
  <c r="L7042" i="6"/>
  <c r="L7024" i="6"/>
  <c r="L7006" i="6"/>
  <c r="L6988" i="6"/>
  <c r="L6970" i="6"/>
  <c r="L6952" i="6"/>
  <c r="L6934" i="6"/>
  <c r="L6916" i="6"/>
  <c r="L6898" i="6"/>
  <c r="L6880" i="6"/>
  <c r="L6862" i="6"/>
  <c r="L6844" i="6"/>
  <c r="L6826" i="6"/>
  <c r="L6808" i="6"/>
  <c r="L6790" i="6"/>
  <c r="L6772" i="6"/>
  <c r="L6754" i="6"/>
  <c r="L6736" i="6"/>
  <c r="L6718" i="6"/>
  <c r="L6700" i="6"/>
  <c r="L6682" i="6"/>
  <c r="L6664" i="6"/>
  <c r="L6646" i="6"/>
  <c r="L6628" i="6"/>
  <c r="L6610" i="6"/>
  <c r="L6592" i="6"/>
  <c r="L6574" i="6"/>
  <c r="L6556" i="6"/>
  <c r="L6538" i="6"/>
  <c r="L6520" i="6"/>
  <c r="L6502" i="6"/>
  <c r="L6484" i="6"/>
  <c r="L6466" i="6"/>
  <c r="L6448" i="6"/>
  <c r="L6430" i="6"/>
  <c r="L6412" i="6"/>
  <c r="L6394" i="6"/>
  <c r="L6376" i="6"/>
  <c r="L6358" i="6"/>
  <c r="L6340" i="6"/>
  <c r="L6322" i="6"/>
  <c r="L6304" i="6"/>
  <c r="L6286" i="6"/>
  <c r="L6268" i="6"/>
  <c r="L6250" i="6"/>
  <c r="L6232" i="6"/>
  <c r="L6214" i="6"/>
  <c r="L6196" i="6"/>
  <c r="L6178" i="6"/>
  <c r="L6160" i="6"/>
  <c r="L6142" i="6"/>
  <c r="L6124" i="6"/>
  <c r="L6106" i="6"/>
  <c r="L6088" i="6"/>
  <c r="L6070" i="6"/>
  <c r="L6052" i="6"/>
  <c r="L6034" i="6"/>
  <c r="L6016" i="6"/>
  <c r="L5998" i="6"/>
  <c r="L5980" i="6"/>
  <c r="L5962" i="6"/>
  <c r="L5944" i="6"/>
  <c r="L5926" i="6"/>
  <c r="L5908" i="6"/>
  <c r="L5890" i="6"/>
  <c r="L5872" i="6"/>
  <c r="L5854" i="6"/>
  <c r="L5836" i="6"/>
  <c r="L5818" i="6"/>
  <c r="K5794" i="6"/>
  <c r="M5794" i="6" s="1"/>
  <c r="K5776" i="6"/>
  <c r="K5758" i="6"/>
  <c r="K5740" i="6"/>
  <c r="K5722" i="6"/>
  <c r="K5704" i="6"/>
  <c r="K5686" i="6"/>
  <c r="K5668" i="6"/>
  <c r="K5650" i="6"/>
  <c r="K5632" i="6"/>
  <c r="K5614" i="6"/>
  <c r="K5596" i="6"/>
  <c r="K5578" i="6"/>
  <c r="K5560" i="6"/>
  <c r="L5542" i="6"/>
  <c r="L5524" i="6"/>
  <c r="L5506" i="6"/>
  <c r="L5488" i="6"/>
  <c r="L5470" i="6"/>
  <c r="L5452" i="6"/>
  <c r="K5428" i="6"/>
  <c r="M5428" i="6" s="1"/>
  <c r="K5410" i="6"/>
  <c r="K5392" i="6"/>
  <c r="K5374" i="6"/>
  <c r="K5356" i="6"/>
  <c r="K5338" i="6"/>
  <c r="K5320" i="6"/>
  <c r="K5302" i="6"/>
  <c r="K5284" i="6"/>
  <c r="K5266" i="6"/>
  <c r="K5248" i="6"/>
  <c r="K5230" i="6"/>
  <c r="K5212" i="6"/>
  <c r="K5194" i="6"/>
  <c r="K5176" i="6"/>
  <c r="K5158" i="6"/>
  <c r="K5140" i="6"/>
  <c r="K5122" i="6"/>
  <c r="K5104" i="6"/>
  <c r="K5086" i="6"/>
  <c r="K5068" i="6"/>
  <c r="K5050" i="6"/>
  <c r="K5032" i="6"/>
  <c r="K5014" i="6"/>
  <c r="K4996" i="6"/>
  <c r="K4978" i="6"/>
  <c r="K4960" i="6"/>
  <c r="K4942" i="6"/>
  <c r="K4924" i="6"/>
  <c r="K4906" i="6"/>
  <c r="K4888" i="6"/>
  <c r="K4870" i="6"/>
  <c r="K4852" i="6"/>
  <c r="K4834" i="6"/>
  <c r="K4816" i="6"/>
  <c r="K4798" i="6"/>
  <c r="K4780" i="6"/>
  <c r="K4762" i="6"/>
  <c r="K4744" i="6"/>
  <c r="K4726" i="6"/>
  <c r="K4708" i="6"/>
  <c r="K4690" i="6"/>
  <c r="K4672" i="6"/>
  <c r="K4654" i="6"/>
  <c r="K4636" i="6"/>
  <c r="K4618" i="6"/>
  <c r="K4600" i="6"/>
  <c r="K4582" i="6"/>
  <c r="K4564" i="6"/>
  <c r="K4546" i="6"/>
  <c r="K4528" i="6"/>
  <c r="K4510" i="6"/>
  <c r="K4492" i="6"/>
  <c r="K4474" i="6"/>
  <c r="K4456" i="6"/>
  <c r="K4438" i="6"/>
  <c r="K4420" i="6"/>
  <c r="K4402" i="6"/>
  <c r="K4384" i="6"/>
  <c r="K4366" i="6"/>
  <c r="K4348" i="6"/>
  <c r="K4330" i="6"/>
  <c r="K4312" i="6"/>
  <c r="K4294" i="6"/>
  <c r="K4293" i="6"/>
  <c r="M4293" i="6" s="1"/>
  <c r="K4276" i="6"/>
  <c r="K4258" i="6"/>
  <c r="K4257" i="6"/>
  <c r="M4257" i="6" s="1"/>
  <c r="K4240" i="6"/>
  <c r="K4222" i="6"/>
  <c r="K4221" i="6"/>
  <c r="M4221" i="6" s="1"/>
  <c r="K4204" i="6"/>
  <c r="K4186" i="6"/>
  <c r="K4185" i="6"/>
  <c r="M4185" i="6" s="1"/>
  <c r="K4168" i="6"/>
  <c r="K4150" i="6"/>
  <c r="K4149" i="6"/>
  <c r="M4149" i="6" s="1"/>
  <c r="K4132" i="6"/>
  <c r="K4114" i="6"/>
  <c r="K4113" i="6"/>
  <c r="M4113" i="6" s="1"/>
  <c r="K4096" i="6"/>
  <c r="L4078" i="6"/>
  <c r="K4012" i="6"/>
  <c r="M4012" i="6" s="1"/>
  <c r="K3988" i="6"/>
  <c r="M3988" i="6" s="1"/>
  <c r="L3970" i="6"/>
  <c r="L3928" i="6"/>
  <c r="K3904" i="6"/>
  <c r="M3904" i="6" s="1"/>
  <c r="K3862" i="6"/>
  <c r="M3862" i="6" s="1"/>
  <c r="L3838" i="6"/>
  <c r="K3814" i="6"/>
  <c r="L3796" i="6"/>
  <c r="K3754" i="6"/>
  <c r="M3754" i="6" s="1"/>
  <c r="L3730" i="6"/>
  <c r="L2326" i="6"/>
  <c r="L2290" i="6"/>
  <c r="L2254" i="6"/>
  <c r="L2218" i="6"/>
  <c r="L2182" i="6"/>
  <c r="L2146" i="6"/>
  <c r="L2110" i="6"/>
  <c r="L2074" i="6"/>
  <c r="L2038" i="6"/>
  <c r="L2002" i="6"/>
  <c r="L1966" i="6"/>
  <c r="M2054" i="6"/>
  <c r="L6227" i="6"/>
  <c r="K4167" i="6"/>
  <c r="L3985" i="6"/>
  <c r="M3985" i="6" s="1"/>
  <c r="K3838" i="6"/>
  <c r="M3838" i="6" s="1"/>
  <c r="K3694" i="6"/>
  <c r="M3694" i="6" s="1"/>
  <c r="K3586" i="6"/>
  <c r="M3586" i="6" s="1"/>
  <c r="K3478" i="6"/>
  <c r="M3478" i="6" s="1"/>
  <c r="K3370" i="6"/>
  <c r="M3370" i="6" s="1"/>
  <c r="K3262" i="6"/>
  <c r="M3262" i="6" s="1"/>
  <c r="K3154" i="6"/>
  <c r="M3154" i="6" s="1"/>
  <c r="K3046" i="6"/>
  <c r="M3046" i="6" s="1"/>
  <c r="K2938" i="6"/>
  <c r="M2938" i="6" s="1"/>
  <c r="M2830" i="6"/>
  <c r="M2722" i="6"/>
  <c r="M2614" i="6"/>
  <c r="M2506" i="6"/>
  <c r="M2398" i="6"/>
  <c r="K1912" i="6"/>
  <c r="M1912" i="6" s="1"/>
  <c r="K1910" i="6"/>
  <c r="M1910" i="6" s="1"/>
  <c r="L1857" i="6"/>
  <c r="L1852" i="6"/>
  <c r="L1856" i="6"/>
  <c r="L1853" i="6"/>
  <c r="L1803" i="6"/>
  <c r="M1803" i="6" s="1"/>
  <c r="L1799" i="6"/>
  <c r="L1798" i="6"/>
  <c r="L1802" i="6"/>
  <c r="L7431" i="6"/>
  <c r="L7413" i="6"/>
  <c r="L7395" i="6"/>
  <c r="L7377" i="6"/>
  <c r="L7359" i="6"/>
  <c r="L7341" i="6"/>
  <c r="L7323" i="6"/>
  <c r="L7305" i="6"/>
  <c r="L7287" i="6"/>
  <c r="L7269" i="6"/>
  <c r="L7251" i="6"/>
  <c r="L7233" i="6"/>
  <c r="L7215" i="6"/>
  <c r="L7197" i="6"/>
  <c r="L7179" i="6"/>
  <c r="L7161" i="6"/>
  <c r="L7143" i="6"/>
  <c r="L7125" i="6"/>
  <c r="L7107" i="6"/>
  <c r="L7089" i="6"/>
  <c r="L7071" i="6"/>
  <c r="L7053" i="6"/>
  <c r="L7035" i="6"/>
  <c r="L7017" i="6"/>
  <c r="L6999" i="6"/>
  <c r="L6981" i="6"/>
  <c r="L6963" i="6"/>
  <c r="L6945" i="6"/>
  <c r="L6927" i="6"/>
  <c r="L6909" i="6"/>
  <c r="L6891" i="6"/>
  <c r="L6873" i="6"/>
  <c r="L6855" i="6"/>
  <c r="L6837" i="6"/>
  <c r="L6819" i="6"/>
  <c r="L6801" i="6"/>
  <c r="L6783" i="6"/>
  <c r="L6765" i="6"/>
  <c r="L6747" i="6"/>
  <c r="L6729" i="6"/>
  <c r="L6711" i="6"/>
  <c r="L6693" i="6"/>
  <c r="L6675" i="6"/>
  <c r="L6657" i="6"/>
  <c r="L6639" i="6"/>
  <c r="L6621" i="6"/>
  <c r="L6603" i="6"/>
  <c r="L6585" i="6"/>
  <c r="L6567" i="6"/>
  <c r="L6549" i="6"/>
  <c r="L6531" i="6"/>
  <c r="L6513" i="6"/>
  <c r="L6495" i="6"/>
  <c r="L6477" i="6"/>
  <c r="L6459" i="6"/>
  <c r="L6441" i="6"/>
  <c r="L6423" i="6"/>
  <c r="L6405" i="6"/>
  <c r="L6387" i="6"/>
  <c r="L6369" i="6"/>
  <c r="L6351" i="6"/>
  <c r="L6333" i="6"/>
  <c r="L6315" i="6"/>
  <c r="L6297" i="6"/>
  <c r="L6279" i="6"/>
  <c r="L6261" i="6"/>
  <c r="L6243" i="6"/>
  <c r="L6225" i="6"/>
  <c r="L6207" i="6"/>
  <c r="L6189" i="6"/>
  <c r="L6171" i="6"/>
  <c r="L6153" i="6"/>
  <c r="L6135" i="6"/>
  <c r="L6117" i="6"/>
  <c r="L6099" i="6"/>
  <c r="L6081" i="6"/>
  <c r="L6063" i="6"/>
  <c r="L6045" i="6"/>
  <c r="L6027" i="6"/>
  <c r="L6009" i="6"/>
  <c r="L5991" i="6"/>
  <c r="L5973" i="6"/>
  <c r="L5955" i="6"/>
  <c r="L5937" i="6"/>
  <c r="L5919" i="6"/>
  <c r="L5901" i="6"/>
  <c r="L5883" i="6"/>
  <c r="L5865" i="6"/>
  <c r="L5847" i="6"/>
  <c r="L5829" i="6"/>
  <c r="L5811" i="6"/>
  <c r="L5793" i="6"/>
  <c r="K5775" i="6"/>
  <c r="M5775" i="6" s="1"/>
  <c r="K5757" i="6"/>
  <c r="M5757" i="6" s="1"/>
  <c r="K5739" i="6"/>
  <c r="M5739" i="6" s="1"/>
  <c r="K5721" i="6"/>
  <c r="M5721" i="6" s="1"/>
  <c r="K5703" i="6"/>
  <c r="M5703" i="6" s="1"/>
  <c r="K5685" i="6"/>
  <c r="M5685" i="6" s="1"/>
  <c r="K5667" i="6"/>
  <c r="M5667" i="6" s="1"/>
  <c r="K5649" i="6"/>
  <c r="M5649" i="6" s="1"/>
  <c r="K5631" i="6"/>
  <c r="M5631" i="6" s="1"/>
  <c r="L5607" i="6"/>
  <c r="L5589" i="6"/>
  <c r="K5571" i="6"/>
  <c r="K5553" i="6"/>
  <c r="K5535" i="6"/>
  <c r="K5517" i="6"/>
  <c r="L5499" i="6"/>
  <c r="L5481" i="6"/>
  <c r="L5463" i="6"/>
  <c r="L5445" i="6"/>
  <c r="L5427" i="6"/>
  <c r="K5409" i="6"/>
  <c r="M5409" i="6" s="1"/>
  <c r="K5391" i="6"/>
  <c r="M5391" i="6" s="1"/>
  <c r="K5373" i="6"/>
  <c r="M5373" i="6" s="1"/>
  <c r="K5355" i="6"/>
  <c r="M5355" i="6" s="1"/>
  <c r="K5337" i="6"/>
  <c r="M5337" i="6" s="1"/>
  <c r="K5319" i="6"/>
  <c r="M5319" i="6" s="1"/>
  <c r="K5301" i="6"/>
  <c r="M5301" i="6" s="1"/>
  <c r="K5283" i="6"/>
  <c r="M5283" i="6" s="1"/>
  <c r="K5265" i="6"/>
  <c r="M5265" i="6" s="1"/>
  <c r="K5247" i="6"/>
  <c r="M5247" i="6" s="1"/>
  <c r="K5229" i="6"/>
  <c r="M5229" i="6" s="1"/>
  <c r="K5211" i="6"/>
  <c r="M5211" i="6" s="1"/>
  <c r="K5193" i="6"/>
  <c r="M5193" i="6" s="1"/>
  <c r="K5175" i="6"/>
  <c r="M5175" i="6" s="1"/>
  <c r="K5157" i="6"/>
  <c r="M5157" i="6" s="1"/>
  <c r="K5139" i="6"/>
  <c r="M5139" i="6" s="1"/>
  <c r="K5121" i="6"/>
  <c r="M5121" i="6" s="1"/>
  <c r="K5103" i="6"/>
  <c r="M5103" i="6" s="1"/>
  <c r="K5085" i="6"/>
  <c r="M5085" i="6" s="1"/>
  <c r="K5067" i="6"/>
  <c r="M5067" i="6" s="1"/>
  <c r="K5049" i="6"/>
  <c r="M5049" i="6" s="1"/>
  <c r="K5031" i="6"/>
  <c r="M5031" i="6" s="1"/>
  <c r="K5013" i="6"/>
  <c r="M5013" i="6" s="1"/>
  <c r="K4995" i="6"/>
  <c r="M4995" i="6" s="1"/>
  <c r="K4977" i="6"/>
  <c r="M4977" i="6" s="1"/>
  <c r="K4959" i="6"/>
  <c r="M4959" i="6" s="1"/>
  <c r="K4941" i="6"/>
  <c r="M4941" i="6" s="1"/>
  <c r="K4923" i="6"/>
  <c r="M4923" i="6" s="1"/>
  <c r="K4905" i="6"/>
  <c r="M4905" i="6" s="1"/>
  <c r="K4887" i="6"/>
  <c r="M4887" i="6" s="1"/>
  <c r="K4869" i="6"/>
  <c r="M4869" i="6" s="1"/>
  <c r="K4851" i="6"/>
  <c r="M4851" i="6" s="1"/>
  <c r="K4833" i="6"/>
  <c r="M4833" i="6" s="1"/>
  <c r="K4815" i="6"/>
  <c r="M4815" i="6" s="1"/>
  <c r="K4797" i="6"/>
  <c r="M4797" i="6" s="1"/>
  <c r="K4779" i="6"/>
  <c r="M4779" i="6" s="1"/>
  <c r="K4761" i="6"/>
  <c r="M4761" i="6" s="1"/>
  <c r="K4743" i="6"/>
  <c r="M4743" i="6" s="1"/>
  <c r="K4725" i="6"/>
  <c r="M4725" i="6" s="1"/>
  <c r="K4707" i="6"/>
  <c r="M4707" i="6" s="1"/>
  <c r="K4689" i="6"/>
  <c r="M4689" i="6" s="1"/>
  <c r="K4671" i="6"/>
  <c r="M4671" i="6" s="1"/>
  <c r="K4653" i="6"/>
  <c r="M4653" i="6" s="1"/>
  <c r="K4635" i="6"/>
  <c r="M4635" i="6" s="1"/>
  <c r="K4617" i="6"/>
  <c r="M4617" i="6" s="1"/>
  <c r="K4599" i="6"/>
  <c r="M4599" i="6" s="1"/>
  <c r="K4581" i="6"/>
  <c r="M4581" i="6" s="1"/>
  <c r="K4563" i="6"/>
  <c r="M4563" i="6" s="1"/>
  <c r="K4545" i="6"/>
  <c r="M4545" i="6" s="1"/>
  <c r="K4527" i="6"/>
  <c r="M4527" i="6" s="1"/>
  <c r="K4509" i="6"/>
  <c r="M4509" i="6" s="1"/>
  <c r="K4491" i="6"/>
  <c r="M4491" i="6" s="1"/>
  <c r="K4473" i="6"/>
  <c r="M4473" i="6" s="1"/>
  <c r="K4455" i="6"/>
  <c r="M4455" i="6" s="1"/>
  <c r="K4437" i="6"/>
  <c r="M4437" i="6" s="1"/>
  <c r="K4419" i="6"/>
  <c r="M4419" i="6" s="1"/>
  <c r="K4401" i="6"/>
  <c r="M4401" i="6" s="1"/>
  <c r="K4383" i="6"/>
  <c r="M4383" i="6" s="1"/>
  <c r="K4365" i="6"/>
  <c r="M4365" i="6" s="1"/>
  <c r="K4347" i="6"/>
  <c r="M4347" i="6" s="1"/>
  <c r="K4329" i="6"/>
  <c r="M4329" i="6" s="1"/>
  <c r="K4311" i="6"/>
  <c r="M4311" i="6" s="1"/>
  <c r="L4281" i="6"/>
  <c r="L4245" i="6"/>
  <c r="L4209" i="6"/>
  <c r="L4173" i="6"/>
  <c r="M4173" i="6" s="1"/>
  <c r="L4137" i="6"/>
  <c r="L4101" i="6"/>
  <c r="M4101" i="6" s="1"/>
  <c r="L4077" i="6"/>
  <c r="K4053" i="6"/>
  <c r="K4029" i="6"/>
  <c r="L4011" i="6"/>
  <c r="K3987" i="6"/>
  <c r="L3969" i="6"/>
  <c r="K3945" i="6"/>
  <c r="K3921" i="6"/>
  <c r="L3903" i="6"/>
  <c r="K3879" i="6"/>
  <c r="L3861" i="6"/>
  <c r="L3837" i="6"/>
  <c r="K3819" i="6"/>
  <c r="M3819" i="6" s="1"/>
  <c r="L3795" i="6"/>
  <c r="K3771" i="6"/>
  <c r="L3753" i="6"/>
  <c r="L3729" i="6"/>
  <c r="L3711" i="6"/>
  <c r="L3693" i="6"/>
  <c r="L3675" i="6"/>
  <c r="L3657" i="6"/>
  <c r="L3639" i="6"/>
  <c r="L3621" i="6"/>
  <c r="L3603" i="6"/>
  <c r="L3585" i="6"/>
  <c r="L3567" i="6"/>
  <c r="L3549" i="6"/>
  <c r="L3531" i="6"/>
  <c r="L3513" i="6"/>
  <c r="L3495" i="6"/>
  <c r="L3477" i="6"/>
  <c r="L3459" i="6"/>
  <c r="L3441" i="6"/>
  <c r="L3423" i="6"/>
  <c r="L3405" i="6"/>
  <c r="L3387" i="6"/>
  <c r="L3369" i="6"/>
  <c r="L3351" i="6"/>
  <c r="L3333" i="6"/>
  <c r="L3315" i="6"/>
  <c r="L3297" i="6"/>
  <c r="L3279" i="6"/>
  <c r="L3261" i="6"/>
  <c r="L3243" i="6"/>
  <c r="L3225" i="6"/>
  <c r="L3207" i="6"/>
  <c r="L3189" i="6"/>
  <c r="L3171" i="6"/>
  <c r="L3153" i="6"/>
  <c r="L3135" i="6"/>
  <c r="L3117" i="6"/>
  <c r="L3099" i="6"/>
  <c r="L3081" i="6"/>
  <c r="L3063" i="6"/>
  <c r="L3045" i="6"/>
  <c r="L3027" i="6"/>
  <c r="L3009" i="6"/>
  <c r="L2991" i="6"/>
  <c r="L2973" i="6"/>
  <c r="L2955" i="6"/>
  <c r="L2937" i="6"/>
  <c r="L2919" i="6"/>
  <c r="L2901" i="6"/>
  <c r="L2883" i="6"/>
  <c r="L2865" i="6"/>
  <c r="L2847" i="6"/>
  <c r="L2829" i="6"/>
  <c r="L2811" i="6"/>
  <c r="L2793" i="6"/>
  <c r="L2775" i="6"/>
  <c r="L2757" i="6"/>
  <c r="L2739" i="6"/>
  <c r="L2721" i="6"/>
  <c r="L2703" i="6"/>
  <c r="L2685" i="6"/>
  <c r="L2667" i="6"/>
  <c r="L2649" i="6"/>
  <c r="L2631" i="6"/>
  <c r="L2613" i="6"/>
  <c r="L2595" i="6"/>
  <c r="L2577" i="6"/>
  <c r="L2559" i="6"/>
  <c r="L2541" i="6"/>
  <c r="L2523" i="6"/>
  <c r="L2505" i="6"/>
  <c r="L2487" i="6"/>
  <c r="L2469" i="6"/>
  <c r="L2451" i="6"/>
  <c r="L2433" i="6"/>
  <c r="L2415" i="6"/>
  <c r="L2397" i="6"/>
  <c r="L2379" i="6"/>
  <c r="L2361" i="6"/>
  <c r="L2343" i="6"/>
  <c r="K2325" i="6"/>
  <c r="K1929" i="6"/>
  <c r="K1857" i="6"/>
  <c r="M1857" i="6" s="1"/>
  <c r="K1821" i="6"/>
  <c r="M1821" i="6" s="1"/>
  <c r="L2468" i="6"/>
  <c r="L2444" i="6"/>
  <c r="L2426" i="6"/>
  <c r="L2408" i="6"/>
  <c r="L2390" i="6"/>
  <c r="L2372" i="6"/>
  <c r="L2354" i="6"/>
  <c r="K2318" i="6"/>
  <c r="M2264" i="6"/>
  <c r="M2228" i="6"/>
  <c r="M2192" i="6"/>
  <c r="M2150" i="6"/>
  <c r="M2108" i="6"/>
  <c r="L3127" i="6"/>
  <c r="L2995" i="6"/>
  <c r="M2995" i="6" s="1"/>
  <c r="L2893" i="6"/>
  <c r="K4233" i="6"/>
  <c r="M4233" i="6" s="1"/>
  <c r="L3981" i="6"/>
  <c r="L3769" i="6"/>
  <c r="M3769" i="6" s="1"/>
  <c r="K3655" i="6"/>
  <c r="M3655" i="6" s="1"/>
  <c r="K3547" i="6"/>
  <c r="M3547" i="6" s="1"/>
  <c r="K3439" i="6"/>
  <c r="M3439" i="6" s="1"/>
  <c r="K3331" i="6"/>
  <c r="M3331" i="6" s="1"/>
  <c r="K3223" i="6"/>
  <c r="M3223" i="6" s="1"/>
  <c r="K3115" i="6"/>
  <c r="M3115" i="6" s="1"/>
  <c r="K3007" i="6"/>
  <c r="M3007" i="6" s="1"/>
  <c r="K2899" i="6"/>
  <c r="M2899" i="6" s="1"/>
  <c r="L1929" i="6"/>
  <c r="L1923" i="6"/>
  <c r="L1928" i="6"/>
  <c r="L1925" i="6"/>
  <c r="K1889" i="6"/>
  <c r="M1889" i="6" s="1"/>
  <c r="K1888" i="6"/>
  <c r="M1888" i="6" s="1"/>
  <c r="K1835" i="6"/>
  <c r="M1835" i="6" s="1"/>
  <c r="K1834" i="6"/>
  <c r="M1834" i="6" s="1"/>
  <c r="K1786" i="6"/>
  <c r="K1784" i="6"/>
  <c r="M1784" i="6" s="1"/>
  <c r="K1781" i="6"/>
  <c r="M1781" i="6" s="1"/>
  <c r="K1785" i="6"/>
  <c r="K1750" i="6"/>
  <c r="K1745" i="6"/>
  <c r="M1745" i="6" s="1"/>
  <c r="K1749" i="6"/>
  <c r="K1748" i="6"/>
  <c r="M1748" i="6" s="1"/>
  <c r="K1714" i="6"/>
  <c r="K1712" i="6"/>
  <c r="K1713" i="6"/>
  <c r="K1678" i="6"/>
  <c r="K1676" i="6"/>
  <c r="K1677" i="6"/>
  <c r="K1642" i="6"/>
  <c r="K1640" i="6"/>
  <c r="K1641" i="6"/>
  <c r="K1606" i="6"/>
  <c r="K1605" i="6"/>
  <c r="K1604" i="6"/>
  <c r="K1570" i="6"/>
  <c r="K1568" i="6"/>
  <c r="K1569" i="6"/>
  <c r="K1534" i="6"/>
  <c r="K1532" i="6"/>
  <c r="K1533" i="6"/>
  <c r="K1498" i="6"/>
  <c r="K1497" i="6"/>
  <c r="K1496" i="6"/>
  <c r="K1462" i="6"/>
  <c r="K1460" i="6"/>
  <c r="K1461" i="6"/>
  <c r="K1426" i="6"/>
  <c r="K1424" i="6"/>
  <c r="K1425" i="6"/>
  <c r="K1390" i="6"/>
  <c r="K1388" i="6"/>
  <c r="K1389" i="6"/>
  <c r="K1354" i="6"/>
  <c r="K1352" i="6"/>
  <c r="K1353" i="6"/>
  <c r="K1318" i="6"/>
  <c r="K1316" i="6"/>
  <c r="K1317" i="6"/>
  <c r="K1282" i="6"/>
  <c r="M1282" i="6" s="1"/>
  <c r="K1280" i="6"/>
  <c r="K1281" i="6"/>
  <c r="K1246" i="6"/>
  <c r="K1244" i="6"/>
  <c r="K1245" i="6"/>
  <c r="K1210" i="6"/>
  <c r="M1210" i="6" s="1"/>
  <c r="K1208" i="6"/>
  <c r="K1209" i="6"/>
  <c r="K1174" i="6"/>
  <c r="K1172" i="6"/>
  <c r="K1173" i="6"/>
  <c r="K1138" i="6"/>
  <c r="K1136" i="6"/>
  <c r="K1137" i="6"/>
  <c r="K1102" i="6"/>
  <c r="K1100" i="6"/>
  <c r="K1101" i="6"/>
  <c r="K1066" i="6"/>
  <c r="K1064" i="6"/>
  <c r="K1065" i="6"/>
  <c r="K1030" i="6"/>
  <c r="K1028" i="6"/>
  <c r="K1029" i="6"/>
  <c r="K994" i="6"/>
  <c r="K992" i="6"/>
  <c r="K993" i="6"/>
  <c r="K958" i="6"/>
  <c r="K956" i="6"/>
  <c r="K957" i="6"/>
  <c r="K922" i="6"/>
  <c r="K920" i="6"/>
  <c r="K921" i="6"/>
  <c r="K886" i="6"/>
  <c r="K884" i="6"/>
  <c r="K885" i="6"/>
  <c r="K850" i="6"/>
  <c r="K848" i="6"/>
  <c r="K849" i="6"/>
  <c r="K814" i="6"/>
  <c r="K812" i="6"/>
  <c r="K813" i="6"/>
  <c r="K778" i="6"/>
  <c r="K776" i="6"/>
  <c r="K777" i="6"/>
  <c r="K742" i="6"/>
  <c r="M742" i="6" s="1"/>
  <c r="K740" i="6"/>
  <c r="K741" i="6"/>
  <c r="K706" i="6"/>
  <c r="K704" i="6"/>
  <c r="K705" i="6"/>
  <c r="K670" i="6"/>
  <c r="K668" i="6"/>
  <c r="K669" i="6"/>
  <c r="K634" i="6"/>
  <c r="M634" i="6" s="1"/>
  <c r="K632" i="6"/>
  <c r="K633" i="6"/>
  <c r="K598" i="6"/>
  <c r="K596" i="6"/>
  <c r="K597" i="6"/>
  <c r="K562" i="6"/>
  <c r="K560" i="6"/>
  <c r="K561" i="6"/>
  <c r="K526" i="6"/>
  <c r="K524" i="6"/>
  <c r="K525" i="6"/>
  <c r="K490" i="6"/>
  <c r="K488" i="6"/>
  <c r="K489" i="6"/>
  <c r="K454" i="6"/>
  <c r="K452" i="6"/>
  <c r="K453" i="6"/>
  <c r="K418" i="6"/>
  <c r="K416" i="6"/>
  <c r="K417" i="6"/>
  <c r="K382" i="6"/>
  <c r="M382" i="6" s="1"/>
  <c r="K380" i="6"/>
  <c r="K381" i="6"/>
  <c r="K346" i="6"/>
  <c r="K344" i="6"/>
  <c r="K345" i="6"/>
  <c r="K310" i="6"/>
  <c r="K308" i="6"/>
  <c r="K309" i="6"/>
  <c r="K274" i="6"/>
  <c r="K272" i="6"/>
  <c r="K273" i="6"/>
  <c r="K238" i="6"/>
  <c r="K236" i="6"/>
  <c r="K237" i="6"/>
  <c r="K202" i="6"/>
  <c r="M202" i="6" s="1"/>
  <c r="K200" i="6"/>
  <c r="K201" i="6"/>
  <c r="K166" i="6"/>
  <c r="K164" i="6"/>
  <c r="K165" i="6"/>
  <c r="K130" i="6"/>
  <c r="M130" i="6" s="1"/>
  <c r="K128" i="6"/>
  <c r="K129" i="6"/>
  <c r="K94" i="6"/>
  <c r="M94" i="6" s="1"/>
  <c r="K92" i="6"/>
  <c r="K93" i="6"/>
  <c r="K58" i="6"/>
  <c r="K56" i="6"/>
  <c r="K57" i="6"/>
  <c r="K22" i="6"/>
  <c r="K20" i="6"/>
  <c r="K21" i="6"/>
  <c r="L7442" i="6"/>
  <c r="L7424" i="6"/>
  <c r="L7406" i="6"/>
  <c r="L7388" i="6"/>
  <c r="L7370" i="6"/>
  <c r="L7352" i="6"/>
  <c r="L7334" i="6"/>
  <c r="L7316" i="6"/>
  <c r="L7298" i="6"/>
  <c r="L7280" i="6"/>
  <c r="L7262" i="6"/>
  <c r="L7244" i="6"/>
  <c r="L7226" i="6"/>
  <c r="L7208" i="6"/>
  <c r="L7190" i="6"/>
  <c r="L7172" i="6"/>
  <c r="L7154" i="6"/>
  <c r="L7136" i="6"/>
  <c r="L7118" i="6"/>
  <c r="L7100" i="6"/>
  <c r="L7082" i="6"/>
  <c r="L7064" i="6"/>
  <c r="L7046" i="6"/>
  <c r="L7028" i="6"/>
  <c r="L7010" i="6"/>
  <c r="L6992" i="6"/>
  <c r="L6974" i="6"/>
  <c r="L6956" i="6"/>
  <c r="L6938" i="6"/>
  <c r="L6920" i="6"/>
  <c r="L6902" i="6"/>
  <c r="L6884" i="6"/>
  <c r="L6866" i="6"/>
  <c r="L6848" i="6"/>
  <c r="L6830" i="6"/>
  <c r="L6812" i="6"/>
  <c r="L6794" i="6"/>
  <c r="L6776" i="6"/>
  <c r="L6758" i="6"/>
  <c r="L6740" i="6"/>
  <c r="L6722" i="6"/>
  <c r="L6704" i="6"/>
  <c r="L6686" i="6"/>
  <c r="L6668" i="6"/>
  <c r="L6650" i="6"/>
  <c r="L6632" i="6"/>
  <c r="L6614" i="6"/>
  <c r="L6596" i="6"/>
  <c r="L6578" i="6"/>
  <c r="L6560" i="6"/>
  <c r="L6542" i="6"/>
  <c r="L6524" i="6"/>
  <c r="L6506" i="6"/>
  <c r="L6488" i="6"/>
  <c r="L6470" i="6"/>
  <c r="L6452" i="6"/>
  <c r="L6434" i="6"/>
  <c r="L6416" i="6"/>
  <c r="L6398" i="6"/>
  <c r="L6380" i="6"/>
  <c r="L6362" i="6"/>
  <c r="L6344" i="6"/>
  <c r="L6326" i="6"/>
  <c r="L6308" i="6"/>
  <c r="L6290" i="6"/>
  <c r="L6272" i="6"/>
  <c r="L6254" i="6"/>
  <c r="L6236" i="6"/>
  <c r="L6218" i="6"/>
  <c r="L6200" i="6"/>
  <c r="L6182" i="6"/>
  <c r="L6164" i="6"/>
  <c r="L6146" i="6"/>
  <c r="L6128" i="6"/>
  <c r="L6110" i="6"/>
  <c r="L6092" i="6"/>
  <c r="L6074" i="6"/>
  <c r="L6056" i="6"/>
  <c r="L6038" i="6"/>
  <c r="L6020" i="6"/>
  <c r="L6002" i="6"/>
  <c r="L5984" i="6"/>
  <c r="L5966" i="6"/>
  <c r="L5948" i="6"/>
  <c r="L5930" i="6"/>
  <c r="L5912" i="6"/>
  <c r="L5894" i="6"/>
  <c r="L5876" i="6"/>
  <c r="L5858" i="6"/>
  <c r="L5840" i="6"/>
  <c r="L5822" i="6"/>
  <c r="L5804" i="6"/>
  <c r="L5786" i="6"/>
  <c r="L5768" i="6"/>
  <c r="K5750" i="6"/>
  <c r="M5750" i="6" s="1"/>
  <c r="K5732" i="6"/>
  <c r="M5732" i="6" s="1"/>
  <c r="L5708" i="6"/>
  <c r="L5690" i="6"/>
  <c r="K5672" i="6"/>
  <c r="M5672" i="6" s="1"/>
  <c r="K5654" i="6"/>
  <c r="M5654" i="6" s="1"/>
  <c r="L5630" i="6"/>
  <c r="L5612" i="6"/>
  <c r="L5594" i="6"/>
  <c r="K5576" i="6"/>
  <c r="L5558" i="6"/>
  <c r="L5540" i="6"/>
  <c r="L5522" i="6"/>
  <c r="L5504" i="6"/>
  <c r="L5486" i="6"/>
  <c r="L5468" i="6"/>
  <c r="L5444" i="6"/>
  <c r="L5426" i="6"/>
  <c r="K5408" i="6"/>
  <c r="K5390" i="6"/>
  <c r="K5372" i="6"/>
  <c r="K5354" i="6"/>
  <c r="K5336" i="6"/>
  <c r="K5318" i="6"/>
  <c r="K5300" i="6"/>
  <c r="K5282" i="6"/>
  <c r="K5264" i="6"/>
  <c r="K5246" i="6"/>
  <c r="K5228" i="6"/>
  <c r="K5210" i="6"/>
  <c r="K5192" i="6"/>
  <c r="K5174" i="6"/>
  <c r="K5156" i="6"/>
  <c r="K5138" i="6"/>
  <c r="K5120" i="6"/>
  <c r="K5102" i="6"/>
  <c r="K5084" i="6"/>
  <c r="K5066" i="6"/>
  <c r="K5048" i="6"/>
  <c r="K5030" i="6"/>
  <c r="K5012" i="6"/>
  <c r="K4994" i="6"/>
  <c r="K4976" i="6"/>
  <c r="K4958" i="6"/>
  <c r="K4940" i="6"/>
  <c r="K4922" i="6"/>
  <c r="K4904" i="6"/>
  <c r="K4886" i="6"/>
  <c r="K4868" i="6"/>
  <c r="K4850" i="6"/>
  <c r="K4832" i="6"/>
  <c r="K4814" i="6"/>
  <c r="K4796" i="6"/>
  <c r="K4778" i="6"/>
  <c r="K4760" i="6"/>
  <c r="K4742" i="6"/>
  <c r="K4724" i="6"/>
  <c r="K4706" i="6"/>
  <c r="K4688" i="6"/>
  <c r="K4670" i="6"/>
  <c r="K4652" i="6"/>
  <c r="K4634" i="6"/>
  <c r="K4616" i="6"/>
  <c r="K4598" i="6"/>
  <c r="K4580" i="6"/>
  <c r="K4562" i="6"/>
  <c r="K4544" i="6"/>
  <c r="K4526" i="6"/>
  <c r="K4508" i="6"/>
  <c r="K4490" i="6"/>
  <c r="K4472" i="6"/>
  <c r="K4454" i="6"/>
  <c r="K4436" i="6"/>
  <c r="K4418" i="6"/>
  <c r="K4400" i="6"/>
  <c r="K4382" i="6"/>
  <c r="K4364" i="6"/>
  <c r="K4346" i="6"/>
  <c r="K4328" i="6"/>
  <c r="K4310" i="6"/>
  <c r="K4292" i="6"/>
  <c r="K4274" i="6"/>
  <c r="K4256" i="6"/>
  <c r="K4238" i="6"/>
  <c r="K4220" i="6"/>
  <c r="K4202" i="6"/>
  <c r="K4184" i="6"/>
  <c r="K4166" i="6"/>
  <c r="K4148" i="6"/>
  <c r="K4130" i="6"/>
  <c r="K4112" i="6"/>
  <c r="K4094" i="6"/>
  <c r="K4076" i="6"/>
  <c r="K4058" i="6"/>
  <c r="K4040" i="6"/>
  <c r="K4022" i="6"/>
  <c r="K4004" i="6"/>
  <c r="K3986" i="6"/>
  <c r="K3968" i="6"/>
  <c r="K3950" i="6"/>
  <c r="K3932" i="6"/>
  <c r="K3914" i="6"/>
  <c r="K3896" i="6"/>
  <c r="K3878" i="6"/>
  <c r="K3860" i="6"/>
  <c r="K3842" i="6"/>
  <c r="K3824" i="6"/>
  <c r="K3806" i="6"/>
  <c r="K3788" i="6"/>
  <c r="K3770" i="6"/>
  <c r="K3752" i="6"/>
  <c r="K3734" i="6"/>
  <c r="K3716" i="6"/>
  <c r="K3698" i="6"/>
  <c r="K3680" i="6"/>
  <c r="K3662" i="6"/>
  <c r="K3644" i="6"/>
  <c r="K3626" i="6"/>
  <c r="K3608" i="6"/>
  <c r="K3590" i="6"/>
  <c r="K3572" i="6"/>
  <c r="K3554" i="6"/>
  <c r="K3536" i="6"/>
  <c r="K3518" i="6"/>
  <c r="K3500" i="6"/>
  <c r="K3482" i="6"/>
  <c r="K3464" i="6"/>
  <c r="K3446" i="6"/>
  <c r="K3428" i="6"/>
  <c r="K3410" i="6"/>
  <c r="K3392" i="6"/>
  <c r="K3374" i="6"/>
  <c r="K3356" i="6"/>
  <c r="K3338" i="6"/>
  <c r="K3320" i="6"/>
  <c r="K3302" i="6"/>
  <c r="K3284" i="6"/>
  <c r="K3266" i="6"/>
  <c r="K3248" i="6"/>
  <c r="K3230" i="6"/>
  <c r="K3212" i="6"/>
  <c r="K3194" i="6"/>
  <c r="K3176" i="6"/>
  <c r="K3158" i="6"/>
  <c r="K3140" i="6"/>
  <c r="K3122" i="6"/>
  <c r="K3104" i="6"/>
  <c r="K3086" i="6"/>
  <c r="K3068" i="6"/>
  <c r="K3050" i="6"/>
  <c r="K3032" i="6"/>
  <c r="K3014" i="6"/>
  <c r="K2996" i="6"/>
  <c r="K2978" i="6"/>
  <c r="K2960" i="6"/>
  <c r="K2942" i="6"/>
  <c r="K2924" i="6"/>
  <c r="K2906" i="6"/>
  <c r="K2888" i="6"/>
  <c r="K2870" i="6"/>
  <c r="K2852" i="6"/>
  <c r="K2834" i="6"/>
  <c r="K2816" i="6"/>
  <c r="K2798" i="6"/>
  <c r="K2780" i="6"/>
  <c r="K2762" i="6"/>
  <c r="K2744" i="6"/>
  <c r="K2726" i="6"/>
  <c r="K2708" i="6"/>
  <c r="K2690" i="6"/>
  <c r="K2672" i="6"/>
  <c r="K2654" i="6"/>
  <c r="K2636" i="6"/>
  <c r="K2618" i="6"/>
  <c r="K2600" i="6"/>
  <c r="K2582" i="6"/>
  <c r="K2564" i="6"/>
  <c r="K2546" i="6"/>
  <c r="K2528" i="6"/>
  <c r="K2510" i="6"/>
  <c r="K2492" i="6"/>
  <c r="K2474" i="6"/>
  <c r="M2078" i="6"/>
  <c r="L3091" i="6"/>
  <c r="L2989" i="6"/>
  <c r="L7307" i="6"/>
  <c r="K4263" i="6"/>
  <c r="M4263" i="6" s="1"/>
  <c r="L4057" i="6"/>
  <c r="L3895" i="6"/>
  <c r="M3895" i="6" s="1"/>
  <c r="K3724" i="6"/>
  <c r="K3616" i="6"/>
  <c r="M3616" i="6" s="1"/>
  <c r="K3508" i="6"/>
  <c r="M3508" i="6" s="1"/>
  <c r="K3400" i="6"/>
  <c r="M3400" i="6" s="1"/>
  <c r="K3292" i="6"/>
  <c r="M3292" i="6" s="1"/>
  <c r="K3184" i="6"/>
  <c r="M3184" i="6" s="1"/>
  <c r="K3076" i="6"/>
  <c r="M3076" i="6" s="1"/>
  <c r="K2968" i="6"/>
  <c r="M2968" i="6" s="1"/>
  <c r="K2860" i="6"/>
  <c r="M2860" i="6" s="1"/>
  <c r="K2752" i="6"/>
  <c r="M2752" i="6" s="1"/>
  <c r="K2644" i="6"/>
  <c r="M2644" i="6" s="1"/>
  <c r="K2536" i="6"/>
  <c r="M2536" i="6" s="1"/>
  <c r="K2428" i="6"/>
  <c r="M2428" i="6" s="1"/>
  <c r="L2327" i="6"/>
  <c r="L2291" i="6"/>
  <c r="L2255" i="6"/>
  <c r="L2219" i="6"/>
  <c r="L2183" i="6"/>
  <c r="L2147" i="6"/>
  <c r="L2111" i="6"/>
  <c r="L2075" i="6"/>
  <c r="L2039" i="6"/>
  <c r="L2003" i="6"/>
  <c r="L1967" i="6"/>
  <c r="L1881" i="6"/>
  <c r="M1881" i="6" s="1"/>
  <c r="L1880" i="6"/>
  <c r="L1877" i="6"/>
  <c r="L1827" i="6"/>
  <c r="L1826" i="6"/>
  <c r="L1823" i="6"/>
  <c r="K7429" i="6"/>
  <c r="K7411" i="6"/>
  <c r="K7393" i="6"/>
  <c r="K7375" i="6"/>
  <c r="K7357" i="6"/>
  <c r="K7339" i="6"/>
  <c r="K7321" i="6"/>
  <c r="K7303" i="6"/>
  <c r="K7285" i="6"/>
  <c r="K7267" i="6"/>
  <c r="K7249" i="6"/>
  <c r="K7231" i="6"/>
  <c r="K7213" i="6"/>
  <c r="K7195" i="6"/>
  <c r="K7177" i="6"/>
  <c r="K7159" i="6"/>
  <c r="K7141" i="6"/>
  <c r="K7123" i="6"/>
  <c r="K7105" i="6"/>
  <c r="K7087" i="6"/>
  <c r="K7069" i="6"/>
  <c r="K7051" i="6"/>
  <c r="K7033" i="6"/>
  <c r="K7015" i="6"/>
  <c r="K6997" i="6"/>
  <c r="K6979" i="6"/>
  <c r="K6961" i="6"/>
  <c r="K6943" i="6"/>
  <c r="K6925" i="6"/>
  <c r="K6907" i="6"/>
  <c r="K6889" i="6"/>
  <c r="K6871" i="6"/>
  <c r="K6853" i="6"/>
  <c r="K6835" i="6"/>
  <c r="K6817" i="6"/>
  <c r="K6799" i="6"/>
  <c r="K6781" i="6"/>
  <c r="K6763" i="6"/>
  <c r="K6745" i="6"/>
  <c r="K6727" i="6"/>
  <c r="K6709" i="6"/>
  <c r="K6691" i="6"/>
  <c r="K6673" i="6"/>
  <c r="K6655" i="6"/>
  <c r="K6637" i="6"/>
  <c r="K6619" i="6"/>
  <c r="K6601" i="6"/>
  <c r="K6583" i="6"/>
  <c r="K6565" i="6"/>
  <c r="K6547" i="6"/>
  <c r="K6529" i="6"/>
  <c r="K6511" i="6"/>
  <c r="K6493" i="6"/>
  <c r="K6475" i="6"/>
  <c r="K6457" i="6"/>
  <c r="K6439" i="6"/>
  <c r="K6421" i="6"/>
  <c r="K6403" i="6"/>
  <c r="K6385" i="6"/>
  <c r="K6367" i="6"/>
  <c r="K6349" i="6"/>
  <c r="K6331" i="6"/>
  <c r="K6313" i="6"/>
  <c r="K6295" i="6"/>
  <c r="K6277" i="6"/>
  <c r="K6259" i="6"/>
  <c r="K6241" i="6"/>
  <c r="K6223" i="6"/>
  <c r="K6205" i="6"/>
  <c r="K6187" i="6"/>
  <c r="K6169" i="6"/>
  <c r="K6151" i="6"/>
  <c r="K6133" i="6"/>
  <c r="K6115" i="6"/>
  <c r="K6097" i="6"/>
  <c r="K6079" i="6"/>
  <c r="K6061" i="6"/>
  <c r="K6043" i="6"/>
  <c r="K6025" i="6"/>
  <c r="K6007" i="6"/>
  <c r="K5989" i="6"/>
  <c r="K5971" i="6"/>
  <c r="K5953" i="6"/>
  <c r="K5935" i="6"/>
  <c r="K5917" i="6"/>
  <c r="K5899" i="6"/>
  <c r="K5881" i="6"/>
  <c r="K5863" i="6"/>
  <c r="K5845" i="6"/>
  <c r="K5827" i="6"/>
  <c r="K5809" i="6"/>
  <c r="K5791" i="6"/>
  <c r="K5773" i="6"/>
  <c r="K5755" i="6"/>
  <c r="K5737" i="6"/>
  <c r="K5719" i="6"/>
  <c r="K5701" i="6"/>
  <c r="K5683" i="6"/>
  <c r="K5665" i="6"/>
  <c r="K5647" i="6"/>
  <c r="K5629" i="6"/>
  <c r="K5611" i="6"/>
  <c r="K5593" i="6"/>
  <c r="K5575" i="6"/>
  <c r="K5557" i="6"/>
  <c r="K5539" i="6"/>
  <c r="K5521" i="6"/>
  <c r="K5503" i="6"/>
  <c r="K5485" i="6"/>
  <c r="K5467" i="6"/>
  <c r="K5449" i="6"/>
  <c r="K5431" i="6"/>
  <c r="K5413" i="6"/>
  <c r="K5395" i="6"/>
  <c r="K5377" i="6"/>
  <c r="K5359" i="6"/>
  <c r="K5358" i="6"/>
  <c r="K5341" i="6"/>
  <c r="K5323" i="6"/>
  <c r="K5305" i="6"/>
  <c r="K5287" i="6"/>
  <c r="K5269" i="6"/>
  <c r="K5251" i="6"/>
  <c r="K5250" i="6"/>
  <c r="K5233" i="6"/>
  <c r="K5215" i="6"/>
  <c r="K5197" i="6"/>
  <c r="K5179" i="6"/>
  <c r="K5161" i="6"/>
  <c r="K5143" i="6"/>
  <c r="K5142" i="6"/>
  <c r="K5125" i="6"/>
  <c r="K5107" i="6"/>
  <c r="K5089" i="6"/>
  <c r="K5071" i="6"/>
  <c r="K5053" i="6"/>
  <c r="K5035" i="6"/>
  <c r="K5034" i="6"/>
  <c r="K5017" i="6"/>
  <c r="K4999" i="6"/>
  <c r="K4981" i="6"/>
  <c r="K4963" i="6"/>
  <c r="K4945" i="6"/>
  <c r="K4927" i="6"/>
  <c r="K4926" i="6"/>
  <c r="K4909" i="6"/>
  <c r="K4891" i="6"/>
  <c r="K4873" i="6"/>
  <c r="K4855" i="6"/>
  <c r="K4837" i="6"/>
  <c r="K4819" i="6"/>
  <c r="K4818" i="6"/>
  <c r="K4801" i="6"/>
  <c r="K4783" i="6"/>
  <c r="K4765" i="6"/>
  <c r="K4747" i="6"/>
  <c r="K4729" i="6"/>
  <c r="K4711" i="6"/>
  <c r="K4710" i="6"/>
  <c r="K4693" i="6"/>
  <c r="K4675" i="6"/>
  <c r="K4657" i="6"/>
  <c r="K4639" i="6"/>
  <c r="K4621" i="6"/>
  <c r="K4603" i="6"/>
  <c r="K4602" i="6"/>
  <c r="K4585" i="6"/>
  <c r="K4567" i="6"/>
  <c r="K4549" i="6"/>
  <c r="K4531" i="6"/>
  <c r="K4513" i="6"/>
  <c r="K4495" i="6"/>
  <c r="K4494" i="6"/>
  <c r="K4477" i="6"/>
  <c r="K4459" i="6"/>
  <c r="K4441" i="6"/>
  <c r="K4423" i="6"/>
  <c r="K4405" i="6"/>
  <c r="K4387" i="6"/>
  <c r="K4386" i="6"/>
  <c r="K4369" i="6"/>
  <c r="K4351" i="6"/>
  <c r="K4333" i="6"/>
  <c r="K4315" i="6"/>
  <c r="K4297" i="6"/>
  <c r="K4279" i="6"/>
  <c r="K4261" i="6"/>
  <c r="K4243" i="6"/>
  <c r="K4225" i="6"/>
  <c r="K4207" i="6"/>
  <c r="K4189" i="6"/>
  <c r="K4171" i="6"/>
  <c r="K4153" i="6"/>
  <c r="K4135" i="6"/>
  <c r="K4117" i="6"/>
  <c r="K4099" i="6"/>
  <c r="K4081" i="6"/>
  <c r="K4080" i="6"/>
  <c r="L4063" i="6"/>
  <c r="K4039" i="6"/>
  <c r="M4039" i="6" s="1"/>
  <c r="K4015" i="6"/>
  <c r="L3997" i="6"/>
  <c r="K3973" i="6"/>
  <c r="K3972" i="6"/>
  <c r="L3955" i="6"/>
  <c r="K3931" i="6"/>
  <c r="M3931" i="6" s="1"/>
  <c r="K3907" i="6"/>
  <c r="L3889" i="6"/>
  <c r="K3865" i="6"/>
  <c r="L3847" i="6"/>
  <c r="L3845" i="6"/>
  <c r="K3823" i="6"/>
  <c r="M3823" i="6" s="1"/>
  <c r="K3799" i="6"/>
  <c r="L3781" i="6"/>
  <c r="K3757" i="6"/>
  <c r="L3739" i="6"/>
  <c r="L3737" i="6"/>
  <c r="L3703" i="6"/>
  <c r="L3667" i="6"/>
  <c r="L3631" i="6"/>
  <c r="L3595" i="6"/>
  <c r="L3559" i="6"/>
  <c r="L3523" i="6"/>
  <c r="L3487" i="6"/>
  <c r="L3451" i="6"/>
  <c r="L3415" i="6"/>
  <c r="L3379" i="6"/>
  <c r="L3343" i="6"/>
  <c r="L3307" i="6"/>
  <c r="L3271" i="6"/>
  <c r="L3235" i="6"/>
  <c r="L3199" i="6"/>
  <c r="L3163" i="6"/>
  <c r="L6551" i="6"/>
  <c r="K4251" i="6"/>
  <c r="M4251" i="6" s="1"/>
  <c r="L4048" i="6"/>
  <c r="M4048" i="6" s="1"/>
  <c r="K3867" i="6"/>
  <c r="M3867" i="6" s="1"/>
  <c r="K3718" i="6"/>
  <c r="M3718" i="6" s="1"/>
  <c r="K3610" i="6"/>
  <c r="M3610" i="6" s="1"/>
  <c r="K3502" i="6"/>
  <c r="M3502" i="6" s="1"/>
  <c r="K3394" i="6"/>
  <c r="M3394" i="6" s="1"/>
  <c r="K3286" i="6"/>
  <c r="M3286" i="6" s="1"/>
  <c r="K3178" i="6"/>
  <c r="M3178" i="6" s="1"/>
  <c r="K3070" i="6"/>
  <c r="M3070" i="6" s="1"/>
  <c r="K2962" i="6"/>
  <c r="M2962" i="6" s="1"/>
  <c r="K2854" i="6"/>
  <c r="M2854" i="6" s="1"/>
  <c r="K2746" i="6"/>
  <c r="M2746" i="6" s="1"/>
  <c r="K2638" i="6"/>
  <c r="M2638" i="6" s="1"/>
  <c r="K2530" i="6"/>
  <c r="M2530" i="6" s="1"/>
  <c r="K2422" i="6"/>
  <c r="M2422" i="6" s="1"/>
  <c r="L2325" i="6"/>
  <c r="L2289" i="6"/>
  <c r="M2289" i="6" s="1"/>
  <c r="L2253" i="6"/>
  <c r="M2253" i="6" s="1"/>
  <c r="L2217" i="6"/>
  <c r="M2217" i="6" s="1"/>
  <c r="L2181" i="6"/>
  <c r="M2181" i="6" s="1"/>
  <c r="L2145" i="6"/>
  <c r="M2145" i="6" s="1"/>
  <c r="L2109" i="6"/>
  <c r="M2109" i="6" s="1"/>
  <c r="L2073" i="6"/>
  <c r="M2073" i="6" s="1"/>
  <c r="L2037" i="6"/>
  <c r="M2037" i="6" s="1"/>
  <c r="L2001" i="6"/>
  <c r="M2001" i="6" s="1"/>
  <c r="L1965" i="6"/>
  <c r="M1965" i="6" s="1"/>
  <c r="L1931" i="6"/>
  <c r="L1894" i="6"/>
  <c r="L1858" i="6"/>
  <c r="L1822" i="6"/>
  <c r="L1790" i="6"/>
  <c r="L6965" i="6"/>
  <c r="L6947" i="6"/>
  <c r="L6929" i="6"/>
  <c r="L6911" i="6"/>
  <c r="L6893" i="6"/>
  <c r="K6875" i="6"/>
  <c r="M6875" i="6" s="1"/>
  <c r="K6857" i="6"/>
  <c r="K6839" i="6"/>
  <c r="K6821" i="6"/>
  <c r="K6803" i="6"/>
  <c r="M4209" i="6"/>
  <c r="M3427" i="6"/>
  <c r="M3103" i="6"/>
  <c r="L2234" i="6"/>
  <c r="M2234" i="6" s="1"/>
  <c r="L2090" i="6"/>
  <c r="M2090" i="6" s="1"/>
  <c r="L1935" i="6"/>
  <c r="L1934" i="6"/>
  <c r="M7354" i="6"/>
  <c r="M4281" i="6"/>
  <c r="M2941" i="6"/>
  <c r="L7420" i="6"/>
  <c r="L7366" i="6"/>
  <c r="L7240" i="6"/>
  <c r="M4245" i="6"/>
  <c r="M3820" i="6"/>
  <c r="M3679" i="6"/>
  <c r="M3571" i="6"/>
  <c r="M3463" i="6"/>
  <c r="M3355" i="6"/>
  <c r="M3247" i="6"/>
  <c r="M3139" i="6"/>
  <c r="M3031" i="6"/>
  <c r="M2923" i="6"/>
  <c r="L2318" i="6"/>
  <c r="L2282" i="6"/>
  <c r="M2282" i="6" s="1"/>
  <c r="L2246" i="6"/>
  <c r="M2246" i="6" s="1"/>
  <c r="L2210" i="6"/>
  <c r="M2210" i="6" s="1"/>
  <c r="L2174" i="6"/>
  <c r="M2174" i="6" s="1"/>
  <c r="L2138" i="6"/>
  <c r="M2138" i="6" s="1"/>
  <c r="L2102" i="6"/>
  <c r="M2102" i="6" s="1"/>
  <c r="L2066" i="6"/>
  <c r="L2030" i="6"/>
  <c r="M2030" i="6" s="1"/>
  <c r="L1994" i="6"/>
  <c r="M1994" i="6" s="1"/>
  <c r="L1958" i="6"/>
  <c r="M1958" i="6" s="1"/>
  <c r="L1955" i="6"/>
  <c r="K7432" i="6"/>
  <c r="M7432" i="6" s="1"/>
  <c r="K7414" i="6"/>
  <c r="M7414" i="6" s="1"/>
  <c r="K7396" i="6"/>
  <c r="M7396" i="6" s="1"/>
  <c r="K7378" i="6"/>
  <c r="M7378" i="6" s="1"/>
  <c r="K7360" i="6"/>
  <c r="M7360" i="6" s="1"/>
  <c r="K7342" i="6"/>
  <c r="M7342" i="6" s="1"/>
  <c r="K7324" i="6"/>
  <c r="M7324" i="6" s="1"/>
  <c r="K7306" i="6"/>
  <c r="M7306" i="6" s="1"/>
  <c r="K7288" i="6"/>
  <c r="M7288" i="6" s="1"/>
  <c r="K7270" i="6"/>
  <c r="M7270" i="6" s="1"/>
  <c r="K7252" i="6"/>
  <c r="M7252" i="6" s="1"/>
  <c r="K7234" i="6"/>
  <c r="M7234" i="6" s="1"/>
  <c r="K7216" i="6"/>
  <c r="M7216" i="6" s="1"/>
  <c r="K7198" i="6"/>
  <c r="M7198" i="6" s="1"/>
  <c r="K7180" i="6"/>
  <c r="M7180" i="6" s="1"/>
  <c r="K7162" i="6"/>
  <c r="M7162" i="6" s="1"/>
  <c r="K7144" i="6"/>
  <c r="M7144" i="6" s="1"/>
  <c r="K7126" i="6"/>
  <c r="M7126" i="6" s="1"/>
  <c r="K7108" i="6"/>
  <c r="M7108" i="6" s="1"/>
  <c r="K7090" i="6"/>
  <c r="M7090" i="6" s="1"/>
  <c r="K7072" i="6"/>
  <c r="M7072" i="6" s="1"/>
  <c r="K7054" i="6"/>
  <c r="M7054" i="6" s="1"/>
  <c r="K7036" i="6"/>
  <c r="M7036" i="6" s="1"/>
  <c r="K7018" i="6"/>
  <c r="M7018" i="6" s="1"/>
  <c r="K7000" i="6"/>
  <c r="M7000" i="6" s="1"/>
  <c r="K6982" i="6"/>
  <c r="M6982" i="6" s="1"/>
  <c r="K6964" i="6"/>
  <c r="M6964" i="6" s="1"/>
  <c r="K6946" i="6"/>
  <c r="M6946" i="6" s="1"/>
  <c r="K6928" i="6"/>
  <c r="M6928" i="6" s="1"/>
  <c r="K6910" i="6"/>
  <c r="M6910" i="6" s="1"/>
  <c r="K6892" i="6"/>
  <c r="M6892" i="6" s="1"/>
  <c r="K6874" i="6"/>
  <c r="M6874" i="6" s="1"/>
  <c r="K6856" i="6"/>
  <c r="M6856" i="6" s="1"/>
  <c r="K6838" i="6"/>
  <c r="M6838" i="6" s="1"/>
  <c r="K6820" i="6"/>
  <c r="M6820" i="6" s="1"/>
  <c r="K6802" i="6"/>
  <c r="M6802" i="6" s="1"/>
  <c r="K6784" i="6"/>
  <c r="M6784" i="6" s="1"/>
  <c r="K6766" i="6"/>
  <c r="M6766" i="6" s="1"/>
  <c r="K6748" i="6"/>
  <c r="M6748" i="6" s="1"/>
  <c r="K6730" i="6"/>
  <c r="M6730" i="6" s="1"/>
  <c r="K6712" i="6"/>
  <c r="M6712" i="6" s="1"/>
  <c r="K6694" i="6"/>
  <c r="M6694" i="6" s="1"/>
  <c r="K6676" i="6"/>
  <c r="M6676" i="6" s="1"/>
  <c r="K6658" i="6"/>
  <c r="M6658" i="6" s="1"/>
  <c r="K6640" i="6"/>
  <c r="M6640" i="6" s="1"/>
  <c r="K6622" i="6"/>
  <c r="M6622" i="6" s="1"/>
  <c r="K6604" i="6"/>
  <c r="M6604" i="6" s="1"/>
  <c r="K6586" i="6"/>
  <c r="M6586" i="6" s="1"/>
  <c r="K6568" i="6"/>
  <c r="M6568" i="6" s="1"/>
  <c r="K6550" i="6"/>
  <c r="M6550" i="6" s="1"/>
  <c r="K6532" i="6"/>
  <c r="M6532" i="6" s="1"/>
  <c r="K6514" i="6"/>
  <c r="M6514" i="6" s="1"/>
  <c r="K6496" i="6"/>
  <c r="M6496" i="6" s="1"/>
  <c r="K6478" i="6"/>
  <c r="M6478" i="6" s="1"/>
  <c r="K6460" i="6"/>
  <c r="M6460" i="6" s="1"/>
  <c r="K6442" i="6"/>
  <c r="M6442" i="6" s="1"/>
  <c r="K6424" i="6"/>
  <c r="M6424" i="6" s="1"/>
  <c r="K6406" i="6"/>
  <c r="M6406" i="6" s="1"/>
  <c r="K6388" i="6"/>
  <c r="M6388" i="6" s="1"/>
  <c r="K6370" i="6"/>
  <c r="M6370" i="6" s="1"/>
  <c r="K6352" i="6"/>
  <c r="M6352" i="6" s="1"/>
  <c r="K6334" i="6"/>
  <c r="M6334" i="6" s="1"/>
  <c r="K6316" i="6"/>
  <c r="M6316" i="6" s="1"/>
  <c r="K6298" i="6"/>
  <c r="M6298" i="6" s="1"/>
  <c r="K6280" i="6"/>
  <c r="M6280" i="6" s="1"/>
  <c r="K6262" i="6"/>
  <c r="M6262" i="6" s="1"/>
  <c r="K6244" i="6"/>
  <c r="M6244" i="6" s="1"/>
  <c r="K6226" i="6"/>
  <c r="M6226" i="6" s="1"/>
  <c r="K6208" i="6"/>
  <c r="M6208" i="6" s="1"/>
  <c r="K6190" i="6"/>
  <c r="M6190" i="6" s="1"/>
  <c r="K6172" i="6"/>
  <c r="M6172" i="6" s="1"/>
  <c r="K6154" i="6"/>
  <c r="M6154" i="6" s="1"/>
  <c r="K6136" i="6"/>
  <c r="M6136" i="6" s="1"/>
  <c r="K6118" i="6"/>
  <c r="M6118" i="6" s="1"/>
  <c r="K6100" i="6"/>
  <c r="M6100" i="6" s="1"/>
  <c r="K6082" i="6"/>
  <c r="M6082" i="6" s="1"/>
  <c r="K6064" i="6"/>
  <c r="M6064" i="6" s="1"/>
  <c r="K6046" i="6"/>
  <c r="M6046" i="6" s="1"/>
  <c r="K6028" i="6"/>
  <c r="M6028" i="6" s="1"/>
  <c r="K6010" i="6"/>
  <c r="M6010" i="6" s="1"/>
  <c r="K5992" i="6"/>
  <c r="M5992" i="6" s="1"/>
  <c r="K5974" i="6"/>
  <c r="M5974" i="6" s="1"/>
  <c r="K5956" i="6"/>
  <c r="M5956" i="6" s="1"/>
  <c r="K5938" i="6"/>
  <c r="M5938" i="6" s="1"/>
  <c r="K5920" i="6"/>
  <c r="M5920" i="6" s="1"/>
  <c r="K5902" i="6"/>
  <c r="M5902" i="6" s="1"/>
  <c r="K5884" i="6"/>
  <c r="M5884" i="6" s="1"/>
  <c r="K5866" i="6"/>
  <c r="M5866" i="6" s="1"/>
  <c r="K5848" i="6"/>
  <c r="M5848" i="6" s="1"/>
  <c r="K5830" i="6"/>
  <c r="M5830" i="6" s="1"/>
  <c r="K5812" i="6"/>
  <c r="M5812" i="6" s="1"/>
  <c r="L5776" i="6"/>
  <c r="L5758" i="6"/>
  <c r="L5740" i="6"/>
  <c r="L5722" i="6"/>
  <c r="L5704" i="6"/>
  <c r="L5686" i="6"/>
  <c r="L5668" i="6"/>
  <c r="L5650" i="6"/>
  <c r="L5632" i="6"/>
  <c r="L5614" i="6"/>
  <c r="L5613" i="6"/>
  <c r="M5613" i="6" s="1"/>
  <c r="L5596" i="6"/>
  <c r="L5578" i="6"/>
  <c r="L5560" i="6"/>
  <c r="K5536" i="6"/>
  <c r="M5536" i="6" s="1"/>
  <c r="K5518" i="6"/>
  <c r="M5518" i="6" s="1"/>
  <c r="K5500" i="6"/>
  <c r="M5500" i="6" s="1"/>
  <c r="K5482" i="6"/>
  <c r="M5482" i="6" s="1"/>
  <c r="K5464" i="6"/>
  <c r="M5464" i="6" s="1"/>
  <c r="K5446" i="6"/>
  <c r="M5446" i="6" s="1"/>
  <c r="L5410" i="6"/>
  <c r="L5392" i="6"/>
  <c r="L5374" i="6"/>
  <c r="L5356" i="6"/>
  <c r="L5338" i="6"/>
  <c r="L5320" i="6"/>
  <c r="L5302" i="6"/>
  <c r="L5284" i="6"/>
  <c r="L5266" i="6"/>
  <c r="L5248" i="6"/>
  <c r="L5230" i="6"/>
  <c r="L5212" i="6"/>
  <c r="L5194" i="6"/>
  <c r="L5176" i="6"/>
  <c r="L5158" i="6"/>
  <c r="L5140" i="6"/>
  <c r="L5122" i="6"/>
  <c r="L5104" i="6"/>
  <c r="L5086" i="6"/>
  <c r="L5068" i="6"/>
  <c r="L5050" i="6"/>
  <c r="L5032" i="6"/>
  <c r="L5014" i="6"/>
  <c r="L4996" i="6"/>
  <c r="L4978" i="6"/>
  <c r="L4960" i="6"/>
  <c r="L4942" i="6"/>
  <c r="L4924" i="6"/>
  <c r="L4906" i="6"/>
  <c r="L4888" i="6"/>
  <c r="L4870" i="6"/>
  <c r="L4852" i="6"/>
  <c r="L4834" i="6"/>
  <c r="L4816" i="6"/>
  <c r="L4798" i="6"/>
  <c r="L4780" i="6"/>
  <c r="L4762" i="6"/>
  <c r="L4744" i="6"/>
  <c r="L4726" i="6"/>
  <c r="L4708" i="6"/>
  <c r="L4690" i="6"/>
  <c r="L4672" i="6"/>
  <c r="L4654" i="6"/>
  <c r="L4636" i="6"/>
  <c r="L4618" i="6"/>
  <c r="L4600" i="6"/>
  <c r="L4582" i="6"/>
  <c r="L4564" i="6"/>
  <c r="L4546" i="6"/>
  <c r="L4528" i="6"/>
  <c r="L4510" i="6"/>
  <c r="L4492" i="6"/>
  <c r="L4474" i="6"/>
  <c r="L4456" i="6"/>
  <c r="L4438" i="6"/>
  <c r="L4420" i="6"/>
  <c r="L4402" i="6"/>
  <c r="L4384" i="6"/>
  <c r="L4366" i="6"/>
  <c r="L4348" i="6"/>
  <c r="L4330" i="6"/>
  <c r="L4312" i="6"/>
  <c r="L4294" i="6"/>
  <c r="L4276" i="6"/>
  <c r="L4258" i="6"/>
  <c r="L4240" i="6"/>
  <c r="L4222" i="6"/>
  <c r="L4204" i="6"/>
  <c r="L4186" i="6"/>
  <c r="L4168" i="6"/>
  <c r="L4150" i="6"/>
  <c r="L4132" i="6"/>
  <c r="L4114" i="6"/>
  <c r="L4096" i="6"/>
  <c r="K4072" i="6"/>
  <c r="M4072" i="6" s="1"/>
  <c r="L4054" i="6"/>
  <c r="M4054" i="6" s="1"/>
  <c r="L4053" i="6"/>
  <c r="K4030" i="6"/>
  <c r="M4006" i="6"/>
  <c r="K3964" i="6"/>
  <c r="M3964" i="6" s="1"/>
  <c r="L3946" i="6"/>
  <c r="M3946" i="6" s="1"/>
  <c r="L3945" i="6"/>
  <c r="K3922" i="6"/>
  <c r="M3922" i="6" s="1"/>
  <c r="M3898" i="6"/>
  <c r="K3880" i="6"/>
  <c r="M3880" i="6" s="1"/>
  <c r="L3856" i="6"/>
  <c r="K3832" i="6"/>
  <c r="M3832" i="6" s="1"/>
  <c r="L3814" i="6"/>
  <c r="L3790" i="6"/>
  <c r="M3790" i="6" s="1"/>
  <c r="K3772" i="6"/>
  <c r="M3772" i="6" s="1"/>
  <c r="L3748" i="6"/>
  <c r="L3724" i="6"/>
  <c r="L2320" i="6"/>
  <c r="L2284" i="6"/>
  <c r="L2248" i="6"/>
  <c r="L2212" i="6"/>
  <c r="L2176" i="6"/>
  <c r="L2140" i="6"/>
  <c r="L2104" i="6"/>
  <c r="L2068" i="6"/>
  <c r="L2032" i="6"/>
  <c r="L1996" i="6"/>
  <c r="L1960" i="6"/>
  <c r="L1924" i="6"/>
  <c r="M2048" i="6"/>
  <c r="M1976" i="6"/>
  <c r="L5720" i="6"/>
  <c r="M5720" i="6" s="1"/>
  <c r="K4131" i="6"/>
  <c r="L3958" i="6"/>
  <c r="M3958" i="6" s="1"/>
  <c r="K3795" i="6"/>
  <c r="M3795" i="6" s="1"/>
  <c r="K3676" i="6"/>
  <c r="M3676" i="6" s="1"/>
  <c r="K3568" i="6"/>
  <c r="M3568" i="6" s="1"/>
  <c r="K3460" i="6"/>
  <c r="M3460" i="6" s="1"/>
  <c r="K3352" i="6"/>
  <c r="M3352" i="6" s="1"/>
  <c r="K3244" i="6"/>
  <c r="M3244" i="6" s="1"/>
  <c r="K3136" i="6"/>
  <c r="M3136" i="6" s="1"/>
  <c r="K3028" i="6"/>
  <c r="M3028" i="6" s="1"/>
  <c r="K2920" i="6"/>
  <c r="M2920" i="6" s="1"/>
  <c r="M2812" i="6"/>
  <c r="M2704" i="6"/>
  <c r="M2596" i="6"/>
  <c r="M2488" i="6"/>
  <c r="M2380" i="6"/>
  <c r="K1904" i="6"/>
  <c r="K1901" i="6"/>
  <c r="M1901" i="6" s="1"/>
  <c r="K1850" i="6"/>
  <c r="K1847" i="6"/>
  <c r="M1847" i="6" s="1"/>
  <c r="K1796" i="6"/>
  <c r="K1793" i="6"/>
  <c r="M1793" i="6" s="1"/>
  <c r="K7443" i="6"/>
  <c r="M7443" i="6" s="1"/>
  <c r="K7425" i="6"/>
  <c r="M7425" i="6" s="1"/>
  <c r="K7407" i="6"/>
  <c r="M7407" i="6" s="1"/>
  <c r="K7389" i="6"/>
  <c r="M7389" i="6" s="1"/>
  <c r="K7371" i="6"/>
  <c r="M7371" i="6" s="1"/>
  <c r="K7353" i="6"/>
  <c r="M7353" i="6" s="1"/>
  <c r="K7335" i="6"/>
  <c r="M7335" i="6" s="1"/>
  <c r="K7317" i="6"/>
  <c r="M7317" i="6" s="1"/>
  <c r="K7299" i="6"/>
  <c r="M7299" i="6" s="1"/>
  <c r="K7281" i="6"/>
  <c r="M7281" i="6" s="1"/>
  <c r="K7263" i="6"/>
  <c r="M7263" i="6" s="1"/>
  <c r="K7245" i="6"/>
  <c r="M7245" i="6" s="1"/>
  <c r="K7227" i="6"/>
  <c r="M7227" i="6" s="1"/>
  <c r="K7209" i="6"/>
  <c r="M7209" i="6" s="1"/>
  <c r="K7191" i="6"/>
  <c r="M7191" i="6" s="1"/>
  <c r="K7173" i="6"/>
  <c r="M7173" i="6" s="1"/>
  <c r="K7155" i="6"/>
  <c r="M7155" i="6" s="1"/>
  <c r="K7137" i="6"/>
  <c r="M7137" i="6" s="1"/>
  <c r="K7119" i="6"/>
  <c r="M7119" i="6" s="1"/>
  <c r="K7101" i="6"/>
  <c r="M7101" i="6" s="1"/>
  <c r="K7083" i="6"/>
  <c r="M7083" i="6" s="1"/>
  <c r="K7065" i="6"/>
  <c r="M7065" i="6" s="1"/>
  <c r="K7047" i="6"/>
  <c r="M7047" i="6" s="1"/>
  <c r="K7029" i="6"/>
  <c r="M7029" i="6" s="1"/>
  <c r="K7011" i="6"/>
  <c r="M7011" i="6" s="1"/>
  <c r="K6993" i="6"/>
  <c r="M6993" i="6" s="1"/>
  <c r="K6975" i="6"/>
  <c r="M6975" i="6" s="1"/>
  <c r="K6957" i="6"/>
  <c r="M6957" i="6" s="1"/>
  <c r="K6939" i="6"/>
  <c r="M6939" i="6" s="1"/>
  <c r="K6921" i="6"/>
  <c r="M6921" i="6" s="1"/>
  <c r="K6903" i="6"/>
  <c r="M6903" i="6" s="1"/>
  <c r="K6885" i="6"/>
  <c r="M6885" i="6" s="1"/>
  <c r="K6867" i="6"/>
  <c r="M6867" i="6" s="1"/>
  <c r="K6849" i="6"/>
  <c r="M6849" i="6" s="1"/>
  <c r="K6831" i="6"/>
  <c r="M6831" i="6" s="1"/>
  <c r="K6813" i="6"/>
  <c r="M6813" i="6" s="1"/>
  <c r="K6795" i="6"/>
  <c r="M6795" i="6" s="1"/>
  <c r="K6777" i="6"/>
  <c r="M6777" i="6" s="1"/>
  <c r="K6759" i="6"/>
  <c r="M6759" i="6" s="1"/>
  <c r="K6741" i="6"/>
  <c r="M6741" i="6" s="1"/>
  <c r="K6723" i="6"/>
  <c r="M6723" i="6" s="1"/>
  <c r="K6705" i="6"/>
  <c r="M6705" i="6" s="1"/>
  <c r="K6687" i="6"/>
  <c r="M6687" i="6" s="1"/>
  <c r="K6669" i="6"/>
  <c r="M6669" i="6" s="1"/>
  <c r="K6651" i="6"/>
  <c r="M6651" i="6" s="1"/>
  <c r="K6633" i="6"/>
  <c r="M6633" i="6" s="1"/>
  <c r="K6615" i="6"/>
  <c r="M6615" i="6" s="1"/>
  <c r="K6597" i="6"/>
  <c r="M6597" i="6" s="1"/>
  <c r="K6579" i="6"/>
  <c r="M6579" i="6" s="1"/>
  <c r="K6561" i="6"/>
  <c r="M6561" i="6" s="1"/>
  <c r="K6543" i="6"/>
  <c r="M6543" i="6" s="1"/>
  <c r="K6525" i="6"/>
  <c r="M6525" i="6" s="1"/>
  <c r="K6507" i="6"/>
  <c r="M6507" i="6" s="1"/>
  <c r="K6489" i="6"/>
  <c r="M6489" i="6" s="1"/>
  <c r="K6471" i="6"/>
  <c r="M6471" i="6" s="1"/>
  <c r="K6453" i="6"/>
  <c r="M6453" i="6" s="1"/>
  <c r="K6435" i="6"/>
  <c r="M6435" i="6" s="1"/>
  <c r="K6417" i="6"/>
  <c r="M6417" i="6" s="1"/>
  <c r="K6399" i="6"/>
  <c r="M6399" i="6" s="1"/>
  <c r="K6381" i="6"/>
  <c r="M6381" i="6" s="1"/>
  <c r="K6363" i="6"/>
  <c r="M6363" i="6" s="1"/>
  <c r="K6345" i="6"/>
  <c r="M6345" i="6" s="1"/>
  <c r="K6327" i="6"/>
  <c r="M6327" i="6" s="1"/>
  <c r="K6309" i="6"/>
  <c r="M6309" i="6" s="1"/>
  <c r="K6291" i="6"/>
  <c r="M6291" i="6" s="1"/>
  <c r="K6273" i="6"/>
  <c r="M6273" i="6" s="1"/>
  <c r="K6255" i="6"/>
  <c r="M6255" i="6" s="1"/>
  <c r="K6237" i="6"/>
  <c r="M6237" i="6" s="1"/>
  <c r="K6219" i="6"/>
  <c r="M6219" i="6" s="1"/>
  <c r="K6201" i="6"/>
  <c r="M6201" i="6" s="1"/>
  <c r="K6183" i="6"/>
  <c r="M6183" i="6" s="1"/>
  <c r="K6165" i="6"/>
  <c r="M6165" i="6" s="1"/>
  <c r="K6147" i="6"/>
  <c r="M6147" i="6" s="1"/>
  <c r="K6129" i="6"/>
  <c r="M6129" i="6" s="1"/>
  <c r="K6111" i="6"/>
  <c r="M6111" i="6" s="1"/>
  <c r="K6093" i="6"/>
  <c r="M6093" i="6" s="1"/>
  <c r="K6075" i="6"/>
  <c r="M6075" i="6" s="1"/>
  <c r="K6057" i="6"/>
  <c r="M6057" i="6" s="1"/>
  <c r="K6039" i="6"/>
  <c r="M6039" i="6" s="1"/>
  <c r="K6021" i="6"/>
  <c r="M6021" i="6" s="1"/>
  <c r="K6003" i="6"/>
  <c r="M6003" i="6" s="1"/>
  <c r="K5985" i="6"/>
  <c r="M5985" i="6" s="1"/>
  <c r="K5967" i="6"/>
  <c r="M5967" i="6" s="1"/>
  <c r="K5949" i="6"/>
  <c r="M5949" i="6" s="1"/>
  <c r="K5931" i="6"/>
  <c r="M5931" i="6" s="1"/>
  <c r="K5913" i="6"/>
  <c r="M5913" i="6" s="1"/>
  <c r="K5895" i="6"/>
  <c r="M5895" i="6" s="1"/>
  <c r="K5877" i="6"/>
  <c r="M5877" i="6" s="1"/>
  <c r="K5859" i="6"/>
  <c r="M5859" i="6" s="1"/>
  <c r="K5841" i="6"/>
  <c r="M5841" i="6" s="1"/>
  <c r="K5823" i="6"/>
  <c r="M5823" i="6" s="1"/>
  <c r="K5805" i="6"/>
  <c r="M5805" i="6" s="1"/>
  <c r="K5787" i="6"/>
  <c r="M5787" i="6" s="1"/>
  <c r="L5769" i="6"/>
  <c r="L5751" i="6"/>
  <c r="L5733" i="6"/>
  <c r="L5715" i="6"/>
  <c r="L5697" i="6"/>
  <c r="L5679" i="6"/>
  <c r="L5661" i="6"/>
  <c r="L5643" i="6"/>
  <c r="L5625" i="6"/>
  <c r="K5607" i="6"/>
  <c r="M5607" i="6" s="1"/>
  <c r="K5589" i="6"/>
  <c r="M5589" i="6" s="1"/>
  <c r="L5571" i="6"/>
  <c r="L5553" i="6"/>
  <c r="L5535" i="6"/>
  <c r="L5517" i="6"/>
  <c r="K5493" i="6"/>
  <c r="M5493" i="6" s="1"/>
  <c r="K5475" i="6"/>
  <c r="M5475" i="6" s="1"/>
  <c r="K5457" i="6"/>
  <c r="M5457" i="6" s="1"/>
  <c r="K5439" i="6"/>
  <c r="M5439" i="6" s="1"/>
  <c r="K5421" i="6"/>
  <c r="M5421" i="6" s="1"/>
  <c r="L5403" i="6"/>
  <c r="L5385" i="6"/>
  <c r="L5367" i="6"/>
  <c r="L5349" i="6"/>
  <c r="L5331" i="6"/>
  <c r="L5313" i="6"/>
  <c r="L5295" i="6"/>
  <c r="L5277" i="6"/>
  <c r="L5259" i="6"/>
  <c r="L5241" i="6"/>
  <c r="L5223" i="6"/>
  <c r="L5205" i="6"/>
  <c r="L5187" i="6"/>
  <c r="L5169" i="6"/>
  <c r="L5151" i="6"/>
  <c r="L5133" i="6"/>
  <c r="L5115" i="6"/>
  <c r="L5097" i="6"/>
  <c r="L5079" i="6"/>
  <c r="L5061" i="6"/>
  <c r="L5043" i="6"/>
  <c r="L5025" i="6"/>
  <c r="L5007" i="6"/>
  <c r="L4989" i="6"/>
  <c r="L4971" i="6"/>
  <c r="L4953" i="6"/>
  <c r="L4935" i="6"/>
  <c r="L4917" i="6"/>
  <c r="L4899" i="6"/>
  <c r="L4881" i="6"/>
  <c r="L4863" i="6"/>
  <c r="L4845" i="6"/>
  <c r="L4827" i="6"/>
  <c r="L4809" i="6"/>
  <c r="L4791" i="6"/>
  <c r="L4773" i="6"/>
  <c r="L4755" i="6"/>
  <c r="L4737" i="6"/>
  <c r="L4719" i="6"/>
  <c r="L4701" i="6"/>
  <c r="L4683" i="6"/>
  <c r="L4665" i="6"/>
  <c r="L4647" i="6"/>
  <c r="L4629" i="6"/>
  <c r="L4611" i="6"/>
  <c r="L4593" i="6"/>
  <c r="L4575" i="6"/>
  <c r="L4557" i="6"/>
  <c r="L4539" i="6"/>
  <c r="L4521" i="6"/>
  <c r="L4503" i="6"/>
  <c r="L4485" i="6"/>
  <c r="L4467" i="6"/>
  <c r="L4449" i="6"/>
  <c r="L4431" i="6"/>
  <c r="L4413" i="6"/>
  <c r="L4395" i="6"/>
  <c r="L4377" i="6"/>
  <c r="L4359" i="6"/>
  <c r="L4341" i="6"/>
  <c r="L4323" i="6"/>
  <c r="L4305" i="6"/>
  <c r="L4275" i="6"/>
  <c r="L4239" i="6"/>
  <c r="L4203" i="6"/>
  <c r="L4167" i="6"/>
  <c r="L4131" i="6"/>
  <c r="L4095" i="6"/>
  <c r="K4071" i="6"/>
  <c r="M4071" i="6" s="1"/>
  <c r="K4047" i="6"/>
  <c r="M4047" i="6" s="1"/>
  <c r="L4029" i="6"/>
  <c r="K4005" i="6"/>
  <c r="M4005" i="6" s="1"/>
  <c r="L3987" i="6"/>
  <c r="K3963" i="6"/>
  <c r="M3963" i="6" s="1"/>
  <c r="K3939" i="6"/>
  <c r="M3939" i="6" s="1"/>
  <c r="L3921" i="6"/>
  <c r="K3897" i="6"/>
  <c r="M3897" i="6" s="1"/>
  <c r="L3879" i="6"/>
  <c r="L3855" i="6"/>
  <c r="K3837" i="6"/>
  <c r="M3837" i="6" s="1"/>
  <c r="L3813" i="6"/>
  <c r="K3789" i="6"/>
  <c r="M3789" i="6" s="1"/>
  <c r="L3771" i="6"/>
  <c r="L3747" i="6"/>
  <c r="K3729" i="6"/>
  <c r="M3729" i="6" s="1"/>
  <c r="K3711" i="6"/>
  <c r="M3711" i="6" s="1"/>
  <c r="K3693" i="6"/>
  <c r="M3693" i="6" s="1"/>
  <c r="K3675" i="6"/>
  <c r="M3675" i="6" s="1"/>
  <c r="K3657" i="6"/>
  <c r="M3657" i="6" s="1"/>
  <c r="K3639" i="6"/>
  <c r="M3639" i="6" s="1"/>
  <c r="K3621" i="6"/>
  <c r="M3621" i="6" s="1"/>
  <c r="K3603" i="6"/>
  <c r="M3603" i="6" s="1"/>
  <c r="K3585" i="6"/>
  <c r="M3585" i="6" s="1"/>
  <c r="K3567" i="6"/>
  <c r="M3567" i="6" s="1"/>
  <c r="K3549" i="6"/>
  <c r="M3549" i="6" s="1"/>
  <c r="K3531" i="6"/>
  <c r="M3531" i="6" s="1"/>
  <c r="K3513" i="6"/>
  <c r="M3513" i="6" s="1"/>
  <c r="K3495" i="6"/>
  <c r="M3495" i="6" s="1"/>
  <c r="K3477" i="6"/>
  <c r="M3477" i="6" s="1"/>
  <c r="K3459" i="6"/>
  <c r="M3459" i="6" s="1"/>
  <c r="K3441" i="6"/>
  <c r="M3441" i="6" s="1"/>
  <c r="K3423" i="6"/>
  <c r="M3423" i="6" s="1"/>
  <c r="K3405" i="6"/>
  <c r="M3405" i="6" s="1"/>
  <c r="K3387" i="6"/>
  <c r="M3387" i="6" s="1"/>
  <c r="K3369" i="6"/>
  <c r="M3369" i="6" s="1"/>
  <c r="K3351" i="6"/>
  <c r="M3351" i="6" s="1"/>
  <c r="K3333" i="6"/>
  <c r="M3333" i="6" s="1"/>
  <c r="K3315" i="6"/>
  <c r="M3315" i="6" s="1"/>
  <c r="K3297" i="6"/>
  <c r="M3297" i="6" s="1"/>
  <c r="K3279" i="6"/>
  <c r="M3279" i="6" s="1"/>
  <c r="K3261" i="6"/>
  <c r="M3261" i="6" s="1"/>
  <c r="K3243" i="6"/>
  <c r="M3243" i="6" s="1"/>
  <c r="K3225" i="6"/>
  <c r="M3225" i="6" s="1"/>
  <c r="K3207" i="6"/>
  <c r="M3207" i="6" s="1"/>
  <c r="K3189" i="6"/>
  <c r="M3189" i="6" s="1"/>
  <c r="K3171" i="6"/>
  <c r="M3171" i="6" s="1"/>
  <c r="K3153" i="6"/>
  <c r="M3153" i="6" s="1"/>
  <c r="K3135" i="6"/>
  <c r="M3135" i="6" s="1"/>
  <c r="K3117" i="6"/>
  <c r="M3117" i="6" s="1"/>
  <c r="K3099" i="6"/>
  <c r="M3099" i="6" s="1"/>
  <c r="K3081" i="6"/>
  <c r="M3081" i="6" s="1"/>
  <c r="K3063" i="6"/>
  <c r="M3063" i="6" s="1"/>
  <c r="K3045" i="6"/>
  <c r="M3045" i="6" s="1"/>
  <c r="K3027" i="6"/>
  <c r="M3027" i="6" s="1"/>
  <c r="K3009" i="6"/>
  <c r="M3009" i="6" s="1"/>
  <c r="K2991" i="6"/>
  <c r="M2991" i="6" s="1"/>
  <c r="K2973" i="6"/>
  <c r="M2973" i="6" s="1"/>
  <c r="K2955" i="6"/>
  <c r="M2955" i="6" s="1"/>
  <c r="K2937" i="6"/>
  <c r="M2937" i="6" s="1"/>
  <c r="K2919" i="6"/>
  <c r="M2919" i="6" s="1"/>
  <c r="K2901" i="6"/>
  <c r="M2901" i="6" s="1"/>
  <c r="K2883" i="6"/>
  <c r="M2883" i="6" s="1"/>
  <c r="K2865" i="6"/>
  <c r="M2865" i="6" s="1"/>
  <c r="K2847" i="6"/>
  <c r="M2847" i="6" s="1"/>
  <c r="K2829" i="6"/>
  <c r="M2829" i="6" s="1"/>
  <c r="K2811" i="6"/>
  <c r="M2811" i="6" s="1"/>
  <c r="K2793" i="6"/>
  <c r="M2793" i="6" s="1"/>
  <c r="K2775" i="6"/>
  <c r="M2775" i="6" s="1"/>
  <c r="K2757" i="6"/>
  <c r="M2757" i="6" s="1"/>
  <c r="K2739" i="6"/>
  <c r="M2739" i="6" s="1"/>
  <c r="K2721" i="6"/>
  <c r="M2721" i="6" s="1"/>
  <c r="K2703" i="6"/>
  <c r="M2703" i="6" s="1"/>
  <c r="K2685" i="6"/>
  <c r="M2685" i="6" s="1"/>
  <c r="K2667" i="6"/>
  <c r="M2667" i="6" s="1"/>
  <c r="K2649" i="6"/>
  <c r="M2649" i="6" s="1"/>
  <c r="K2631" i="6"/>
  <c r="M2631" i="6" s="1"/>
  <c r="K2613" i="6"/>
  <c r="M2613" i="6" s="1"/>
  <c r="K2595" i="6"/>
  <c r="M2595" i="6" s="1"/>
  <c r="K2577" i="6"/>
  <c r="M2577" i="6" s="1"/>
  <c r="K2559" i="6"/>
  <c r="M2559" i="6" s="1"/>
  <c r="K2541" i="6"/>
  <c r="M2541" i="6" s="1"/>
  <c r="K2523" i="6"/>
  <c r="M2523" i="6" s="1"/>
  <c r="K2505" i="6"/>
  <c r="M2505" i="6" s="1"/>
  <c r="K2487" i="6"/>
  <c r="M2487" i="6" s="1"/>
  <c r="K2469" i="6"/>
  <c r="M2469" i="6" s="1"/>
  <c r="K2451" i="6"/>
  <c r="M2451" i="6" s="1"/>
  <c r="K2433" i="6"/>
  <c r="M2433" i="6" s="1"/>
  <c r="K2415" i="6"/>
  <c r="M2415" i="6" s="1"/>
  <c r="K2397" i="6"/>
  <c r="M2397" i="6" s="1"/>
  <c r="K2379" i="6"/>
  <c r="M2379" i="6" s="1"/>
  <c r="K2361" i="6"/>
  <c r="M2361" i="6" s="1"/>
  <c r="K2343" i="6"/>
  <c r="M2343" i="6" s="1"/>
  <c r="K2319" i="6"/>
  <c r="K1923" i="6"/>
  <c r="M1923" i="6" s="1"/>
  <c r="K1851" i="6"/>
  <c r="K1815" i="6"/>
  <c r="K2456" i="6"/>
  <c r="M2456" i="6" s="1"/>
  <c r="K2438" i="6"/>
  <c r="M2438" i="6" s="1"/>
  <c r="K2420" i="6"/>
  <c r="M2420" i="6" s="1"/>
  <c r="K2402" i="6"/>
  <c r="M2402" i="6" s="1"/>
  <c r="K2384" i="6"/>
  <c r="M2384" i="6" s="1"/>
  <c r="K2366" i="6"/>
  <c r="M2366" i="6" s="1"/>
  <c r="K2342" i="6"/>
  <c r="M2342" i="6" s="1"/>
  <c r="M2312" i="6"/>
  <c r="M2258" i="6"/>
  <c r="M2222" i="6"/>
  <c r="M2186" i="6"/>
  <c r="M2144" i="6"/>
  <c r="M2096" i="6"/>
  <c r="M2018" i="6"/>
  <c r="L3085" i="6"/>
  <c r="M3085" i="6" s="1"/>
  <c r="L2977" i="6"/>
  <c r="M2977" i="6" s="1"/>
  <c r="L7415" i="6"/>
  <c r="K4197" i="6"/>
  <c r="M4197" i="6" s="1"/>
  <c r="L3927" i="6"/>
  <c r="K3748" i="6"/>
  <c r="M3748" i="6" s="1"/>
  <c r="K3637" i="6"/>
  <c r="M3637" i="6" s="1"/>
  <c r="K3529" i="6"/>
  <c r="M3529" i="6" s="1"/>
  <c r="K3421" i="6"/>
  <c r="M3421" i="6" s="1"/>
  <c r="K3313" i="6"/>
  <c r="M3313" i="6" s="1"/>
  <c r="K3205" i="6"/>
  <c r="M3205" i="6" s="1"/>
  <c r="K3097" i="6"/>
  <c r="M3097" i="6" s="1"/>
  <c r="K2989" i="6"/>
  <c r="M2989" i="6" s="1"/>
  <c r="K2881" i="6"/>
  <c r="M2881" i="6" s="1"/>
  <c r="K1925" i="6"/>
  <c r="M1925" i="6" s="1"/>
  <c r="K1882" i="6"/>
  <c r="M1882" i="6" s="1"/>
  <c r="K1880" i="6"/>
  <c r="M1880" i="6" s="1"/>
  <c r="K1877" i="6"/>
  <c r="M1877" i="6" s="1"/>
  <c r="K1876" i="6"/>
  <c r="M1876" i="6" s="1"/>
  <c r="K1828" i="6"/>
  <c r="M1828" i="6" s="1"/>
  <c r="K1822" i="6"/>
  <c r="M1822" i="6" s="1"/>
  <c r="K1826" i="6"/>
  <c r="M1826" i="6" s="1"/>
  <c r="K1823" i="6"/>
  <c r="M1823" i="6" s="1"/>
  <c r="K1780" i="6"/>
  <c r="M1780" i="6" s="1"/>
  <c r="K1779" i="6"/>
  <c r="M1779" i="6" s="1"/>
  <c r="K1775" i="6"/>
  <c r="M1775" i="6" s="1"/>
  <c r="K1778" i="6"/>
  <c r="K1744" i="6"/>
  <c r="M1744" i="6" s="1"/>
  <c r="K1742" i="6"/>
  <c r="K1739" i="6"/>
  <c r="M1739" i="6" s="1"/>
  <c r="K1743" i="6"/>
  <c r="M1743" i="6" s="1"/>
  <c r="K1708" i="6"/>
  <c r="K1707" i="6"/>
  <c r="K1706" i="6"/>
  <c r="M1706" i="6" s="1"/>
  <c r="K1672" i="6"/>
  <c r="K1671" i="6"/>
  <c r="K1670" i="6"/>
  <c r="M1670" i="6" s="1"/>
  <c r="K1636" i="6"/>
  <c r="K1634" i="6"/>
  <c r="M1634" i="6" s="1"/>
  <c r="K1635" i="6"/>
  <c r="K1600" i="6"/>
  <c r="K1599" i="6"/>
  <c r="K1598" i="6"/>
  <c r="M1598" i="6" s="1"/>
  <c r="K1564" i="6"/>
  <c r="K1562" i="6"/>
  <c r="M1562" i="6" s="1"/>
  <c r="K1563" i="6"/>
  <c r="K1528" i="6"/>
  <c r="K1527" i="6"/>
  <c r="K1526" i="6"/>
  <c r="M1526" i="6" s="1"/>
  <c r="K1492" i="6"/>
  <c r="K1491" i="6"/>
  <c r="K1490" i="6"/>
  <c r="M1490" i="6" s="1"/>
  <c r="K1456" i="6"/>
  <c r="K1454" i="6"/>
  <c r="M1454" i="6" s="1"/>
  <c r="K1455" i="6"/>
  <c r="K1420" i="6"/>
  <c r="K1418" i="6"/>
  <c r="M1418" i="6" s="1"/>
  <c r="K1419" i="6"/>
  <c r="K1384" i="6"/>
  <c r="K1383" i="6"/>
  <c r="K1382" i="6"/>
  <c r="M1382" i="6" s="1"/>
  <c r="K1348" i="6"/>
  <c r="K1346" i="6"/>
  <c r="M1346" i="6" s="1"/>
  <c r="K1347" i="6"/>
  <c r="K1312" i="6"/>
  <c r="M1312" i="6" s="1"/>
  <c r="K1311" i="6"/>
  <c r="K1310" i="6"/>
  <c r="M1310" i="6" s="1"/>
  <c r="K1276" i="6"/>
  <c r="K1275" i="6"/>
  <c r="K1274" i="6"/>
  <c r="M1274" i="6" s="1"/>
  <c r="K1240" i="6"/>
  <c r="M1240" i="6" s="1"/>
  <c r="K1239" i="6"/>
  <c r="K1238" i="6"/>
  <c r="M1238" i="6" s="1"/>
  <c r="K1204" i="6"/>
  <c r="K1203" i="6"/>
  <c r="K1202" i="6"/>
  <c r="M1202" i="6" s="1"/>
  <c r="K1168" i="6"/>
  <c r="M1168" i="6" s="1"/>
  <c r="K1167" i="6"/>
  <c r="K1166" i="6"/>
  <c r="M1166" i="6" s="1"/>
  <c r="K1132" i="6"/>
  <c r="M1132" i="6" s="1"/>
  <c r="K1130" i="6"/>
  <c r="M1130" i="6" s="1"/>
  <c r="K1131" i="6"/>
  <c r="K1096" i="6"/>
  <c r="M1096" i="6" s="1"/>
  <c r="K1094" i="6"/>
  <c r="M1094" i="6" s="1"/>
  <c r="K1095" i="6"/>
  <c r="K1060" i="6"/>
  <c r="K1059" i="6"/>
  <c r="K1058" i="6"/>
  <c r="M1058" i="6" s="1"/>
  <c r="K1024" i="6"/>
  <c r="M1024" i="6" s="1"/>
  <c r="K1022" i="6"/>
  <c r="M1022" i="6" s="1"/>
  <c r="K1023" i="6"/>
  <c r="K988" i="6"/>
  <c r="K986" i="6"/>
  <c r="M986" i="6" s="1"/>
  <c r="K987" i="6"/>
  <c r="K952" i="6"/>
  <c r="M952" i="6" s="1"/>
  <c r="K951" i="6"/>
  <c r="K950" i="6"/>
  <c r="M950" i="6" s="1"/>
  <c r="K916" i="6"/>
  <c r="K914" i="6"/>
  <c r="M914" i="6" s="1"/>
  <c r="K915" i="6"/>
  <c r="K880" i="6"/>
  <c r="M880" i="6" s="1"/>
  <c r="K878" i="6"/>
  <c r="M878" i="6" s="1"/>
  <c r="K879" i="6"/>
  <c r="K844" i="6"/>
  <c r="M844" i="6" s="1"/>
  <c r="K843" i="6"/>
  <c r="K842" i="6"/>
  <c r="M842" i="6" s="1"/>
  <c r="K808" i="6"/>
  <c r="K806" i="6"/>
  <c r="M806" i="6" s="1"/>
  <c r="K807" i="6"/>
  <c r="K772" i="6"/>
  <c r="M772" i="6" s="1"/>
  <c r="K771" i="6"/>
  <c r="K770" i="6"/>
  <c r="M770" i="6" s="1"/>
  <c r="K736" i="6"/>
  <c r="K735" i="6"/>
  <c r="K734" i="6"/>
  <c r="M734" i="6" s="1"/>
  <c r="K700" i="6"/>
  <c r="M700" i="6" s="1"/>
  <c r="K698" i="6"/>
  <c r="M698" i="6" s="1"/>
  <c r="K699" i="6"/>
  <c r="K664" i="6"/>
  <c r="M664" i="6" s="1"/>
  <c r="K662" i="6"/>
  <c r="M662" i="6" s="1"/>
  <c r="K663" i="6"/>
  <c r="K628" i="6"/>
  <c r="K626" i="6"/>
  <c r="M626" i="6" s="1"/>
  <c r="K627" i="6"/>
  <c r="K592" i="6"/>
  <c r="M592" i="6" s="1"/>
  <c r="K590" i="6"/>
  <c r="K591" i="6"/>
  <c r="K556" i="6"/>
  <c r="K554" i="6"/>
  <c r="K555" i="6"/>
  <c r="K520" i="6"/>
  <c r="M520" i="6" s="1"/>
  <c r="K519" i="6"/>
  <c r="K518" i="6"/>
  <c r="K484" i="6"/>
  <c r="K482" i="6"/>
  <c r="K483" i="6"/>
  <c r="K448" i="6"/>
  <c r="M448" i="6" s="1"/>
  <c r="K446" i="6"/>
  <c r="K447" i="6"/>
  <c r="K412" i="6"/>
  <c r="K411" i="6"/>
  <c r="K410" i="6"/>
  <c r="K376" i="6"/>
  <c r="M376" i="6" s="1"/>
  <c r="K374" i="6"/>
  <c r="K375" i="6"/>
  <c r="K340" i="6"/>
  <c r="M340" i="6" s="1"/>
  <c r="K339" i="6"/>
  <c r="K338" i="6"/>
  <c r="K304" i="6"/>
  <c r="K302" i="6"/>
  <c r="K303" i="6"/>
  <c r="K268" i="6"/>
  <c r="M268" i="6" s="1"/>
  <c r="K266" i="6"/>
  <c r="K267" i="6"/>
  <c r="K232" i="6"/>
  <c r="K231" i="6"/>
  <c r="K230" i="6"/>
  <c r="K196" i="6"/>
  <c r="K195" i="6"/>
  <c r="K194" i="6"/>
  <c r="K160" i="6"/>
  <c r="M160" i="6" s="1"/>
  <c r="K158" i="6"/>
  <c r="K159" i="6"/>
  <c r="K124" i="6"/>
  <c r="M124" i="6" s="1"/>
  <c r="K122" i="6"/>
  <c r="K123" i="6"/>
  <c r="K88" i="6"/>
  <c r="K87" i="6"/>
  <c r="K86" i="6"/>
  <c r="K52" i="6"/>
  <c r="M52" i="6" s="1"/>
  <c r="K50" i="6"/>
  <c r="K51" i="6"/>
  <c r="K19" i="6"/>
  <c r="M19" i="6" s="1"/>
  <c r="K7442" i="6"/>
  <c r="M7442" i="6" s="1"/>
  <c r="K7424" i="6"/>
  <c r="M7424" i="6" s="1"/>
  <c r="K7406" i="6"/>
  <c r="M7406" i="6" s="1"/>
  <c r="K7388" i="6"/>
  <c r="M7388" i="6" s="1"/>
  <c r="K7370" i="6"/>
  <c r="M7370" i="6" s="1"/>
  <c r="K7352" i="6"/>
  <c r="M7352" i="6" s="1"/>
  <c r="K7334" i="6"/>
  <c r="M7334" i="6" s="1"/>
  <c r="K7316" i="6"/>
  <c r="M7316" i="6" s="1"/>
  <c r="K7298" i="6"/>
  <c r="M7298" i="6" s="1"/>
  <c r="K7280" i="6"/>
  <c r="M7280" i="6" s="1"/>
  <c r="K7262" i="6"/>
  <c r="M7262" i="6" s="1"/>
  <c r="K7244" i="6"/>
  <c r="M7244" i="6" s="1"/>
  <c r="K7226" i="6"/>
  <c r="M7226" i="6" s="1"/>
  <c r="K7208" i="6"/>
  <c r="M7208" i="6" s="1"/>
  <c r="K7190" i="6"/>
  <c r="M7190" i="6" s="1"/>
  <c r="K7172" i="6"/>
  <c r="M7172" i="6" s="1"/>
  <c r="K7154" i="6"/>
  <c r="M7154" i="6" s="1"/>
  <c r="K7136" i="6"/>
  <c r="M7136" i="6" s="1"/>
  <c r="K7118" i="6"/>
  <c r="M7118" i="6" s="1"/>
  <c r="K7100" i="6"/>
  <c r="M7100" i="6" s="1"/>
  <c r="K7082" i="6"/>
  <c r="M7082" i="6" s="1"/>
  <c r="K7064" i="6"/>
  <c r="M7064" i="6" s="1"/>
  <c r="K7046" i="6"/>
  <c r="M7046" i="6" s="1"/>
  <c r="K7028" i="6"/>
  <c r="M7028" i="6" s="1"/>
  <c r="K7010" i="6"/>
  <c r="M7010" i="6" s="1"/>
  <c r="K6992" i="6"/>
  <c r="M6992" i="6" s="1"/>
  <c r="K6974" i="6"/>
  <c r="M6974" i="6" s="1"/>
  <c r="K6956" i="6"/>
  <c r="M6956" i="6" s="1"/>
  <c r="K6938" i="6"/>
  <c r="M6938" i="6" s="1"/>
  <c r="K6920" i="6"/>
  <c r="M6920" i="6" s="1"/>
  <c r="K6902" i="6"/>
  <c r="M6902" i="6" s="1"/>
  <c r="K6884" i="6"/>
  <c r="M6884" i="6" s="1"/>
  <c r="K6866" i="6"/>
  <c r="M6866" i="6" s="1"/>
  <c r="K6848" i="6"/>
  <c r="M6848" i="6" s="1"/>
  <c r="K6830" i="6"/>
  <c r="M6830" i="6" s="1"/>
  <c r="K6812" i="6"/>
  <c r="M6812" i="6" s="1"/>
  <c r="K6794" i="6"/>
  <c r="M6794" i="6" s="1"/>
  <c r="K6776" i="6"/>
  <c r="M6776" i="6" s="1"/>
  <c r="K6758" i="6"/>
  <c r="M6758" i="6" s="1"/>
  <c r="K6740" i="6"/>
  <c r="M6740" i="6" s="1"/>
  <c r="K6722" i="6"/>
  <c r="M6722" i="6" s="1"/>
  <c r="K6704" i="6"/>
  <c r="M6704" i="6" s="1"/>
  <c r="K6686" i="6"/>
  <c r="M6686" i="6" s="1"/>
  <c r="K6668" i="6"/>
  <c r="M6668" i="6" s="1"/>
  <c r="K6650" i="6"/>
  <c r="M6650" i="6" s="1"/>
  <c r="K6632" i="6"/>
  <c r="M6632" i="6" s="1"/>
  <c r="K6614" i="6"/>
  <c r="M6614" i="6" s="1"/>
  <c r="K6596" i="6"/>
  <c r="M6596" i="6" s="1"/>
  <c r="K6578" i="6"/>
  <c r="M6578" i="6" s="1"/>
  <c r="K6560" i="6"/>
  <c r="M6560" i="6" s="1"/>
  <c r="K6542" i="6"/>
  <c r="M6542" i="6" s="1"/>
  <c r="K6524" i="6"/>
  <c r="M6524" i="6" s="1"/>
  <c r="K6506" i="6"/>
  <c r="M6506" i="6" s="1"/>
  <c r="K6488" i="6"/>
  <c r="M6488" i="6" s="1"/>
  <c r="K6470" i="6"/>
  <c r="M6470" i="6" s="1"/>
  <c r="K6452" i="6"/>
  <c r="M6452" i="6" s="1"/>
  <c r="K6434" i="6"/>
  <c r="M6434" i="6" s="1"/>
  <c r="K6416" i="6"/>
  <c r="M6416" i="6" s="1"/>
  <c r="K6398" i="6"/>
  <c r="M6398" i="6" s="1"/>
  <c r="K6380" i="6"/>
  <c r="M6380" i="6" s="1"/>
  <c r="K6362" i="6"/>
  <c r="M6362" i="6" s="1"/>
  <c r="K6344" i="6"/>
  <c r="M6344" i="6" s="1"/>
  <c r="K6326" i="6"/>
  <c r="M6326" i="6" s="1"/>
  <c r="K6308" i="6"/>
  <c r="M6308" i="6" s="1"/>
  <c r="K6290" i="6"/>
  <c r="M6290" i="6" s="1"/>
  <c r="K6272" i="6"/>
  <c r="M6272" i="6" s="1"/>
  <c r="K6254" i="6"/>
  <c r="M6254" i="6" s="1"/>
  <c r="K6236" i="6"/>
  <c r="M6236" i="6" s="1"/>
  <c r="K6218" i="6"/>
  <c r="M6218" i="6" s="1"/>
  <c r="K6200" i="6"/>
  <c r="M6200" i="6" s="1"/>
  <c r="K6182" i="6"/>
  <c r="M6182" i="6" s="1"/>
  <c r="K6164" i="6"/>
  <c r="M6164" i="6" s="1"/>
  <c r="K6146" i="6"/>
  <c r="M6146" i="6" s="1"/>
  <c r="K6128" i="6"/>
  <c r="M6128" i="6" s="1"/>
  <c r="K6110" i="6"/>
  <c r="M6110" i="6" s="1"/>
  <c r="K6092" i="6"/>
  <c r="M6092" i="6" s="1"/>
  <c r="K6074" i="6"/>
  <c r="M6074" i="6" s="1"/>
  <c r="K6056" i="6"/>
  <c r="M6056" i="6" s="1"/>
  <c r="K6038" i="6"/>
  <c r="M6038" i="6" s="1"/>
  <c r="K6020" i="6"/>
  <c r="M6020" i="6" s="1"/>
  <c r="K6002" i="6"/>
  <c r="M6002" i="6" s="1"/>
  <c r="K5984" i="6"/>
  <c r="M5984" i="6" s="1"/>
  <c r="K5966" i="6"/>
  <c r="M5966" i="6" s="1"/>
  <c r="K5948" i="6"/>
  <c r="M5948" i="6" s="1"/>
  <c r="K5930" i="6"/>
  <c r="M5930" i="6" s="1"/>
  <c r="K5912" i="6"/>
  <c r="M5912" i="6" s="1"/>
  <c r="K5894" i="6"/>
  <c r="M5894" i="6" s="1"/>
  <c r="K5876" i="6"/>
  <c r="M5876" i="6" s="1"/>
  <c r="K5858" i="6"/>
  <c r="M5858" i="6" s="1"/>
  <c r="K5840" i="6"/>
  <c r="M5840" i="6" s="1"/>
  <c r="K5822" i="6"/>
  <c r="M5822" i="6" s="1"/>
  <c r="K5804" i="6"/>
  <c r="M5804" i="6" s="1"/>
  <c r="K5786" i="6"/>
  <c r="M5786" i="6" s="1"/>
  <c r="K5768" i="6"/>
  <c r="M5768" i="6" s="1"/>
  <c r="L5744" i="6"/>
  <c r="L5726" i="6"/>
  <c r="K5708" i="6"/>
  <c r="M5708" i="6" s="1"/>
  <c r="K5690" i="6"/>
  <c r="M5690" i="6" s="1"/>
  <c r="L5666" i="6"/>
  <c r="K5648" i="6"/>
  <c r="M5648" i="6" s="1"/>
  <c r="K5630" i="6"/>
  <c r="M5630" i="6" s="1"/>
  <c r="K5612" i="6"/>
  <c r="M5612" i="6" s="1"/>
  <c r="K5594" i="6"/>
  <c r="M5594" i="6" s="1"/>
  <c r="L5576" i="6"/>
  <c r="L5552" i="6"/>
  <c r="L5534" i="6"/>
  <c r="L5516" i="6"/>
  <c r="L5498" i="6"/>
  <c r="L5480" i="6"/>
  <c r="L5462" i="6"/>
  <c r="K5444" i="6"/>
  <c r="M5444" i="6" s="1"/>
  <c r="K5426" i="6"/>
  <c r="M5426" i="6" s="1"/>
  <c r="L5408" i="6"/>
  <c r="L5390" i="6"/>
  <c r="L5372" i="6"/>
  <c r="L5354" i="6"/>
  <c r="L5336" i="6"/>
  <c r="L5318" i="6"/>
  <c r="L5300" i="6"/>
  <c r="L5282" i="6"/>
  <c r="L5264" i="6"/>
  <c r="L5246" i="6"/>
  <c r="L5228" i="6"/>
  <c r="L5210" i="6"/>
  <c r="L5192" i="6"/>
  <c r="L5174" i="6"/>
  <c r="L5156" i="6"/>
  <c r="L5138" i="6"/>
  <c r="L5120" i="6"/>
  <c r="L5102" i="6"/>
  <c r="L5084" i="6"/>
  <c r="L5066" i="6"/>
  <c r="L5048" i="6"/>
  <c r="L5030" i="6"/>
  <c r="L5012" i="6"/>
  <c r="L4994" i="6"/>
  <c r="L4976" i="6"/>
  <c r="L4958" i="6"/>
  <c r="L4940" i="6"/>
  <c r="L4922" i="6"/>
  <c r="L4904" i="6"/>
  <c r="L4886" i="6"/>
  <c r="L4868" i="6"/>
  <c r="L4850" i="6"/>
  <c r="L4832" i="6"/>
  <c r="L4814" i="6"/>
  <c r="L4796" i="6"/>
  <c r="L4778" i="6"/>
  <c r="L4760" i="6"/>
  <c r="L4742" i="6"/>
  <c r="L4724" i="6"/>
  <c r="L4706" i="6"/>
  <c r="L4688" i="6"/>
  <c r="L4670" i="6"/>
  <c r="L4652" i="6"/>
  <c r="L4634" i="6"/>
  <c r="L4616" i="6"/>
  <c r="L4598" i="6"/>
  <c r="L4580" i="6"/>
  <c r="L4562" i="6"/>
  <c r="L4544" i="6"/>
  <c r="L4526" i="6"/>
  <c r="L4508" i="6"/>
  <c r="L4490" i="6"/>
  <c r="L4472" i="6"/>
  <c r="L4454" i="6"/>
  <c r="L4436" i="6"/>
  <c r="L4418" i="6"/>
  <c r="L4400" i="6"/>
  <c r="L4382" i="6"/>
  <c r="L4364" i="6"/>
  <c r="L4346" i="6"/>
  <c r="L4328" i="6"/>
  <c r="L4310" i="6"/>
  <c r="L4292" i="6"/>
  <c r="L4274" i="6"/>
  <c r="L4256" i="6"/>
  <c r="L4238" i="6"/>
  <c r="L4220" i="6"/>
  <c r="L4202" i="6"/>
  <c r="L4184" i="6"/>
  <c r="L4166" i="6"/>
  <c r="L4148" i="6"/>
  <c r="L4130" i="6"/>
  <c r="L4112" i="6"/>
  <c r="L4094" i="6"/>
  <c r="L4076" i="6"/>
  <c r="L4058" i="6"/>
  <c r="L4040" i="6"/>
  <c r="L4022" i="6"/>
  <c r="L4004" i="6"/>
  <c r="L3986" i="6"/>
  <c r="L3968" i="6"/>
  <c r="L3950" i="6"/>
  <c r="L3932" i="6"/>
  <c r="L3914" i="6"/>
  <c r="L3896" i="6"/>
  <c r="L3878" i="6"/>
  <c r="L3860" i="6"/>
  <c r="L3842" i="6"/>
  <c r="L3824" i="6"/>
  <c r="L3806" i="6"/>
  <c r="L3805" i="6"/>
  <c r="M3805" i="6" s="1"/>
  <c r="L3788" i="6"/>
  <c r="L3770" i="6"/>
  <c r="L3752" i="6"/>
  <c r="L3734" i="6"/>
  <c r="L3716" i="6"/>
  <c r="L3698" i="6"/>
  <c r="L3680" i="6"/>
  <c r="L3662" i="6"/>
  <c r="L3644" i="6"/>
  <c r="L3626" i="6"/>
  <c r="L3608" i="6"/>
  <c r="L3590" i="6"/>
  <c r="L3572" i="6"/>
  <c r="L3554" i="6"/>
  <c r="L3536" i="6"/>
  <c r="L3518" i="6"/>
  <c r="L3500" i="6"/>
  <c r="L3482" i="6"/>
  <c r="L3464" i="6"/>
  <c r="L3446" i="6"/>
  <c r="L3428" i="6"/>
  <c r="L3410" i="6"/>
  <c r="L3392" i="6"/>
  <c r="L3374" i="6"/>
  <c r="L3356" i="6"/>
  <c r="L3338" i="6"/>
  <c r="L3320" i="6"/>
  <c r="L3302" i="6"/>
  <c r="L3284" i="6"/>
  <c r="L3266" i="6"/>
  <c r="L3248" i="6"/>
  <c r="L3230" i="6"/>
  <c r="L3212" i="6"/>
  <c r="L3194" i="6"/>
  <c r="L3176" i="6"/>
  <c r="L3158" i="6"/>
  <c r="L3140" i="6"/>
  <c r="L3122" i="6"/>
  <c r="L3104" i="6"/>
  <c r="L3086" i="6"/>
  <c r="L3068" i="6"/>
  <c r="L3050" i="6"/>
  <c r="L3032" i="6"/>
  <c r="L3014" i="6"/>
  <c r="L2996" i="6"/>
  <c r="L2978" i="6"/>
  <c r="L2960" i="6"/>
  <c r="L2942" i="6"/>
  <c r="L2924" i="6"/>
  <c r="L2906" i="6"/>
  <c r="L2888" i="6"/>
  <c r="L2870" i="6"/>
  <c r="L2869" i="6"/>
  <c r="M2869" i="6" s="1"/>
  <c r="L2852" i="6"/>
  <c r="L2834" i="6"/>
  <c r="L2816" i="6"/>
  <c r="L2798" i="6"/>
  <c r="L2780" i="6"/>
  <c r="L2762" i="6"/>
  <c r="L2744" i="6"/>
  <c r="L2726" i="6"/>
  <c r="L2708" i="6"/>
  <c r="L2690" i="6"/>
  <c r="L2672" i="6"/>
  <c r="L2654" i="6"/>
  <c r="L2636" i="6"/>
  <c r="L2618" i="6"/>
  <c r="L2600" i="6"/>
  <c r="L2582" i="6"/>
  <c r="L2564" i="6"/>
  <c r="L2546" i="6"/>
  <c r="L2528" i="6"/>
  <c r="L2510" i="6"/>
  <c r="L2492" i="6"/>
  <c r="L2474" i="6"/>
  <c r="M2066" i="6"/>
  <c r="L3073" i="6"/>
  <c r="L2971" i="6"/>
  <c r="L6659" i="6"/>
  <c r="K4227" i="6"/>
  <c r="M4227" i="6" s="1"/>
  <c r="L4030" i="6"/>
  <c r="K3874" i="6"/>
  <c r="M3874" i="6" s="1"/>
  <c r="K3706" i="6"/>
  <c r="M3706" i="6" s="1"/>
  <c r="K3598" i="6"/>
  <c r="M3598" i="6" s="1"/>
  <c r="K3490" i="6"/>
  <c r="M3490" i="6" s="1"/>
  <c r="K3382" i="6"/>
  <c r="M3382" i="6" s="1"/>
  <c r="K3274" i="6"/>
  <c r="M3274" i="6" s="1"/>
  <c r="K3166" i="6"/>
  <c r="M3166" i="6" s="1"/>
  <c r="K3058" i="6"/>
  <c r="M3058" i="6" s="1"/>
  <c r="K2950" i="6"/>
  <c r="M2950" i="6" s="1"/>
  <c r="K2842" i="6"/>
  <c r="M2842" i="6" s="1"/>
  <c r="K2734" i="6"/>
  <c r="M2734" i="6" s="1"/>
  <c r="K2626" i="6"/>
  <c r="M2626" i="6" s="1"/>
  <c r="K2518" i="6"/>
  <c r="M2518" i="6" s="1"/>
  <c r="K2410" i="6"/>
  <c r="M2410" i="6" s="1"/>
  <c r="L2321" i="6"/>
  <c r="L2285" i="6"/>
  <c r="L2249" i="6"/>
  <c r="L2213" i="6"/>
  <c r="L2177" i="6"/>
  <c r="L2141" i="6"/>
  <c r="L2105" i="6"/>
  <c r="L2069" i="6"/>
  <c r="L2033" i="6"/>
  <c r="L1997" i="6"/>
  <c r="L1961" i="6"/>
  <c r="K1874" i="6"/>
  <c r="M1874" i="6" s="1"/>
  <c r="K1820" i="6"/>
  <c r="M1820" i="6" s="1"/>
  <c r="L7429" i="6"/>
  <c r="L7411" i="6"/>
  <c r="L7393" i="6"/>
  <c r="L7375" i="6"/>
  <c r="L7357" i="6"/>
  <c r="L7339" i="6"/>
  <c r="L7321" i="6"/>
  <c r="L7303" i="6"/>
  <c r="L7285" i="6"/>
  <c r="L7267" i="6"/>
  <c r="L7249" i="6"/>
  <c r="L7231" i="6"/>
  <c r="L7213" i="6"/>
  <c r="L7195" i="6"/>
  <c r="L7177" i="6"/>
  <c r="L7159" i="6"/>
  <c r="L7141" i="6"/>
  <c r="L7123" i="6"/>
  <c r="L7105" i="6"/>
  <c r="L7087" i="6"/>
  <c r="L7069" i="6"/>
  <c r="L7051" i="6"/>
  <c r="L7033" i="6"/>
  <c r="L7015" i="6"/>
  <c r="L6997" i="6"/>
  <c r="L6979" i="6"/>
  <c r="L6961" i="6"/>
  <c r="L6943" i="6"/>
  <c r="L6925" i="6"/>
  <c r="L6907" i="6"/>
  <c r="L6889" i="6"/>
  <c r="L6871" i="6"/>
  <c r="L6853" i="6"/>
  <c r="L6835" i="6"/>
  <c r="L6817" i="6"/>
  <c r="L6799" i="6"/>
  <c r="L6781" i="6"/>
  <c r="L6763" i="6"/>
  <c r="L6745" i="6"/>
  <c r="L6727" i="6"/>
  <c r="L6709" i="6"/>
  <c r="L6691" i="6"/>
  <c r="L6673" i="6"/>
  <c r="L6655" i="6"/>
  <c r="L6637" i="6"/>
  <c r="L6619" i="6"/>
  <c r="L6601" i="6"/>
  <c r="L6583" i="6"/>
  <c r="L6565" i="6"/>
  <c r="L6547" i="6"/>
  <c r="L6529" i="6"/>
  <c r="L6511" i="6"/>
  <c r="L6493" i="6"/>
  <c r="L6475" i="6"/>
  <c r="L6457" i="6"/>
  <c r="L6439" i="6"/>
  <c r="L6421" i="6"/>
  <c r="L6403" i="6"/>
  <c r="L6385" i="6"/>
  <c r="L6367" i="6"/>
  <c r="L6349" i="6"/>
  <c r="L6331" i="6"/>
  <c r="L6313" i="6"/>
  <c r="L6295" i="6"/>
  <c r="L6277" i="6"/>
  <c r="L6259" i="6"/>
  <c r="L6241" i="6"/>
  <c r="L6223" i="6"/>
  <c r="L6205" i="6"/>
  <c r="L6187" i="6"/>
  <c r="L6169" i="6"/>
  <c r="L6151" i="6"/>
  <c r="L6133" i="6"/>
  <c r="L6115" i="6"/>
  <c r="L6097" i="6"/>
  <c r="L6079" i="6"/>
  <c r="L6061" i="6"/>
  <c r="L6043" i="6"/>
  <c r="L6025" i="6"/>
  <c r="L6007" i="6"/>
  <c r="L5989" i="6"/>
  <c r="L5971" i="6"/>
  <c r="L5953" i="6"/>
  <c r="L5935" i="6"/>
  <c r="L5917" i="6"/>
  <c r="L5899" i="6"/>
  <c r="L5881" i="6"/>
  <c r="L5863" i="6"/>
  <c r="L5845" i="6"/>
  <c r="L5827" i="6"/>
  <c r="L5809" i="6"/>
  <c r="L5791" i="6"/>
  <c r="L5773" i="6"/>
  <c r="L5755" i="6"/>
  <c r="L5737" i="6"/>
  <c r="L5719" i="6"/>
  <c r="L5701" i="6"/>
  <c r="L5683" i="6"/>
  <c r="L5665" i="6"/>
  <c r="L5647" i="6"/>
  <c r="L5629" i="6"/>
  <c r="L5611" i="6"/>
  <c r="L5593" i="6"/>
  <c r="L5575" i="6"/>
  <c r="L5557" i="6"/>
  <c r="L5539" i="6"/>
  <c r="L5521" i="6"/>
  <c r="L5503" i="6"/>
  <c r="L5485" i="6"/>
  <c r="L5467" i="6"/>
  <c r="L5449" i="6"/>
  <c r="L5431" i="6"/>
  <c r="L5413" i="6"/>
  <c r="L5395" i="6"/>
  <c r="L5377" i="6"/>
  <c r="L5359" i="6"/>
  <c r="L5341" i="6"/>
  <c r="L5323" i="6"/>
  <c r="L5305" i="6"/>
  <c r="L5287" i="6"/>
  <c r="L5269" i="6"/>
  <c r="L5251" i="6"/>
  <c r="L5233" i="6"/>
  <c r="L5215" i="6"/>
  <c r="L5197" i="6"/>
  <c r="L5179" i="6"/>
  <c r="L5161" i="6"/>
  <c r="L5143" i="6"/>
  <c r="L5125" i="6"/>
  <c r="L5107" i="6"/>
  <c r="L5089" i="6"/>
  <c r="L5071" i="6"/>
  <c r="L5053" i="6"/>
  <c r="L5035" i="6"/>
  <c r="L5034" i="6"/>
  <c r="L5017" i="6"/>
  <c r="L4999" i="6"/>
  <c r="L4981" i="6"/>
  <c r="L4963" i="6"/>
  <c r="L4945" i="6"/>
  <c r="L4927" i="6"/>
  <c r="L4926" i="6"/>
  <c r="L4909" i="6"/>
  <c r="L4891" i="6"/>
  <c r="L4873" i="6"/>
  <c r="L4855" i="6"/>
  <c r="L4837" i="6"/>
  <c r="L4819" i="6"/>
  <c r="L4801" i="6"/>
  <c r="L4783" i="6"/>
  <c r="L4765" i="6"/>
  <c r="L4747" i="6"/>
  <c r="L4729" i="6"/>
  <c r="L4711" i="6"/>
  <c r="L4693" i="6"/>
  <c r="L4675" i="6"/>
  <c r="L4657" i="6"/>
  <c r="L4639" i="6"/>
  <c r="L4621" i="6"/>
  <c r="L4603" i="6"/>
  <c r="L4585" i="6"/>
  <c r="L4567" i="6"/>
  <c r="L4549" i="6"/>
  <c r="L4531" i="6"/>
  <c r="L4513" i="6"/>
  <c r="L4495" i="6"/>
  <c r="L4477" i="6"/>
  <c r="L4459" i="6"/>
  <c r="L4441" i="6"/>
  <c r="L4423" i="6"/>
  <c r="L4405" i="6"/>
  <c r="L4387" i="6"/>
  <c r="L4369" i="6"/>
  <c r="L4351" i="6"/>
  <c r="L4333" i="6"/>
  <c r="L4315" i="6"/>
  <c r="L4297" i="6"/>
  <c r="L4279" i="6"/>
  <c r="L4261" i="6"/>
  <c r="L4243" i="6"/>
  <c r="L4225" i="6"/>
  <c r="L4207" i="6"/>
  <c r="L4189" i="6"/>
  <c r="L4171" i="6"/>
  <c r="L4153" i="6"/>
  <c r="L4135" i="6"/>
  <c r="L4117" i="6"/>
  <c r="L4099" i="6"/>
  <c r="L4081" i="6"/>
  <c r="K4057" i="6"/>
  <c r="M4057" i="6" s="1"/>
  <c r="K4033" i="6"/>
  <c r="M4033" i="6" s="1"/>
  <c r="L4015" i="6"/>
  <c r="K3991" i="6"/>
  <c r="M3991" i="6" s="1"/>
  <c r="L3973" i="6"/>
  <c r="K3949" i="6"/>
  <c r="M3949" i="6" s="1"/>
  <c r="K3925" i="6"/>
  <c r="M3925" i="6" s="1"/>
  <c r="L3907" i="6"/>
  <c r="K3883" i="6"/>
  <c r="M3883" i="6" s="1"/>
  <c r="L3865" i="6"/>
  <c r="L3863" i="6"/>
  <c r="M3863" i="6" s="1"/>
  <c r="K3841" i="6"/>
  <c r="M3841" i="6" s="1"/>
  <c r="K3817" i="6"/>
  <c r="M3817" i="6" s="1"/>
  <c r="L3799" i="6"/>
  <c r="K3775" i="6"/>
  <c r="M3775" i="6" s="1"/>
  <c r="L3757" i="6"/>
  <c r="L3755" i="6"/>
  <c r="M3755" i="6" s="1"/>
  <c r="K3733" i="6"/>
  <c r="M3733" i="6" s="1"/>
  <c r="L3697" i="6"/>
  <c r="M3697" i="6" s="1"/>
  <c r="L3661" i="6"/>
  <c r="M3661" i="6" s="1"/>
  <c r="L3625" i="6"/>
  <c r="M3625" i="6" s="1"/>
  <c r="L3589" i="6"/>
  <c r="M3589" i="6" s="1"/>
  <c r="L3553" i="6"/>
  <c r="M3553" i="6" s="1"/>
  <c r="L3517" i="6"/>
  <c r="M3517" i="6" s="1"/>
  <c r="L3481" i="6"/>
  <c r="M3481" i="6" s="1"/>
  <c r="L3445" i="6"/>
  <c r="M3445" i="6" s="1"/>
  <c r="L3409" i="6"/>
  <c r="M3409" i="6" s="1"/>
  <c r="L3373" i="6"/>
  <c r="M3373" i="6" s="1"/>
  <c r="L3337" i="6"/>
  <c r="M3337" i="6" s="1"/>
  <c r="L3301" i="6"/>
  <c r="M3301" i="6" s="1"/>
  <c r="L3265" i="6"/>
  <c r="M3265" i="6" s="1"/>
  <c r="L3229" i="6"/>
  <c r="M3229" i="6" s="1"/>
  <c r="L3193" i="6"/>
  <c r="M3193" i="6" s="1"/>
  <c r="L3157" i="6"/>
  <c r="M3157" i="6" s="1"/>
  <c r="L7091" i="6"/>
  <c r="K4215" i="6"/>
  <c r="M4215" i="6" s="1"/>
  <c r="L4021" i="6"/>
  <c r="M4021" i="6" s="1"/>
  <c r="K3845" i="6"/>
  <c r="M3845" i="6" s="1"/>
  <c r="K3700" i="6"/>
  <c r="M3700" i="6" s="1"/>
  <c r="K3592" i="6"/>
  <c r="M3592" i="6" s="1"/>
  <c r="K3484" i="6"/>
  <c r="M3484" i="6" s="1"/>
  <c r="K3376" i="6"/>
  <c r="M3376" i="6" s="1"/>
  <c r="K3268" i="6"/>
  <c r="M3268" i="6" s="1"/>
  <c r="K3160" i="6"/>
  <c r="M3160" i="6" s="1"/>
  <c r="K3052" i="6"/>
  <c r="M3052" i="6" s="1"/>
  <c r="K2944" i="6"/>
  <c r="M2944" i="6" s="1"/>
  <c r="K2836" i="6"/>
  <c r="M2836" i="6" s="1"/>
  <c r="K2728" i="6"/>
  <c r="M2728" i="6" s="1"/>
  <c r="K2620" i="6"/>
  <c r="M2620" i="6" s="1"/>
  <c r="K2512" i="6"/>
  <c r="M2512" i="6" s="1"/>
  <c r="K2404" i="6"/>
  <c r="M2404" i="6" s="1"/>
  <c r="L2319" i="6"/>
  <c r="L2283" i="6"/>
  <c r="M2283" i="6" s="1"/>
  <c r="L2247" i="6"/>
  <c r="M2247" i="6" s="1"/>
  <c r="L2211" i="6"/>
  <c r="M2211" i="6" s="1"/>
  <c r="L2175" i="6"/>
  <c r="M2175" i="6" s="1"/>
  <c r="L2139" i="6"/>
  <c r="M2139" i="6" s="1"/>
  <c r="L2103" i="6"/>
  <c r="M2103" i="6" s="1"/>
  <c r="L2067" i="6"/>
  <c r="M2067" i="6" s="1"/>
  <c r="L2031" i="6"/>
  <c r="M2031" i="6" s="1"/>
  <c r="L1995" i="6"/>
  <c r="M1995" i="6" s="1"/>
  <c r="L1959" i="6"/>
  <c r="M1959" i="6" s="1"/>
  <c r="L1922" i="6"/>
  <c r="L1919" i="6"/>
  <c r="L1887" i="6"/>
  <c r="M1887" i="6" s="1"/>
  <c r="L1886" i="6"/>
  <c r="L1851" i="6"/>
  <c r="L1850" i="6"/>
  <c r="L1815" i="6"/>
  <c r="L1814" i="6"/>
  <c r="L1787" i="6"/>
  <c r="L1785" i="6"/>
  <c r="L1786" i="6"/>
  <c r="L1769" i="6"/>
  <c r="L1767" i="6"/>
  <c r="L1768" i="6"/>
  <c r="L1751" i="6"/>
  <c r="L1749" i="6"/>
  <c r="L1750" i="6"/>
  <c r="L1733" i="6"/>
  <c r="L1731" i="6"/>
  <c r="L1732" i="6"/>
  <c r="L1712" i="6"/>
  <c r="L1676" i="6"/>
  <c r="L1640" i="6"/>
  <c r="L1604" i="6"/>
  <c r="L1568" i="6"/>
  <c r="L1532" i="6"/>
  <c r="L1496" i="6"/>
  <c r="L1460" i="6"/>
  <c r="L1424" i="6"/>
  <c r="L1388" i="6"/>
  <c r="L1352" i="6"/>
  <c r="L1316" i="6"/>
  <c r="L1280" i="6"/>
  <c r="L1244" i="6"/>
  <c r="L1208" i="6"/>
  <c r="L1172" i="6"/>
  <c r="L1136" i="6"/>
  <c r="L1100" i="6"/>
  <c r="L1064" i="6"/>
  <c r="L1028" i="6"/>
  <c r="L992" i="6"/>
  <c r="L956" i="6"/>
  <c r="L920" i="6"/>
  <c r="L884" i="6"/>
  <c r="L848" i="6"/>
  <c r="L812" i="6"/>
  <c r="L776" i="6"/>
  <c r="L740" i="6"/>
  <c r="K7079" i="6"/>
  <c r="K7061" i="6"/>
  <c r="K7043" i="6"/>
  <c r="K7025" i="6"/>
  <c r="K7007" i="6"/>
  <c r="M7007" i="6" s="1"/>
  <c r="K6989" i="6"/>
  <c r="L1702" i="6"/>
  <c r="L1684" i="6"/>
  <c r="L1666" i="6"/>
  <c r="L1648" i="6"/>
  <c r="L1630" i="6"/>
  <c r="L1612" i="6"/>
  <c r="L1594" i="6"/>
  <c r="L1576" i="6"/>
  <c r="L1558" i="6"/>
  <c r="L1540" i="6"/>
  <c r="L1522" i="6"/>
  <c r="L1504" i="6"/>
  <c r="L1486" i="6"/>
  <c r="L1468" i="6"/>
  <c r="L1450" i="6"/>
  <c r="L1432" i="6"/>
  <c r="L1414" i="6"/>
  <c r="L1396" i="6"/>
  <c r="L1378" i="6"/>
  <c r="L1360" i="6"/>
  <c r="L1324" i="6"/>
  <c r="L1306" i="6"/>
  <c r="L1288" i="6"/>
  <c r="L1270" i="6"/>
  <c r="L1234" i="6"/>
  <c r="L1216" i="6"/>
  <c r="L1198" i="6"/>
  <c r="L1162" i="6"/>
  <c r="L1126" i="6"/>
  <c r="L1108" i="6"/>
  <c r="L1090" i="6"/>
  <c r="L1072" i="6"/>
  <c r="L1054" i="6"/>
  <c r="L1036" i="6"/>
  <c r="L1018" i="6"/>
  <c r="L1000" i="6"/>
  <c r="L964" i="6"/>
  <c r="L946" i="6"/>
  <c r="L928" i="6"/>
  <c r="L892" i="6"/>
  <c r="L874" i="6"/>
  <c r="L838" i="6"/>
  <c r="L820" i="6"/>
  <c r="L802" i="6"/>
  <c r="L766" i="6"/>
  <c r="L748" i="6"/>
  <c r="L730" i="6"/>
  <c r="L694" i="6"/>
  <c r="L658" i="6"/>
  <c r="L640" i="6"/>
  <c r="L622" i="6"/>
  <c r="L568" i="6"/>
  <c r="L532" i="6"/>
  <c r="L496" i="6"/>
  <c r="L460" i="6"/>
  <c r="L424" i="6"/>
  <c r="L388" i="6"/>
  <c r="L352" i="6"/>
  <c r="L316" i="6"/>
  <c r="L280" i="6"/>
  <c r="L244" i="6"/>
  <c r="L172" i="6"/>
  <c r="L100" i="6"/>
  <c r="L64" i="6"/>
  <c r="L28" i="6"/>
  <c r="K2782" i="6"/>
  <c r="M2782" i="6" s="1"/>
  <c r="K2674" i="6"/>
  <c r="M2674" i="6" s="1"/>
  <c r="K2566" i="6"/>
  <c r="M2566" i="6" s="1"/>
  <c r="K2458" i="6"/>
  <c r="M2458" i="6" s="1"/>
  <c r="K2350" i="6"/>
  <c r="M2350" i="6" s="1"/>
  <c r="L2301" i="6"/>
  <c r="M2301" i="6" s="1"/>
  <c r="L2265" i="6"/>
  <c r="M2265" i="6" s="1"/>
  <c r="L2229" i="6"/>
  <c r="M2229" i="6" s="1"/>
  <c r="L2193" i="6"/>
  <c r="M2193" i="6" s="1"/>
  <c r="L2157" i="6"/>
  <c r="M2157" i="6" s="1"/>
  <c r="L2121" i="6"/>
  <c r="M2121" i="6" s="1"/>
  <c r="L2085" i="6"/>
  <c r="M2085" i="6" s="1"/>
  <c r="L2049" i="6"/>
  <c r="M2049" i="6" s="1"/>
  <c r="L2013" i="6"/>
  <c r="M2013" i="6" s="1"/>
  <c r="L1977" i="6"/>
  <c r="M1977" i="6" s="1"/>
  <c r="L1940" i="6"/>
  <c r="L1905" i="6"/>
  <c r="M1905" i="6" s="1"/>
  <c r="L1869" i="6"/>
  <c r="L1833" i="6"/>
  <c r="M1833" i="6" s="1"/>
  <c r="L1797" i="6"/>
  <c r="L1778" i="6"/>
  <c r="L1760" i="6"/>
  <c r="L1742" i="6"/>
  <c r="L1724" i="6"/>
  <c r="L1694" i="6"/>
  <c r="L1658" i="6"/>
  <c r="L1622" i="6"/>
  <c r="L1586" i="6"/>
  <c r="L1550" i="6"/>
  <c r="L1514" i="6"/>
  <c r="L1478" i="6"/>
  <c r="L1442" i="6"/>
  <c r="L1406" i="6"/>
  <c r="L1370" i="6"/>
  <c r="L1334" i="6"/>
  <c r="L1298" i="6"/>
  <c r="L1262" i="6"/>
  <c r="L1226" i="6"/>
  <c r="L1190" i="6"/>
  <c r="L1154" i="6"/>
  <c r="L1118" i="6"/>
  <c r="L1082" i="6"/>
  <c r="L1046" i="6"/>
  <c r="L1010" i="6"/>
  <c r="L974" i="6"/>
  <c r="L938" i="6"/>
  <c r="L902" i="6"/>
  <c r="L866" i="6"/>
  <c r="L830" i="6"/>
  <c r="L794" i="6"/>
  <c r="L758" i="6"/>
  <c r="L722" i="6"/>
  <c r="L686" i="6"/>
  <c r="L650" i="6"/>
  <c r="L614" i="6"/>
  <c r="L578" i="6"/>
  <c r="L542" i="6"/>
  <c r="L506" i="6"/>
  <c r="L470" i="6"/>
  <c r="L434" i="6"/>
  <c r="L398" i="6"/>
  <c r="L362" i="6"/>
  <c r="L326" i="6"/>
  <c r="L290" i="6"/>
  <c r="L254" i="6"/>
  <c r="L218" i="6"/>
  <c r="L182" i="6"/>
  <c r="L146" i="6"/>
  <c r="L110" i="6"/>
  <c r="L74" i="6"/>
  <c r="L38" i="6"/>
  <c r="L7433" i="6"/>
  <c r="K7397" i="6"/>
  <c r="K7379" i="6"/>
  <c r="K7361" i="6"/>
  <c r="K7343" i="6"/>
  <c r="K7325" i="6"/>
  <c r="L7301" i="6"/>
  <c r="L7283" i="6"/>
  <c r="L7265" i="6"/>
  <c r="L7247" i="6"/>
  <c r="L7229" i="6"/>
  <c r="L7211" i="6"/>
  <c r="K7193" i="6"/>
  <c r="K7175" i="6"/>
  <c r="K7157" i="6"/>
  <c r="K7139" i="6"/>
  <c r="K7121" i="6"/>
  <c r="K7103" i="6"/>
  <c r="L7079" i="6"/>
  <c r="L7061" i="6"/>
  <c r="L7043" i="6"/>
  <c r="L7025" i="6"/>
  <c r="L7007" i="6"/>
  <c r="L6989" i="6"/>
  <c r="K6971" i="6"/>
  <c r="K6953" i="6"/>
  <c r="K6935" i="6"/>
  <c r="K6917" i="6"/>
  <c r="K6899" i="6"/>
  <c r="K6881" i="6"/>
  <c r="L6857" i="6"/>
  <c r="L6839" i="6"/>
  <c r="L6821" i="6"/>
  <c r="L6803" i="6"/>
  <c r="L6785" i="6"/>
  <c r="K6749" i="6"/>
  <c r="K6731" i="6"/>
  <c r="K6713" i="6"/>
  <c r="K6695" i="6"/>
  <c r="K6677" i="6"/>
  <c r="L6653" i="6"/>
  <c r="L6635" i="6"/>
  <c r="L6617" i="6"/>
  <c r="L6599" i="6"/>
  <c r="L6581" i="6"/>
  <c r="L6563" i="6"/>
  <c r="K6545" i="6"/>
  <c r="K6527" i="6"/>
  <c r="K6509" i="6"/>
  <c r="K6491" i="6"/>
  <c r="K6473" i="6"/>
  <c r="K6455" i="6"/>
  <c r="L6431" i="6"/>
  <c r="L6413" i="6"/>
  <c r="L6395" i="6"/>
  <c r="L6377" i="6"/>
  <c r="L6359" i="6"/>
  <c r="L6341" i="6"/>
  <c r="K6323" i="6"/>
  <c r="K6305" i="6"/>
  <c r="K6287" i="6"/>
  <c r="K6269" i="6"/>
  <c r="K6251" i="6"/>
  <c r="K6233" i="6"/>
  <c r="L6209" i="6"/>
  <c r="L6191" i="6"/>
  <c r="L6173" i="6"/>
  <c r="L6155" i="6"/>
  <c r="L6137" i="6"/>
  <c r="K6101" i="6"/>
  <c r="K6083" i="6"/>
  <c r="K6065" i="6"/>
  <c r="K6047" i="6"/>
  <c r="K6029" i="6"/>
  <c r="L6005" i="6"/>
  <c r="L5987" i="6"/>
  <c r="L5969" i="6"/>
  <c r="L5951" i="6"/>
  <c r="L5933" i="6"/>
  <c r="L5915" i="6"/>
  <c r="K5897" i="6"/>
  <c r="K5879" i="6"/>
  <c r="K5861" i="6"/>
  <c r="K5843" i="6"/>
  <c r="K5825" i="6"/>
  <c r="K5807" i="6"/>
  <c r="K5789" i="6"/>
  <c r="K5771" i="6"/>
  <c r="K5753" i="6"/>
  <c r="K5735" i="6"/>
  <c r="K5717" i="6"/>
  <c r="K5699" i="6"/>
  <c r="K5681" i="6"/>
  <c r="K5663" i="6"/>
  <c r="K5645" i="6"/>
  <c r="K5627" i="6"/>
  <c r="L5609" i="6"/>
  <c r="L5591" i="6"/>
  <c r="L5573" i="6"/>
  <c r="L5555" i="6"/>
  <c r="L5537" i="6"/>
  <c r="L5519" i="6"/>
  <c r="L5501" i="6"/>
  <c r="L5483" i="6"/>
  <c r="L5459" i="6"/>
  <c r="L5441" i="6"/>
  <c r="L5423" i="6"/>
  <c r="K5405" i="6"/>
  <c r="K5387" i="6"/>
  <c r="K5369" i="6"/>
  <c r="K5351" i="6"/>
  <c r="K5333" i="6"/>
  <c r="K5315" i="6"/>
  <c r="K5297" i="6"/>
  <c r="K5279" i="6"/>
  <c r="K5261" i="6"/>
  <c r="K5243" i="6"/>
  <c r="K5225" i="6"/>
  <c r="K5207" i="6"/>
  <c r="K5189" i="6"/>
  <c r="K5171" i="6"/>
  <c r="K5153" i="6"/>
  <c r="K5135" i="6"/>
  <c r="K5117" i="6"/>
  <c r="K5099" i="6"/>
  <c r="K5081" i="6"/>
  <c r="K5063" i="6"/>
  <c r="K5045" i="6"/>
  <c r="K5027" i="6"/>
  <c r="K5009" i="6"/>
  <c r="K4991" i="6"/>
  <c r="K4973" i="6"/>
  <c r="K4955" i="6"/>
  <c r="K4937" i="6"/>
  <c r="K4919" i="6"/>
  <c r="K4901" i="6"/>
  <c r="K4883" i="6"/>
  <c r="K4865" i="6"/>
  <c r="K4847" i="6"/>
  <c r="K4829" i="6"/>
  <c r="K4811" i="6"/>
  <c r="K4793" i="6"/>
  <c r="K4775" i="6"/>
  <c r="K4757" i="6"/>
  <c r="K4739" i="6"/>
  <c r="K4721" i="6"/>
  <c r="K4703" i="6"/>
  <c r="K4685" i="6"/>
  <c r="K4667" i="6"/>
  <c r="K4649" i="6"/>
  <c r="K4631" i="6"/>
  <c r="K4613" i="6"/>
  <c r="K4595" i="6"/>
  <c r="K4577" i="6"/>
  <c r="K4559" i="6"/>
  <c r="K4541" i="6"/>
  <c r="K4523" i="6"/>
  <c r="K4505" i="6"/>
  <c r="K4487" i="6"/>
  <c r="K4469" i="6"/>
  <c r="K4451" i="6"/>
  <c r="K4433" i="6"/>
  <c r="K4415" i="6"/>
  <c r="K4397" i="6"/>
  <c r="K4379" i="6"/>
  <c r="K4361" i="6"/>
  <c r="K4343" i="6"/>
  <c r="K4325" i="6"/>
  <c r="K4307" i="6"/>
  <c r="K4289" i="6"/>
  <c r="K4271" i="6"/>
  <c r="K4253" i="6"/>
  <c r="K4235" i="6"/>
  <c r="K4217" i="6"/>
  <c r="K4199" i="6"/>
  <c r="K4181" i="6"/>
  <c r="K4163" i="6"/>
  <c r="K4145" i="6"/>
  <c r="K4127" i="6"/>
  <c r="K4109" i="6"/>
  <c r="K4091" i="6"/>
  <c r="K4073" i="6"/>
  <c r="K4055" i="6"/>
  <c r="K4037" i="6"/>
  <c r="K4019" i="6"/>
  <c r="K4001" i="6"/>
  <c r="K3983" i="6"/>
  <c r="K3965" i="6"/>
  <c r="K3947" i="6"/>
  <c r="K3929" i="6"/>
  <c r="K3911" i="6"/>
  <c r="K3893" i="6"/>
  <c r="L3875" i="6"/>
  <c r="K3851" i="6"/>
  <c r="L3833" i="6"/>
  <c r="K3785" i="6"/>
  <c r="K3784" i="6"/>
  <c r="M3784" i="6" s="1"/>
  <c r="L3767" i="6"/>
  <c r="K3743" i="6"/>
  <c r="L3725" i="6"/>
  <c r="L3707" i="6"/>
  <c r="L3689" i="6"/>
  <c r="L3671" i="6"/>
  <c r="L3653" i="6"/>
  <c r="L3635" i="6"/>
  <c r="L3617" i="6"/>
  <c r="L3599" i="6"/>
  <c r="L3581" i="6"/>
  <c r="L3563" i="6"/>
  <c r="L3545" i="6"/>
  <c r="L3527" i="6"/>
  <c r="L3509" i="6"/>
  <c r="L3491" i="6"/>
  <c r="L3473" i="6"/>
  <c r="L3455" i="6"/>
  <c r="L3437" i="6"/>
  <c r="L3419" i="6"/>
  <c r="L3401" i="6"/>
  <c r="L3383" i="6"/>
  <c r="L3365" i="6"/>
  <c r="L3347" i="6"/>
  <c r="L3329" i="6"/>
  <c r="L3311" i="6"/>
  <c r="L3293" i="6"/>
  <c r="L3275" i="6"/>
  <c r="L3257" i="6"/>
  <c r="L3239" i="6"/>
  <c r="L3221" i="6"/>
  <c r="L3203" i="6"/>
  <c r="L3185" i="6"/>
  <c r="L3167" i="6"/>
  <c r="L3149" i="6"/>
  <c r="L3131" i="6"/>
  <c r="L3113" i="6"/>
  <c r="L3095" i="6"/>
  <c r="L3077" i="6"/>
  <c r="L3059" i="6"/>
  <c r="L3041" i="6"/>
  <c r="L3023" i="6"/>
  <c r="L3005" i="6"/>
  <c r="L2987" i="6"/>
  <c r="L2969" i="6"/>
  <c r="L2951" i="6"/>
  <c r="L2933" i="6"/>
  <c r="L2915" i="6"/>
  <c r="L2897" i="6"/>
  <c r="L2879" i="6"/>
  <c r="L2861" i="6"/>
  <c r="L2843" i="6"/>
  <c r="L2825" i="6"/>
  <c r="L2807" i="6"/>
  <c r="L2789" i="6"/>
  <c r="L2771" i="6"/>
  <c r="L2753" i="6"/>
  <c r="L2735" i="6"/>
  <c r="L2717" i="6"/>
  <c r="L2699" i="6"/>
  <c r="L2681" i="6"/>
  <c r="L2663" i="6"/>
  <c r="L2645" i="6"/>
  <c r="L2627" i="6"/>
  <c r="L2609" i="6"/>
  <c r="L2591" i="6"/>
  <c r="L2573" i="6"/>
  <c r="L2555" i="6"/>
  <c r="L2537" i="6"/>
  <c r="L2519" i="6"/>
  <c r="L2501" i="6"/>
  <c r="L2483" i="6"/>
  <c r="L2465" i="6"/>
  <c r="L2447" i="6"/>
  <c r="L2429" i="6"/>
  <c r="L2411" i="6"/>
  <c r="L2393" i="6"/>
  <c r="L2375" i="6"/>
  <c r="L2357" i="6"/>
  <c r="L2339" i="6"/>
  <c r="M2309" i="6"/>
  <c r="M2273" i="6"/>
  <c r="M2237" i="6"/>
  <c r="M2201" i="6"/>
  <c r="M2165" i="6"/>
  <c r="M2129" i="6"/>
  <c r="M2093" i="6"/>
  <c r="M2057" i="6"/>
  <c r="M2021" i="6"/>
  <c r="M1985" i="6"/>
  <c r="L4818" i="6"/>
  <c r="M2122" i="6"/>
  <c r="K7434" i="6"/>
  <c r="K7416" i="6"/>
  <c r="K7398" i="6"/>
  <c r="K7380" i="6"/>
  <c r="K7362" i="6"/>
  <c r="K7344" i="6"/>
  <c r="K7326" i="6"/>
  <c r="K7308" i="6"/>
  <c r="K7290" i="6"/>
  <c r="K7272" i="6"/>
  <c r="K7254" i="6"/>
  <c r="K7236" i="6"/>
  <c r="K7218" i="6"/>
  <c r="K7200" i="6"/>
  <c r="K7182" i="6"/>
  <c r="K7164" i="6"/>
  <c r="K7146" i="6"/>
  <c r="K7128" i="6"/>
  <c r="K7110" i="6"/>
  <c r="K7092" i="6"/>
  <c r="K7074" i="6"/>
  <c r="K7056" i="6"/>
  <c r="K7038" i="6"/>
  <c r="K7020" i="6"/>
  <c r="K7002" i="6"/>
  <c r="K6984" i="6"/>
  <c r="K6966" i="6"/>
  <c r="K6948" i="6"/>
  <c r="K6930" i="6"/>
  <c r="K6912" i="6"/>
  <c r="K6894" i="6"/>
  <c r="K6876" i="6"/>
  <c r="K6858" i="6"/>
  <c r="K6840" i="6"/>
  <c r="K6822" i="6"/>
  <c r="K6804" i="6"/>
  <c r="K6786" i="6"/>
  <c r="K6768" i="6"/>
  <c r="K6750" i="6"/>
  <c r="K6732" i="6"/>
  <c r="K6714" i="6"/>
  <c r="K6696" i="6"/>
  <c r="K6678" i="6"/>
  <c r="K6660" i="6"/>
  <c r="K6642" i="6"/>
  <c r="K6624" i="6"/>
  <c r="K6606" i="6"/>
  <c r="K6588" i="6"/>
  <c r="K6570" i="6"/>
  <c r="K6552" i="6"/>
  <c r="K6534" i="6"/>
  <c r="K6516" i="6"/>
  <c r="K6498" i="6"/>
  <c r="K6480" i="6"/>
  <c r="K6462" i="6"/>
  <c r="K6444" i="6"/>
  <c r="K6426" i="6"/>
  <c r="K6408" i="6"/>
  <c r="K6390" i="6"/>
  <c r="K6372" i="6"/>
  <c r="K6354" i="6"/>
  <c r="K6336" i="6"/>
  <c r="K6318" i="6"/>
  <c r="K6300" i="6"/>
  <c r="K6282" i="6"/>
  <c r="K6264" i="6"/>
  <c r="K6246" i="6"/>
  <c r="K6228" i="6"/>
  <c r="K6210" i="6"/>
  <c r="K6192" i="6"/>
  <c r="K6174" i="6"/>
  <c r="K6156" i="6"/>
  <c r="K6138" i="6"/>
  <c r="K6120" i="6"/>
  <c r="K6102" i="6"/>
  <c r="K6084" i="6"/>
  <c r="K6066" i="6"/>
  <c r="K6048" i="6"/>
  <c r="K6030" i="6"/>
  <c r="K6012" i="6"/>
  <c r="K5994" i="6"/>
  <c r="K5976" i="6"/>
  <c r="K5958" i="6"/>
  <c r="K5940" i="6"/>
  <c r="K5922" i="6"/>
  <c r="K5904" i="6"/>
  <c r="K5886" i="6"/>
  <c r="K5868" i="6"/>
  <c r="K5850" i="6"/>
  <c r="K5832" i="6"/>
  <c r="K5814" i="6"/>
  <c r="K5796" i="6"/>
  <c r="K5778" i="6"/>
  <c r="L5760" i="6"/>
  <c r="L5742" i="6"/>
  <c r="L5724" i="6"/>
  <c r="L5706" i="6"/>
  <c r="L5688" i="6"/>
  <c r="L5670" i="6"/>
  <c r="L5652" i="6"/>
  <c r="L5634" i="6"/>
  <c r="L5616" i="6"/>
  <c r="L5598" i="6"/>
  <c r="K5580" i="6"/>
  <c r="K5562" i="6"/>
  <c r="K5544" i="6"/>
  <c r="K5526" i="6"/>
  <c r="K5508" i="6"/>
  <c r="K5490" i="6"/>
  <c r="K5472" i="6"/>
  <c r="K5454" i="6"/>
  <c r="K5436" i="6"/>
  <c r="K5418" i="6"/>
  <c r="L5400" i="6"/>
  <c r="L5382" i="6"/>
  <c r="L5364" i="6"/>
  <c r="K5346" i="6"/>
  <c r="K5328" i="6"/>
  <c r="K5310" i="6"/>
  <c r="K5292" i="6"/>
  <c r="K5274" i="6"/>
  <c r="K5256" i="6"/>
  <c r="L5232" i="6"/>
  <c r="L5214" i="6"/>
  <c r="L5196" i="6"/>
  <c r="L5178" i="6"/>
  <c r="L5160" i="6"/>
  <c r="K5124" i="6"/>
  <c r="K5106" i="6"/>
  <c r="K5088" i="6"/>
  <c r="K5070" i="6"/>
  <c r="K5052" i="6"/>
  <c r="L5028" i="6"/>
  <c r="L5010" i="6"/>
  <c r="L4992" i="6"/>
  <c r="L4974" i="6"/>
  <c r="L4956" i="6"/>
  <c r="L4938" i="6"/>
  <c r="K4920" i="6"/>
  <c r="K4902" i="6"/>
  <c r="K4884" i="6"/>
  <c r="K4866" i="6"/>
  <c r="K4848" i="6"/>
  <c r="K4830" i="6"/>
  <c r="L4806" i="6"/>
  <c r="L4788" i="6"/>
  <c r="L4770" i="6"/>
  <c r="L4752" i="6"/>
  <c r="L4734" i="6"/>
  <c r="L4716" i="6"/>
  <c r="K4698" i="6"/>
  <c r="K4680" i="6"/>
  <c r="K4662" i="6"/>
  <c r="K4644" i="6"/>
  <c r="K4626" i="6"/>
  <c r="K4608" i="6"/>
  <c r="L4584" i="6"/>
  <c r="L4566" i="6"/>
  <c r="L4548" i="6"/>
  <c r="L4530" i="6"/>
  <c r="L4512" i="6"/>
  <c r="K4476" i="6"/>
  <c r="K4458" i="6"/>
  <c r="K4440" i="6"/>
  <c r="K4422" i="6"/>
  <c r="K4404" i="6"/>
  <c r="L4380" i="6"/>
  <c r="L4362" i="6"/>
  <c r="L4344" i="6"/>
  <c r="L4326" i="6"/>
  <c r="L4308" i="6"/>
  <c r="K4290" i="6"/>
  <c r="K4272" i="6"/>
  <c r="K4254" i="6"/>
  <c r="K4236" i="6"/>
  <c r="K4218" i="6"/>
  <c r="K4200" i="6"/>
  <c r="K4182" i="6"/>
  <c r="K4164" i="6"/>
  <c r="K4146" i="6"/>
  <c r="K4128" i="6"/>
  <c r="K4110" i="6"/>
  <c r="K4092" i="6"/>
  <c r="L4074" i="6"/>
  <c r="L4056" i="6"/>
  <c r="L4038" i="6"/>
  <c r="K4014" i="6"/>
  <c r="K3996" i="6"/>
  <c r="K3978" i="6"/>
  <c r="L3960" i="6"/>
  <c r="L3942" i="6"/>
  <c r="L3924" i="6"/>
  <c r="L3900" i="6"/>
  <c r="K3882" i="6"/>
  <c r="L3864" i="6"/>
  <c r="L3846" i="6"/>
  <c r="L3828" i="6"/>
  <c r="L3810" i="6"/>
  <c r="L3792" i="6"/>
  <c r="L3774" i="6"/>
  <c r="K3750" i="6"/>
  <c r="K3732" i="6"/>
  <c r="L3714" i="6"/>
  <c r="L3696" i="6"/>
  <c r="L3678" i="6"/>
  <c r="L3660" i="6"/>
  <c r="L3642" i="6"/>
  <c r="L3624" i="6"/>
  <c r="L3606" i="6"/>
  <c r="L3588" i="6"/>
  <c r="L3570" i="6"/>
  <c r="L3552" i="6"/>
  <c r="L3534" i="6"/>
  <c r="L3516" i="6"/>
  <c r="L3498" i="6"/>
  <c r="L3480" i="6"/>
  <c r="L3462" i="6"/>
  <c r="L3444" i="6"/>
  <c r="L3426" i="6"/>
  <c r="L3408" i="6"/>
  <c r="L3390" i="6"/>
  <c r="L3372" i="6"/>
  <c r="L3354" i="6"/>
  <c r="L3336" i="6"/>
  <c r="L3318" i="6"/>
  <c r="L3300" i="6"/>
  <c r="L3282" i="6"/>
  <c r="L3264" i="6"/>
  <c r="L3246" i="6"/>
  <c r="L3228" i="6"/>
  <c r="L3210" i="6"/>
  <c r="L3192" i="6"/>
  <c r="L3174" i="6"/>
  <c r="L3156" i="6"/>
  <c r="L3138" i="6"/>
  <c r="L3120" i="6"/>
  <c r="L3102" i="6"/>
  <c r="L3084" i="6"/>
  <c r="L3066" i="6"/>
  <c r="L3048" i="6"/>
  <c r="L3030" i="6"/>
  <c r="L3012" i="6"/>
  <c r="L2994" i="6"/>
  <c r="L2976" i="6"/>
  <c r="L2958" i="6"/>
  <c r="L2940" i="6"/>
  <c r="L2922" i="6"/>
  <c r="L2904" i="6"/>
  <c r="L2886" i="6"/>
  <c r="L2868" i="6"/>
  <c r="L2850" i="6"/>
  <c r="L2832" i="6"/>
  <c r="L2814" i="6"/>
  <c r="L2796" i="6"/>
  <c r="L2778" i="6"/>
  <c r="L2760" i="6"/>
  <c r="L2742" i="6"/>
  <c r="L2724" i="6"/>
  <c r="L2706" i="6"/>
  <c r="L2688" i="6"/>
  <c r="L2670" i="6"/>
  <c r="L2652" i="6"/>
  <c r="L2634" i="6"/>
  <c r="L3870" i="6"/>
  <c r="M2224" i="6"/>
  <c r="M2008" i="6"/>
  <c r="L1937" i="6"/>
  <c r="K1703" i="6"/>
  <c r="K1685" i="6"/>
  <c r="K1667" i="6"/>
  <c r="K1649" i="6"/>
  <c r="K1631" i="6"/>
  <c r="K1613" i="6"/>
  <c r="K1595" i="6"/>
  <c r="K1577" i="6"/>
  <c r="K1559" i="6"/>
  <c r="K1541" i="6"/>
  <c r="K1523" i="6"/>
  <c r="K1505" i="6"/>
  <c r="K1487" i="6"/>
  <c r="K1469" i="6"/>
  <c r="K1451" i="6"/>
  <c r="K1433" i="6"/>
  <c r="K1415" i="6"/>
  <c r="K1397" i="6"/>
  <c r="K1379" i="6"/>
  <c r="K1361" i="6"/>
  <c r="K1343" i="6"/>
  <c r="K1325" i="6"/>
  <c r="K1307" i="6"/>
  <c r="K1289" i="6"/>
  <c r="K1271" i="6"/>
  <c r="K1253" i="6"/>
  <c r="K1235" i="6"/>
  <c r="K1217" i="6"/>
  <c r="K1199" i="6"/>
  <c r="K1181" i="6"/>
  <c r="K1163" i="6"/>
  <c r="K1145" i="6"/>
  <c r="K1127" i="6"/>
  <c r="K1109" i="6"/>
  <c r="K1091" i="6"/>
  <c r="K1073" i="6"/>
  <c r="K1055" i="6"/>
  <c r="K1037" i="6"/>
  <c r="K1019" i="6"/>
  <c r="K1001" i="6"/>
  <c r="K983" i="6"/>
  <c r="K965" i="6"/>
  <c r="K947" i="6"/>
  <c r="K929" i="6"/>
  <c r="K911" i="6"/>
  <c r="K893" i="6"/>
  <c r="K875" i="6"/>
  <c r="K857" i="6"/>
  <c r="K839" i="6"/>
  <c r="K821" i="6"/>
  <c r="K803" i="6"/>
  <c r="K785" i="6"/>
  <c r="K767" i="6"/>
  <c r="K749" i="6"/>
  <c r="K731" i="6"/>
  <c r="K713" i="6"/>
  <c r="K695" i="6"/>
  <c r="K677" i="6"/>
  <c r="K659" i="6"/>
  <c r="K641" i="6"/>
  <c r="K623" i="6"/>
  <c r="K605" i="6"/>
  <c r="K587" i="6"/>
  <c r="K569" i="6"/>
  <c r="K551" i="6"/>
  <c r="K533" i="6"/>
  <c r="K515" i="6"/>
  <c r="K497" i="6"/>
  <c r="K479" i="6"/>
  <c r="K461" i="6"/>
  <c r="K443" i="6"/>
  <c r="K425" i="6"/>
  <c r="K407" i="6"/>
  <c r="K389" i="6"/>
  <c r="K371" i="6"/>
  <c r="K353" i="6"/>
  <c r="K335" i="6"/>
  <c r="K317" i="6"/>
  <c r="K299" i="6"/>
  <c r="K281" i="6"/>
  <c r="K263" i="6"/>
  <c r="K245" i="6"/>
  <c r="K227" i="6"/>
  <c r="K209" i="6"/>
  <c r="K191" i="6"/>
  <c r="K173" i="6"/>
  <c r="K155" i="6"/>
  <c r="K137" i="6"/>
  <c r="K119" i="6"/>
  <c r="K101" i="6"/>
  <c r="K83" i="6"/>
  <c r="K65" i="6"/>
  <c r="K47" i="6"/>
  <c r="K29" i="6"/>
  <c r="L1042" i="6"/>
  <c r="L466" i="6"/>
  <c r="L1904" i="6"/>
  <c r="L1796" i="6"/>
  <c r="M2254" i="6"/>
  <c r="M2038" i="6"/>
  <c r="L898" i="6"/>
  <c r="L3972" i="6"/>
  <c r="M2212" i="6"/>
  <c r="M1996" i="6"/>
  <c r="L1653" i="6"/>
  <c r="L1545" i="6"/>
  <c r="L1329" i="6"/>
  <c r="L681" i="6"/>
  <c r="L249" i="6"/>
  <c r="K6785" i="6"/>
  <c r="M6785" i="6" s="1"/>
  <c r="L6761" i="6"/>
  <c r="L6743" i="6"/>
  <c r="L6725" i="6"/>
  <c r="L6707" i="6"/>
  <c r="L6689" i="6"/>
  <c r="L6671" i="6"/>
  <c r="K6653" i="6"/>
  <c r="M6653" i="6" s="1"/>
  <c r="K6635" i="6"/>
  <c r="M6635" i="6" s="1"/>
  <c r="K6617" i="6"/>
  <c r="M6617" i="6" s="1"/>
  <c r="K6599" i="6"/>
  <c r="M6599" i="6" s="1"/>
  <c r="K6581" i="6"/>
  <c r="M6581" i="6" s="1"/>
  <c r="K6563" i="6"/>
  <c r="M6563" i="6" s="1"/>
  <c r="L6539" i="6"/>
  <c r="L6521" i="6"/>
  <c r="L6503" i="6"/>
  <c r="L6485" i="6"/>
  <c r="L6467" i="6"/>
  <c r="L6449" i="6"/>
  <c r="K6431" i="6"/>
  <c r="M6431" i="6" s="1"/>
  <c r="K6413" i="6"/>
  <c r="M6413" i="6" s="1"/>
  <c r="K6395" i="6"/>
  <c r="M6395" i="6" s="1"/>
  <c r="K6377" i="6"/>
  <c r="M6377" i="6" s="1"/>
  <c r="K6359" i="6"/>
  <c r="M6359" i="6" s="1"/>
  <c r="K6341" i="6"/>
  <c r="M6341" i="6" s="1"/>
  <c r="L6317" i="6"/>
  <c r="L6299" i="6"/>
  <c r="L6281" i="6"/>
  <c r="L6263" i="6"/>
  <c r="L6245" i="6"/>
  <c r="K6209" i="6"/>
  <c r="M6209" i="6" s="1"/>
  <c r="K6191" i="6"/>
  <c r="M6191" i="6" s="1"/>
  <c r="K6173" i="6"/>
  <c r="M6173" i="6" s="1"/>
  <c r="K6155" i="6"/>
  <c r="M6155" i="6" s="1"/>
  <c r="K6137" i="6"/>
  <c r="M6137" i="6" s="1"/>
  <c r="L6113" i="6"/>
  <c r="L6095" i="6"/>
  <c r="L6077" i="6"/>
  <c r="L6059" i="6"/>
  <c r="L6041" i="6"/>
  <c r="L6023" i="6"/>
  <c r="K6005" i="6"/>
  <c r="M6005" i="6" s="1"/>
  <c r="K5987" i="6"/>
  <c r="M5987" i="6" s="1"/>
  <c r="K5969" i="6"/>
  <c r="M5969" i="6" s="1"/>
  <c r="K5951" i="6"/>
  <c r="M5951" i="6" s="1"/>
  <c r="K5933" i="6"/>
  <c r="M5933" i="6" s="1"/>
  <c r="K5915" i="6"/>
  <c r="M5915" i="6" s="1"/>
  <c r="L5891" i="6"/>
  <c r="L5873" i="6"/>
  <c r="L5855" i="6"/>
  <c r="L5837" i="6"/>
  <c r="L5819" i="6"/>
  <c r="L5801" i="6"/>
  <c r="L5783" i="6"/>
  <c r="L5765" i="6"/>
  <c r="L5747" i="6"/>
  <c r="L5729" i="6"/>
  <c r="L5711" i="6"/>
  <c r="L5693" i="6"/>
  <c r="L5675" i="6"/>
  <c r="L5657" i="6"/>
  <c r="L5639" i="6"/>
  <c r="L5621" i="6"/>
  <c r="L5603" i="6"/>
  <c r="L5585" i="6"/>
  <c r="L5567" i="6"/>
  <c r="L5549" i="6"/>
  <c r="L5531" i="6"/>
  <c r="L5513" i="6"/>
  <c r="L5495" i="6"/>
  <c r="K5459" i="6"/>
  <c r="M5459" i="6" s="1"/>
  <c r="K5441" i="6"/>
  <c r="M5441" i="6" s="1"/>
  <c r="K5423" i="6"/>
  <c r="M5423" i="6" s="1"/>
  <c r="L5405" i="6"/>
  <c r="L5387" i="6"/>
  <c r="L5369" i="6"/>
  <c r="L5351" i="6"/>
  <c r="L5333" i="6"/>
  <c r="L5315" i="6"/>
  <c r="L5297" i="6"/>
  <c r="L5279" i="6"/>
  <c r="L5261" i="6"/>
  <c r="L5243" i="6"/>
  <c r="L5225" i="6"/>
  <c r="L5207" i="6"/>
  <c r="L5189" i="6"/>
  <c r="L5171" i="6"/>
  <c r="L5153" i="6"/>
  <c r="L5135" i="6"/>
  <c r="L5117" i="6"/>
  <c r="L5099" i="6"/>
  <c r="L5081" i="6"/>
  <c r="L5063" i="6"/>
  <c r="L5045" i="6"/>
  <c r="L5027" i="6"/>
  <c r="L5009" i="6"/>
  <c r="L4991" i="6"/>
  <c r="L4973" i="6"/>
  <c r="L4955" i="6"/>
  <c r="L4937" i="6"/>
  <c r="L4919" i="6"/>
  <c r="L4901" i="6"/>
  <c r="L4883" i="6"/>
  <c r="L4865" i="6"/>
  <c r="L4847" i="6"/>
  <c r="L4829" i="6"/>
  <c r="L4811" i="6"/>
  <c r="L4793" i="6"/>
  <c r="L4775" i="6"/>
  <c r="L4757" i="6"/>
  <c r="L4739" i="6"/>
  <c r="L4721" i="6"/>
  <c r="L4703" i="6"/>
  <c r="L4685" i="6"/>
  <c r="L4667" i="6"/>
  <c r="L4649" i="6"/>
  <c r="L4631" i="6"/>
  <c r="L4613" i="6"/>
  <c r="L4595" i="6"/>
  <c r="L4577" i="6"/>
  <c r="L4559" i="6"/>
  <c r="L4541" i="6"/>
  <c r="L4523" i="6"/>
  <c r="L4505" i="6"/>
  <c r="L4487" i="6"/>
  <c r="L4469" i="6"/>
  <c r="L4451" i="6"/>
  <c r="L4433" i="6"/>
  <c r="L4415" i="6"/>
  <c r="L4397" i="6"/>
  <c r="L4379" i="6"/>
  <c r="L4361" i="6"/>
  <c r="L4343" i="6"/>
  <c r="L4325" i="6"/>
  <c r="L4307" i="6"/>
  <c r="L4289" i="6"/>
  <c r="L4271" i="6"/>
  <c r="L4253" i="6"/>
  <c r="L4235" i="6"/>
  <c r="L4217" i="6"/>
  <c r="L4199" i="6"/>
  <c r="L4181" i="6"/>
  <c r="L4163" i="6"/>
  <c r="L4145" i="6"/>
  <c r="L4127" i="6"/>
  <c r="L4109" i="6"/>
  <c r="L4091" i="6"/>
  <c r="L4073" i="6"/>
  <c r="L4055" i="6"/>
  <c r="L4037" i="6"/>
  <c r="L4019" i="6"/>
  <c r="L4001" i="6"/>
  <c r="L3983" i="6"/>
  <c r="L3965" i="6"/>
  <c r="L3947" i="6"/>
  <c r="L3929" i="6"/>
  <c r="L3911" i="6"/>
  <c r="L3893" i="6"/>
  <c r="K3869" i="6"/>
  <c r="L3851" i="6"/>
  <c r="K3803" i="6"/>
  <c r="L3785" i="6"/>
  <c r="K3761" i="6"/>
  <c r="L3743" i="6"/>
  <c r="K3719" i="6"/>
  <c r="K3701" i="6"/>
  <c r="K3683" i="6"/>
  <c r="K3665" i="6"/>
  <c r="K3647" i="6"/>
  <c r="K3629" i="6"/>
  <c r="K3611" i="6"/>
  <c r="K3593" i="6"/>
  <c r="K3575" i="6"/>
  <c r="K3557" i="6"/>
  <c r="K3539" i="6"/>
  <c r="K3521" i="6"/>
  <c r="K3503" i="6"/>
  <c r="K3485" i="6"/>
  <c r="K3467" i="6"/>
  <c r="K3449" i="6"/>
  <c r="K3431" i="6"/>
  <c r="K3413" i="6"/>
  <c r="K3395" i="6"/>
  <c r="K3377" i="6"/>
  <c r="K3359" i="6"/>
  <c r="K3341" i="6"/>
  <c r="K3323" i="6"/>
  <c r="K3305" i="6"/>
  <c r="K3287" i="6"/>
  <c r="K3269" i="6"/>
  <c r="K3251" i="6"/>
  <c r="K3233" i="6"/>
  <c r="K3215" i="6"/>
  <c r="K3197" i="6"/>
  <c r="K3179" i="6"/>
  <c r="K3161" i="6"/>
  <c r="K3143" i="6"/>
  <c r="K3125" i="6"/>
  <c r="K3107" i="6"/>
  <c r="K3089" i="6"/>
  <c r="K3071" i="6"/>
  <c r="K3053" i="6"/>
  <c r="K3035" i="6"/>
  <c r="K3017" i="6"/>
  <c r="K2999" i="6"/>
  <c r="K2981" i="6"/>
  <c r="K2963" i="6"/>
  <c r="K2945" i="6"/>
  <c r="K2927" i="6"/>
  <c r="K2909" i="6"/>
  <c r="K2891" i="6"/>
  <c r="K2873" i="6"/>
  <c r="K2855" i="6"/>
  <c r="K2837" i="6"/>
  <c r="K2819" i="6"/>
  <c r="K2801" i="6"/>
  <c r="K2783" i="6"/>
  <c r="K2765" i="6"/>
  <c r="K2747" i="6"/>
  <c r="K2729" i="6"/>
  <c r="K2711" i="6"/>
  <c r="K2693" i="6"/>
  <c r="K2675" i="6"/>
  <c r="K2657" i="6"/>
  <c r="K2639" i="6"/>
  <c r="K2621" i="6"/>
  <c r="K2603" i="6"/>
  <c r="K2585" i="6"/>
  <c r="K2567" i="6"/>
  <c r="K2549" i="6"/>
  <c r="K2531" i="6"/>
  <c r="K2513" i="6"/>
  <c r="K2495" i="6"/>
  <c r="K2477" i="6"/>
  <c r="K2459" i="6"/>
  <c r="K2441" i="6"/>
  <c r="K2423" i="6"/>
  <c r="K2405" i="6"/>
  <c r="K2387" i="6"/>
  <c r="K2369" i="6"/>
  <c r="K2351" i="6"/>
  <c r="K2333" i="6"/>
  <c r="M2303" i="6"/>
  <c r="M2267" i="6"/>
  <c r="M2231" i="6"/>
  <c r="M2195" i="6"/>
  <c r="M2159" i="6"/>
  <c r="M2123" i="6"/>
  <c r="M2087" i="6"/>
  <c r="M2051" i="6"/>
  <c r="M2015" i="6"/>
  <c r="M1979" i="6"/>
  <c r="M2302" i="6"/>
  <c r="M2086" i="6"/>
  <c r="L7434" i="6"/>
  <c r="L7416" i="6"/>
  <c r="L7398" i="6"/>
  <c r="L7380" i="6"/>
  <c r="L7362" i="6"/>
  <c r="L7344" i="6"/>
  <c r="L7326" i="6"/>
  <c r="L7308" i="6"/>
  <c r="L7290" i="6"/>
  <c r="L7272" i="6"/>
  <c r="L7254" i="6"/>
  <c r="L7236" i="6"/>
  <c r="L7218" i="6"/>
  <c r="L7200" i="6"/>
  <c r="L7182" i="6"/>
  <c r="L7164" i="6"/>
  <c r="L7146" i="6"/>
  <c r="L7128" i="6"/>
  <c r="L7110" i="6"/>
  <c r="L7092" i="6"/>
  <c r="L7074" i="6"/>
  <c r="L7056" i="6"/>
  <c r="L7038" i="6"/>
  <c r="L7020" i="6"/>
  <c r="L7002" i="6"/>
  <c r="L6984" i="6"/>
  <c r="L6966" i="6"/>
  <c r="L6948" i="6"/>
  <c r="L6930" i="6"/>
  <c r="L6912" i="6"/>
  <c r="L6894" i="6"/>
  <c r="L6876" i="6"/>
  <c r="L6858" i="6"/>
  <c r="L6840" i="6"/>
  <c r="L6822" i="6"/>
  <c r="L6804" i="6"/>
  <c r="L6786" i="6"/>
  <c r="L6768" i="6"/>
  <c r="L6750" i="6"/>
  <c r="L6732" i="6"/>
  <c r="L6714" i="6"/>
  <c r="L6696" i="6"/>
  <c r="L6678" i="6"/>
  <c r="L6660" i="6"/>
  <c r="L6642" i="6"/>
  <c r="L6624" i="6"/>
  <c r="L6606" i="6"/>
  <c r="L6588" i="6"/>
  <c r="L6570" i="6"/>
  <c r="L6552" i="6"/>
  <c r="L6534" i="6"/>
  <c r="L6516" i="6"/>
  <c r="L6498" i="6"/>
  <c r="L6480" i="6"/>
  <c r="L6462" i="6"/>
  <c r="L6444" i="6"/>
  <c r="L6426" i="6"/>
  <c r="L6408" i="6"/>
  <c r="L6390" i="6"/>
  <c r="L6372" i="6"/>
  <c r="L6354" i="6"/>
  <c r="L6336" i="6"/>
  <c r="L6318" i="6"/>
  <c r="L6300" i="6"/>
  <c r="L6282" i="6"/>
  <c r="L6264" i="6"/>
  <c r="L6246" i="6"/>
  <c r="L6228" i="6"/>
  <c r="L6210" i="6"/>
  <c r="L6192" i="6"/>
  <c r="L6174" i="6"/>
  <c r="L6156" i="6"/>
  <c r="L6138" i="6"/>
  <c r="L6120" i="6"/>
  <c r="L6102" i="6"/>
  <c r="L6084" i="6"/>
  <c r="L6066" i="6"/>
  <c r="L6048" i="6"/>
  <c r="L6030" i="6"/>
  <c r="L6012" i="6"/>
  <c r="L5994" i="6"/>
  <c r="L5976" i="6"/>
  <c r="L5958" i="6"/>
  <c r="L5940" i="6"/>
  <c r="L5922" i="6"/>
  <c r="L5904" i="6"/>
  <c r="L5886" i="6"/>
  <c r="L5868" i="6"/>
  <c r="L5850" i="6"/>
  <c r="L5832" i="6"/>
  <c r="L5814" i="6"/>
  <c r="L5796" i="6"/>
  <c r="L5778" i="6"/>
  <c r="K5760" i="6"/>
  <c r="M5760" i="6" s="1"/>
  <c r="K5742" i="6"/>
  <c r="M5742" i="6" s="1"/>
  <c r="K5724" i="6"/>
  <c r="M5724" i="6" s="1"/>
  <c r="K5706" i="6"/>
  <c r="M5706" i="6" s="1"/>
  <c r="K5688" i="6"/>
  <c r="M5688" i="6" s="1"/>
  <c r="K5670" i="6"/>
  <c r="M5670" i="6" s="1"/>
  <c r="K5652" i="6"/>
  <c r="M5652" i="6" s="1"/>
  <c r="K5634" i="6"/>
  <c r="M5634" i="6" s="1"/>
  <c r="K5616" i="6"/>
  <c r="M5616" i="6" s="1"/>
  <c r="K5598" i="6"/>
  <c r="M5598" i="6" s="1"/>
  <c r="L5580" i="6"/>
  <c r="L5562" i="6"/>
  <c r="L5544" i="6"/>
  <c r="L5526" i="6"/>
  <c r="L5508" i="6"/>
  <c r="L5490" i="6"/>
  <c r="L5472" i="6"/>
  <c r="L5454" i="6"/>
  <c r="L5436" i="6"/>
  <c r="L5418" i="6"/>
  <c r="K5400" i="6"/>
  <c r="M5400" i="6" s="1"/>
  <c r="K5382" i="6"/>
  <c r="M5382" i="6" s="1"/>
  <c r="K5364" i="6"/>
  <c r="M5364" i="6" s="1"/>
  <c r="L5340" i="6"/>
  <c r="L5322" i="6"/>
  <c r="L5304" i="6"/>
  <c r="L5286" i="6"/>
  <c r="L5268" i="6"/>
  <c r="K5232" i="6"/>
  <c r="M5232" i="6" s="1"/>
  <c r="K5214" i="6"/>
  <c r="M5214" i="6" s="1"/>
  <c r="K5196" i="6"/>
  <c r="M5196" i="6" s="1"/>
  <c r="K5178" i="6"/>
  <c r="M5178" i="6" s="1"/>
  <c r="K5160" i="6"/>
  <c r="M5160" i="6" s="1"/>
  <c r="L5136" i="6"/>
  <c r="L5118" i="6"/>
  <c r="L5100" i="6"/>
  <c r="L5082" i="6"/>
  <c r="L5064" i="6"/>
  <c r="L5046" i="6"/>
  <c r="K5028" i="6"/>
  <c r="M5028" i="6" s="1"/>
  <c r="K5010" i="6"/>
  <c r="M5010" i="6" s="1"/>
  <c r="K4992" i="6"/>
  <c r="M4992" i="6" s="1"/>
  <c r="K4974" i="6"/>
  <c r="M4974" i="6" s="1"/>
  <c r="K4956" i="6"/>
  <c r="M4956" i="6" s="1"/>
  <c r="K4938" i="6"/>
  <c r="M4938" i="6" s="1"/>
  <c r="L4914" i="6"/>
  <c r="L4896" i="6"/>
  <c r="L4878" i="6"/>
  <c r="L4860" i="6"/>
  <c r="L4842" i="6"/>
  <c r="L4824" i="6"/>
  <c r="K4806" i="6"/>
  <c r="M4806" i="6" s="1"/>
  <c r="K4788" i="6"/>
  <c r="M4788" i="6" s="1"/>
  <c r="K4770" i="6"/>
  <c r="M4770" i="6" s="1"/>
  <c r="K4752" i="6"/>
  <c r="M4752" i="6" s="1"/>
  <c r="K4734" i="6"/>
  <c r="M4734" i="6" s="1"/>
  <c r="K4716" i="6"/>
  <c r="M4716" i="6" s="1"/>
  <c r="L4692" i="6"/>
  <c r="L4674" i="6"/>
  <c r="L4656" i="6"/>
  <c r="L4638" i="6"/>
  <c r="L4620" i="6"/>
  <c r="K4584" i="6"/>
  <c r="M4584" i="6" s="1"/>
  <c r="K4566" i="6"/>
  <c r="M4566" i="6" s="1"/>
  <c r="K4548" i="6"/>
  <c r="M4548" i="6" s="1"/>
  <c r="K4530" i="6"/>
  <c r="M4530" i="6" s="1"/>
  <c r="K4512" i="6"/>
  <c r="M4512" i="6" s="1"/>
  <c r="L4488" i="6"/>
  <c r="L4470" i="6"/>
  <c r="L4452" i="6"/>
  <c r="L4434" i="6"/>
  <c r="L4416" i="6"/>
  <c r="L4398" i="6"/>
  <c r="K4380" i="6"/>
  <c r="M4380" i="6" s="1"/>
  <c r="K4362" i="6"/>
  <c r="M4362" i="6" s="1"/>
  <c r="K4344" i="6"/>
  <c r="M4344" i="6" s="1"/>
  <c r="K4326" i="6"/>
  <c r="M4326" i="6" s="1"/>
  <c r="K4308" i="6"/>
  <c r="M4308" i="6" s="1"/>
  <c r="L4290" i="6"/>
  <c r="L4272" i="6"/>
  <c r="L4254" i="6"/>
  <c r="L4236" i="6"/>
  <c r="L4218" i="6"/>
  <c r="L4200" i="6"/>
  <c r="L4182" i="6"/>
  <c r="L4164" i="6"/>
  <c r="L4146" i="6"/>
  <c r="L4128" i="6"/>
  <c r="L4110" i="6"/>
  <c r="L4092" i="6"/>
  <c r="K4068" i="6"/>
  <c r="K4050" i="6"/>
  <c r="K4032" i="6"/>
  <c r="L4014" i="6"/>
  <c r="L3996" i="6"/>
  <c r="L3978" i="6"/>
  <c r="L3954" i="6"/>
  <c r="L3936" i="6"/>
  <c r="K3900" i="6"/>
  <c r="M3900" i="6" s="1"/>
  <c r="L3882" i="6"/>
  <c r="K3858" i="6"/>
  <c r="K3840" i="6"/>
  <c r="K3822" i="6"/>
  <c r="K3804" i="6"/>
  <c r="K3786" i="6"/>
  <c r="K3768" i="6"/>
  <c r="L3750" i="6"/>
  <c r="L3732" i="6"/>
  <c r="K3714" i="6"/>
  <c r="M3714" i="6" s="1"/>
  <c r="K3696" i="6"/>
  <c r="M3696" i="6" s="1"/>
  <c r="K3678" i="6"/>
  <c r="M3678" i="6" s="1"/>
  <c r="K3660" i="6"/>
  <c r="M3660" i="6" s="1"/>
  <c r="K3642" i="6"/>
  <c r="M3642" i="6" s="1"/>
  <c r="K3624" i="6"/>
  <c r="M3624" i="6" s="1"/>
  <c r="K3606" i="6"/>
  <c r="M3606" i="6" s="1"/>
  <c r="K3588" i="6"/>
  <c r="M3588" i="6" s="1"/>
  <c r="K3570" i="6"/>
  <c r="M3570" i="6" s="1"/>
  <c r="K3552" i="6"/>
  <c r="M3552" i="6" s="1"/>
  <c r="K3534" i="6"/>
  <c r="M3534" i="6" s="1"/>
  <c r="K3516" i="6"/>
  <c r="M3516" i="6" s="1"/>
  <c r="K3498" i="6"/>
  <c r="M3498" i="6" s="1"/>
  <c r="K3480" i="6"/>
  <c r="M3480" i="6" s="1"/>
  <c r="K3462" i="6"/>
  <c r="M3462" i="6" s="1"/>
  <c r="K3444" i="6"/>
  <c r="M3444" i="6" s="1"/>
  <c r="K3426" i="6"/>
  <c r="M3426" i="6" s="1"/>
  <c r="K3408" i="6"/>
  <c r="M3408" i="6" s="1"/>
  <c r="K3390" i="6"/>
  <c r="M3390" i="6" s="1"/>
  <c r="K3372" i="6"/>
  <c r="M3372" i="6" s="1"/>
  <c r="K3354" i="6"/>
  <c r="M3354" i="6" s="1"/>
  <c r="K3336" i="6"/>
  <c r="M3336" i="6" s="1"/>
  <c r="K3318" i="6"/>
  <c r="M3318" i="6" s="1"/>
  <c r="K3300" i="6"/>
  <c r="M3300" i="6" s="1"/>
  <c r="K3282" i="6"/>
  <c r="M3282" i="6" s="1"/>
  <c r="K3264" i="6"/>
  <c r="M3264" i="6" s="1"/>
  <c r="K3246" i="6"/>
  <c r="M3246" i="6" s="1"/>
  <c r="K3228" i="6"/>
  <c r="M3228" i="6" s="1"/>
  <c r="K3210" i="6"/>
  <c r="M3210" i="6" s="1"/>
  <c r="K3192" i="6"/>
  <c r="M3192" i="6" s="1"/>
  <c r="K3174" i="6"/>
  <c r="M3174" i="6" s="1"/>
  <c r="K3156" i="6"/>
  <c r="M3156" i="6" s="1"/>
  <c r="K3138" i="6"/>
  <c r="M3138" i="6" s="1"/>
  <c r="K3120" i="6"/>
  <c r="M3120" i="6" s="1"/>
  <c r="K3102" i="6"/>
  <c r="M3102" i="6" s="1"/>
  <c r="K3084" i="6"/>
  <c r="M3084" i="6" s="1"/>
  <c r="K3066" i="6"/>
  <c r="M3066" i="6" s="1"/>
  <c r="K3048" i="6"/>
  <c r="M3048" i="6" s="1"/>
  <c r="K3030" i="6"/>
  <c r="M3030" i="6" s="1"/>
  <c r="K3012" i="6"/>
  <c r="M3012" i="6" s="1"/>
  <c r="K2994" i="6"/>
  <c r="M2994" i="6" s="1"/>
  <c r="K2976" i="6"/>
  <c r="M2976" i="6" s="1"/>
  <c r="K2958" i="6"/>
  <c r="M2958" i="6" s="1"/>
  <c r="K2940" i="6"/>
  <c r="M2940" i="6" s="1"/>
  <c r="K2922" i="6"/>
  <c r="M2922" i="6" s="1"/>
  <c r="K2904" i="6"/>
  <c r="M2904" i="6" s="1"/>
  <c r="K2886" i="6"/>
  <c r="M2886" i="6" s="1"/>
  <c r="K2868" i="6"/>
  <c r="M2868" i="6" s="1"/>
  <c r="K2850" i="6"/>
  <c r="M2850" i="6" s="1"/>
  <c r="K2832" i="6"/>
  <c r="M2832" i="6" s="1"/>
  <c r="K2814" i="6"/>
  <c r="M2814" i="6" s="1"/>
  <c r="K2796" i="6"/>
  <c r="M2796" i="6" s="1"/>
  <c r="K2778" i="6"/>
  <c r="M2778" i="6" s="1"/>
  <c r="K2760" i="6"/>
  <c r="M2760" i="6" s="1"/>
  <c r="K2742" i="6"/>
  <c r="M2742" i="6" s="1"/>
  <c r="K2724" i="6"/>
  <c r="M2724" i="6" s="1"/>
  <c r="K2706" i="6"/>
  <c r="M2706" i="6" s="1"/>
  <c r="K2688" i="6"/>
  <c r="M2688" i="6" s="1"/>
  <c r="K2670" i="6"/>
  <c r="M2670" i="6" s="1"/>
  <c r="K2652" i="6"/>
  <c r="M2652" i="6" s="1"/>
  <c r="K2634" i="6"/>
  <c r="M2634" i="6" s="1"/>
  <c r="M2188" i="6"/>
  <c r="M1972" i="6"/>
  <c r="L1715" i="6"/>
  <c r="L1713" i="6"/>
  <c r="L1697" i="6"/>
  <c r="L1679" i="6"/>
  <c r="L1677" i="6"/>
  <c r="L1661" i="6"/>
  <c r="L1643" i="6"/>
  <c r="L1641" i="6"/>
  <c r="L1625" i="6"/>
  <c r="L1607" i="6"/>
  <c r="L1605" i="6"/>
  <c r="L1589" i="6"/>
  <c r="L1571" i="6"/>
  <c r="L1569" i="6"/>
  <c r="L1553" i="6"/>
  <c r="L1535" i="6"/>
  <c r="L1533" i="6"/>
  <c r="L1517" i="6"/>
  <c r="L1515" i="6"/>
  <c r="L1499" i="6"/>
  <c r="L1497" i="6"/>
  <c r="L1481" i="6"/>
  <c r="L1479" i="6"/>
  <c r="L1463" i="6"/>
  <c r="L1461" i="6"/>
  <c r="L1445" i="6"/>
  <c r="L1443" i="6"/>
  <c r="L1427" i="6"/>
  <c r="L1425" i="6"/>
  <c r="L1409" i="6"/>
  <c r="L1407" i="6"/>
  <c r="L1391" i="6"/>
  <c r="L1389" i="6"/>
  <c r="L1373" i="6"/>
  <c r="L1371" i="6"/>
  <c r="L1355" i="6"/>
  <c r="L1353" i="6"/>
  <c r="L1337" i="6"/>
  <c r="L1335" i="6"/>
  <c r="L1319" i="6"/>
  <c r="L1317" i="6"/>
  <c r="L1301" i="6"/>
  <c r="L1299" i="6"/>
  <c r="L1283" i="6"/>
  <c r="L1281" i="6"/>
  <c r="L1265" i="6"/>
  <c r="L1263" i="6"/>
  <c r="L1247" i="6"/>
  <c r="L1245" i="6"/>
  <c r="L1229" i="6"/>
  <c r="L1227" i="6"/>
  <c r="L1211" i="6"/>
  <c r="L1209" i="6"/>
  <c r="L1193" i="6"/>
  <c r="L1191" i="6"/>
  <c r="L1175" i="6"/>
  <c r="L1173" i="6"/>
  <c r="L1157" i="6"/>
  <c r="L1155" i="6"/>
  <c r="L1139" i="6"/>
  <c r="L1137" i="6"/>
  <c r="L1121" i="6"/>
  <c r="L1119" i="6"/>
  <c r="L1103" i="6"/>
  <c r="L1101" i="6"/>
  <c r="L1085" i="6"/>
  <c r="L1083" i="6"/>
  <c r="L1067" i="6"/>
  <c r="L1065" i="6"/>
  <c r="L1049" i="6"/>
  <c r="L1047" i="6"/>
  <c r="L1031" i="6"/>
  <c r="L1029" i="6"/>
  <c r="L1013" i="6"/>
  <c r="L1011" i="6"/>
  <c r="L995" i="6"/>
  <c r="L993" i="6"/>
  <c r="L977" i="6"/>
  <c r="L975" i="6"/>
  <c r="L959" i="6"/>
  <c r="L957" i="6"/>
  <c r="L941" i="6"/>
  <c r="L939" i="6"/>
  <c r="L923" i="6"/>
  <c r="L921" i="6"/>
  <c r="L905" i="6"/>
  <c r="L903" i="6"/>
  <c r="L887" i="6"/>
  <c r="L885" i="6"/>
  <c r="L869" i="6"/>
  <c r="L867" i="6"/>
  <c r="L851" i="6"/>
  <c r="L849" i="6"/>
  <c r="L833" i="6"/>
  <c r="L831" i="6"/>
  <c r="L815" i="6"/>
  <c r="L813" i="6"/>
  <c r="L797" i="6"/>
  <c r="L795" i="6"/>
  <c r="L779" i="6"/>
  <c r="L777" i="6"/>
  <c r="L761" i="6"/>
  <c r="L759" i="6"/>
  <c r="L743" i="6"/>
  <c r="L741" i="6"/>
  <c r="L725" i="6"/>
  <c r="L723" i="6"/>
  <c r="L707" i="6"/>
  <c r="L705" i="6"/>
  <c r="L689" i="6"/>
  <c r="L687" i="6"/>
  <c r="L671" i="6"/>
  <c r="L669" i="6"/>
  <c r="L653" i="6"/>
  <c r="L651" i="6"/>
  <c r="L635" i="6"/>
  <c r="L633" i="6"/>
  <c r="L617" i="6"/>
  <c r="L615" i="6"/>
  <c r="L599" i="6"/>
  <c r="L597" i="6"/>
  <c r="L581" i="6"/>
  <c r="L579" i="6"/>
  <c r="L563" i="6"/>
  <c r="L561" i="6"/>
  <c r="L545" i="6"/>
  <c r="L543" i="6"/>
  <c r="L527" i="6"/>
  <c r="L525" i="6"/>
  <c r="L509" i="6"/>
  <c r="L507" i="6"/>
  <c r="L491" i="6"/>
  <c r="L489" i="6"/>
  <c r="L473" i="6"/>
  <c r="L471" i="6"/>
  <c r="L455" i="6"/>
  <c r="L453" i="6"/>
  <c r="L437" i="6"/>
  <c r="L435" i="6"/>
  <c r="L419" i="6"/>
  <c r="L417" i="6"/>
  <c r="L401" i="6"/>
  <c r="L399" i="6"/>
  <c r="L383" i="6"/>
  <c r="L381" i="6"/>
  <c r="L365" i="6"/>
  <c r="L363" i="6"/>
  <c r="L347" i="6"/>
  <c r="L345" i="6"/>
  <c r="L329" i="6"/>
  <c r="L327" i="6"/>
  <c r="L311" i="6"/>
  <c r="L309" i="6"/>
  <c r="L293" i="6"/>
  <c r="L292" i="6"/>
  <c r="L291" i="6"/>
  <c r="L275" i="6"/>
  <c r="L273" i="6"/>
  <c r="L257" i="6"/>
  <c r="L255" i="6"/>
  <c r="L239" i="6"/>
  <c r="L237" i="6"/>
  <c r="L221" i="6"/>
  <c r="L219" i="6"/>
  <c r="L203" i="6"/>
  <c r="L201" i="6"/>
  <c r="L185" i="6"/>
  <c r="L183" i="6"/>
  <c r="L167" i="6"/>
  <c r="L165" i="6"/>
  <c r="L149" i="6"/>
  <c r="L147" i="6"/>
  <c r="L131" i="6"/>
  <c r="L129" i="6"/>
  <c r="L113" i="6"/>
  <c r="L111" i="6"/>
  <c r="L95" i="6"/>
  <c r="L93" i="6"/>
  <c r="L77" i="6"/>
  <c r="L75" i="6"/>
  <c r="L59" i="6"/>
  <c r="L58" i="6"/>
  <c r="L57" i="6"/>
  <c r="L41" i="6"/>
  <c r="L39" i="6"/>
  <c r="L23" i="6"/>
  <c r="L21" i="6"/>
  <c r="L1300" i="6"/>
  <c r="L1228" i="6"/>
  <c r="L1030" i="6"/>
  <c r="L826" i="6"/>
  <c r="L760" i="6"/>
  <c r="L454" i="6"/>
  <c r="L256" i="6"/>
  <c r="M2218" i="6"/>
  <c r="M2002" i="6"/>
  <c r="L1696" i="6"/>
  <c r="L1660" i="6"/>
  <c r="L1624" i="6"/>
  <c r="L1588" i="6"/>
  <c r="L1552" i="6"/>
  <c r="L1516" i="6"/>
  <c r="L1480" i="6"/>
  <c r="L1444" i="6"/>
  <c r="L1408" i="6"/>
  <c r="L1372" i="6"/>
  <c r="L1120" i="6"/>
  <c r="L958" i="6"/>
  <c r="L652" i="6"/>
  <c r="L544" i="6"/>
  <c r="M2176" i="6"/>
  <c r="M1960" i="6"/>
  <c r="L1623" i="6"/>
  <c r="L1509" i="6"/>
  <c r="L429" i="6"/>
  <c r="M2200" i="6"/>
  <c r="M1984" i="6"/>
  <c r="L7445" i="6"/>
  <c r="L7427" i="6"/>
  <c r="K7409" i="6"/>
  <c r="M7409" i="6" s="1"/>
  <c r="K7391" i="6"/>
  <c r="M7391" i="6" s="1"/>
  <c r="K7373" i="6"/>
  <c r="M7373" i="6" s="1"/>
  <c r="K7355" i="6"/>
  <c r="M7355" i="6" s="1"/>
  <c r="K7337" i="6"/>
  <c r="M7337" i="6" s="1"/>
  <c r="K7319" i="6"/>
  <c r="M7319" i="6" s="1"/>
  <c r="L7295" i="6"/>
  <c r="L7277" i="6"/>
  <c r="L7259" i="6"/>
  <c r="L7241" i="6"/>
  <c r="L7223" i="6"/>
  <c r="L7205" i="6"/>
  <c r="K7187" i="6"/>
  <c r="M7187" i="6" s="1"/>
  <c r="K7169" i="6"/>
  <c r="M7169" i="6" s="1"/>
  <c r="K7151" i="6"/>
  <c r="M7151" i="6" s="1"/>
  <c r="K7133" i="6"/>
  <c r="M7133" i="6" s="1"/>
  <c r="K7115" i="6"/>
  <c r="M7115" i="6" s="1"/>
  <c r="K7097" i="6"/>
  <c r="M7097" i="6" s="1"/>
  <c r="L7073" i="6"/>
  <c r="L7055" i="6"/>
  <c r="L7037" i="6"/>
  <c r="L7019" i="6"/>
  <c r="L7001" i="6"/>
  <c r="K6965" i="6"/>
  <c r="M6965" i="6" s="1"/>
  <c r="K6947" i="6"/>
  <c r="M6947" i="6" s="1"/>
  <c r="K6929" i="6"/>
  <c r="M6929" i="6" s="1"/>
  <c r="K6911" i="6"/>
  <c r="M6911" i="6" s="1"/>
  <c r="K6893" i="6"/>
  <c r="M6893" i="6" s="1"/>
  <c r="L6869" i="6"/>
  <c r="L6851" i="6"/>
  <c r="L6833" i="6"/>
  <c r="L6815" i="6"/>
  <c r="L6797" i="6"/>
  <c r="L6779" i="6"/>
  <c r="K6761" i="6"/>
  <c r="M6761" i="6" s="1"/>
  <c r="K6743" i="6"/>
  <c r="M6743" i="6" s="1"/>
  <c r="K6725" i="6"/>
  <c r="M6725" i="6" s="1"/>
  <c r="K6707" i="6"/>
  <c r="M6707" i="6" s="1"/>
  <c r="K6689" i="6"/>
  <c r="M6689" i="6" s="1"/>
  <c r="K6671" i="6"/>
  <c r="M6671" i="6" s="1"/>
  <c r="L6647" i="6"/>
  <c r="L6629" i="6"/>
  <c r="L6611" i="6"/>
  <c r="L6593" i="6"/>
  <c r="L6575" i="6"/>
  <c r="L6557" i="6"/>
  <c r="K6539" i="6"/>
  <c r="M6539" i="6" s="1"/>
  <c r="K6521" i="6"/>
  <c r="M6521" i="6" s="1"/>
  <c r="K6503" i="6"/>
  <c r="M6503" i="6" s="1"/>
  <c r="K6485" i="6"/>
  <c r="M6485" i="6" s="1"/>
  <c r="K6467" i="6"/>
  <c r="M6467" i="6" s="1"/>
  <c r="K6449" i="6"/>
  <c r="M6449" i="6" s="1"/>
  <c r="L6425" i="6"/>
  <c r="L6407" i="6"/>
  <c r="L6389" i="6"/>
  <c r="L6371" i="6"/>
  <c r="L6353" i="6"/>
  <c r="K6317" i="6"/>
  <c r="M6317" i="6" s="1"/>
  <c r="K6299" i="6"/>
  <c r="M6299" i="6" s="1"/>
  <c r="K6281" i="6"/>
  <c r="M6281" i="6" s="1"/>
  <c r="K6263" i="6"/>
  <c r="M6263" i="6" s="1"/>
  <c r="K6245" i="6"/>
  <c r="M6245" i="6" s="1"/>
  <c r="L6221" i="6"/>
  <c r="L6203" i="6"/>
  <c r="L6185" i="6"/>
  <c r="L6167" i="6"/>
  <c r="L6149" i="6"/>
  <c r="L6131" i="6"/>
  <c r="K6113" i="6"/>
  <c r="M6113" i="6" s="1"/>
  <c r="K6095" i="6"/>
  <c r="M6095" i="6" s="1"/>
  <c r="K6077" i="6"/>
  <c r="M6077" i="6" s="1"/>
  <c r="K6059" i="6"/>
  <c r="M6059" i="6" s="1"/>
  <c r="K6041" i="6"/>
  <c r="M6041" i="6" s="1"/>
  <c r="K6023" i="6"/>
  <c r="M6023" i="6" s="1"/>
  <c r="L5999" i="6"/>
  <c r="L5981" i="6"/>
  <c r="L5963" i="6"/>
  <c r="L5945" i="6"/>
  <c r="L5927" i="6"/>
  <c r="L5909" i="6"/>
  <c r="K5891" i="6"/>
  <c r="M5891" i="6" s="1"/>
  <c r="K5873" i="6"/>
  <c r="M5873" i="6" s="1"/>
  <c r="K5855" i="6"/>
  <c r="M5855" i="6" s="1"/>
  <c r="K5837" i="6"/>
  <c r="M5837" i="6" s="1"/>
  <c r="K5819" i="6"/>
  <c r="M5819" i="6" s="1"/>
  <c r="K5801" i="6"/>
  <c r="M5801" i="6" s="1"/>
  <c r="K5783" i="6"/>
  <c r="M5783" i="6" s="1"/>
  <c r="K5765" i="6"/>
  <c r="M5765" i="6" s="1"/>
  <c r="K5747" i="6"/>
  <c r="M5747" i="6" s="1"/>
  <c r="K5729" i="6"/>
  <c r="M5729" i="6" s="1"/>
  <c r="K5711" i="6"/>
  <c r="M5711" i="6" s="1"/>
  <c r="K5693" i="6"/>
  <c r="M5693" i="6" s="1"/>
  <c r="K5675" i="6"/>
  <c r="M5675" i="6" s="1"/>
  <c r="K5657" i="6"/>
  <c r="M5657" i="6" s="1"/>
  <c r="K5639" i="6"/>
  <c r="M5639" i="6" s="1"/>
  <c r="K5621" i="6"/>
  <c r="M5621" i="6" s="1"/>
  <c r="K5603" i="6"/>
  <c r="M5603" i="6" s="1"/>
  <c r="K5585" i="6"/>
  <c r="M5585" i="6" s="1"/>
  <c r="K5567" i="6"/>
  <c r="M5567" i="6" s="1"/>
  <c r="K5549" i="6"/>
  <c r="M5549" i="6" s="1"/>
  <c r="K5531" i="6"/>
  <c r="M5531" i="6" s="1"/>
  <c r="K5513" i="6"/>
  <c r="M5513" i="6" s="1"/>
  <c r="K5495" i="6"/>
  <c r="M5495" i="6" s="1"/>
  <c r="K5471" i="6"/>
  <c r="K5453" i="6"/>
  <c r="K5435" i="6"/>
  <c r="K5417" i="6"/>
  <c r="K5399" i="6"/>
  <c r="K5381" i="6"/>
  <c r="K5363" i="6"/>
  <c r="K5345" i="6"/>
  <c r="K5327" i="6"/>
  <c r="K5309" i="6"/>
  <c r="K5291" i="6"/>
  <c r="K5273" i="6"/>
  <c r="K5255" i="6"/>
  <c r="K5237" i="6"/>
  <c r="K5219" i="6"/>
  <c r="K5201" i="6"/>
  <c r="K5183" i="6"/>
  <c r="K5165" i="6"/>
  <c r="K5147" i="6"/>
  <c r="K5129" i="6"/>
  <c r="K5111" i="6"/>
  <c r="K5093" i="6"/>
  <c r="K5075" i="6"/>
  <c r="K5057" i="6"/>
  <c r="K5039" i="6"/>
  <c r="K5021" i="6"/>
  <c r="K5003" i="6"/>
  <c r="K4985" i="6"/>
  <c r="K4967" i="6"/>
  <c r="K4949" i="6"/>
  <c r="K4931" i="6"/>
  <c r="K4913" i="6"/>
  <c r="K4895" i="6"/>
  <c r="K4877" i="6"/>
  <c r="K4859" i="6"/>
  <c r="K4841" i="6"/>
  <c r="K4823" i="6"/>
  <c r="K4805" i="6"/>
  <c r="K4787" i="6"/>
  <c r="K4769" i="6"/>
  <c r="K4751" i="6"/>
  <c r="K4733" i="6"/>
  <c r="K4715" i="6"/>
  <c r="K4697" i="6"/>
  <c r="K4679" i="6"/>
  <c r="K4661" i="6"/>
  <c r="K4643" i="6"/>
  <c r="K4625" i="6"/>
  <c r="K4607" i="6"/>
  <c r="K4589" i="6"/>
  <c r="K4571" i="6"/>
  <c r="K4553" i="6"/>
  <c r="K4535" i="6"/>
  <c r="K4517" i="6"/>
  <c r="K4499" i="6"/>
  <c r="K4481" i="6"/>
  <c r="K4463" i="6"/>
  <c r="K4445" i="6"/>
  <c r="K4427" i="6"/>
  <c r="K4409" i="6"/>
  <c r="K4391" i="6"/>
  <c r="K4373" i="6"/>
  <c r="K4355" i="6"/>
  <c r="K4337" i="6"/>
  <c r="K4319" i="6"/>
  <c r="K4301" i="6"/>
  <c r="K4283" i="6"/>
  <c r="K4265" i="6"/>
  <c r="K4247" i="6"/>
  <c r="K4229" i="6"/>
  <c r="K4211" i="6"/>
  <c r="K4193" i="6"/>
  <c r="K4175" i="6"/>
  <c r="K4157" i="6"/>
  <c r="K4139" i="6"/>
  <c r="K4121" i="6"/>
  <c r="K4103" i="6"/>
  <c r="K4085" i="6"/>
  <c r="K4067" i="6"/>
  <c r="K4049" i="6"/>
  <c r="K4031" i="6"/>
  <c r="K4013" i="6"/>
  <c r="K3995" i="6"/>
  <c r="K3977" i="6"/>
  <c r="K3959" i="6"/>
  <c r="K3941" i="6"/>
  <c r="K3923" i="6"/>
  <c r="K3905" i="6"/>
  <c r="K3887" i="6"/>
  <c r="L3869" i="6"/>
  <c r="K3821" i="6"/>
  <c r="L3803" i="6"/>
  <c r="K3779" i="6"/>
  <c r="L3761" i="6"/>
  <c r="L3719" i="6"/>
  <c r="L3701" i="6"/>
  <c r="L3683" i="6"/>
  <c r="L3665" i="6"/>
  <c r="L3647" i="6"/>
  <c r="L3629" i="6"/>
  <c r="L3611" i="6"/>
  <c r="L3593" i="6"/>
  <c r="L3575" i="6"/>
  <c r="L3557" i="6"/>
  <c r="L3539" i="6"/>
  <c r="L3521" i="6"/>
  <c r="L3503" i="6"/>
  <c r="L3485" i="6"/>
  <c r="L3467" i="6"/>
  <c r="L3449" i="6"/>
  <c r="L3431" i="6"/>
  <c r="L3413" i="6"/>
  <c r="L3395" i="6"/>
  <c r="L3377" i="6"/>
  <c r="L3359" i="6"/>
  <c r="L3341" i="6"/>
  <c r="L3323" i="6"/>
  <c r="L3305" i="6"/>
  <c r="L3287" i="6"/>
  <c r="L3269" i="6"/>
  <c r="L3251" i="6"/>
  <c r="L3233" i="6"/>
  <c r="L3215" i="6"/>
  <c r="L3197" i="6"/>
  <c r="L3179" i="6"/>
  <c r="L3161" i="6"/>
  <c r="L3143" i="6"/>
  <c r="L3125" i="6"/>
  <c r="L3107" i="6"/>
  <c r="L3089" i="6"/>
  <c r="L3071" i="6"/>
  <c r="L3053" i="6"/>
  <c r="L3035" i="6"/>
  <c r="L3017" i="6"/>
  <c r="L2999" i="6"/>
  <c r="L2981" i="6"/>
  <c r="L2963" i="6"/>
  <c r="L2945" i="6"/>
  <c r="L2927" i="6"/>
  <c r="L2909" i="6"/>
  <c r="L2891" i="6"/>
  <c r="L2873" i="6"/>
  <c r="L2855" i="6"/>
  <c r="L2837" i="6"/>
  <c r="L2819" i="6"/>
  <c r="L2801" i="6"/>
  <c r="L2783" i="6"/>
  <c r="L2765" i="6"/>
  <c r="L2747" i="6"/>
  <c r="L2729" i="6"/>
  <c r="L2711" i="6"/>
  <c r="L2693" i="6"/>
  <c r="L2675" i="6"/>
  <c r="L2657" i="6"/>
  <c r="L2639" i="6"/>
  <c r="L2621" i="6"/>
  <c r="L2603" i="6"/>
  <c r="L2585" i="6"/>
  <c r="L2567" i="6"/>
  <c r="L2549" i="6"/>
  <c r="L2531" i="6"/>
  <c r="L2513" i="6"/>
  <c r="L2495" i="6"/>
  <c r="L2477" i="6"/>
  <c r="L2459" i="6"/>
  <c r="L2441" i="6"/>
  <c r="L2423" i="6"/>
  <c r="L2405" i="6"/>
  <c r="L2387" i="6"/>
  <c r="L2369" i="6"/>
  <c r="L2351" i="6"/>
  <c r="L2333" i="6"/>
  <c r="M2297" i="6"/>
  <c r="M2261" i="6"/>
  <c r="M2225" i="6"/>
  <c r="M2189" i="6"/>
  <c r="M2153" i="6"/>
  <c r="M2117" i="6"/>
  <c r="M2081" i="6"/>
  <c r="M2045" i="6"/>
  <c r="M2009" i="6"/>
  <c r="M1973" i="6"/>
  <c r="M2266" i="6"/>
  <c r="M2050" i="6"/>
  <c r="K7428" i="6"/>
  <c r="K7410" i="6"/>
  <c r="K7392" i="6"/>
  <c r="K7374" i="6"/>
  <c r="K7356" i="6"/>
  <c r="K7338" i="6"/>
  <c r="K7320" i="6"/>
  <c r="K7302" i="6"/>
  <c r="K7284" i="6"/>
  <c r="K7266" i="6"/>
  <c r="K7248" i="6"/>
  <c r="K7230" i="6"/>
  <c r="K7212" i="6"/>
  <c r="K7194" i="6"/>
  <c r="K7176" i="6"/>
  <c r="K7158" i="6"/>
  <c r="K7140" i="6"/>
  <c r="K7122" i="6"/>
  <c r="K7104" i="6"/>
  <c r="K7086" i="6"/>
  <c r="K7068" i="6"/>
  <c r="K7050" i="6"/>
  <c r="K7032" i="6"/>
  <c r="K7014" i="6"/>
  <c r="K6996" i="6"/>
  <c r="K6978" i="6"/>
  <c r="K6960" i="6"/>
  <c r="K6942" i="6"/>
  <c r="K6924" i="6"/>
  <c r="K6906" i="6"/>
  <c r="K6888" i="6"/>
  <c r="K6870" i="6"/>
  <c r="K6852" i="6"/>
  <c r="K6834" i="6"/>
  <c r="K6816" i="6"/>
  <c r="K6798" i="6"/>
  <c r="K6780" i="6"/>
  <c r="K6762" i="6"/>
  <c r="K6744" i="6"/>
  <c r="K6726" i="6"/>
  <c r="K6708" i="6"/>
  <c r="K6690" i="6"/>
  <c r="K6672" i="6"/>
  <c r="K6654" i="6"/>
  <c r="K6636" i="6"/>
  <c r="K6618" i="6"/>
  <c r="K6600" i="6"/>
  <c r="K6582" i="6"/>
  <c r="K6564" i="6"/>
  <c r="K6546" i="6"/>
  <c r="K6528" i="6"/>
  <c r="K6510" i="6"/>
  <c r="K6492" i="6"/>
  <c r="K6474" i="6"/>
  <c r="K6456" i="6"/>
  <c r="K6438" i="6"/>
  <c r="K6420" i="6"/>
  <c r="K6402" i="6"/>
  <c r="K6384" i="6"/>
  <c r="K6366" i="6"/>
  <c r="K6348" i="6"/>
  <c r="K6330" i="6"/>
  <c r="K6312" i="6"/>
  <c r="K6294" i="6"/>
  <c r="K6276" i="6"/>
  <c r="K6258" i="6"/>
  <c r="K6240" i="6"/>
  <c r="K6222" i="6"/>
  <c r="K6204" i="6"/>
  <c r="K6186" i="6"/>
  <c r="K6168" i="6"/>
  <c r="K6150" i="6"/>
  <c r="K6132" i="6"/>
  <c r="K6114" i="6"/>
  <c r="K6096" i="6"/>
  <c r="K6078" i="6"/>
  <c r="K6060" i="6"/>
  <c r="K6042" i="6"/>
  <c r="K6024" i="6"/>
  <c r="K6006" i="6"/>
  <c r="K5988" i="6"/>
  <c r="K5970" i="6"/>
  <c r="K5952" i="6"/>
  <c r="K5934" i="6"/>
  <c r="K5916" i="6"/>
  <c r="K5898" i="6"/>
  <c r="K5880" i="6"/>
  <c r="K5862" i="6"/>
  <c r="K5844" i="6"/>
  <c r="K5826" i="6"/>
  <c r="K5808" i="6"/>
  <c r="K5790" i="6"/>
  <c r="L5772" i="6"/>
  <c r="L5754" i="6"/>
  <c r="L5736" i="6"/>
  <c r="L5718" i="6"/>
  <c r="L5700" i="6"/>
  <c r="L5682" i="6"/>
  <c r="L5664" i="6"/>
  <c r="L5646" i="6"/>
  <c r="L5628" i="6"/>
  <c r="L5610" i="6"/>
  <c r="L5592" i="6"/>
  <c r="L5574" i="6"/>
  <c r="L5556" i="6"/>
  <c r="L5538" i="6"/>
  <c r="L5520" i="6"/>
  <c r="L5502" i="6"/>
  <c r="L5484" i="6"/>
  <c r="L5466" i="6"/>
  <c r="L5448" i="6"/>
  <c r="L5430" i="6"/>
  <c r="L5412" i="6"/>
  <c r="L5394" i="6"/>
  <c r="L5376" i="6"/>
  <c r="K5340" i="6"/>
  <c r="M5340" i="6" s="1"/>
  <c r="K5322" i="6"/>
  <c r="M5322" i="6" s="1"/>
  <c r="K5304" i="6"/>
  <c r="M5304" i="6" s="1"/>
  <c r="K5286" i="6"/>
  <c r="M5286" i="6" s="1"/>
  <c r="K5268" i="6"/>
  <c r="M5268" i="6" s="1"/>
  <c r="L5244" i="6"/>
  <c r="L5226" i="6"/>
  <c r="L5208" i="6"/>
  <c r="L5190" i="6"/>
  <c r="L5172" i="6"/>
  <c r="L5154" i="6"/>
  <c r="K5136" i="6"/>
  <c r="M5136" i="6" s="1"/>
  <c r="K5118" i="6"/>
  <c r="M5118" i="6" s="1"/>
  <c r="K5100" i="6"/>
  <c r="M5100" i="6" s="1"/>
  <c r="K5082" i="6"/>
  <c r="M5082" i="6" s="1"/>
  <c r="K5064" i="6"/>
  <c r="M5064" i="6" s="1"/>
  <c r="K5046" i="6"/>
  <c r="M5046" i="6" s="1"/>
  <c r="L5022" i="6"/>
  <c r="L5004" i="6"/>
  <c r="L4986" i="6"/>
  <c r="L4968" i="6"/>
  <c r="L4950" i="6"/>
  <c r="L4932" i="6"/>
  <c r="K4914" i="6"/>
  <c r="M4914" i="6" s="1"/>
  <c r="K4896" i="6"/>
  <c r="M4896" i="6" s="1"/>
  <c r="K4878" i="6"/>
  <c r="M4878" i="6" s="1"/>
  <c r="K4860" i="6"/>
  <c r="M4860" i="6" s="1"/>
  <c r="K4842" i="6"/>
  <c r="M4842" i="6" s="1"/>
  <c r="K4824" i="6"/>
  <c r="M4824" i="6" s="1"/>
  <c r="L4800" i="6"/>
  <c r="L4782" i="6"/>
  <c r="L4764" i="6"/>
  <c r="L4746" i="6"/>
  <c r="L4728" i="6"/>
  <c r="K4692" i="6"/>
  <c r="M4692" i="6" s="1"/>
  <c r="K4674" i="6"/>
  <c r="M4674" i="6" s="1"/>
  <c r="K4656" i="6"/>
  <c r="M4656" i="6" s="1"/>
  <c r="K4638" i="6"/>
  <c r="M4638" i="6" s="1"/>
  <c r="K4620" i="6"/>
  <c r="M4620" i="6" s="1"/>
  <c r="L4596" i="6"/>
  <c r="L4578" i="6"/>
  <c r="L4560" i="6"/>
  <c r="L4542" i="6"/>
  <c r="L4524" i="6"/>
  <c r="L4506" i="6"/>
  <c r="K4488" i="6"/>
  <c r="M4488" i="6" s="1"/>
  <c r="K4470" i="6"/>
  <c r="M4470" i="6" s="1"/>
  <c r="K4452" i="6"/>
  <c r="M4452" i="6" s="1"/>
  <c r="K4434" i="6"/>
  <c r="M4434" i="6" s="1"/>
  <c r="K4416" i="6"/>
  <c r="M4416" i="6" s="1"/>
  <c r="K4398" i="6"/>
  <c r="M4398" i="6" s="1"/>
  <c r="L4374" i="6"/>
  <c r="L4356" i="6"/>
  <c r="L4338" i="6"/>
  <c r="L4320" i="6"/>
  <c r="K4302" i="6"/>
  <c r="K4284" i="6"/>
  <c r="K4266" i="6"/>
  <c r="K4248" i="6"/>
  <c r="K4230" i="6"/>
  <c r="K4212" i="6"/>
  <c r="K4194" i="6"/>
  <c r="K4176" i="6"/>
  <c r="K4158" i="6"/>
  <c r="K4140" i="6"/>
  <c r="K4122" i="6"/>
  <c r="K4104" i="6"/>
  <c r="K4086" i="6"/>
  <c r="L4068" i="6"/>
  <c r="L4050" i="6"/>
  <c r="L4032" i="6"/>
  <c r="L4008" i="6"/>
  <c r="L3990" i="6"/>
  <c r="K3954" i="6"/>
  <c r="M3954" i="6" s="1"/>
  <c r="K3936" i="6"/>
  <c r="M3936" i="6" s="1"/>
  <c r="K3912" i="6"/>
  <c r="K3894" i="6"/>
  <c r="K3876" i="6"/>
  <c r="L3858" i="6"/>
  <c r="L3840" i="6"/>
  <c r="L3822" i="6"/>
  <c r="L3804" i="6"/>
  <c r="L3786" i="6"/>
  <c r="L3768" i="6"/>
  <c r="L3744" i="6"/>
  <c r="L3726" i="6"/>
  <c r="L3708" i="6"/>
  <c r="L3690" i="6"/>
  <c r="L3672" i="6"/>
  <c r="L3654" i="6"/>
  <c r="L3636" i="6"/>
  <c r="L3618" i="6"/>
  <c r="L3600" i="6"/>
  <c r="L3582" i="6"/>
  <c r="L3564" i="6"/>
  <c r="L3546" i="6"/>
  <c r="L3528" i="6"/>
  <c r="L3510" i="6"/>
  <c r="L3492" i="6"/>
  <c r="L3474" i="6"/>
  <c r="L3456" i="6"/>
  <c r="L3438" i="6"/>
  <c r="L3420" i="6"/>
  <c r="L3402" i="6"/>
  <c r="L3384" i="6"/>
  <c r="L3366" i="6"/>
  <c r="L3348" i="6"/>
  <c r="L3330" i="6"/>
  <c r="L3312" i="6"/>
  <c r="L3294" i="6"/>
  <c r="L3276" i="6"/>
  <c r="L3258" i="6"/>
  <c r="L3240" i="6"/>
  <c r="L3222" i="6"/>
  <c r="L3204" i="6"/>
  <c r="L3186" i="6"/>
  <c r="L3168" i="6"/>
  <c r="L3150" i="6"/>
  <c r="L3132" i="6"/>
  <c r="L3114" i="6"/>
  <c r="L3096" i="6"/>
  <c r="L3078" i="6"/>
  <c r="L3060" i="6"/>
  <c r="L3042" i="6"/>
  <c r="L3024" i="6"/>
  <c r="L3006" i="6"/>
  <c r="L2988" i="6"/>
  <c r="L2970" i="6"/>
  <c r="L2952" i="6"/>
  <c r="L2934" i="6"/>
  <c r="L2916" i="6"/>
  <c r="L2898" i="6"/>
  <c r="L2880" i="6"/>
  <c r="L2862" i="6"/>
  <c r="L2844" i="6"/>
  <c r="L2826" i="6"/>
  <c r="L2808" i="6"/>
  <c r="L2790" i="6"/>
  <c r="L2772" i="6"/>
  <c r="L2754" i="6"/>
  <c r="L2736" i="6"/>
  <c r="L2718" i="6"/>
  <c r="L2700" i="6"/>
  <c r="L2682" i="6"/>
  <c r="L2664" i="6"/>
  <c r="L2646" i="6"/>
  <c r="L5358" i="6"/>
  <c r="M2152" i="6"/>
  <c r="K1715" i="6"/>
  <c r="M1715" i="6" s="1"/>
  <c r="K1697" i="6"/>
  <c r="M1697" i="6" s="1"/>
  <c r="K1679" i="6"/>
  <c r="M1679" i="6" s="1"/>
  <c r="K1661" i="6"/>
  <c r="M1661" i="6" s="1"/>
  <c r="K1643" i="6"/>
  <c r="M1643" i="6" s="1"/>
  <c r="K1625" i="6"/>
  <c r="M1625" i="6" s="1"/>
  <c r="K1607" i="6"/>
  <c r="M1607" i="6" s="1"/>
  <c r="K1589" i="6"/>
  <c r="M1589" i="6" s="1"/>
  <c r="K1571" i="6"/>
  <c r="M1571" i="6" s="1"/>
  <c r="K1553" i="6"/>
  <c r="M1553" i="6" s="1"/>
  <c r="K1535" i="6"/>
  <c r="M1535" i="6" s="1"/>
  <c r="K1517" i="6"/>
  <c r="M1517" i="6" s="1"/>
  <c r="K1499" i="6"/>
  <c r="M1499" i="6" s="1"/>
  <c r="K1481" i="6"/>
  <c r="M1481" i="6" s="1"/>
  <c r="K1463" i="6"/>
  <c r="M1463" i="6" s="1"/>
  <c r="K1445" i="6"/>
  <c r="M1445" i="6" s="1"/>
  <c r="K1427" i="6"/>
  <c r="M1427" i="6" s="1"/>
  <c r="K1409" i="6"/>
  <c r="M1409" i="6" s="1"/>
  <c r="K1391" i="6"/>
  <c r="M1391" i="6" s="1"/>
  <c r="K1373" i="6"/>
  <c r="M1373" i="6" s="1"/>
  <c r="K1355" i="6"/>
  <c r="M1355" i="6" s="1"/>
  <c r="K1337" i="6"/>
  <c r="M1337" i="6" s="1"/>
  <c r="K1319" i="6"/>
  <c r="M1319" i="6" s="1"/>
  <c r="K1301" i="6"/>
  <c r="M1301" i="6" s="1"/>
  <c r="K1283" i="6"/>
  <c r="M1283" i="6" s="1"/>
  <c r="K1265" i="6"/>
  <c r="M1265" i="6" s="1"/>
  <c r="K1247" i="6"/>
  <c r="M1247" i="6" s="1"/>
  <c r="K1229" i="6"/>
  <c r="M1229" i="6" s="1"/>
  <c r="K1211" i="6"/>
  <c r="M1211" i="6" s="1"/>
  <c r="K1193" i="6"/>
  <c r="M1193" i="6" s="1"/>
  <c r="K1175" i="6"/>
  <c r="M1175" i="6" s="1"/>
  <c r="K1157" i="6"/>
  <c r="M1157" i="6" s="1"/>
  <c r="K1139" i="6"/>
  <c r="M1139" i="6" s="1"/>
  <c r="K1121" i="6"/>
  <c r="M1121" i="6" s="1"/>
  <c r="K1103" i="6"/>
  <c r="M1103" i="6" s="1"/>
  <c r="K1085" i="6"/>
  <c r="M1085" i="6" s="1"/>
  <c r="K1067" i="6"/>
  <c r="M1067" i="6" s="1"/>
  <c r="K1049" i="6"/>
  <c r="M1049" i="6" s="1"/>
  <c r="K1031" i="6"/>
  <c r="M1031" i="6" s="1"/>
  <c r="K1013" i="6"/>
  <c r="M1013" i="6" s="1"/>
  <c r="K995" i="6"/>
  <c r="M995" i="6" s="1"/>
  <c r="K977" i="6"/>
  <c r="M977" i="6" s="1"/>
  <c r="K959" i="6"/>
  <c r="M959" i="6" s="1"/>
  <c r="K941" i="6"/>
  <c r="M941" i="6" s="1"/>
  <c r="K923" i="6"/>
  <c r="M923" i="6" s="1"/>
  <c r="K905" i="6"/>
  <c r="M905" i="6" s="1"/>
  <c r="K887" i="6"/>
  <c r="M887" i="6" s="1"/>
  <c r="K869" i="6"/>
  <c r="M869" i="6" s="1"/>
  <c r="K851" i="6"/>
  <c r="M851" i="6" s="1"/>
  <c r="K833" i="6"/>
  <c r="M833" i="6" s="1"/>
  <c r="K815" i="6"/>
  <c r="M815" i="6" s="1"/>
  <c r="K797" i="6"/>
  <c r="M797" i="6" s="1"/>
  <c r="K779" i="6"/>
  <c r="M779" i="6" s="1"/>
  <c r="K761" i="6"/>
  <c r="M761" i="6" s="1"/>
  <c r="K743" i="6"/>
  <c r="M743" i="6" s="1"/>
  <c r="K725" i="6"/>
  <c r="M725" i="6" s="1"/>
  <c r="K707" i="6"/>
  <c r="M707" i="6" s="1"/>
  <c r="K689" i="6"/>
  <c r="M689" i="6" s="1"/>
  <c r="K671" i="6"/>
  <c r="M671" i="6" s="1"/>
  <c r="K653" i="6"/>
  <c r="M653" i="6" s="1"/>
  <c r="K635" i="6"/>
  <c r="M635" i="6" s="1"/>
  <c r="K617" i="6"/>
  <c r="M617" i="6" s="1"/>
  <c r="K599" i="6"/>
  <c r="M599" i="6" s="1"/>
  <c r="K581" i="6"/>
  <c r="M581" i="6" s="1"/>
  <c r="K563" i="6"/>
  <c r="M563" i="6" s="1"/>
  <c r="K545" i="6"/>
  <c r="M545" i="6" s="1"/>
  <c r="K527" i="6"/>
  <c r="M527" i="6" s="1"/>
  <c r="K509" i="6"/>
  <c r="M509" i="6" s="1"/>
  <c r="K491" i="6"/>
  <c r="M491" i="6" s="1"/>
  <c r="K473" i="6"/>
  <c r="M473" i="6" s="1"/>
  <c r="K455" i="6"/>
  <c r="M455" i="6" s="1"/>
  <c r="K437" i="6"/>
  <c r="M437" i="6" s="1"/>
  <c r="K419" i="6"/>
  <c r="M419" i="6" s="1"/>
  <c r="K401" i="6"/>
  <c r="M401" i="6" s="1"/>
  <c r="K383" i="6"/>
  <c r="M383" i="6" s="1"/>
  <c r="K365" i="6"/>
  <c r="M365" i="6" s="1"/>
  <c r="K347" i="6"/>
  <c r="M347" i="6" s="1"/>
  <c r="K329" i="6"/>
  <c r="M329" i="6" s="1"/>
  <c r="K311" i="6"/>
  <c r="M311" i="6" s="1"/>
  <c r="K293" i="6"/>
  <c r="M293" i="6" s="1"/>
  <c r="K275" i="6"/>
  <c r="M275" i="6" s="1"/>
  <c r="K257" i="6"/>
  <c r="M257" i="6" s="1"/>
  <c r="K239" i="6"/>
  <c r="M239" i="6" s="1"/>
  <c r="K221" i="6"/>
  <c r="M221" i="6" s="1"/>
  <c r="K203" i="6"/>
  <c r="M203" i="6" s="1"/>
  <c r="K185" i="6"/>
  <c r="M185" i="6" s="1"/>
  <c r="K167" i="6"/>
  <c r="M167" i="6" s="1"/>
  <c r="K149" i="6"/>
  <c r="M149" i="6" s="1"/>
  <c r="K131" i="6"/>
  <c r="M131" i="6" s="1"/>
  <c r="K113" i="6"/>
  <c r="M113" i="6" s="1"/>
  <c r="K95" i="6"/>
  <c r="M95" i="6" s="1"/>
  <c r="K77" i="6"/>
  <c r="M77" i="6" s="1"/>
  <c r="K59" i="6"/>
  <c r="M59" i="6" s="1"/>
  <c r="K41" i="6"/>
  <c r="M41" i="6" s="1"/>
  <c r="K23" i="6"/>
  <c r="M23" i="6" s="1"/>
  <c r="L1084" i="6"/>
  <c r="L886" i="6"/>
  <c r="L814" i="6"/>
  <c r="L610" i="6"/>
  <c r="L562" i="6"/>
  <c r="L508" i="6"/>
  <c r="L310" i="6"/>
  <c r="L178" i="6"/>
  <c r="L112" i="6"/>
  <c r="L40" i="6"/>
  <c r="L1868" i="6"/>
  <c r="L5250" i="6"/>
  <c r="M2182" i="6"/>
  <c r="M1966" i="6"/>
  <c r="L1618" i="6"/>
  <c r="L1474" i="6"/>
  <c r="L1258" i="6"/>
  <c r="L1102" i="6"/>
  <c r="L868" i="6"/>
  <c r="L526" i="6"/>
  <c r="K2839" i="6"/>
  <c r="M2839" i="6" s="1"/>
  <c r="M2140" i="6"/>
  <c r="M2206" i="6"/>
  <c r="M1990" i="6"/>
  <c r="L704" i="6"/>
  <c r="L668" i="6"/>
  <c r="L632" i="6"/>
  <c r="L596" i="6"/>
  <c r="L560" i="6"/>
  <c r="L524" i="6"/>
  <c r="L488" i="6"/>
  <c r="L452" i="6"/>
  <c r="L416" i="6"/>
  <c r="L380" i="6"/>
  <c r="L344" i="6"/>
  <c r="L308" i="6"/>
  <c r="L272" i="6"/>
  <c r="L236" i="6"/>
  <c r="L200" i="6"/>
  <c r="L164" i="6"/>
  <c r="L128" i="6"/>
  <c r="L92" i="6"/>
  <c r="L56" i="6"/>
  <c r="L20" i="6"/>
  <c r="K7445" i="6"/>
  <c r="M7445" i="6" s="1"/>
  <c r="K7427" i="6"/>
  <c r="M7427" i="6" s="1"/>
  <c r="L7403" i="6"/>
  <c r="L7385" i="6"/>
  <c r="L7367" i="6"/>
  <c r="L7349" i="6"/>
  <c r="L7331" i="6"/>
  <c r="L7313" i="6"/>
  <c r="K7295" i="6"/>
  <c r="M7295" i="6" s="1"/>
  <c r="K7277" i="6"/>
  <c r="M7277" i="6" s="1"/>
  <c r="K7259" i="6"/>
  <c r="M7259" i="6" s="1"/>
  <c r="K7241" i="6"/>
  <c r="M7241" i="6" s="1"/>
  <c r="K7223" i="6"/>
  <c r="M7223" i="6" s="1"/>
  <c r="K7205" i="6"/>
  <c r="M7205" i="6" s="1"/>
  <c r="L7181" i="6"/>
  <c r="L7163" i="6"/>
  <c r="L7145" i="6"/>
  <c r="L7127" i="6"/>
  <c r="L7109" i="6"/>
  <c r="K7073" i="6"/>
  <c r="M7073" i="6" s="1"/>
  <c r="K7055" i="6"/>
  <c r="M7055" i="6" s="1"/>
  <c r="K7037" i="6"/>
  <c r="M7037" i="6" s="1"/>
  <c r="K7019" i="6"/>
  <c r="M7019" i="6" s="1"/>
  <c r="K7001" i="6"/>
  <c r="M7001" i="6" s="1"/>
  <c r="L6977" i="6"/>
  <c r="L6959" i="6"/>
  <c r="L6941" i="6"/>
  <c r="L6923" i="6"/>
  <c r="L6905" i="6"/>
  <c r="L6887" i="6"/>
  <c r="K6869" i="6"/>
  <c r="M6869" i="6" s="1"/>
  <c r="K6851" i="6"/>
  <c r="M6851" i="6" s="1"/>
  <c r="K6833" i="6"/>
  <c r="M6833" i="6" s="1"/>
  <c r="K6815" i="6"/>
  <c r="M6815" i="6" s="1"/>
  <c r="K6797" i="6"/>
  <c r="M6797" i="6" s="1"/>
  <c r="K6779" i="6"/>
  <c r="M6779" i="6" s="1"/>
  <c r="L6755" i="6"/>
  <c r="L6737" i="6"/>
  <c r="L6719" i="6"/>
  <c r="L6701" i="6"/>
  <c r="L6683" i="6"/>
  <c r="L6665" i="6"/>
  <c r="K6647" i="6"/>
  <c r="M6647" i="6" s="1"/>
  <c r="K6629" i="6"/>
  <c r="M6629" i="6" s="1"/>
  <c r="K6611" i="6"/>
  <c r="M6611" i="6" s="1"/>
  <c r="K6593" i="6"/>
  <c r="M6593" i="6" s="1"/>
  <c r="K6575" i="6"/>
  <c r="M6575" i="6" s="1"/>
  <c r="K6557" i="6"/>
  <c r="M6557" i="6" s="1"/>
  <c r="L6533" i="6"/>
  <c r="L6515" i="6"/>
  <c r="L6497" i="6"/>
  <c r="L6479" i="6"/>
  <c r="L6461" i="6"/>
  <c r="K6425" i="6"/>
  <c r="M6425" i="6" s="1"/>
  <c r="K6407" i="6"/>
  <c r="M6407" i="6" s="1"/>
  <c r="K6389" i="6"/>
  <c r="M6389" i="6" s="1"/>
  <c r="K6371" i="6"/>
  <c r="M6371" i="6" s="1"/>
  <c r="K6353" i="6"/>
  <c r="M6353" i="6" s="1"/>
  <c r="L6329" i="6"/>
  <c r="L6311" i="6"/>
  <c r="L6293" i="6"/>
  <c r="L6275" i="6"/>
  <c r="L6257" i="6"/>
  <c r="L6239" i="6"/>
  <c r="K6221" i="6"/>
  <c r="M6221" i="6" s="1"/>
  <c r="K6203" i="6"/>
  <c r="M6203" i="6" s="1"/>
  <c r="K6185" i="6"/>
  <c r="M6185" i="6" s="1"/>
  <c r="K6167" i="6"/>
  <c r="M6167" i="6" s="1"/>
  <c r="K6149" i="6"/>
  <c r="M6149" i="6" s="1"/>
  <c r="K6131" i="6"/>
  <c r="M6131" i="6" s="1"/>
  <c r="L6107" i="6"/>
  <c r="L6089" i="6"/>
  <c r="L6071" i="6"/>
  <c r="L6053" i="6"/>
  <c r="L6035" i="6"/>
  <c r="L6017" i="6"/>
  <c r="K5999" i="6"/>
  <c r="M5999" i="6" s="1"/>
  <c r="K5981" i="6"/>
  <c r="M5981" i="6" s="1"/>
  <c r="K5963" i="6"/>
  <c r="M5963" i="6" s="1"/>
  <c r="K5945" i="6"/>
  <c r="M5945" i="6" s="1"/>
  <c r="K5927" i="6"/>
  <c r="M5927" i="6" s="1"/>
  <c r="K5909" i="6"/>
  <c r="M5909" i="6" s="1"/>
  <c r="L5885" i="6"/>
  <c r="L5867" i="6"/>
  <c r="L5849" i="6"/>
  <c r="L5831" i="6"/>
  <c r="L5813" i="6"/>
  <c r="L5795" i="6"/>
  <c r="L5777" i="6"/>
  <c r="L5759" i="6"/>
  <c r="L5741" i="6"/>
  <c r="L5723" i="6"/>
  <c r="L5705" i="6"/>
  <c r="L5687" i="6"/>
  <c r="L5669" i="6"/>
  <c r="L5651" i="6"/>
  <c r="L5633" i="6"/>
  <c r="K5615" i="6"/>
  <c r="K5597" i="6"/>
  <c r="K5579" i="6"/>
  <c r="K5561" i="6"/>
  <c r="K5543" i="6"/>
  <c r="K5525" i="6"/>
  <c r="K5507" i="6"/>
  <c r="K5489" i="6"/>
  <c r="L5471" i="6"/>
  <c r="L5453" i="6"/>
  <c r="L5435" i="6"/>
  <c r="L5417" i="6"/>
  <c r="L5399" i="6"/>
  <c r="L5381" i="6"/>
  <c r="L5363" i="6"/>
  <c r="L5345" i="6"/>
  <c r="L5327" i="6"/>
  <c r="L5309" i="6"/>
  <c r="L5291" i="6"/>
  <c r="L5273" i="6"/>
  <c r="L5255" i="6"/>
  <c r="L5237" i="6"/>
  <c r="L5219" i="6"/>
  <c r="L5201" i="6"/>
  <c r="L5183" i="6"/>
  <c r="L5165" i="6"/>
  <c r="L5147" i="6"/>
  <c r="L5129" i="6"/>
  <c r="L5111" i="6"/>
  <c r="L5093" i="6"/>
  <c r="L5075" i="6"/>
  <c r="L5057" i="6"/>
  <c r="L5039" i="6"/>
  <c r="L5021" i="6"/>
  <c r="L5003" i="6"/>
  <c r="L4985" i="6"/>
  <c r="L4967" i="6"/>
  <c r="L4949" i="6"/>
  <c r="L4931" i="6"/>
  <c r="L4913" i="6"/>
  <c r="L4895" i="6"/>
  <c r="L4877" i="6"/>
  <c r="L4859" i="6"/>
  <c r="L4841" i="6"/>
  <c r="L4823" i="6"/>
  <c r="L4805" i="6"/>
  <c r="L4787" i="6"/>
  <c r="L4769" i="6"/>
  <c r="L4751" i="6"/>
  <c r="L4733" i="6"/>
  <c r="L4715" i="6"/>
  <c r="L4697" i="6"/>
  <c r="L4679" i="6"/>
  <c r="L4661" i="6"/>
  <c r="L4643" i="6"/>
  <c r="L4625" i="6"/>
  <c r="L4607" i="6"/>
  <c r="L4589" i="6"/>
  <c r="L4571" i="6"/>
  <c r="L4553" i="6"/>
  <c r="L4535" i="6"/>
  <c r="L4517" i="6"/>
  <c r="L4499" i="6"/>
  <c r="L4481" i="6"/>
  <c r="L4463" i="6"/>
  <c r="L4445" i="6"/>
  <c r="L4427" i="6"/>
  <c r="L4409" i="6"/>
  <c r="L4391" i="6"/>
  <c r="L4373" i="6"/>
  <c r="L4355" i="6"/>
  <c r="L4337" i="6"/>
  <c r="L4319" i="6"/>
  <c r="L4301" i="6"/>
  <c r="L4283" i="6"/>
  <c r="L4265" i="6"/>
  <c r="L4247" i="6"/>
  <c r="L4229" i="6"/>
  <c r="L4211" i="6"/>
  <c r="L4193" i="6"/>
  <c r="L4175" i="6"/>
  <c r="L4157" i="6"/>
  <c r="L4139" i="6"/>
  <c r="L4121" i="6"/>
  <c r="L4103" i="6"/>
  <c r="L4085" i="6"/>
  <c r="L4067" i="6"/>
  <c r="L4049" i="6"/>
  <c r="L4031" i="6"/>
  <c r="L4013" i="6"/>
  <c r="L3995" i="6"/>
  <c r="L3977" i="6"/>
  <c r="L3959" i="6"/>
  <c r="L3941" i="6"/>
  <c r="L3923" i="6"/>
  <c r="L3905" i="6"/>
  <c r="L3887" i="6"/>
  <c r="K3839" i="6"/>
  <c r="L3821" i="6"/>
  <c r="K3797" i="6"/>
  <c r="L3779" i="6"/>
  <c r="K3731" i="6"/>
  <c r="K3713" i="6"/>
  <c r="K3695" i="6"/>
  <c r="K3677" i="6"/>
  <c r="K3659" i="6"/>
  <c r="K3641" i="6"/>
  <c r="K3623" i="6"/>
  <c r="K3605" i="6"/>
  <c r="K3587" i="6"/>
  <c r="K3569" i="6"/>
  <c r="K3551" i="6"/>
  <c r="K3533" i="6"/>
  <c r="K3515" i="6"/>
  <c r="K3497" i="6"/>
  <c r="K3479" i="6"/>
  <c r="K3461" i="6"/>
  <c r="K3443" i="6"/>
  <c r="K3425" i="6"/>
  <c r="K3407" i="6"/>
  <c r="K3389" i="6"/>
  <c r="K3371" i="6"/>
  <c r="K3353" i="6"/>
  <c r="K3335" i="6"/>
  <c r="K3317" i="6"/>
  <c r="K3299" i="6"/>
  <c r="K3281" i="6"/>
  <c r="K3263" i="6"/>
  <c r="K3245" i="6"/>
  <c r="K3227" i="6"/>
  <c r="K3209" i="6"/>
  <c r="K3191" i="6"/>
  <c r="K3173" i="6"/>
  <c r="K3155" i="6"/>
  <c r="K3137" i="6"/>
  <c r="K3119" i="6"/>
  <c r="K3101" i="6"/>
  <c r="K3083" i="6"/>
  <c r="K3065" i="6"/>
  <c r="K3047" i="6"/>
  <c r="K3029" i="6"/>
  <c r="K3011" i="6"/>
  <c r="K2993" i="6"/>
  <c r="K2975" i="6"/>
  <c r="K2957" i="6"/>
  <c r="K2939" i="6"/>
  <c r="K2921" i="6"/>
  <c r="K2903" i="6"/>
  <c r="K2885" i="6"/>
  <c r="K2867" i="6"/>
  <c r="K2849" i="6"/>
  <c r="K2831" i="6"/>
  <c r="K2813" i="6"/>
  <c r="K2795" i="6"/>
  <c r="K2777" i="6"/>
  <c r="K2759" i="6"/>
  <c r="K2741" i="6"/>
  <c r="K2723" i="6"/>
  <c r="K2705" i="6"/>
  <c r="K2687" i="6"/>
  <c r="K2669" i="6"/>
  <c r="K2651" i="6"/>
  <c r="K2633" i="6"/>
  <c r="K2615" i="6"/>
  <c r="K2597" i="6"/>
  <c r="K2579" i="6"/>
  <c r="K2561" i="6"/>
  <c r="K2543" i="6"/>
  <c r="K2525" i="6"/>
  <c r="K2507" i="6"/>
  <c r="K2489" i="6"/>
  <c r="K2471" i="6"/>
  <c r="K2453" i="6"/>
  <c r="K2435" i="6"/>
  <c r="K2417" i="6"/>
  <c r="K2399" i="6"/>
  <c r="K2381" i="6"/>
  <c r="K2363" i="6"/>
  <c r="K2345" i="6"/>
  <c r="M2291" i="6"/>
  <c r="M2255" i="6"/>
  <c r="M2219" i="6"/>
  <c r="M2183" i="6"/>
  <c r="M2147" i="6"/>
  <c r="M2111" i="6"/>
  <c r="M2075" i="6"/>
  <c r="M2039" i="6"/>
  <c r="M2003" i="6"/>
  <c r="M1967" i="6"/>
  <c r="K3892" i="6"/>
  <c r="M3892" i="6" s="1"/>
  <c r="M2230" i="6"/>
  <c r="M2014" i="6"/>
  <c r="L7428" i="6"/>
  <c r="L7410" i="6"/>
  <c r="L7392" i="6"/>
  <c r="L7374" i="6"/>
  <c r="L7356" i="6"/>
  <c r="L7338" i="6"/>
  <c r="L7320" i="6"/>
  <c r="L7302" i="6"/>
  <c r="L7284" i="6"/>
  <c r="L7266" i="6"/>
  <c r="L7248" i="6"/>
  <c r="L7230" i="6"/>
  <c r="L7212" i="6"/>
  <c r="L7194" i="6"/>
  <c r="L7176" i="6"/>
  <c r="L7158" i="6"/>
  <c r="L7140" i="6"/>
  <c r="L7122" i="6"/>
  <c r="L7104" i="6"/>
  <c r="L7086" i="6"/>
  <c r="L7068" i="6"/>
  <c r="L7050" i="6"/>
  <c r="L7032" i="6"/>
  <c r="L7014" i="6"/>
  <c r="L6996" i="6"/>
  <c r="L6978" i="6"/>
  <c r="L6960" i="6"/>
  <c r="L6942" i="6"/>
  <c r="L6924" i="6"/>
  <c r="L6906" i="6"/>
  <c r="L6888" i="6"/>
  <c r="L6870" i="6"/>
  <c r="L6852" i="6"/>
  <c r="L6834" i="6"/>
  <c r="L6816" i="6"/>
  <c r="L6798" i="6"/>
  <c r="L6780" i="6"/>
  <c r="L6762" i="6"/>
  <c r="L6744" i="6"/>
  <c r="L6726" i="6"/>
  <c r="L6708" i="6"/>
  <c r="L6690" i="6"/>
  <c r="L6672" i="6"/>
  <c r="L6654" i="6"/>
  <c r="L6636" i="6"/>
  <c r="L6618" i="6"/>
  <c r="L6600" i="6"/>
  <c r="L6582" i="6"/>
  <c r="L6564" i="6"/>
  <c r="L6546" i="6"/>
  <c r="L6528" i="6"/>
  <c r="L6510" i="6"/>
  <c r="L6492" i="6"/>
  <c r="L6474" i="6"/>
  <c r="L6456" i="6"/>
  <c r="L6438" i="6"/>
  <c r="L6420" i="6"/>
  <c r="L6402" i="6"/>
  <c r="L6384" i="6"/>
  <c r="L6366" i="6"/>
  <c r="L6348" i="6"/>
  <c r="L6330" i="6"/>
  <c r="L6312" i="6"/>
  <c r="L6294" i="6"/>
  <c r="L6276" i="6"/>
  <c r="L6258" i="6"/>
  <c r="L6240" i="6"/>
  <c r="L6222" i="6"/>
  <c r="L6204" i="6"/>
  <c r="L6186" i="6"/>
  <c r="L6168" i="6"/>
  <c r="L6150" i="6"/>
  <c r="L6132" i="6"/>
  <c r="L6114" i="6"/>
  <c r="L6096" i="6"/>
  <c r="L6078" i="6"/>
  <c r="L6060" i="6"/>
  <c r="L6042" i="6"/>
  <c r="L6024" i="6"/>
  <c r="L6006" i="6"/>
  <c r="L5988" i="6"/>
  <c r="L5970" i="6"/>
  <c r="L5952" i="6"/>
  <c r="L5934" i="6"/>
  <c r="L5916" i="6"/>
  <c r="L5898" i="6"/>
  <c r="L5880" i="6"/>
  <c r="L5862" i="6"/>
  <c r="L5844" i="6"/>
  <c r="L5826" i="6"/>
  <c r="L5808" i="6"/>
  <c r="L5790" i="6"/>
  <c r="K5772" i="6"/>
  <c r="M5772" i="6" s="1"/>
  <c r="K5754" i="6"/>
  <c r="M5754" i="6" s="1"/>
  <c r="K5736" i="6"/>
  <c r="M5736" i="6" s="1"/>
  <c r="K5718" i="6"/>
  <c r="M5718" i="6" s="1"/>
  <c r="K5700" i="6"/>
  <c r="M5700" i="6" s="1"/>
  <c r="K5682" i="6"/>
  <c r="M5682" i="6" s="1"/>
  <c r="K5664" i="6"/>
  <c r="M5664" i="6" s="1"/>
  <c r="K5646" i="6"/>
  <c r="M5646" i="6" s="1"/>
  <c r="K5628" i="6"/>
  <c r="M5628" i="6" s="1"/>
  <c r="K5610" i="6"/>
  <c r="M5610" i="6" s="1"/>
  <c r="K5592" i="6"/>
  <c r="M5592" i="6" s="1"/>
  <c r="K5574" i="6"/>
  <c r="M5574" i="6" s="1"/>
  <c r="K5556" i="6"/>
  <c r="M5556" i="6" s="1"/>
  <c r="K5538" i="6"/>
  <c r="M5538" i="6" s="1"/>
  <c r="K5520" i="6"/>
  <c r="M5520" i="6" s="1"/>
  <c r="K5502" i="6"/>
  <c r="M5502" i="6" s="1"/>
  <c r="K5484" i="6"/>
  <c r="M5484" i="6" s="1"/>
  <c r="K5466" i="6"/>
  <c r="M5466" i="6" s="1"/>
  <c r="K5448" i="6"/>
  <c r="M5448" i="6" s="1"/>
  <c r="K5430" i="6"/>
  <c r="M5430" i="6" s="1"/>
  <c r="K5412" i="6"/>
  <c r="M5412" i="6" s="1"/>
  <c r="K5394" i="6"/>
  <c r="M5394" i="6" s="1"/>
  <c r="K5376" i="6"/>
  <c r="M5376" i="6" s="1"/>
  <c r="L5352" i="6"/>
  <c r="L5334" i="6"/>
  <c r="L5316" i="6"/>
  <c r="L5298" i="6"/>
  <c r="L5280" i="6"/>
  <c r="L5262" i="6"/>
  <c r="K5244" i="6"/>
  <c r="M5244" i="6" s="1"/>
  <c r="K5226" i="6"/>
  <c r="M5226" i="6" s="1"/>
  <c r="K5208" i="6"/>
  <c r="M5208" i="6" s="1"/>
  <c r="K5190" i="6"/>
  <c r="M5190" i="6" s="1"/>
  <c r="K5172" i="6"/>
  <c r="M5172" i="6" s="1"/>
  <c r="K5154" i="6"/>
  <c r="M5154" i="6" s="1"/>
  <c r="L5130" i="6"/>
  <c r="L5112" i="6"/>
  <c r="L5094" i="6"/>
  <c r="L5076" i="6"/>
  <c r="L5058" i="6"/>
  <c r="L5040" i="6"/>
  <c r="K5022" i="6"/>
  <c r="M5022" i="6" s="1"/>
  <c r="K5004" i="6"/>
  <c r="M5004" i="6" s="1"/>
  <c r="K4986" i="6"/>
  <c r="M4986" i="6" s="1"/>
  <c r="K4968" i="6"/>
  <c r="M4968" i="6" s="1"/>
  <c r="K4950" i="6"/>
  <c r="M4950" i="6" s="1"/>
  <c r="K4932" i="6"/>
  <c r="M4932" i="6" s="1"/>
  <c r="L4908" i="6"/>
  <c r="L4890" i="6"/>
  <c r="L4872" i="6"/>
  <c r="L4854" i="6"/>
  <c r="L4836" i="6"/>
  <c r="K4800" i="6"/>
  <c r="M4800" i="6" s="1"/>
  <c r="K4782" i="6"/>
  <c r="M4782" i="6" s="1"/>
  <c r="K4764" i="6"/>
  <c r="M4764" i="6" s="1"/>
  <c r="K4746" i="6"/>
  <c r="M4746" i="6" s="1"/>
  <c r="K4728" i="6"/>
  <c r="M4728" i="6" s="1"/>
  <c r="L4704" i="6"/>
  <c r="L4686" i="6"/>
  <c r="L4668" i="6"/>
  <c r="L4650" i="6"/>
  <c r="L4632" i="6"/>
  <c r="L4614" i="6"/>
  <c r="K4596" i="6"/>
  <c r="M4596" i="6" s="1"/>
  <c r="K4578" i="6"/>
  <c r="M4578" i="6" s="1"/>
  <c r="K4560" i="6"/>
  <c r="M4560" i="6" s="1"/>
  <c r="K4542" i="6"/>
  <c r="M4542" i="6" s="1"/>
  <c r="K4524" i="6"/>
  <c r="M4524" i="6" s="1"/>
  <c r="K4506" i="6"/>
  <c r="M4506" i="6" s="1"/>
  <c r="L4482" i="6"/>
  <c r="L4464" i="6"/>
  <c r="L4446" i="6"/>
  <c r="L4428" i="6"/>
  <c r="L4410" i="6"/>
  <c r="L4392" i="6"/>
  <c r="K4374" i="6"/>
  <c r="M4374" i="6" s="1"/>
  <c r="K4356" i="6"/>
  <c r="M4356" i="6" s="1"/>
  <c r="K4338" i="6"/>
  <c r="M4338" i="6" s="1"/>
  <c r="K4320" i="6"/>
  <c r="M4320" i="6" s="1"/>
  <c r="L4302" i="6"/>
  <c r="L4284" i="6"/>
  <c r="L4266" i="6"/>
  <c r="L4248" i="6"/>
  <c r="L4230" i="6"/>
  <c r="L4212" i="6"/>
  <c r="L4194" i="6"/>
  <c r="L4176" i="6"/>
  <c r="L4158" i="6"/>
  <c r="L4140" i="6"/>
  <c r="L4122" i="6"/>
  <c r="L4104" i="6"/>
  <c r="L4086" i="6"/>
  <c r="L4062" i="6"/>
  <c r="L4044" i="6"/>
  <c r="K4008" i="6"/>
  <c r="M4008" i="6" s="1"/>
  <c r="K3990" i="6"/>
  <c r="M3990" i="6" s="1"/>
  <c r="K3966" i="6"/>
  <c r="K3948" i="6"/>
  <c r="K3930" i="6"/>
  <c r="L3912" i="6"/>
  <c r="L3894" i="6"/>
  <c r="L3876" i="6"/>
  <c r="L3852" i="6"/>
  <c r="L3834" i="6"/>
  <c r="L3816" i="6"/>
  <c r="L3798" i="6"/>
  <c r="L3780" i="6"/>
  <c r="K3744" i="6"/>
  <c r="M3744" i="6" s="1"/>
  <c r="K3726" i="6"/>
  <c r="M3726" i="6" s="1"/>
  <c r="K3708" i="6"/>
  <c r="M3708" i="6" s="1"/>
  <c r="K3690" i="6"/>
  <c r="M3690" i="6" s="1"/>
  <c r="K3672" i="6"/>
  <c r="M3672" i="6" s="1"/>
  <c r="K3654" i="6"/>
  <c r="M3654" i="6" s="1"/>
  <c r="K3636" i="6"/>
  <c r="M3636" i="6" s="1"/>
  <c r="K3618" i="6"/>
  <c r="M3618" i="6" s="1"/>
  <c r="K3600" i="6"/>
  <c r="M3600" i="6" s="1"/>
  <c r="K3582" i="6"/>
  <c r="M3582" i="6" s="1"/>
  <c r="K3564" i="6"/>
  <c r="M3564" i="6" s="1"/>
  <c r="K3546" i="6"/>
  <c r="M3546" i="6" s="1"/>
  <c r="K3528" i="6"/>
  <c r="M3528" i="6" s="1"/>
  <c r="K3510" i="6"/>
  <c r="M3510" i="6" s="1"/>
  <c r="K3492" i="6"/>
  <c r="M3492" i="6" s="1"/>
  <c r="K3474" i="6"/>
  <c r="M3474" i="6" s="1"/>
  <c r="K3456" i="6"/>
  <c r="M3456" i="6" s="1"/>
  <c r="K3438" i="6"/>
  <c r="M3438" i="6" s="1"/>
  <c r="K3420" i="6"/>
  <c r="M3420" i="6" s="1"/>
  <c r="K3402" i="6"/>
  <c r="M3402" i="6" s="1"/>
  <c r="K3384" i="6"/>
  <c r="M3384" i="6" s="1"/>
  <c r="K3366" i="6"/>
  <c r="M3366" i="6" s="1"/>
  <c r="K3348" i="6"/>
  <c r="M3348" i="6" s="1"/>
  <c r="K3330" i="6"/>
  <c r="M3330" i="6" s="1"/>
  <c r="K3312" i="6"/>
  <c r="M3312" i="6" s="1"/>
  <c r="K3294" i="6"/>
  <c r="M3294" i="6" s="1"/>
  <c r="K3276" i="6"/>
  <c r="M3276" i="6" s="1"/>
  <c r="K3258" i="6"/>
  <c r="M3258" i="6" s="1"/>
  <c r="K3240" i="6"/>
  <c r="M3240" i="6" s="1"/>
  <c r="K3222" i="6"/>
  <c r="M3222" i="6" s="1"/>
  <c r="K3204" i="6"/>
  <c r="M3204" i="6" s="1"/>
  <c r="K3186" i="6"/>
  <c r="M3186" i="6" s="1"/>
  <c r="K3168" i="6"/>
  <c r="M3168" i="6" s="1"/>
  <c r="K3150" i="6"/>
  <c r="M3150" i="6" s="1"/>
  <c r="K3132" i="6"/>
  <c r="M3132" i="6" s="1"/>
  <c r="K3114" i="6"/>
  <c r="M3114" i="6" s="1"/>
  <c r="K3096" i="6"/>
  <c r="M3096" i="6" s="1"/>
  <c r="K3078" i="6"/>
  <c r="M3078" i="6" s="1"/>
  <c r="K3060" i="6"/>
  <c r="M3060" i="6" s="1"/>
  <c r="K3042" i="6"/>
  <c r="M3042" i="6" s="1"/>
  <c r="K3024" i="6"/>
  <c r="M3024" i="6" s="1"/>
  <c r="K3006" i="6"/>
  <c r="M3006" i="6" s="1"/>
  <c r="K2988" i="6"/>
  <c r="M2988" i="6" s="1"/>
  <c r="K2970" i="6"/>
  <c r="M2970" i="6" s="1"/>
  <c r="K2952" i="6"/>
  <c r="M2952" i="6" s="1"/>
  <c r="K2934" i="6"/>
  <c r="M2934" i="6" s="1"/>
  <c r="K2916" i="6"/>
  <c r="M2916" i="6" s="1"/>
  <c r="K2898" i="6"/>
  <c r="M2898" i="6" s="1"/>
  <c r="K2880" i="6"/>
  <c r="M2880" i="6" s="1"/>
  <c r="K2862" i="6"/>
  <c r="M2862" i="6" s="1"/>
  <c r="K2844" i="6"/>
  <c r="M2844" i="6" s="1"/>
  <c r="K2826" i="6"/>
  <c r="M2826" i="6" s="1"/>
  <c r="K2808" i="6"/>
  <c r="M2808" i="6" s="1"/>
  <c r="K2790" i="6"/>
  <c r="M2790" i="6" s="1"/>
  <c r="K2772" i="6"/>
  <c r="M2772" i="6" s="1"/>
  <c r="K2754" i="6"/>
  <c r="M2754" i="6" s="1"/>
  <c r="K2736" i="6"/>
  <c r="M2736" i="6" s="1"/>
  <c r="K2718" i="6"/>
  <c r="M2718" i="6" s="1"/>
  <c r="K2700" i="6"/>
  <c r="M2700" i="6" s="1"/>
  <c r="K2682" i="6"/>
  <c r="M2682" i="6" s="1"/>
  <c r="K2664" i="6"/>
  <c r="M2664" i="6" s="1"/>
  <c r="K2646" i="6"/>
  <c r="M2646" i="6" s="1"/>
  <c r="L4710" i="6"/>
  <c r="M2116" i="6"/>
  <c r="L1709" i="6"/>
  <c r="L1707" i="6"/>
  <c r="L1691" i="6"/>
  <c r="L1673" i="6"/>
  <c r="L1671" i="6"/>
  <c r="L1655" i="6"/>
  <c r="L1637" i="6"/>
  <c r="L1635" i="6"/>
  <c r="L1619" i="6"/>
  <c r="L1601" i="6"/>
  <c r="L1599" i="6"/>
  <c r="L1583" i="6"/>
  <c r="L1565" i="6"/>
  <c r="L1563" i="6"/>
  <c r="L1547" i="6"/>
  <c r="L1529" i="6"/>
  <c r="L1527" i="6"/>
  <c r="L1511" i="6"/>
  <c r="L1493" i="6"/>
  <c r="L1491" i="6"/>
  <c r="L1475" i="6"/>
  <c r="L1457" i="6"/>
  <c r="L1455" i="6"/>
  <c r="L1439" i="6"/>
  <c r="L1421" i="6"/>
  <c r="L1419" i="6"/>
  <c r="L1403" i="6"/>
  <c r="L1385" i="6"/>
  <c r="L1383" i="6"/>
  <c r="L1367" i="6"/>
  <c r="L1349" i="6"/>
  <c r="L1347" i="6"/>
  <c r="L1331" i="6"/>
  <c r="L1313" i="6"/>
  <c r="L1311" i="6"/>
  <c r="L1295" i="6"/>
  <c r="L1277" i="6"/>
  <c r="L1275" i="6"/>
  <c r="L1259" i="6"/>
  <c r="L1241" i="6"/>
  <c r="L1239" i="6"/>
  <c r="L1223" i="6"/>
  <c r="L1205" i="6"/>
  <c r="L1203" i="6"/>
  <c r="L1187" i="6"/>
  <c r="L1169" i="6"/>
  <c r="L1167" i="6"/>
  <c r="L1151" i="6"/>
  <c r="L1133" i="6"/>
  <c r="L1131" i="6"/>
  <c r="L1115" i="6"/>
  <c r="L1097" i="6"/>
  <c r="L1095" i="6"/>
  <c r="L1079" i="6"/>
  <c r="L1061" i="6"/>
  <c r="L1059" i="6"/>
  <c r="L1043" i="6"/>
  <c r="L1025" i="6"/>
  <c r="L1023" i="6"/>
  <c r="L1007" i="6"/>
  <c r="L989" i="6"/>
  <c r="L987" i="6"/>
  <c r="L971" i="6"/>
  <c r="L953" i="6"/>
  <c r="L951" i="6"/>
  <c r="L935" i="6"/>
  <c r="L917" i="6"/>
  <c r="L915" i="6"/>
  <c r="L899" i="6"/>
  <c r="L881" i="6"/>
  <c r="L879" i="6"/>
  <c r="L863" i="6"/>
  <c r="L845" i="6"/>
  <c r="L843" i="6"/>
  <c r="L827" i="6"/>
  <c r="L809" i="6"/>
  <c r="L807" i="6"/>
  <c r="L791" i="6"/>
  <c r="L773" i="6"/>
  <c r="L771" i="6"/>
  <c r="L755" i="6"/>
  <c r="L737" i="6"/>
  <c r="L735" i="6"/>
  <c r="L719" i="6"/>
  <c r="L701" i="6"/>
  <c r="L699" i="6"/>
  <c r="L683" i="6"/>
  <c r="L665" i="6"/>
  <c r="L663" i="6"/>
  <c r="L647" i="6"/>
  <c r="L629" i="6"/>
  <c r="L627" i="6"/>
  <c r="L611" i="6"/>
  <c r="L593" i="6"/>
  <c r="L591" i="6"/>
  <c r="L575" i="6"/>
  <c r="L557" i="6"/>
  <c r="L555" i="6"/>
  <c r="L539" i="6"/>
  <c r="L521" i="6"/>
  <c r="L519" i="6"/>
  <c r="L503" i="6"/>
  <c r="L485" i="6"/>
  <c r="L483" i="6"/>
  <c r="L467" i="6"/>
  <c r="L449" i="6"/>
  <c r="L447" i="6"/>
  <c r="L431" i="6"/>
  <c r="L413" i="6"/>
  <c r="L411" i="6"/>
  <c r="L395" i="6"/>
  <c r="L377" i="6"/>
  <c r="L375" i="6"/>
  <c r="L359" i="6"/>
  <c r="L341" i="6"/>
  <c r="L339" i="6"/>
  <c r="L323" i="6"/>
  <c r="L305" i="6"/>
  <c r="L303" i="6"/>
  <c r="L287" i="6"/>
  <c r="L269" i="6"/>
  <c r="L267" i="6"/>
  <c r="L251" i="6"/>
  <c r="L233" i="6"/>
  <c r="L231" i="6"/>
  <c r="L215" i="6"/>
  <c r="L197" i="6"/>
  <c r="L195" i="6"/>
  <c r="L179" i="6"/>
  <c r="L161" i="6"/>
  <c r="L159" i="6"/>
  <c r="L143" i="6"/>
  <c r="L125" i="6"/>
  <c r="L123" i="6"/>
  <c r="L107" i="6"/>
  <c r="L89" i="6"/>
  <c r="L87" i="6"/>
  <c r="L71" i="6"/>
  <c r="L53" i="6"/>
  <c r="L51" i="6"/>
  <c r="L35" i="6"/>
  <c r="K15" i="6"/>
  <c r="K16" i="6"/>
  <c r="L1276" i="6"/>
  <c r="L1204" i="6"/>
  <c r="L1138" i="6"/>
  <c r="L1006" i="6"/>
  <c r="L940" i="6"/>
  <c r="L808" i="6"/>
  <c r="L736" i="6"/>
  <c r="L670" i="6"/>
  <c r="L598" i="6"/>
  <c r="L556" i="6"/>
  <c r="L436" i="6"/>
  <c r="L364" i="6"/>
  <c r="L232" i="6"/>
  <c r="L166" i="6"/>
  <c r="L4602" i="6"/>
  <c r="K2857" i="6"/>
  <c r="M2857" i="6" s="1"/>
  <c r="M2146" i="6"/>
  <c r="L1354" i="6"/>
  <c r="L1318" i="6"/>
  <c r="L1246" i="6"/>
  <c r="L1174" i="6"/>
  <c r="L1012" i="6"/>
  <c r="L934" i="6"/>
  <c r="L850" i="6"/>
  <c r="L778" i="6"/>
  <c r="L706" i="6"/>
  <c r="L628" i="6"/>
  <c r="L418" i="6"/>
  <c r="L328" i="6"/>
  <c r="L238" i="6"/>
  <c r="L148" i="6"/>
  <c r="L5142" i="6"/>
  <c r="M2104" i="6"/>
  <c r="L1695" i="6"/>
  <c r="L1587" i="6"/>
  <c r="L1437" i="6"/>
  <c r="L1221" i="6"/>
  <c r="L1005" i="6"/>
  <c r="L789" i="6"/>
  <c r="L573" i="6"/>
  <c r="L357" i="6"/>
  <c r="L141" i="6"/>
  <c r="L590" i="6"/>
  <c r="L554" i="6"/>
  <c r="L518" i="6"/>
  <c r="L482" i="6"/>
  <c r="L446" i="6"/>
  <c r="L410" i="6"/>
  <c r="L374" i="6"/>
  <c r="L338" i="6"/>
  <c r="L302" i="6"/>
  <c r="L266" i="6"/>
  <c r="L230" i="6"/>
  <c r="L194" i="6"/>
  <c r="L158" i="6"/>
  <c r="L122" i="6"/>
  <c r="L86" i="6"/>
  <c r="L50" i="6"/>
  <c r="L7439" i="6"/>
  <c r="L7421" i="6"/>
  <c r="K7403" i="6"/>
  <c r="M7403" i="6" s="1"/>
  <c r="K7385" i="6"/>
  <c r="M7385" i="6" s="1"/>
  <c r="K7367" i="6"/>
  <c r="M7367" i="6" s="1"/>
  <c r="K7349" i="6"/>
  <c r="M7349" i="6" s="1"/>
  <c r="K7331" i="6"/>
  <c r="M7331" i="6" s="1"/>
  <c r="K7313" i="6"/>
  <c r="M7313" i="6" s="1"/>
  <c r="L7289" i="6"/>
  <c r="L7271" i="6"/>
  <c r="L7253" i="6"/>
  <c r="L7235" i="6"/>
  <c r="L7217" i="6"/>
  <c r="K7181" i="6"/>
  <c r="M7181" i="6" s="1"/>
  <c r="K7163" i="6"/>
  <c r="M7163" i="6" s="1"/>
  <c r="K7145" i="6"/>
  <c r="M7145" i="6" s="1"/>
  <c r="K7127" i="6"/>
  <c r="M7127" i="6" s="1"/>
  <c r="K7109" i="6"/>
  <c r="M7109" i="6" s="1"/>
  <c r="L7085" i="6"/>
  <c r="L7067" i="6"/>
  <c r="L7049" i="6"/>
  <c r="L7031" i="6"/>
  <c r="L7013" i="6"/>
  <c r="L6995" i="6"/>
  <c r="K6977" i="6"/>
  <c r="M6977" i="6" s="1"/>
  <c r="K6959" i="6"/>
  <c r="M6959" i="6" s="1"/>
  <c r="K6941" i="6"/>
  <c r="M6941" i="6" s="1"/>
  <c r="K6923" i="6"/>
  <c r="M6923" i="6" s="1"/>
  <c r="K6905" i="6"/>
  <c r="M6905" i="6" s="1"/>
  <c r="K6887" i="6"/>
  <c r="M6887" i="6" s="1"/>
  <c r="L6863" i="6"/>
  <c r="L6845" i="6"/>
  <c r="L6827" i="6"/>
  <c r="L6809" i="6"/>
  <c r="L6791" i="6"/>
  <c r="L6773" i="6"/>
  <c r="K6755" i="6"/>
  <c r="M6755" i="6" s="1"/>
  <c r="K6737" i="6"/>
  <c r="M6737" i="6" s="1"/>
  <c r="K6719" i="6"/>
  <c r="M6719" i="6" s="1"/>
  <c r="K6701" i="6"/>
  <c r="M6701" i="6" s="1"/>
  <c r="K6683" i="6"/>
  <c r="M6683" i="6" s="1"/>
  <c r="K6665" i="6"/>
  <c r="M6665" i="6" s="1"/>
  <c r="L6641" i="6"/>
  <c r="L6623" i="6"/>
  <c r="L6605" i="6"/>
  <c r="L6587" i="6"/>
  <c r="L6569" i="6"/>
  <c r="K6533" i="6"/>
  <c r="M6533" i="6" s="1"/>
  <c r="K6515" i="6"/>
  <c r="M6515" i="6" s="1"/>
  <c r="K6497" i="6"/>
  <c r="M6497" i="6" s="1"/>
  <c r="K6479" i="6"/>
  <c r="M6479" i="6" s="1"/>
  <c r="K6461" i="6"/>
  <c r="M6461" i="6" s="1"/>
  <c r="L6437" i="6"/>
  <c r="L6419" i="6"/>
  <c r="L6401" i="6"/>
  <c r="L6383" i="6"/>
  <c r="L6365" i="6"/>
  <c r="L6347" i="6"/>
  <c r="K6329" i="6"/>
  <c r="M6329" i="6" s="1"/>
  <c r="K6311" i="6"/>
  <c r="M6311" i="6" s="1"/>
  <c r="K6293" i="6"/>
  <c r="M6293" i="6" s="1"/>
  <c r="K6275" i="6"/>
  <c r="M6275" i="6" s="1"/>
  <c r="K6257" i="6"/>
  <c r="M6257" i="6" s="1"/>
  <c r="K6239" i="6"/>
  <c r="M6239" i="6" s="1"/>
  <c r="L6215" i="6"/>
  <c r="L6197" i="6"/>
  <c r="L6179" i="6"/>
  <c r="L6161" i="6"/>
  <c r="L6143" i="6"/>
  <c r="L6125" i="6"/>
  <c r="K6107" i="6"/>
  <c r="M6107" i="6" s="1"/>
  <c r="K6089" i="6"/>
  <c r="M6089" i="6" s="1"/>
  <c r="K6071" i="6"/>
  <c r="M6071" i="6" s="1"/>
  <c r="K6053" i="6"/>
  <c r="M6053" i="6" s="1"/>
  <c r="K6035" i="6"/>
  <c r="M6035" i="6" s="1"/>
  <c r="K6017" i="6"/>
  <c r="M6017" i="6" s="1"/>
  <c r="L5993" i="6"/>
  <c r="L5975" i="6"/>
  <c r="L5957" i="6"/>
  <c r="L5939" i="6"/>
  <c r="L5921" i="6"/>
  <c r="K5885" i="6"/>
  <c r="M5885" i="6" s="1"/>
  <c r="K5867" i="6"/>
  <c r="M5867" i="6" s="1"/>
  <c r="K5849" i="6"/>
  <c r="M5849" i="6" s="1"/>
  <c r="K5831" i="6"/>
  <c r="M5831" i="6" s="1"/>
  <c r="K5813" i="6"/>
  <c r="M5813" i="6" s="1"/>
  <c r="K5795" i="6"/>
  <c r="M5795" i="6" s="1"/>
  <c r="K5777" i="6"/>
  <c r="M5777" i="6" s="1"/>
  <c r="K5759" i="6"/>
  <c r="M5759" i="6" s="1"/>
  <c r="K5741" i="6"/>
  <c r="M5741" i="6" s="1"/>
  <c r="K5723" i="6"/>
  <c r="M5723" i="6" s="1"/>
  <c r="K5705" i="6"/>
  <c r="M5705" i="6" s="1"/>
  <c r="K5687" i="6"/>
  <c r="M5687" i="6" s="1"/>
  <c r="K5669" i="6"/>
  <c r="M5669" i="6" s="1"/>
  <c r="K5651" i="6"/>
  <c r="M5651" i="6" s="1"/>
  <c r="K5633" i="6"/>
  <c r="M5633" i="6" s="1"/>
  <c r="L5615" i="6"/>
  <c r="L5597" i="6"/>
  <c r="L5579" i="6"/>
  <c r="L5561" i="6"/>
  <c r="L5543" i="6"/>
  <c r="L5525" i="6"/>
  <c r="L5507" i="6"/>
  <c r="L5489" i="6"/>
  <c r="K5465" i="6"/>
  <c r="K5447" i="6"/>
  <c r="K5429" i="6"/>
  <c r="K5411" i="6"/>
  <c r="K5393" i="6"/>
  <c r="K5375" i="6"/>
  <c r="K5357" i="6"/>
  <c r="K5339" i="6"/>
  <c r="K5321" i="6"/>
  <c r="K5303" i="6"/>
  <c r="K5285" i="6"/>
  <c r="K5267" i="6"/>
  <c r="K5249" i="6"/>
  <c r="K5231" i="6"/>
  <c r="K5213" i="6"/>
  <c r="K5195" i="6"/>
  <c r="K5177" i="6"/>
  <c r="K5159" i="6"/>
  <c r="K5141" i="6"/>
  <c r="K5123" i="6"/>
  <c r="K5105" i="6"/>
  <c r="K5087" i="6"/>
  <c r="K5069" i="6"/>
  <c r="K5051" i="6"/>
  <c r="K5033" i="6"/>
  <c r="K5015" i="6"/>
  <c r="K4997" i="6"/>
  <c r="K4979" i="6"/>
  <c r="K4961" i="6"/>
  <c r="K4943" i="6"/>
  <c r="K4925" i="6"/>
  <c r="K4907" i="6"/>
  <c r="K4889" i="6"/>
  <c r="K4871" i="6"/>
  <c r="K4853" i="6"/>
  <c r="K4835" i="6"/>
  <c r="K4817" i="6"/>
  <c r="K4799" i="6"/>
  <c r="K4781" i="6"/>
  <c r="K4763" i="6"/>
  <c r="K4745" i="6"/>
  <c r="K4727" i="6"/>
  <c r="K4709" i="6"/>
  <c r="K4691" i="6"/>
  <c r="K4673" i="6"/>
  <c r="K4655" i="6"/>
  <c r="K4637" i="6"/>
  <c r="K4619" i="6"/>
  <c r="K4601" i="6"/>
  <c r="K4583" i="6"/>
  <c r="K4565" i="6"/>
  <c r="K4547" i="6"/>
  <c r="K4529" i="6"/>
  <c r="K4511" i="6"/>
  <c r="K4493" i="6"/>
  <c r="K4475" i="6"/>
  <c r="K4457" i="6"/>
  <c r="K4439" i="6"/>
  <c r="K4421" i="6"/>
  <c r="K4403" i="6"/>
  <c r="K4385" i="6"/>
  <c r="K4367" i="6"/>
  <c r="K4349" i="6"/>
  <c r="K4331" i="6"/>
  <c r="K4313" i="6"/>
  <c r="K4295" i="6"/>
  <c r="K4277" i="6"/>
  <c r="K4259" i="6"/>
  <c r="K4241" i="6"/>
  <c r="K4223" i="6"/>
  <c r="K4205" i="6"/>
  <c r="K4187" i="6"/>
  <c r="K4169" i="6"/>
  <c r="K4151" i="6"/>
  <c r="K4133" i="6"/>
  <c r="K4115" i="6"/>
  <c r="K4097" i="6"/>
  <c r="K4079" i="6"/>
  <c r="K4061" i="6"/>
  <c r="K4043" i="6"/>
  <c r="K4025" i="6"/>
  <c r="K4007" i="6"/>
  <c r="K3989" i="6"/>
  <c r="K3971" i="6"/>
  <c r="K3953" i="6"/>
  <c r="K3935" i="6"/>
  <c r="K3917" i="6"/>
  <c r="K3899" i="6"/>
  <c r="K3857" i="6"/>
  <c r="L3839" i="6"/>
  <c r="K3815" i="6"/>
  <c r="L3797" i="6"/>
  <c r="K3749" i="6"/>
  <c r="L3731" i="6"/>
  <c r="L3713" i="6"/>
  <c r="L3695" i="6"/>
  <c r="L3677" i="6"/>
  <c r="L3659" i="6"/>
  <c r="L3641" i="6"/>
  <c r="L3623" i="6"/>
  <c r="L3605" i="6"/>
  <c r="L3587" i="6"/>
  <c r="L3569" i="6"/>
  <c r="L3551" i="6"/>
  <c r="L3533" i="6"/>
  <c r="L3515" i="6"/>
  <c r="L3497" i="6"/>
  <c r="L3479" i="6"/>
  <c r="L3461" i="6"/>
  <c r="L3443" i="6"/>
  <c r="L3425" i="6"/>
  <c r="L3407" i="6"/>
  <c r="L3389" i="6"/>
  <c r="L3371" i="6"/>
  <c r="L3353" i="6"/>
  <c r="L3335" i="6"/>
  <c r="L3317" i="6"/>
  <c r="L3299" i="6"/>
  <c r="L3281" i="6"/>
  <c r="L3263" i="6"/>
  <c r="L3245" i="6"/>
  <c r="L3227" i="6"/>
  <c r="L3209" i="6"/>
  <c r="L3191" i="6"/>
  <c r="L3173" i="6"/>
  <c r="L3155" i="6"/>
  <c r="L3137" i="6"/>
  <c r="L3119" i="6"/>
  <c r="L3101" i="6"/>
  <c r="L3083" i="6"/>
  <c r="L3065" i="6"/>
  <c r="L3047" i="6"/>
  <c r="L3029" i="6"/>
  <c r="L3011" i="6"/>
  <c r="L2993" i="6"/>
  <c r="L2975" i="6"/>
  <c r="L2957" i="6"/>
  <c r="L2939" i="6"/>
  <c r="L2921" i="6"/>
  <c r="L2903" i="6"/>
  <c r="L2885" i="6"/>
  <c r="L2867" i="6"/>
  <c r="L2849" i="6"/>
  <c r="L2831" i="6"/>
  <c r="L2813" i="6"/>
  <c r="L2795" i="6"/>
  <c r="L2777" i="6"/>
  <c r="L2759" i="6"/>
  <c r="L2741" i="6"/>
  <c r="L2723" i="6"/>
  <c r="L2705" i="6"/>
  <c r="L2687" i="6"/>
  <c r="L2669" i="6"/>
  <c r="L2651" i="6"/>
  <c r="L2633" i="6"/>
  <c r="L2615" i="6"/>
  <c r="L2597" i="6"/>
  <c r="L2579" i="6"/>
  <c r="L2561" i="6"/>
  <c r="L2543" i="6"/>
  <c r="L2525" i="6"/>
  <c r="L2507" i="6"/>
  <c r="L2489" i="6"/>
  <c r="L2471" i="6"/>
  <c r="L2453" i="6"/>
  <c r="L2435" i="6"/>
  <c r="L2417" i="6"/>
  <c r="L2399" i="6"/>
  <c r="L2381" i="6"/>
  <c r="L2363" i="6"/>
  <c r="L2345" i="6"/>
  <c r="M2285" i="6"/>
  <c r="M2249" i="6"/>
  <c r="M2213" i="6"/>
  <c r="M2177" i="6"/>
  <c r="M2141" i="6"/>
  <c r="M2105" i="6"/>
  <c r="M2069" i="6"/>
  <c r="M2033" i="6"/>
  <c r="M1997" i="6"/>
  <c r="M1961" i="6"/>
  <c r="L3762" i="6"/>
  <c r="M2194" i="6"/>
  <c r="M1978" i="6"/>
  <c r="K7440" i="6"/>
  <c r="K7422" i="6"/>
  <c r="K7404" i="6"/>
  <c r="K7386" i="6"/>
  <c r="K7368" i="6"/>
  <c r="K7350" i="6"/>
  <c r="K7332" i="6"/>
  <c r="K7314" i="6"/>
  <c r="K7296" i="6"/>
  <c r="K7278" i="6"/>
  <c r="K7260" i="6"/>
  <c r="K7242" i="6"/>
  <c r="K7224" i="6"/>
  <c r="K7206" i="6"/>
  <c r="K7188" i="6"/>
  <c r="K7170" i="6"/>
  <c r="K7152" i="6"/>
  <c r="K7134" i="6"/>
  <c r="K7116" i="6"/>
  <c r="K7098" i="6"/>
  <c r="K7080" i="6"/>
  <c r="K7062" i="6"/>
  <c r="K7044" i="6"/>
  <c r="K7026" i="6"/>
  <c r="K7008" i="6"/>
  <c r="K6990" i="6"/>
  <c r="K6972" i="6"/>
  <c r="K6954" i="6"/>
  <c r="K6936" i="6"/>
  <c r="K6918" i="6"/>
  <c r="K6900" i="6"/>
  <c r="K6882" i="6"/>
  <c r="K6864" i="6"/>
  <c r="K6846" i="6"/>
  <c r="K6828" i="6"/>
  <c r="K6810" i="6"/>
  <c r="K6792" i="6"/>
  <c r="K6774" i="6"/>
  <c r="K6756" i="6"/>
  <c r="K6738" i="6"/>
  <c r="K6720" i="6"/>
  <c r="K6702" i="6"/>
  <c r="K6684" i="6"/>
  <c r="K6666" i="6"/>
  <c r="K6648" i="6"/>
  <c r="K6630" i="6"/>
  <c r="K6612" i="6"/>
  <c r="K6594" i="6"/>
  <c r="K6576" i="6"/>
  <c r="K6558" i="6"/>
  <c r="K6540" i="6"/>
  <c r="K6522" i="6"/>
  <c r="K6504" i="6"/>
  <c r="K6486" i="6"/>
  <c r="K6468" i="6"/>
  <c r="K6450" i="6"/>
  <c r="K6432" i="6"/>
  <c r="K6414" i="6"/>
  <c r="K6396" i="6"/>
  <c r="K6378" i="6"/>
  <c r="K6360" i="6"/>
  <c r="K6342" i="6"/>
  <c r="K6324" i="6"/>
  <c r="K6306" i="6"/>
  <c r="K6288" i="6"/>
  <c r="K6270" i="6"/>
  <c r="K6252" i="6"/>
  <c r="K6234" i="6"/>
  <c r="K6216" i="6"/>
  <c r="K6198" i="6"/>
  <c r="K6180" i="6"/>
  <c r="K6162" i="6"/>
  <c r="K6144" i="6"/>
  <c r="K6126" i="6"/>
  <c r="K6108" i="6"/>
  <c r="K6090" i="6"/>
  <c r="K6072" i="6"/>
  <c r="K6054" i="6"/>
  <c r="K6036" i="6"/>
  <c r="K6018" i="6"/>
  <c r="K6000" i="6"/>
  <c r="K5982" i="6"/>
  <c r="K5964" i="6"/>
  <c r="K5946" i="6"/>
  <c r="K5928" i="6"/>
  <c r="K5910" i="6"/>
  <c r="K5892" i="6"/>
  <c r="K5874" i="6"/>
  <c r="K5856" i="6"/>
  <c r="K5838" i="6"/>
  <c r="K5820" i="6"/>
  <c r="K5802" i="6"/>
  <c r="K5784" i="6"/>
  <c r="L5766" i="6"/>
  <c r="L5748" i="6"/>
  <c r="L5730" i="6"/>
  <c r="L5712" i="6"/>
  <c r="L5694" i="6"/>
  <c r="L5676" i="6"/>
  <c r="L5658" i="6"/>
  <c r="L5640" i="6"/>
  <c r="L5622" i="6"/>
  <c r="L5604" i="6"/>
  <c r="L5586" i="6"/>
  <c r="K5568" i="6"/>
  <c r="K5550" i="6"/>
  <c r="K5532" i="6"/>
  <c r="K5514" i="6"/>
  <c r="K5496" i="6"/>
  <c r="K5478" i="6"/>
  <c r="K5460" i="6"/>
  <c r="K5442" i="6"/>
  <c r="K5424" i="6"/>
  <c r="L5406" i="6"/>
  <c r="L5388" i="6"/>
  <c r="L5370" i="6"/>
  <c r="K5352" i="6"/>
  <c r="M5352" i="6" s="1"/>
  <c r="K5334" i="6"/>
  <c r="M5334" i="6" s="1"/>
  <c r="K5316" i="6"/>
  <c r="M5316" i="6" s="1"/>
  <c r="K5298" i="6"/>
  <c r="M5298" i="6" s="1"/>
  <c r="K5280" i="6"/>
  <c r="M5280" i="6" s="1"/>
  <c r="K5262" i="6"/>
  <c r="M5262" i="6" s="1"/>
  <c r="L5238" i="6"/>
  <c r="L5220" i="6"/>
  <c r="L5202" i="6"/>
  <c r="L5184" i="6"/>
  <c r="L5166" i="6"/>
  <c r="L5148" i="6"/>
  <c r="K5130" i="6"/>
  <c r="M5130" i="6" s="1"/>
  <c r="K5112" i="6"/>
  <c r="M5112" i="6" s="1"/>
  <c r="K5094" i="6"/>
  <c r="M5094" i="6" s="1"/>
  <c r="K5076" i="6"/>
  <c r="M5076" i="6" s="1"/>
  <c r="K5058" i="6"/>
  <c r="M5058" i="6" s="1"/>
  <c r="K5040" i="6"/>
  <c r="M5040" i="6" s="1"/>
  <c r="L5016" i="6"/>
  <c r="L4998" i="6"/>
  <c r="L4980" i="6"/>
  <c r="L4962" i="6"/>
  <c r="L4944" i="6"/>
  <c r="K4908" i="6"/>
  <c r="M4908" i="6" s="1"/>
  <c r="K4890" i="6"/>
  <c r="M4890" i="6" s="1"/>
  <c r="K4872" i="6"/>
  <c r="M4872" i="6" s="1"/>
  <c r="K4854" i="6"/>
  <c r="M4854" i="6" s="1"/>
  <c r="K4836" i="6"/>
  <c r="M4836" i="6" s="1"/>
  <c r="L4812" i="6"/>
  <c r="L4794" i="6"/>
  <c r="L4776" i="6"/>
  <c r="L4758" i="6"/>
  <c r="L4740" i="6"/>
  <c r="L4722" i="6"/>
  <c r="K4704" i="6"/>
  <c r="M4704" i="6" s="1"/>
  <c r="K4686" i="6"/>
  <c r="M4686" i="6" s="1"/>
  <c r="K4668" i="6"/>
  <c r="M4668" i="6" s="1"/>
  <c r="K4650" i="6"/>
  <c r="M4650" i="6" s="1"/>
  <c r="K4632" i="6"/>
  <c r="M4632" i="6" s="1"/>
  <c r="K4614" i="6"/>
  <c r="M4614" i="6" s="1"/>
  <c r="L4590" i="6"/>
  <c r="L4572" i="6"/>
  <c r="L4554" i="6"/>
  <c r="L4536" i="6"/>
  <c r="L4518" i="6"/>
  <c r="L4500" i="6"/>
  <c r="K4482" i="6"/>
  <c r="M4482" i="6" s="1"/>
  <c r="K4464" i="6"/>
  <c r="M4464" i="6" s="1"/>
  <c r="K4446" i="6"/>
  <c r="M4446" i="6" s="1"/>
  <c r="K4428" i="6"/>
  <c r="M4428" i="6" s="1"/>
  <c r="K4410" i="6"/>
  <c r="M4410" i="6" s="1"/>
  <c r="K4392" i="6"/>
  <c r="M4392" i="6" s="1"/>
  <c r="L4368" i="6"/>
  <c r="L4350" i="6"/>
  <c r="L4332" i="6"/>
  <c r="L4314" i="6"/>
  <c r="K4296" i="6"/>
  <c r="K4278" i="6"/>
  <c r="K4260" i="6"/>
  <c r="K4242" i="6"/>
  <c r="K4224" i="6"/>
  <c r="K4206" i="6"/>
  <c r="K4188" i="6"/>
  <c r="K4170" i="6"/>
  <c r="K4152" i="6"/>
  <c r="K4134" i="6"/>
  <c r="K4116" i="6"/>
  <c r="K4098" i="6"/>
  <c r="K4062" i="6"/>
  <c r="M4062" i="6" s="1"/>
  <c r="K4044" i="6"/>
  <c r="M4044" i="6" s="1"/>
  <c r="K4020" i="6"/>
  <c r="K4002" i="6"/>
  <c r="K3984" i="6"/>
  <c r="L3966" i="6"/>
  <c r="L3948" i="6"/>
  <c r="L3930" i="6"/>
  <c r="K3906" i="6"/>
  <c r="L3888" i="6"/>
  <c r="K3852" i="6"/>
  <c r="M3852" i="6" s="1"/>
  <c r="K3834" i="6"/>
  <c r="M3834" i="6" s="1"/>
  <c r="K3816" i="6"/>
  <c r="M3816" i="6" s="1"/>
  <c r="K3798" i="6"/>
  <c r="M3798" i="6" s="1"/>
  <c r="K3780" i="6"/>
  <c r="M3780" i="6" s="1"/>
  <c r="K3756" i="6"/>
  <c r="K3738" i="6"/>
  <c r="L3720" i="6"/>
  <c r="L3702" i="6"/>
  <c r="L3684" i="6"/>
  <c r="L3666" i="6"/>
  <c r="L3648" i="6"/>
  <c r="L3630" i="6"/>
  <c r="L3612" i="6"/>
  <c r="L3594" i="6"/>
  <c r="L3576" i="6"/>
  <c r="L3558" i="6"/>
  <c r="L3540" i="6"/>
  <c r="L3522" i="6"/>
  <c r="L3504" i="6"/>
  <c r="L3486" i="6"/>
  <c r="L3468" i="6"/>
  <c r="L3450" i="6"/>
  <c r="L3432" i="6"/>
  <c r="L3414" i="6"/>
  <c r="L3396" i="6"/>
  <c r="L3378" i="6"/>
  <c r="L3360" i="6"/>
  <c r="L3342" i="6"/>
  <c r="L3324" i="6"/>
  <c r="L3306" i="6"/>
  <c r="L3288" i="6"/>
  <c r="L3270" i="6"/>
  <c r="L3252" i="6"/>
  <c r="L3234" i="6"/>
  <c r="L3216" i="6"/>
  <c r="L3198" i="6"/>
  <c r="L3180" i="6"/>
  <c r="L3162" i="6"/>
  <c r="L3144" i="6"/>
  <c r="L3126" i="6"/>
  <c r="L3108" i="6"/>
  <c r="L3090" i="6"/>
  <c r="L3072" i="6"/>
  <c r="L3054" i="6"/>
  <c r="L3036" i="6"/>
  <c r="L3018" i="6"/>
  <c r="L3000" i="6"/>
  <c r="L2982" i="6"/>
  <c r="L2964" i="6"/>
  <c r="L2946" i="6"/>
  <c r="L2928" i="6"/>
  <c r="L2910" i="6"/>
  <c r="L2892" i="6"/>
  <c r="L2874" i="6"/>
  <c r="L2856" i="6"/>
  <c r="L2838" i="6"/>
  <c r="L2820" i="6"/>
  <c r="L2802" i="6"/>
  <c r="L2784" i="6"/>
  <c r="L2766" i="6"/>
  <c r="L2748" i="6"/>
  <c r="L2730" i="6"/>
  <c r="L2712" i="6"/>
  <c r="L2694" i="6"/>
  <c r="L2676" i="6"/>
  <c r="L2658" i="6"/>
  <c r="L2640" i="6"/>
  <c r="M2296" i="6"/>
  <c r="M2080" i="6"/>
  <c r="K1709" i="6"/>
  <c r="M1709" i="6" s="1"/>
  <c r="K1691" i="6"/>
  <c r="M1691" i="6" s="1"/>
  <c r="K1673" i="6"/>
  <c r="M1673" i="6" s="1"/>
  <c r="K1655" i="6"/>
  <c r="M1655" i="6" s="1"/>
  <c r="K1637" i="6"/>
  <c r="M1637" i="6" s="1"/>
  <c r="K1619" i="6"/>
  <c r="M1619" i="6" s="1"/>
  <c r="K1601" i="6"/>
  <c r="M1601" i="6" s="1"/>
  <c r="K1583" i="6"/>
  <c r="M1583" i="6" s="1"/>
  <c r="K1565" i="6"/>
  <c r="M1565" i="6" s="1"/>
  <c r="K1547" i="6"/>
  <c r="M1547" i="6" s="1"/>
  <c r="K1529" i="6"/>
  <c r="M1529" i="6" s="1"/>
  <c r="K1511" i="6"/>
  <c r="M1511" i="6" s="1"/>
  <c r="K1493" i="6"/>
  <c r="M1493" i="6" s="1"/>
  <c r="K1475" i="6"/>
  <c r="M1475" i="6" s="1"/>
  <c r="K1457" i="6"/>
  <c r="M1457" i="6" s="1"/>
  <c r="K1439" i="6"/>
  <c r="M1439" i="6" s="1"/>
  <c r="K1421" i="6"/>
  <c r="M1421" i="6" s="1"/>
  <c r="K1403" i="6"/>
  <c r="M1403" i="6" s="1"/>
  <c r="K1385" i="6"/>
  <c r="M1385" i="6" s="1"/>
  <c r="K1367" i="6"/>
  <c r="M1367" i="6" s="1"/>
  <c r="K1349" i="6"/>
  <c r="M1349" i="6" s="1"/>
  <c r="K1331" i="6"/>
  <c r="M1331" i="6" s="1"/>
  <c r="K1313" i="6"/>
  <c r="M1313" i="6" s="1"/>
  <c r="K1295" i="6"/>
  <c r="M1295" i="6" s="1"/>
  <c r="K1277" i="6"/>
  <c r="M1277" i="6" s="1"/>
  <c r="K1259" i="6"/>
  <c r="M1259" i="6" s="1"/>
  <c r="K1241" i="6"/>
  <c r="M1241" i="6" s="1"/>
  <c r="K1223" i="6"/>
  <c r="M1223" i="6" s="1"/>
  <c r="K1205" i="6"/>
  <c r="M1205" i="6" s="1"/>
  <c r="K1187" i="6"/>
  <c r="M1187" i="6" s="1"/>
  <c r="K1169" i="6"/>
  <c r="M1169" i="6" s="1"/>
  <c r="K1151" i="6"/>
  <c r="M1151" i="6" s="1"/>
  <c r="K1133" i="6"/>
  <c r="M1133" i="6" s="1"/>
  <c r="K1115" i="6"/>
  <c r="M1115" i="6" s="1"/>
  <c r="K1097" i="6"/>
  <c r="M1097" i="6" s="1"/>
  <c r="K1079" i="6"/>
  <c r="M1079" i="6" s="1"/>
  <c r="K1061" i="6"/>
  <c r="M1061" i="6" s="1"/>
  <c r="K1043" i="6"/>
  <c r="M1043" i="6" s="1"/>
  <c r="K1025" i="6"/>
  <c r="M1025" i="6" s="1"/>
  <c r="K1007" i="6"/>
  <c r="M1007" i="6" s="1"/>
  <c r="K989" i="6"/>
  <c r="M989" i="6" s="1"/>
  <c r="K971" i="6"/>
  <c r="M971" i="6" s="1"/>
  <c r="K953" i="6"/>
  <c r="M953" i="6" s="1"/>
  <c r="K935" i="6"/>
  <c r="M935" i="6" s="1"/>
  <c r="K917" i="6"/>
  <c r="M917" i="6" s="1"/>
  <c r="K899" i="6"/>
  <c r="M899" i="6" s="1"/>
  <c r="K881" i="6"/>
  <c r="M881" i="6" s="1"/>
  <c r="K863" i="6"/>
  <c r="M863" i="6" s="1"/>
  <c r="K845" i="6"/>
  <c r="M845" i="6" s="1"/>
  <c r="K827" i="6"/>
  <c r="M827" i="6" s="1"/>
  <c r="K809" i="6"/>
  <c r="M809" i="6" s="1"/>
  <c r="K791" i="6"/>
  <c r="M791" i="6" s="1"/>
  <c r="K773" i="6"/>
  <c r="M773" i="6" s="1"/>
  <c r="K755" i="6"/>
  <c r="M755" i="6" s="1"/>
  <c r="K737" i="6"/>
  <c r="M737" i="6" s="1"/>
  <c r="K719" i="6"/>
  <c r="M719" i="6" s="1"/>
  <c r="K701" i="6"/>
  <c r="M701" i="6" s="1"/>
  <c r="K683" i="6"/>
  <c r="M683" i="6" s="1"/>
  <c r="K665" i="6"/>
  <c r="M665" i="6" s="1"/>
  <c r="K647" i="6"/>
  <c r="M647" i="6" s="1"/>
  <c r="K629" i="6"/>
  <c r="M629" i="6" s="1"/>
  <c r="K611" i="6"/>
  <c r="M611" i="6" s="1"/>
  <c r="K593" i="6"/>
  <c r="M593" i="6" s="1"/>
  <c r="K575" i="6"/>
  <c r="M575" i="6" s="1"/>
  <c r="K557" i="6"/>
  <c r="M557" i="6" s="1"/>
  <c r="K539" i="6"/>
  <c r="M539" i="6" s="1"/>
  <c r="K521" i="6"/>
  <c r="M521" i="6" s="1"/>
  <c r="K503" i="6"/>
  <c r="M503" i="6" s="1"/>
  <c r="K485" i="6"/>
  <c r="M485" i="6" s="1"/>
  <c r="K467" i="6"/>
  <c r="M467" i="6" s="1"/>
  <c r="K449" i="6"/>
  <c r="M449" i="6" s="1"/>
  <c r="K431" i="6"/>
  <c r="M431" i="6" s="1"/>
  <c r="K413" i="6"/>
  <c r="M413" i="6" s="1"/>
  <c r="K395" i="6"/>
  <c r="M395" i="6" s="1"/>
  <c r="K377" i="6"/>
  <c r="M377" i="6" s="1"/>
  <c r="K359" i="6"/>
  <c r="M359" i="6" s="1"/>
  <c r="K341" i="6"/>
  <c r="M341" i="6" s="1"/>
  <c r="K323" i="6"/>
  <c r="M323" i="6" s="1"/>
  <c r="K305" i="6"/>
  <c r="M305" i="6" s="1"/>
  <c r="K287" i="6"/>
  <c r="M287" i="6" s="1"/>
  <c r="K269" i="6"/>
  <c r="M269" i="6" s="1"/>
  <c r="K251" i="6"/>
  <c r="M251" i="6" s="1"/>
  <c r="K233" i="6"/>
  <c r="M233" i="6" s="1"/>
  <c r="K215" i="6"/>
  <c r="M215" i="6" s="1"/>
  <c r="K197" i="6"/>
  <c r="M197" i="6" s="1"/>
  <c r="K179" i="6"/>
  <c r="M179" i="6" s="1"/>
  <c r="K161" i="6"/>
  <c r="M161" i="6" s="1"/>
  <c r="K143" i="6"/>
  <c r="M143" i="6" s="1"/>
  <c r="K125" i="6"/>
  <c r="M125" i="6" s="1"/>
  <c r="K107" i="6"/>
  <c r="M107" i="6" s="1"/>
  <c r="K89" i="6"/>
  <c r="M89" i="6" s="1"/>
  <c r="K71" i="6"/>
  <c r="M71" i="6" s="1"/>
  <c r="K53" i="6"/>
  <c r="M53" i="6" s="1"/>
  <c r="K35" i="6"/>
  <c r="M35" i="6" s="1"/>
  <c r="L15" i="6"/>
  <c r="L16" i="6"/>
  <c r="L1264" i="6"/>
  <c r="L1192" i="6"/>
  <c r="L1060" i="6"/>
  <c r="L994" i="6"/>
  <c r="L862" i="6"/>
  <c r="L796" i="6"/>
  <c r="L724" i="6"/>
  <c r="L490" i="6"/>
  <c r="L358" i="6"/>
  <c r="L286" i="6"/>
  <c r="L88" i="6"/>
  <c r="M2110" i="6"/>
  <c r="L1714" i="6"/>
  <c r="L1678" i="6"/>
  <c r="L1642" i="6"/>
  <c r="L1606" i="6"/>
  <c r="L1570" i="6"/>
  <c r="L1534" i="6"/>
  <c r="L1498" i="6"/>
  <c r="L1462" i="6"/>
  <c r="L1426" i="6"/>
  <c r="L1390" i="6"/>
  <c r="L1348" i="6"/>
  <c r="L1156" i="6"/>
  <c r="L1078" i="6"/>
  <c r="L922" i="6"/>
  <c r="L688" i="6"/>
  <c r="L616" i="6"/>
  <c r="L502" i="6"/>
  <c r="L220" i="6"/>
  <c r="L34" i="6"/>
  <c r="L1832" i="6"/>
  <c r="L4494" i="6"/>
  <c r="M2284" i="6"/>
  <c r="M2068" i="6"/>
  <c r="L1689" i="6"/>
  <c r="L1581" i="6"/>
  <c r="L1401" i="6"/>
  <c r="L1185" i="6"/>
  <c r="L969" i="6"/>
  <c r="L753" i="6"/>
  <c r="L537" i="6"/>
  <c r="L321" i="6"/>
  <c r="L105" i="6"/>
  <c r="K7439" i="6"/>
  <c r="M7439" i="6" s="1"/>
  <c r="K7421" i="6"/>
  <c r="M7421" i="6" s="1"/>
  <c r="L7397" i="6"/>
  <c r="L7379" i="6"/>
  <c r="L7361" i="6"/>
  <c r="L7343" i="6"/>
  <c r="L7325" i="6"/>
  <c r="K7289" i="6"/>
  <c r="M7289" i="6" s="1"/>
  <c r="K7271" i="6"/>
  <c r="M7271" i="6" s="1"/>
  <c r="K7253" i="6"/>
  <c r="M7253" i="6" s="1"/>
  <c r="K7235" i="6"/>
  <c r="M7235" i="6" s="1"/>
  <c r="K7217" i="6"/>
  <c r="M7217" i="6" s="1"/>
  <c r="L7193" i="6"/>
  <c r="L7175" i="6"/>
  <c r="L7157" i="6"/>
  <c r="L7139" i="6"/>
  <c r="L7121" i="6"/>
  <c r="L7103" i="6"/>
  <c r="K7085" i="6"/>
  <c r="M7085" i="6" s="1"/>
  <c r="K7067" i="6"/>
  <c r="M7067" i="6" s="1"/>
  <c r="K7049" i="6"/>
  <c r="M7049" i="6" s="1"/>
  <c r="K7031" i="6"/>
  <c r="M7031" i="6" s="1"/>
  <c r="K7013" i="6"/>
  <c r="M7013" i="6" s="1"/>
  <c r="K6995" i="6"/>
  <c r="M6995" i="6" s="1"/>
  <c r="L6971" i="6"/>
  <c r="L6953" i="6"/>
  <c r="L6935" i="6"/>
  <c r="L6917" i="6"/>
  <c r="L6899" i="6"/>
  <c r="L6881" i="6"/>
  <c r="K6863" i="6"/>
  <c r="M6863" i="6" s="1"/>
  <c r="K6845" i="6"/>
  <c r="M6845" i="6" s="1"/>
  <c r="K6827" i="6"/>
  <c r="M6827" i="6" s="1"/>
  <c r="K6809" i="6"/>
  <c r="M6809" i="6" s="1"/>
  <c r="K6791" i="6"/>
  <c r="M6791" i="6" s="1"/>
  <c r="K6773" i="6"/>
  <c r="M6773" i="6" s="1"/>
  <c r="L6749" i="6"/>
  <c r="L6731" i="6"/>
  <c r="L6713" i="6"/>
  <c r="L6695" i="6"/>
  <c r="L6677" i="6"/>
  <c r="K6641" i="6"/>
  <c r="M6641" i="6" s="1"/>
  <c r="K6623" i="6"/>
  <c r="M6623" i="6" s="1"/>
  <c r="K6605" i="6"/>
  <c r="M6605" i="6" s="1"/>
  <c r="K6587" i="6"/>
  <c r="M6587" i="6" s="1"/>
  <c r="K6569" i="6"/>
  <c r="M6569" i="6" s="1"/>
  <c r="L6545" i="6"/>
  <c r="L6527" i="6"/>
  <c r="L6509" i="6"/>
  <c r="L6491" i="6"/>
  <c r="L6473" i="6"/>
  <c r="L6455" i="6"/>
  <c r="K6437" i="6"/>
  <c r="M6437" i="6" s="1"/>
  <c r="K6419" i="6"/>
  <c r="M6419" i="6" s="1"/>
  <c r="K6401" i="6"/>
  <c r="M6401" i="6" s="1"/>
  <c r="K6383" i="6"/>
  <c r="M6383" i="6" s="1"/>
  <c r="K6365" i="6"/>
  <c r="M6365" i="6" s="1"/>
  <c r="K6347" i="6"/>
  <c r="M6347" i="6" s="1"/>
  <c r="L6323" i="6"/>
  <c r="L6305" i="6"/>
  <c r="L6287" i="6"/>
  <c r="L6269" i="6"/>
  <c r="L6251" i="6"/>
  <c r="L6233" i="6"/>
  <c r="K6215" i="6"/>
  <c r="M6215" i="6" s="1"/>
  <c r="K6197" i="6"/>
  <c r="M6197" i="6" s="1"/>
  <c r="K6179" i="6"/>
  <c r="M6179" i="6" s="1"/>
  <c r="K6161" i="6"/>
  <c r="M6161" i="6" s="1"/>
  <c r="K6143" i="6"/>
  <c r="M6143" i="6" s="1"/>
  <c r="K6125" i="6"/>
  <c r="M6125" i="6" s="1"/>
  <c r="L6101" i="6"/>
  <c r="L6083" i="6"/>
  <c r="L6065" i="6"/>
  <c r="L6047" i="6"/>
  <c r="L6029" i="6"/>
  <c r="K5993" i="6"/>
  <c r="M5993" i="6" s="1"/>
  <c r="K5975" i="6"/>
  <c r="M5975" i="6" s="1"/>
  <c r="K5957" i="6"/>
  <c r="M5957" i="6" s="1"/>
  <c r="K5939" i="6"/>
  <c r="M5939" i="6" s="1"/>
  <c r="K5921" i="6"/>
  <c r="M5921" i="6" s="1"/>
  <c r="L5897" i="6"/>
  <c r="L5879" i="6"/>
  <c r="L5861" i="6"/>
  <c r="L5843" i="6"/>
  <c r="L5825" i="6"/>
  <c r="L5807" i="6"/>
  <c r="L5789" i="6"/>
  <c r="L5771" i="6"/>
  <c r="L5753" i="6"/>
  <c r="L5735" i="6"/>
  <c r="L5717" i="6"/>
  <c r="L5699" i="6"/>
  <c r="L5681" i="6"/>
  <c r="L5663" i="6"/>
  <c r="L5645" i="6"/>
  <c r="L5627" i="6"/>
  <c r="K5609" i="6"/>
  <c r="M5609" i="6" s="1"/>
  <c r="K5591" i="6"/>
  <c r="M5591" i="6" s="1"/>
  <c r="K5573" i="6"/>
  <c r="M5573" i="6" s="1"/>
  <c r="K5555" i="6"/>
  <c r="M5555" i="6" s="1"/>
  <c r="K5537" i="6"/>
  <c r="M5537" i="6" s="1"/>
  <c r="K5519" i="6"/>
  <c r="M5519" i="6" s="1"/>
  <c r="K5501" i="6"/>
  <c r="M5501" i="6" s="1"/>
  <c r="K5483" i="6"/>
  <c r="M5483" i="6" s="1"/>
  <c r="L5465" i="6"/>
  <c r="L5447" i="6"/>
  <c r="L5429" i="6"/>
  <c r="L5411" i="6"/>
  <c r="L5393" i="6"/>
  <c r="L5375" i="6"/>
  <c r="L5357" i="6"/>
  <c r="L5339" i="6"/>
  <c r="L5321" i="6"/>
  <c r="L5303" i="6"/>
  <c r="L5285" i="6"/>
  <c r="L5267" i="6"/>
  <c r="L5249" i="6"/>
  <c r="L5231" i="6"/>
  <c r="L5213" i="6"/>
  <c r="L5195" i="6"/>
  <c r="L5177" i="6"/>
  <c r="L5159" i="6"/>
  <c r="L5141" i="6"/>
  <c r="L5123" i="6"/>
  <c r="L5105" i="6"/>
  <c r="L5087" i="6"/>
  <c r="L5069" i="6"/>
  <c r="L5051" i="6"/>
  <c r="L5033" i="6"/>
  <c r="L5015" i="6"/>
  <c r="L4997" i="6"/>
  <c r="L4979" i="6"/>
  <c r="L4961" i="6"/>
  <c r="L4943" i="6"/>
  <c r="L4925" i="6"/>
  <c r="L4907" i="6"/>
  <c r="L4889" i="6"/>
  <c r="L4871" i="6"/>
  <c r="L4853" i="6"/>
  <c r="L4835" i="6"/>
  <c r="L4817" i="6"/>
  <c r="L4799" i="6"/>
  <c r="L4781" i="6"/>
  <c r="L4763" i="6"/>
  <c r="L4745" i="6"/>
  <c r="L4727" i="6"/>
  <c r="L4709" i="6"/>
  <c r="L4691" i="6"/>
  <c r="L4673" i="6"/>
  <c r="L4655" i="6"/>
  <c r="L4637" i="6"/>
  <c r="L4619" i="6"/>
  <c r="L4601" i="6"/>
  <c r="L4583" i="6"/>
  <c r="L4565" i="6"/>
  <c r="L4547" i="6"/>
  <c r="L4529" i="6"/>
  <c r="L4511" i="6"/>
  <c r="L4493" i="6"/>
  <c r="L4475" i="6"/>
  <c r="L4457" i="6"/>
  <c r="L4439" i="6"/>
  <c r="L4421" i="6"/>
  <c r="L4403" i="6"/>
  <c r="L4385" i="6"/>
  <c r="L4367" i="6"/>
  <c r="L4349" i="6"/>
  <c r="L4331" i="6"/>
  <c r="L4313" i="6"/>
  <c r="L4295" i="6"/>
  <c r="L4277" i="6"/>
  <c r="L4259" i="6"/>
  <c r="L4241" i="6"/>
  <c r="L4223" i="6"/>
  <c r="L4205" i="6"/>
  <c r="L4187" i="6"/>
  <c r="L4169" i="6"/>
  <c r="L4151" i="6"/>
  <c r="L4133" i="6"/>
  <c r="L4115" i="6"/>
  <c r="L4097" i="6"/>
  <c r="L4079" i="6"/>
  <c r="L4061" i="6"/>
  <c r="L4043" i="6"/>
  <c r="L4025" i="6"/>
  <c r="L4007" i="6"/>
  <c r="L3989" i="6"/>
  <c r="L3971" i="6"/>
  <c r="L3953" i="6"/>
  <c r="L3935" i="6"/>
  <c r="L3917" i="6"/>
  <c r="L3899" i="6"/>
  <c r="K3875" i="6"/>
  <c r="M3875" i="6" s="1"/>
  <c r="L3857" i="6"/>
  <c r="K3833" i="6"/>
  <c r="M3833" i="6" s="1"/>
  <c r="L3815" i="6"/>
  <c r="K3767" i="6"/>
  <c r="M3767" i="6" s="1"/>
  <c r="L3749" i="6"/>
  <c r="K3725" i="6"/>
  <c r="M3725" i="6" s="1"/>
  <c r="K3707" i="6"/>
  <c r="M3707" i="6" s="1"/>
  <c r="K3689" i="6"/>
  <c r="M3689" i="6" s="1"/>
  <c r="K3671" i="6"/>
  <c r="M3671" i="6" s="1"/>
  <c r="K3653" i="6"/>
  <c r="M3653" i="6" s="1"/>
  <c r="K3635" i="6"/>
  <c r="M3635" i="6" s="1"/>
  <c r="K3617" i="6"/>
  <c r="M3617" i="6" s="1"/>
  <c r="K3599" i="6"/>
  <c r="M3599" i="6" s="1"/>
  <c r="K3581" i="6"/>
  <c r="M3581" i="6" s="1"/>
  <c r="K3563" i="6"/>
  <c r="M3563" i="6" s="1"/>
  <c r="K3545" i="6"/>
  <c r="M3545" i="6" s="1"/>
  <c r="K3527" i="6"/>
  <c r="M3527" i="6" s="1"/>
  <c r="K3509" i="6"/>
  <c r="M3509" i="6" s="1"/>
  <c r="K3491" i="6"/>
  <c r="M3491" i="6" s="1"/>
  <c r="K3473" i="6"/>
  <c r="M3473" i="6" s="1"/>
  <c r="K3455" i="6"/>
  <c r="M3455" i="6" s="1"/>
  <c r="K3437" i="6"/>
  <c r="M3437" i="6" s="1"/>
  <c r="K3419" i="6"/>
  <c r="M3419" i="6" s="1"/>
  <c r="K3401" i="6"/>
  <c r="M3401" i="6" s="1"/>
  <c r="K3383" i="6"/>
  <c r="M3383" i="6" s="1"/>
  <c r="K3365" i="6"/>
  <c r="M3365" i="6" s="1"/>
  <c r="K3347" i="6"/>
  <c r="M3347" i="6" s="1"/>
  <c r="K3329" i="6"/>
  <c r="M3329" i="6" s="1"/>
  <c r="K3311" i="6"/>
  <c r="M3311" i="6" s="1"/>
  <c r="K3293" i="6"/>
  <c r="M3293" i="6" s="1"/>
  <c r="K3275" i="6"/>
  <c r="M3275" i="6" s="1"/>
  <c r="K3257" i="6"/>
  <c r="M3257" i="6" s="1"/>
  <c r="K3239" i="6"/>
  <c r="M3239" i="6" s="1"/>
  <c r="K3221" i="6"/>
  <c r="M3221" i="6" s="1"/>
  <c r="K3203" i="6"/>
  <c r="M3203" i="6" s="1"/>
  <c r="K3185" i="6"/>
  <c r="M3185" i="6" s="1"/>
  <c r="K3167" i="6"/>
  <c r="M3167" i="6" s="1"/>
  <c r="K3149" i="6"/>
  <c r="M3149" i="6" s="1"/>
  <c r="K3131" i="6"/>
  <c r="M3131" i="6" s="1"/>
  <c r="K3113" i="6"/>
  <c r="M3113" i="6" s="1"/>
  <c r="K3095" i="6"/>
  <c r="M3095" i="6" s="1"/>
  <c r="K3077" i="6"/>
  <c r="M3077" i="6" s="1"/>
  <c r="K3059" i="6"/>
  <c r="M3059" i="6" s="1"/>
  <c r="K3041" i="6"/>
  <c r="M3041" i="6" s="1"/>
  <c r="K3023" i="6"/>
  <c r="M3023" i="6" s="1"/>
  <c r="K3005" i="6"/>
  <c r="M3005" i="6" s="1"/>
  <c r="K2987" i="6"/>
  <c r="M2987" i="6" s="1"/>
  <c r="K2969" i="6"/>
  <c r="M2969" i="6" s="1"/>
  <c r="K2951" i="6"/>
  <c r="M2951" i="6" s="1"/>
  <c r="K2933" i="6"/>
  <c r="M2933" i="6" s="1"/>
  <c r="K2915" i="6"/>
  <c r="M2915" i="6" s="1"/>
  <c r="K2897" i="6"/>
  <c r="M2897" i="6" s="1"/>
  <c r="K2879" i="6"/>
  <c r="M2879" i="6" s="1"/>
  <c r="K2861" i="6"/>
  <c r="M2861" i="6" s="1"/>
  <c r="K2843" i="6"/>
  <c r="M2843" i="6" s="1"/>
  <c r="K2825" i="6"/>
  <c r="M2825" i="6" s="1"/>
  <c r="K2807" i="6"/>
  <c r="M2807" i="6" s="1"/>
  <c r="K2789" i="6"/>
  <c r="M2789" i="6" s="1"/>
  <c r="K2771" i="6"/>
  <c r="M2771" i="6" s="1"/>
  <c r="K2753" i="6"/>
  <c r="M2753" i="6" s="1"/>
  <c r="K2735" i="6"/>
  <c r="M2735" i="6" s="1"/>
  <c r="K2717" i="6"/>
  <c r="M2717" i="6" s="1"/>
  <c r="K2699" i="6"/>
  <c r="M2699" i="6" s="1"/>
  <c r="K2681" i="6"/>
  <c r="M2681" i="6" s="1"/>
  <c r="K2663" i="6"/>
  <c r="M2663" i="6" s="1"/>
  <c r="K2645" i="6"/>
  <c r="M2645" i="6" s="1"/>
  <c r="K2627" i="6"/>
  <c r="M2627" i="6" s="1"/>
  <c r="K2609" i="6"/>
  <c r="M2609" i="6" s="1"/>
  <c r="K2591" i="6"/>
  <c r="M2591" i="6" s="1"/>
  <c r="K2573" i="6"/>
  <c r="M2573" i="6" s="1"/>
  <c r="K2555" i="6"/>
  <c r="M2555" i="6" s="1"/>
  <c r="K2537" i="6"/>
  <c r="M2537" i="6" s="1"/>
  <c r="K2519" i="6"/>
  <c r="M2519" i="6" s="1"/>
  <c r="K2501" i="6"/>
  <c r="M2501" i="6" s="1"/>
  <c r="K2483" i="6"/>
  <c r="M2483" i="6" s="1"/>
  <c r="K2465" i="6"/>
  <c r="M2465" i="6" s="1"/>
  <c r="K2447" i="6"/>
  <c r="M2447" i="6" s="1"/>
  <c r="K2429" i="6"/>
  <c r="M2429" i="6" s="1"/>
  <c r="K2411" i="6"/>
  <c r="M2411" i="6" s="1"/>
  <c r="K2393" i="6"/>
  <c r="M2393" i="6" s="1"/>
  <c r="K2375" i="6"/>
  <c r="M2375" i="6" s="1"/>
  <c r="K2357" i="6"/>
  <c r="M2357" i="6" s="1"/>
  <c r="K2339" i="6"/>
  <c r="M2339" i="6" s="1"/>
  <c r="M2315" i="6"/>
  <c r="M2279" i="6"/>
  <c r="M2243" i="6"/>
  <c r="M2207" i="6"/>
  <c r="M2171" i="6"/>
  <c r="M2135" i="6"/>
  <c r="M2099" i="6"/>
  <c r="M2063" i="6"/>
  <c r="M2027" i="6"/>
  <c r="M1991" i="6"/>
  <c r="M2158" i="6"/>
  <c r="L7440" i="6"/>
  <c r="L7422" i="6"/>
  <c r="L7404" i="6"/>
  <c r="L7386" i="6"/>
  <c r="L7368" i="6"/>
  <c r="L7350" i="6"/>
  <c r="L7332" i="6"/>
  <c r="L7314" i="6"/>
  <c r="L7296" i="6"/>
  <c r="L7278" i="6"/>
  <c r="L7260" i="6"/>
  <c r="L7242" i="6"/>
  <c r="L7224" i="6"/>
  <c r="L7206" i="6"/>
  <c r="L7188" i="6"/>
  <c r="L7170" i="6"/>
  <c r="L7152" i="6"/>
  <c r="L7134" i="6"/>
  <c r="L7116" i="6"/>
  <c r="L7098" i="6"/>
  <c r="L7080" i="6"/>
  <c r="L7062" i="6"/>
  <c r="L7044" i="6"/>
  <c r="L7026" i="6"/>
  <c r="L7008" i="6"/>
  <c r="L6990" i="6"/>
  <c r="L6972" i="6"/>
  <c r="L6954" i="6"/>
  <c r="L6936" i="6"/>
  <c r="L6918" i="6"/>
  <c r="L6900" i="6"/>
  <c r="L6882" i="6"/>
  <c r="L6864" i="6"/>
  <c r="L6846" i="6"/>
  <c r="L6828" i="6"/>
  <c r="L6810" i="6"/>
  <c r="L6792" i="6"/>
  <c r="L6774" i="6"/>
  <c r="L6756" i="6"/>
  <c r="L6738" i="6"/>
  <c r="L6720" i="6"/>
  <c r="L6702" i="6"/>
  <c r="L6684" i="6"/>
  <c r="L6666" i="6"/>
  <c r="L6648" i="6"/>
  <c r="L6630" i="6"/>
  <c r="L6612" i="6"/>
  <c r="L6594" i="6"/>
  <c r="L6576" i="6"/>
  <c r="L6558" i="6"/>
  <c r="L6540" i="6"/>
  <c r="L6522" i="6"/>
  <c r="L6504" i="6"/>
  <c r="L6486" i="6"/>
  <c r="L6468" i="6"/>
  <c r="L6450" i="6"/>
  <c r="L6432" i="6"/>
  <c r="L6414" i="6"/>
  <c r="L6396" i="6"/>
  <c r="L6378" i="6"/>
  <c r="L6360" i="6"/>
  <c r="L6342" i="6"/>
  <c r="L6324" i="6"/>
  <c r="L6306" i="6"/>
  <c r="L6288" i="6"/>
  <c r="L6270" i="6"/>
  <c r="L6252" i="6"/>
  <c r="L6234" i="6"/>
  <c r="L6216" i="6"/>
  <c r="L6198" i="6"/>
  <c r="L6180" i="6"/>
  <c r="L6162" i="6"/>
  <c r="L6144" i="6"/>
  <c r="L6126" i="6"/>
  <c r="L6108" i="6"/>
  <c r="L6090" i="6"/>
  <c r="L6072" i="6"/>
  <c r="L6054" i="6"/>
  <c r="L6036" i="6"/>
  <c r="L6018" i="6"/>
  <c r="L6000" i="6"/>
  <c r="L5982" i="6"/>
  <c r="L5964" i="6"/>
  <c r="L5946" i="6"/>
  <c r="L5928" i="6"/>
  <c r="L5910" i="6"/>
  <c r="L5892" i="6"/>
  <c r="L5874" i="6"/>
  <c r="L5856" i="6"/>
  <c r="L5838" i="6"/>
  <c r="L5820" i="6"/>
  <c r="L5802" i="6"/>
  <c r="L5784" i="6"/>
  <c r="K5766" i="6"/>
  <c r="M5766" i="6" s="1"/>
  <c r="K5748" i="6"/>
  <c r="M5748" i="6" s="1"/>
  <c r="K5730" i="6"/>
  <c r="M5730" i="6" s="1"/>
  <c r="K5712" i="6"/>
  <c r="M5712" i="6" s="1"/>
  <c r="K5694" i="6"/>
  <c r="M5694" i="6" s="1"/>
  <c r="K5676" i="6"/>
  <c r="M5676" i="6" s="1"/>
  <c r="K5658" i="6"/>
  <c r="M5658" i="6" s="1"/>
  <c r="K5640" i="6"/>
  <c r="M5640" i="6" s="1"/>
  <c r="K5622" i="6"/>
  <c r="M5622" i="6" s="1"/>
  <c r="K5604" i="6"/>
  <c r="M5604" i="6" s="1"/>
  <c r="K5586" i="6"/>
  <c r="M5586" i="6" s="1"/>
  <c r="L5568" i="6"/>
  <c r="L5550" i="6"/>
  <c r="L5532" i="6"/>
  <c r="L5514" i="6"/>
  <c r="L5496" i="6"/>
  <c r="L5478" i="6"/>
  <c r="L5460" i="6"/>
  <c r="L5442" i="6"/>
  <c r="L5424" i="6"/>
  <c r="K5406" i="6"/>
  <c r="M5406" i="6" s="1"/>
  <c r="K5388" i="6"/>
  <c r="M5388" i="6" s="1"/>
  <c r="K5370" i="6"/>
  <c r="M5370" i="6" s="1"/>
  <c r="L5346" i="6"/>
  <c r="L5328" i="6"/>
  <c r="L5310" i="6"/>
  <c r="L5292" i="6"/>
  <c r="L5274" i="6"/>
  <c r="L5256" i="6"/>
  <c r="K5238" i="6"/>
  <c r="M5238" i="6" s="1"/>
  <c r="K5220" i="6"/>
  <c r="M5220" i="6" s="1"/>
  <c r="K5202" i="6"/>
  <c r="M5202" i="6" s="1"/>
  <c r="K5184" i="6"/>
  <c r="M5184" i="6" s="1"/>
  <c r="K5166" i="6"/>
  <c r="M5166" i="6" s="1"/>
  <c r="K5148" i="6"/>
  <c r="M5148" i="6" s="1"/>
  <c r="L5124" i="6"/>
  <c r="L5106" i="6"/>
  <c r="L5088" i="6"/>
  <c r="L5070" i="6"/>
  <c r="L5052" i="6"/>
  <c r="K5016" i="6"/>
  <c r="M5016" i="6" s="1"/>
  <c r="K4998" i="6"/>
  <c r="M4998" i="6" s="1"/>
  <c r="K4980" i="6"/>
  <c r="M4980" i="6" s="1"/>
  <c r="K4962" i="6"/>
  <c r="M4962" i="6" s="1"/>
  <c r="K4944" i="6"/>
  <c r="M4944" i="6" s="1"/>
  <c r="L4920" i="6"/>
  <c r="L4902" i="6"/>
  <c r="L4884" i="6"/>
  <c r="L4866" i="6"/>
  <c r="L4848" i="6"/>
  <c r="L4830" i="6"/>
  <c r="K4812" i="6"/>
  <c r="M4812" i="6" s="1"/>
  <c r="K4794" i="6"/>
  <c r="M4794" i="6" s="1"/>
  <c r="K4776" i="6"/>
  <c r="M4776" i="6" s="1"/>
  <c r="K4758" i="6"/>
  <c r="M4758" i="6" s="1"/>
  <c r="K4740" i="6"/>
  <c r="M4740" i="6" s="1"/>
  <c r="K4722" i="6"/>
  <c r="M4722" i="6" s="1"/>
  <c r="L4698" i="6"/>
  <c r="L4680" i="6"/>
  <c r="L4662" i="6"/>
  <c r="L4644" i="6"/>
  <c r="L4626" i="6"/>
  <c r="L4608" i="6"/>
  <c r="K4590" i="6"/>
  <c r="M4590" i="6" s="1"/>
  <c r="K4572" i="6"/>
  <c r="M4572" i="6" s="1"/>
  <c r="K4554" i="6"/>
  <c r="M4554" i="6" s="1"/>
  <c r="K4536" i="6"/>
  <c r="M4536" i="6" s="1"/>
  <c r="K4518" i="6"/>
  <c r="M4518" i="6" s="1"/>
  <c r="K4500" i="6"/>
  <c r="M4500" i="6" s="1"/>
  <c r="L4476" i="6"/>
  <c r="L4458" i="6"/>
  <c r="L4440" i="6"/>
  <c r="L4422" i="6"/>
  <c r="L4404" i="6"/>
  <c r="K4368" i="6"/>
  <c r="M4368" i="6" s="1"/>
  <c r="K4350" i="6"/>
  <c r="M4350" i="6" s="1"/>
  <c r="K4332" i="6"/>
  <c r="M4332" i="6" s="1"/>
  <c r="K4314" i="6"/>
  <c r="M4314" i="6" s="1"/>
  <c r="L4296" i="6"/>
  <c r="L4278" i="6"/>
  <c r="L4260" i="6"/>
  <c r="L4242" i="6"/>
  <c r="L4224" i="6"/>
  <c r="L4206" i="6"/>
  <c r="L4188" i="6"/>
  <c r="L4170" i="6"/>
  <c r="L4152" i="6"/>
  <c r="L4134" i="6"/>
  <c r="L4116" i="6"/>
  <c r="L4098" i="6"/>
  <c r="K4074" i="6"/>
  <c r="M4074" i="6" s="1"/>
  <c r="K4056" i="6"/>
  <c r="M4056" i="6" s="1"/>
  <c r="K4038" i="6"/>
  <c r="M4038" i="6" s="1"/>
  <c r="L4020" i="6"/>
  <c r="L4002" i="6"/>
  <c r="L3984" i="6"/>
  <c r="K3960" i="6"/>
  <c r="M3960" i="6" s="1"/>
  <c r="K3942" i="6"/>
  <c r="M3942" i="6" s="1"/>
  <c r="K3924" i="6"/>
  <c r="M3924" i="6" s="1"/>
  <c r="L3906" i="6"/>
  <c r="K3888" i="6"/>
  <c r="M3888" i="6" s="1"/>
  <c r="K3864" i="6"/>
  <c r="M3864" i="6" s="1"/>
  <c r="K3846" i="6"/>
  <c r="M3846" i="6" s="1"/>
  <c r="K3828" i="6"/>
  <c r="M3828" i="6" s="1"/>
  <c r="K3827" i="6"/>
  <c r="M3827" i="6" s="1"/>
  <c r="K3810" i="6"/>
  <c r="M3810" i="6" s="1"/>
  <c r="K3792" i="6"/>
  <c r="M3792" i="6" s="1"/>
  <c r="K3774" i="6"/>
  <c r="M3774" i="6" s="1"/>
  <c r="L3756" i="6"/>
  <c r="L3738" i="6"/>
  <c r="K3720" i="6"/>
  <c r="M3720" i="6" s="1"/>
  <c r="K3702" i="6"/>
  <c r="M3702" i="6" s="1"/>
  <c r="K3684" i="6"/>
  <c r="M3684" i="6" s="1"/>
  <c r="K3666" i="6"/>
  <c r="M3666" i="6" s="1"/>
  <c r="K3648" i="6"/>
  <c r="M3648" i="6" s="1"/>
  <c r="K3630" i="6"/>
  <c r="M3630" i="6" s="1"/>
  <c r="K3612" i="6"/>
  <c r="M3612" i="6" s="1"/>
  <c r="K3594" i="6"/>
  <c r="M3594" i="6" s="1"/>
  <c r="K3576" i="6"/>
  <c r="M3576" i="6" s="1"/>
  <c r="K3558" i="6"/>
  <c r="M3558" i="6" s="1"/>
  <c r="K3540" i="6"/>
  <c r="M3540" i="6" s="1"/>
  <c r="K3522" i="6"/>
  <c r="M3522" i="6" s="1"/>
  <c r="K3504" i="6"/>
  <c r="M3504" i="6" s="1"/>
  <c r="K3486" i="6"/>
  <c r="M3486" i="6" s="1"/>
  <c r="K3468" i="6"/>
  <c r="M3468" i="6" s="1"/>
  <c r="K3450" i="6"/>
  <c r="M3450" i="6" s="1"/>
  <c r="K3432" i="6"/>
  <c r="M3432" i="6" s="1"/>
  <c r="K3414" i="6"/>
  <c r="M3414" i="6" s="1"/>
  <c r="K3396" i="6"/>
  <c r="M3396" i="6" s="1"/>
  <c r="K3378" i="6"/>
  <c r="M3378" i="6" s="1"/>
  <c r="K3360" i="6"/>
  <c r="M3360" i="6" s="1"/>
  <c r="K3342" i="6"/>
  <c r="M3342" i="6" s="1"/>
  <c r="K3324" i="6"/>
  <c r="M3324" i="6" s="1"/>
  <c r="K3306" i="6"/>
  <c r="M3306" i="6" s="1"/>
  <c r="K3288" i="6"/>
  <c r="M3288" i="6" s="1"/>
  <c r="K3270" i="6"/>
  <c r="M3270" i="6" s="1"/>
  <c r="K3252" i="6"/>
  <c r="M3252" i="6" s="1"/>
  <c r="K3234" i="6"/>
  <c r="M3234" i="6" s="1"/>
  <c r="K3216" i="6"/>
  <c r="M3216" i="6" s="1"/>
  <c r="K3198" i="6"/>
  <c r="M3198" i="6" s="1"/>
  <c r="K3180" i="6"/>
  <c r="M3180" i="6" s="1"/>
  <c r="K3162" i="6"/>
  <c r="M3162" i="6" s="1"/>
  <c r="K3144" i="6"/>
  <c r="M3144" i="6" s="1"/>
  <c r="K3126" i="6"/>
  <c r="M3126" i="6" s="1"/>
  <c r="K3108" i="6"/>
  <c r="M3108" i="6" s="1"/>
  <c r="K3090" i="6"/>
  <c r="M3090" i="6" s="1"/>
  <c r="K3072" i="6"/>
  <c r="M3072" i="6" s="1"/>
  <c r="K3054" i="6"/>
  <c r="M3054" i="6" s="1"/>
  <c r="K3036" i="6"/>
  <c r="M3036" i="6" s="1"/>
  <c r="K3018" i="6"/>
  <c r="M3018" i="6" s="1"/>
  <c r="K3000" i="6"/>
  <c r="M3000" i="6" s="1"/>
  <c r="K2982" i="6"/>
  <c r="M2982" i="6" s="1"/>
  <c r="K2964" i="6"/>
  <c r="M2964" i="6" s="1"/>
  <c r="K2946" i="6"/>
  <c r="M2946" i="6" s="1"/>
  <c r="K2928" i="6"/>
  <c r="M2928" i="6" s="1"/>
  <c r="K2910" i="6"/>
  <c r="M2910" i="6" s="1"/>
  <c r="K2892" i="6"/>
  <c r="M2892" i="6" s="1"/>
  <c r="K2874" i="6"/>
  <c r="M2874" i="6" s="1"/>
  <c r="K2856" i="6"/>
  <c r="M2856" i="6" s="1"/>
  <c r="K2838" i="6"/>
  <c r="M2838" i="6" s="1"/>
  <c r="K2820" i="6"/>
  <c r="M2820" i="6" s="1"/>
  <c r="K2802" i="6"/>
  <c r="M2802" i="6" s="1"/>
  <c r="K2784" i="6"/>
  <c r="M2784" i="6" s="1"/>
  <c r="K2766" i="6"/>
  <c r="M2766" i="6" s="1"/>
  <c r="K2748" i="6"/>
  <c r="M2748" i="6" s="1"/>
  <c r="K2730" i="6"/>
  <c r="M2730" i="6" s="1"/>
  <c r="K2712" i="6"/>
  <c r="M2712" i="6" s="1"/>
  <c r="K2694" i="6"/>
  <c r="M2694" i="6" s="1"/>
  <c r="K2676" i="6"/>
  <c r="M2676" i="6" s="1"/>
  <c r="K2658" i="6"/>
  <c r="M2658" i="6" s="1"/>
  <c r="K2640" i="6"/>
  <c r="M2640" i="6" s="1"/>
  <c r="L4026" i="6"/>
  <c r="M2260" i="6"/>
  <c r="M2044" i="6"/>
  <c r="L1703" i="6"/>
  <c r="L1701" i="6"/>
  <c r="L1685" i="6"/>
  <c r="L1683" i="6"/>
  <c r="L1667" i="6"/>
  <c r="L1665" i="6"/>
  <c r="L1649" i="6"/>
  <c r="L1647" i="6"/>
  <c r="L1631" i="6"/>
  <c r="L1629" i="6"/>
  <c r="L1613" i="6"/>
  <c r="L1611" i="6"/>
  <c r="L1595" i="6"/>
  <c r="L1593" i="6"/>
  <c r="L1577" i="6"/>
  <c r="L1575" i="6"/>
  <c r="L1559" i="6"/>
  <c r="L1557" i="6"/>
  <c r="L1541" i="6"/>
  <c r="L1539" i="6"/>
  <c r="L1523" i="6"/>
  <c r="L1521" i="6"/>
  <c r="L1505" i="6"/>
  <c r="L1503" i="6"/>
  <c r="L1487" i="6"/>
  <c r="L1485" i="6"/>
  <c r="L1469" i="6"/>
  <c r="L1467" i="6"/>
  <c r="L1451" i="6"/>
  <c r="L1449" i="6"/>
  <c r="L1433" i="6"/>
  <c r="L1431" i="6"/>
  <c r="L1415" i="6"/>
  <c r="L1413" i="6"/>
  <c r="L1397" i="6"/>
  <c r="L1395" i="6"/>
  <c r="L1379" i="6"/>
  <c r="L1377" i="6"/>
  <c r="L1361" i="6"/>
  <c r="L1359" i="6"/>
  <c r="L1343" i="6"/>
  <c r="L1341" i="6"/>
  <c r="L1325" i="6"/>
  <c r="L1323" i="6"/>
  <c r="L1307" i="6"/>
  <c r="L1305" i="6"/>
  <c r="L1289" i="6"/>
  <c r="L1287" i="6"/>
  <c r="L1271" i="6"/>
  <c r="L1269" i="6"/>
  <c r="L1253" i="6"/>
  <c r="L1251" i="6"/>
  <c r="L1235" i="6"/>
  <c r="L1233" i="6"/>
  <c r="L1217" i="6"/>
  <c r="L1215" i="6"/>
  <c r="L1199" i="6"/>
  <c r="L1197" i="6"/>
  <c r="L1181" i="6"/>
  <c r="L1179" i="6"/>
  <c r="L1163" i="6"/>
  <c r="L1161" i="6"/>
  <c r="L1145" i="6"/>
  <c r="L1143" i="6"/>
  <c r="L1127" i="6"/>
  <c r="L1125" i="6"/>
  <c r="L1109" i="6"/>
  <c r="L1107" i="6"/>
  <c r="L1091" i="6"/>
  <c r="L1089" i="6"/>
  <c r="L1073" i="6"/>
  <c r="L1071" i="6"/>
  <c r="L1055" i="6"/>
  <c r="L1053" i="6"/>
  <c r="L1037" i="6"/>
  <c r="L1035" i="6"/>
  <c r="L1019" i="6"/>
  <c r="L1017" i="6"/>
  <c r="L1001" i="6"/>
  <c r="L999" i="6"/>
  <c r="L983" i="6"/>
  <c r="L981" i="6"/>
  <c r="L965" i="6"/>
  <c r="L963" i="6"/>
  <c r="L947" i="6"/>
  <c r="L945" i="6"/>
  <c r="L929" i="6"/>
  <c r="L927" i="6"/>
  <c r="L911" i="6"/>
  <c r="L909" i="6"/>
  <c r="L893" i="6"/>
  <c r="L891" i="6"/>
  <c r="L875" i="6"/>
  <c r="L873" i="6"/>
  <c r="L857" i="6"/>
  <c r="L855" i="6"/>
  <c r="L839" i="6"/>
  <c r="L837" i="6"/>
  <c r="L821" i="6"/>
  <c r="L819" i="6"/>
  <c r="L803" i="6"/>
  <c r="L801" i="6"/>
  <c r="L785" i="6"/>
  <c r="L783" i="6"/>
  <c r="L767" i="6"/>
  <c r="L765" i="6"/>
  <c r="L749" i="6"/>
  <c r="L747" i="6"/>
  <c r="L731" i="6"/>
  <c r="L729" i="6"/>
  <c r="L713" i="6"/>
  <c r="L711" i="6"/>
  <c r="L695" i="6"/>
  <c r="L693" i="6"/>
  <c r="L677" i="6"/>
  <c r="L675" i="6"/>
  <c r="L659" i="6"/>
  <c r="L657" i="6"/>
  <c r="L641" i="6"/>
  <c r="L639" i="6"/>
  <c r="L623" i="6"/>
  <c r="L621" i="6"/>
  <c r="L605" i="6"/>
  <c r="L603" i="6"/>
  <c r="L587" i="6"/>
  <c r="L585" i="6"/>
  <c r="L569" i="6"/>
  <c r="L567" i="6"/>
  <c r="L551" i="6"/>
  <c r="L549" i="6"/>
  <c r="L533" i="6"/>
  <c r="L531" i="6"/>
  <c r="L515" i="6"/>
  <c r="L513" i="6"/>
  <c r="L497" i="6"/>
  <c r="L495" i="6"/>
  <c r="L479" i="6"/>
  <c r="L477" i="6"/>
  <c r="L461" i="6"/>
  <c r="L459" i="6"/>
  <c r="L443" i="6"/>
  <c r="L441" i="6"/>
  <c r="L442" i="6"/>
  <c r="L425" i="6"/>
  <c r="L423" i="6"/>
  <c r="L407" i="6"/>
  <c r="L405" i="6"/>
  <c r="L389" i="6"/>
  <c r="L387" i="6"/>
  <c r="L371" i="6"/>
  <c r="L369" i="6"/>
  <c r="L370" i="6"/>
  <c r="L353" i="6"/>
  <c r="L351" i="6"/>
  <c r="L335" i="6"/>
  <c r="L333" i="6"/>
  <c r="L317" i="6"/>
  <c r="L315" i="6"/>
  <c r="L299" i="6"/>
  <c r="L297" i="6"/>
  <c r="L281" i="6"/>
  <c r="L279" i="6"/>
  <c r="L263" i="6"/>
  <c r="L261" i="6"/>
  <c r="L245" i="6"/>
  <c r="L243" i="6"/>
  <c r="L227" i="6"/>
  <c r="L225" i="6"/>
  <c r="L209" i="6"/>
  <c r="L208" i="6"/>
  <c r="L207" i="6"/>
  <c r="L191" i="6"/>
  <c r="L189" i="6"/>
  <c r="L173" i="6"/>
  <c r="L171" i="6"/>
  <c r="L155" i="6"/>
  <c r="L153" i="6"/>
  <c r="L137" i="6"/>
  <c r="L136" i="6"/>
  <c r="L135" i="6"/>
  <c r="L119" i="6"/>
  <c r="L117" i="6"/>
  <c r="L101" i="6"/>
  <c r="L99" i="6"/>
  <c r="L83" i="6"/>
  <c r="L81" i="6"/>
  <c r="L65" i="6"/>
  <c r="L63" i="6"/>
  <c r="L47" i="6"/>
  <c r="L45" i="6"/>
  <c r="L29" i="6"/>
  <c r="L27" i="6"/>
  <c r="L1366" i="6"/>
  <c r="L1252" i="6"/>
  <c r="L1180" i="6"/>
  <c r="L1114" i="6"/>
  <c r="L1048" i="6"/>
  <c r="L982" i="6"/>
  <c r="L916" i="6"/>
  <c r="L856" i="6"/>
  <c r="L784" i="6"/>
  <c r="L712" i="6"/>
  <c r="L646" i="6"/>
  <c r="L580" i="6"/>
  <c r="L538" i="6"/>
  <c r="L478" i="6"/>
  <c r="L412" i="6"/>
  <c r="L346" i="6"/>
  <c r="L274" i="6"/>
  <c r="L214" i="6"/>
  <c r="L142" i="6"/>
  <c r="L76" i="6"/>
  <c r="M2290" i="6"/>
  <c r="M2074" i="6"/>
  <c r="L1708" i="6"/>
  <c r="L1672" i="6"/>
  <c r="L1636" i="6"/>
  <c r="L1600" i="6"/>
  <c r="L1564" i="6"/>
  <c r="L1528" i="6"/>
  <c r="L1492" i="6"/>
  <c r="L1456" i="6"/>
  <c r="L1420" i="6"/>
  <c r="L1384" i="6"/>
  <c r="L1342" i="6"/>
  <c r="L1294" i="6"/>
  <c r="L1222" i="6"/>
  <c r="L1144" i="6"/>
  <c r="L1066" i="6"/>
  <c r="L988" i="6"/>
  <c r="L910" i="6"/>
  <c r="L832" i="6"/>
  <c r="L754" i="6"/>
  <c r="L676" i="6"/>
  <c r="L604" i="6"/>
  <c r="L484" i="6"/>
  <c r="L394" i="6"/>
  <c r="L304" i="6"/>
  <c r="L196" i="6"/>
  <c r="L106" i="6"/>
  <c r="L22" i="6"/>
  <c r="L1659" i="6"/>
  <c r="L1551" i="6"/>
  <c r="L1365" i="6"/>
  <c r="L1149" i="6"/>
  <c r="L933" i="6"/>
  <c r="L717" i="6"/>
  <c r="L501" i="6"/>
  <c r="L285" i="6"/>
  <c r="L69" i="6"/>
  <c r="M2242" i="6"/>
  <c r="M2026" i="6"/>
  <c r="M2236" i="6"/>
  <c r="M2020" i="6"/>
  <c r="K2863" i="6"/>
  <c r="L2845" i="6"/>
  <c r="K2797" i="6"/>
  <c r="L1399" i="6"/>
  <c r="L1303" i="6"/>
  <c r="L1207" i="6"/>
  <c r="L1135" i="6"/>
  <c r="L1057" i="6"/>
  <c r="L967" i="6"/>
  <c r="L871" i="6"/>
  <c r="L787" i="6"/>
  <c r="L721" i="6"/>
  <c r="L643" i="6"/>
  <c r="L523" i="6"/>
  <c r="L409" i="6"/>
  <c r="L277" i="6"/>
  <c r="L181" i="6"/>
  <c r="L73" i="6"/>
  <c r="L18" i="6"/>
  <c r="L264" i="6"/>
  <c r="L132" i="6"/>
  <c r="L54" i="6"/>
  <c r="K1459" i="6"/>
  <c r="K1369" i="6"/>
  <c r="K1309" i="6"/>
  <c r="K1249" i="6"/>
  <c r="K1189" i="6"/>
  <c r="K1105" i="6"/>
  <c r="K1015" i="6"/>
  <c r="K931" i="6"/>
  <c r="K847" i="6"/>
  <c r="K751" i="6"/>
  <c r="K661" i="6"/>
  <c r="K559" i="6"/>
  <c r="K499" i="6"/>
  <c r="K403" i="6"/>
  <c r="K319" i="6"/>
  <c r="K229" i="6"/>
  <c r="K157" i="6"/>
  <c r="K79" i="6"/>
  <c r="K312" i="6"/>
  <c r="K174" i="6"/>
  <c r="K126" i="6"/>
  <c r="K48" i="6"/>
  <c r="L1429" i="6"/>
  <c r="L1285" i="6"/>
  <c r="L1183" i="6"/>
  <c r="L1081" i="6"/>
  <c r="L1003" i="6"/>
  <c r="L913" i="6"/>
  <c r="L829" i="6"/>
  <c r="L739" i="6"/>
  <c r="L649" i="6"/>
  <c r="L601" i="6"/>
  <c r="L547" i="6"/>
  <c r="L463" i="6"/>
  <c r="L391" i="6"/>
  <c r="L307" i="6"/>
  <c r="L253" i="6"/>
  <c r="L163" i="6"/>
  <c r="L55" i="6"/>
  <c r="L324" i="6"/>
  <c r="L222" i="6"/>
  <c r="L108" i="6"/>
  <c r="L24" i="6"/>
  <c r="L2779" i="6"/>
  <c r="L2761" i="6"/>
  <c r="L2743" i="6"/>
  <c r="L2725" i="6"/>
  <c r="L2707" i="6"/>
  <c r="L2689" i="6"/>
  <c r="L2671" i="6"/>
  <c r="L2653" i="6"/>
  <c r="L2635" i="6"/>
  <c r="L2617" i="6"/>
  <c r="L2599" i="6"/>
  <c r="L2581" i="6"/>
  <c r="L2563" i="6"/>
  <c r="L2545" i="6"/>
  <c r="L2527" i="6"/>
  <c r="L2509" i="6"/>
  <c r="L2491" i="6"/>
  <c r="L2473" i="6"/>
  <c r="L2455" i="6"/>
  <c r="L2437" i="6"/>
  <c r="L2419" i="6"/>
  <c r="L2401" i="6"/>
  <c r="L2383" i="6"/>
  <c r="L2365" i="6"/>
  <c r="L2347" i="6"/>
  <c r="L2329" i="6"/>
  <c r="L2311" i="6"/>
  <c r="L2293" i="6"/>
  <c r="L2275" i="6"/>
  <c r="L2257" i="6"/>
  <c r="L2239" i="6"/>
  <c r="L2221" i="6"/>
  <c r="L2203" i="6"/>
  <c r="L2185" i="6"/>
  <c r="L2167" i="6"/>
  <c r="L2149" i="6"/>
  <c r="L2131" i="6"/>
  <c r="L2113" i="6"/>
  <c r="L2095" i="6"/>
  <c r="L2077" i="6"/>
  <c r="L2059" i="6"/>
  <c r="L2041" i="6"/>
  <c r="L2023" i="6"/>
  <c r="L2005" i="6"/>
  <c r="L1987" i="6"/>
  <c r="L1969" i="6"/>
  <c r="L1951" i="6"/>
  <c r="L1933" i="6"/>
  <c r="L1915" i="6"/>
  <c r="L1897" i="6"/>
  <c r="L1879" i="6"/>
  <c r="L1861" i="6"/>
  <c r="L1843" i="6"/>
  <c r="L1825" i="6"/>
  <c r="L1807" i="6"/>
  <c r="L1789" i="6"/>
  <c r="L1771" i="6"/>
  <c r="L1753" i="6"/>
  <c r="L1735" i="6"/>
  <c r="L1717" i="6"/>
  <c r="L1699" i="6"/>
  <c r="L1681" i="6"/>
  <c r="L1663" i="6"/>
  <c r="L1645" i="6"/>
  <c r="L1627" i="6"/>
  <c r="L1609" i="6"/>
  <c r="L1591" i="6"/>
  <c r="L1555" i="6"/>
  <c r="L1531" i="6"/>
  <c r="L1513" i="6"/>
  <c r="L1495" i="6"/>
  <c r="L1477" i="6"/>
  <c r="L1453" i="6"/>
  <c r="L1411" i="6"/>
  <c r="L1333" i="6"/>
  <c r="L1243" i="6"/>
  <c r="L1129" i="6"/>
  <c r="L1021" i="6"/>
  <c r="L919" i="6"/>
  <c r="L835" i="6"/>
  <c r="L733" i="6"/>
  <c r="L637" i="6"/>
  <c r="L505" i="6"/>
  <c r="L373" i="6"/>
  <c r="L265" i="6"/>
  <c r="L139" i="6"/>
  <c r="L396" i="6"/>
  <c r="L234" i="6"/>
  <c r="L198" i="6"/>
  <c r="L102" i="6"/>
  <c r="K2628" i="6"/>
  <c r="K2610" i="6"/>
  <c r="K2592" i="6"/>
  <c r="K2574" i="6"/>
  <c r="K2556" i="6"/>
  <c r="K2538" i="6"/>
  <c r="K2520" i="6"/>
  <c r="K2502" i="6"/>
  <c r="K2484" i="6"/>
  <c r="K2466" i="6"/>
  <c r="K2448" i="6"/>
  <c r="K2430" i="6"/>
  <c r="K2412" i="6"/>
  <c r="K2394" i="6"/>
  <c r="K2376" i="6"/>
  <c r="K2358" i="6"/>
  <c r="K2340" i="6"/>
  <c r="K2322" i="6"/>
  <c r="K2304" i="6"/>
  <c r="K2286" i="6"/>
  <c r="K2268" i="6"/>
  <c r="K2250" i="6"/>
  <c r="K2232" i="6"/>
  <c r="K2214" i="6"/>
  <c r="K2196" i="6"/>
  <c r="K2178" i="6"/>
  <c r="K2160" i="6"/>
  <c r="K2142" i="6"/>
  <c r="K2124" i="6"/>
  <c r="K2106" i="6"/>
  <c r="K2088" i="6"/>
  <c r="K2070" i="6"/>
  <c r="K2052" i="6"/>
  <c r="K2034" i="6"/>
  <c r="K2016" i="6"/>
  <c r="K1998" i="6"/>
  <c r="K1980" i="6"/>
  <c r="K1962" i="6"/>
  <c r="K1944" i="6"/>
  <c r="K1926" i="6"/>
  <c r="K1908" i="6"/>
  <c r="K1890" i="6"/>
  <c r="K1872" i="6"/>
  <c r="K1854" i="6"/>
  <c r="K1836" i="6"/>
  <c r="K1818" i="6"/>
  <c r="K1800" i="6"/>
  <c r="L1782" i="6"/>
  <c r="L1764" i="6"/>
  <c r="L1746" i="6"/>
  <c r="L1728" i="6"/>
  <c r="L1710" i="6"/>
  <c r="L1692" i="6"/>
  <c r="L1674" i="6"/>
  <c r="L1656" i="6"/>
  <c r="L1638" i="6"/>
  <c r="L1620" i="6"/>
  <c r="L1602" i="6"/>
  <c r="L1584" i="6"/>
  <c r="L1566" i="6"/>
  <c r="L1548" i="6"/>
  <c r="L1530" i="6"/>
  <c r="L1512" i="6"/>
  <c r="L1494" i="6"/>
  <c r="L1476" i="6"/>
  <c r="L1458" i="6"/>
  <c r="L1440" i="6"/>
  <c r="L1422" i="6"/>
  <c r="L1404" i="6"/>
  <c r="L1386" i="6"/>
  <c r="L1368" i="6"/>
  <c r="L1350" i="6"/>
  <c r="L1332" i="6"/>
  <c r="L1314" i="6"/>
  <c r="L1296" i="6"/>
  <c r="L1278" i="6"/>
  <c r="L1260" i="6"/>
  <c r="L1242" i="6"/>
  <c r="L1224" i="6"/>
  <c r="L1206" i="6"/>
  <c r="L1188" i="6"/>
  <c r="L1170" i="6"/>
  <c r="L1152" i="6"/>
  <c r="L1134" i="6"/>
  <c r="L1116" i="6"/>
  <c r="L1098" i="6"/>
  <c r="L1080" i="6"/>
  <c r="L1062" i="6"/>
  <c r="L1044" i="6"/>
  <c r="L1026" i="6"/>
  <c r="L1008" i="6"/>
  <c r="L990" i="6"/>
  <c r="L972" i="6"/>
  <c r="L954" i="6"/>
  <c r="L936" i="6"/>
  <c r="L918" i="6"/>
  <c r="L900" i="6"/>
  <c r="L882" i="6"/>
  <c r="L864" i="6"/>
  <c r="L846" i="6"/>
  <c r="L828" i="6"/>
  <c r="L810" i="6"/>
  <c r="L792" i="6"/>
  <c r="L774" i="6"/>
  <c r="L756" i="6"/>
  <c r="L738" i="6"/>
  <c r="L720" i="6"/>
  <c r="L702" i="6"/>
  <c r="L684" i="6"/>
  <c r="L666" i="6"/>
  <c r="L648" i="6"/>
  <c r="L630" i="6"/>
  <c r="L612" i="6"/>
  <c r="L594" i="6"/>
  <c r="L576" i="6"/>
  <c r="L558" i="6"/>
  <c r="L540" i="6"/>
  <c r="L522" i="6"/>
  <c r="L504" i="6"/>
  <c r="L486" i="6"/>
  <c r="L468" i="6"/>
  <c r="L450" i="6"/>
  <c r="L414" i="6"/>
  <c r="L384" i="6"/>
  <c r="L366" i="6"/>
  <c r="L348" i="6"/>
  <c r="L330" i="6"/>
  <c r="L276" i="6"/>
  <c r="L120" i="6"/>
  <c r="K1447" i="6"/>
  <c r="K1339" i="6"/>
  <c r="K1225" i="6"/>
  <c r="K1123" i="6"/>
  <c r="K1039" i="6"/>
  <c r="K961" i="6"/>
  <c r="K859" i="6"/>
  <c r="K757" i="6"/>
  <c r="K655" i="6"/>
  <c r="K535" i="6"/>
  <c r="K469" i="6"/>
  <c r="K397" i="6"/>
  <c r="K337" i="6"/>
  <c r="K247" i="6"/>
  <c r="K169" i="6"/>
  <c r="K103" i="6"/>
  <c r="K43" i="6"/>
  <c r="K240" i="6"/>
  <c r="L2863" i="6"/>
  <c r="K2815" i="6"/>
  <c r="L2797" i="6"/>
  <c r="K1567" i="6"/>
  <c r="K1381" i="6"/>
  <c r="K1267" i="6"/>
  <c r="K1177" i="6"/>
  <c r="K1117" i="6"/>
  <c r="K1027" i="6"/>
  <c r="K937" i="6"/>
  <c r="K841" i="6"/>
  <c r="K775" i="6"/>
  <c r="K691" i="6"/>
  <c r="K607" i="6"/>
  <c r="K481" i="6"/>
  <c r="K379" i="6"/>
  <c r="K235" i="6"/>
  <c r="K151" i="6"/>
  <c r="K61" i="6"/>
  <c r="K420" i="6"/>
  <c r="K216" i="6"/>
  <c r="K96" i="6"/>
  <c r="K36" i="6"/>
  <c r="L1459" i="6"/>
  <c r="L1369" i="6"/>
  <c r="L1309" i="6"/>
  <c r="L1249" i="6"/>
  <c r="L1189" i="6"/>
  <c r="L1105" i="6"/>
  <c r="L1015" i="6"/>
  <c r="L931" i="6"/>
  <c r="L847" i="6"/>
  <c r="L751" i="6"/>
  <c r="L661" i="6"/>
  <c r="L559" i="6"/>
  <c r="L499" i="6"/>
  <c r="L403" i="6"/>
  <c r="L319" i="6"/>
  <c r="L229" i="6"/>
  <c r="L157" i="6"/>
  <c r="L79" i="6"/>
  <c r="L312" i="6"/>
  <c r="L174" i="6"/>
  <c r="L126" i="6"/>
  <c r="L48" i="6"/>
  <c r="K1357" i="6"/>
  <c r="K1255" i="6"/>
  <c r="K1153" i="6"/>
  <c r="K1063" i="6"/>
  <c r="K973" i="6"/>
  <c r="K883" i="6"/>
  <c r="K799" i="6"/>
  <c r="K709" i="6"/>
  <c r="K631" i="6"/>
  <c r="K589" i="6"/>
  <c r="K511" i="6"/>
  <c r="K451" i="6"/>
  <c r="K361" i="6"/>
  <c r="K283" i="6"/>
  <c r="K223" i="6"/>
  <c r="K127" i="6"/>
  <c r="K25" i="6"/>
  <c r="K282" i="6"/>
  <c r="K180" i="6"/>
  <c r="K78" i="6"/>
  <c r="K2791" i="6"/>
  <c r="K2773" i="6"/>
  <c r="K2755" i="6"/>
  <c r="K2737" i="6"/>
  <c r="K2719" i="6"/>
  <c r="K2701" i="6"/>
  <c r="K2683" i="6"/>
  <c r="K2665" i="6"/>
  <c r="K2647" i="6"/>
  <c r="K2629" i="6"/>
  <c r="K2611" i="6"/>
  <c r="K2593" i="6"/>
  <c r="K2575" i="6"/>
  <c r="K2557" i="6"/>
  <c r="K2539" i="6"/>
  <c r="K2521" i="6"/>
  <c r="K2503" i="6"/>
  <c r="K2485" i="6"/>
  <c r="K2467" i="6"/>
  <c r="K2449" i="6"/>
  <c r="K2431" i="6"/>
  <c r="K2413" i="6"/>
  <c r="K2395" i="6"/>
  <c r="K2377" i="6"/>
  <c r="K2359" i="6"/>
  <c r="K2341" i="6"/>
  <c r="K2323" i="6"/>
  <c r="K1945" i="6"/>
  <c r="K1927" i="6"/>
  <c r="K1909" i="6"/>
  <c r="L1891" i="6"/>
  <c r="L1873" i="6"/>
  <c r="L1855" i="6"/>
  <c r="L1837" i="6"/>
  <c r="L1819" i="6"/>
  <c r="L1801" i="6"/>
  <c r="K1783" i="6"/>
  <c r="K1765" i="6"/>
  <c r="K1747" i="6"/>
  <c r="K1729" i="6"/>
  <c r="K1711" i="6"/>
  <c r="K1693" i="6"/>
  <c r="K1675" i="6"/>
  <c r="K1657" i="6"/>
  <c r="K1639" i="6"/>
  <c r="K1621" i="6"/>
  <c r="K1603" i="6"/>
  <c r="K1585" i="6"/>
  <c r="K1543" i="6"/>
  <c r="K1525" i="6"/>
  <c r="K1507" i="6"/>
  <c r="K1489" i="6"/>
  <c r="K1471" i="6"/>
  <c r="K1435" i="6"/>
  <c r="K1393" i="6"/>
  <c r="K1315" i="6"/>
  <c r="K1201" i="6"/>
  <c r="K1093" i="6"/>
  <c r="K991" i="6"/>
  <c r="K895" i="6"/>
  <c r="K805" i="6"/>
  <c r="K703" i="6"/>
  <c r="K595" i="6"/>
  <c r="K475" i="6"/>
  <c r="K331" i="6"/>
  <c r="K217" i="6"/>
  <c r="K97" i="6"/>
  <c r="K294" i="6"/>
  <c r="K228" i="6"/>
  <c r="K186" i="6"/>
  <c r="K72" i="6"/>
  <c r="L2622" i="6"/>
  <c r="L2604" i="6"/>
  <c r="L2586" i="6"/>
  <c r="L2568" i="6"/>
  <c r="L2550" i="6"/>
  <c r="L2532" i="6"/>
  <c r="L2514" i="6"/>
  <c r="L2496" i="6"/>
  <c r="L2478" i="6"/>
  <c r="L2460" i="6"/>
  <c r="L2442" i="6"/>
  <c r="L2424" i="6"/>
  <c r="L2406" i="6"/>
  <c r="L2388" i="6"/>
  <c r="L2370" i="6"/>
  <c r="L2352" i="6"/>
  <c r="L2334" i="6"/>
  <c r="L2316" i="6"/>
  <c r="L2298" i="6"/>
  <c r="L2280" i="6"/>
  <c r="L2262" i="6"/>
  <c r="L2244" i="6"/>
  <c r="L2226" i="6"/>
  <c r="L2208" i="6"/>
  <c r="L2190" i="6"/>
  <c r="L2172" i="6"/>
  <c r="L2154" i="6"/>
  <c r="L2136" i="6"/>
  <c r="L2118" i="6"/>
  <c r="L2100" i="6"/>
  <c r="L2082" i="6"/>
  <c r="L2064" i="6"/>
  <c r="L2046" i="6"/>
  <c r="L2028" i="6"/>
  <c r="L2010" i="6"/>
  <c r="L1992" i="6"/>
  <c r="L1974" i="6"/>
  <c r="L1956" i="6"/>
  <c r="L1938" i="6"/>
  <c r="L1920" i="6"/>
  <c r="L1902" i="6"/>
  <c r="L1884" i="6"/>
  <c r="L1866" i="6"/>
  <c r="L1848" i="6"/>
  <c r="L1830" i="6"/>
  <c r="L1812" i="6"/>
  <c r="L1794" i="6"/>
  <c r="K1776" i="6"/>
  <c r="K1758" i="6"/>
  <c r="K1740" i="6"/>
  <c r="K1722" i="6"/>
  <c r="K1704" i="6"/>
  <c r="K1686" i="6"/>
  <c r="K1668" i="6"/>
  <c r="K1650" i="6"/>
  <c r="K1632" i="6"/>
  <c r="K1614" i="6"/>
  <c r="K1596" i="6"/>
  <c r="K1578" i="6"/>
  <c r="K1560" i="6"/>
  <c r="K1542" i="6"/>
  <c r="K1524" i="6"/>
  <c r="K1506" i="6"/>
  <c r="K1488" i="6"/>
  <c r="K1470" i="6"/>
  <c r="K1452" i="6"/>
  <c r="K1434" i="6"/>
  <c r="K1416" i="6"/>
  <c r="K1398" i="6"/>
  <c r="K1380" i="6"/>
  <c r="K1362" i="6"/>
  <c r="K1344" i="6"/>
  <c r="K1326" i="6"/>
  <c r="K1308" i="6"/>
  <c r="K1290" i="6"/>
  <c r="K1272" i="6"/>
  <c r="K1254" i="6"/>
  <c r="K1236" i="6"/>
  <c r="K1218" i="6"/>
  <c r="K1200" i="6"/>
  <c r="K1182" i="6"/>
  <c r="K1164" i="6"/>
  <c r="K1146" i="6"/>
  <c r="K1128" i="6"/>
  <c r="K1110" i="6"/>
  <c r="K1092" i="6"/>
  <c r="K1074" i="6"/>
  <c r="K1056" i="6"/>
  <c r="K1038" i="6"/>
  <c r="K1020" i="6"/>
  <c r="K1002" i="6"/>
  <c r="K984" i="6"/>
  <c r="K966" i="6"/>
  <c r="K948" i="6"/>
  <c r="K930" i="6"/>
  <c r="K912" i="6"/>
  <c r="K894" i="6"/>
  <c r="K876" i="6"/>
  <c r="K858" i="6"/>
  <c r="K840" i="6"/>
  <c r="K822" i="6"/>
  <c r="K804" i="6"/>
  <c r="K786" i="6"/>
  <c r="K768" i="6"/>
  <c r="K750" i="6"/>
  <c r="K732" i="6"/>
  <c r="K714" i="6"/>
  <c r="K696" i="6"/>
  <c r="K678" i="6"/>
  <c r="K660" i="6"/>
  <c r="K642" i="6"/>
  <c r="K624" i="6"/>
  <c r="K606" i="6"/>
  <c r="K588" i="6"/>
  <c r="K570" i="6"/>
  <c r="K552" i="6"/>
  <c r="K534" i="6"/>
  <c r="K516" i="6"/>
  <c r="K498" i="6"/>
  <c r="K480" i="6"/>
  <c r="K462" i="6"/>
  <c r="K444" i="6"/>
  <c r="K402" i="6"/>
  <c r="K378" i="6"/>
  <c r="K360" i="6"/>
  <c r="K342" i="6"/>
  <c r="K318" i="6"/>
  <c r="K246" i="6"/>
  <c r="K60" i="6"/>
  <c r="L1447" i="6"/>
  <c r="L1339" i="6"/>
  <c r="L1225" i="6"/>
  <c r="L1123" i="6"/>
  <c r="L1039" i="6"/>
  <c r="L961" i="6"/>
  <c r="L859" i="6"/>
  <c r="L757" i="6"/>
  <c r="L655" i="6"/>
  <c r="L535" i="6"/>
  <c r="L469" i="6"/>
  <c r="L397" i="6"/>
  <c r="L337" i="6"/>
  <c r="L247" i="6"/>
  <c r="L169" i="6"/>
  <c r="L103" i="6"/>
  <c r="L43" i="6"/>
  <c r="L240" i="6"/>
  <c r="M2170" i="6"/>
  <c r="M1955" i="6"/>
  <c r="M2164" i="6"/>
  <c r="K2833" i="6"/>
  <c r="L2815" i="6"/>
  <c r="L1567" i="6"/>
  <c r="L1381" i="6"/>
  <c r="L1267" i="6"/>
  <c r="L1177" i="6"/>
  <c r="L1117" i="6"/>
  <c r="L1027" i="6"/>
  <c r="L937" i="6"/>
  <c r="L841" i="6"/>
  <c r="L775" i="6"/>
  <c r="L691" i="6"/>
  <c r="L607" i="6"/>
  <c r="L481" i="6"/>
  <c r="L379" i="6"/>
  <c r="L235" i="6"/>
  <c r="L151" i="6"/>
  <c r="L61" i="6"/>
  <c r="L420" i="6"/>
  <c r="L216" i="6"/>
  <c r="L96" i="6"/>
  <c r="L36" i="6"/>
  <c r="K1423" i="6"/>
  <c r="K1351" i="6"/>
  <c r="K1291" i="6"/>
  <c r="K1231" i="6"/>
  <c r="K1171" i="6"/>
  <c r="K1075" i="6"/>
  <c r="K979" i="6"/>
  <c r="K907" i="6"/>
  <c r="K817" i="6"/>
  <c r="K715" i="6"/>
  <c r="K625" i="6"/>
  <c r="K541" i="6"/>
  <c r="K457" i="6"/>
  <c r="K367" i="6"/>
  <c r="K301" i="6"/>
  <c r="K211" i="6"/>
  <c r="K133" i="6"/>
  <c r="K37" i="6"/>
  <c r="K252" i="6"/>
  <c r="K156" i="6"/>
  <c r="K114" i="6"/>
  <c r="L1357" i="6"/>
  <c r="L1255" i="6"/>
  <c r="L1153" i="6"/>
  <c r="L1063" i="6"/>
  <c r="L973" i="6"/>
  <c r="L883" i="6"/>
  <c r="L799" i="6"/>
  <c r="L709" i="6"/>
  <c r="L631" i="6"/>
  <c r="L589" i="6"/>
  <c r="L511" i="6"/>
  <c r="L451" i="6"/>
  <c r="L361" i="6"/>
  <c r="L283" i="6"/>
  <c r="L223" i="6"/>
  <c r="L127" i="6"/>
  <c r="L25" i="6"/>
  <c r="L282" i="6"/>
  <c r="L180" i="6"/>
  <c r="L78" i="6"/>
  <c r="L2791" i="6"/>
  <c r="L2773" i="6"/>
  <c r="L2755" i="6"/>
  <c r="L2737" i="6"/>
  <c r="L2719" i="6"/>
  <c r="L2701" i="6"/>
  <c r="L2683" i="6"/>
  <c r="L2665" i="6"/>
  <c r="L2647" i="6"/>
  <c r="L2629" i="6"/>
  <c r="L2611" i="6"/>
  <c r="L2593" i="6"/>
  <c r="L2575" i="6"/>
  <c r="L2557" i="6"/>
  <c r="L2539" i="6"/>
  <c r="L2521" i="6"/>
  <c r="L2503" i="6"/>
  <c r="L2485" i="6"/>
  <c r="L2467" i="6"/>
  <c r="L2449" i="6"/>
  <c r="L2431" i="6"/>
  <c r="L2413" i="6"/>
  <c r="L2395" i="6"/>
  <c r="L2377" i="6"/>
  <c r="L2359" i="6"/>
  <c r="L2341" i="6"/>
  <c r="L2323" i="6"/>
  <c r="L2305" i="6"/>
  <c r="M2305" i="6" s="1"/>
  <c r="L2287" i="6"/>
  <c r="M2287" i="6" s="1"/>
  <c r="L2269" i="6"/>
  <c r="M2269" i="6" s="1"/>
  <c r="L2251" i="6"/>
  <c r="M2251" i="6" s="1"/>
  <c r="L2233" i="6"/>
  <c r="M2233" i="6" s="1"/>
  <c r="L2215" i="6"/>
  <c r="M2215" i="6" s="1"/>
  <c r="L2197" i="6"/>
  <c r="M2197" i="6" s="1"/>
  <c r="L2179" i="6"/>
  <c r="M2179" i="6" s="1"/>
  <c r="L2161" i="6"/>
  <c r="M2161" i="6" s="1"/>
  <c r="L2143" i="6"/>
  <c r="M2143" i="6" s="1"/>
  <c r="L2125" i="6"/>
  <c r="M2125" i="6" s="1"/>
  <c r="L2107" i="6"/>
  <c r="M2107" i="6" s="1"/>
  <c r="L2089" i="6"/>
  <c r="M2089" i="6" s="1"/>
  <c r="L2071" i="6"/>
  <c r="M2071" i="6" s="1"/>
  <c r="L2053" i="6"/>
  <c r="M2053" i="6" s="1"/>
  <c r="L2035" i="6"/>
  <c r="M2035" i="6" s="1"/>
  <c r="L2017" i="6"/>
  <c r="M2017" i="6" s="1"/>
  <c r="L1999" i="6"/>
  <c r="M1999" i="6" s="1"/>
  <c r="L1981" i="6"/>
  <c r="M1981" i="6" s="1"/>
  <c r="L1963" i="6"/>
  <c r="M1963" i="6" s="1"/>
  <c r="L1945" i="6"/>
  <c r="L1927" i="6"/>
  <c r="L1909" i="6"/>
  <c r="K1891" i="6"/>
  <c r="M1891" i="6" s="1"/>
  <c r="K1873" i="6"/>
  <c r="M1873" i="6" s="1"/>
  <c r="K1855" i="6"/>
  <c r="M1855" i="6" s="1"/>
  <c r="K1837" i="6"/>
  <c r="M1837" i="6" s="1"/>
  <c r="K1819" i="6"/>
  <c r="M1819" i="6" s="1"/>
  <c r="K1801" i="6"/>
  <c r="M1801" i="6" s="1"/>
  <c r="L1783" i="6"/>
  <c r="L1765" i="6"/>
  <c r="L1747" i="6"/>
  <c r="L1729" i="6"/>
  <c r="L1711" i="6"/>
  <c r="L1693" i="6"/>
  <c r="L1675" i="6"/>
  <c r="L1657" i="6"/>
  <c r="L1639" i="6"/>
  <c r="L1621" i="6"/>
  <c r="L1603" i="6"/>
  <c r="L1585" i="6"/>
  <c r="L1543" i="6"/>
  <c r="L1525" i="6"/>
  <c r="L1507" i="6"/>
  <c r="L1489" i="6"/>
  <c r="L1471" i="6"/>
  <c r="L1435" i="6"/>
  <c r="L1393" i="6"/>
  <c r="L1315" i="6"/>
  <c r="L1201" i="6"/>
  <c r="L1093" i="6"/>
  <c r="L991" i="6"/>
  <c r="L895" i="6"/>
  <c r="L805" i="6"/>
  <c r="L703" i="6"/>
  <c r="L595" i="6"/>
  <c r="L475" i="6"/>
  <c r="L331" i="6"/>
  <c r="L217" i="6"/>
  <c r="L97" i="6"/>
  <c r="L294" i="6"/>
  <c r="L228" i="6"/>
  <c r="L186" i="6"/>
  <c r="L72" i="6"/>
  <c r="K2622" i="6"/>
  <c r="M2622" i="6" s="1"/>
  <c r="K2604" i="6"/>
  <c r="M2604" i="6" s="1"/>
  <c r="K2586" i="6"/>
  <c r="M2586" i="6" s="1"/>
  <c r="K2568" i="6"/>
  <c r="M2568" i="6" s="1"/>
  <c r="K2550" i="6"/>
  <c r="M2550" i="6" s="1"/>
  <c r="K2532" i="6"/>
  <c r="M2532" i="6" s="1"/>
  <c r="K2514" i="6"/>
  <c r="M2514" i="6" s="1"/>
  <c r="K2496" i="6"/>
  <c r="M2496" i="6" s="1"/>
  <c r="K2478" i="6"/>
  <c r="M2478" i="6" s="1"/>
  <c r="K2460" i="6"/>
  <c r="M2460" i="6" s="1"/>
  <c r="K2442" i="6"/>
  <c r="M2442" i="6" s="1"/>
  <c r="K2424" i="6"/>
  <c r="M2424" i="6" s="1"/>
  <c r="K2406" i="6"/>
  <c r="M2406" i="6" s="1"/>
  <c r="K2388" i="6"/>
  <c r="M2388" i="6" s="1"/>
  <c r="K2370" i="6"/>
  <c r="M2370" i="6" s="1"/>
  <c r="K2352" i="6"/>
  <c r="M2352" i="6" s="1"/>
  <c r="K2334" i="6"/>
  <c r="M2334" i="6" s="1"/>
  <c r="K2316" i="6"/>
  <c r="M2316" i="6" s="1"/>
  <c r="K2298" i="6"/>
  <c r="M2298" i="6" s="1"/>
  <c r="K2280" i="6"/>
  <c r="M2280" i="6" s="1"/>
  <c r="K2262" i="6"/>
  <c r="M2262" i="6" s="1"/>
  <c r="K2244" i="6"/>
  <c r="M2244" i="6" s="1"/>
  <c r="K2226" i="6"/>
  <c r="M2226" i="6" s="1"/>
  <c r="K2208" i="6"/>
  <c r="M2208" i="6" s="1"/>
  <c r="K2190" i="6"/>
  <c r="M2190" i="6" s="1"/>
  <c r="K2172" i="6"/>
  <c r="M2172" i="6" s="1"/>
  <c r="K2154" i="6"/>
  <c r="M2154" i="6" s="1"/>
  <c r="K2136" i="6"/>
  <c r="M2136" i="6" s="1"/>
  <c r="K2118" i="6"/>
  <c r="M2118" i="6" s="1"/>
  <c r="K2100" i="6"/>
  <c r="M2100" i="6" s="1"/>
  <c r="K2082" i="6"/>
  <c r="M2082" i="6" s="1"/>
  <c r="K2064" i="6"/>
  <c r="M2064" i="6" s="1"/>
  <c r="K2046" i="6"/>
  <c r="M2046" i="6" s="1"/>
  <c r="K2028" i="6"/>
  <c r="M2028" i="6" s="1"/>
  <c r="K2010" i="6"/>
  <c r="M2010" i="6" s="1"/>
  <c r="K1992" i="6"/>
  <c r="M1992" i="6" s="1"/>
  <c r="K1974" i="6"/>
  <c r="M1974" i="6" s="1"/>
  <c r="K1956" i="6"/>
  <c r="M1956" i="6" s="1"/>
  <c r="K1938" i="6"/>
  <c r="M1938" i="6" s="1"/>
  <c r="K1920" i="6"/>
  <c r="M1920" i="6" s="1"/>
  <c r="K1902" i="6"/>
  <c r="M1902" i="6" s="1"/>
  <c r="K1884" i="6"/>
  <c r="M1884" i="6" s="1"/>
  <c r="K1866" i="6"/>
  <c r="M1866" i="6" s="1"/>
  <c r="K1848" i="6"/>
  <c r="M1848" i="6" s="1"/>
  <c r="K1830" i="6"/>
  <c r="M1830" i="6" s="1"/>
  <c r="K1812" i="6"/>
  <c r="M1812" i="6" s="1"/>
  <c r="K1794" i="6"/>
  <c r="M1794" i="6" s="1"/>
  <c r="L1776" i="6"/>
  <c r="L1758" i="6"/>
  <c r="L1740" i="6"/>
  <c r="L1722" i="6"/>
  <c r="L1704" i="6"/>
  <c r="L1686" i="6"/>
  <c r="L1668" i="6"/>
  <c r="L1650" i="6"/>
  <c r="L1632" i="6"/>
  <c r="L1614" i="6"/>
  <c r="L1596" i="6"/>
  <c r="L1578" i="6"/>
  <c r="L1560" i="6"/>
  <c r="L1542" i="6"/>
  <c r="L1524" i="6"/>
  <c r="L1506" i="6"/>
  <c r="L1488" i="6"/>
  <c r="L1470" i="6"/>
  <c r="L1452" i="6"/>
  <c r="L1434" i="6"/>
  <c r="L1416" i="6"/>
  <c r="L1398" i="6"/>
  <c r="L1380" i="6"/>
  <c r="L1362" i="6"/>
  <c r="L1344" i="6"/>
  <c r="L1326" i="6"/>
  <c r="L1308" i="6"/>
  <c r="L1290" i="6"/>
  <c r="L1272" i="6"/>
  <c r="L1254" i="6"/>
  <c r="L1236" i="6"/>
  <c r="L1218" i="6"/>
  <c r="L1200" i="6"/>
  <c r="L1182" i="6"/>
  <c r="L1164" i="6"/>
  <c r="L1146" i="6"/>
  <c r="L1128" i="6"/>
  <c r="L1110" i="6"/>
  <c r="L1092" i="6"/>
  <c r="L1074" i="6"/>
  <c r="L1056" i="6"/>
  <c r="L1038" i="6"/>
  <c r="L1020" i="6"/>
  <c r="L1002" i="6"/>
  <c r="L984" i="6"/>
  <c r="L966" i="6"/>
  <c r="L948" i="6"/>
  <c r="L930" i="6"/>
  <c r="L912" i="6"/>
  <c r="L894" i="6"/>
  <c r="L876" i="6"/>
  <c r="L858" i="6"/>
  <c r="L840" i="6"/>
  <c r="L822" i="6"/>
  <c r="L804" i="6"/>
  <c r="L786" i="6"/>
  <c r="L768" i="6"/>
  <c r="L750" i="6"/>
  <c r="L732" i="6"/>
  <c r="L714" i="6"/>
  <c r="L696" i="6"/>
  <c r="L678" i="6"/>
  <c r="L660" i="6"/>
  <c r="L642" i="6"/>
  <c r="L624" i="6"/>
  <c r="L606" i="6"/>
  <c r="L588" i="6"/>
  <c r="L570" i="6"/>
  <c r="L552" i="6"/>
  <c r="L534" i="6"/>
  <c r="L516" i="6"/>
  <c r="L498" i="6"/>
  <c r="L480" i="6"/>
  <c r="L462" i="6"/>
  <c r="L444" i="6"/>
  <c r="L402" i="6"/>
  <c r="L378" i="6"/>
  <c r="L360" i="6"/>
  <c r="L342" i="6"/>
  <c r="L318" i="6"/>
  <c r="L246" i="6"/>
  <c r="L60" i="6"/>
  <c r="K1405" i="6"/>
  <c r="K1297" i="6"/>
  <c r="K1195" i="6"/>
  <c r="K1099" i="6"/>
  <c r="K1009" i="6"/>
  <c r="K925" i="6"/>
  <c r="K823" i="6"/>
  <c r="K727" i="6"/>
  <c r="K613" i="6"/>
  <c r="K517" i="6"/>
  <c r="K445" i="6"/>
  <c r="K385" i="6"/>
  <c r="K313" i="6"/>
  <c r="K241" i="6"/>
  <c r="K145" i="6"/>
  <c r="K85" i="6"/>
  <c r="K426" i="6"/>
  <c r="K162" i="6"/>
  <c r="L4386" i="6"/>
  <c r="K2821" i="6"/>
  <c r="M2821" i="6" s="1"/>
  <c r="M2134" i="6"/>
  <c r="K2803" i="6"/>
  <c r="M2803" i="6" s="1"/>
  <c r="M2128" i="6"/>
  <c r="K2851" i="6"/>
  <c r="L2833" i="6"/>
  <c r="K2809" i="6"/>
  <c r="K1441" i="6"/>
  <c r="K1345" i="6"/>
  <c r="K1237" i="6"/>
  <c r="K1147" i="6"/>
  <c r="K1087" i="6"/>
  <c r="K997" i="6"/>
  <c r="K901" i="6"/>
  <c r="K811" i="6"/>
  <c r="K745" i="6"/>
  <c r="K667" i="6"/>
  <c r="K577" i="6"/>
  <c r="K439" i="6"/>
  <c r="K325" i="6"/>
  <c r="K205" i="6"/>
  <c r="K115" i="6"/>
  <c r="K31" i="6"/>
  <c r="K306" i="6"/>
  <c r="K168" i="6"/>
  <c r="K66" i="6"/>
  <c r="L17" i="6"/>
  <c r="L1423" i="6"/>
  <c r="L1351" i="6"/>
  <c r="L1291" i="6"/>
  <c r="L1231" i="6"/>
  <c r="L1171" i="6"/>
  <c r="L1075" i="6"/>
  <c r="L979" i="6"/>
  <c r="L907" i="6"/>
  <c r="L817" i="6"/>
  <c r="L715" i="6"/>
  <c r="L625" i="6"/>
  <c r="L541" i="6"/>
  <c r="L457" i="6"/>
  <c r="L367" i="6"/>
  <c r="L301" i="6"/>
  <c r="L211" i="6"/>
  <c r="L133" i="6"/>
  <c r="L37" i="6"/>
  <c r="L252" i="6"/>
  <c r="L156" i="6"/>
  <c r="L114" i="6"/>
  <c r="K1549" i="6"/>
  <c r="K1321" i="6"/>
  <c r="K1219" i="6"/>
  <c r="K1111" i="6"/>
  <c r="M1111" i="6" s="1"/>
  <c r="K1033" i="6"/>
  <c r="K943" i="6"/>
  <c r="K865" i="6"/>
  <c r="K763" i="6"/>
  <c r="K679" i="6"/>
  <c r="K619" i="6"/>
  <c r="M619" i="6" s="1"/>
  <c r="K571" i="6"/>
  <c r="K487" i="6"/>
  <c r="K421" i="6"/>
  <c r="K349" i="6"/>
  <c r="K271" i="6"/>
  <c r="K193" i="6"/>
  <c r="M193" i="6" s="1"/>
  <c r="K91" i="6"/>
  <c r="K408" i="6"/>
  <c r="K270" i="6"/>
  <c r="K138" i="6"/>
  <c r="K42" i="6"/>
  <c r="K2785" i="6"/>
  <c r="M2785" i="6" s="1"/>
  <c r="K2767" i="6"/>
  <c r="K2749" i="6"/>
  <c r="K2731" i="6"/>
  <c r="K2713" i="6"/>
  <c r="K2695" i="6"/>
  <c r="K2677" i="6"/>
  <c r="M2677" i="6" s="1"/>
  <c r="K2659" i="6"/>
  <c r="K2641" i="6"/>
  <c r="K2623" i="6"/>
  <c r="K2605" i="6"/>
  <c r="K2587" i="6"/>
  <c r="K2569" i="6"/>
  <c r="M2569" i="6" s="1"/>
  <c r="K2551" i="6"/>
  <c r="K2533" i="6"/>
  <c r="K2515" i="6"/>
  <c r="K2497" i="6"/>
  <c r="K2479" i="6"/>
  <c r="K2461" i="6"/>
  <c r="M2461" i="6" s="1"/>
  <c r="K2443" i="6"/>
  <c r="K2425" i="6"/>
  <c r="K2407" i="6"/>
  <c r="K2389" i="6"/>
  <c r="K2371" i="6"/>
  <c r="K2353" i="6"/>
  <c r="M2353" i="6" s="1"/>
  <c r="K2335" i="6"/>
  <c r="K2317" i="6"/>
  <c r="K2299" i="6"/>
  <c r="K2281" i="6"/>
  <c r="K2263" i="6"/>
  <c r="K2245" i="6"/>
  <c r="M2245" i="6" s="1"/>
  <c r="K2227" i="6"/>
  <c r="K2209" i="6"/>
  <c r="K2191" i="6"/>
  <c r="K2173" i="6"/>
  <c r="K2155" i="6"/>
  <c r="K2137" i="6"/>
  <c r="M2137" i="6" s="1"/>
  <c r="K2119" i="6"/>
  <c r="K2101" i="6"/>
  <c r="K2083" i="6"/>
  <c r="K2065" i="6"/>
  <c r="K2047" i="6"/>
  <c r="K2029" i="6"/>
  <c r="M2029" i="6" s="1"/>
  <c r="K2011" i="6"/>
  <c r="K1993" i="6"/>
  <c r="K1975" i="6"/>
  <c r="K1957" i="6"/>
  <c r="K1939" i="6"/>
  <c r="K1921" i="6"/>
  <c r="M1921" i="6" s="1"/>
  <c r="K1903" i="6"/>
  <c r="K1885" i="6"/>
  <c r="K1867" i="6"/>
  <c r="K1849" i="6"/>
  <c r="K1831" i="6"/>
  <c r="K1813" i="6"/>
  <c r="M1813" i="6" s="1"/>
  <c r="K1795" i="6"/>
  <c r="K1777" i="6"/>
  <c r="K1759" i="6"/>
  <c r="K1741" i="6"/>
  <c r="K1723" i="6"/>
  <c r="K1705" i="6"/>
  <c r="M1705" i="6" s="1"/>
  <c r="K1687" i="6"/>
  <c r="K1669" i="6"/>
  <c r="K1651" i="6"/>
  <c r="K1633" i="6"/>
  <c r="K1615" i="6"/>
  <c r="K1597" i="6"/>
  <c r="M1597" i="6" s="1"/>
  <c r="K1573" i="6"/>
  <c r="K1537" i="6"/>
  <c r="K1519" i="6"/>
  <c r="K1501" i="6"/>
  <c r="K1483" i="6"/>
  <c r="K1465" i="6"/>
  <c r="M1465" i="6" s="1"/>
  <c r="K1417" i="6"/>
  <c r="K1363" i="6"/>
  <c r="K1279" i="6"/>
  <c r="K1159" i="6"/>
  <c r="K1051" i="6"/>
  <c r="K955" i="6"/>
  <c r="M955" i="6" s="1"/>
  <c r="K853" i="6"/>
  <c r="K769" i="6"/>
  <c r="K673" i="6"/>
  <c r="K553" i="6"/>
  <c r="K427" i="6"/>
  <c r="K295" i="6"/>
  <c r="M295" i="6" s="1"/>
  <c r="K175" i="6"/>
  <c r="K49" i="6"/>
  <c r="K258" i="6"/>
  <c r="K204" i="6"/>
  <c r="K150" i="6"/>
  <c r="K30" i="6"/>
  <c r="M30" i="6" s="1"/>
  <c r="L2616" i="6"/>
  <c r="L2598" i="6"/>
  <c r="L2580" i="6"/>
  <c r="L2562" i="6"/>
  <c r="L2544" i="6"/>
  <c r="L2526" i="6"/>
  <c r="L2508" i="6"/>
  <c r="L2490" i="6"/>
  <c r="L2472" i="6"/>
  <c r="L2454" i="6"/>
  <c r="L2436" i="6"/>
  <c r="L2418" i="6"/>
  <c r="L2400" i="6"/>
  <c r="L2382" i="6"/>
  <c r="L2364" i="6"/>
  <c r="L2346" i="6"/>
  <c r="L2328" i="6"/>
  <c r="L2310" i="6"/>
  <c r="L2292" i="6"/>
  <c r="L2274" i="6"/>
  <c r="L2256" i="6"/>
  <c r="L2238" i="6"/>
  <c r="L2220" i="6"/>
  <c r="L2202" i="6"/>
  <c r="L2184" i="6"/>
  <c r="L2166" i="6"/>
  <c r="L2148" i="6"/>
  <c r="L2130" i="6"/>
  <c r="L2112" i="6"/>
  <c r="L2094" i="6"/>
  <c r="L2076" i="6"/>
  <c r="L2058" i="6"/>
  <c r="L2040" i="6"/>
  <c r="L2022" i="6"/>
  <c r="L2004" i="6"/>
  <c r="L1986" i="6"/>
  <c r="L1968" i="6"/>
  <c r="L1950" i="6"/>
  <c r="L1932" i="6"/>
  <c r="L1914" i="6"/>
  <c r="L1896" i="6"/>
  <c r="L1878" i="6"/>
  <c r="L1860" i="6"/>
  <c r="L1842" i="6"/>
  <c r="L1824" i="6"/>
  <c r="L1806" i="6"/>
  <c r="K1788" i="6"/>
  <c r="K1770" i="6"/>
  <c r="M1770" i="6" s="1"/>
  <c r="K1752" i="6"/>
  <c r="K1734" i="6"/>
  <c r="K1716" i="6"/>
  <c r="K1698" i="6"/>
  <c r="K1680" i="6"/>
  <c r="K1662" i="6"/>
  <c r="M1662" i="6" s="1"/>
  <c r="K1644" i="6"/>
  <c r="K1626" i="6"/>
  <c r="K1608" i="6"/>
  <c r="K1590" i="6"/>
  <c r="K1572" i="6"/>
  <c r="K1554" i="6"/>
  <c r="M1554" i="6" s="1"/>
  <c r="K1536" i="6"/>
  <c r="K1518" i="6"/>
  <c r="K1500" i="6"/>
  <c r="K1482" i="6"/>
  <c r="K1464" i="6"/>
  <c r="K1446" i="6"/>
  <c r="M1446" i="6" s="1"/>
  <c r="K1428" i="6"/>
  <c r="K1410" i="6"/>
  <c r="K1392" i="6"/>
  <c r="K1374" i="6"/>
  <c r="K1356" i="6"/>
  <c r="K1338" i="6"/>
  <c r="M1338" i="6" s="1"/>
  <c r="K1320" i="6"/>
  <c r="K1302" i="6"/>
  <c r="K1284" i="6"/>
  <c r="K1266" i="6"/>
  <c r="K1248" i="6"/>
  <c r="K1230" i="6"/>
  <c r="M1230" i="6" s="1"/>
  <c r="K1212" i="6"/>
  <c r="K1194" i="6"/>
  <c r="K1176" i="6"/>
  <c r="K1158" i="6"/>
  <c r="K1140" i="6"/>
  <c r="K1122" i="6"/>
  <c r="M1122" i="6" s="1"/>
  <c r="K1104" i="6"/>
  <c r="K1086" i="6"/>
  <c r="K1068" i="6"/>
  <c r="K1050" i="6"/>
  <c r="K1032" i="6"/>
  <c r="K1014" i="6"/>
  <c r="M1014" i="6" s="1"/>
  <c r="K996" i="6"/>
  <c r="K978" i="6"/>
  <c r="K960" i="6"/>
  <c r="K942" i="6"/>
  <c r="K924" i="6"/>
  <c r="K906" i="6"/>
  <c r="M906" i="6" s="1"/>
  <c r="K888" i="6"/>
  <c r="K870" i="6"/>
  <c r="K852" i="6"/>
  <c r="K834" i="6"/>
  <c r="K816" i="6"/>
  <c r="K798" i="6"/>
  <c r="M798" i="6" s="1"/>
  <c r="K780" i="6"/>
  <c r="K762" i="6"/>
  <c r="K744" i="6"/>
  <c r="K726" i="6"/>
  <c r="K708" i="6"/>
  <c r="K690" i="6"/>
  <c r="M690" i="6" s="1"/>
  <c r="K672" i="6"/>
  <c r="K654" i="6"/>
  <c r="K636" i="6"/>
  <c r="K618" i="6"/>
  <c r="K600" i="6"/>
  <c r="K582" i="6"/>
  <c r="M582" i="6" s="1"/>
  <c r="K564" i="6"/>
  <c r="K546" i="6"/>
  <c r="K528" i="6"/>
  <c r="K510" i="6"/>
  <c r="K492" i="6"/>
  <c r="K474" i="6"/>
  <c r="M474" i="6" s="1"/>
  <c r="K456" i="6"/>
  <c r="K438" i="6"/>
  <c r="K390" i="6"/>
  <c r="K372" i="6"/>
  <c r="K354" i="6"/>
  <c r="K336" i="6"/>
  <c r="M336" i="6" s="1"/>
  <c r="K288" i="6"/>
  <c r="K192" i="6"/>
  <c r="L1405" i="6"/>
  <c r="L1297" i="6"/>
  <c r="L1195" i="6"/>
  <c r="L1099" i="6"/>
  <c r="L1009" i="6"/>
  <c r="L925" i="6"/>
  <c r="L823" i="6"/>
  <c r="L727" i="6"/>
  <c r="L613" i="6"/>
  <c r="L517" i="6"/>
  <c r="L445" i="6"/>
  <c r="L385" i="6"/>
  <c r="L313" i="6"/>
  <c r="L241" i="6"/>
  <c r="L145" i="6"/>
  <c r="L85" i="6"/>
  <c r="L426" i="6"/>
  <c r="L162" i="6"/>
  <c r="M2314" i="6"/>
  <c r="M2098" i="6"/>
  <c r="L4080" i="6"/>
  <c r="M2308" i="6"/>
  <c r="M2092" i="6"/>
  <c r="L2851" i="6"/>
  <c r="K2827" i="6"/>
  <c r="L2809" i="6"/>
  <c r="L1441" i="6"/>
  <c r="L1345" i="6"/>
  <c r="L1237" i="6"/>
  <c r="L1147" i="6"/>
  <c r="L1087" i="6"/>
  <c r="L997" i="6"/>
  <c r="L901" i="6"/>
  <c r="L811" i="6"/>
  <c r="L745" i="6"/>
  <c r="L667" i="6"/>
  <c r="L577" i="6"/>
  <c r="L439" i="6"/>
  <c r="L325" i="6"/>
  <c r="L205" i="6"/>
  <c r="L115" i="6"/>
  <c r="L31" i="6"/>
  <c r="L306" i="6"/>
  <c r="L168" i="6"/>
  <c r="L66" i="6"/>
  <c r="K17" i="6"/>
  <c r="M17" i="6" s="1"/>
  <c r="K1579" i="6"/>
  <c r="K1387" i="6"/>
  <c r="K1327" i="6"/>
  <c r="K1273" i="6"/>
  <c r="K1213" i="6"/>
  <c r="M1213" i="6" s="1"/>
  <c r="K1141" i="6"/>
  <c r="K1045" i="6"/>
  <c r="K949" i="6"/>
  <c r="K877" i="6"/>
  <c r="K781" i="6"/>
  <c r="K685" i="6"/>
  <c r="M685" i="6" s="1"/>
  <c r="K583" i="6"/>
  <c r="K529" i="6"/>
  <c r="K433" i="6"/>
  <c r="K343" i="6"/>
  <c r="K259" i="6"/>
  <c r="K187" i="6"/>
  <c r="M187" i="6" s="1"/>
  <c r="K109" i="6"/>
  <c r="K432" i="6"/>
  <c r="K210" i="6"/>
  <c r="K144" i="6"/>
  <c r="K84" i="6"/>
  <c r="L1549" i="6"/>
  <c r="L1321" i="6"/>
  <c r="L1219" i="6"/>
  <c r="L1111" i="6"/>
  <c r="L1033" i="6"/>
  <c r="L943" i="6"/>
  <c r="L865" i="6"/>
  <c r="L763" i="6"/>
  <c r="L679" i="6"/>
  <c r="L619" i="6"/>
  <c r="L571" i="6"/>
  <c r="L487" i="6"/>
  <c r="L421" i="6"/>
  <c r="L349" i="6"/>
  <c r="L271" i="6"/>
  <c r="L193" i="6"/>
  <c r="L91" i="6"/>
  <c r="L408" i="6"/>
  <c r="L270" i="6"/>
  <c r="L138" i="6"/>
  <c r="L42" i="6"/>
  <c r="L2785" i="6"/>
  <c r="L2767" i="6"/>
  <c r="L2749" i="6"/>
  <c r="L2731" i="6"/>
  <c r="L2713" i="6"/>
  <c r="L2695" i="6"/>
  <c r="L2677" i="6"/>
  <c r="L2659" i="6"/>
  <c r="L2641" i="6"/>
  <c r="L2623" i="6"/>
  <c r="L2605" i="6"/>
  <c r="L2587" i="6"/>
  <c r="L2569" i="6"/>
  <c r="L2551" i="6"/>
  <c r="L2533" i="6"/>
  <c r="L2515" i="6"/>
  <c r="L2497" i="6"/>
  <c r="L2479" i="6"/>
  <c r="L2461" i="6"/>
  <c r="L2443" i="6"/>
  <c r="L2425" i="6"/>
  <c r="L2407" i="6"/>
  <c r="L2389" i="6"/>
  <c r="L2371" i="6"/>
  <c r="L2353" i="6"/>
  <c r="L2335" i="6"/>
  <c r="L2317" i="6"/>
  <c r="L2299" i="6"/>
  <c r="L2281" i="6"/>
  <c r="L2263" i="6"/>
  <c r="L2245" i="6"/>
  <c r="L2227" i="6"/>
  <c r="L2209" i="6"/>
  <c r="L2191" i="6"/>
  <c r="L2173" i="6"/>
  <c r="L2155" i="6"/>
  <c r="L2137" i="6"/>
  <c r="L2119" i="6"/>
  <c r="L2101" i="6"/>
  <c r="L2083" i="6"/>
  <c r="L2065" i="6"/>
  <c r="L2047" i="6"/>
  <c r="L2029" i="6"/>
  <c r="L2011" i="6"/>
  <c r="L1993" i="6"/>
  <c r="L1975" i="6"/>
  <c r="L1957" i="6"/>
  <c r="L1939" i="6"/>
  <c r="L1921" i="6"/>
  <c r="L1903" i="6"/>
  <c r="L1885" i="6"/>
  <c r="L1867" i="6"/>
  <c r="L1849" i="6"/>
  <c r="L1831" i="6"/>
  <c r="L1813" i="6"/>
  <c r="L1795" i="6"/>
  <c r="L1777" i="6"/>
  <c r="L1759" i="6"/>
  <c r="L1741" i="6"/>
  <c r="L1723" i="6"/>
  <c r="L1705" i="6"/>
  <c r="L1687" i="6"/>
  <c r="L1669" i="6"/>
  <c r="L1651" i="6"/>
  <c r="L1633" i="6"/>
  <c r="L1615" i="6"/>
  <c r="L1597" i="6"/>
  <c r="L1573" i="6"/>
  <c r="L1537" i="6"/>
  <c r="L1519" i="6"/>
  <c r="L1501" i="6"/>
  <c r="L1483" i="6"/>
  <c r="L1465" i="6"/>
  <c r="L1417" i="6"/>
  <c r="L1363" i="6"/>
  <c r="L1279" i="6"/>
  <c r="L1159" i="6"/>
  <c r="L1051" i="6"/>
  <c r="L955" i="6"/>
  <c r="L853" i="6"/>
  <c r="L769" i="6"/>
  <c r="L673" i="6"/>
  <c r="L553" i="6"/>
  <c r="L427" i="6"/>
  <c r="L295" i="6"/>
  <c r="L175" i="6"/>
  <c r="L49" i="6"/>
  <c r="L258" i="6"/>
  <c r="L204" i="6"/>
  <c r="L150" i="6"/>
  <c r="L30" i="6"/>
  <c r="K2616" i="6"/>
  <c r="M2616" i="6" s="1"/>
  <c r="K2598" i="6"/>
  <c r="M2598" i="6" s="1"/>
  <c r="K2580" i="6"/>
  <c r="M2580" i="6" s="1"/>
  <c r="K2562" i="6"/>
  <c r="M2562" i="6" s="1"/>
  <c r="K2544" i="6"/>
  <c r="M2544" i="6" s="1"/>
  <c r="K2526" i="6"/>
  <c r="K2508" i="6"/>
  <c r="M2508" i="6" s="1"/>
  <c r="K2490" i="6"/>
  <c r="M2490" i="6" s="1"/>
  <c r="K2472" i="6"/>
  <c r="M2472" i="6" s="1"/>
  <c r="K2454" i="6"/>
  <c r="M2454" i="6" s="1"/>
  <c r="K2436" i="6"/>
  <c r="M2436" i="6" s="1"/>
  <c r="K2418" i="6"/>
  <c r="K2400" i="6"/>
  <c r="M2400" i="6" s="1"/>
  <c r="K2382" i="6"/>
  <c r="M2382" i="6" s="1"/>
  <c r="K2364" i="6"/>
  <c r="M2364" i="6" s="1"/>
  <c r="K2346" i="6"/>
  <c r="M2346" i="6" s="1"/>
  <c r="K2328" i="6"/>
  <c r="M2328" i="6" s="1"/>
  <c r="K2310" i="6"/>
  <c r="K2292" i="6"/>
  <c r="M2292" i="6" s="1"/>
  <c r="K2274" i="6"/>
  <c r="M2274" i="6" s="1"/>
  <c r="K2256" i="6"/>
  <c r="M2256" i="6" s="1"/>
  <c r="K2238" i="6"/>
  <c r="M2238" i="6" s="1"/>
  <c r="K2220" i="6"/>
  <c r="M2220" i="6" s="1"/>
  <c r="K2202" i="6"/>
  <c r="K2184" i="6"/>
  <c r="M2184" i="6" s="1"/>
  <c r="K2166" i="6"/>
  <c r="M2166" i="6" s="1"/>
  <c r="K2148" i="6"/>
  <c r="M2148" i="6" s="1"/>
  <c r="K2130" i="6"/>
  <c r="M2130" i="6" s="1"/>
  <c r="K2112" i="6"/>
  <c r="M2112" i="6" s="1"/>
  <c r="K2094" i="6"/>
  <c r="K2076" i="6"/>
  <c r="M2076" i="6" s="1"/>
  <c r="K2058" i="6"/>
  <c r="M2058" i="6" s="1"/>
  <c r="K2040" i="6"/>
  <c r="M2040" i="6" s="1"/>
  <c r="K2022" i="6"/>
  <c r="M2022" i="6" s="1"/>
  <c r="K2004" i="6"/>
  <c r="M2004" i="6" s="1"/>
  <c r="K1986" i="6"/>
  <c r="K1968" i="6"/>
  <c r="M1968" i="6" s="1"/>
  <c r="K1950" i="6"/>
  <c r="M1950" i="6" s="1"/>
  <c r="K1932" i="6"/>
  <c r="M1932" i="6" s="1"/>
  <c r="K1914" i="6"/>
  <c r="M1914" i="6" s="1"/>
  <c r="K1896" i="6"/>
  <c r="M1896" i="6" s="1"/>
  <c r="K1878" i="6"/>
  <c r="K1860" i="6"/>
  <c r="M1860" i="6" s="1"/>
  <c r="K1842" i="6"/>
  <c r="M1842" i="6" s="1"/>
  <c r="K1824" i="6"/>
  <c r="M1824" i="6" s="1"/>
  <c r="K1806" i="6"/>
  <c r="M1806" i="6" s="1"/>
  <c r="L1788" i="6"/>
  <c r="L1770" i="6"/>
  <c r="L1752" i="6"/>
  <c r="L1734" i="6"/>
  <c r="L1716" i="6"/>
  <c r="L1698" i="6"/>
  <c r="L1680" i="6"/>
  <c r="L1662" i="6"/>
  <c r="L1644" i="6"/>
  <c r="L1626" i="6"/>
  <c r="L1608" i="6"/>
  <c r="L1590" i="6"/>
  <c r="L1572" i="6"/>
  <c r="L1554" i="6"/>
  <c r="L1536" i="6"/>
  <c r="L1518" i="6"/>
  <c r="L1500" i="6"/>
  <c r="L1482" i="6"/>
  <c r="L1464" i="6"/>
  <c r="L1446" i="6"/>
  <c r="L1428" i="6"/>
  <c r="L1410" i="6"/>
  <c r="L1392" i="6"/>
  <c r="L1374" i="6"/>
  <c r="L1356" i="6"/>
  <c r="L1338" i="6"/>
  <c r="L1320" i="6"/>
  <c r="L1302" i="6"/>
  <c r="L1284" i="6"/>
  <c r="L1266" i="6"/>
  <c r="L1248" i="6"/>
  <c r="L1230" i="6"/>
  <c r="L1212" i="6"/>
  <c r="L1194" i="6"/>
  <c r="L1176" i="6"/>
  <c r="L1158" i="6"/>
  <c r="L1140" i="6"/>
  <c r="L1122" i="6"/>
  <c r="L1104" i="6"/>
  <c r="L1086" i="6"/>
  <c r="L1068" i="6"/>
  <c r="L1050" i="6"/>
  <c r="L1032" i="6"/>
  <c r="L1014" i="6"/>
  <c r="L996" i="6"/>
  <c r="L978" i="6"/>
  <c r="L960" i="6"/>
  <c r="L942" i="6"/>
  <c r="L924" i="6"/>
  <c r="L906" i="6"/>
  <c r="L888" i="6"/>
  <c r="L870" i="6"/>
  <c r="L852" i="6"/>
  <c r="L834" i="6"/>
  <c r="L816" i="6"/>
  <c r="L798" i="6"/>
  <c r="L780" i="6"/>
  <c r="L762" i="6"/>
  <c r="L744" i="6"/>
  <c r="L726" i="6"/>
  <c r="L708" i="6"/>
  <c r="L690" i="6"/>
  <c r="L672" i="6"/>
  <c r="L654" i="6"/>
  <c r="L636" i="6"/>
  <c r="L618" i="6"/>
  <c r="L600" i="6"/>
  <c r="L582" i="6"/>
  <c r="L564" i="6"/>
  <c r="L546" i="6"/>
  <c r="L528" i="6"/>
  <c r="L510" i="6"/>
  <c r="L492" i="6"/>
  <c r="L474" i="6"/>
  <c r="L456" i="6"/>
  <c r="L438" i="6"/>
  <c r="L390" i="6"/>
  <c r="L372" i="6"/>
  <c r="L354" i="6"/>
  <c r="L336" i="6"/>
  <c r="L288" i="6"/>
  <c r="L192" i="6"/>
  <c r="K1561" i="6"/>
  <c r="M1561" i="6" s="1"/>
  <c r="K1375" i="6"/>
  <c r="K1261" i="6"/>
  <c r="K1165" i="6"/>
  <c r="K1069" i="6"/>
  <c r="K985" i="6"/>
  <c r="K889" i="6"/>
  <c r="M889" i="6" s="1"/>
  <c r="K793" i="6"/>
  <c r="K697" i="6"/>
  <c r="K565" i="6"/>
  <c r="K493" i="6"/>
  <c r="K415" i="6"/>
  <c r="K355" i="6"/>
  <c r="M355" i="6" s="1"/>
  <c r="K289" i="6"/>
  <c r="K199" i="6"/>
  <c r="K121" i="6"/>
  <c r="K67" i="6"/>
  <c r="K300" i="6"/>
  <c r="K90" i="6"/>
  <c r="M90" i="6" s="1"/>
  <c r="M2248" i="6"/>
  <c r="M2032" i="6"/>
  <c r="M2278" i="6"/>
  <c r="M2062" i="6"/>
  <c r="L3918" i="6"/>
  <c r="M2272" i="6"/>
  <c r="M2056" i="6"/>
  <c r="K2845" i="6"/>
  <c r="M2845" i="6" s="1"/>
  <c r="L2827" i="6"/>
  <c r="K1399" i="6"/>
  <c r="M1399" i="6" s="1"/>
  <c r="K1303" i="6"/>
  <c r="M1303" i="6" s="1"/>
  <c r="K1207" i="6"/>
  <c r="M1207" i="6" s="1"/>
  <c r="K1135" i="6"/>
  <c r="M1135" i="6" s="1"/>
  <c r="K1057" i="6"/>
  <c r="M1057" i="6" s="1"/>
  <c r="K967" i="6"/>
  <c r="M967" i="6" s="1"/>
  <c r="K871" i="6"/>
  <c r="M871" i="6" s="1"/>
  <c r="K787" i="6"/>
  <c r="M787" i="6" s="1"/>
  <c r="K721" i="6"/>
  <c r="M721" i="6" s="1"/>
  <c r="K643" i="6"/>
  <c r="M643" i="6" s="1"/>
  <c r="K523" i="6"/>
  <c r="M523" i="6" s="1"/>
  <c r="K409" i="6"/>
  <c r="M409" i="6" s="1"/>
  <c r="K277" i="6"/>
  <c r="M277" i="6" s="1"/>
  <c r="K181" i="6"/>
  <c r="M181" i="6" s="1"/>
  <c r="K73" i="6"/>
  <c r="M73" i="6" s="1"/>
  <c r="K18" i="6"/>
  <c r="M18" i="6" s="1"/>
  <c r="K264" i="6"/>
  <c r="M264" i="6" s="1"/>
  <c r="K132" i="6"/>
  <c r="M132" i="6" s="1"/>
  <c r="K54" i="6"/>
  <c r="M54" i="6" s="1"/>
  <c r="L1579" i="6"/>
  <c r="L1387" i="6"/>
  <c r="L1327" i="6"/>
  <c r="L1273" i="6"/>
  <c r="L1213" i="6"/>
  <c r="L1141" i="6"/>
  <c r="L1045" i="6"/>
  <c r="L949" i="6"/>
  <c r="L877" i="6"/>
  <c r="L781" i="6"/>
  <c r="L685" i="6"/>
  <c r="L583" i="6"/>
  <c r="L529" i="6"/>
  <c r="L433" i="6"/>
  <c r="L343" i="6"/>
  <c r="L259" i="6"/>
  <c r="L187" i="6"/>
  <c r="L109" i="6"/>
  <c r="L432" i="6"/>
  <c r="L210" i="6"/>
  <c r="L144" i="6"/>
  <c r="L84" i="6"/>
  <c r="K1429" i="6"/>
  <c r="M1429" i="6" s="1"/>
  <c r="K1285" i="6"/>
  <c r="M1285" i="6" s="1"/>
  <c r="K1183" i="6"/>
  <c r="M1183" i="6" s="1"/>
  <c r="K1081" i="6"/>
  <c r="M1081" i="6" s="1"/>
  <c r="K1003" i="6"/>
  <c r="M1003" i="6" s="1"/>
  <c r="K913" i="6"/>
  <c r="M913" i="6" s="1"/>
  <c r="K829" i="6"/>
  <c r="M829" i="6" s="1"/>
  <c r="K739" i="6"/>
  <c r="M739" i="6" s="1"/>
  <c r="K649" i="6"/>
  <c r="M649" i="6" s="1"/>
  <c r="K601" i="6"/>
  <c r="M601" i="6" s="1"/>
  <c r="K547" i="6"/>
  <c r="M547" i="6" s="1"/>
  <c r="K463" i="6"/>
  <c r="M463" i="6" s="1"/>
  <c r="K391" i="6"/>
  <c r="M391" i="6" s="1"/>
  <c r="K307" i="6"/>
  <c r="M307" i="6" s="1"/>
  <c r="K253" i="6"/>
  <c r="M253" i="6" s="1"/>
  <c r="K163" i="6"/>
  <c r="M163" i="6" s="1"/>
  <c r="K55" i="6"/>
  <c r="M55" i="6" s="1"/>
  <c r="K324" i="6"/>
  <c r="M324" i="6" s="1"/>
  <c r="K222" i="6"/>
  <c r="M222" i="6" s="1"/>
  <c r="K108" i="6"/>
  <c r="M108" i="6" s="1"/>
  <c r="K24" i="6"/>
  <c r="M24" i="6" s="1"/>
  <c r="K2779" i="6"/>
  <c r="M2779" i="6" s="1"/>
  <c r="K2761" i="6"/>
  <c r="M2761" i="6" s="1"/>
  <c r="K2743" i="6"/>
  <c r="M2743" i="6" s="1"/>
  <c r="K2725" i="6"/>
  <c r="M2725" i="6" s="1"/>
  <c r="K2707" i="6"/>
  <c r="M2707" i="6" s="1"/>
  <c r="K2689" i="6"/>
  <c r="M2689" i="6" s="1"/>
  <c r="K2671" i="6"/>
  <c r="M2671" i="6" s="1"/>
  <c r="K2653" i="6"/>
  <c r="M2653" i="6" s="1"/>
  <c r="K2635" i="6"/>
  <c r="M2635" i="6" s="1"/>
  <c r="K2617" i="6"/>
  <c r="M2617" i="6" s="1"/>
  <c r="K2599" i="6"/>
  <c r="M2599" i="6" s="1"/>
  <c r="K2581" i="6"/>
  <c r="M2581" i="6" s="1"/>
  <c r="K2563" i="6"/>
  <c r="M2563" i="6" s="1"/>
  <c r="K2545" i="6"/>
  <c r="M2545" i="6" s="1"/>
  <c r="K2527" i="6"/>
  <c r="M2527" i="6" s="1"/>
  <c r="K2509" i="6"/>
  <c r="M2509" i="6" s="1"/>
  <c r="K2491" i="6"/>
  <c r="M2491" i="6" s="1"/>
  <c r="K2473" i="6"/>
  <c r="M2473" i="6" s="1"/>
  <c r="K2455" i="6"/>
  <c r="M2455" i="6" s="1"/>
  <c r="K2437" i="6"/>
  <c r="M2437" i="6" s="1"/>
  <c r="K2419" i="6"/>
  <c r="M2419" i="6" s="1"/>
  <c r="K2401" i="6"/>
  <c r="M2401" i="6" s="1"/>
  <c r="K2383" i="6"/>
  <c r="M2383" i="6" s="1"/>
  <c r="K2365" i="6"/>
  <c r="M2365" i="6" s="1"/>
  <c r="K2347" i="6"/>
  <c r="M2347" i="6" s="1"/>
  <c r="K2329" i="6"/>
  <c r="M2329" i="6" s="1"/>
  <c r="K2311" i="6"/>
  <c r="M2311" i="6" s="1"/>
  <c r="K2293" i="6"/>
  <c r="M2293" i="6" s="1"/>
  <c r="K2275" i="6"/>
  <c r="M2275" i="6" s="1"/>
  <c r="K2257" i="6"/>
  <c r="M2257" i="6" s="1"/>
  <c r="K2239" i="6"/>
  <c r="M2239" i="6" s="1"/>
  <c r="K2221" i="6"/>
  <c r="M2221" i="6" s="1"/>
  <c r="K2203" i="6"/>
  <c r="M2203" i="6" s="1"/>
  <c r="K2185" i="6"/>
  <c r="M2185" i="6" s="1"/>
  <c r="K2167" i="6"/>
  <c r="M2167" i="6" s="1"/>
  <c r="K2149" i="6"/>
  <c r="M2149" i="6" s="1"/>
  <c r="K2131" i="6"/>
  <c r="M2131" i="6" s="1"/>
  <c r="K2113" i="6"/>
  <c r="M2113" i="6" s="1"/>
  <c r="K2095" i="6"/>
  <c r="M2095" i="6" s="1"/>
  <c r="K2077" i="6"/>
  <c r="M2077" i="6" s="1"/>
  <c r="K2059" i="6"/>
  <c r="M2059" i="6" s="1"/>
  <c r="K2041" i="6"/>
  <c r="M2041" i="6" s="1"/>
  <c r="K2023" i="6"/>
  <c r="M2023" i="6" s="1"/>
  <c r="K2005" i="6"/>
  <c r="M2005" i="6" s="1"/>
  <c r="K1987" i="6"/>
  <c r="M1987" i="6" s="1"/>
  <c r="K1969" i="6"/>
  <c r="M1969" i="6" s="1"/>
  <c r="K1951" i="6"/>
  <c r="M1951" i="6" s="1"/>
  <c r="K1933" i="6"/>
  <c r="M1933" i="6" s="1"/>
  <c r="K1915" i="6"/>
  <c r="M1915" i="6" s="1"/>
  <c r="K1897" i="6"/>
  <c r="M1897" i="6" s="1"/>
  <c r="K1879" i="6"/>
  <c r="M1879" i="6" s="1"/>
  <c r="K1861" i="6"/>
  <c r="M1861" i="6" s="1"/>
  <c r="K1843" i="6"/>
  <c r="M1843" i="6" s="1"/>
  <c r="K1825" i="6"/>
  <c r="M1825" i="6" s="1"/>
  <c r="K1807" i="6"/>
  <c r="M1807" i="6" s="1"/>
  <c r="K1789" i="6"/>
  <c r="M1789" i="6" s="1"/>
  <c r="K1771" i="6"/>
  <c r="M1771" i="6" s="1"/>
  <c r="K1753" i="6"/>
  <c r="M1753" i="6" s="1"/>
  <c r="K1735" i="6"/>
  <c r="M1735" i="6" s="1"/>
  <c r="K1717" i="6"/>
  <c r="M1717" i="6" s="1"/>
  <c r="K1699" i="6"/>
  <c r="M1699" i="6" s="1"/>
  <c r="K1681" i="6"/>
  <c r="M1681" i="6" s="1"/>
  <c r="K1663" i="6"/>
  <c r="M1663" i="6" s="1"/>
  <c r="K1645" i="6"/>
  <c r="M1645" i="6" s="1"/>
  <c r="K1627" i="6"/>
  <c r="M1627" i="6" s="1"/>
  <c r="K1609" i="6"/>
  <c r="M1609" i="6" s="1"/>
  <c r="K1591" i="6"/>
  <c r="M1591" i="6" s="1"/>
  <c r="K1555" i="6"/>
  <c r="M1555" i="6" s="1"/>
  <c r="K1531" i="6"/>
  <c r="M1531" i="6" s="1"/>
  <c r="K1513" i="6"/>
  <c r="M1513" i="6" s="1"/>
  <c r="K1495" i="6"/>
  <c r="M1495" i="6" s="1"/>
  <c r="K1477" i="6"/>
  <c r="M1477" i="6" s="1"/>
  <c r="K1453" i="6"/>
  <c r="M1453" i="6" s="1"/>
  <c r="K1411" i="6"/>
  <c r="M1411" i="6" s="1"/>
  <c r="K1333" i="6"/>
  <c r="M1333" i="6" s="1"/>
  <c r="K1243" i="6"/>
  <c r="M1243" i="6" s="1"/>
  <c r="K1129" i="6"/>
  <c r="M1129" i="6" s="1"/>
  <c r="K1021" i="6"/>
  <c r="M1021" i="6" s="1"/>
  <c r="K919" i="6"/>
  <c r="M919" i="6" s="1"/>
  <c r="K835" i="6"/>
  <c r="M835" i="6" s="1"/>
  <c r="K733" i="6"/>
  <c r="M733" i="6" s="1"/>
  <c r="K637" i="6"/>
  <c r="M637" i="6" s="1"/>
  <c r="K505" i="6"/>
  <c r="M505" i="6" s="1"/>
  <c r="K373" i="6"/>
  <c r="M373" i="6" s="1"/>
  <c r="K265" i="6"/>
  <c r="M265" i="6" s="1"/>
  <c r="K139" i="6"/>
  <c r="M139" i="6" s="1"/>
  <c r="K396" i="6"/>
  <c r="M396" i="6" s="1"/>
  <c r="K234" i="6"/>
  <c r="M234" i="6" s="1"/>
  <c r="K198" i="6"/>
  <c r="M198" i="6" s="1"/>
  <c r="K102" i="6"/>
  <c r="M102" i="6" s="1"/>
  <c r="L2628" i="6"/>
  <c r="L2610" i="6"/>
  <c r="L2592" i="6"/>
  <c r="L2574" i="6"/>
  <c r="L2556" i="6"/>
  <c r="L2538" i="6"/>
  <c r="L2520" i="6"/>
  <c r="L2502" i="6"/>
  <c r="L2484" i="6"/>
  <c r="L2466" i="6"/>
  <c r="L2448" i="6"/>
  <c r="L2430" i="6"/>
  <c r="L2412" i="6"/>
  <c r="L2394" i="6"/>
  <c r="L2376" i="6"/>
  <c r="L2358" i="6"/>
  <c r="L2340" i="6"/>
  <c r="L2322" i="6"/>
  <c r="L2304" i="6"/>
  <c r="L2286" i="6"/>
  <c r="L2268" i="6"/>
  <c r="L2250" i="6"/>
  <c r="L2232" i="6"/>
  <c r="L2214" i="6"/>
  <c r="L2196" i="6"/>
  <c r="L2178" i="6"/>
  <c r="L2160" i="6"/>
  <c r="L2142" i="6"/>
  <c r="L2124" i="6"/>
  <c r="L2106" i="6"/>
  <c r="L2088" i="6"/>
  <c r="L2070" i="6"/>
  <c r="L2052" i="6"/>
  <c r="L2034" i="6"/>
  <c r="L2016" i="6"/>
  <c r="L1998" i="6"/>
  <c r="L1980" i="6"/>
  <c r="L1962" i="6"/>
  <c r="L1944" i="6"/>
  <c r="L1926" i="6"/>
  <c r="L1908" i="6"/>
  <c r="L1890" i="6"/>
  <c r="L1872" i="6"/>
  <c r="L1854" i="6"/>
  <c r="L1836" i="6"/>
  <c r="L1818" i="6"/>
  <c r="L1800" i="6"/>
  <c r="K1782" i="6"/>
  <c r="M1782" i="6" s="1"/>
  <c r="K1764" i="6"/>
  <c r="M1764" i="6" s="1"/>
  <c r="K1746" i="6"/>
  <c r="M1746" i="6" s="1"/>
  <c r="K1728" i="6"/>
  <c r="M1728" i="6" s="1"/>
  <c r="K1710" i="6"/>
  <c r="M1710" i="6" s="1"/>
  <c r="K1692" i="6"/>
  <c r="M1692" i="6" s="1"/>
  <c r="K1674" i="6"/>
  <c r="M1674" i="6" s="1"/>
  <c r="K1656" i="6"/>
  <c r="M1656" i="6" s="1"/>
  <c r="K1638" i="6"/>
  <c r="M1638" i="6" s="1"/>
  <c r="K1620" i="6"/>
  <c r="M1620" i="6" s="1"/>
  <c r="K1602" i="6"/>
  <c r="M1602" i="6" s="1"/>
  <c r="K1584" i="6"/>
  <c r="M1584" i="6" s="1"/>
  <c r="K1566" i="6"/>
  <c r="M1566" i="6" s="1"/>
  <c r="K1548" i="6"/>
  <c r="M1548" i="6" s="1"/>
  <c r="K1530" i="6"/>
  <c r="M1530" i="6" s="1"/>
  <c r="K1512" i="6"/>
  <c r="M1512" i="6" s="1"/>
  <c r="K1494" i="6"/>
  <c r="M1494" i="6" s="1"/>
  <c r="K1476" i="6"/>
  <c r="M1476" i="6" s="1"/>
  <c r="K1458" i="6"/>
  <c r="M1458" i="6" s="1"/>
  <c r="K1440" i="6"/>
  <c r="M1440" i="6" s="1"/>
  <c r="K1422" i="6"/>
  <c r="M1422" i="6" s="1"/>
  <c r="K1404" i="6"/>
  <c r="M1404" i="6" s="1"/>
  <c r="K1386" i="6"/>
  <c r="M1386" i="6" s="1"/>
  <c r="K1368" i="6"/>
  <c r="M1368" i="6" s="1"/>
  <c r="K1350" i="6"/>
  <c r="M1350" i="6" s="1"/>
  <c r="K1332" i="6"/>
  <c r="M1332" i="6" s="1"/>
  <c r="K1314" i="6"/>
  <c r="M1314" i="6" s="1"/>
  <c r="K1296" i="6"/>
  <c r="M1296" i="6" s="1"/>
  <c r="K1278" i="6"/>
  <c r="M1278" i="6" s="1"/>
  <c r="K1260" i="6"/>
  <c r="M1260" i="6" s="1"/>
  <c r="K1242" i="6"/>
  <c r="M1242" i="6" s="1"/>
  <c r="K1224" i="6"/>
  <c r="M1224" i="6" s="1"/>
  <c r="K1206" i="6"/>
  <c r="M1206" i="6" s="1"/>
  <c r="K1188" i="6"/>
  <c r="M1188" i="6" s="1"/>
  <c r="K1170" i="6"/>
  <c r="M1170" i="6" s="1"/>
  <c r="K1152" i="6"/>
  <c r="M1152" i="6" s="1"/>
  <c r="K1134" i="6"/>
  <c r="M1134" i="6" s="1"/>
  <c r="K1116" i="6"/>
  <c r="M1116" i="6" s="1"/>
  <c r="K1098" i="6"/>
  <c r="M1098" i="6" s="1"/>
  <c r="K1080" i="6"/>
  <c r="M1080" i="6" s="1"/>
  <c r="K1062" i="6"/>
  <c r="M1062" i="6" s="1"/>
  <c r="K1044" i="6"/>
  <c r="M1044" i="6" s="1"/>
  <c r="K1026" i="6"/>
  <c r="M1026" i="6" s="1"/>
  <c r="K1008" i="6"/>
  <c r="M1008" i="6" s="1"/>
  <c r="K990" i="6"/>
  <c r="M990" i="6" s="1"/>
  <c r="K972" i="6"/>
  <c r="M972" i="6" s="1"/>
  <c r="K954" i="6"/>
  <c r="M954" i="6" s="1"/>
  <c r="K936" i="6"/>
  <c r="M936" i="6" s="1"/>
  <c r="K918" i="6"/>
  <c r="M918" i="6" s="1"/>
  <c r="K900" i="6"/>
  <c r="M900" i="6" s="1"/>
  <c r="K882" i="6"/>
  <c r="M882" i="6" s="1"/>
  <c r="K864" i="6"/>
  <c r="M864" i="6" s="1"/>
  <c r="K846" i="6"/>
  <c r="M846" i="6" s="1"/>
  <c r="K828" i="6"/>
  <c r="M828" i="6" s="1"/>
  <c r="K810" i="6"/>
  <c r="M810" i="6" s="1"/>
  <c r="K792" i="6"/>
  <c r="M792" i="6" s="1"/>
  <c r="K774" i="6"/>
  <c r="M774" i="6" s="1"/>
  <c r="K756" i="6"/>
  <c r="M756" i="6" s="1"/>
  <c r="K738" i="6"/>
  <c r="M738" i="6" s="1"/>
  <c r="K720" i="6"/>
  <c r="M720" i="6" s="1"/>
  <c r="K702" i="6"/>
  <c r="M702" i="6" s="1"/>
  <c r="K684" i="6"/>
  <c r="M684" i="6" s="1"/>
  <c r="K666" i="6"/>
  <c r="M666" i="6" s="1"/>
  <c r="K648" i="6"/>
  <c r="M648" i="6" s="1"/>
  <c r="K630" i="6"/>
  <c r="M630" i="6" s="1"/>
  <c r="K612" i="6"/>
  <c r="M612" i="6" s="1"/>
  <c r="K594" i="6"/>
  <c r="M594" i="6" s="1"/>
  <c r="K576" i="6"/>
  <c r="M576" i="6" s="1"/>
  <c r="K558" i="6"/>
  <c r="M558" i="6" s="1"/>
  <c r="K540" i="6"/>
  <c r="M540" i="6" s="1"/>
  <c r="K522" i="6"/>
  <c r="M522" i="6" s="1"/>
  <c r="K504" i="6"/>
  <c r="M504" i="6" s="1"/>
  <c r="K486" i="6"/>
  <c r="M486" i="6" s="1"/>
  <c r="K468" i="6"/>
  <c r="M468" i="6" s="1"/>
  <c r="K450" i="6"/>
  <c r="M450" i="6" s="1"/>
  <c r="K414" i="6"/>
  <c r="M414" i="6" s="1"/>
  <c r="K384" i="6"/>
  <c r="M384" i="6" s="1"/>
  <c r="K366" i="6"/>
  <c r="M366" i="6" s="1"/>
  <c r="K348" i="6"/>
  <c r="M348" i="6" s="1"/>
  <c r="K330" i="6"/>
  <c r="M330" i="6" s="1"/>
  <c r="K276" i="6"/>
  <c r="M276" i="6" s="1"/>
  <c r="K120" i="6"/>
  <c r="M120" i="6" s="1"/>
  <c r="L1561" i="6"/>
  <c r="L1375" i="6"/>
  <c r="L1261" i="6"/>
  <c r="L1165" i="6"/>
  <c r="L1069" i="6"/>
  <c r="L985" i="6"/>
  <c r="L889" i="6"/>
  <c r="L793" i="6"/>
  <c r="L697" i="6"/>
  <c r="L565" i="6"/>
  <c r="L493" i="6"/>
  <c r="L415" i="6"/>
  <c r="L355" i="6"/>
  <c r="L289" i="6"/>
  <c r="L199" i="6"/>
  <c r="L121" i="6"/>
  <c r="L67" i="6"/>
  <c r="L300" i="6"/>
  <c r="L90" i="6"/>
  <c r="B7" i="3"/>
  <c r="B8" i="3" s="1"/>
  <c r="B9" i="3" s="1"/>
  <c r="B10" i="3" s="1"/>
  <c r="B11" i="3" s="1"/>
  <c r="B12" i="3" s="1"/>
  <c r="B13" i="3" s="1"/>
  <c r="B14" i="3" s="1"/>
  <c r="B15" i="3" s="1"/>
  <c r="B16" i="3" s="1"/>
  <c r="B17" i="3" s="1"/>
  <c r="B18" i="3" s="1"/>
  <c r="B19" i="3" s="1"/>
  <c r="B20" i="3" s="1"/>
  <c r="B21" i="3" s="1"/>
  <c r="B22" i="3" s="1"/>
  <c r="B23" i="3" s="1"/>
  <c r="B24" i="3" s="1"/>
  <c r="B25" i="3" s="1"/>
  <c r="B26" i="3" s="1"/>
  <c r="B27" i="3" s="1"/>
  <c r="B28" i="3" s="1"/>
  <c r="B29" i="3" s="1"/>
  <c r="B30" i="3" s="1"/>
  <c r="B31" i="3" s="1"/>
  <c r="B32" i="3" s="1"/>
  <c r="B33" i="3" s="1"/>
  <c r="B34" i="3" s="1"/>
  <c r="B35" i="3" s="1"/>
  <c r="B36" i="3" s="1"/>
  <c r="B37" i="3" s="1"/>
  <c r="B38" i="3" s="1"/>
  <c r="B39" i="3" s="1"/>
  <c r="B40" i="3" s="1"/>
  <c r="B41" i="3" s="1"/>
  <c r="B42" i="3" s="1"/>
  <c r="B43" i="3" s="1"/>
  <c r="B44" i="3" s="1"/>
  <c r="B45" i="3" s="1"/>
  <c r="B46" i="3" s="1"/>
  <c r="B47" i="3" s="1"/>
  <c r="B48" i="3" s="1"/>
  <c r="B49" i="3" s="1"/>
  <c r="B50" i="3" s="1"/>
  <c r="B51" i="3" s="1"/>
  <c r="B52" i="3" s="1"/>
  <c r="K23" i="2"/>
  <c r="L23" i="2"/>
  <c r="J23" i="2"/>
  <c r="M23" i="2"/>
  <c r="O23" i="2"/>
  <c r="O16" i="2"/>
  <c r="N23" i="2"/>
  <c r="P23" i="2"/>
  <c r="O21" i="2"/>
  <c r="N21" i="2"/>
  <c r="M21" i="2"/>
  <c r="L21" i="2"/>
  <c r="K21" i="2"/>
  <c r="J21" i="2"/>
  <c r="I21" i="2"/>
  <c r="H21" i="2"/>
  <c r="G21" i="2"/>
  <c r="F21" i="2"/>
  <c r="E21" i="2"/>
  <c r="D21" i="2"/>
  <c r="C21" i="2"/>
  <c r="P21" i="2"/>
  <c r="P16" i="2"/>
  <c r="O10" i="2"/>
  <c r="O15" i="2" s="1"/>
  <c r="M10" i="2"/>
  <c r="M15" i="2" s="1"/>
  <c r="L10" i="2"/>
  <c r="L15" i="2" s="1"/>
  <c r="K10" i="2"/>
  <c r="K15" i="2" s="1"/>
  <c r="I10" i="2"/>
  <c r="I15" i="2" s="1"/>
  <c r="H10" i="2"/>
  <c r="H15" i="2" s="1"/>
  <c r="G10" i="2"/>
  <c r="G15" i="2" s="1"/>
  <c r="E10" i="2"/>
  <c r="E15" i="2" s="1"/>
  <c r="D10" i="2"/>
  <c r="D15" i="2" s="1"/>
  <c r="C10" i="2"/>
  <c r="C15" i="2" s="1"/>
  <c r="P10" i="2"/>
  <c r="P15" i="2" s="1"/>
  <c r="M7" i="1"/>
  <c r="M4" i="1"/>
  <c r="M199" i="6" l="1"/>
  <c r="M697" i="6"/>
  <c r="M1261" i="6"/>
  <c r="M432" i="6"/>
  <c r="M529" i="6"/>
  <c r="M1045" i="6"/>
  <c r="M1579" i="6"/>
  <c r="M288" i="6"/>
  <c r="M456" i="6"/>
  <c r="M564" i="6"/>
  <c r="M672" i="6"/>
  <c r="M780" i="6"/>
  <c r="M888" i="6"/>
  <c r="M996" i="6"/>
  <c r="M1104" i="6"/>
  <c r="M1212" i="6"/>
  <c r="M1320" i="6"/>
  <c r="M1428" i="6"/>
  <c r="M1536" i="6"/>
  <c r="M1644" i="6"/>
  <c r="M1752" i="6"/>
  <c r="M175" i="6"/>
  <c r="M853" i="6"/>
  <c r="M1417" i="6"/>
  <c r="M1573" i="6"/>
  <c r="M1687" i="6"/>
  <c r="M1795" i="6"/>
  <c r="M1903" i="6"/>
  <c r="M2011" i="6"/>
  <c r="M2119" i="6"/>
  <c r="M2227" i="6"/>
  <c r="M2335" i="6"/>
  <c r="M2443" i="6"/>
  <c r="M2551" i="6"/>
  <c r="M2659" i="6"/>
  <c r="M2767" i="6"/>
  <c r="M91" i="6"/>
  <c r="M571" i="6"/>
  <c r="M1033" i="6"/>
  <c r="M31" i="6"/>
  <c r="M667" i="6"/>
  <c r="M1147" i="6"/>
  <c r="M2851" i="6"/>
  <c r="M162" i="6"/>
  <c r="M385" i="6"/>
  <c r="M925" i="6"/>
  <c r="M114" i="6"/>
  <c r="M301" i="6"/>
  <c r="M817" i="6"/>
  <c r="M1291" i="6"/>
  <c r="M2833" i="6"/>
  <c r="M318" i="6"/>
  <c r="M462" i="6"/>
  <c r="M570" i="6"/>
  <c r="M678" i="6"/>
  <c r="M786" i="6"/>
  <c r="M894" i="6"/>
  <c r="M1002" i="6"/>
  <c r="M1110" i="6"/>
  <c r="M1218" i="6"/>
  <c r="M1326" i="6"/>
  <c r="M1434" i="6"/>
  <c r="M1542" i="6"/>
  <c r="M1650" i="6"/>
  <c r="M1758" i="6"/>
  <c r="M217" i="6"/>
  <c r="M895" i="6"/>
  <c r="M1435" i="6"/>
  <c r="M1585" i="6"/>
  <c r="M1693" i="6"/>
  <c r="M1909" i="6"/>
  <c r="M2341" i="6"/>
  <c r="M2449" i="6"/>
  <c r="M2557" i="6"/>
  <c r="M2665" i="6"/>
  <c r="M2773" i="6"/>
  <c r="M127" i="6"/>
  <c r="M589" i="6"/>
  <c r="M1063" i="6"/>
  <c r="M61" i="6"/>
  <c r="M691" i="6"/>
  <c r="M1177" i="6"/>
  <c r="M337" i="6"/>
  <c r="M859" i="6"/>
  <c r="M1447" i="6"/>
  <c r="M1818" i="6"/>
  <c r="M1926" i="6"/>
  <c r="M2034" i="6"/>
  <c r="M2142" i="6"/>
  <c r="M2250" i="6"/>
  <c r="M2358" i="6"/>
  <c r="M2466" i="6"/>
  <c r="M2574" i="6"/>
  <c r="M157" i="6"/>
  <c r="M661" i="6"/>
  <c r="M1189" i="6"/>
  <c r="M2797" i="6"/>
  <c r="M3738" i="6"/>
  <c r="M3984" i="6"/>
  <c r="M4116" i="6"/>
  <c r="M4224" i="6"/>
  <c r="M5460" i="6"/>
  <c r="M5568" i="6"/>
  <c r="M5784" i="6"/>
  <c r="M5892" i="6"/>
  <c r="M6000" i="6"/>
  <c r="M6108" i="6"/>
  <c r="M6216" i="6"/>
  <c r="M6324" i="6"/>
  <c r="M6432" i="6"/>
  <c r="M6540" i="6"/>
  <c r="M6648" i="6"/>
  <c r="M6756" i="6"/>
  <c r="M6864" i="6"/>
  <c r="M6972" i="6"/>
  <c r="M7080" i="6"/>
  <c r="M7188" i="6"/>
  <c r="M7296" i="6"/>
  <c r="M7404" i="6"/>
  <c r="M3815" i="6"/>
  <c r="M3953" i="6"/>
  <c r="M4061" i="6"/>
  <c r="M4169" i="6"/>
  <c r="M4277" i="6"/>
  <c r="M4385" i="6"/>
  <c r="M4493" i="6"/>
  <c r="M4601" i="6"/>
  <c r="M4709" i="6"/>
  <c r="M4817" i="6"/>
  <c r="M4925" i="6"/>
  <c r="M5033" i="6"/>
  <c r="M5141" i="6"/>
  <c r="M5249" i="6"/>
  <c r="M5357" i="6"/>
  <c r="M5465" i="6"/>
  <c r="M3930" i="6"/>
  <c r="M2345" i="6"/>
  <c r="M2453" i="6"/>
  <c r="M2561" i="6"/>
  <c r="M2669" i="6"/>
  <c r="M2777" i="6"/>
  <c r="M2885" i="6"/>
  <c r="M2993" i="6"/>
  <c r="M3101" i="6"/>
  <c r="M3209" i="6"/>
  <c r="M3317" i="6"/>
  <c r="M3425" i="6"/>
  <c r="M3533" i="6"/>
  <c r="M3641" i="6"/>
  <c r="M5543" i="6"/>
  <c r="M3894" i="6"/>
  <c r="M4140" i="6"/>
  <c r="M4248" i="6"/>
  <c r="M5826" i="6"/>
  <c r="M5934" i="6"/>
  <c r="M6042" i="6"/>
  <c r="M6150" i="6"/>
  <c r="M6258" i="6"/>
  <c r="M6366" i="6"/>
  <c r="M6474" i="6"/>
  <c r="M6582" i="6"/>
  <c r="M6690" i="6"/>
  <c r="M6798" i="6"/>
  <c r="M6906" i="6"/>
  <c r="M7014" i="6"/>
  <c r="M7122" i="6"/>
  <c r="M7230" i="6"/>
  <c r="M7338" i="6"/>
  <c r="M3905" i="6"/>
  <c r="M4013" i="6"/>
  <c r="M4121" i="6"/>
  <c r="M4229" i="6"/>
  <c r="M4337" i="6"/>
  <c r="M4445" i="6"/>
  <c r="M4553" i="6"/>
  <c r="M4661" i="6"/>
  <c r="M4769" i="6"/>
  <c r="M4877" i="6"/>
  <c r="M4985" i="6"/>
  <c r="M5093" i="6"/>
  <c r="M5201" i="6"/>
  <c r="M5309" i="6"/>
  <c r="M5417" i="6"/>
  <c r="M3858" i="6"/>
  <c r="M2405" i="6"/>
  <c r="M2513" i="6"/>
  <c r="M2621" i="6"/>
  <c r="M2729" i="6"/>
  <c r="M2837" i="6"/>
  <c r="M2945" i="6"/>
  <c r="M3053" i="6"/>
  <c r="M3161" i="6"/>
  <c r="M3269" i="6"/>
  <c r="M3377" i="6"/>
  <c r="M3485" i="6"/>
  <c r="M3593" i="6"/>
  <c r="M3701" i="6"/>
  <c r="M119" i="6"/>
  <c r="M227" i="6"/>
  <c r="M335" i="6"/>
  <c r="M443" i="6"/>
  <c r="M551" i="6"/>
  <c r="M659" i="6"/>
  <c r="M767" i="6"/>
  <c r="M875" i="6"/>
  <c r="M983" i="6"/>
  <c r="M1091" i="6"/>
  <c r="M1199" i="6"/>
  <c r="M1307" i="6"/>
  <c r="M1415" i="6"/>
  <c r="M1523" i="6"/>
  <c r="M1631" i="6"/>
  <c r="M3882" i="6"/>
  <c r="M3996" i="6"/>
  <c r="M4110" i="6"/>
  <c r="M4218" i="6"/>
  <c r="M4440" i="6"/>
  <c r="M4680" i="6"/>
  <c r="M4902" i="6"/>
  <c r="M5124" i="6"/>
  <c r="M5256" i="6"/>
  <c r="M5472" i="6"/>
  <c r="M5580" i="6"/>
  <c r="M5796" i="6"/>
  <c r="M5904" i="6"/>
  <c r="M6012" i="6"/>
  <c r="M6120" i="6"/>
  <c r="M6228" i="6"/>
  <c r="M6336" i="6"/>
  <c r="M6444" i="6"/>
  <c r="M6552" i="6"/>
  <c r="M6660" i="6"/>
  <c r="M6768" i="6"/>
  <c r="M6876" i="6"/>
  <c r="M6984" i="6"/>
  <c r="M7092" i="6"/>
  <c r="M7200" i="6"/>
  <c r="M7308" i="6"/>
  <c r="M7416" i="6"/>
  <c r="M3947" i="6"/>
  <c r="M4055" i="6"/>
  <c r="M4163" i="6"/>
  <c r="M4271" i="6"/>
  <c r="M4379" i="6"/>
  <c r="M4487" i="6"/>
  <c r="M4595" i="6"/>
  <c r="M4703" i="6"/>
  <c r="M4811" i="6"/>
  <c r="M4919" i="6"/>
  <c r="M5027" i="6"/>
  <c r="M5135" i="6"/>
  <c r="M5243" i="6"/>
  <c r="M5351" i="6"/>
  <c r="M5681" i="6"/>
  <c r="M5789" i="6"/>
  <c r="M5897" i="6"/>
  <c r="M6251" i="6"/>
  <c r="M6473" i="6"/>
  <c r="M6695" i="6"/>
  <c r="M6935" i="6"/>
  <c r="M7157" i="6"/>
  <c r="M7379" i="6"/>
  <c r="M7079" i="6"/>
  <c r="M51" i="6"/>
  <c r="M123" i="6"/>
  <c r="M194" i="6"/>
  <c r="M267" i="6"/>
  <c r="M338" i="6"/>
  <c r="M410" i="6"/>
  <c r="M483" i="6"/>
  <c r="M555" i="6"/>
  <c r="M627" i="6"/>
  <c r="M699" i="6"/>
  <c r="M915" i="6"/>
  <c r="M987" i="6"/>
  <c r="M1131" i="6"/>
  <c r="M1347" i="6"/>
  <c r="M1419" i="6"/>
  <c r="M1563" i="6"/>
  <c r="M1635" i="6"/>
  <c r="M1815" i="6"/>
  <c r="M6821" i="6"/>
  <c r="M3757" i="6"/>
  <c r="M3865" i="6"/>
  <c r="M3973" i="6"/>
  <c r="M4081" i="6"/>
  <c r="M4189" i="6"/>
  <c r="M4297" i="6"/>
  <c r="M4387" i="6"/>
  <c r="M4494" i="6"/>
  <c r="M4585" i="6"/>
  <c r="M4675" i="6"/>
  <c r="M4765" i="6"/>
  <c r="M4855" i="6"/>
  <c r="M4945" i="6"/>
  <c r="M5035" i="6"/>
  <c r="M5142" i="6"/>
  <c r="M5233" i="6"/>
  <c r="M5323" i="6"/>
  <c r="M5413" i="6"/>
  <c r="M5521" i="6"/>
  <c r="M5629" i="6"/>
  <c r="M5737" i="6"/>
  <c r="M5845" i="6"/>
  <c r="M5953" i="6"/>
  <c r="M6061" i="6"/>
  <c r="M6169" i="6"/>
  <c r="M6277" i="6"/>
  <c r="M6385" i="6"/>
  <c r="M6493" i="6"/>
  <c r="M6601" i="6"/>
  <c r="M6709" i="6"/>
  <c r="M6817" i="6"/>
  <c r="M6925" i="6"/>
  <c r="M7033" i="6"/>
  <c r="M7141" i="6"/>
  <c r="M7249" i="6"/>
  <c r="M7357" i="6"/>
  <c r="M2474" i="6"/>
  <c r="M2582" i="6"/>
  <c r="M2690" i="6"/>
  <c r="M2798" i="6"/>
  <c r="M2906" i="6"/>
  <c r="M3014" i="6"/>
  <c r="M3122" i="6"/>
  <c r="M3230" i="6"/>
  <c r="M3338" i="6"/>
  <c r="M3446" i="6"/>
  <c r="M3554" i="6"/>
  <c r="M3662" i="6"/>
  <c r="M3770" i="6"/>
  <c r="M3878" i="6"/>
  <c r="M3986" i="6"/>
  <c r="M4094" i="6"/>
  <c r="M4202" i="6"/>
  <c r="M4310" i="6"/>
  <c r="M4418" i="6"/>
  <c r="M4526" i="6"/>
  <c r="M4634" i="6"/>
  <c r="M4742" i="6"/>
  <c r="M4850" i="6"/>
  <c r="M4958" i="6"/>
  <c r="M5066" i="6"/>
  <c r="M5174" i="6"/>
  <c r="M5282" i="6"/>
  <c r="M5390" i="6"/>
  <c r="M21" i="6"/>
  <c r="M93" i="6"/>
  <c r="M165" i="6"/>
  <c r="M237" i="6"/>
  <c r="M309" i="6"/>
  <c r="M381" i="6"/>
  <c r="M453" i="6"/>
  <c r="M525" i="6"/>
  <c r="M597" i="6"/>
  <c r="M669" i="6"/>
  <c r="M741" i="6"/>
  <c r="M813" i="6"/>
  <c r="M885" i="6"/>
  <c r="M957" i="6"/>
  <c r="M1029" i="6"/>
  <c r="M1101" i="6"/>
  <c r="M1173" i="6"/>
  <c r="M1245" i="6"/>
  <c r="M1317" i="6"/>
  <c r="M1389" i="6"/>
  <c r="M1461" i="6"/>
  <c r="M1533" i="6"/>
  <c r="M1604" i="6"/>
  <c r="M1677" i="6"/>
  <c r="M2318" i="6"/>
  <c r="M3921" i="6"/>
  <c r="M4053" i="6"/>
  <c r="M5571" i="6"/>
  <c r="M4384" i="6"/>
  <c r="M4492" i="6"/>
  <c r="M4600" i="6"/>
  <c r="M4708" i="6"/>
  <c r="M4816" i="6"/>
  <c r="M4924" i="6"/>
  <c r="M5032" i="6"/>
  <c r="M5140" i="6"/>
  <c r="M5248" i="6"/>
  <c r="M5356" i="6"/>
  <c r="M5578" i="6"/>
  <c r="M5686" i="6"/>
  <c r="M3889" i="6"/>
  <c r="M4063" i="6"/>
  <c r="M5468" i="6"/>
  <c r="M64" i="6"/>
  <c r="M136" i="6"/>
  <c r="M208" i="6"/>
  <c r="M280" i="6"/>
  <c r="M352" i="6"/>
  <c r="M424" i="6"/>
  <c r="M496" i="6"/>
  <c r="M568" i="6"/>
  <c r="M640" i="6"/>
  <c r="M712" i="6"/>
  <c r="M784" i="6"/>
  <c r="M856" i="6"/>
  <c r="M928" i="6"/>
  <c r="M1000" i="6"/>
  <c r="M1072" i="6"/>
  <c r="M1144" i="6"/>
  <c r="M1216" i="6"/>
  <c r="M1288" i="6"/>
  <c r="M1360" i="6"/>
  <c r="M1432" i="6"/>
  <c r="M1504" i="6"/>
  <c r="M1576" i="6"/>
  <c r="M1648" i="6"/>
  <c r="M1720" i="6"/>
  <c r="M1790" i="6"/>
  <c r="M1934" i="6"/>
  <c r="M3457" i="6"/>
  <c r="M2390" i="6"/>
  <c r="M3753" i="6"/>
  <c r="M4011" i="6"/>
  <c r="M5427" i="6"/>
  <c r="M5883" i="6"/>
  <c r="M5991" i="6"/>
  <c r="M6099" i="6"/>
  <c r="M6207" i="6"/>
  <c r="M6315" i="6"/>
  <c r="M6423" i="6"/>
  <c r="M6531" i="6"/>
  <c r="M6639" i="6"/>
  <c r="M6747" i="6"/>
  <c r="M6855" i="6"/>
  <c r="M6963" i="6"/>
  <c r="M7071" i="6"/>
  <c r="M7179" i="6"/>
  <c r="M7287" i="6"/>
  <c r="M7395" i="6"/>
  <c r="M1868" i="6"/>
  <c r="M4203" i="6"/>
  <c r="M5872" i="6"/>
  <c r="M5980" i="6"/>
  <c r="M6088" i="6"/>
  <c r="M6196" i="6"/>
  <c r="M6304" i="6"/>
  <c r="M6412" i="6"/>
  <c r="M6520" i="6"/>
  <c r="M6628" i="6"/>
  <c r="M6736" i="6"/>
  <c r="M6844" i="6"/>
  <c r="M6952" i="6"/>
  <c r="M7060" i="6"/>
  <c r="M7168" i="6"/>
  <c r="M7276" i="6"/>
  <c r="M7384" i="6"/>
  <c r="M3979" i="6"/>
  <c r="M4123" i="6"/>
  <c r="M4231" i="6"/>
  <c r="M4339" i="6"/>
  <c r="M4447" i="6"/>
  <c r="M4555" i="6"/>
  <c r="M4663" i="6"/>
  <c r="M4771" i="6"/>
  <c r="M4879" i="6"/>
  <c r="M4987" i="6"/>
  <c r="M5095" i="6"/>
  <c r="M5203" i="6"/>
  <c r="M5311" i="6"/>
  <c r="M5419" i="6"/>
  <c r="M5527" i="6"/>
  <c r="M5635" i="6"/>
  <c r="M5743" i="6"/>
  <c r="M5851" i="6"/>
  <c r="M5941" i="6"/>
  <c r="M6031" i="6"/>
  <c r="M6121" i="6"/>
  <c r="M6227" i="6"/>
  <c r="M6319" i="6"/>
  <c r="M6409" i="6"/>
  <c r="M6499" i="6"/>
  <c r="M6589" i="6"/>
  <c r="M6679" i="6"/>
  <c r="M6769" i="6"/>
  <c r="M6877" i="6"/>
  <c r="M7075" i="6"/>
  <c r="M7165" i="6"/>
  <c r="M7255" i="6"/>
  <c r="M7345" i="6"/>
  <c r="M7435" i="6"/>
  <c r="M2480" i="6"/>
  <c r="M2588" i="6"/>
  <c r="M2696" i="6"/>
  <c r="M2804" i="6"/>
  <c r="M2893" i="6"/>
  <c r="M3163" i="6"/>
  <c r="M3271" i="6"/>
  <c r="M3379" i="6"/>
  <c r="M3487" i="6"/>
  <c r="M3595" i="6"/>
  <c r="M3703" i="6"/>
  <c r="M3776" i="6"/>
  <c r="M3884" i="6"/>
  <c r="M3992" i="6"/>
  <c r="M4100" i="6"/>
  <c r="M4208" i="6"/>
  <c r="M4316" i="6"/>
  <c r="M4424" i="6"/>
  <c r="M4532" i="6"/>
  <c r="M4640" i="6"/>
  <c r="M4748" i="6"/>
  <c r="M4856" i="6"/>
  <c r="M4964" i="6"/>
  <c r="M5072" i="6"/>
  <c r="M5180" i="6"/>
  <c r="M5288" i="6"/>
  <c r="M5396" i="6"/>
  <c r="M34" i="6"/>
  <c r="M106" i="6"/>
  <c r="M178" i="6"/>
  <c r="M394" i="6"/>
  <c r="M466" i="6"/>
  <c r="M538" i="6"/>
  <c r="M610" i="6"/>
  <c r="M682" i="6"/>
  <c r="M754" i="6"/>
  <c r="M826" i="6"/>
  <c r="M898" i="6"/>
  <c r="M970" i="6"/>
  <c r="M1042" i="6"/>
  <c r="M1114" i="6"/>
  <c r="M1186" i="6"/>
  <c r="M1258" i="6"/>
  <c r="M1330" i="6"/>
  <c r="M1402" i="6"/>
  <c r="M1474" i="6"/>
  <c r="M1546" i="6"/>
  <c r="M1618" i="6"/>
  <c r="M1690" i="6"/>
  <c r="M1853" i="6"/>
  <c r="M3813" i="6"/>
  <c r="M3951" i="6"/>
  <c r="M3886" i="6"/>
  <c r="M4120" i="6"/>
  <c r="M4228" i="6"/>
  <c r="M4336" i="6"/>
  <c r="M4444" i="6"/>
  <c r="M4552" i="6"/>
  <c r="M4660" i="6"/>
  <c r="M4768" i="6"/>
  <c r="M4876" i="6"/>
  <c r="M4984" i="6"/>
  <c r="M5092" i="6"/>
  <c r="M5200" i="6"/>
  <c r="M5308" i="6"/>
  <c r="M5416" i="6"/>
  <c r="M5638" i="6"/>
  <c r="M5746" i="6"/>
  <c r="M7247" i="6"/>
  <c r="M3745" i="6"/>
  <c r="M4026" i="6"/>
  <c r="M1802" i="6"/>
  <c r="M5510" i="6"/>
  <c r="M40" i="6"/>
  <c r="M112" i="6"/>
  <c r="M256" i="6"/>
  <c r="M328" i="6"/>
  <c r="M472" i="6"/>
  <c r="M544" i="6"/>
  <c r="M616" i="6"/>
  <c r="M688" i="6"/>
  <c r="M760" i="6"/>
  <c r="M832" i="6"/>
  <c r="M904" i="6"/>
  <c r="M976" i="6"/>
  <c r="M1048" i="6"/>
  <c r="M1120" i="6"/>
  <c r="M1192" i="6"/>
  <c r="M1264" i="6"/>
  <c r="M1336" i="6"/>
  <c r="M1408" i="6"/>
  <c r="M1480" i="6"/>
  <c r="M1552" i="6"/>
  <c r="M1624" i="6"/>
  <c r="M1696" i="6"/>
  <c r="M3493" i="6"/>
  <c r="M2396" i="6"/>
  <c r="M4041" i="6"/>
  <c r="M5781" i="6"/>
  <c r="M5889" i="6"/>
  <c r="M5997" i="6"/>
  <c r="M6105" i="6"/>
  <c r="M6213" i="6"/>
  <c r="M6321" i="6"/>
  <c r="M6429" i="6"/>
  <c r="M6537" i="6"/>
  <c r="M6645" i="6"/>
  <c r="M6753" i="6"/>
  <c r="M6861" i="6"/>
  <c r="M6969" i="6"/>
  <c r="M7077" i="6"/>
  <c r="M7185" i="6"/>
  <c r="M7293" i="6"/>
  <c r="M7401" i="6"/>
  <c r="M1886" i="6"/>
  <c r="M3901" i="6"/>
  <c r="M4051" i="6"/>
  <c r="M4183" i="6"/>
  <c r="M4291" i="6"/>
  <c r="M4399" i="6"/>
  <c r="M4507" i="6"/>
  <c r="M4615" i="6"/>
  <c r="M4723" i="6"/>
  <c r="M4831" i="6"/>
  <c r="M4939" i="6"/>
  <c r="M5047" i="6"/>
  <c r="M5155" i="6"/>
  <c r="M5263" i="6"/>
  <c r="M5371" i="6"/>
  <c r="M5477" i="6"/>
  <c r="M5569" i="6"/>
  <c r="M5677" i="6"/>
  <c r="M5785" i="6"/>
  <c r="M5893" i="6"/>
  <c r="M6001" i="6"/>
  <c r="M6109" i="6"/>
  <c r="M6217" i="6"/>
  <c r="M6325" i="6"/>
  <c r="M6433" i="6"/>
  <c r="M6541" i="6"/>
  <c r="M6649" i="6"/>
  <c r="M6757" i="6"/>
  <c r="M6865" i="6"/>
  <c r="M6973" i="6"/>
  <c r="M7081" i="6"/>
  <c r="M7189" i="6"/>
  <c r="M7297" i="6"/>
  <c r="M7405" i="6"/>
  <c r="M2504" i="6"/>
  <c r="M2612" i="6"/>
  <c r="M2720" i="6"/>
  <c r="M2828" i="6"/>
  <c r="M2936" i="6"/>
  <c r="M3044" i="6"/>
  <c r="M3152" i="6"/>
  <c r="M3260" i="6"/>
  <c r="M3368" i="6"/>
  <c r="M3476" i="6"/>
  <c r="M3584" i="6"/>
  <c r="M3692" i="6"/>
  <c r="M3800" i="6"/>
  <c r="M3908" i="6"/>
  <c r="M4016" i="6"/>
  <c r="M4124" i="6"/>
  <c r="M4232" i="6"/>
  <c r="M4340" i="6"/>
  <c r="M4448" i="6"/>
  <c r="M4556" i="6"/>
  <c r="M4664" i="6"/>
  <c r="M4772" i="6"/>
  <c r="M4880" i="6"/>
  <c r="M4988" i="6"/>
  <c r="M5096" i="6"/>
  <c r="M5204" i="6"/>
  <c r="M5312" i="6"/>
  <c r="M5420" i="6"/>
  <c r="M5534" i="6"/>
  <c r="M153" i="6"/>
  <c r="M369" i="6"/>
  <c r="M657" i="6"/>
  <c r="M801" i="6"/>
  <c r="M873" i="6"/>
  <c r="M1017" i="6"/>
  <c r="M1233" i="6"/>
  <c r="M1665" i="6"/>
  <c r="M1733" i="6"/>
  <c r="M1913" i="6"/>
  <c r="M3915" i="6"/>
  <c r="M4377" i="6"/>
  <c r="M4485" i="6"/>
  <c r="M4593" i="6"/>
  <c r="M4701" i="6"/>
  <c r="M4809" i="6"/>
  <c r="M4917" i="6"/>
  <c r="M5025" i="6"/>
  <c r="M5133" i="6"/>
  <c r="M5241" i="6"/>
  <c r="M5349" i="6"/>
  <c r="M5565" i="6"/>
  <c r="M5679" i="6"/>
  <c r="M289" i="6"/>
  <c r="M793" i="6"/>
  <c r="M1375" i="6"/>
  <c r="M109" i="6"/>
  <c r="M583" i="6"/>
  <c r="M1141" i="6"/>
  <c r="M115" i="6"/>
  <c r="M745" i="6"/>
  <c r="M1237" i="6"/>
  <c r="M426" i="6"/>
  <c r="M445" i="6"/>
  <c r="M1009" i="6"/>
  <c r="M156" i="6"/>
  <c r="M367" i="6"/>
  <c r="M907" i="6"/>
  <c r="M1351" i="6"/>
  <c r="M342" i="6"/>
  <c r="M480" i="6"/>
  <c r="M588" i="6"/>
  <c r="M696" i="6"/>
  <c r="M804" i="6"/>
  <c r="M912" i="6"/>
  <c r="M1020" i="6"/>
  <c r="M1128" i="6"/>
  <c r="M1236" i="6"/>
  <c r="M1344" i="6"/>
  <c r="M1452" i="6"/>
  <c r="M1560" i="6"/>
  <c r="M1668" i="6"/>
  <c r="M1776" i="6"/>
  <c r="M72" i="6"/>
  <c r="M331" i="6"/>
  <c r="M991" i="6"/>
  <c r="M1471" i="6"/>
  <c r="M1603" i="6"/>
  <c r="M1711" i="6"/>
  <c r="M1927" i="6"/>
  <c r="M2359" i="6"/>
  <c r="M2467" i="6"/>
  <c r="M2575" i="6"/>
  <c r="M2683" i="6"/>
  <c r="M2791" i="6"/>
  <c r="M223" i="6"/>
  <c r="M631" i="6"/>
  <c r="M1153" i="6"/>
  <c r="M151" i="6"/>
  <c r="M775" i="6"/>
  <c r="M1267" i="6"/>
  <c r="M240" i="6"/>
  <c r="M397" i="6"/>
  <c r="M961" i="6"/>
  <c r="M1836" i="6"/>
  <c r="M1944" i="6"/>
  <c r="M2052" i="6"/>
  <c r="M2160" i="6"/>
  <c r="M2268" i="6"/>
  <c r="M2376" i="6"/>
  <c r="M2484" i="6"/>
  <c r="M2592" i="6"/>
  <c r="M48" i="6"/>
  <c r="M229" i="6"/>
  <c r="M751" i="6"/>
  <c r="M1249" i="6"/>
  <c r="M3756" i="6"/>
  <c r="M4002" i="6"/>
  <c r="M4134" i="6"/>
  <c r="M4242" i="6"/>
  <c r="M5478" i="6"/>
  <c r="M5802" i="6"/>
  <c r="M5910" i="6"/>
  <c r="M6018" i="6"/>
  <c r="M6126" i="6"/>
  <c r="M6234" i="6"/>
  <c r="M6342" i="6"/>
  <c r="M6450" i="6"/>
  <c r="M6558" i="6"/>
  <c r="M6666" i="6"/>
  <c r="M6774" i="6"/>
  <c r="M6882" i="6"/>
  <c r="M6990" i="6"/>
  <c r="M7098" i="6"/>
  <c r="M7206" i="6"/>
  <c r="M7314" i="6"/>
  <c r="M7422" i="6"/>
  <c r="M3971" i="6"/>
  <c r="M4079" i="6"/>
  <c r="M4187" i="6"/>
  <c r="M4295" i="6"/>
  <c r="M4403" i="6"/>
  <c r="M4511" i="6"/>
  <c r="M4619" i="6"/>
  <c r="M4727" i="6"/>
  <c r="M4835" i="6"/>
  <c r="M4943" i="6"/>
  <c r="M5051" i="6"/>
  <c r="M5159" i="6"/>
  <c r="M5267" i="6"/>
  <c r="M5375" i="6"/>
  <c r="M16" i="6"/>
  <c r="M3948" i="6"/>
  <c r="M2363" i="6"/>
  <c r="M2471" i="6"/>
  <c r="M2579" i="6"/>
  <c r="M2687" i="6"/>
  <c r="M2795" i="6"/>
  <c r="M2903" i="6"/>
  <c r="M3011" i="6"/>
  <c r="M3119" i="6"/>
  <c r="M3227" i="6"/>
  <c r="M3335" i="6"/>
  <c r="M3443" i="6"/>
  <c r="M3551" i="6"/>
  <c r="M3659" i="6"/>
  <c r="M3797" i="6"/>
  <c r="M5561" i="6"/>
  <c r="M3912" i="6"/>
  <c r="M4158" i="6"/>
  <c r="M4266" i="6"/>
  <c r="M5844" i="6"/>
  <c r="M5952" i="6"/>
  <c r="M6060" i="6"/>
  <c r="M6168" i="6"/>
  <c r="M6276" i="6"/>
  <c r="M6384" i="6"/>
  <c r="M6492" i="6"/>
  <c r="M6600" i="6"/>
  <c r="M6708" i="6"/>
  <c r="M6816" i="6"/>
  <c r="M6924" i="6"/>
  <c r="M7032" i="6"/>
  <c r="M7140" i="6"/>
  <c r="M7248" i="6"/>
  <c r="M7356" i="6"/>
  <c r="M3779" i="6"/>
  <c r="M3923" i="6"/>
  <c r="M4031" i="6"/>
  <c r="M4139" i="6"/>
  <c r="M4247" i="6"/>
  <c r="M4355" i="6"/>
  <c r="M4463" i="6"/>
  <c r="M4571" i="6"/>
  <c r="M4679" i="6"/>
  <c r="M4787" i="6"/>
  <c r="M4895" i="6"/>
  <c r="M5003" i="6"/>
  <c r="M5111" i="6"/>
  <c r="M5219" i="6"/>
  <c r="M5327" i="6"/>
  <c r="M5435" i="6"/>
  <c r="M3768" i="6"/>
  <c r="M2423" i="6"/>
  <c r="M2531" i="6"/>
  <c r="M2639" i="6"/>
  <c r="M2747" i="6"/>
  <c r="M2855" i="6"/>
  <c r="M2963" i="6"/>
  <c r="M3071" i="6"/>
  <c r="M3179" i="6"/>
  <c r="M3287" i="6"/>
  <c r="M3395" i="6"/>
  <c r="M3503" i="6"/>
  <c r="M3611" i="6"/>
  <c r="M3719" i="6"/>
  <c r="M3869" i="6"/>
  <c r="M29" i="6"/>
  <c r="M137" i="6"/>
  <c r="M245" i="6"/>
  <c r="M353" i="6"/>
  <c r="M461" i="6"/>
  <c r="M569" i="6"/>
  <c r="M677" i="6"/>
  <c r="M785" i="6"/>
  <c r="M893" i="6"/>
  <c r="M1001" i="6"/>
  <c r="M1109" i="6"/>
  <c r="M1217" i="6"/>
  <c r="M1325" i="6"/>
  <c r="M1433" i="6"/>
  <c r="M1541" i="6"/>
  <c r="M1649" i="6"/>
  <c r="M4014" i="6"/>
  <c r="M4128" i="6"/>
  <c r="M4236" i="6"/>
  <c r="M4458" i="6"/>
  <c r="M4698" i="6"/>
  <c r="M4920" i="6"/>
  <c r="M5274" i="6"/>
  <c r="M5490" i="6"/>
  <c r="M5814" i="6"/>
  <c r="M5922" i="6"/>
  <c r="M6030" i="6"/>
  <c r="M6138" i="6"/>
  <c r="M6246" i="6"/>
  <c r="M6354" i="6"/>
  <c r="M6462" i="6"/>
  <c r="M6570" i="6"/>
  <c r="M6678" i="6"/>
  <c r="M6786" i="6"/>
  <c r="M6894" i="6"/>
  <c r="M7002" i="6"/>
  <c r="M7110" i="6"/>
  <c r="M7218" i="6"/>
  <c r="M7326" i="6"/>
  <c r="M7434" i="6"/>
  <c r="M3851" i="6"/>
  <c r="M3965" i="6"/>
  <c r="M4073" i="6"/>
  <c r="M4181" i="6"/>
  <c r="M4289" i="6"/>
  <c r="M4397" i="6"/>
  <c r="M4505" i="6"/>
  <c r="M4613" i="6"/>
  <c r="M4721" i="6"/>
  <c r="M4829" i="6"/>
  <c r="M4937" i="6"/>
  <c r="M5045" i="6"/>
  <c r="M5153" i="6"/>
  <c r="M5261" i="6"/>
  <c r="M5369" i="6"/>
  <c r="M5699" i="6"/>
  <c r="M5807" i="6"/>
  <c r="M6029" i="6"/>
  <c r="M6269" i="6"/>
  <c r="M6491" i="6"/>
  <c r="M6713" i="6"/>
  <c r="M6953" i="6"/>
  <c r="M7175" i="6"/>
  <c r="M7397" i="6"/>
  <c r="M6989" i="6"/>
  <c r="M50" i="6"/>
  <c r="M122" i="6"/>
  <c r="M195" i="6"/>
  <c r="M266" i="6"/>
  <c r="M339" i="6"/>
  <c r="M411" i="6"/>
  <c r="M482" i="6"/>
  <c r="M554" i="6"/>
  <c r="M771" i="6"/>
  <c r="M843" i="6"/>
  <c r="M1059" i="6"/>
  <c r="M1203" i="6"/>
  <c r="M1275" i="6"/>
  <c r="M1491" i="6"/>
  <c r="M1707" i="6"/>
  <c r="M1778" i="6"/>
  <c r="M1851" i="6"/>
  <c r="M1904" i="6"/>
  <c r="M6839" i="6"/>
  <c r="M4099" i="6"/>
  <c r="M4207" i="6"/>
  <c r="M4315" i="6"/>
  <c r="M4405" i="6"/>
  <c r="M4495" i="6"/>
  <c r="M4602" i="6"/>
  <c r="M4693" i="6"/>
  <c r="M4783" i="6"/>
  <c r="M4873" i="6"/>
  <c r="M4963" i="6"/>
  <c r="M5053" i="6"/>
  <c r="M5143" i="6"/>
  <c r="M5250" i="6"/>
  <c r="M5341" i="6"/>
  <c r="M5431" i="6"/>
  <c r="M5539" i="6"/>
  <c r="M5647" i="6"/>
  <c r="M5755" i="6"/>
  <c r="M5863" i="6"/>
  <c r="M5971" i="6"/>
  <c r="M6079" i="6"/>
  <c r="M6187" i="6"/>
  <c r="M6295" i="6"/>
  <c r="M6403" i="6"/>
  <c r="M6511" i="6"/>
  <c r="M6619" i="6"/>
  <c r="M6727" i="6"/>
  <c r="M6835" i="6"/>
  <c r="M6943" i="6"/>
  <c r="M7051" i="6"/>
  <c r="M7159" i="6"/>
  <c r="M7267" i="6"/>
  <c r="M7375" i="6"/>
  <c r="M2492" i="6"/>
  <c r="M2600" i="6"/>
  <c r="M2708" i="6"/>
  <c r="M2816" i="6"/>
  <c r="M2924" i="6"/>
  <c r="M3032" i="6"/>
  <c r="M3140" i="6"/>
  <c r="M3248" i="6"/>
  <c r="M3356" i="6"/>
  <c r="M3464" i="6"/>
  <c r="M3572" i="6"/>
  <c r="M3680" i="6"/>
  <c r="M3788" i="6"/>
  <c r="M3896" i="6"/>
  <c r="M4004" i="6"/>
  <c r="M4112" i="6"/>
  <c r="M4220" i="6"/>
  <c r="M4328" i="6"/>
  <c r="M4436" i="6"/>
  <c r="M4544" i="6"/>
  <c r="M4652" i="6"/>
  <c r="M4760" i="6"/>
  <c r="M4868" i="6"/>
  <c r="M4976" i="6"/>
  <c r="M5084" i="6"/>
  <c r="M5192" i="6"/>
  <c r="M5300" i="6"/>
  <c r="M5408" i="6"/>
  <c r="M20" i="6"/>
  <c r="M92" i="6"/>
  <c r="M164" i="6"/>
  <c r="M236" i="6"/>
  <c r="M308" i="6"/>
  <c r="M380" i="6"/>
  <c r="M452" i="6"/>
  <c r="M524" i="6"/>
  <c r="M596" i="6"/>
  <c r="M668" i="6"/>
  <c r="M740" i="6"/>
  <c r="M812" i="6"/>
  <c r="M884" i="6"/>
  <c r="M956" i="6"/>
  <c r="M1028" i="6"/>
  <c r="M1100" i="6"/>
  <c r="M1172" i="6"/>
  <c r="M1244" i="6"/>
  <c r="M1316" i="6"/>
  <c r="M1388" i="6"/>
  <c r="M1460" i="6"/>
  <c r="M1532" i="6"/>
  <c r="M1605" i="6"/>
  <c r="M1676" i="6"/>
  <c r="M1749" i="6"/>
  <c r="M1786" i="6"/>
  <c r="M3945" i="6"/>
  <c r="M4150" i="6"/>
  <c r="M4222" i="6"/>
  <c r="M4294" i="6"/>
  <c r="M4402" i="6"/>
  <c r="M4510" i="6"/>
  <c r="M4618" i="6"/>
  <c r="M4726" i="6"/>
  <c r="M4834" i="6"/>
  <c r="M4942" i="6"/>
  <c r="M5050" i="6"/>
  <c r="M5158" i="6"/>
  <c r="M5266" i="6"/>
  <c r="M5374" i="6"/>
  <c r="M5596" i="6"/>
  <c r="M5704" i="6"/>
  <c r="M3781" i="6"/>
  <c r="M5486" i="6"/>
  <c r="M171" i="6"/>
  <c r="M243" i="6"/>
  <c r="M387" i="6"/>
  <c r="M459" i="6"/>
  <c r="M603" i="6"/>
  <c r="M675" i="6"/>
  <c r="M819" i="6"/>
  <c r="M891" i="6"/>
  <c r="M1035" i="6"/>
  <c r="M1107" i="6"/>
  <c r="M1751" i="6"/>
  <c r="M1791" i="6"/>
  <c r="M3565" i="6"/>
  <c r="M2408" i="6"/>
  <c r="M2327" i="6"/>
  <c r="M3903" i="6"/>
  <c r="M4035" i="6"/>
  <c r="M5445" i="6"/>
  <c r="M5793" i="6"/>
  <c r="M5901" i="6"/>
  <c r="M6009" i="6"/>
  <c r="M6117" i="6"/>
  <c r="M6225" i="6"/>
  <c r="M6333" i="6"/>
  <c r="M6441" i="6"/>
  <c r="M6549" i="6"/>
  <c r="M6657" i="6"/>
  <c r="M6765" i="6"/>
  <c r="M6873" i="6"/>
  <c r="M6981" i="6"/>
  <c r="M7089" i="6"/>
  <c r="M7197" i="6"/>
  <c r="M7305" i="6"/>
  <c r="M7413" i="6"/>
  <c r="M1928" i="6"/>
  <c r="M5452" i="6"/>
  <c r="M5890" i="6"/>
  <c r="M5998" i="6"/>
  <c r="M6106" i="6"/>
  <c r="M6214" i="6"/>
  <c r="M6322" i="6"/>
  <c r="M6430" i="6"/>
  <c r="M6538" i="6"/>
  <c r="M6646" i="6"/>
  <c r="M6754" i="6"/>
  <c r="M6862" i="6"/>
  <c r="M6970" i="6"/>
  <c r="M7078" i="6"/>
  <c r="M7186" i="6"/>
  <c r="M7294" i="6"/>
  <c r="M7402" i="6"/>
  <c r="M3762" i="6"/>
  <c r="M3870" i="6"/>
  <c r="M4141" i="6"/>
  <c r="M4249" i="6"/>
  <c r="M4357" i="6"/>
  <c r="M4465" i="6"/>
  <c r="M4573" i="6"/>
  <c r="M4681" i="6"/>
  <c r="M4789" i="6"/>
  <c r="M4897" i="6"/>
  <c r="M5005" i="6"/>
  <c r="M5113" i="6"/>
  <c r="M5221" i="6"/>
  <c r="M5329" i="6"/>
  <c r="M5437" i="6"/>
  <c r="M5545" i="6"/>
  <c r="M5653" i="6"/>
  <c r="M5761" i="6"/>
  <c r="M5869" i="6"/>
  <c r="M5959" i="6"/>
  <c r="M6049" i="6"/>
  <c r="M6139" i="6"/>
  <c r="M6229" i="6"/>
  <c r="M6427" i="6"/>
  <c r="M6517" i="6"/>
  <c r="M6607" i="6"/>
  <c r="M6697" i="6"/>
  <c r="M6787" i="6"/>
  <c r="M6895" i="6"/>
  <c r="M6985" i="6"/>
  <c r="M7091" i="6"/>
  <c r="M7183" i="6"/>
  <c r="M7273" i="6"/>
  <c r="M7363" i="6"/>
  <c r="M2498" i="6"/>
  <c r="M2606" i="6"/>
  <c r="M2714" i="6"/>
  <c r="M2822" i="6"/>
  <c r="M2894" i="6"/>
  <c r="M2948" i="6"/>
  <c r="M3002" i="6"/>
  <c r="M3056" i="6"/>
  <c r="M3110" i="6"/>
  <c r="M3164" i="6"/>
  <c r="M3218" i="6"/>
  <c r="M3272" i="6"/>
  <c r="M3326" i="6"/>
  <c r="M3380" i="6"/>
  <c r="M3434" i="6"/>
  <c r="M3488" i="6"/>
  <c r="M3542" i="6"/>
  <c r="M3596" i="6"/>
  <c r="M3650" i="6"/>
  <c r="M3704" i="6"/>
  <c r="M3794" i="6"/>
  <c r="M3902" i="6"/>
  <c r="M4010" i="6"/>
  <c r="M4118" i="6"/>
  <c r="M4226" i="6"/>
  <c r="M4334" i="6"/>
  <c r="M4442" i="6"/>
  <c r="M4550" i="6"/>
  <c r="M4658" i="6"/>
  <c r="M4766" i="6"/>
  <c r="M4874" i="6"/>
  <c r="M4982" i="6"/>
  <c r="M5090" i="6"/>
  <c r="M5198" i="6"/>
  <c r="M5306" i="6"/>
  <c r="M5414" i="6"/>
  <c r="M141" i="6"/>
  <c r="M285" i="6"/>
  <c r="M357" i="6"/>
  <c r="M501" i="6"/>
  <c r="M573" i="6"/>
  <c r="M789" i="6"/>
  <c r="M1005" i="6"/>
  <c r="M1221" i="6"/>
  <c r="M1293" i="6"/>
  <c r="M1437" i="6"/>
  <c r="M1509" i="6"/>
  <c r="M1653" i="6"/>
  <c r="M1721" i="6"/>
  <c r="M1760" i="6"/>
  <c r="M1797" i="6"/>
  <c r="M3843" i="6"/>
  <c r="M3910" i="6"/>
  <c r="M4018" i="6"/>
  <c r="M4138" i="6"/>
  <c r="M4246" i="6"/>
  <c r="M4354" i="6"/>
  <c r="M4462" i="6"/>
  <c r="M4570" i="6"/>
  <c r="M4678" i="6"/>
  <c r="M4786" i="6"/>
  <c r="M4894" i="6"/>
  <c r="M5002" i="6"/>
  <c r="M5110" i="6"/>
  <c r="M5218" i="6"/>
  <c r="M5326" i="6"/>
  <c r="M5548" i="6"/>
  <c r="M5656" i="6"/>
  <c r="M5764" i="6"/>
  <c r="M7265" i="6"/>
  <c r="M3918" i="6"/>
  <c r="M4027" i="6"/>
  <c r="M1856" i="6"/>
  <c r="M5528" i="6"/>
  <c r="M75" i="6"/>
  <c r="M147" i="6"/>
  <c r="M219" i="6"/>
  <c r="M291" i="6"/>
  <c r="M363" i="6"/>
  <c r="M435" i="6"/>
  <c r="M507" i="6"/>
  <c r="M579" i="6"/>
  <c r="M651" i="6"/>
  <c r="M723" i="6"/>
  <c r="M795" i="6"/>
  <c r="M867" i="6"/>
  <c r="M939" i="6"/>
  <c r="M1011" i="6"/>
  <c r="M1083" i="6"/>
  <c r="M1154" i="6"/>
  <c r="M1227" i="6"/>
  <c r="M1298" i="6"/>
  <c r="M1371" i="6"/>
  <c r="M1443" i="6"/>
  <c r="M1514" i="6"/>
  <c r="M1587" i="6"/>
  <c r="M1659" i="6"/>
  <c r="M1763" i="6"/>
  <c r="M1858" i="6"/>
  <c r="M3601" i="6"/>
  <c r="M2414" i="6"/>
  <c r="M3933" i="6"/>
  <c r="M5799" i="6"/>
  <c r="M5907" i="6"/>
  <c r="M6015" i="6"/>
  <c r="M6123" i="6"/>
  <c r="M6231" i="6"/>
  <c r="M6339" i="6"/>
  <c r="M6447" i="6"/>
  <c r="M6555" i="6"/>
  <c r="M6663" i="6"/>
  <c r="M6771" i="6"/>
  <c r="M6879" i="6"/>
  <c r="M6987" i="6"/>
  <c r="M7095" i="6"/>
  <c r="M7203" i="6"/>
  <c r="M7311" i="6"/>
  <c r="M7419" i="6"/>
  <c r="M3760" i="6"/>
  <c r="M3793" i="6"/>
  <c r="M4093" i="6"/>
  <c r="M4201" i="6"/>
  <c r="M4309" i="6"/>
  <c r="M4417" i="6"/>
  <c r="M4525" i="6"/>
  <c r="M4633" i="6"/>
  <c r="M4741" i="6"/>
  <c r="M4849" i="6"/>
  <c r="M4957" i="6"/>
  <c r="M5065" i="6"/>
  <c r="M5173" i="6"/>
  <c r="M5281" i="6"/>
  <c r="M5389" i="6"/>
  <c r="M5479" i="6"/>
  <c r="M5587" i="6"/>
  <c r="M5695" i="6"/>
  <c r="M5803" i="6"/>
  <c r="M5911" i="6"/>
  <c r="M6019" i="6"/>
  <c r="M6127" i="6"/>
  <c r="M6235" i="6"/>
  <c r="M6343" i="6"/>
  <c r="M6451" i="6"/>
  <c r="M6559" i="6"/>
  <c r="M6667" i="6"/>
  <c r="M6775" i="6"/>
  <c r="M6883" i="6"/>
  <c r="M6991" i="6"/>
  <c r="M7099" i="6"/>
  <c r="M7207" i="6"/>
  <c r="M7315" i="6"/>
  <c r="M7423" i="6"/>
  <c r="M2522" i="6"/>
  <c r="M2630" i="6"/>
  <c r="M2738" i="6"/>
  <c r="M2846" i="6"/>
  <c r="M2954" i="6"/>
  <c r="M3062" i="6"/>
  <c r="M3170" i="6"/>
  <c r="M3278" i="6"/>
  <c r="M3386" i="6"/>
  <c r="M3494" i="6"/>
  <c r="M3602" i="6"/>
  <c r="M3710" i="6"/>
  <c r="M3818" i="6"/>
  <c r="M3926" i="6"/>
  <c r="M4034" i="6"/>
  <c r="M4142" i="6"/>
  <c r="M4250" i="6"/>
  <c r="M4358" i="6"/>
  <c r="M4466" i="6"/>
  <c r="M4574" i="6"/>
  <c r="M4682" i="6"/>
  <c r="M4790" i="6"/>
  <c r="M4898" i="6"/>
  <c r="M5006" i="6"/>
  <c r="M5114" i="6"/>
  <c r="M5222" i="6"/>
  <c r="M5330" i="6"/>
  <c r="M5438" i="6"/>
  <c r="M5552" i="6"/>
  <c r="M5666" i="6"/>
  <c r="M81" i="6"/>
  <c r="M225" i="6"/>
  <c r="M297" i="6"/>
  <c r="M441" i="6"/>
  <c r="M513" i="6"/>
  <c r="M585" i="6"/>
  <c r="M729" i="6"/>
  <c r="M945" i="6"/>
  <c r="M1089" i="6"/>
  <c r="M1161" i="6"/>
  <c r="M1305" i="6"/>
  <c r="M1377" i="6"/>
  <c r="M1449" i="6"/>
  <c r="M1521" i="6"/>
  <c r="M1593" i="6"/>
  <c r="M1774" i="6"/>
  <c r="M1916" i="6"/>
  <c r="M1809" i="6"/>
  <c r="M3807" i="6"/>
  <c r="M4065" i="6"/>
  <c r="M4395" i="6"/>
  <c r="M4503" i="6"/>
  <c r="M4611" i="6"/>
  <c r="M4719" i="6"/>
  <c r="M4827" i="6"/>
  <c r="M4935" i="6"/>
  <c r="M5043" i="6"/>
  <c r="M5151" i="6"/>
  <c r="M5259" i="6"/>
  <c r="M5367" i="6"/>
  <c r="M5697" i="6"/>
  <c r="M3773" i="6"/>
  <c r="M3741" i="6"/>
  <c r="M354" i="6"/>
  <c r="M492" i="6"/>
  <c r="M600" i="6"/>
  <c r="M708" i="6"/>
  <c r="M816" i="6"/>
  <c r="M924" i="6"/>
  <c r="M1032" i="6"/>
  <c r="M1140" i="6"/>
  <c r="M1248" i="6"/>
  <c r="M1356" i="6"/>
  <c r="M1464" i="6"/>
  <c r="M1572" i="6"/>
  <c r="M1680" i="6"/>
  <c r="M1788" i="6"/>
  <c r="M150" i="6"/>
  <c r="M427" i="6"/>
  <c r="M1051" i="6"/>
  <c r="M1483" i="6"/>
  <c r="M1615" i="6"/>
  <c r="M1723" i="6"/>
  <c r="M1831" i="6"/>
  <c r="M1939" i="6"/>
  <c r="M2047" i="6"/>
  <c r="M2155" i="6"/>
  <c r="M2263" i="6"/>
  <c r="M2371" i="6"/>
  <c r="M2479" i="6"/>
  <c r="M2587" i="6"/>
  <c r="M2695" i="6"/>
  <c r="M42" i="6"/>
  <c r="M271" i="6"/>
  <c r="M679" i="6"/>
  <c r="M1219" i="6"/>
  <c r="M205" i="6"/>
  <c r="M811" i="6"/>
  <c r="M1345" i="6"/>
  <c r="M85" i="6"/>
  <c r="M517" i="6"/>
  <c r="M1099" i="6"/>
  <c r="M252" i="6"/>
  <c r="M457" i="6"/>
  <c r="M979" i="6"/>
  <c r="M1423" i="6"/>
  <c r="M360" i="6"/>
  <c r="M498" i="6"/>
  <c r="M606" i="6"/>
  <c r="M714" i="6"/>
  <c r="M822" i="6"/>
  <c r="M930" i="6"/>
  <c r="M1038" i="6"/>
  <c r="M1146" i="6"/>
  <c r="M1254" i="6"/>
  <c r="M1362" i="6"/>
  <c r="M1470" i="6"/>
  <c r="M1578" i="6"/>
  <c r="M1686" i="6"/>
  <c r="M186" i="6"/>
  <c r="M475" i="6"/>
  <c r="M1093" i="6"/>
  <c r="M1489" i="6"/>
  <c r="M1621" i="6"/>
  <c r="M1729" i="6"/>
  <c r="M1945" i="6"/>
  <c r="M2377" i="6"/>
  <c r="M2485" i="6"/>
  <c r="M2593" i="6"/>
  <c r="M2701" i="6"/>
  <c r="M78" i="6"/>
  <c r="M283" i="6"/>
  <c r="M709" i="6"/>
  <c r="M1255" i="6"/>
  <c r="M36" i="6"/>
  <c r="M235" i="6"/>
  <c r="M841" i="6"/>
  <c r="M1381" i="6"/>
  <c r="M43" i="6"/>
  <c r="M469" i="6"/>
  <c r="M1039" i="6"/>
  <c r="M1854" i="6"/>
  <c r="M1962" i="6"/>
  <c r="M2070" i="6"/>
  <c r="M2178" i="6"/>
  <c r="M2286" i="6"/>
  <c r="M2394" i="6"/>
  <c r="M2502" i="6"/>
  <c r="M2610" i="6"/>
  <c r="M126" i="6"/>
  <c r="M319" i="6"/>
  <c r="M847" i="6"/>
  <c r="M1309" i="6"/>
  <c r="M2863" i="6"/>
  <c r="M3906" i="6"/>
  <c r="M4020" i="6"/>
  <c r="M4152" i="6"/>
  <c r="M4260" i="6"/>
  <c r="M5496" i="6"/>
  <c r="M5820" i="6"/>
  <c r="M5928" i="6"/>
  <c r="M6036" i="6"/>
  <c r="M6144" i="6"/>
  <c r="M6252" i="6"/>
  <c r="M6360" i="6"/>
  <c r="M6468" i="6"/>
  <c r="M6576" i="6"/>
  <c r="M6684" i="6"/>
  <c r="M6792" i="6"/>
  <c r="M6900" i="6"/>
  <c r="M7008" i="6"/>
  <c r="M7116" i="6"/>
  <c r="M7224" i="6"/>
  <c r="M7332" i="6"/>
  <c r="M7440" i="6"/>
  <c r="M3857" i="6"/>
  <c r="M3989" i="6"/>
  <c r="M4097" i="6"/>
  <c r="M4205" i="6"/>
  <c r="M4313" i="6"/>
  <c r="M4421" i="6"/>
  <c r="M4529" i="6"/>
  <c r="M4637" i="6"/>
  <c r="M4745" i="6"/>
  <c r="M4853" i="6"/>
  <c r="M4961" i="6"/>
  <c r="M5069" i="6"/>
  <c r="M5177" i="6"/>
  <c r="M5285" i="6"/>
  <c r="M5393" i="6"/>
  <c r="M15" i="6"/>
  <c r="M3966" i="6"/>
  <c r="M2381" i="6"/>
  <c r="M2489" i="6"/>
  <c r="M2597" i="6"/>
  <c r="M2705" i="6"/>
  <c r="M2813" i="6"/>
  <c r="M2921" i="6"/>
  <c r="M3029" i="6"/>
  <c r="M3137" i="6"/>
  <c r="M3245" i="6"/>
  <c r="M3353" i="6"/>
  <c r="M3461" i="6"/>
  <c r="M3569" i="6"/>
  <c r="M3677" i="6"/>
  <c r="M5579" i="6"/>
  <c r="M4176" i="6"/>
  <c r="M4284" i="6"/>
  <c r="M5862" i="6"/>
  <c r="M5970" i="6"/>
  <c r="M6078" i="6"/>
  <c r="M6186" i="6"/>
  <c r="M6294" i="6"/>
  <c r="M6402" i="6"/>
  <c r="M6510" i="6"/>
  <c r="M6618" i="6"/>
  <c r="M6726" i="6"/>
  <c r="M6834" i="6"/>
  <c r="M6942" i="6"/>
  <c r="M7050" i="6"/>
  <c r="M7158" i="6"/>
  <c r="M7266" i="6"/>
  <c r="M7374" i="6"/>
  <c r="M3941" i="6"/>
  <c r="M4049" i="6"/>
  <c r="M4157" i="6"/>
  <c r="M4265" i="6"/>
  <c r="M4373" i="6"/>
  <c r="M4481" i="6"/>
  <c r="M4589" i="6"/>
  <c r="M4697" i="6"/>
  <c r="M4805" i="6"/>
  <c r="M4913" i="6"/>
  <c r="M5021" i="6"/>
  <c r="M5129" i="6"/>
  <c r="M5237" i="6"/>
  <c r="M5345" i="6"/>
  <c r="M5453" i="6"/>
  <c r="M3786" i="6"/>
  <c r="M4032" i="6"/>
  <c r="M2333" i="6"/>
  <c r="M2441" i="6"/>
  <c r="M2549" i="6"/>
  <c r="M2657" i="6"/>
  <c r="M2765" i="6"/>
  <c r="M2873" i="6"/>
  <c r="M2981" i="6"/>
  <c r="M3089" i="6"/>
  <c r="M3197" i="6"/>
  <c r="M3305" i="6"/>
  <c r="M3413" i="6"/>
  <c r="M3521" i="6"/>
  <c r="M3629" i="6"/>
  <c r="M47" i="6"/>
  <c r="M155" i="6"/>
  <c r="M263" i="6"/>
  <c r="M371" i="6"/>
  <c r="M479" i="6"/>
  <c r="M587" i="6"/>
  <c r="M695" i="6"/>
  <c r="M803" i="6"/>
  <c r="M911" i="6"/>
  <c r="M1019" i="6"/>
  <c r="M1127" i="6"/>
  <c r="M1235" i="6"/>
  <c r="M1343" i="6"/>
  <c r="M1451" i="6"/>
  <c r="M1559" i="6"/>
  <c r="M1667" i="6"/>
  <c r="M4146" i="6"/>
  <c r="M4254" i="6"/>
  <c r="M4476" i="6"/>
  <c r="M4608" i="6"/>
  <c r="M4830" i="6"/>
  <c r="M5052" i="6"/>
  <c r="M5292" i="6"/>
  <c r="M5508" i="6"/>
  <c r="M5832" i="6"/>
  <c r="M5940" i="6"/>
  <c r="M6048" i="6"/>
  <c r="M6156" i="6"/>
  <c r="M6264" i="6"/>
  <c r="M6372" i="6"/>
  <c r="M6480" i="6"/>
  <c r="M6588" i="6"/>
  <c r="M6696" i="6"/>
  <c r="M6804" i="6"/>
  <c r="M6912" i="6"/>
  <c r="M7020" i="6"/>
  <c r="M7128" i="6"/>
  <c r="M7236" i="6"/>
  <c r="M7344" i="6"/>
  <c r="M3743" i="6"/>
  <c r="M3983" i="6"/>
  <c r="M4091" i="6"/>
  <c r="M4199" i="6"/>
  <c r="M4307" i="6"/>
  <c r="M4415" i="6"/>
  <c r="M4523" i="6"/>
  <c r="M4631" i="6"/>
  <c r="M4739" i="6"/>
  <c r="M4847" i="6"/>
  <c r="M4955" i="6"/>
  <c r="M5063" i="6"/>
  <c r="M5171" i="6"/>
  <c r="M5279" i="6"/>
  <c r="M5387" i="6"/>
  <c r="M5717" i="6"/>
  <c r="M5825" i="6"/>
  <c r="M6047" i="6"/>
  <c r="M6287" i="6"/>
  <c r="M6509" i="6"/>
  <c r="M6731" i="6"/>
  <c r="M6971" i="6"/>
  <c r="M7193" i="6"/>
  <c r="M196" i="6"/>
  <c r="M412" i="6"/>
  <c r="M484" i="6"/>
  <c r="M556" i="6"/>
  <c r="M628" i="6"/>
  <c r="M916" i="6"/>
  <c r="M988" i="6"/>
  <c r="M1060" i="6"/>
  <c r="M1204" i="6"/>
  <c r="M1276" i="6"/>
  <c r="M1348" i="6"/>
  <c r="M1420" i="6"/>
  <c r="M1492" i="6"/>
  <c r="M1564" i="6"/>
  <c r="M1636" i="6"/>
  <c r="M1708" i="6"/>
  <c r="M2319" i="6"/>
  <c r="M6857" i="6"/>
  <c r="M3799" i="6"/>
  <c r="M3907" i="6"/>
  <c r="M4015" i="6"/>
  <c r="M4117" i="6"/>
  <c r="M4225" i="6"/>
  <c r="M4333" i="6"/>
  <c r="M4423" i="6"/>
  <c r="M4513" i="6"/>
  <c r="M4603" i="6"/>
  <c r="M4710" i="6"/>
  <c r="M4801" i="6"/>
  <c r="M4891" i="6"/>
  <c r="M4981" i="6"/>
  <c r="M5071" i="6"/>
  <c r="M5161" i="6"/>
  <c r="M5251" i="6"/>
  <c r="M5358" i="6"/>
  <c r="M5449" i="6"/>
  <c r="M5557" i="6"/>
  <c r="M5665" i="6"/>
  <c r="M5773" i="6"/>
  <c r="M5881" i="6"/>
  <c r="M5989" i="6"/>
  <c r="M6097" i="6"/>
  <c r="M6205" i="6"/>
  <c r="M6313" i="6"/>
  <c r="M6421" i="6"/>
  <c r="M6529" i="6"/>
  <c r="M6637" i="6"/>
  <c r="M6745" i="6"/>
  <c r="M6853" i="6"/>
  <c r="M6961" i="6"/>
  <c r="M7069" i="6"/>
  <c r="M7177" i="6"/>
  <c r="M7285" i="6"/>
  <c r="M7393" i="6"/>
  <c r="M2510" i="6"/>
  <c r="M2618" i="6"/>
  <c r="M2726" i="6"/>
  <c r="M2834" i="6"/>
  <c r="M2942" i="6"/>
  <c r="M3050" i="6"/>
  <c r="M3158" i="6"/>
  <c r="M3266" i="6"/>
  <c r="M3374" i="6"/>
  <c r="M3482" i="6"/>
  <c r="M3590" i="6"/>
  <c r="M3698" i="6"/>
  <c r="M3806" i="6"/>
  <c r="M3914" i="6"/>
  <c r="M4022" i="6"/>
  <c r="M4130" i="6"/>
  <c r="M4238" i="6"/>
  <c r="M4346" i="6"/>
  <c r="M4454" i="6"/>
  <c r="M4562" i="6"/>
  <c r="M4670" i="6"/>
  <c r="M4778" i="6"/>
  <c r="M4886" i="6"/>
  <c r="M4994" i="6"/>
  <c r="M5102" i="6"/>
  <c r="M5210" i="6"/>
  <c r="M5318" i="6"/>
  <c r="M22" i="6"/>
  <c r="M166" i="6"/>
  <c r="M238" i="6"/>
  <c r="M310" i="6"/>
  <c r="M454" i="6"/>
  <c r="M526" i="6"/>
  <c r="M598" i="6"/>
  <c r="M670" i="6"/>
  <c r="M814" i="6"/>
  <c r="M886" i="6"/>
  <c r="M958" i="6"/>
  <c r="M1030" i="6"/>
  <c r="M1102" i="6"/>
  <c r="M1174" i="6"/>
  <c r="M1246" i="6"/>
  <c r="M1318" i="6"/>
  <c r="M1390" i="6"/>
  <c r="M1462" i="6"/>
  <c r="M1534" i="6"/>
  <c r="M1606" i="6"/>
  <c r="M1678" i="6"/>
  <c r="M4096" i="6"/>
  <c r="M4168" i="6"/>
  <c r="M4240" i="6"/>
  <c r="M4312" i="6"/>
  <c r="M4420" i="6"/>
  <c r="M4528" i="6"/>
  <c r="M4636" i="6"/>
  <c r="M4744" i="6"/>
  <c r="M4852" i="6"/>
  <c r="M4960" i="6"/>
  <c r="M5068" i="6"/>
  <c r="M5176" i="6"/>
  <c r="M5284" i="6"/>
  <c r="M5392" i="6"/>
  <c r="M5614" i="6"/>
  <c r="M5722" i="6"/>
  <c r="M3737" i="6"/>
  <c r="M3955" i="6"/>
  <c r="M5504" i="6"/>
  <c r="M27" i="6"/>
  <c r="M99" i="6"/>
  <c r="M315" i="6"/>
  <c r="M531" i="6"/>
  <c r="M747" i="6"/>
  <c r="M963" i="6"/>
  <c r="M1179" i="6"/>
  <c r="M1251" i="6"/>
  <c r="M1323" i="6"/>
  <c r="M1395" i="6"/>
  <c r="M1467" i="6"/>
  <c r="M1539" i="6"/>
  <c r="M1611" i="6"/>
  <c r="M1683" i="6"/>
  <c r="M1792" i="6"/>
  <c r="M1894" i="6"/>
  <c r="M3673" i="6"/>
  <c r="M2426" i="6"/>
  <c r="M1935" i="6"/>
  <c r="M2320" i="6"/>
  <c r="M3927" i="6"/>
  <c r="M5463" i="6"/>
  <c r="M5811" i="6"/>
  <c r="M5919" i="6"/>
  <c r="M6027" i="6"/>
  <c r="M6135" i="6"/>
  <c r="M6243" i="6"/>
  <c r="M6351" i="6"/>
  <c r="M6459" i="6"/>
  <c r="M6567" i="6"/>
  <c r="M6675" i="6"/>
  <c r="M6783" i="6"/>
  <c r="M6891" i="6"/>
  <c r="M6999" i="6"/>
  <c r="M7107" i="6"/>
  <c r="M7215" i="6"/>
  <c r="M7323" i="6"/>
  <c r="M7431" i="6"/>
  <c r="M3928" i="6"/>
  <c r="M5470" i="6"/>
  <c r="M5908" i="6"/>
  <c r="M6016" i="6"/>
  <c r="M6124" i="6"/>
  <c r="M6232" i="6"/>
  <c r="M6340" i="6"/>
  <c r="M6448" i="6"/>
  <c r="M6556" i="6"/>
  <c r="M6664" i="6"/>
  <c r="M6772" i="6"/>
  <c r="M6880" i="6"/>
  <c r="M6988" i="6"/>
  <c r="M7096" i="6"/>
  <c r="M7204" i="6"/>
  <c r="M7312" i="6"/>
  <c r="M7420" i="6"/>
  <c r="M3763" i="6"/>
  <c r="M3871" i="6"/>
  <c r="M4045" i="6"/>
  <c r="M4159" i="6"/>
  <c r="M4267" i="6"/>
  <c r="M4375" i="6"/>
  <c r="M4483" i="6"/>
  <c r="M4591" i="6"/>
  <c r="M4699" i="6"/>
  <c r="M4807" i="6"/>
  <c r="M4915" i="6"/>
  <c r="M5023" i="6"/>
  <c r="M5131" i="6"/>
  <c r="M5239" i="6"/>
  <c r="M5347" i="6"/>
  <c r="M5455" i="6"/>
  <c r="M5563" i="6"/>
  <c r="M5671" i="6"/>
  <c r="M5779" i="6"/>
  <c r="M5887" i="6"/>
  <c r="M5977" i="6"/>
  <c r="M6067" i="6"/>
  <c r="M6157" i="6"/>
  <c r="M6247" i="6"/>
  <c r="M6337" i="6"/>
  <c r="M6535" i="6"/>
  <c r="M6625" i="6"/>
  <c r="M6715" i="6"/>
  <c r="M6805" i="6"/>
  <c r="M6913" i="6"/>
  <c r="M7003" i="6"/>
  <c r="M7093" i="6"/>
  <c r="M7199" i="6"/>
  <c r="M7291" i="6"/>
  <c r="M7381" i="6"/>
  <c r="M2516" i="6"/>
  <c r="M2624" i="6"/>
  <c r="M2732" i="6"/>
  <c r="M2840" i="6"/>
  <c r="M3073" i="6"/>
  <c r="M3127" i="6"/>
  <c r="M3235" i="6"/>
  <c r="M3343" i="6"/>
  <c r="M3451" i="6"/>
  <c r="M3559" i="6"/>
  <c r="M3667" i="6"/>
  <c r="M3812" i="6"/>
  <c r="M3920" i="6"/>
  <c r="M4028" i="6"/>
  <c r="M4136" i="6"/>
  <c r="M4244" i="6"/>
  <c r="M4352" i="6"/>
  <c r="M4460" i="6"/>
  <c r="M4568" i="6"/>
  <c r="M4676" i="6"/>
  <c r="M4784" i="6"/>
  <c r="M4892" i="6"/>
  <c r="M5000" i="6"/>
  <c r="M5108" i="6"/>
  <c r="M5216" i="6"/>
  <c r="M5324" i="6"/>
  <c r="M5432" i="6"/>
  <c r="M69" i="6"/>
  <c r="M429" i="6"/>
  <c r="M645" i="6"/>
  <c r="M717" i="6"/>
  <c r="M861" i="6"/>
  <c r="M933" i="6"/>
  <c r="M1077" i="6"/>
  <c r="M1149" i="6"/>
  <c r="M1365" i="6"/>
  <c r="M1581" i="6"/>
  <c r="M1869" i="6"/>
  <c r="M3735" i="6"/>
  <c r="M3993" i="6"/>
  <c r="M4239" i="6"/>
  <c r="M4156" i="6"/>
  <c r="M4264" i="6"/>
  <c r="M4372" i="6"/>
  <c r="M4480" i="6"/>
  <c r="M4588" i="6"/>
  <c r="M4696" i="6"/>
  <c r="M4804" i="6"/>
  <c r="M4912" i="6"/>
  <c r="M5020" i="6"/>
  <c r="M5128" i="6"/>
  <c r="M5236" i="6"/>
  <c r="M5344" i="6"/>
  <c r="M5566" i="6"/>
  <c r="M5674" i="6"/>
  <c r="M5782" i="6"/>
  <c r="M4137" i="6"/>
  <c r="M7283" i="6"/>
  <c r="M3802" i="6"/>
  <c r="M3919" i="6"/>
  <c r="M1919" i="6"/>
  <c r="M5546" i="6"/>
  <c r="M74" i="6"/>
  <c r="M146" i="6"/>
  <c r="M218" i="6"/>
  <c r="M290" i="6"/>
  <c r="M362" i="6"/>
  <c r="M434" i="6"/>
  <c r="M506" i="6"/>
  <c r="M578" i="6"/>
  <c r="M650" i="6"/>
  <c r="M722" i="6"/>
  <c r="M794" i="6"/>
  <c r="M866" i="6"/>
  <c r="M938" i="6"/>
  <c r="M1010" i="6"/>
  <c r="M1082" i="6"/>
  <c r="M1155" i="6"/>
  <c r="M1226" i="6"/>
  <c r="M1299" i="6"/>
  <c r="M1370" i="6"/>
  <c r="M1442" i="6"/>
  <c r="M1515" i="6"/>
  <c r="M1586" i="6"/>
  <c r="M1658" i="6"/>
  <c r="M1731" i="6"/>
  <c r="M1768" i="6"/>
  <c r="M3709" i="6"/>
  <c r="M2432" i="6"/>
  <c r="M3825" i="6"/>
  <c r="M4083" i="6"/>
  <c r="M5817" i="6"/>
  <c r="M5925" i="6"/>
  <c r="M6033" i="6"/>
  <c r="M6141" i="6"/>
  <c r="M6249" i="6"/>
  <c r="M6357" i="6"/>
  <c r="M6465" i="6"/>
  <c r="M6573" i="6"/>
  <c r="M6681" i="6"/>
  <c r="M6789" i="6"/>
  <c r="M6897" i="6"/>
  <c r="M7005" i="6"/>
  <c r="M7113" i="6"/>
  <c r="M7221" i="6"/>
  <c r="M7329" i="6"/>
  <c r="M7437" i="6"/>
  <c r="M3943" i="6"/>
  <c r="M4111" i="6"/>
  <c r="M4219" i="6"/>
  <c r="M4327" i="6"/>
  <c r="M4435" i="6"/>
  <c r="M4543" i="6"/>
  <c r="M4651" i="6"/>
  <c r="M4759" i="6"/>
  <c r="M4867" i="6"/>
  <c r="M4975" i="6"/>
  <c r="M5083" i="6"/>
  <c r="M5191" i="6"/>
  <c r="M5299" i="6"/>
  <c r="M5407" i="6"/>
  <c r="M5497" i="6"/>
  <c r="M5605" i="6"/>
  <c r="M5713" i="6"/>
  <c r="M5821" i="6"/>
  <c r="M5929" i="6"/>
  <c r="M6037" i="6"/>
  <c r="M6145" i="6"/>
  <c r="M6253" i="6"/>
  <c r="M6361" i="6"/>
  <c r="M6469" i="6"/>
  <c r="M6577" i="6"/>
  <c r="M6685" i="6"/>
  <c r="M6793" i="6"/>
  <c r="M6901" i="6"/>
  <c r="M7009" i="6"/>
  <c r="M7117" i="6"/>
  <c r="M7225" i="6"/>
  <c r="M7333" i="6"/>
  <c r="M7441" i="6"/>
  <c r="M2540" i="6"/>
  <c r="M2648" i="6"/>
  <c r="M2756" i="6"/>
  <c r="M2864" i="6"/>
  <c r="M2972" i="6"/>
  <c r="M3080" i="6"/>
  <c r="M3188" i="6"/>
  <c r="M3296" i="6"/>
  <c r="M3404" i="6"/>
  <c r="M3512" i="6"/>
  <c r="M3620" i="6"/>
  <c r="M3728" i="6"/>
  <c r="M3836" i="6"/>
  <c r="M3944" i="6"/>
  <c r="M4052" i="6"/>
  <c r="M4160" i="6"/>
  <c r="M4268" i="6"/>
  <c r="M4376" i="6"/>
  <c r="M4484" i="6"/>
  <c r="M4592" i="6"/>
  <c r="M4700" i="6"/>
  <c r="M4808" i="6"/>
  <c r="M4916" i="6"/>
  <c r="M5024" i="6"/>
  <c r="M5132" i="6"/>
  <c r="M5240" i="6"/>
  <c r="M5348" i="6"/>
  <c r="M5462" i="6"/>
  <c r="M370" i="6"/>
  <c r="M442" i="6"/>
  <c r="M658" i="6"/>
  <c r="M730" i="6"/>
  <c r="M802" i="6"/>
  <c r="M874" i="6"/>
  <c r="M946" i="6"/>
  <c r="M1018" i="6"/>
  <c r="M1090" i="6"/>
  <c r="M1162" i="6"/>
  <c r="M1234" i="6"/>
  <c r="M1306" i="6"/>
  <c r="M1378" i="6"/>
  <c r="M1450" i="6"/>
  <c r="M1522" i="6"/>
  <c r="M1594" i="6"/>
  <c r="M1666" i="6"/>
  <c r="M1737" i="6"/>
  <c r="M1816" i="6"/>
  <c r="M1949" i="6"/>
  <c r="M1845" i="6"/>
  <c r="M3957" i="6"/>
  <c r="M4089" i="6"/>
  <c r="M4305" i="6"/>
  <c r="M4413" i="6"/>
  <c r="M4521" i="6"/>
  <c r="M4629" i="6"/>
  <c r="M4737" i="6"/>
  <c r="M4845" i="6"/>
  <c r="M4953" i="6"/>
  <c r="M5061" i="6"/>
  <c r="M5169" i="6"/>
  <c r="M5277" i="6"/>
  <c r="M5385" i="6"/>
  <c r="M5715" i="6"/>
  <c r="M4095" i="6"/>
  <c r="M300" i="6"/>
  <c r="M415" i="6"/>
  <c r="M985" i="6"/>
  <c r="M84" i="6"/>
  <c r="M259" i="6"/>
  <c r="M781" i="6"/>
  <c r="M1273" i="6"/>
  <c r="M372" i="6"/>
  <c r="M510" i="6"/>
  <c r="M618" i="6"/>
  <c r="M726" i="6"/>
  <c r="M834" i="6"/>
  <c r="M942" i="6"/>
  <c r="M1050" i="6"/>
  <c r="M1158" i="6"/>
  <c r="M1266" i="6"/>
  <c r="M1374" i="6"/>
  <c r="M1482" i="6"/>
  <c r="M1590" i="6"/>
  <c r="M1698" i="6"/>
  <c r="M204" i="6"/>
  <c r="M553" i="6"/>
  <c r="M1159" i="6"/>
  <c r="M1501" i="6"/>
  <c r="M1633" i="6"/>
  <c r="M1741" i="6"/>
  <c r="M1849" i="6"/>
  <c r="M1957" i="6"/>
  <c r="M2065" i="6"/>
  <c r="M2173" i="6"/>
  <c r="M2281" i="6"/>
  <c r="M2389" i="6"/>
  <c r="M2497" i="6"/>
  <c r="M2605" i="6"/>
  <c r="M2713" i="6"/>
  <c r="M138" i="6"/>
  <c r="M349" i="6"/>
  <c r="M763" i="6"/>
  <c r="M1321" i="6"/>
  <c r="M66" i="6"/>
  <c r="M325" i="6"/>
  <c r="M901" i="6"/>
  <c r="M1441" i="6"/>
  <c r="M145" i="6"/>
  <c r="M613" i="6"/>
  <c r="M1195" i="6"/>
  <c r="M37" i="6"/>
  <c r="M541" i="6"/>
  <c r="M1075" i="6"/>
  <c r="M378" i="6"/>
  <c r="M516" i="6"/>
  <c r="M624" i="6"/>
  <c r="M732" i="6"/>
  <c r="M840" i="6"/>
  <c r="M948" i="6"/>
  <c r="M1056" i="6"/>
  <c r="M1164" i="6"/>
  <c r="M1272" i="6"/>
  <c r="M1380" i="6"/>
  <c r="M1488" i="6"/>
  <c r="M1596" i="6"/>
  <c r="M1704" i="6"/>
  <c r="M228" i="6"/>
  <c r="M595" i="6"/>
  <c r="M1201" i="6"/>
  <c r="M1507" i="6"/>
  <c r="M1639" i="6"/>
  <c r="M1747" i="6"/>
  <c r="M2395" i="6"/>
  <c r="M2503" i="6"/>
  <c r="M2611" i="6"/>
  <c r="M2719" i="6"/>
  <c r="M180" i="6"/>
  <c r="M361" i="6"/>
  <c r="M799" i="6"/>
  <c r="M1357" i="6"/>
  <c r="M96" i="6"/>
  <c r="M379" i="6"/>
  <c r="M937" i="6"/>
  <c r="M1567" i="6"/>
  <c r="M103" i="6"/>
  <c r="M535" i="6"/>
  <c r="M1123" i="6"/>
  <c r="M1872" i="6"/>
  <c r="M1980" i="6"/>
  <c r="M2088" i="6"/>
  <c r="M2196" i="6"/>
  <c r="M2304" i="6"/>
  <c r="M2412" i="6"/>
  <c r="M2520" i="6"/>
  <c r="M2628" i="6"/>
  <c r="M174" i="6"/>
  <c r="M403" i="6"/>
  <c r="M931" i="6"/>
  <c r="M1369" i="6"/>
  <c r="M4170" i="6"/>
  <c r="M4278" i="6"/>
  <c r="M5514" i="6"/>
  <c r="M5838" i="6"/>
  <c r="M5946" i="6"/>
  <c r="M6054" i="6"/>
  <c r="M6162" i="6"/>
  <c r="M6270" i="6"/>
  <c r="M6378" i="6"/>
  <c r="M6486" i="6"/>
  <c r="M6594" i="6"/>
  <c r="M6702" i="6"/>
  <c r="M6810" i="6"/>
  <c r="M6918" i="6"/>
  <c r="M7026" i="6"/>
  <c r="M7134" i="6"/>
  <c r="M7242" i="6"/>
  <c r="M7350" i="6"/>
  <c r="M3899" i="6"/>
  <c r="M4007" i="6"/>
  <c r="M4115" i="6"/>
  <c r="M4223" i="6"/>
  <c r="M4331" i="6"/>
  <c r="M4439" i="6"/>
  <c r="M4547" i="6"/>
  <c r="M4655" i="6"/>
  <c r="M4763" i="6"/>
  <c r="M4871" i="6"/>
  <c r="M4979" i="6"/>
  <c r="M5087" i="6"/>
  <c r="M5195" i="6"/>
  <c r="M5303" i="6"/>
  <c r="M5411" i="6"/>
  <c r="M2399" i="6"/>
  <c r="M2507" i="6"/>
  <c r="M2615" i="6"/>
  <c r="M2723" i="6"/>
  <c r="M2831" i="6"/>
  <c r="M2939" i="6"/>
  <c r="M3047" i="6"/>
  <c r="M3155" i="6"/>
  <c r="M3263" i="6"/>
  <c r="M3371" i="6"/>
  <c r="M3479" i="6"/>
  <c r="M3587" i="6"/>
  <c r="M3695" i="6"/>
  <c r="M3839" i="6"/>
  <c r="M5489" i="6"/>
  <c r="M5597" i="6"/>
  <c r="M4086" i="6"/>
  <c r="M4194" i="6"/>
  <c r="M4302" i="6"/>
  <c r="M5880" i="6"/>
  <c r="M5988" i="6"/>
  <c r="M6096" i="6"/>
  <c r="M6204" i="6"/>
  <c r="M6312" i="6"/>
  <c r="M6420" i="6"/>
  <c r="M6528" i="6"/>
  <c r="M6636" i="6"/>
  <c r="M6744" i="6"/>
  <c r="M6852" i="6"/>
  <c r="M6960" i="6"/>
  <c r="M7068" i="6"/>
  <c r="M7176" i="6"/>
  <c r="M7284" i="6"/>
  <c r="M7392" i="6"/>
  <c r="M3821" i="6"/>
  <c r="M3959" i="6"/>
  <c r="M4067" i="6"/>
  <c r="M4175" i="6"/>
  <c r="M4283" i="6"/>
  <c r="M4391" i="6"/>
  <c r="M4499" i="6"/>
  <c r="M4607" i="6"/>
  <c r="M4715" i="6"/>
  <c r="M4823" i="6"/>
  <c r="M4931" i="6"/>
  <c r="M5039" i="6"/>
  <c r="M5147" i="6"/>
  <c r="M5255" i="6"/>
  <c r="M5363" i="6"/>
  <c r="M5471" i="6"/>
  <c r="M3804" i="6"/>
  <c r="M4050" i="6"/>
  <c r="M2351" i="6"/>
  <c r="M2459" i="6"/>
  <c r="M2567" i="6"/>
  <c r="M2675" i="6"/>
  <c r="M2783" i="6"/>
  <c r="M2891" i="6"/>
  <c r="M2999" i="6"/>
  <c r="M3107" i="6"/>
  <c r="M3215" i="6"/>
  <c r="M3323" i="6"/>
  <c r="M3431" i="6"/>
  <c r="M3539" i="6"/>
  <c r="M3647" i="6"/>
  <c r="M3761" i="6"/>
  <c r="M65" i="6"/>
  <c r="M173" i="6"/>
  <c r="M281" i="6"/>
  <c r="M389" i="6"/>
  <c r="M497" i="6"/>
  <c r="M605" i="6"/>
  <c r="M713" i="6"/>
  <c r="M821" i="6"/>
  <c r="M929" i="6"/>
  <c r="M1037" i="6"/>
  <c r="M1145" i="6"/>
  <c r="M1253" i="6"/>
  <c r="M1361" i="6"/>
  <c r="M1469" i="6"/>
  <c r="M1577" i="6"/>
  <c r="M1685" i="6"/>
  <c r="M4164" i="6"/>
  <c r="M4272" i="6"/>
  <c r="M4626" i="6"/>
  <c r="M4848" i="6"/>
  <c r="M5070" i="6"/>
  <c r="M5310" i="6"/>
  <c r="M5418" i="6"/>
  <c r="M5526" i="6"/>
  <c r="M5850" i="6"/>
  <c r="M5958" i="6"/>
  <c r="M6066" i="6"/>
  <c r="M6174" i="6"/>
  <c r="M6282" i="6"/>
  <c r="M6390" i="6"/>
  <c r="M6498" i="6"/>
  <c r="M6606" i="6"/>
  <c r="M6714" i="6"/>
  <c r="M6822" i="6"/>
  <c r="M6930" i="6"/>
  <c r="M7038" i="6"/>
  <c r="M7146" i="6"/>
  <c r="M7254" i="6"/>
  <c r="M7362" i="6"/>
  <c r="M3893" i="6"/>
  <c r="M4001" i="6"/>
  <c r="M4109" i="6"/>
  <c r="M4217" i="6"/>
  <c r="M4325" i="6"/>
  <c r="M4433" i="6"/>
  <c r="M4541" i="6"/>
  <c r="M4649" i="6"/>
  <c r="M4757" i="6"/>
  <c r="M4865" i="6"/>
  <c r="M4973" i="6"/>
  <c r="M5081" i="6"/>
  <c r="M5189" i="6"/>
  <c r="M5297" i="6"/>
  <c r="M5405" i="6"/>
  <c r="M5627" i="6"/>
  <c r="M5735" i="6"/>
  <c r="M5843" i="6"/>
  <c r="M6065" i="6"/>
  <c r="M6305" i="6"/>
  <c r="M6527" i="6"/>
  <c r="M6749" i="6"/>
  <c r="M6881" i="6"/>
  <c r="M7103" i="6"/>
  <c r="M7325" i="6"/>
  <c r="M7025" i="6"/>
  <c r="M86" i="6"/>
  <c r="M159" i="6"/>
  <c r="M230" i="6"/>
  <c r="M303" i="6"/>
  <c r="M375" i="6"/>
  <c r="M447" i="6"/>
  <c r="M518" i="6"/>
  <c r="M591" i="6"/>
  <c r="M663" i="6"/>
  <c r="M807" i="6"/>
  <c r="M879" i="6"/>
  <c r="M1023" i="6"/>
  <c r="M1095" i="6"/>
  <c r="M1455" i="6"/>
  <c r="M1796" i="6"/>
  <c r="M4135" i="6"/>
  <c r="M4243" i="6"/>
  <c r="M4351" i="6"/>
  <c r="M4441" i="6"/>
  <c r="M4531" i="6"/>
  <c r="M4621" i="6"/>
  <c r="M4711" i="6"/>
  <c r="M4818" i="6"/>
  <c r="M4909" i="6"/>
  <c r="M4999" i="6"/>
  <c r="M5089" i="6"/>
  <c r="M5179" i="6"/>
  <c r="M5269" i="6"/>
  <c r="M5359" i="6"/>
  <c r="M5467" i="6"/>
  <c r="M5575" i="6"/>
  <c r="M5683" i="6"/>
  <c r="M5791" i="6"/>
  <c r="M5899" i="6"/>
  <c r="M6007" i="6"/>
  <c r="M6115" i="6"/>
  <c r="M6223" i="6"/>
  <c r="M6331" i="6"/>
  <c r="M6439" i="6"/>
  <c r="M6547" i="6"/>
  <c r="M6655" i="6"/>
  <c r="M6763" i="6"/>
  <c r="M6871" i="6"/>
  <c r="M6979" i="6"/>
  <c r="M7087" i="6"/>
  <c r="M7195" i="6"/>
  <c r="M7303" i="6"/>
  <c r="M7411" i="6"/>
  <c r="M2528" i="6"/>
  <c r="M2636" i="6"/>
  <c r="M2744" i="6"/>
  <c r="M2852" i="6"/>
  <c r="M2960" i="6"/>
  <c r="M3068" i="6"/>
  <c r="M3176" i="6"/>
  <c r="M3284" i="6"/>
  <c r="M3392" i="6"/>
  <c r="M3500" i="6"/>
  <c r="M3608" i="6"/>
  <c r="M3716" i="6"/>
  <c r="M3824" i="6"/>
  <c r="M3932" i="6"/>
  <c r="M4040" i="6"/>
  <c r="M4148" i="6"/>
  <c r="M4256" i="6"/>
  <c r="M4364" i="6"/>
  <c r="M4472" i="6"/>
  <c r="M4580" i="6"/>
  <c r="M4688" i="6"/>
  <c r="M4796" i="6"/>
  <c r="M4904" i="6"/>
  <c r="M5012" i="6"/>
  <c r="M5120" i="6"/>
  <c r="M5228" i="6"/>
  <c r="M5336" i="6"/>
  <c r="M57" i="6"/>
  <c r="M129" i="6"/>
  <c r="M201" i="6"/>
  <c r="M273" i="6"/>
  <c r="M345" i="6"/>
  <c r="M417" i="6"/>
  <c r="M489" i="6"/>
  <c r="M561" i="6"/>
  <c r="M633" i="6"/>
  <c r="M705" i="6"/>
  <c r="M777" i="6"/>
  <c r="M849" i="6"/>
  <c r="M921" i="6"/>
  <c r="M993" i="6"/>
  <c r="M1065" i="6"/>
  <c r="M1137" i="6"/>
  <c r="M1209" i="6"/>
  <c r="M1281" i="6"/>
  <c r="M1353" i="6"/>
  <c r="M1425" i="6"/>
  <c r="M1496" i="6"/>
  <c r="M1569" i="6"/>
  <c r="M1641" i="6"/>
  <c r="M1713" i="6"/>
  <c r="M1750" i="6"/>
  <c r="M2325" i="6"/>
  <c r="M3987" i="6"/>
  <c r="M5517" i="6"/>
  <c r="M4167" i="6"/>
  <c r="M3814" i="6"/>
  <c r="M4330" i="6"/>
  <c r="M4438" i="6"/>
  <c r="M4546" i="6"/>
  <c r="M4654" i="6"/>
  <c r="M4762" i="6"/>
  <c r="M4870" i="6"/>
  <c r="M4978" i="6"/>
  <c r="M5086" i="6"/>
  <c r="M5194" i="6"/>
  <c r="M5302" i="6"/>
  <c r="M5410" i="6"/>
  <c r="M5632" i="6"/>
  <c r="M5740" i="6"/>
  <c r="M5522" i="6"/>
  <c r="M28" i="6"/>
  <c r="M100" i="6"/>
  <c r="M172" i="6"/>
  <c r="M244" i="6"/>
  <c r="M316" i="6"/>
  <c r="M388" i="6"/>
  <c r="M460" i="6"/>
  <c r="M532" i="6"/>
  <c r="M604" i="6"/>
  <c r="M676" i="6"/>
  <c r="M748" i="6"/>
  <c r="M820" i="6"/>
  <c r="M892" i="6"/>
  <c r="M964" i="6"/>
  <c r="M1036" i="6"/>
  <c r="M1108" i="6"/>
  <c r="M1180" i="6"/>
  <c r="M1252" i="6"/>
  <c r="M1324" i="6"/>
  <c r="M1396" i="6"/>
  <c r="M1468" i="6"/>
  <c r="M1540" i="6"/>
  <c r="M1612" i="6"/>
  <c r="M1684" i="6"/>
  <c r="M1755" i="6"/>
  <c r="M2444" i="6"/>
  <c r="M2321" i="6"/>
  <c r="M4077" i="6"/>
  <c r="M5481" i="6"/>
  <c r="M5829" i="6"/>
  <c r="M5937" i="6"/>
  <c r="M6045" i="6"/>
  <c r="M6153" i="6"/>
  <c r="M6261" i="6"/>
  <c r="M6369" i="6"/>
  <c r="M6477" i="6"/>
  <c r="M6585" i="6"/>
  <c r="M6693" i="6"/>
  <c r="M6801" i="6"/>
  <c r="M6909" i="6"/>
  <c r="M7017" i="6"/>
  <c r="M7125" i="6"/>
  <c r="M7233" i="6"/>
  <c r="M7341" i="6"/>
  <c r="M3796" i="6"/>
  <c r="M4078" i="6"/>
  <c r="M5488" i="6"/>
  <c r="M5818" i="6"/>
  <c r="M5926" i="6"/>
  <c r="M6034" i="6"/>
  <c r="M6142" i="6"/>
  <c r="M6250" i="6"/>
  <c r="M6358" i="6"/>
  <c r="M6466" i="6"/>
  <c r="M6574" i="6"/>
  <c r="M6682" i="6"/>
  <c r="M6790" i="6"/>
  <c r="M6898" i="6"/>
  <c r="M7006" i="6"/>
  <c r="M7114" i="6"/>
  <c r="M7222" i="6"/>
  <c r="M7330" i="6"/>
  <c r="M7438" i="6"/>
  <c r="M4177" i="6"/>
  <c r="M4285" i="6"/>
  <c r="M4393" i="6"/>
  <c r="M4501" i="6"/>
  <c r="M4609" i="6"/>
  <c r="M4717" i="6"/>
  <c r="M4825" i="6"/>
  <c r="M4933" i="6"/>
  <c r="M5041" i="6"/>
  <c r="M5149" i="6"/>
  <c r="M5257" i="6"/>
  <c r="M5365" i="6"/>
  <c r="M5473" i="6"/>
  <c r="M5581" i="6"/>
  <c r="M5689" i="6"/>
  <c r="M5797" i="6"/>
  <c r="M5903" i="6"/>
  <c r="M5995" i="6"/>
  <c r="M6085" i="6"/>
  <c r="M6175" i="6"/>
  <c r="M6265" i="6"/>
  <c r="M6355" i="6"/>
  <c r="M6445" i="6"/>
  <c r="M6551" i="6"/>
  <c r="M6643" i="6"/>
  <c r="M6733" i="6"/>
  <c r="M6823" i="6"/>
  <c r="M6931" i="6"/>
  <c r="M7021" i="6"/>
  <c r="M7111" i="6"/>
  <c r="M7201" i="6"/>
  <c r="M7307" i="6"/>
  <c r="M7399" i="6"/>
  <c r="M5499" i="6"/>
  <c r="M2534" i="6"/>
  <c r="M2642" i="6"/>
  <c r="M2750" i="6"/>
  <c r="M2858" i="6"/>
  <c r="M2912" i="6"/>
  <c r="M2966" i="6"/>
  <c r="M3020" i="6"/>
  <c r="M3074" i="6"/>
  <c r="M3128" i="6"/>
  <c r="M3182" i="6"/>
  <c r="M3236" i="6"/>
  <c r="M3290" i="6"/>
  <c r="M3344" i="6"/>
  <c r="M3398" i="6"/>
  <c r="M3452" i="6"/>
  <c r="M3506" i="6"/>
  <c r="M3560" i="6"/>
  <c r="M3614" i="6"/>
  <c r="M3668" i="6"/>
  <c r="M3722" i="6"/>
  <c r="M3830" i="6"/>
  <c r="M3938" i="6"/>
  <c r="M4046" i="6"/>
  <c r="M4154" i="6"/>
  <c r="M4262" i="6"/>
  <c r="M4370" i="6"/>
  <c r="M4478" i="6"/>
  <c r="M4586" i="6"/>
  <c r="M4694" i="6"/>
  <c r="M4802" i="6"/>
  <c r="M4910" i="6"/>
  <c r="M5018" i="6"/>
  <c r="M5126" i="6"/>
  <c r="M5234" i="6"/>
  <c r="M5342" i="6"/>
  <c r="M5450" i="6"/>
  <c r="M142" i="6"/>
  <c r="M214" i="6"/>
  <c r="M286" i="6"/>
  <c r="M358" i="6"/>
  <c r="M430" i="6"/>
  <c r="M502" i="6"/>
  <c r="M574" i="6"/>
  <c r="M646" i="6"/>
  <c r="M718" i="6"/>
  <c r="M790" i="6"/>
  <c r="M862" i="6"/>
  <c r="M934" i="6"/>
  <c r="M1006" i="6"/>
  <c r="M1078" i="6"/>
  <c r="M1150" i="6"/>
  <c r="M1222" i="6"/>
  <c r="M1294" i="6"/>
  <c r="M1366" i="6"/>
  <c r="M1438" i="6"/>
  <c r="M1510" i="6"/>
  <c r="M1582" i="6"/>
  <c r="M1654" i="6"/>
  <c r="M1724" i="6"/>
  <c r="M1798" i="6"/>
  <c r="M3952" i="6"/>
  <c r="M4060" i="6"/>
  <c r="M4174" i="6"/>
  <c r="M4282" i="6"/>
  <c r="M4390" i="6"/>
  <c r="M4498" i="6"/>
  <c r="M4606" i="6"/>
  <c r="M4714" i="6"/>
  <c r="M4822" i="6"/>
  <c r="M4930" i="6"/>
  <c r="M5038" i="6"/>
  <c r="M5146" i="6"/>
  <c r="M5254" i="6"/>
  <c r="M5362" i="6"/>
  <c r="M5584" i="6"/>
  <c r="M5692" i="6"/>
  <c r="M5564" i="6"/>
  <c r="M7301" i="6"/>
  <c r="M3811" i="6"/>
  <c r="M4069" i="6"/>
  <c r="M1922" i="6"/>
  <c r="M76" i="6"/>
  <c r="M148" i="6"/>
  <c r="M220" i="6"/>
  <c r="M292" i="6"/>
  <c r="M364" i="6"/>
  <c r="M436" i="6"/>
  <c r="M508" i="6"/>
  <c r="M580" i="6"/>
  <c r="M652" i="6"/>
  <c r="M724" i="6"/>
  <c r="M796" i="6"/>
  <c r="M868" i="6"/>
  <c r="M940" i="6"/>
  <c r="M1012" i="6"/>
  <c r="M1084" i="6"/>
  <c r="M1156" i="6"/>
  <c r="M1228" i="6"/>
  <c r="M1300" i="6"/>
  <c r="M1372" i="6"/>
  <c r="M1444" i="6"/>
  <c r="M1516" i="6"/>
  <c r="M1588" i="6"/>
  <c r="M1660" i="6"/>
  <c r="M1727" i="6"/>
  <c r="M1804" i="6"/>
  <c r="M3169" i="6"/>
  <c r="M3856" i="6"/>
  <c r="M2336" i="6"/>
  <c r="M2450" i="6"/>
  <c r="M3975" i="6"/>
  <c r="M5835" i="6"/>
  <c r="M5943" i="6"/>
  <c r="M6051" i="6"/>
  <c r="M6159" i="6"/>
  <c r="M6267" i="6"/>
  <c r="M6375" i="6"/>
  <c r="M6483" i="6"/>
  <c r="M6591" i="6"/>
  <c r="M6699" i="6"/>
  <c r="M6807" i="6"/>
  <c r="M6915" i="6"/>
  <c r="M7023" i="6"/>
  <c r="M7131" i="6"/>
  <c r="M7239" i="6"/>
  <c r="M7347" i="6"/>
  <c r="M1829" i="6"/>
  <c r="M4179" i="6"/>
  <c r="M3835" i="6"/>
  <c r="M4129" i="6"/>
  <c r="M4237" i="6"/>
  <c r="M4345" i="6"/>
  <c r="M4453" i="6"/>
  <c r="M4561" i="6"/>
  <c r="M4669" i="6"/>
  <c r="M4777" i="6"/>
  <c r="M4885" i="6"/>
  <c r="M4993" i="6"/>
  <c r="M5101" i="6"/>
  <c r="M5209" i="6"/>
  <c r="M5317" i="6"/>
  <c r="M5425" i="6"/>
  <c r="M5515" i="6"/>
  <c r="M5623" i="6"/>
  <c r="M5731" i="6"/>
  <c r="M5839" i="6"/>
  <c r="M5947" i="6"/>
  <c r="M6055" i="6"/>
  <c r="M6163" i="6"/>
  <c r="M6271" i="6"/>
  <c r="M6379" i="6"/>
  <c r="M6487" i="6"/>
  <c r="M6595" i="6"/>
  <c r="M6703" i="6"/>
  <c r="M6811" i="6"/>
  <c r="M6919" i="6"/>
  <c r="M7027" i="6"/>
  <c r="M7135" i="6"/>
  <c r="M7243" i="6"/>
  <c r="M7351" i="6"/>
  <c r="M1937" i="6"/>
  <c r="M2558" i="6"/>
  <c r="M2666" i="6"/>
  <c r="M2774" i="6"/>
  <c r="M2882" i="6"/>
  <c r="M2990" i="6"/>
  <c r="M3098" i="6"/>
  <c r="M3206" i="6"/>
  <c r="M3314" i="6"/>
  <c r="M3422" i="6"/>
  <c r="M3530" i="6"/>
  <c r="M3638" i="6"/>
  <c r="M3746" i="6"/>
  <c r="M3854" i="6"/>
  <c r="M3962" i="6"/>
  <c r="M4070" i="6"/>
  <c r="M4178" i="6"/>
  <c r="M4286" i="6"/>
  <c r="M4394" i="6"/>
  <c r="M4502" i="6"/>
  <c r="M4610" i="6"/>
  <c r="M4718" i="6"/>
  <c r="M4826" i="6"/>
  <c r="M4934" i="6"/>
  <c r="M5042" i="6"/>
  <c r="M5150" i="6"/>
  <c r="M5258" i="6"/>
  <c r="M5366" i="6"/>
  <c r="M5480" i="6"/>
  <c r="M5588" i="6"/>
  <c r="M5726" i="6"/>
  <c r="M45" i="6"/>
  <c r="M189" i="6"/>
  <c r="M333" i="6"/>
  <c r="M693" i="6"/>
  <c r="M909" i="6"/>
  <c r="M981" i="6"/>
  <c r="M1125" i="6"/>
  <c r="M1341" i="6"/>
  <c r="M1413" i="6"/>
  <c r="M1557" i="6"/>
  <c r="M1738" i="6"/>
  <c r="M1817" i="6"/>
  <c r="M1952" i="6"/>
  <c r="M3855" i="6"/>
  <c r="M3981" i="6"/>
  <c r="M4323" i="6"/>
  <c r="M4431" i="6"/>
  <c r="M4539" i="6"/>
  <c r="M4647" i="6"/>
  <c r="M4755" i="6"/>
  <c r="M4863" i="6"/>
  <c r="M4971" i="6"/>
  <c r="M5079" i="6"/>
  <c r="M5187" i="6"/>
  <c r="M5295" i="6"/>
  <c r="M5403" i="6"/>
  <c r="M5511" i="6"/>
  <c r="M5625" i="6"/>
  <c r="M5733" i="6"/>
  <c r="M5542" i="6"/>
  <c r="M67" i="6"/>
  <c r="M493" i="6"/>
  <c r="M1069" i="6"/>
  <c r="M144" i="6"/>
  <c r="M343" i="6"/>
  <c r="M877" i="6"/>
  <c r="M1327" i="6"/>
  <c r="M2827" i="6"/>
  <c r="M390" i="6"/>
  <c r="M528" i="6"/>
  <c r="M636" i="6"/>
  <c r="M744" i="6"/>
  <c r="M852" i="6"/>
  <c r="M960" i="6"/>
  <c r="M1068" i="6"/>
  <c r="M1176" i="6"/>
  <c r="M1284" i="6"/>
  <c r="M1392" i="6"/>
  <c r="M1500" i="6"/>
  <c r="M1608" i="6"/>
  <c r="M1716" i="6"/>
  <c r="M258" i="6"/>
  <c r="M673" i="6"/>
  <c r="M1279" i="6"/>
  <c r="M1519" i="6"/>
  <c r="M1651" i="6"/>
  <c r="M1759" i="6"/>
  <c r="M1867" i="6"/>
  <c r="M1975" i="6"/>
  <c r="M2083" i="6"/>
  <c r="M2191" i="6"/>
  <c r="M2299" i="6"/>
  <c r="M2407" i="6"/>
  <c r="M2515" i="6"/>
  <c r="M2623" i="6"/>
  <c r="M2731" i="6"/>
  <c r="M270" i="6"/>
  <c r="M421" i="6"/>
  <c r="M865" i="6"/>
  <c r="M1549" i="6"/>
  <c r="M168" i="6"/>
  <c r="M439" i="6"/>
  <c r="M997" i="6"/>
  <c r="M2809" i="6"/>
  <c r="M241" i="6"/>
  <c r="M727" i="6"/>
  <c r="M1297" i="6"/>
  <c r="M133" i="6"/>
  <c r="M625" i="6"/>
  <c r="M1171" i="6"/>
  <c r="M60" i="6"/>
  <c r="M402" i="6"/>
  <c r="M534" i="6"/>
  <c r="M642" i="6"/>
  <c r="M750" i="6"/>
  <c r="M858" i="6"/>
  <c r="M966" i="6"/>
  <c r="M1074" i="6"/>
  <c r="M1182" i="6"/>
  <c r="M1290" i="6"/>
  <c r="M1398" i="6"/>
  <c r="M1506" i="6"/>
  <c r="M1614" i="6"/>
  <c r="M1722" i="6"/>
  <c r="M294" i="6"/>
  <c r="M703" i="6"/>
  <c r="M1315" i="6"/>
  <c r="M1525" i="6"/>
  <c r="M1657" i="6"/>
  <c r="M1765" i="6"/>
  <c r="M2413" i="6"/>
  <c r="M2521" i="6"/>
  <c r="M2629" i="6"/>
  <c r="M2737" i="6"/>
  <c r="M282" i="6"/>
  <c r="M451" i="6"/>
  <c r="M883" i="6"/>
  <c r="M216" i="6"/>
  <c r="M481" i="6"/>
  <c r="M1027" i="6"/>
  <c r="M169" i="6"/>
  <c r="M655" i="6"/>
  <c r="M1225" i="6"/>
  <c r="M1890" i="6"/>
  <c r="M1998" i="6"/>
  <c r="M2106" i="6"/>
  <c r="M2214" i="6"/>
  <c r="M2322" i="6"/>
  <c r="M2430" i="6"/>
  <c r="M2538" i="6"/>
  <c r="M312" i="6"/>
  <c r="M499" i="6"/>
  <c r="M1015" i="6"/>
  <c r="M1459" i="6"/>
  <c r="M4188" i="6"/>
  <c r="M4296" i="6"/>
  <c r="M5424" i="6"/>
  <c r="M5532" i="6"/>
  <c r="M5856" i="6"/>
  <c r="M5964" i="6"/>
  <c r="M6072" i="6"/>
  <c r="M6180" i="6"/>
  <c r="M6288" i="6"/>
  <c r="M6396" i="6"/>
  <c r="M6504" i="6"/>
  <c r="M6612" i="6"/>
  <c r="M6720" i="6"/>
  <c r="M6828" i="6"/>
  <c r="M6936" i="6"/>
  <c r="M7044" i="6"/>
  <c r="M7152" i="6"/>
  <c r="M7260" i="6"/>
  <c r="M7368" i="6"/>
  <c r="M3749" i="6"/>
  <c r="M3917" i="6"/>
  <c r="M4025" i="6"/>
  <c r="M4133" i="6"/>
  <c r="M4241" i="6"/>
  <c r="M4349" i="6"/>
  <c r="M4457" i="6"/>
  <c r="M4565" i="6"/>
  <c r="M4673" i="6"/>
  <c r="M4781" i="6"/>
  <c r="M4889" i="6"/>
  <c r="M4997" i="6"/>
  <c r="M5105" i="6"/>
  <c r="M5213" i="6"/>
  <c r="M5321" i="6"/>
  <c r="M5429" i="6"/>
  <c r="M2417" i="6"/>
  <c r="M2525" i="6"/>
  <c r="M2633" i="6"/>
  <c r="M2741" i="6"/>
  <c r="M2849" i="6"/>
  <c r="M2957" i="6"/>
  <c r="M3065" i="6"/>
  <c r="M3173" i="6"/>
  <c r="M3281" i="6"/>
  <c r="M3389" i="6"/>
  <c r="M3497" i="6"/>
  <c r="M3605" i="6"/>
  <c r="M3713" i="6"/>
  <c r="M5507" i="6"/>
  <c r="M5615" i="6"/>
  <c r="M4104" i="6"/>
  <c r="M4212" i="6"/>
  <c r="M5790" i="6"/>
  <c r="M5898" i="6"/>
  <c r="M6006" i="6"/>
  <c r="M6114" i="6"/>
  <c r="M6222" i="6"/>
  <c r="M6330" i="6"/>
  <c r="M6438" i="6"/>
  <c r="M6546" i="6"/>
  <c r="M6654" i="6"/>
  <c r="M6762" i="6"/>
  <c r="M6870" i="6"/>
  <c r="M6978" i="6"/>
  <c r="M7086" i="6"/>
  <c r="M7194" i="6"/>
  <c r="M7302" i="6"/>
  <c r="M7410" i="6"/>
  <c r="M3977" i="6"/>
  <c r="M4085" i="6"/>
  <c r="M4193" i="6"/>
  <c r="M4301" i="6"/>
  <c r="M4409" i="6"/>
  <c r="M4517" i="6"/>
  <c r="M4625" i="6"/>
  <c r="M4733" i="6"/>
  <c r="M4841" i="6"/>
  <c r="M4949" i="6"/>
  <c r="M5057" i="6"/>
  <c r="M5165" i="6"/>
  <c r="M5273" i="6"/>
  <c r="M5381" i="6"/>
  <c r="M3822" i="6"/>
  <c r="M4068" i="6"/>
  <c r="M2369" i="6"/>
  <c r="M2477" i="6"/>
  <c r="M2585" i="6"/>
  <c r="M2693" i="6"/>
  <c r="M2801" i="6"/>
  <c r="M2909" i="6"/>
  <c r="M3017" i="6"/>
  <c r="M3125" i="6"/>
  <c r="M3233" i="6"/>
  <c r="M3341" i="6"/>
  <c r="M3449" i="6"/>
  <c r="M3557" i="6"/>
  <c r="M3665" i="6"/>
  <c r="M83" i="6"/>
  <c r="M191" i="6"/>
  <c r="M299" i="6"/>
  <c r="M407" i="6"/>
  <c r="M515" i="6"/>
  <c r="M623" i="6"/>
  <c r="M731" i="6"/>
  <c r="M839" i="6"/>
  <c r="M947" i="6"/>
  <c r="M1055" i="6"/>
  <c r="M1163" i="6"/>
  <c r="M1271" i="6"/>
  <c r="M1379" i="6"/>
  <c r="M1487" i="6"/>
  <c r="M1595" i="6"/>
  <c r="M1703" i="6"/>
  <c r="M3732" i="6"/>
  <c r="M4182" i="6"/>
  <c r="M4290" i="6"/>
  <c r="M4404" i="6"/>
  <c r="M4644" i="6"/>
  <c r="M4866" i="6"/>
  <c r="M5088" i="6"/>
  <c r="M5328" i="6"/>
  <c r="M5436" i="6"/>
  <c r="M5544" i="6"/>
  <c r="M5868" i="6"/>
  <c r="M5976" i="6"/>
  <c r="M6084" i="6"/>
  <c r="M6192" i="6"/>
  <c r="M6300" i="6"/>
  <c r="M6408" i="6"/>
  <c r="M6516" i="6"/>
  <c r="M6624" i="6"/>
  <c r="M6732" i="6"/>
  <c r="M6840" i="6"/>
  <c r="M6948" i="6"/>
  <c r="M7056" i="6"/>
  <c r="M7164" i="6"/>
  <c r="M7272" i="6"/>
  <c r="M7380" i="6"/>
  <c r="M3911" i="6"/>
  <c r="M4019" i="6"/>
  <c r="M4127" i="6"/>
  <c r="M4235" i="6"/>
  <c r="M4343" i="6"/>
  <c r="M4451" i="6"/>
  <c r="M4559" i="6"/>
  <c r="M4667" i="6"/>
  <c r="M4775" i="6"/>
  <c r="M4883" i="6"/>
  <c r="M4991" i="6"/>
  <c r="M5099" i="6"/>
  <c r="M5207" i="6"/>
  <c r="M5315" i="6"/>
  <c r="M5645" i="6"/>
  <c r="M5753" i="6"/>
  <c r="M5861" i="6"/>
  <c r="M6083" i="6"/>
  <c r="M6323" i="6"/>
  <c r="M6545" i="6"/>
  <c r="M6899" i="6"/>
  <c r="M7121" i="6"/>
  <c r="M7343" i="6"/>
  <c r="M7043" i="6"/>
  <c r="M87" i="6"/>
  <c r="M158" i="6"/>
  <c r="M231" i="6"/>
  <c r="M302" i="6"/>
  <c r="M374" i="6"/>
  <c r="M446" i="6"/>
  <c r="M519" i="6"/>
  <c r="M590" i="6"/>
  <c r="M735" i="6"/>
  <c r="M951" i="6"/>
  <c r="M1167" i="6"/>
  <c r="M1239" i="6"/>
  <c r="M1311" i="6"/>
  <c r="M1383" i="6"/>
  <c r="M1527" i="6"/>
  <c r="M1599" i="6"/>
  <c r="M1671" i="6"/>
  <c r="M4153" i="6"/>
  <c r="M4261" i="6"/>
  <c r="M4369" i="6"/>
  <c r="M4459" i="6"/>
  <c r="M4549" i="6"/>
  <c r="M4639" i="6"/>
  <c r="M4729" i="6"/>
  <c r="M4819" i="6"/>
  <c r="M4926" i="6"/>
  <c r="M5017" i="6"/>
  <c r="M5107" i="6"/>
  <c r="M5197" i="6"/>
  <c r="M5287" i="6"/>
  <c r="M5377" i="6"/>
  <c r="M5485" i="6"/>
  <c r="M5593" i="6"/>
  <c r="M5701" i="6"/>
  <c r="M5809" i="6"/>
  <c r="M5917" i="6"/>
  <c r="M6025" i="6"/>
  <c r="M6133" i="6"/>
  <c r="M6241" i="6"/>
  <c r="M6349" i="6"/>
  <c r="M6457" i="6"/>
  <c r="M6565" i="6"/>
  <c r="M6673" i="6"/>
  <c r="M6781" i="6"/>
  <c r="M6889" i="6"/>
  <c r="M6997" i="6"/>
  <c r="M7105" i="6"/>
  <c r="M7213" i="6"/>
  <c r="M7321" i="6"/>
  <c r="M7429" i="6"/>
  <c r="M3724" i="6"/>
  <c r="M2546" i="6"/>
  <c r="M2654" i="6"/>
  <c r="M2762" i="6"/>
  <c r="M2870" i="6"/>
  <c r="M2978" i="6"/>
  <c r="M3086" i="6"/>
  <c r="M3194" i="6"/>
  <c r="M3302" i="6"/>
  <c r="M3410" i="6"/>
  <c r="M3518" i="6"/>
  <c r="M3626" i="6"/>
  <c r="M3734" i="6"/>
  <c r="M3842" i="6"/>
  <c r="M3950" i="6"/>
  <c r="M4058" i="6"/>
  <c r="M4166" i="6"/>
  <c r="M4274" i="6"/>
  <c r="M4382" i="6"/>
  <c r="M4490" i="6"/>
  <c r="M4598" i="6"/>
  <c r="M4706" i="6"/>
  <c r="M4814" i="6"/>
  <c r="M4922" i="6"/>
  <c r="M5030" i="6"/>
  <c r="M5138" i="6"/>
  <c r="M5246" i="6"/>
  <c r="M5354" i="6"/>
  <c r="M5576" i="6"/>
  <c r="M56" i="6"/>
  <c r="M128" i="6"/>
  <c r="M200" i="6"/>
  <c r="M272" i="6"/>
  <c r="M344" i="6"/>
  <c r="M416" i="6"/>
  <c r="M488" i="6"/>
  <c r="M560" i="6"/>
  <c r="M632" i="6"/>
  <c r="M704" i="6"/>
  <c r="M776" i="6"/>
  <c r="M848" i="6"/>
  <c r="M920" i="6"/>
  <c r="M992" i="6"/>
  <c r="M1064" i="6"/>
  <c r="M1136" i="6"/>
  <c r="M1208" i="6"/>
  <c r="M1280" i="6"/>
  <c r="M1352" i="6"/>
  <c r="M1424" i="6"/>
  <c r="M1497" i="6"/>
  <c r="M1568" i="6"/>
  <c r="M1640" i="6"/>
  <c r="M1712" i="6"/>
  <c r="M1785" i="6"/>
  <c r="M1929" i="6"/>
  <c r="M3879" i="6"/>
  <c r="M5535" i="6"/>
  <c r="M4114" i="6"/>
  <c r="M4186" i="6"/>
  <c r="M4258" i="6"/>
  <c r="M4348" i="6"/>
  <c r="M4456" i="6"/>
  <c r="M4564" i="6"/>
  <c r="M4672" i="6"/>
  <c r="M4780" i="6"/>
  <c r="M4888" i="6"/>
  <c r="M4996" i="6"/>
  <c r="M5104" i="6"/>
  <c r="M5212" i="6"/>
  <c r="M5320" i="6"/>
  <c r="M5650" i="6"/>
  <c r="M5758" i="6"/>
  <c r="M7433" i="6"/>
  <c r="M3847" i="6"/>
  <c r="M3997" i="6"/>
  <c r="M5540" i="6"/>
  <c r="M63" i="6"/>
  <c r="M135" i="6"/>
  <c r="M279" i="6"/>
  <c r="M351" i="6"/>
  <c r="M423" i="6"/>
  <c r="M495" i="6"/>
  <c r="M567" i="6"/>
  <c r="M639" i="6"/>
  <c r="M711" i="6"/>
  <c r="M783" i="6"/>
  <c r="M927" i="6"/>
  <c r="M1143" i="6"/>
  <c r="M1431" i="6"/>
  <c r="M1503" i="6"/>
  <c r="M1756" i="6"/>
  <c r="M1900" i="6"/>
  <c r="M3241" i="6"/>
  <c r="M2354" i="6"/>
  <c r="M2468" i="6"/>
  <c r="M2326" i="6"/>
  <c r="M3969" i="6"/>
  <c r="M5847" i="6"/>
  <c r="M5955" i="6"/>
  <c r="M6063" i="6"/>
  <c r="M6171" i="6"/>
  <c r="M6279" i="6"/>
  <c r="M6387" i="6"/>
  <c r="M6495" i="6"/>
  <c r="M6603" i="6"/>
  <c r="M6711" i="6"/>
  <c r="M6819" i="6"/>
  <c r="M6927" i="6"/>
  <c r="M7035" i="6"/>
  <c r="M7143" i="6"/>
  <c r="M7251" i="6"/>
  <c r="M7359" i="6"/>
  <c r="M1814" i="6"/>
  <c r="M3970" i="6"/>
  <c r="M5506" i="6"/>
  <c r="M5836" i="6"/>
  <c r="M5944" i="6"/>
  <c r="M6052" i="6"/>
  <c r="M6160" i="6"/>
  <c r="M6268" i="6"/>
  <c r="M6376" i="6"/>
  <c r="M6484" i="6"/>
  <c r="M6592" i="6"/>
  <c r="M6700" i="6"/>
  <c r="M6808" i="6"/>
  <c r="M6916" i="6"/>
  <c r="M7024" i="6"/>
  <c r="M7132" i="6"/>
  <c r="M7240" i="6"/>
  <c r="M7348" i="6"/>
  <c r="M4107" i="6"/>
  <c r="M3937" i="6"/>
  <c r="M4087" i="6"/>
  <c r="M4195" i="6"/>
  <c r="M4303" i="6"/>
  <c r="M4411" i="6"/>
  <c r="M4519" i="6"/>
  <c r="M4627" i="6"/>
  <c r="M4735" i="6"/>
  <c r="M4843" i="6"/>
  <c r="M4951" i="6"/>
  <c r="M5059" i="6"/>
  <c r="M5167" i="6"/>
  <c r="M5275" i="6"/>
  <c r="M5383" i="6"/>
  <c r="M5491" i="6"/>
  <c r="M5599" i="6"/>
  <c r="M5707" i="6"/>
  <c r="M5815" i="6"/>
  <c r="M5905" i="6"/>
  <c r="M6103" i="6"/>
  <c r="M6193" i="6"/>
  <c r="M6283" i="6"/>
  <c r="M6373" i="6"/>
  <c r="M6463" i="6"/>
  <c r="M6553" i="6"/>
  <c r="M6659" i="6"/>
  <c r="M6751" i="6"/>
  <c r="M6841" i="6"/>
  <c r="M6949" i="6"/>
  <c r="M7039" i="6"/>
  <c r="M7129" i="6"/>
  <c r="M7219" i="6"/>
  <c r="M7309" i="6"/>
  <c r="M7415" i="6"/>
  <c r="M2552" i="6"/>
  <c r="M2660" i="6"/>
  <c r="M2768" i="6"/>
  <c r="M2875" i="6"/>
  <c r="M3091" i="6"/>
  <c r="M3199" i="6"/>
  <c r="M3307" i="6"/>
  <c r="M3415" i="6"/>
  <c r="M3523" i="6"/>
  <c r="M3631" i="6"/>
  <c r="M3740" i="6"/>
  <c r="M3848" i="6"/>
  <c r="M3956" i="6"/>
  <c r="M4064" i="6"/>
  <c r="M4172" i="6"/>
  <c r="M4280" i="6"/>
  <c r="M4388" i="6"/>
  <c r="M4496" i="6"/>
  <c r="M4604" i="6"/>
  <c r="M4712" i="6"/>
  <c r="M4820" i="6"/>
  <c r="M4928" i="6"/>
  <c r="M5036" i="6"/>
  <c r="M5144" i="6"/>
  <c r="M5252" i="6"/>
  <c r="M5360" i="6"/>
  <c r="M5582" i="6"/>
  <c r="M105" i="6"/>
  <c r="M249" i="6"/>
  <c r="M321" i="6"/>
  <c r="M465" i="6"/>
  <c r="M681" i="6"/>
  <c r="M897" i="6"/>
  <c r="M969" i="6"/>
  <c r="M1041" i="6"/>
  <c r="M1257" i="6"/>
  <c r="M1329" i="6"/>
  <c r="M1401" i="6"/>
  <c r="M1545" i="6"/>
  <c r="M1799" i="6"/>
  <c r="M4084" i="6"/>
  <c r="M4192" i="6"/>
  <c r="M4300" i="6"/>
  <c r="M4408" i="6"/>
  <c r="M4516" i="6"/>
  <c r="M4624" i="6"/>
  <c r="M4732" i="6"/>
  <c r="M4840" i="6"/>
  <c r="M4948" i="6"/>
  <c r="M5056" i="6"/>
  <c r="M5164" i="6"/>
  <c r="M5272" i="6"/>
  <c r="M5380" i="6"/>
  <c r="M5602" i="6"/>
  <c r="M5710" i="6"/>
  <c r="M7211" i="6"/>
  <c r="M4143" i="6"/>
  <c r="M3961" i="6"/>
  <c r="M1924" i="6"/>
  <c r="M3809" i="6"/>
  <c r="M5474" i="6"/>
  <c r="M39" i="6"/>
  <c r="M111" i="6"/>
  <c r="M183" i="6"/>
  <c r="M255" i="6"/>
  <c r="M327" i="6"/>
  <c r="M399" i="6"/>
  <c r="M471" i="6"/>
  <c r="M543" i="6"/>
  <c r="M615" i="6"/>
  <c r="M687" i="6"/>
  <c r="M759" i="6"/>
  <c r="M831" i="6"/>
  <c r="M903" i="6"/>
  <c r="M975" i="6"/>
  <c r="M1047" i="6"/>
  <c r="M1119" i="6"/>
  <c r="M1191" i="6"/>
  <c r="M1263" i="6"/>
  <c r="M1335" i="6"/>
  <c r="M1407" i="6"/>
  <c r="M1479" i="6"/>
  <c r="M1551" i="6"/>
  <c r="M1622" i="6"/>
  <c r="M1695" i="6"/>
  <c r="M1732" i="6"/>
  <c r="M1864" i="6"/>
  <c r="M3277" i="6"/>
  <c r="M2360" i="6"/>
  <c r="M1875" i="6"/>
  <c r="M3999" i="6"/>
  <c r="M5853" i="6"/>
  <c r="M5961" i="6"/>
  <c r="M6069" i="6"/>
  <c r="M6177" i="6"/>
  <c r="M6285" i="6"/>
  <c r="M6393" i="6"/>
  <c r="M6501" i="6"/>
  <c r="M6609" i="6"/>
  <c r="M6717" i="6"/>
  <c r="M6825" i="6"/>
  <c r="M6933" i="6"/>
  <c r="M7041" i="6"/>
  <c r="M7149" i="6"/>
  <c r="M7257" i="6"/>
  <c r="M7365" i="6"/>
  <c r="M1832" i="6"/>
  <c r="M4009" i="6"/>
  <c r="M4147" i="6"/>
  <c r="M4255" i="6"/>
  <c r="M4363" i="6"/>
  <c r="M4471" i="6"/>
  <c r="M4579" i="6"/>
  <c r="M4687" i="6"/>
  <c r="M4795" i="6"/>
  <c r="M4903" i="6"/>
  <c r="M5011" i="6"/>
  <c r="M5119" i="6"/>
  <c r="M5227" i="6"/>
  <c r="M5335" i="6"/>
  <c r="M5443" i="6"/>
  <c r="M5533" i="6"/>
  <c r="M5641" i="6"/>
  <c r="M5749" i="6"/>
  <c r="M5857" i="6"/>
  <c r="M5965" i="6"/>
  <c r="M6073" i="6"/>
  <c r="M6181" i="6"/>
  <c r="M6289" i="6"/>
  <c r="M6397" i="6"/>
  <c r="M6505" i="6"/>
  <c r="M6613" i="6"/>
  <c r="M6721" i="6"/>
  <c r="M6829" i="6"/>
  <c r="M6937" i="6"/>
  <c r="M7045" i="6"/>
  <c r="M7153" i="6"/>
  <c r="M7261" i="6"/>
  <c r="M7369" i="6"/>
  <c r="M1940" i="6"/>
  <c r="M2576" i="6"/>
  <c r="M2684" i="6"/>
  <c r="M2792" i="6"/>
  <c r="M2900" i="6"/>
  <c r="M3008" i="6"/>
  <c r="M3116" i="6"/>
  <c r="M3224" i="6"/>
  <c r="M3332" i="6"/>
  <c r="M3440" i="6"/>
  <c r="M3548" i="6"/>
  <c r="M3656" i="6"/>
  <c r="M3764" i="6"/>
  <c r="M3872" i="6"/>
  <c r="M3980" i="6"/>
  <c r="M4088" i="6"/>
  <c r="M4196" i="6"/>
  <c r="M4304" i="6"/>
  <c r="M4412" i="6"/>
  <c r="M4520" i="6"/>
  <c r="M4628" i="6"/>
  <c r="M4736" i="6"/>
  <c r="M4844" i="6"/>
  <c r="M4952" i="6"/>
  <c r="M5060" i="6"/>
  <c r="M5168" i="6"/>
  <c r="M5276" i="6"/>
  <c r="M5384" i="6"/>
  <c r="M5498" i="6"/>
  <c r="M5606" i="6"/>
  <c r="M5744" i="6"/>
  <c r="M117" i="6"/>
  <c r="M261" i="6"/>
  <c r="M405" i="6"/>
  <c r="M477" i="6"/>
  <c r="M549" i="6"/>
  <c r="M621" i="6"/>
  <c r="M765" i="6"/>
  <c r="M837" i="6"/>
  <c r="M1053" i="6"/>
  <c r="M1197" i="6"/>
  <c r="M1269" i="6"/>
  <c r="M1485" i="6"/>
  <c r="M1629" i="6"/>
  <c r="M1701" i="6"/>
  <c r="M1773" i="6"/>
  <c r="M1870" i="6"/>
  <c r="M2971" i="6"/>
  <c r="M3747" i="6"/>
  <c r="M4341" i="6"/>
  <c r="M4449" i="6"/>
  <c r="M4557" i="6"/>
  <c r="M4665" i="6"/>
  <c r="M4773" i="6"/>
  <c r="M4881" i="6"/>
  <c r="M4989" i="6"/>
  <c r="M5097" i="6"/>
  <c r="M5205" i="6"/>
  <c r="M5313" i="6"/>
  <c r="M5529" i="6"/>
  <c r="M5643" i="6"/>
  <c r="M5751" i="6"/>
  <c r="M121" i="6"/>
  <c r="M565" i="6"/>
  <c r="M1165" i="6"/>
  <c r="M1878" i="6"/>
  <c r="M1986" i="6"/>
  <c r="M2094" i="6"/>
  <c r="M2202" i="6"/>
  <c r="M2310" i="6"/>
  <c r="M2418" i="6"/>
  <c r="M2526" i="6"/>
  <c r="M210" i="6"/>
  <c r="M433" i="6"/>
  <c r="M949" i="6"/>
  <c r="M1387" i="6"/>
  <c r="M192" i="6"/>
  <c r="M438" i="6"/>
  <c r="M546" i="6"/>
  <c r="M654" i="6"/>
  <c r="M762" i="6"/>
  <c r="M870" i="6"/>
  <c r="M978" i="6"/>
  <c r="M1086" i="6"/>
  <c r="M1194" i="6"/>
  <c r="M1302" i="6"/>
  <c r="M1410" i="6"/>
  <c r="M1518" i="6"/>
  <c r="M1626" i="6"/>
  <c r="M1734" i="6"/>
  <c r="M49" i="6"/>
  <c r="M769" i="6"/>
  <c r="M1363" i="6"/>
  <c r="M1537" i="6"/>
  <c r="M1669" i="6"/>
  <c r="M1777" i="6"/>
  <c r="M1885" i="6"/>
  <c r="M1993" i="6"/>
  <c r="M2101" i="6"/>
  <c r="M2209" i="6"/>
  <c r="M2317" i="6"/>
  <c r="M2425" i="6"/>
  <c r="M2533" i="6"/>
  <c r="M2641" i="6"/>
  <c r="M2749" i="6"/>
  <c r="M408" i="6"/>
  <c r="M487" i="6"/>
  <c r="M943" i="6"/>
  <c r="M306" i="6"/>
  <c r="M577" i="6"/>
  <c r="M1087" i="6"/>
  <c r="M313" i="6"/>
  <c r="M823" i="6"/>
  <c r="M1405" i="6"/>
  <c r="M211" i="6"/>
  <c r="M715" i="6"/>
  <c r="M1231" i="6"/>
  <c r="M246" i="6"/>
  <c r="M444" i="6"/>
  <c r="M552" i="6"/>
  <c r="M660" i="6"/>
  <c r="M768" i="6"/>
  <c r="M876" i="6"/>
  <c r="M984" i="6"/>
  <c r="M1092" i="6"/>
  <c r="M1200" i="6"/>
  <c r="M1308" i="6"/>
  <c r="M1416" i="6"/>
  <c r="M1524" i="6"/>
  <c r="M1632" i="6"/>
  <c r="M1740" i="6"/>
  <c r="M97" i="6"/>
  <c r="M805" i="6"/>
  <c r="M1393" i="6"/>
  <c r="M1543" i="6"/>
  <c r="M1675" i="6"/>
  <c r="M1783" i="6"/>
  <c r="M2323" i="6"/>
  <c r="M2431" i="6"/>
  <c r="M2539" i="6"/>
  <c r="M2647" i="6"/>
  <c r="M2755" i="6"/>
  <c r="M25" i="6"/>
  <c r="M511" i="6"/>
  <c r="M973" i="6"/>
  <c r="M420" i="6"/>
  <c r="M607" i="6"/>
  <c r="M1117" i="6"/>
  <c r="M2815" i="6"/>
  <c r="M247" i="6"/>
  <c r="M757" i="6"/>
  <c r="M1339" i="6"/>
  <c r="M1800" i="6"/>
  <c r="M1908" i="6"/>
  <c r="M2016" i="6"/>
  <c r="M2124" i="6"/>
  <c r="M2232" i="6"/>
  <c r="M2340" i="6"/>
  <c r="M2448" i="6"/>
  <c r="M2556" i="6"/>
  <c r="M79" i="6"/>
  <c r="M559" i="6"/>
  <c r="M1105" i="6"/>
  <c r="M4098" i="6"/>
  <c r="M4206" i="6"/>
  <c r="M5442" i="6"/>
  <c r="M5550" i="6"/>
  <c r="M5874" i="6"/>
  <c r="M5982" i="6"/>
  <c r="M6090" i="6"/>
  <c r="M6198" i="6"/>
  <c r="M6306" i="6"/>
  <c r="M6414" i="6"/>
  <c r="M6522" i="6"/>
  <c r="M6630" i="6"/>
  <c r="M6738" i="6"/>
  <c r="M6846" i="6"/>
  <c r="M6954" i="6"/>
  <c r="M7062" i="6"/>
  <c r="M7170" i="6"/>
  <c r="M7278" i="6"/>
  <c r="M7386" i="6"/>
  <c r="M3935" i="6"/>
  <c r="M4043" i="6"/>
  <c r="M4151" i="6"/>
  <c r="M4259" i="6"/>
  <c r="M4367" i="6"/>
  <c r="M4475" i="6"/>
  <c r="M4583" i="6"/>
  <c r="M4691" i="6"/>
  <c r="M4799" i="6"/>
  <c r="M4907" i="6"/>
  <c r="M5015" i="6"/>
  <c r="M5123" i="6"/>
  <c r="M5231" i="6"/>
  <c r="M5339" i="6"/>
  <c r="M5447" i="6"/>
  <c r="M2435" i="6"/>
  <c r="M2543" i="6"/>
  <c r="M2651" i="6"/>
  <c r="M2759" i="6"/>
  <c r="M2867" i="6"/>
  <c r="M2975" i="6"/>
  <c r="M3083" i="6"/>
  <c r="M3191" i="6"/>
  <c r="M3299" i="6"/>
  <c r="M3407" i="6"/>
  <c r="M3515" i="6"/>
  <c r="M3623" i="6"/>
  <c r="M3731" i="6"/>
  <c r="M5525" i="6"/>
  <c r="M3876" i="6"/>
  <c r="M4122" i="6"/>
  <c r="M4230" i="6"/>
  <c r="M5808" i="6"/>
  <c r="M5916" i="6"/>
  <c r="M6024" i="6"/>
  <c r="M6132" i="6"/>
  <c r="M6240" i="6"/>
  <c r="M6348" i="6"/>
  <c r="M6456" i="6"/>
  <c r="M6564" i="6"/>
  <c r="M6672" i="6"/>
  <c r="M6780" i="6"/>
  <c r="M6888" i="6"/>
  <c r="M6996" i="6"/>
  <c r="M7104" i="6"/>
  <c r="M7212" i="6"/>
  <c r="M7320" i="6"/>
  <c r="M7428" i="6"/>
  <c r="M3887" i="6"/>
  <c r="M3995" i="6"/>
  <c r="M4103" i="6"/>
  <c r="M4211" i="6"/>
  <c r="M4319" i="6"/>
  <c r="M4427" i="6"/>
  <c r="M4535" i="6"/>
  <c r="M4643" i="6"/>
  <c r="M4751" i="6"/>
  <c r="M4859" i="6"/>
  <c r="M4967" i="6"/>
  <c r="M5075" i="6"/>
  <c r="M5183" i="6"/>
  <c r="M5291" i="6"/>
  <c r="M5399" i="6"/>
  <c r="M3840" i="6"/>
  <c r="M2387" i="6"/>
  <c r="M2495" i="6"/>
  <c r="M2603" i="6"/>
  <c r="M2711" i="6"/>
  <c r="M2819" i="6"/>
  <c r="M2927" i="6"/>
  <c r="M3035" i="6"/>
  <c r="M3143" i="6"/>
  <c r="M3251" i="6"/>
  <c r="M3359" i="6"/>
  <c r="M3467" i="6"/>
  <c r="M3575" i="6"/>
  <c r="M3683" i="6"/>
  <c r="M3803" i="6"/>
  <c r="M101" i="6"/>
  <c r="M209" i="6"/>
  <c r="M317" i="6"/>
  <c r="M425" i="6"/>
  <c r="M533" i="6"/>
  <c r="M641" i="6"/>
  <c r="M749" i="6"/>
  <c r="M857" i="6"/>
  <c r="M965" i="6"/>
  <c r="M1073" i="6"/>
  <c r="M1181" i="6"/>
  <c r="M1289" i="6"/>
  <c r="M1397" i="6"/>
  <c r="M1505" i="6"/>
  <c r="M1613" i="6"/>
  <c r="M3750" i="6"/>
  <c r="M3978" i="6"/>
  <c r="M4092" i="6"/>
  <c r="M4200" i="6"/>
  <c r="M4422" i="6"/>
  <c r="M4662" i="6"/>
  <c r="M4884" i="6"/>
  <c r="M5106" i="6"/>
  <c r="M5346" i="6"/>
  <c r="M5454" i="6"/>
  <c r="M5562" i="6"/>
  <c r="M5778" i="6"/>
  <c r="M5886" i="6"/>
  <c r="M5994" i="6"/>
  <c r="M6102" i="6"/>
  <c r="M6210" i="6"/>
  <c r="M6318" i="6"/>
  <c r="M6426" i="6"/>
  <c r="M6534" i="6"/>
  <c r="M6642" i="6"/>
  <c r="M6750" i="6"/>
  <c r="M6858" i="6"/>
  <c r="M6966" i="6"/>
  <c r="M7074" i="6"/>
  <c r="M7182" i="6"/>
  <c r="M7290" i="6"/>
  <c r="M7398" i="6"/>
  <c r="M3785" i="6"/>
  <c r="M3929" i="6"/>
  <c r="M4037" i="6"/>
  <c r="M4145" i="6"/>
  <c r="M4253" i="6"/>
  <c r="M4361" i="6"/>
  <c r="M4469" i="6"/>
  <c r="M4577" i="6"/>
  <c r="M4685" i="6"/>
  <c r="M4793" i="6"/>
  <c r="M4901" i="6"/>
  <c r="M5009" i="6"/>
  <c r="M5117" i="6"/>
  <c r="M5225" i="6"/>
  <c r="M5333" i="6"/>
  <c r="M5663" i="6"/>
  <c r="M5771" i="6"/>
  <c r="M5879" i="6"/>
  <c r="M6101" i="6"/>
  <c r="M6233" i="6"/>
  <c r="M6455" i="6"/>
  <c r="M6677" i="6"/>
  <c r="M6917" i="6"/>
  <c r="M7139" i="6"/>
  <c r="M7361" i="6"/>
  <c r="M7061" i="6"/>
  <c r="M88" i="6"/>
  <c r="M232" i="6"/>
  <c r="M304" i="6"/>
  <c r="M736" i="6"/>
  <c r="M808" i="6"/>
  <c r="M1384" i="6"/>
  <c r="M1456" i="6"/>
  <c r="M1528" i="6"/>
  <c r="M1600" i="6"/>
  <c r="M1672" i="6"/>
  <c r="M1742" i="6"/>
  <c r="M1850" i="6"/>
  <c r="M4131" i="6"/>
  <c r="M4030" i="6"/>
  <c r="M6803" i="6"/>
  <c r="M3972" i="6"/>
  <c r="M4080" i="6"/>
  <c r="M4171" i="6"/>
  <c r="M4279" i="6"/>
  <c r="M4386" i="6"/>
  <c r="M4477" i="6"/>
  <c r="M4567" i="6"/>
  <c r="M4657" i="6"/>
  <c r="M4747" i="6"/>
  <c r="M4837" i="6"/>
  <c r="M4927" i="6"/>
  <c r="M5034" i="6"/>
  <c r="M5125" i="6"/>
  <c r="M5215" i="6"/>
  <c r="M5305" i="6"/>
  <c r="M5395" i="6"/>
  <c r="M5503" i="6"/>
  <c r="M5611" i="6"/>
  <c r="M5719" i="6"/>
  <c r="M5827" i="6"/>
  <c r="M5935" i="6"/>
  <c r="M6043" i="6"/>
  <c r="M6151" i="6"/>
  <c r="M6259" i="6"/>
  <c r="M6367" i="6"/>
  <c r="M6475" i="6"/>
  <c r="M6583" i="6"/>
  <c r="M6691" i="6"/>
  <c r="M6799" i="6"/>
  <c r="M6907" i="6"/>
  <c r="M7015" i="6"/>
  <c r="M7123" i="6"/>
  <c r="M7231" i="6"/>
  <c r="M7339" i="6"/>
  <c r="M2564" i="6"/>
  <c r="M2672" i="6"/>
  <c r="M2780" i="6"/>
  <c r="M2888" i="6"/>
  <c r="M2996" i="6"/>
  <c r="M3104" i="6"/>
  <c r="M3212" i="6"/>
  <c r="M3320" i="6"/>
  <c r="M3428" i="6"/>
  <c r="M3536" i="6"/>
  <c r="M3644" i="6"/>
  <c r="M3752" i="6"/>
  <c r="M3860" i="6"/>
  <c r="M3968" i="6"/>
  <c r="M4076" i="6"/>
  <c r="M4184" i="6"/>
  <c r="M4292" i="6"/>
  <c r="M4400" i="6"/>
  <c r="M4508" i="6"/>
  <c r="M4616" i="6"/>
  <c r="M4724" i="6"/>
  <c r="M4832" i="6"/>
  <c r="M4940" i="6"/>
  <c r="M5048" i="6"/>
  <c r="M5156" i="6"/>
  <c r="M5264" i="6"/>
  <c r="M5372" i="6"/>
  <c r="M58" i="6"/>
  <c r="M274" i="6"/>
  <c r="M346" i="6"/>
  <c r="M418" i="6"/>
  <c r="M490" i="6"/>
  <c r="M562" i="6"/>
  <c r="M706" i="6"/>
  <c r="M778" i="6"/>
  <c r="M850" i="6"/>
  <c r="M922" i="6"/>
  <c r="M994" i="6"/>
  <c r="M1066" i="6"/>
  <c r="M1138" i="6"/>
  <c r="M1354" i="6"/>
  <c r="M1426" i="6"/>
  <c r="M1498" i="6"/>
  <c r="M1570" i="6"/>
  <c r="M1642" i="6"/>
  <c r="M1714" i="6"/>
  <c r="M3771" i="6"/>
  <c r="M4029" i="6"/>
  <c r="M5553" i="6"/>
  <c r="M4132" i="6"/>
  <c r="M4204" i="6"/>
  <c r="M4276" i="6"/>
  <c r="M4366" i="6"/>
  <c r="M4474" i="6"/>
  <c r="M4582" i="6"/>
  <c r="M4690" i="6"/>
  <c r="M4798" i="6"/>
  <c r="M4906" i="6"/>
  <c r="M5014" i="6"/>
  <c r="M5122" i="6"/>
  <c r="M5230" i="6"/>
  <c r="M5338" i="6"/>
  <c r="M5560" i="6"/>
  <c r="M5668" i="6"/>
  <c r="M5776" i="6"/>
  <c r="M3739" i="6"/>
  <c r="M5558" i="6"/>
  <c r="M207" i="6"/>
  <c r="M855" i="6"/>
  <c r="M999" i="6"/>
  <c r="M1071" i="6"/>
  <c r="M1215" i="6"/>
  <c r="M1287" i="6"/>
  <c r="M1359" i="6"/>
  <c r="M1575" i="6"/>
  <c r="M1647" i="6"/>
  <c r="M1719" i="6"/>
  <c r="M1787" i="6"/>
  <c r="M1931" i="6"/>
  <c r="M3349" i="6"/>
  <c r="M2372" i="6"/>
  <c r="M1827" i="6"/>
  <c r="M3861" i="6"/>
  <c r="M5865" i="6"/>
  <c r="M5973" i="6"/>
  <c r="M6081" i="6"/>
  <c r="M6189" i="6"/>
  <c r="M6297" i="6"/>
  <c r="M6405" i="6"/>
  <c r="M6513" i="6"/>
  <c r="M6621" i="6"/>
  <c r="M6729" i="6"/>
  <c r="M6837" i="6"/>
  <c r="M6945" i="6"/>
  <c r="M7053" i="6"/>
  <c r="M7161" i="6"/>
  <c r="M7269" i="6"/>
  <c r="M7377" i="6"/>
  <c r="M1865" i="6"/>
  <c r="M5524" i="6"/>
  <c r="M5854" i="6"/>
  <c r="M5962" i="6"/>
  <c r="M6070" i="6"/>
  <c r="M6178" i="6"/>
  <c r="M6286" i="6"/>
  <c r="M6394" i="6"/>
  <c r="M6502" i="6"/>
  <c r="M6610" i="6"/>
  <c r="M6718" i="6"/>
  <c r="M6826" i="6"/>
  <c r="M6934" i="6"/>
  <c r="M7042" i="6"/>
  <c r="M7150" i="6"/>
  <c r="M7258" i="6"/>
  <c r="M7366" i="6"/>
  <c r="M3829" i="6"/>
  <c r="M4105" i="6"/>
  <c r="M4213" i="6"/>
  <c r="M4321" i="6"/>
  <c r="M4429" i="6"/>
  <c r="M4537" i="6"/>
  <c r="M4645" i="6"/>
  <c r="M4753" i="6"/>
  <c r="M4861" i="6"/>
  <c r="M4969" i="6"/>
  <c r="M5077" i="6"/>
  <c r="M5185" i="6"/>
  <c r="M5293" i="6"/>
  <c r="M5401" i="6"/>
  <c r="M5509" i="6"/>
  <c r="M5617" i="6"/>
  <c r="M5725" i="6"/>
  <c r="M5833" i="6"/>
  <c r="M5923" i="6"/>
  <c r="M6013" i="6"/>
  <c r="M6211" i="6"/>
  <c r="M6301" i="6"/>
  <c r="M6391" i="6"/>
  <c r="M6481" i="6"/>
  <c r="M6571" i="6"/>
  <c r="M6661" i="6"/>
  <c r="M6859" i="6"/>
  <c r="M6967" i="6"/>
  <c r="M7057" i="6"/>
  <c r="M7147" i="6"/>
  <c r="M7237" i="6"/>
  <c r="M7327" i="6"/>
  <c r="M7417" i="6"/>
  <c r="M2570" i="6"/>
  <c r="M2678" i="6"/>
  <c r="M2786" i="6"/>
  <c r="M2876" i="6"/>
  <c r="M2930" i="6"/>
  <c r="M2984" i="6"/>
  <c r="M3038" i="6"/>
  <c r="M3092" i="6"/>
  <c r="M3146" i="6"/>
  <c r="M3200" i="6"/>
  <c r="M3254" i="6"/>
  <c r="M3308" i="6"/>
  <c r="M3362" i="6"/>
  <c r="M3416" i="6"/>
  <c r="M3470" i="6"/>
  <c r="M3524" i="6"/>
  <c r="M3578" i="6"/>
  <c r="M3632" i="6"/>
  <c r="M3686" i="6"/>
  <c r="M3758" i="6"/>
  <c r="M3866" i="6"/>
  <c r="M3974" i="6"/>
  <c r="M4082" i="6"/>
  <c r="M4190" i="6"/>
  <c r="M4298" i="6"/>
  <c r="M4406" i="6"/>
  <c r="M4514" i="6"/>
  <c r="M4622" i="6"/>
  <c r="M4730" i="6"/>
  <c r="M4838" i="6"/>
  <c r="M4946" i="6"/>
  <c r="M5054" i="6"/>
  <c r="M5162" i="6"/>
  <c r="M5270" i="6"/>
  <c r="M5378" i="6"/>
  <c r="M5600" i="6"/>
  <c r="M537" i="6"/>
  <c r="M609" i="6"/>
  <c r="M753" i="6"/>
  <c r="M825" i="6"/>
  <c r="M1113" i="6"/>
  <c r="M1185" i="6"/>
  <c r="M1473" i="6"/>
  <c r="M1617" i="6"/>
  <c r="M1689" i="6"/>
  <c r="M1757" i="6"/>
  <c r="M1852" i="6"/>
  <c r="M4059" i="6"/>
  <c r="M3730" i="6"/>
  <c r="M4102" i="6"/>
  <c r="M4210" i="6"/>
  <c r="M4318" i="6"/>
  <c r="M4426" i="6"/>
  <c r="M4534" i="6"/>
  <c r="M4642" i="6"/>
  <c r="M4750" i="6"/>
  <c r="M4858" i="6"/>
  <c r="M4966" i="6"/>
  <c r="M5074" i="6"/>
  <c r="M5182" i="6"/>
  <c r="M5290" i="6"/>
  <c r="M5398" i="6"/>
  <c r="M5620" i="6"/>
  <c r="M5728" i="6"/>
  <c r="M7229" i="6"/>
  <c r="M5800" i="6"/>
  <c r="M3853" i="6"/>
  <c r="M5492" i="6"/>
  <c r="M38" i="6"/>
  <c r="M110" i="6"/>
  <c r="M182" i="6"/>
  <c r="M254" i="6"/>
  <c r="M326" i="6"/>
  <c r="M398" i="6"/>
  <c r="M470" i="6"/>
  <c r="M542" i="6"/>
  <c r="M614" i="6"/>
  <c r="M686" i="6"/>
  <c r="M758" i="6"/>
  <c r="M830" i="6"/>
  <c r="M902" i="6"/>
  <c r="M974" i="6"/>
  <c r="M1046" i="6"/>
  <c r="M1118" i="6"/>
  <c r="M1190" i="6"/>
  <c r="M1262" i="6"/>
  <c r="M1334" i="6"/>
  <c r="M1406" i="6"/>
  <c r="M1478" i="6"/>
  <c r="M1550" i="6"/>
  <c r="M1623" i="6"/>
  <c r="M1694" i="6"/>
  <c r="M1767" i="6"/>
  <c r="M3385" i="6"/>
  <c r="M2378" i="6"/>
  <c r="M1911" i="6"/>
  <c r="M5871" i="6"/>
  <c r="M5979" i="6"/>
  <c r="M6087" i="6"/>
  <c r="M6195" i="6"/>
  <c r="M6303" i="6"/>
  <c r="M6411" i="6"/>
  <c r="M6519" i="6"/>
  <c r="M6627" i="6"/>
  <c r="M6735" i="6"/>
  <c r="M6843" i="6"/>
  <c r="M6951" i="6"/>
  <c r="M7059" i="6"/>
  <c r="M7167" i="6"/>
  <c r="M7275" i="6"/>
  <c r="M7383" i="6"/>
  <c r="M4275" i="6"/>
  <c r="M4165" i="6"/>
  <c r="M4273" i="6"/>
  <c r="M4381" i="6"/>
  <c r="M4489" i="6"/>
  <c r="M4597" i="6"/>
  <c r="M4705" i="6"/>
  <c r="M4813" i="6"/>
  <c r="M4921" i="6"/>
  <c r="M5029" i="6"/>
  <c r="M5137" i="6"/>
  <c r="M5245" i="6"/>
  <c r="M5353" i="6"/>
  <c r="M5461" i="6"/>
  <c r="M5551" i="6"/>
  <c r="M5659" i="6"/>
  <c r="M5767" i="6"/>
  <c r="M5875" i="6"/>
  <c r="M5983" i="6"/>
  <c r="M6091" i="6"/>
  <c r="M6199" i="6"/>
  <c r="M6307" i="6"/>
  <c r="M6415" i="6"/>
  <c r="M6523" i="6"/>
  <c r="M6631" i="6"/>
  <c r="M6739" i="6"/>
  <c r="M6847" i="6"/>
  <c r="M6955" i="6"/>
  <c r="M7063" i="6"/>
  <c r="M7171" i="6"/>
  <c r="M7279" i="6"/>
  <c r="M7387" i="6"/>
  <c r="M2486" i="6"/>
  <c r="M2594" i="6"/>
  <c r="M2702" i="6"/>
  <c r="M2810" i="6"/>
  <c r="M2918" i="6"/>
  <c r="M3026" i="6"/>
  <c r="M3134" i="6"/>
  <c r="M3242" i="6"/>
  <c r="M3350" i="6"/>
  <c r="M3458" i="6"/>
  <c r="M3566" i="6"/>
  <c r="M3674" i="6"/>
  <c r="M3782" i="6"/>
  <c r="M3890" i="6"/>
  <c r="M3998" i="6"/>
  <c r="M4106" i="6"/>
  <c r="M4214" i="6"/>
  <c r="M4322" i="6"/>
  <c r="M4430" i="6"/>
  <c r="M4538" i="6"/>
  <c r="M4646" i="6"/>
  <c r="M4754" i="6"/>
  <c r="M4862" i="6"/>
  <c r="M4970" i="6"/>
  <c r="M5078" i="6"/>
  <c r="M5186" i="6"/>
  <c r="M5294" i="6"/>
  <c r="M5402" i="6"/>
  <c r="M5516" i="6"/>
  <c r="M478" i="6"/>
  <c r="M622" i="6"/>
  <c r="M694" i="6"/>
  <c r="M766" i="6"/>
  <c r="M838" i="6"/>
  <c r="M910" i="6"/>
  <c r="M982" i="6"/>
  <c r="M1054" i="6"/>
  <c r="M1126" i="6"/>
  <c r="M1198" i="6"/>
  <c r="M1270" i="6"/>
  <c r="M1342" i="6"/>
  <c r="M1414" i="6"/>
  <c r="M1486" i="6"/>
  <c r="M1558" i="6"/>
  <c r="M1630" i="6"/>
  <c r="M1702" i="6"/>
  <c r="M1769" i="6"/>
  <c r="M1871" i="6"/>
  <c r="M4023" i="6"/>
  <c r="M4359" i="6"/>
  <c r="M4467" i="6"/>
  <c r="M4575" i="6"/>
  <c r="M4683" i="6"/>
  <c r="M4791" i="6"/>
  <c r="M4899" i="6"/>
  <c r="M5007" i="6"/>
  <c r="M5115" i="6"/>
  <c r="M5223" i="6"/>
  <c r="M5331" i="6"/>
  <c r="M5547" i="6"/>
  <c r="M5661" i="6"/>
  <c r="M5769" i="6"/>
  <c r="M3849" i="6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76CA2908-AD93-4B69-B1D5-7E80CBD0DD24}" keepAlive="1" name="Query - EGY?period1=728265600&amp;period2=1661040000&amp;interval=1d&amp;events=history&amp;includeAdjus" description="Connection to the 'EGY?period1=728265600&amp;period2=1661040000&amp;interval=1d&amp;events=history&amp;includeAdjus' query in the workbook." type="5" refreshedVersion="0" background="1">
    <dbPr connection="Provider=Microsoft.Mashup.OleDb.1;Data Source=$Workbook$;Location=&quot;EGY?period1=728265600&amp;period2=1661040000&amp;interval=1d&amp;events=history&amp;includeAdjus&quot;;Extended Properties=&quot;&quot;" command="SELECT * FROM [EGY?period1=728265600&amp;period2=1661040000&amp;interval=1d&amp;events=history&amp;includeAdjus]"/>
  </connection>
</connections>
</file>

<file path=xl/sharedStrings.xml><?xml version="1.0" encoding="utf-8"?>
<sst xmlns="http://schemas.openxmlformats.org/spreadsheetml/2006/main" count="106" uniqueCount="91">
  <si>
    <t>Price</t>
  </si>
  <si>
    <t>Shares</t>
  </si>
  <si>
    <t>MC</t>
  </si>
  <si>
    <t>Cash</t>
  </si>
  <si>
    <t xml:space="preserve">Debt </t>
  </si>
  <si>
    <t>EV</t>
  </si>
  <si>
    <t>Owe Glencore 50m</t>
  </si>
  <si>
    <t>pays it off 6.25m /y</t>
  </si>
  <si>
    <t>(need to own a share if I wanna join in on the call)</t>
  </si>
  <si>
    <t>Q222</t>
  </si>
  <si>
    <t>Q121</t>
  </si>
  <si>
    <t>Q122</t>
  </si>
  <si>
    <t>Q421</t>
  </si>
  <si>
    <t>Q321</t>
  </si>
  <si>
    <t>Q221</t>
  </si>
  <si>
    <t>Q420</t>
  </si>
  <si>
    <t>Q320</t>
  </si>
  <si>
    <t>Q220</t>
  </si>
  <si>
    <t>Q120</t>
  </si>
  <si>
    <t>Q119</t>
  </si>
  <si>
    <t>Q219</t>
  </si>
  <si>
    <t>Q319</t>
  </si>
  <si>
    <t>Q419</t>
  </si>
  <si>
    <t>Revenue</t>
  </si>
  <si>
    <t>ProductionEx</t>
  </si>
  <si>
    <t>ExplorationEx</t>
  </si>
  <si>
    <t>G&amp;A</t>
  </si>
  <si>
    <t>OpEx</t>
  </si>
  <si>
    <t>OpInc</t>
  </si>
  <si>
    <t>PreTax</t>
  </si>
  <si>
    <t>Taxes</t>
  </si>
  <si>
    <t>NetInc</t>
  </si>
  <si>
    <t>EPS</t>
  </si>
  <si>
    <t>Tax Rate</t>
  </si>
  <si>
    <t>Gross Margin</t>
  </si>
  <si>
    <t>AR</t>
  </si>
  <si>
    <t>AP</t>
  </si>
  <si>
    <t>SE</t>
  </si>
  <si>
    <t>L+SE</t>
  </si>
  <si>
    <t>Debt</t>
  </si>
  <si>
    <t>Net Cash</t>
  </si>
  <si>
    <t>Cash Y/Y</t>
  </si>
  <si>
    <t>RSI seems to be shown that the stock is slightly under bought</t>
  </si>
  <si>
    <t>Date</t>
  </si>
  <si>
    <t>*BOPD refers to the # of barrels of oil consumed per day globally</t>
  </si>
  <si>
    <t>Sales</t>
  </si>
  <si>
    <t>Year</t>
  </si>
  <si>
    <t>Open</t>
  </si>
  <si>
    <t>High</t>
  </si>
  <si>
    <t>Low</t>
  </si>
  <si>
    <t>Close</t>
  </si>
  <si>
    <t>Volume</t>
  </si>
  <si>
    <t>Change</t>
  </si>
  <si>
    <t>Adjusted Close</t>
  </si>
  <si>
    <t>e</t>
  </si>
  <si>
    <t>Gain</t>
  </si>
  <si>
    <t>Loss</t>
  </si>
  <si>
    <t>Ave Gain</t>
  </si>
  <si>
    <t>Ave Loss</t>
  </si>
  <si>
    <t>RS</t>
  </si>
  <si>
    <t>RSI</t>
  </si>
  <si>
    <t>NPV</t>
  </si>
  <si>
    <t>Cell Number</t>
  </si>
  <si>
    <t>Competitors</t>
  </si>
  <si>
    <t>Ticker</t>
  </si>
  <si>
    <t>CRGY</t>
  </si>
  <si>
    <t>Revenue Y/Y</t>
  </si>
  <si>
    <t>Things to consider</t>
  </si>
  <si>
    <t>Price of Oil</t>
  </si>
  <si>
    <t>Who Buys?</t>
  </si>
  <si>
    <t>Competition</t>
  </si>
  <si>
    <t>Governments in Africa</t>
  </si>
  <si>
    <t>Shares Y/Y</t>
  </si>
  <si>
    <t>Q322</t>
  </si>
  <si>
    <t>Q422</t>
  </si>
  <si>
    <t>Q123</t>
  </si>
  <si>
    <t>Q223</t>
  </si>
  <si>
    <t>Cresent</t>
  </si>
  <si>
    <t>OPEC expects production to increase back to pre-pandemic levels</t>
  </si>
  <si>
    <t>meeting with shareholders to talk about "business combination transaction" with TGA</t>
  </si>
  <si>
    <t>1TGA = 0.6727 Vaalco</t>
  </si>
  <si>
    <t>Discount</t>
  </si>
  <si>
    <t>Terminal</t>
  </si>
  <si>
    <t>Share</t>
  </si>
  <si>
    <t>Return</t>
  </si>
  <si>
    <t>Riley Exploration</t>
  </si>
  <si>
    <t>REPX</t>
  </si>
  <si>
    <t>Ring Energy</t>
  </si>
  <si>
    <t>AMPY</t>
  </si>
  <si>
    <t>Evolution Petrolium</t>
  </si>
  <si>
    <t>EPM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</si>
</sst>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8" formatCode="&quot;$&quot;#,##0.00_);[Red]\(&quot;$&quot;#,##0.00\)"/>
    <numFmt numFmtId="172" formatCode="0.000"/>
  </numFmts>
  <fonts count="5" x14ac:knownFonts="1">
    <font>
      <sz val="11"/>
      <color theme="1"/>
      <name val="Calibri"/>
      <family val="2"/>
      <scheme val="minor"/>
    </font>
    <font>
      <sz val="10"/>
      <color theme="1"/>
      <name val="Arial"/>
      <family val="2"/>
    </font>
    <font>
      <b/>
      <sz val="10"/>
      <color theme="1"/>
      <name val="Arial"/>
      <family val="2"/>
    </font>
    <font>
      <sz val="10"/>
      <color theme="0"/>
      <name val="Arial"/>
      <family val="2"/>
    </font>
    <font>
      <sz val="10"/>
      <color theme="4" tint="-0.249977111117893"/>
      <name val="Arial"/>
      <family val="2"/>
    </font>
  </fonts>
  <fills count="3">
    <fill>
      <patternFill patternType="none"/>
    </fill>
    <fill>
      <patternFill patternType="gray125"/>
    </fill>
    <fill>
      <patternFill patternType="solid">
        <fgColor theme="4" tint="0.79998168889431442"/>
        <bgColor theme="4" tint="0.79998168889431442"/>
      </patternFill>
    </fill>
  </fills>
  <borders count="14">
    <border>
      <left/>
      <right/>
      <top/>
      <bottom/>
      <diagonal/>
    </border>
    <border>
      <left style="thin">
        <color theme="9" tint="0.39997558519241921"/>
      </left>
      <right/>
      <top style="thin">
        <color theme="9" tint="0.39997558519241921"/>
      </top>
      <bottom style="thin">
        <color theme="9" tint="0.39997558519241921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38">
    <xf numFmtId="0" fontId="0" fillId="0" borderId="0" xfId="0"/>
    <xf numFmtId="0" fontId="1" fillId="0" borderId="0" xfId="0" applyFont="1"/>
    <xf numFmtId="14" fontId="1" fillId="0" borderId="0" xfId="0" applyNumberFormat="1" applyFont="1"/>
    <xf numFmtId="3" fontId="1" fillId="0" borderId="0" xfId="0" applyNumberFormat="1" applyFont="1"/>
    <xf numFmtId="0" fontId="1" fillId="0" borderId="0" xfId="0" applyFont="1" applyBorder="1"/>
    <xf numFmtId="2" fontId="1" fillId="0" borderId="0" xfId="0" applyNumberFormat="1" applyFont="1" applyAlignment="1">
      <alignment vertical="center" wrapText="1"/>
    </xf>
    <xf numFmtId="2" fontId="1" fillId="0" borderId="0" xfId="0" applyNumberFormat="1" applyFont="1"/>
    <xf numFmtId="0" fontId="1" fillId="0" borderId="0" xfId="0" applyNumberFormat="1" applyFont="1" applyAlignment="1">
      <alignment vertical="center" wrapText="1"/>
    </xf>
    <xf numFmtId="14" fontId="1" fillId="0" borderId="1" xfId="0" applyNumberFormat="1" applyFont="1" applyBorder="1"/>
    <xf numFmtId="0" fontId="2" fillId="0" borderId="0" xfId="0" applyFont="1"/>
    <xf numFmtId="1" fontId="1" fillId="0" borderId="0" xfId="0" applyNumberFormat="1" applyFont="1"/>
    <xf numFmtId="14" fontId="4" fillId="0" borderId="1" xfId="0" applyNumberFormat="1" applyFont="1" applyBorder="1"/>
    <xf numFmtId="2" fontId="4" fillId="0" borderId="0" xfId="0" applyNumberFormat="1" applyFont="1"/>
    <xf numFmtId="14" fontId="4" fillId="2" borderId="1" xfId="0" applyNumberFormat="1" applyFont="1" applyFill="1" applyBorder="1"/>
    <xf numFmtId="2" fontId="4" fillId="2" borderId="0" xfId="0" applyNumberFormat="1" applyFont="1" applyFill="1"/>
    <xf numFmtId="0" fontId="1" fillId="0" borderId="2" xfId="0" applyFont="1" applyBorder="1"/>
    <xf numFmtId="0" fontId="3" fillId="0" borderId="0" xfId="0" applyFont="1"/>
    <xf numFmtId="0" fontId="1" fillId="0" borderId="5" xfId="0" applyFont="1" applyBorder="1"/>
    <xf numFmtId="0" fontId="1" fillId="0" borderId="6" xfId="0" applyFont="1" applyBorder="1"/>
    <xf numFmtId="0" fontId="1" fillId="0" borderId="7" xfId="0" applyFont="1" applyBorder="1"/>
    <xf numFmtId="0" fontId="1" fillId="0" borderId="8" xfId="0" applyFont="1" applyBorder="1"/>
    <xf numFmtId="0" fontId="1" fillId="0" borderId="3" xfId="0" applyFont="1" applyBorder="1" applyAlignment="1">
      <alignment horizontal="left"/>
    </xf>
    <xf numFmtId="0" fontId="1" fillId="0" borderId="5" xfId="0" applyFont="1" applyBorder="1" applyAlignment="1">
      <alignment horizontal="left"/>
    </xf>
    <xf numFmtId="0" fontId="1" fillId="0" borderId="4" xfId="0" applyFont="1" applyBorder="1" applyAlignment="1">
      <alignment horizontal="left"/>
    </xf>
    <xf numFmtId="0" fontId="1" fillId="0" borderId="6" xfId="0" applyFont="1" applyBorder="1" applyAlignment="1">
      <alignment horizontal="left"/>
    </xf>
    <xf numFmtId="0" fontId="1" fillId="0" borderId="9" xfId="0" applyFont="1" applyBorder="1"/>
    <xf numFmtId="0" fontId="1" fillId="0" borderId="10" xfId="0" applyFont="1" applyBorder="1"/>
    <xf numFmtId="3" fontId="1" fillId="0" borderId="6" xfId="0" applyNumberFormat="1" applyFont="1" applyBorder="1"/>
    <xf numFmtId="0" fontId="2" fillId="0" borderId="7" xfId="0" applyFont="1" applyBorder="1" applyAlignment="1">
      <alignment horizontal="left"/>
    </xf>
    <xf numFmtId="0" fontId="2" fillId="0" borderId="8" xfId="0" applyFont="1" applyBorder="1" applyAlignment="1">
      <alignment horizontal="left"/>
    </xf>
    <xf numFmtId="0" fontId="2" fillId="0" borderId="11" xfId="0" applyFont="1" applyBorder="1"/>
    <xf numFmtId="3" fontId="2" fillId="0" borderId="8" xfId="0" applyNumberFormat="1" applyFont="1" applyBorder="1"/>
    <xf numFmtId="0" fontId="1" fillId="0" borderId="12" xfId="0" applyFont="1" applyBorder="1"/>
    <xf numFmtId="0" fontId="1" fillId="0" borderId="13" xfId="0" applyFont="1" applyBorder="1"/>
    <xf numFmtId="9" fontId="1" fillId="0" borderId="0" xfId="0" applyNumberFormat="1" applyFont="1"/>
    <xf numFmtId="172" fontId="1" fillId="0" borderId="0" xfId="0" applyNumberFormat="1" applyFont="1"/>
    <xf numFmtId="8" fontId="1" fillId="0" borderId="0" xfId="0" applyNumberFormat="1" applyFont="1" applyBorder="1"/>
    <xf numFmtId="8" fontId="1" fillId="0" borderId="0" xfId="0" applyNumberFormat="1" applyFont="1"/>
  </cellXfs>
  <cellStyles count="1">
    <cellStyle name="Normal" xfId="0" builtinId="0"/>
  </cellStyles>
  <dxfs count="9"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19" formatCode="m/d/yyyy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4" tint="-0.249977111117893"/>
        <name val="Arial"/>
        <family val="2"/>
        <scheme val="none"/>
      </font>
      <numFmt numFmtId="2" formatCode="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4" tint="-0.249977111117893"/>
        <name val="Arial"/>
        <family val="2"/>
        <scheme val="none"/>
      </font>
      <numFmt numFmtId="19" formatCode="m/d/yyyy"/>
      <border diagonalUp="0" diagonalDown="0">
        <left style="thin">
          <color theme="9" tint="0.39997558519241921"/>
        </left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2" formatCode="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19" formatCode="m/d/yyyy"/>
      <border diagonalUp="0" diagonalDown="0">
        <left style="thin">
          <color theme="9" tint="0.39997558519241921"/>
        </left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onnections" Target="connection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12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RSI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Data!$A$15:$A$7445</c:f>
              <c:numCache>
                <c:formatCode>m/d/yyyy</c:formatCode>
                <c:ptCount val="7431"/>
                <c:pt idx="0">
                  <c:v>34018</c:v>
                </c:pt>
                <c:pt idx="1">
                  <c:v>34019</c:v>
                </c:pt>
                <c:pt idx="2">
                  <c:v>34022</c:v>
                </c:pt>
                <c:pt idx="3">
                  <c:v>34023</c:v>
                </c:pt>
                <c:pt idx="4">
                  <c:v>34024</c:v>
                </c:pt>
                <c:pt idx="5">
                  <c:v>34025</c:v>
                </c:pt>
                <c:pt idx="6">
                  <c:v>34026</c:v>
                </c:pt>
                <c:pt idx="7">
                  <c:v>34029</c:v>
                </c:pt>
                <c:pt idx="8">
                  <c:v>34030</c:v>
                </c:pt>
                <c:pt idx="9">
                  <c:v>34031</c:v>
                </c:pt>
                <c:pt idx="10">
                  <c:v>34032</c:v>
                </c:pt>
                <c:pt idx="11">
                  <c:v>34033</c:v>
                </c:pt>
                <c:pt idx="12">
                  <c:v>34036</c:v>
                </c:pt>
                <c:pt idx="13">
                  <c:v>34037</c:v>
                </c:pt>
                <c:pt idx="14">
                  <c:v>34038</c:v>
                </c:pt>
                <c:pt idx="15">
                  <c:v>34039</c:v>
                </c:pt>
                <c:pt idx="16">
                  <c:v>34040</c:v>
                </c:pt>
                <c:pt idx="17">
                  <c:v>34043</c:v>
                </c:pt>
                <c:pt idx="18">
                  <c:v>34044</c:v>
                </c:pt>
                <c:pt idx="19">
                  <c:v>34045</c:v>
                </c:pt>
                <c:pt idx="20">
                  <c:v>34046</c:v>
                </c:pt>
                <c:pt idx="21">
                  <c:v>34047</c:v>
                </c:pt>
                <c:pt idx="22">
                  <c:v>34050</c:v>
                </c:pt>
                <c:pt idx="23">
                  <c:v>34051</c:v>
                </c:pt>
                <c:pt idx="24">
                  <c:v>34052</c:v>
                </c:pt>
                <c:pt idx="25">
                  <c:v>34053</c:v>
                </c:pt>
                <c:pt idx="26">
                  <c:v>34054</c:v>
                </c:pt>
                <c:pt idx="27">
                  <c:v>34057</c:v>
                </c:pt>
                <c:pt idx="28">
                  <c:v>34058</c:v>
                </c:pt>
                <c:pt idx="29">
                  <c:v>34059</c:v>
                </c:pt>
                <c:pt idx="30">
                  <c:v>34060</c:v>
                </c:pt>
                <c:pt idx="31">
                  <c:v>34061</c:v>
                </c:pt>
                <c:pt idx="32">
                  <c:v>34064</c:v>
                </c:pt>
                <c:pt idx="33">
                  <c:v>34065</c:v>
                </c:pt>
                <c:pt idx="34">
                  <c:v>34066</c:v>
                </c:pt>
                <c:pt idx="35">
                  <c:v>34067</c:v>
                </c:pt>
                <c:pt idx="36">
                  <c:v>34071</c:v>
                </c:pt>
                <c:pt idx="37">
                  <c:v>34072</c:v>
                </c:pt>
                <c:pt idx="38">
                  <c:v>34073</c:v>
                </c:pt>
                <c:pt idx="39">
                  <c:v>34074</c:v>
                </c:pt>
                <c:pt idx="40">
                  <c:v>34075</c:v>
                </c:pt>
                <c:pt idx="41">
                  <c:v>34078</c:v>
                </c:pt>
                <c:pt idx="42">
                  <c:v>34079</c:v>
                </c:pt>
                <c:pt idx="43">
                  <c:v>34080</c:v>
                </c:pt>
                <c:pt idx="44">
                  <c:v>34081</c:v>
                </c:pt>
                <c:pt idx="45">
                  <c:v>34082</c:v>
                </c:pt>
                <c:pt idx="46">
                  <c:v>34085</c:v>
                </c:pt>
                <c:pt idx="47">
                  <c:v>34086</c:v>
                </c:pt>
                <c:pt idx="48">
                  <c:v>34087</c:v>
                </c:pt>
                <c:pt idx="49">
                  <c:v>34088</c:v>
                </c:pt>
                <c:pt idx="50">
                  <c:v>34089</c:v>
                </c:pt>
                <c:pt idx="51">
                  <c:v>34092</c:v>
                </c:pt>
                <c:pt idx="52">
                  <c:v>34093</c:v>
                </c:pt>
                <c:pt idx="53">
                  <c:v>34094</c:v>
                </c:pt>
                <c:pt idx="54">
                  <c:v>34095</c:v>
                </c:pt>
                <c:pt idx="55">
                  <c:v>34096</c:v>
                </c:pt>
                <c:pt idx="56">
                  <c:v>34099</c:v>
                </c:pt>
                <c:pt idx="57">
                  <c:v>34100</c:v>
                </c:pt>
                <c:pt idx="58">
                  <c:v>34101</c:v>
                </c:pt>
                <c:pt idx="59">
                  <c:v>34102</c:v>
                </c:pt>
                <c:pt idx="60">
                  <c:v>34103</c:v>
                </c:pt>
                <c:pt idx="61">
                  <c:v>34106</c:v>
                </c:pt>
                <c:pt idx="62">
                  <c:v>34107</c:v>
                </c:pt>
                <c:pt idx="63">
                  <c:v>34108</c:v>
                </c:pt>
                <c:pt idx="64">
                  <c:v>34109</c:v>
                </c:pt>
                <c:pt idx="65">
                  <c:v>34110</c:v>
                </c:pt>
                <c:pt idx="66">
                  <c:v>34113</c:v>
                </c:pt>
                <c:pt idx="67">
                  <c:v>34114</c:v>
                </c:pt>
                <c:pt idx="68">
                  <c:v>34115</c:v>
                </c:pt>
                <c:pt idx="69">
                  <c:v>34116</c:v>
                </c:pt>
                <c:pt idx="70">
                  <c:v>34117</c:v>
                </c:pt>
                <c:pt idx="71">
                  <c:v>34121</c:v>
                </c:pt>
                <c:pt idx="72">
                  <c:v>34122</c:v>
                </c:pt>
                <c:pt idx="73">
                  <c:v>34123</c:v>
                </c:pt>
                <c:pt idx="74">
                  <c:v>34124</c:v>
                </c:pt>
                <c:pt idx="75">
                  <c:v>34127</c:v>
                </c:pt>
                <c:pt idx="76">
                  <c:v>34128</c:v>
                </c:pt>
                <c:pt idx="77">
                  <c:v>34129</c:v>
                </c:pt>
                <c:pt idx="78">
                  <c:v>34130</c:v>
                </c:pt>
                <c:pt idx="79">
                  <c:v>34131</c:v>
                </c:pt>
                <c:pt idx="80">
                  <c:v>34134</c:v>
                </c:pt>
                <c:pt idx="81">
                  <c:v>34135</c:v>
                </c:pt>
                <c:pt idx="82">
                  <c:v>34136</c:v>
                </c:pt>
                <c:pt idx="83">
                  <c:v>34137</c:v>
                </c:pt>
                <c:pt idx="84">
                  <c:v>34138</c:v>
                </c:pt>
                <c:pt idx="85">
                  <c:v>34141</c:v>
                </c:pt>
                <c:pt idx="86">
                  <c:v>34142</c:v>
                </c:pt>
                <c:pt idx="87">
                  <c:v>34143</c:v>
                </c:pt>
                <c:pt idx="88">
                  <c:v>34144</c:v>
                </c:pt>
                <c:pt idx="89">
                  <c:v>34145</c:v>
                </c:pt>
                <c:pt idx="90">
                  <c:v>34148</c:v>
                </c:pt>
                <c:pt idx="91">
                  <c:v>34149</c:v>
                </c:pt>
                <c:pt idx="92">
                  <c:v>34150</c:v>
                </c:pt>
                <c:pt idx="93">
                  <c:v>34151</c:v>
                </c:pt>
                <c:pt idx="94">
                  <c:v>34152</c:v>
                </c:pt>
                <c:pt idx="95">
                  <c:v>34156</c:v>
                </c:pt>
                <c:pt idx="96">
                  <c:v>34157</c:v>
                </c:pt>
                <c:pt idx="97">
                  <c:v>34158</c:v>
                </c:pt>
                <c:pt idx="98">
                  <c:v>34159</c:v>
                </c:pt>
                <c:pt idx="99">
                  <c:v>34162</c:v>
                </c:pt>
                <c:pt idx="100">
                  <c:v>34163</c:v>
                </c:pt>
                <c:pt idx="101">
                  <c:v>34164</c:v>
                </c:pt>
                <c:pt idx="102">
                  <c:v>34165</c:v>
                </c:pt>
                <c:pt idx="103">
                  <c:v>34166</c:v>
                </c:pt>
                <c:pt idx="104">
                  <c:v>34169</c:v>
                </c:pt>
                <c:pt idx="105">
                  <c:v>34170</c:v>
                </c:pt>
                <c:pt idx="106">
                  <c:v>34171</c:v>
                </c:pt>
                <c:pt idx="107">
                  <c:v>34172</c:v>
                </c:pt>
                <c:pt idx="108">
                  <c:v>34173</c:v>
                </c:pt>
                <c:pt idx="109">
                  <c:v>34176</c:v>
                </c:pt>
                <c:pt idx="110">
                  <c:v>34177</c:v>
                </c:pt>
                <c:pt idx="111">
                  <c:v>34178</c:v>
                </c:pt>
                <c:pt idx="112">
                  <c:v>34179</c:v>
                </c:pt>
                <c:pt idx="113">
                  <c:v>34180</c:v>
                </c:pt>
                <c:pt idx="114">
                  <c:v>34183</c:v>
                </c:pt>
                <c:pt idx="115">
                  <c:v>34184</c:v>
                </c:pt>
                <c:pt idx="116">
                  <c:v>34185</c:v>
                </c:pt>
                <c:pt idx="117">
                  <c:v>34186</c:v>
                </c:pt>
                <c:pt idx="118">
                  <c:v>34187</c:v>
                </c:pt>
                <c:pt idx="119">
                  <c:v>34190</c:v>
                </c:pt>
                <c:pt idx="120">
                  <c:v>34191</c:v>
                </c:pt>
                <c:pt idx="121">
                  <c:v>34192</c:v>
                </c:pt>
                <c:pt idx="122">
                  <c:v>34193</c:v>
                </c:pt>
                <c:pt idx="123">
                  <c:v>34194</c:v>
                </c:pt>
                <c:pt idx="124">
                  <c:v>34197</c:v>
                </c:pt>
                <c:pt idx="125">
                  <c:v>34198</c:v>
                </c:pt>
                <c:pt idx="126">
                  <c:v>34199</c:v>
                </c:pt>
                <c:pt idx="127">
                  <c:v>34200</c:v>
                </c:pt>
                <c:pt idx="128">
                  <c:v>34201</c:v>
                </c:pt>
                <c:pt idx="129">
                  <c:v>34204</c:v>
                </c:pt>
                <c:pt idx="130">
                  <c:v>34205</c:v>
                </c:pt>
                <c:pt idx="131">
                  <c:v>34206</c:v>
                </c:pt>
                <c:pt idx="132">
                  <c:v>34207</c:v>
                </c:pt>
                <c:pt idx="133">
                  <c:v>34208</c:v>
                </c:pt>
                <c:pt idx="134">
                  <c:v>34211</c:v>
                </c:pt>
                <c:pt idx="135">
                  <c:v>34212</c:v>
                </c:pt>
                <c:pt idx="136">
                  <c:v>34213</c:v>
                </c:pt>
                <c:pt idx="137">
                  <c:v>34214</c:v>
                </c:pt>
                <c:pt idx="138">
                  <c:v>34215</c:v>
                </c:pt>
                <c:pt idx="139">
                  <c:v>34219</c:v>
                </c:pt>
                <c:pt idx="140">
                  <c:v>34220</c:v>
                </c:pt>
                <c:pt idx="141">
                  <c:v>34221</c:v>
                </c:pt>
                <c:pt idx="142">
                  <c:v>34222</c:v>
                </c:pt>
                <c:pt idx="143">
                  <c:v>34225</c:v>
                </c:pt>
                <c:pt idx="144">
                  <c:v>34226</c:v>
                </c:pt>
                <c:pt idx="145">
                  <c:v>34227</c:v>
                </c:pt>
                <c:pt idx="146">
                  <c:v>34228</c:v>
                </c:pt>
                <c:pt idx="147">
                  <c:v>34229</c:v>
                </c:pt>
                <c:pt idx="148">
                  <c:v>34232</c:v>
                </c:pt>
                <c:pt idx="149">
                  <c:v>34233</c:v>
                </c:pt>
                <c:pt idx="150">
                  <c:v>34234</c:v>
                </c:pt>
                <c:pt idx="151">
                  <c:v>34235</c:v>
                </c:pt>
                <c:pt idx="152">
                  <c:v>34236</c:v>
                </c:pt>
                <c:pt idx="153">
                  <c:v>34239</c:v>
                </c:pt>
                <c:pt idx="154">
                  <c:v>34240</c:v>
                </c:pt>
                <c:pt idx="155">
                  <c:v>34241</c:v>
                </c:pt>
                <c:pt idx="156">
                  <c:v>34242</c:v>
                </c:pt>
                <c:pt idx="157">
                  <c:v>34243</c:v>
                </c:pt>
                <c:pt idx="158">
                  <c:v>34246</c:v>
                </c:pt>
                <c:pt idx="159">
                  <c:v>34247</c:v>
                </c:pt>
                <c:pt idx="160">
                  <c:v>34248</c:v>
                </c:pt>
                <c:pt idx="161">
                  <c:v>34249</c:v>
                </c:pt>
                <c:pt idx="162">
                  <c:v>34250</c:v>
                </c:pt>
                <c:pt idx="163">
                  <c:v>34253</c:v>
                </c:pt>
                <c:pt idx="164">
                  <c:v>34254</c:v>
                </c:pt>
                <c:pt idx="165">
                  <c:v>34255</c:v>
                </c:pt>
                <c:pt idx="166">
                  <c:v>34256</c:v>
                </c:pt>
                <c:pt idx="167">
                  <c:v>34257</c:v>
                </c:pt>
                <c:pt idx="168">
                  <c:v>34260</c:v>
                </c:pt>
                <c:pt idx="169">
                  <c:v>34261</c:v>
                </c:pt>
                <c:pt idx="170">
                  <c:v>34262</c:v>
                </c:pt>
                <c:pt idx="171">
                  <c:v>34263</c:v>
                </c:pt>
                <c:pt idx="172">
                  <c:v>34264</c:v>
                </c:pt>
                <c:pt idx="173">
                  <c:v>34267</c:v>
                </c:pt>
                <c:pt idx="174">
                  <c:v>34268</c:v>
                </c:pt>
                <c:pt idx="175">
                  <c:v>34269</c:v>
                </c:pt>
                <c:pt idx="176">
                  <c:v>34270</c:v>
                </c:pt>
                <c:pt idx="177">
                  <c:v>34271</c:v>
                </c:pt>
                <c:pt idx="178">
                  <c:v>34274</c:v>
                </c:pt>
                <c:pt idx="179">
                  <c:v>34275</c:v>
                </c:pt>
                <c:pt idx="180">
                  <c:v>34276</c:v>
                </c:pt>
                <c:pt idx="181">
                  <c:v>34277</c:v>
                </c:pt>
                <c:pt idx="182">
                  <c:v>34278</c:v>
                </c:pt>
                <c:pt idx="183">
                  <c:v>34281</c:v>
                </c:pt>
                <c:pt idx="184">
                  <c:v>34282</c:v>
                </c:pt>
                <c:pt idx="185">
                  <c:v>34283</c:v>
                </c:pt>
                <c:pt idx="186">
                  <c:v>34284</c:v>
                </c:pt>
                <c:pt idx="187">
                  <c:v>34285</c:v>
                </c:pt>
                <c:pt idx="188">
                  <c:v>34288</c:v>
                </c:pt>
                <c:pt idx="189">
                  <c:v>34289</c:v>
                </c:pt>
                <c:pt idx="190">
                  <c:v>34290</c:v>
                </c:pt>
                <c:pt idx="191">
                  <c:v>34291</c:v>
                </c:pt>
                <c:pt idx="192">
                  <c:v>34292</c:v>
                </c:pt>
                <c:pt idx="193">
                  <c:v>34295</c:v>
                </c:pt>
                <c:pt idx="194">
                  <c:v>34296</c:v>
                </c:pt>
                <c:pt idx="195">
                  <c:v>34297</c:v>
                </c:pt>
                <c:pt idx="196">
                  <c:v>34299</c:v>
                </c:pt>
                <c:pt idx="197">
                  <c:v>34302</c:v>
                </c:pt>
                <c:pt idx="198">
                  <c:v>34303</c:v>
                </c:pt>
                <c:pt idx="199">
                  <c:v>34304</c:v>
                </c:pt>
                <c:pt idx="200">
                  <c:v>34305</c:v>
                </c:pt>
                <c:pt idx="201">
                  <c:v>34306</c:v>
                </c:pt>
                <c:pt idx="202">
                  <c:v>34309</c:v>
                </c:pt>
                <c:pt idx="203">
                  <c:v>34310</c:v>
                </c:pt>
                <c:pt idx="204">
                  <c:v>34311</c:v>
                </c:pt>
                <c:pt idx="205">
                  <c:v>34312</c:v>
                </c:pt>
                <c:pt idx="206">
                  <c:v>34313</c:v>
                </c:pt>
                <c:pt idx="207">
                  <c:v>34316</c:v>
                </c:pt>
                <c:pt idx="208">
                  <c:v>34317</c:v>
                </c:pt>
                <c:pt idx="209">
                  <c:v>34318</c:v>
                </c:pt>
                <c:pt idx="210">
                  <c:v>34319</c:v>
                </c:pt>
                <c:pt idx="211">
                  <c:v>34320</c:v>
                </c:pt>
                <c:pt idx="212">
                  <c:v>34323</c:v>
                </c:pt>
                <c:pt idx="213">
                  <c:v>34324</c:v>
                </c:pt>
                <c:pt idx="214">
                  <c:v>34325</c:v>
                </c:pt>
                <c:pt idx="215">
                  <c:v>34326</c:v>
                </c:pt>
                <c:pt idx="216">
                  <c:v>34330</c:v>
                </c:pt>
                <c:pt idx="217">
                  <c:v>34331</c:v>
                </c:pt>
                <c:pt idx="218">
                  <c:v>34332</c:v>
                </c:pt>
                <c:pt idx="219">
                  <c:v>34333</c:v>
                </c:pt>
                <c:pt idx="220">
                  <c:v>34334</c:v>
                </c:pt>
                <c:pt idx="221">
                  <c:v>34337</c:v>
                </c:pt>
                <c:pt idx="222">
                  <c:v>34338</c:v>
                </c:pt>
                <c:pt idx="223">
                  <c:v>34339</c:v>
                </c:pt>
                <c:pt idx="224">
                  <c:v>34340</c:v>
                </c:pt>
                <c:pt idx="225">
                  <c:v>34341</c:v>
                </c:pt>
                <c:pt idx="226">
                  <c:v>34344</c:v>
                </c:pt>
                <c:pt idx="227">
                  <c:v>34345</c:v>
                </c:pt>
                <c:pt idx="228">
                  <c:v>34346</c:v>
                </c:pt>
                <c:pt idx="229">
                  <c:v>34347</c:v>
                </c:pt>
                <c:pt idx="230">
                  <c:v>34348</c:v>
                </c:pt>
                <c:pt idx="231">
                  <c:v>34351</c:v>
                </c:pt>
                <c:pt idx="232">
                  <c:v>34352</c:v>
                </c:pt>
                <c:pt idx="233">
                  <c:v>34353</c:v>
                </c:pt>
                <c:pt idx="234">
                  <c:v>34354</c:v>
                </c:pt>
                <c:pt idx="235">
                  <c:v>34355</c:v>
                </c:pt>
                <c:pt idx="236">
                  <c:v>34358</c:v>
                </c:pt>
                <c:pt idx="237">
                  <c:v>34359</c:v>
                </c:pt>
                <c:pt idx="238">
                  <c:v>34360</c:v>
                </c:pt>
                <c:pt idx="239">
                  <c:v>34361</c:v>
                </c:pt>
                <c:pt idx="240">
                  <c:v>34362</c:v>
                </c:pt>
                <c:pt idx="241">
                  <c:v>34365</c:v>
                </c:pt>
                <c:pt idx="242">
                  <c:v>34366</c:v>
                </c:pt>
                <c:pt idx="243">
                  <c:v>34367</c:v>
                </c:pt>
                <c:pt idx="244">
                  <c:v>34368</c:v>
                </c:pt>
                <c:pt idx="245">
                  <c:v>34369</c:v>
                </c:pt>
                <c:pt idx="246">
                  <c:v>34372</c:v>
                </c:pt>
                <c:pt idx="247">
                  <c:v>34373</c:v>
                </c:pt>
                <c:pt idx="248">
                  <c:v>34374</c:v>
                </c:pt>
                <c:pt idx="249">
                  <c:v>34375</c:v>
                </c:pt>
                <c:pt idx="250">
                  <c:v>34376</c:v>
                </c:pt>
                <c:pt idx="251">
                  <c:v>34379</c:v>
                </c:pt>
                <c:pt idx="252">
                  <c:v>34380</c:v>
                </c:pt>
                <c:pt idx="253">
                  <c:v>34381</c:v>
                </c:pt>
                <c:pt idx="254">
                  <c:v>34382</c:v>
                </c:pt>
                <c:pt idx="255">
                  <c:v>34383</c:v>
                </c:pt>
                <c:pt idx="256">
                  <c:v>34387</c:v>
                </c:pt>
                <c:pt idx="257">
                  <c:v>34388</c:v>
                </c:pt>
                <c:pt idx="258">
                  <c:v>34389</c:v>
                </c:pt>
                <c:pt idx="259">
                  <c:v>34390</c:v>
                </c:pt>
                <c:pt idx="260">
                  <c:v>34393</c:v>
                </c:pt>
                <c:pt idx="261">
                  <c:v>34394</c:v>
                </c:pt>
                <c:pt idx="262">
                  <c:v>34395</c:v>
                </c:pt>
                <c:pt idx="263">
                  <c:v>34396</c:v>
                </c:pt>
                <c:pt idx="264">
                  <c:v>34397</c:v>
                </c:pt>
                <c:pt idx="265">
                  <c:v>34400</c:v>
                </c:pt>
                <c:pt idx="266">
                  <c:v>34401</c:v>
                </c:pt>
                <c:pt idx="267">
                  <c:v>34402</c:v>
                </c:pt>
                <c:pt idx="268">
                  <c:v>34403</c:v>
                </c:pt>
                <c:pt idx="269">
                  <c:v>34404</c:v>
                </c:pt>
                <c:pt idx="270">
                  <c:v>34407</c:v>
                </c:pt>
                <c:pt idx="271">
                  <c:v>34408</c:v>
                </c:pt>
                <c:pt idx="272">
                  <c:v>34409</c:v>
                </c:pt>
                <c:pt idx="273">
                  <c:v>34410</c:v>
                </c:pt>
                <c:pt idx="274">
                  <c:v>34411</c:v>
                </c:pt>
                <c:pt idx="275">
                  <c:v>34414</c:v>
                </c:pt>
                <c:pt idx="276">
                  <c:v>34415</c:v>
                </c:pt>
                <c:pt idx="277">
                  <c:v>34416</c:v>
                </c:pt>
                <c:pt idx="278">
                  <c:v>34417</c:v>
                </c:pt>
                <c:pt idx="279">
                  <c:v>34418</c:v>
                </c:pt>
                <c:pt idx="280">
                  <c:v>34421</c:v>
                </c:pt>
                <c:pt idx="281">
                  <c:v>34422</c:v>
                </c:pt>
                <c:pt idx="282">
                  <c:v>34423</c:v>
                </c:pt>
                <c:pt idx="283">
                  <c:v>34424</c:v>
                </c:pt>
                <c:pt idx="284">
                  <c:v>34428</c:v>
                </c:pt>
                <c:pt idx="285">
                  <c:v>34429</c:v>
                </c:pt>
                <c:pt idx="286">
                  <c:v>34430</c:v>
                </c:pt>
                <c:pt idx="287">
                  <c:v>34431</c:v>
                </c:pt>
                <c:pt idx="288">
                  <c:v>34432</c:v>
                </c:pt>
                <c:pt idx="289">
                  <c:v>34435</c:v>
                </c:pt>
                <c:pt idx="290">
                  <c:v>34436</c:v>
                </c:pt>
                <c:pt idx="291">
                  <c:v>34437</c:v>
                </c:pt>
                <c:pt idx="292">
                  <c:v>34438</c:v>
                </c:pt>
                <c:pt idx="293">
                  <c:v>34439</c:v>
                </c:pt>
                <c:pt idx="294">
                  <c:v>34442</c:v>
                </c:pt>
                <c:pt idx="295">
                  <c:v>34443</c:v>
                </c:pt>
                <c:pt idx="296">
                  <c:v>34444</c:v>
                </c:pt>
                <c:pt idx="297">
                  <c:v>34445</c:v>
                </c:pt>
                <c:pt idx="298">
                  <c:v>34446</c:v>
                </c:pt>
                <c:pt idx="299">
                  <c:v>34449</c:v>
                </c:pt>
                <c:pt idx="300">
                  <c:v>34450</c:v>
                </c:pt>
                <c:pt idx="301">
                  <c:v>34452</c:v>
                </c:pt>
                <c:pt idx="302">
                  <c:v>34453</c:v>
                </c:pt>
                <c:pt idx="303">
                  <c:v>34456</c:v>
                </c:pt>
                <c:pt idx="304">
                  <c:v>34457</c:v>
                </c:pt>
                <c:pt idx="305">
                  <c:v>34458</c:v>
                </c:pt>
                <c:pt idx="306">
                  <c:v>34459</c:v>
                </c:pt>
                <c:pt idx="307">
                  <c:v>34460</c:v>
                </c:pt>
                <c:pt idx="308">
                  <c:v>34463</c:v>
                </c:pt>
                <c:pt idx="309">
                  <c:v>34464</c:v>
                </c:pt>
                <c:pt idx="310">
                  <c:v>34465</c:v>
                </c:pt>
                <c:pt idx="311">
                  <c:v>34466</c:v>
                </c:pt>
                <c:pt idx="312">
                  <c:v>34467</c:v>
                </c:pt>
                <c:pt idx="313">
                  <c:v>34470</c:v>
                </c:pt>
                <c:pt idx="314">
                  <c:v>34471</c:v>
                </c:pt>
                <c:pt idx="315">
                  <c:v>34472</c:v>
                </c:pt>
                <c:pt idx="316">
                  <c:v>34473</c:v>
                </c:pt>
                <c:pt idx="317">
                  <c:v>34474</c:v>
                </c:pt>
                <c:pt idx="318">
                  <c:v>34477</c:v>
                </c:pt>
                <c:pt idx="319">
                  <c:v>34478</c:v>
                </c:pt>
                <c:pt idx="320">
                  <c:v>34479</c:v>
                </c:pt>
                <c:pt idx="321">
                  <c:v>34480</c:v>
                </c:pt>
                <c:pt idx="322">
                  <c:v>34481</c:v>
                </c:pt>
                <c:pt idx="323">
                  <c:v>34485</c:v>
                </c:pt>
                <c:pt idx="324">
                  <c:v>34486</c:v>
                </c:pt>
                <c:pt idx="325">
                  <c:v>34487</c:v>
                </c:pt>
                <c:pt idx="326">
                  <c:v>34488</c:v>
                </c:pt>
                <c:pt idx="327">
                  <c:v>34491</c:v>
                </c:pt>
                <c:pt idx="328">
                  <c:v>34492</c:v>
                </c:pt>
                <c:pt idx="329">
                  <c:v>34493</c:v>
                </c:pt>
                <c:pt idx="330">
                  <c:v>34494</c:v>
                </c:pt>
                <c:pt idx="331">
                  <c:v>34495</c:v>
                </c:pt>
                <c:pt idx="332">
                  <c:v>34498</c:v>
                </c:pt>
                <c:pt idx="333">
                  <c:v>34499</c:v>
                </c:pt>
                <c:pt idx="334">
                  <c:v>34500</c:v>
                </c:pt>
                <c:pt idx="335">
                  <c:v>34501</c:v>
                </c:pt>
                <c:pt idx="336">
                  <c:v>34502</c:v>
                </c:pt>
                <c:pt idx="337">
                  <c:v>34505</c:v>
                </c:pt>
                <c:pt idx="338">
                  <c:v>34506</c:v>
                </c:pt>
                <c:pt idx="339">
                  <c:v>34507</c:v>
                </c:pt>
                <c:pt idx="340">
                  <c:v>34508</c:v>
                </c:pt>
                <c:pt idx="341">
                  <c:v>34509</c:v>
                </c:pt>
                <c:pt idx="342">
                  <c:v>34512</c:v>
                </c:pt>
                <c:pt idx="343">
                  <c:v>34513</c:v>
                </c:pt>
                <c:pt idx="344">
                  <c:v>34514</c:v>
                </c:pt>
                <c:pt idx="345">
                  <c:v>34515</c:v>
                </c:pt>
                <c:pt idx="346">
                  <c:v>34516</c:v>
                </c:pt>
                <c:pt idx="347">
                  <c:v>34520</c:v>
                </c:pt>
                <c:pt idx="348">
                  <c:v>34521</c:v>
                </c:pt>
                <c:pt idx="349">
                  <c:v>34522</c:v>
                </c:pt>
                <c:pt idx="350">
                  <c:v>34523</c:v>
                </c:pt>
                <c:pt idx="351">
                  <c:v>34526</c:v>
                </c:pt>
                <c:pt idx="352">
                  <c:v>34527</c:v>
                </c:pt>
                <c:pt idx="353">
                  <c:v>34528</c:v>
                </c:pt>
                <c:pt idx="354">
                  <c:v>34529</c:v>
                </c:pt>
                <c:pt idx="355">
                  <c:v>34530</c:v>
                </c:pt>
                <c:pt idx="356">
                  <c:v>34533</c:v>
                </c:pt>
                <c:pt idx="357">
                  <c:v>34534</c:v>
                </c:pt>
                <c:pt idx="358">
                  <c:v>34535</c:v>
                </c:pt>
                <c:pt idx="359">
                  <c:v>34536</c:v>
                </c:pt>
                <c:pt idx="360">
                  <c:v>34537</c:v>
                </c:pt>
                <c:pt idx="361">
                  <c:v>34540</c:v>
                </c:pt>
                <c:pt idx="362">
                  <c:v>34541</c:v>
                </c:pt>
                <c:pt idx="363">
                  <c:v>34542</c:v>
                </c:pt>
                <c:pt idx="364">
                  <c:v>34543</c:v>
                </c:pt>
                <c:pt idx="365">
                  <c:v>34544</c:v>
                </c:pt>
                <c:pt idx="366">
                  <c:v>34547</c:v>
                </c:pt>
                <c:pt idx="367">
                  <c:v>34548</c:v>
                </c:pt>
                <c:pt idx="368">
                  <c:v>34549</c:v>
                </c:pt>
                <c:pt idx="369">
                  <c:v>34550</c:v>
                </c:pt>
                <c:pt idx="370">
                  <c:v>34551</c:v>
                </c:pt>
                <c:pt idx="371">
                  <c:v>34554</c:v>
                </c:pt>
                <c:pt idx="372">
                  <c:v>34555</c:v>
                </c:pt>
                <c:pt idx="373">
                  <c:v>34556</c:v>
                </c:pt>
                <c:pt idx="374">
                  <c:v>34557</c:v>
                </c:pt>
                <c:pt idx="375">
                  <c:v>34558</c:v>
                </c:pt>
                <c:pt idx="376">
                  <c:v>34561</c:v>
                </c:pt>
                <c:pt idx="377">
                  <c:v>34562</c:v>
                </c:pt>
                <c:pt idx="378">
                  <c:v>34563</c:v>
                </c:pt>
                <c:pt idx="379">
                  <c:v>34564</c:v>
                </c:pt>
                <c:pt idx="380">
                  <c:v>34565</c:v>
                </c:pt>
                <c:pt idx="381">
                  <c:v>34568</c:v>
                </c:pt>
                <c:pt idx="382">
                  <c:v>34569</c:v>
                </c:pt>
                <c:pt idx="383">
                  <c:v>34570</c:v>
                </c:pt>
                <c:pt idx="384">
                  <c:v>34571</c:v>
                </c:pt>
                <c:pt idx="385">
                  <c:v>34572</c:v>
                </c:pt>
                <c:pt idx="386">
                  <c:v>34575</c:v>
                </c:pt>
                <c:pt idx="387">
                  <c:v>34576</c:v>
                </c:pt>
                <c:pt idx="388">
                  <c:v>34577</c:v>
                </c:pt>
                <c:pt idx="389">
                  <c:v>34578</c:v>
                </c:pt>
                <c:pt idx="390">
                  <c:v>34579</c:v>
                </c:pt>
                <c:pt idx="391">
                  <c:v>34583</c:v>
                </c:pt>
                <c:pt idx="392">
                  <c:v>34584</c:v>
                </c:pt>
                <c:pt idx="393">
                  <c:v>34585</c:v>
                </c:pt>
                <c:pt idx="394">
                  <c:v>34586</c:v>
                </c:pt>
                <c:pt idx="395">
                  <c:v>34589</c:v>
                </c:pt>
                <c:pt idx="396">
                  <c:v>34590</c:v>
                </c:pt>
                <c:pt idx="397">
                  <c:v>34591</c:v>
                </c:pt>
                <c:pt idx="398">
                  <c:v>34592</c:v>
                </c:pt>
                <c:pt idx="399">
                  <c:v>34593</c:v>
                </c:pt>
                <c:pt idx="400">
                  <c:v>34596</c:v>
                </c:pt>
                <c:pt idx="401">
                  <c:v>34597</c:v>
                </c:pt>
                <c:pt idx="402">
                  <c:v>34598</c:v>
                </c:pt>
                <c:pt idx="403">
                  <c:v>34599</c:v>
                </c:pt>
                <c:pt idx="404">
                  <c:v>34600</c:v>
                </c:pt>
                <c:pt idx="405">
                  <c:v>34603</c:v>
                </c:pt>
                <c:pt idx="406">
                  <c:v>34604</c:v>
                </c:pt>
                <c:pt idx="407">
                  <c:v>34605</c:v>
                </c:pt>
                <c:pt idx="408">
                  <c:v>34606</c:v>
                </c:pt>
                <c:pt idx="409">
                  <c:v>34607</c:v>
                </c:pt>
                <c:pt idx="410">
                  <c:v>34610</c:v>
                </c:pt>
                <c:pt idx="411">
                  <c:v>34611</c:v>
                </c:pt>
                <c:pt idx="412">
                  <c:v>34612</c:v>
                </c:pt>
                <c:pt idx="413">
                  <c:v>34613</c:v>
                </c:pt>
                <c:pt idx="414">
                  <c:v>34614</c:v>
                </c:pt>
                <c:pt idx="415">
                  <c:v>34617</c:v>
                </c:pt>
                <c:pt idx="416">
                  <c:v>34618</c:v>
                </c:pt>
                <c:pt idx="417">
                  <c:v>34619</c:v>
                </c:pt>
                <c:pt idx="418">
                  <c:v>34620</c:v>
                </c:pt>
                <c:pt idx="419">
                  <c:v>34621</c:v>
                </c:pt>
                <c:pt idx="420">
                  <c:v>34624</c:v>
                </c:pt>
                <c:pt idx="421">
                  <c:v>34625</c:v>
                </c:pt>
                <c:pt idx="422">
                  <c:v>34626</c:v>
                </c:pt>
                <c:pt idx="423">
                  <c:v>34627</c:v>
                </c:pt>
                <c:pt idx="424">
                  <c:v>34628</c:v>
                </c:pt>
                <c:pt idx="425">
                  <c:v>34631</c:v>
                </c:pt>
                <c:pt idx="426">
                  <c:v>34632</c:v>
                </c:pt>
                <c:pt idx="427">
                  <c:v>34633</c:v>
                </c:pt>
                <c:pt idx="428">
                  <c:v>34634</c:v>
                </c:pt>
                <c:pt idx="429">
                  <c:v>34635</c:v>
                </c:pt>
                <c:pt idx="430">
                  <c:v>34638</c:v>
                </c:pt>
                <c:pt idx="431">
                  <c:v>34639</c:v>
                </c:pt>
                <c:pt idx="432">
                  <c:v>34640</c:v>
                </c:pt>
                <c:pt idx="433">
                  <c:v>34641</c:v>
                </c:pt>
                <c:pt idx="434">
                  <c:v>34642</c:v>
                </c:pt>
                <c:pt idx="435">
                  <c:v>34645</c:v>
                </c:pt>
                <c:pt idx="436">
                  <c:v>34646</c:v>
                </c:pt>
                <c:pt idx="437">
                  <c:v>34647</c:v>
                </c:pt>
                <c:pt idx="438">
                  <c:v>34648</c:v>
                </c:pt>
                <c:pt idx="439">
                  <c:v>34649</c:v>
                </c:pt>
                <c:pt idx="440">
                  <c:v>34652</c:v>
                </c:pt>
                <c:pt idx="441">
                  <c:v>34653</c:v>
                </c:pt>
                <c:pt idx="442">
                  <c:v>34654</c:v>
                </c:pt>
                <c:pt idx="443">
                  <c:v>34655</c:v>
                </c:pt>
                <c:pt idx="444">
                  <c:v>34656</c:v>
                </c:pt>
                <c:pt idx="445">
                  <c:v>34659</c:v>
                </c:pt>
                <c:pt idx="446">
                  <c:v>34660</c:v>
                </c:pt>
                <c:pt idx="447">
                  <c:v>34661</c:v>
                </c:pt>
                <c:pt idx="448">
                  <c:v>34663</c:v>
                </c:pt>
                <c:pt idx="449">
                  <c:v>34666</c:v>
                </c:pt>
                <c:pt idx="450">
                  <c:v>34667</c:v>
                </c:pt>
                <c:pt idx="451">
                  <c:v>34668</c:v>
                </c:pt>
                <c:pt idx="452">
                  <c:v>34669</c:v>
                </c:pt>
                <c:pt idx="453">
                  <c:v>34670</c:v>
                </c:pt>
                <c:pt idx="454">
                  <c:v>34673</c:v>
                </c:pt>
                <c:pt idx="455">
                  <c:v>34674</c:v>
                </c:pt>
                <c:pt idx="456">
                  <c:v>34675</c:v>
                </c:pt>
                <c:pt idx="457">
                  <c:v>34676</c:v>
                </c:pt>
                <c:pt idx="458">
                  <c:v>34677</c:v>
                </c:pt>
                <c:pt idx="459">
                  <c:v>34680</c:v>
                </c:pt>
                <c:pt idx="460">
                  <c:v>34681</c:v>
                </c:pt>
                <c:pt idx="461">
                  <c:v>34682</c:v>
                </c:pt>
                <c:pt idx="462">
                  <c:v>34683</c:v>
                </c:pt>
                <c:pt idx="463">
                  <c:v>34684</c:v>
                </c:pt>
                <c:pt idx="464">
                  <c:v>34687</c:v>
                </c:pt>
                <c:pt idx="465">
                  <c:v>34688</c:v>
                </c:pt>
                <c:pt idx="466">
                  <c:v>34689</c:v>
                </c:pt>
                <c:pt idx="467">
                  <c:v>34690</c:v>
                </c:pt>
                <c:pt idx="468">
                  <c:v>34691</c:v>
                </c:pt>
                <c:pt idx="469">
                  <c:v>34695</c:v>
                </c:pt>
                <c:pt idx="470">
                  <c:v>34696</c:v>
                </c:pt>
                <c:pt idx="471">
                  <c:v>34697</c:v>
                </c:pt>
                <c:pt idx="472">
                  <c:v>34698</c:v>
                </c:pt>
                <c:pt idx="473">
                  <c:v>34702</c:v>
                </c:pt>
                <c:pt idx="474">
                  <c:v>34703</c:v>
                </c:pt>
                <c:pt idx="475">
                  <c:v>34704</c:v>
                </c:pt>
                <c:pt idx="476">
                  <c:v>34705</c:v>
                </c:pt>
                <c:pt idx="477">
                  <c:v>34708</c:v>
                </c:pt>
                <c:pt idx="478">
                  <c:v>34709</c:v>
                </c:pt>
                <c:pt idx="479">
                  <c:v>34710</c:v>
                </c:pt>
                <c:pt idx="480">
                  <c:v>34711</c:v>
                </c:pt>
                <c:pt idx="481">
                  <c:v>34712</c:v>
                </c:pt>
                <c:pt idx="482">
                  <c:v>34715</c:v>
                </c:pt>
                <c:pt idx="483">
                  <c:v>34716</c:v>
                </c:pt>
                <c:pt idx="484">
                  <c:v>34717</c:v>
                </c:pt>
                <c:pt idx="485">
                  <c:v>34718</c:v>
                </c:pt>
                <c:pt idx="486">
                  <c:v>34719</c:v>
                </c:pt>
                <c:pt idx="487">
                  <c:v>34722</c:v>
                </c:pt>
                <c:pt idx="488">
                  <c:v>34723</c:v>
                </c:pt>
                <c:pt idx="489">
                  <c:v>34724</c:v>
                </c:pt>
                <c:pt idx="490">
                  <c:v>34725</c:v>
                </c:pt>
                <c:pt idx="491">
                  <c:v>34726</c:v>
                </c:pt>
                <c:pt idx="492">
                  <c:v>34729</c:v>
                </c:pt>
                <c:pt idx="493">
                  <c:v>34730</c:v>
                </c:pt>
                <c:pt idx="494">
                  <c:v>34731</c:v>
                </c:pt>
                <c:pt idx="495">
                  <c:v>34732</c:v>
                </c:pt>
                <c:pt idx="496">
                  <c:v>34733</c:v>
                </c:pt>
                <c:pt idx="497">
                  <c:v>34736</c:v>
                </c:pt>
                <c:pt idx="498">
                  <c:v>34737</c:v>
                </c:pt>
                <c:pt idx="499">
                  <c:v>34738</c:v>
                </c:pt>
                <c:pt idx="500">
                  <c:v>34739</c:v>
                </c:pt>
                <c:pt idx="501">
                  <c:v>34740</c:v>
                </c:pt>
                <c:pt idx="502">
                  <c:v>34743</c:v>
                </c:pt>
                <c:pt idx="503">
                  <c:v>34744</c:v>
                </c:pt>
                <c:pt idx="504">
                  <c:v>34745</c:v>
                </c:pt>
                <c:pt idx="505">
                  <c:v>34746</c:v>
                </c:pt>
                <c:pt idx="506">
                  <c:v>34747</c:v>
                </c:pt>
                <c:pt idx="507">
                  <c:v>34751</c:v>
                </c:pt>
                <c:pt idx="508">
                  <c:v>34752</c:v>
                </c:pt>
                <c:pt idx="509">
                  <c:v>34753</c:v>
                </c:pt>
                <c:pt idx="510">
                  <c:v>34754</c:v>
                </c:pt>
                <c:pt idx="511">
                  <c:v>34757</c:v>
                </c:pt>
                <c:pt idx="512">
                  <c:v>34758</c:v>
                </c:pt>
                <c:pt idx="513">
                  <c:v>34759</c:v>
                </c:pt>
                <c:pt idx="514">
                  <c:v>34760</c:v>
                </c:pt>
                <c:pt idx="515">
                  <c:v>34761</c:v>
                </c:pt>
                <c:pt idx="516">
                  <c:v>34764</c:v>
                </c:pt>
                <c:pt idx="517">
                  <c:v>34765</c:v>
                </c:pt>
                <c:pt idx="518">
                  <c:v>34766</c:v>
                </c:pt>
                <c:pt idx="519">
                  <c:v>34767</c:v>
                </c:pt>
                <c:pt idx="520">
                  <c:v>34768</c:v>
                </c:pt>
                <c:pt idx="521">
                  <c:v>34771</c:v>
                </c:pt>
                <c:pt idx="522">
                  <c:v>34772</c:v>
                </c:pt>
                <c:pt idx="523">
                  <c:v>34773</c:v>
                </c:pt>
                <c:pt idx="524">
                  <c:v>34774</c:v>
                </c:pt>
                <c:pt idx="525">
                  <c:v>34775</c:v>
                </c:pt>
                <c:pt idx="526">
                  <c:v>34778</c:v>
                </c:pt>
                <c:pt idx="527">
                  <c:v>34779</c:v>
                </c:pt>
                <c:pt idx="528">
                  <c:v>34780</c:v>
                </c:pt>
                <c:pt idx="529">
                  <c:v>34781</c:v>
                </c:pt>
                <c:pt idx="530">
                  <c:v>34782</c:v>
                </c:pt>
                <c:pt idx="531">
                  <c:v>34785</c:v>
                </c:pt>
                <c:pt idx="532">
                  <c:v>34786</c:v>
                </c:pt>
                <c:pt idx="533">
                  <c:v>34787</c:v>
                </c:pt>
                <c:pt idx="534">
                  <c:v>34788</c:v>
                </c:pt>
                <c:pt idx="535">
                  <c:v>34789</c:v>
                </c:pt>
                <c:pt idx="536">
                  <c:v>34792</c:v>
                </c:pt>
                <c:pt idx="537">
                  <c:v>34793</c:v>
                </c:pt>
                <c:pt idx="538">
                  <c:v>34794</c:v>
                </c:pt>
                <c:pt idx="539">
                  <c:v>34795</c:v>
                </c:pt>
                <c:pt idx="540">
                  <c:v>34796</c:v>
                </c:pt>
                <c:pt idx="541">
                  <c:v>34799</c:v>
                </c:pt>
                <c:pt idx="542">
                  <c:v>34800</c:v>
                </c:pt>
                <c:pt idx="543">
                  <c:v>34801</c:v>
                </c:pt>
                <c:pt idx="544">
                  <c:v>34802</c:v>
                </c:pt>
                <c:pt idx="545">
                  <c:v>34806</c:v>
                </c:pt>
                <c:pt idx="546">
                  <c:v>34807</c:v>
                </c:pt>
                <c:pt idx="547">
                  <c:v>34808</c:v>
                </c:pt>
                <c:pt idx="548">
                  <c:v>34809</c:v>
                </c:pt>
                <c:pt idx="549">
                  <c:v>34810</c:v>
                </c:pt>
                <c:pt idx="550">
                  <c:v>34813</c:v>
                </c:pt>
                <c:pt idx="551">
                  <c:v>34814</c:v>
                </c:pt>
                <c:pt idx="552">
                  <c:v>34815</c:v>
                </c:pt>
                <c:pt idx="553">
                  <c:v>34816</c:v>
                </c:pt>
                <c:pt idx="554">
                  <c:v>34817</c:v>
                </c:pt>
                <c:pt idx="555">
                  <c:v>34820</c:v>
                </c:pt>
                <c:pt idx="556">
                  <c:v>34821</c:v>
                </c:pt>
                <c:pt idx="557">
                  <c:v>34822</c:v>
                </c:pt>
                <c:pt idx="558">
                  <c:v>34823</c:v>
                </c:pt>
                <c:pt idx="559">
                  <c:v>34824</c:v>
                </c:pt>
                <c:pt idx="560">
                  <c:v>34827</c:v>
                </c:pt>
                <c:pt idx="561">
                  <c:v>34828</c:v>
                </c:pt>
                <c:pt idx="562">
                  <c:v>34829</c:v>
                </c:pt>
                <c:pt idx="563">
                  <c:v>34830</c:v>
                </c:pt>
                <c:pt idx="564">
                  <c:v>34831</c:v>
                </c:pt>
                <c:pt idx="565">
                  <c:v>34834</c:v>
                </c:pt>
                <c:pt idx="566">
                  <c:v>34835</c:v>
                </c:pt>
                <c:pt idx="567">
                  <c:v>34836</c:v>
                </c:pt>
                <c:pt idx="568">
                  <c:v>34837</c:v>
                </c:pt>
                <c:pt idx="569">
                  <c:v>34838</c:v>
                </c:pt>
                <c:pt idx="570">
                  <c:v>34841</c:v>
                </c:pt>
                <c:pt idx="571">
                  <c:v>34842</c:v>
                </c:pt>
                <c:pt idx="572">
                  <c:v>34843</c:v>
                </c:pt>
                <c:pt idx="573">
                  <c:v>34844</c:v>
                </c:pt>
                <c:pt idx="574">
                  <c:v>34845</c:v>
                </c:pt>
                <c:pt idx="575">
                  <c:v>34849</c:v>
                </c:pt>
                <c:pt idx="576">
                  <c:v>34850</c:v>
                </c:pt>
                <c:pt idx="577">
                  <c:v>34851</c:v>
                </c:pt>
                <c:pt idx="578">
                  <c:v>34852</c:v>
                </c:pt>
                <c:pt idx="579">
                  <c:v>34855</c:v>
                </c:pt>
                <c:pt idx="580">
                  <c:v>34856</c:v>
                </c:pt>
                <c:pt idx="581">
                  <c:v>34857</c:v>
                </c:pt>
                <c:pt idx="582">
                  <c:v>34858</c:v>
                </c:pt>
                <c:pt idx="583">
                  <c:v>34859</c:v>
                </c:pt>
                <c:pt idx="584">
                  <c:v>34862</c:v>
                </c:pt>
                <c:pt idx="585">
                  <c:v>34863</c:v>
                </c:pt>
                <c:pt idx="586">
                  <c:v>34864</c:v>
                </c:pt>
                <c:pt idx="587">
                  <c:v>34865</c:v>
                </c:pt>
                <c:pt idx="588">
                  <c:v>34866</c:v>
                </c:pt>
                <c:pt idx="589">
                  <c:v>34869</c:v>
                </c:pt>
                <c:pt idx="590">
                  <c:v>34870</c:v>
                </c:pt>
                <c:pt idx="591">
                  <c:v>34871</c:v>
                </c:pt>
                <c:pt idx="592">
                  <c:v>34872</c:v>
                </c:pt>
                <c:pt idx="593">
                  <c:v>34873</c:v>
                </c:pt>
                <c:pt idx="594">
                  <c:v>34876</c:v>
                </c:pt>
                <c:pt idx="595">
                  <c:v>34877</c:v>
                </c:pt>
                <c:pt idx="596">
                  <c:v>34878</c:v>
                </c:pt>
                <c:pt idx="597">
                  <c:v>34879</c:v>
                </c:pt>
                <c:pt idx="598">
                  <c:v>34880</c:v>
                </c:pt>
                <c:pt idx="599">
                  <c:v>34883</c:v>
                </c:pt>
                <c:pt idx="600">
                  <c:v>34885</c:v>
                </c:pt>
                <c:pt idx="601">
                  <c:v>34886</c:v>
                </c:pt>
                <c:pt idx="602">
                  <c:v>34887</c:v>
                </c:pt>
                <c:pt idx="603">
                  <c:v>34890</c:v>
                </c:pt>
                <c:pt idx="604">
                  <c:v>34891</c:v>
                </c:pt>
                <c:pt idx="605">
                  <c:v>34892</c:v>
                </c:pt>
                <c:pt idx="606">
                  <c:v>34893</c:v>
                </c:pt>
                <c:pt idx="607">
                  <c:v>34894</c:v>
                </c:pt>
                <c:pt idx="608">
                  <c:v>34897</c:v>
                </c:pt>
                <c:pt idx="609">
                  <c:v>34898</c:v>
                </c:pt>
                <c:pt idx="610">
                  <c:v>34899</c:v>
                </c:pt>
                <c:pt idx="611">
                  <c:v>34900</c:v>
                </c:pt>
                <c:pt idx="612">
                  <c:v>34901</c:v>
                </c:pt>
                <c:pt idx="613">
                  <c:v>34904</c:v>
                </c:pt>
                <c:pt idx="614">
                  <c:v>34905</c:v>
                </c:pt>
                <c:pt idx="615">
                  <c:v>34906</c:v>
                </c:pt>
                <c:pt idx="616">
                  <c:v>34907</c:v>
                </c:pt>
                <c:pt idx="617">
                  <c:v>34908</c:v>
                </c:pt>
                <c:pt idx="618">
                  <c:v>34911</c:v>
                </c:pt>
                <c:pt idx="619">
                  <c:v>34912</c:v>
                </c:pt>
                <c:pt idx="620">
                  <c:v>34913</c:v>
                </c:pt>
                <c:pt idx="621">
                  <c:v>34914</c:v>
                </c:pt>
                <c:pt idx="622">
                  <c:v>34915</c:v>
                </c:pt>
                <c:pt idx="623">
                  <c:v>34918</c:v>
                </c:pt>
                <c:pt idx="624">
                  <c:v>34919</c:v>
                </c:pt>
                <c:pt idx="625">
                  <c:v>34920</c:v>
                </c:pt>
                <c:pt idx="626">
                  <c:v>34921</c:v>
                </c:pt>
                <c:pt idx="627">
                  <c:v>34922</c:v>
                </c:pt>
                <c:pt idx="628">
                  <c:v>34925</c:v>
                </c:pt>
                <c:pt idx="629">
                  <c:v>34926</c:v>
                </c:pt>
                <c:pt idx="630">
                  <c:v>34927</c:v>
                </c:pt>
                <c:pt idx="631">
                  <c:v>34928</c:v>
                </c:pt>
                <c:pt idx="632">
                  <c:v>34929</c:v>
                </c:pt>
                <c:pt idx="633">
                  <c:v>34932</c:v>
                </c:pt>
                <c:pt idx="634">
                  <c:v>34933</c:v>
                </c:pt>
                <c:pt idx="635">
                  <c:v>34934</c:v>
                </c:pt>
                <c:pt idx="636">
                  <c:v>34935</c:v>
                </c:pt>
                <c:pt idx="637">
                  <c:v>34936</c:v>
                </c:pt>
                <c:pt idx="638">
                  <c:v>34939</c:v>
                </c:pt>
                <c:pt idx="639">
                  <c:v>34940</c:v>
                </c:pt>
                <c:pt idx="640">
                  <c:v>34941</c:v>
                </c:pt>
                <c:pt idx="641">
                  <c:v>34942</c:v>
                </c:pt>
                <c:pt idx="642">
                  <c:v>34943</c:v>
                </c:pt>
                <c:pt idx="643">
                  <c:v>34947</c:v>
                </c:pt>
                <c:pt idx="644">
                  <c:v>34948</c:v>
                </c:pt>
                <c:pt idx="645">
                  <c:v>34949</c:v>
                </c:pt>
                <c:pt idx="646">
                  <c:v>34950</c:v>
                </c:pt>
                <c:pt idx="647">
                  <c:v>34953</c:v>
                </c:pt>
                <c:pt idx="648">
                  <c:v>34954</c:v>
                </c:pt>
                <c:pt idx="649">
                  <c:v>34955</c:v>
                </c:pt>
                <c:pt idx="650">
                  <c:v>34956</c:v>
                </c:pt>
                <c:pt idx="651">
                  <c:v>34957</c:v>
                </c:pt>
                <c:pt idx="652">
                  <c:v>34960</c:v>
                </c:pt>
                <c:pt idx="653">
                  <c:v>34961</c:v>
                </c:pt>
                <c:pt idx="654">
                  <c:v>34962</c:v>
                </c:pt>
                <c:pt idx="655">
                  <c:v>34963</c:v>
                </c:pt>
                <c:pt idx="656">
                  <c:v>34964</c:v>
                </c:pt>
                <c:pt idx="657">
                  <c:v>34967</c:v>
                </c:pt>
                <c:pt idx="658">
                  <c:v>34968</c:v>
                </c:pt>
                <c:pt idx="659">
                  <c:v>34969</c:v>
                </c:pt>
                <c:pt idx="660">
                  <c:v>34970</c:v>
                </c:pt>
                <c:pt idx="661">
                  <c:v>34971</c:v>
                </c:pt>
                <c:pt idx="662">
                  <c:v>34974</c:v>
                </c:pt>
                <c:pt idx="663">
                  <c:v>34975</c:v>
                </c:pt>
                <c:pt idx="664">
                  <c:v>34976</c:v>
                </c:pt>
                <c:pt idx="665">
                  <c:v>34977</c:v>
                </c:pt>
                <c:pt idx="666">
                  <c:v>34978</c:v>
                </c:pt>
                <c:pt idx="667">
                  <c:v>34981</c:v>
                </c:pt>
                <c:pt idx="668">
                  <c:v>34982</c:v>
                </c:pt>
                <c:pt idx="669">
                  <c:v>34983</c:v>
                </c:pt>
                <c:pt idx="670">
                  <c:v>34984</c:v>
                </c:pt>
                <c:pt idx="671">
                  <c:v>34985</c:v>
                </c:pt>
                <c:pt idx="672">
                  <c:v>34988</c:v>
                </c:pt>
                <c:pt idx="673">
                  <c:v>34989</c:v>
                </c:pt>
                <c:pt idx="674">
                  <c:v>34990</c:v>
                </c:pt>
                <c:pt idx="675">
                  <c:v>34991</c:v>
                </c:pt>
                <c:pt idx="676">
                  <c:v>34992</c:v>
                </c:pt>
                <c:pt idx="677">
                  <c:v>34995</c:v>
                </c:pt>
                <c:pt idx="678">
                  <c:v>34996</c:v>
                </c:pt>
                <c:pt idx="679">
                  <c:v>34997</c:v>
                </c:pt>
                <c:pt idx="680">
                  <c:v>34998</c:v>
                </c:pt>
                <c:pt idx="681">
                  <c:v>34999</c:v>
                </c:pt>
                <c:pt idx="682">
                  <c:v>35002</c:v>
                </c:pt>
                <c:pt idx="683">
                  <c:v>35003</c:v>
                </c:pt>
                <c:pt idx="684">
                  <c:v>35004</c:v>
                </c:pt>
                <c:pt idx="685">
                  <c:v>35005</c:v>
                </c:pt>
                <c:pt idx="686">
                  <c:v>35006</c:v>
                </c:pt>
                <c:pt idx="687">
                  <c:v>35009</c:v>
                </c:pt>
                <c:pt idx="688">
                  <c:v>35010</c:v>
                </c:pt>
                <c:pt idx="689">
                  <c:v>35011</c:v>
                </c:pt>
                <c:pt idx="690">
                  <c:v>35012</c:v>
                </c:pt>
                <c:pt idx="691">
                  <c:v>35013</c:v>
                </c:pt>
                <c:pt idx="692">
                  <c:v>35016</c:v>
                </c:pt>
                <c:pt idx="693">
                  <c:v>35017</c:v>
                </c:pt>
                <c:pt idx="694">
                  <c:v>35018</c:v>
                </c:pt>
                <c:pt idx="695">
                  <c:v>35019</c:v>
                </c:pt>
                <c:pt idx="696">
                  <c:v>35020</c:v>
                </c:pt>
                <c:pt idx="697">
                  <c:v>35023</c:v>
                </c:pt>
                <c:pt idx="698">
                  <c:v>35024</c:v>
                </c:pt>
                <c:pt idx="699">
                  <c:v>35025</c:v>
                </c:pt>
                <c:pt idx="700">
                  <c:v>35027</c:v>
                </c:pt>
                <c:pt idx="701">
                  <c:v>35030</c:v>
                </c:pt>
                <c:pt idx="702">
                  <c:v>35031</c:v>
                </c:pt>
                <c:pt idx="703">
                  <c:v>35032</c:v>
                </c:pt>
                <c:pt idx="704">
                  <c:v>35033</c:v>
                </c:pt>
                <c:pt idx="705">
                  <c:v>35034</c:v>
                </c:pt>
                <c:pt idx="706">
                  <c:v>35037</c:v>
                </c:pt>
                <c:pt idx="707">
                  <c:v>35038</c:v>
                </c:pt>
                <c:pt idx="708">
                  <c:v>35039</c:v>
                </c:pt>
                <c:pt idx="709">
                  <c:v>35040</c:v>
                </c:pt>
                <c:pt idx="710">
                  <c:v>35041</c:v>
                </c:pt>
                <c:pt idx="711">
                  <c:v>35044</c:v>
                </c:pt>
                <c:pt idx="712">
                  <c:v>35045</c:v>
                </c:pt>
                <c:pt idx="713">
                  <c:v>35046</c:v>
                </c:pt>
                <c:pt idx="714">
                  <c:v>35047</c:v>
                </c:pt>
                <c:pt idx="715">
                  <c:v>35048</c:v>
                </c:pt>
                <c:pt idx="716">
                  <c:v>35051</c:v>
                </c:pt>
                <c:pt idx="717">
                  <c:v>35052</c:v>
                </c:pt>
                <c:pt idx="718">
                  <c:v>35053</c:v>
                </c:pt>
                <c:pt idx="719">
                  <c:v>35054</c:v>
                </c:pt>
                <c:pt idx="720">
                  <c:v>35055</c:v>
                </c:pt>
                <c:pt idx="721">
                  <c:v>35059</c:v>
                </c:pt>
                <c:pt idx="722">
                  <c:v>35060</c:v>
                </c:pt>
                <c:pt idx="723">
                  <c:v>35061</c:v>
                </c:pt>
                <c:pt idx="724">
                  <c:v>35062</c:v>
                </c:pt>
                <c:pt idx="725">
                  <c:v>35066</c:v>
                </c:pt>
                <c:pt idx="726">
                  <c:v>35067</c:v>
                </c:pt>
                <c:pt idx="727">
                  <c:v>35068</c:v>
                </c:pt>
                <c:pt idx="728">
                  <c:v>35069</c:v>
                </c:pt>
                <c:pt idx="729">
                  <c:v>35072</c:v>
                </c:pt>
                <c:pt idx="730">
                  <c:v>35073</c:v>
                </c:pt>
                <c:pt idx="731">
                  <c:v>35074</c:v>
                </c:pt>
                <c:pt idx="732">
                  <c:v>35075</c:v>
                </c:pt>
                <c:pt idx="733">
                  <c:v>35076</c:v>
                </c:pt>
                <c:pt idx="734">
                  <c:v>35079</c:v>
                </c:pt>
                <c:pt idx="735">
                  <c:v>35080</c:v>
                </c:pt>
                <c:pt idx="736">
                  <c:v>35081</c:v>
                </c:pt>
                <c:pt idx="737">
                  <c:v>35082</c:v>
                </c:pt>
                <c:pt idx="738">
                  <c:v>35083</c:v>
                </c:pt>
                <c:pt idx="739">
                  <c:v>35086</c:v>
                </c:pt>
                <c:pt idx="740">
                  <c:v>35087</c:v>
                </c:pt>
                <c:pt idx="741">
                  <c:v>35088</c:v>
                </c:pt>
                <c:pt idx="742">
                  <c:v>35089</c:v>
                </c:pt>
                <c:pt idx="743">
                  <c:v>35090</c:v>
                </c:pt>
                <c:pt idx="744">
                  <c:v>35093</c:v>
                </c:pt>
                <c:pt idx="745">
                  <c:v>35094</c:v>
                </c:pt>
                <c:pt idx="746">
                  <c:v>35095</c:v>
                </c:pt>
                <c:pt idx="747">
                  <c:v>35096</c:v>
                </c:pt>
                <c:pt idx="748">
                  <c:v>35097</c:v>
                </c:pt>
                <c:pt idx="749">
                  <c:v>35100</c:v>
                </c:pt>
                <c:pt idx="750">
                  <c:v>35101</c:v>
                </c:pt>
                <c:pt idx="751">
                  <c:v>35102</c:v>
                </c:pt>
                <c:pt idx="752">
                  <c:v>35103</c:v>
                </c:pt>
                <c:pt idx="753">
                  <c:v>35104</c:v>
                </c:pt>
                <c:pt idx="754">
                  <c:v>35107</c:v>
                </c:pt>
                <c:pt idx="755">
                  <c:v>35108</c:v>
                </c:pt>
                <c:pt idx="756">
                  <c:v>35109</c:v>
                </c:pt>
                <c:pt idx="757">
                  <c:v>35110</c:v>
                </c:pt>
                <c:pt idx="758">
                  <c:v>35111</c:v>
                </c:pt>
                <c:pt idx="759">
                  <c:v>35115</c:v>
                </c:pt>
                <c:pt idx="760">
                  <c:v>35116</c:v>
                </c:pt>
                <c:pt idx="761">
                  <c:v>35117</c:v>
                </c:pt>
                <c:pt idx="762">
                  <c:v>35118</c:v>
                </c:pt>
                <c:pt idx="763">
                  <c:v>35121</c:v>
                </c:pt>
                <c:pt idx="764">
                  <c:v>35122</c:v>
                </c:pt>
                <c:pt idx="765">
                  <c:v>35123</c:v>
                </c:pt>
                <c:pt idx="766">
                  <c:v>35124</c:v>
                </c:pt>
                <c:pt idx="767">
                  <c:v>35125</c:v>
                </c:pt>
                <c:pt idx="768">
                  <c:v>35128</c:v>
                </c:pt>
                <c:pt idx="769">
                  <c:v>35129</c:v>
                </c:pt>
                <c:pt idx="770">
                  <c:v>35130</c:v>
                </c:pt>
                <c:pt idx="771">
                  <c:v>35131</c:v>
                </c:pt>
                <c:pt idx="772">
                  <c:v>35132</c:v>
                </c:pt>
                <c:pt idx="773">
                  <c:v>35135</c:v>
                </c:pt>
                <c:pt idx="774">
                  <c:v>35136</c:v>
                </c:pt>
                <c:pt idx="775">
                  <c:v>35137</c:v>
                </c:pt>
                <c:pt idx="776">
                  <c:v>35138</c:v>
                </c:pt>
                <c:pt idx="777">
                  <c:v>35139</c:v>
                </c:pt>
                <c:pt idx="778">
                  <c:v>35142</c:v>
                </c:pt>
                <c:pt idx="779">
                  <c:v>35143</c:v>
                </c:pt>
                <c:pt idx="780">
                  <c:v>35144</c:v>
                </c:pt>
                <c:pt idx="781">
                  <c:v>35145</c:v>
                </c:pt>
                <c:pt idx="782">
                  <c:v>35146</c:v>
                </c:pt>
                <c:pt idx="783">
                  <c:v>35149</c:v>
                </c:pt>
                <c:pt idx="784">
                  <c:v>35150</c:v>
                </c:pt>
                <c:pt idx="785">
                  <c:v>35151</c:v>
                </c:pt>
                <c:pt idx="786">
                  <c:v>35152</c:v>
                </c:pt>
                <c:pt idx="787">
                  <c:v>35153</c:v>
                </c:pt>
                <c:pt idx="788">
                  <c:v>35156</c:v>
                </c:pt>
                <c:pt idx="789">
                  <c:v>35157</c:v>
                </c:pt>
                <c:pt idx="790">
                  <c:v>35158</c:v>
                </c:pt>
                <c:pt idx="791">
                  <c:v>35159</c:v>
                </c:pt>
                <c:pt idx="792">
                  <c:v>35163</c:v>
                </c:pt>
                <c:pt idx="793">
                  <c:v>35164</c:v>
                </c:pt>
                <c:pt idx="794">
                  <c:v>35165</c:v>
                </c:pt>
                <c:pt idx="795">
                  <c:v>35166</c:v>
                </c:pt>
                <c:pt idx="796">
                  <c:v>35167</c:v>
                </c:pt>
                <c:pt idx="797">
                  <c:v>35170</c:v>
                </c:pt>
                <c:pt idx="798">
                  <c:v>35171</c:v>
                </c:pt>
                <c:pt idx="799">
                  <c:v>35172</c:v>
                </c:pt>
                <c:pt idx="800">
                  <c:v>35173</c:v>
                </c:pt>
                <c:pt idx="801">
                  <c:v>35174</c:v>
                </c:pt>
                <c:pt idx="802">
                  <c:v>35177</c:v>
                </c:pt>
                <c:pt idx="803">
                  <c:v>35178</c:v>
                </c:pt>
                <c:pt idx="804">
                  <c:v>35179</c:v>
                </c:pt>
                <c:pt idx="805">
                  <c:v>35180</c:v>
                </c:pt>
                <c:pt idx="806">
                  <c:v>35181</c:v>
                </c:pt>
                <c:pt idx="807">
                  <c:v>35184</c:v>
                </c:pt>
                <c:pt idx="808">
                  <c:v>35185</c:v>
                </c:pt>
                <c:pt idx="809">
                  <c:v>35186</c:v>
                </c:pt>
                <c:pt idx="810">
                  <c:v>35187</c:v>
                </c:pt>
                <c:pt idx="811">
                  <c:v>35188</c:v>
                </c:pt>
                <c:pt idx="812">
                  <c:v>35191</c:v>
                </c:pt>
                <c:pt idx="813">
                  <c:v>35192</c:v>
                </c:pt>
                <c:pt idx="814">
                  <c:v>35193</c:v>
                </c:pt>
                <c:pt idx="815">
                  <c:v>35194</c:v>
                </c:pt>
                <c:pt idx="816">
                  <c:v>35195</c:v>
                </c:pt>
                <c:pt idx="817">
                  <c:v>35198</c:v>
                </c:pt>
                <c:pt idx="818">
                  <c:v>35199</c:v>
                </c:pt>
                <c:pt idx="819">
                  <c:v>35200</c:v>
                </c:pt>
                <c:pt idx="820">
                  <c:v>35201</c:v>
                </c:pt>
                <c:pt idx="821">
                  <c:v>35202</c:v>
                </c:pt>
                <c:pt idx="822">
                  <c:v>35205</c:v>
                </c:pt>
                <c:pt idx="823">
                  <c:v>35206</c:v>
                </c:pt>
                <c:pt idx="824">
                  <c:v>35207</c:v>
                </c:pt>
                <c:pt idx="825">
                  <c:v>35208</c:v>
                </c:pt>
                <c:pt idx="826">
                  <c:v>35209</c:v>
                </c:pt>
                <c:pt idx="827">
                  <c:v>35213</c:v>
                </c:pt>
                <c:pt idx="828">
                  <c:v>35214</c:v>
                </c:pt>
                <c:pt idx="829">
                  <c:v>35215</c:v>
                </c:pt>
                <c:pt idx="830">
                  <c:v>35216</c:v>
                </c:pt>
                <c:pt idx="831">
                  <c:v>35219</c:v>
                </c:pt>
                <c:pt idx="832">
                  <c:v>35220</c:v>
                </c:pt>
                <c:pt idx="833">
                  <c:v>35221</c:v>
                </c:pt>
                <c:pt idx="834">
                  <c:v>35222</c:v>
                </c:pt>
                <c:pt idx="835">
                  <c:v>35223</c:v>
                </c:pt>
                <c:pt idx="836">
                  <c:v>35226</c:v>
                </c:pt>
                <c:pt idx="837">
                  <c:v>35227</c:v>
                </c:pt>
                <c:pt idx="838">
                  <c:v>35228</c:v>
                </c:pt>
                <c:pt idx="839">
                  <c:v>35229</c:v>
                </c:pt>
                <c:pt idx="840">
                  <c:v>35230</c:v>
                </c:pt>
                <c:pt idx="841">
                  <c:v>35233</c:v>
                </c:pt>
                <c:pt idx="842">
                  <c:v>35234</c:v>
                </c:pt>
                <c:pt idx="843">
                  <c:v>35235</c:v>
                </c:pt>
                <c:pt idx="844">
                  <c:v>35236</c:v>
                </c:pt>
                <c:pt idx="845">
                  <c:v>35237</c:v>
                </c:pt>
                <c:pt idx="846">
                  <c:v>35240</c:v>
                </c:pt>
                <c:pt idx="847">
                  <c:v>35241</c:v>
                </c:pt>
                <c:pt idx="848">
                  <c:v>35242</c:v>
                </c:pt>
                <c:pt idx="849">
                  <c:v>35243</c:v>
                </c:pt>
                <c:pt idx="850">
                  <c:v>35244</c:v>
                </c:pt>
                <c:pt idx="851">
                  <c:v>35247</c:v>
                </c:pt>
                <c:pt idx="852">
                  <c:v>35248</c:v>
                </c:pt>
                <c:pt idx="853">
                  <c:v>35249</c:v>
                </c:pt>
                <c:pt idx="854">
                  <c:v>35251</c:v>
                </c:pt>
                <c:pt idx="855">
                  <c:v>35254</c:v>
                </c:pt>
                <c:pt idx="856">
                  <c:v>35255</c:v>
                </c:pt>
                <c:pt idx="857">
                  <c:v>35256</c:v>
                </c:pt>
                <c:pt idx="858">
                  <c:v>35257</c:v>
                </c:pt>
                <c:pt idx="859">
                  <c:v>35258</c:v>
                </c:pt>
                <c:pt idx="860">
                  <c:v>35261</c:v>
                </c:pt>
                <c:pt idx="861">
                  <c:v>35262</c:v>
                </c:pt>
                <c:pt idx="862">
                  <c:v>35263</c:v>
                </c:pt>
                <c:pt idx="863">
                  <c:v>35264</c:v>
                </c:pt>
                <c:pt idx="864">
                  <c:v>35265</c:v>
                </c:pt>
                <c:pt idx="865">
                  <c:v>35268</c:v>
                </c:pt>
                <c:pt idx="866">
                  <c:v>35269</c:v>
                </c:pt>
                <c:pt idx="867">
                  <c:v>35270</c:v>
                </c:pt>
                <c:pt idx="868">
                  <c:v>35271</c:v>
                </c:pt>
                <c:pt idx="869">
                  <c:v>35272</c:v>
                </c:pt>
                <c:pt idx="870">
                  <c:v>35275</c:v>
                </c:pt>
                <c:pt idx="871">
                  <c:v>35276</c:v>
                </c:pt>
                <c:pt idx="872">
                  <c:v>35277</c:v>
                </c:pt>
                <c:pt idx="873">
                  <c:v>35278</c:v>
                </c:pt>
                <c:pt idx="874">
                  <c:v>35279</c:v>
                </c:pt>
                <c:pt idx="875">
                  <c:v>35282</c:v>
                </c:pt>
                <c:pt idx="876">
                  <c:v>35283</c:v>
                </c:pt>
                <c:pt idx="877">
                  <c:v>35284</c:v>
                </c:pt>
                <c:pt idx="878">
                  <c:v>35285</c:v>
                </c:pt>
                <c:pt idx="879">
                  <c:v>35286</c:v>
                </c:pt>
                <c:pt idx="880">
                  <c:v>35289</c:v>
                </c:pt>
                <c:pt idx="881">
                  <c:v>35290</c:v>
                </c:pt>
                <c:pt idx="882">
                  <c:v>35291</c:v>
                </c:pt>
                <c:pt idx="883">
                  <c:v>35292</c:v>
                </c:pt>
                <c:pt idx="884">
                  <c:v>35293</c:v>
                </c:pt>
                <c:pt idx="885">
                  <c:v>35296</c:v>
                </c:pt>
                <c:pt idx="886">
                  <c:v>35297</c:v>
                </c:pt>
                <c:pt idx="887">
                  <c:v>35298</c:v>
                </c:pt>
                <c:pt idx="888">
                  <c:v>35299</c:v>
                </c:pt>
                <c:pt idx="889">
                  <c:v>35300</c:v>
                </c:pt>
                <c:pt idx="890">
                  <c:v>35303</c:v>
                </c:pt>
                <c:pt idx="891">
                  <c:v>35304</c:v>
                </c:pt>
                <c:pt idx="892">
                  <c:v>35305</c:v>
                </c:pt>
                <c:pt idx="893">
                  <c:v>35306</c:v>
                </c:pt>
                <c:pt idx="894">
                  <c:v>35307</c:v>
                </c:pt>
                <c:pt idx="895">
                  <c:v>35311</c:v>
                </c:pt>
                <c:pt idx="896">
                  <c:v>35312</c:v>
                </c:pt>
                <c:pt idx="897">
                  <c:v>35313</c:v>
                </c:pt>
                <c:pt idx="898">
                  <c:v>35314</c:v>
                </c:pt>
                <c:pt idx="899">
                  <c:v>35317</c:v>
                </c:pt>
                <c:pt idx="900">
                  <c:v>35318</c:v>
                </c:pt>
                <c:pt idx="901">
                  <c:v>35319</c:v>
                </c:pt>
                <c:pt idx="902">
                  <c:v>35320</c:v>
                </c:pt>
                <c:pt idx="903">
                  <c:v>35321</c:v>
                </c:pt>
                <c:pt idx="904">
                  <c:v>35324</c:v>
                </c:pt>
                <c:pt idx="905">
                  <c:v>35325</c:v>
                </c:pt>
                <c:pt idx="906">
                  <c:v>35326</c:v>
                </c:pt>
                <c:pt idx="907">
                  <c:v>35327</c:v>
                </c:pt>
                <c:pt idx="908">
                  <c:v>35328</c:v>
                </c:pt>
                <c:pt idx="909">
                  <c:v>35331</c:v>
                </c:pt>
                <c:pt idx="910">
                  <c:v>35332</c:v>
                </c:pt>
                <c:pt idx="911">
                  <c:v>35333</c:v>
                </c:pt>
                <c:pt idx="912">
                  <c:v>35334</c:v>
                </c:pt>
                <c:pt idx="913">
                  <c:v>35335</c:v>
                </c:pt>
                <c:pt idx="914">
                  <c:v>35338</c:v>
                </c:pt>
                <c:pt idx="915">
                  <c:v>35339</c:v>
                </c:pt>
                <c:pt idx="916">
                  <c:v>35340</c:v>
                </c:pt>
                <c:pt idx="917">
                  <c:v>35341</c:v>
                </c:pt>
                <c:pt idx="918">
                  <c:v>35342</c:v>
                </c:pt>
                <c:pt idx="919">
                  <c:v>35345</c:v>
                </c:pt>
                <c:pt idx="920">
                  <c:v>35346</c:v>
                </c:pt>
                <c:pt idx="921">
                  <c:v>35347</c:v>
                </c:pt>
                <c:pt idx="922">
                  <c:v>35348</c:v>
                </c:pt>
                <c:pt idx="923">
                  <c:v>35349</c:v>
                </c:pt>
                <c:pt idx="924">
                  <c:v>35352</c:v>
                </c:pt>
                <c:pt idx="925">
                  <c:v>35353</c:v>
                </c:pt>
                <c:pt idx="926">
                  <c:v>35354</c:v>
                </c:pt>
                <c:pt idx="927">
                  <c:v>35355</c:v>
                </c:pt>
                <c:pt idx="928">
                  <c:v>35356</c:v>
                </c:pt>
                <c:pt idx="929">
                  <c:v>35359</c:v>
                </c:pt>
                <c:pt idx="930">
                  <c:v>35360</c:v>
                </c:pt>
                <c:pt idx="931">
                  <c:v>35361</c:v>
                </c:pt>
                <c:pt idx="932">
                  <c:v>35362</c:v>
                </c:pt>
                <c:pt idx="933">
                  <c:v>35363</c:v>
                </c:pt>
                <c:pt idx="934">
                  <c:v>35366</c:v>
                </c:pt>
                <c:pt idx="935">
                  <c:v>35367</c:v>
                </c:pt>
                <c:pt idx="936">
                  <c:v>35368</c:v>
                </c:pt>
                <c:pt idx="937">
                  <c:v>35369</c:v>
                </c:pt>
                <c:pt idx="938">
                  <c:v>35370</c:v>
                </c:pt>
                <c:pt idx="939">
                  <c:v>35373</c:v>
                </c:pt>
                <c:pt idx="940">
                  <c:v>35374</c:v>
                </c:pt>
                <c:pt idx="941">
                  <c:v>35375</c:v>
                </c:pt>
                <c:pt idx="942">
                  <c:v>35376</c:v>
                </c:pt>
                <c:pt idx="943">
                  <c:v>35377</c:v>
                </c:pt>
                <c:pt idx="944">
                  <c:v>35380</c:v>
                </c:pt>
                <c:pt idx="945">
                  <c:v>35381</c:v>
                </c:pt>
                <c:pt idx="946">
                  <c:v>35382</c:v>
                </c:pt>
                <c:pt idx="947">
                  <c:v>35383</c:v>
                </c:pt>
                <c:pt idx="948">
                  <c:v>35384</c:v>
                </c:pt>
                <c:pt idx="949">
                  <c:v>35387</c:v>
                </c:pt>
                <c:pt idx="950">
                  <c:v>35388</c:v>
                </c:pt>
                <c:pt idx="951">
                  <c:v>35389</c:v>
                </c:pt>
                <c:pt idx="952">
                  <c:v>35390</c:v>
                </c:pt>
                <c:pt idx="953">
                  <c:v>35391</c:v>
                </c:pt>
                <c:pt idx="954">
                  <c:v>35394</c:v>
                </c:pt>
                <c:pt idx="955">
                  <c:v>35395</c:v>
                </c:pt>
                <c:pt idx="956">
                  <c:v>35396</c:v>
                </c:pt>
                <c:pt idx="957">
                  <c:v>35398</c:v>
                </c:pt>
                <c:pt idx="958">
                  <c:v>35401</c:v>
                </c:pt>
                <c:pt idx="959">
                  <c:v>35402</c:v>
                </c:pt>
                <c:pt idx="960">
                  <c:v>35403</c:v>
                </c:pt>
                <c:pt idx="961">
                  <c:v>35404</c:v>
                </c:pt>
                <c:pt idx="962">
                  <c:v>35405</c:v>
                </c:pt>
                <c:pt idx="963">
                  <c:v>35408</c:v>
                </c:pt>
                <c:pt idx="964">
                  <c:v>35409</c:v>
                </c:pt>
                <c:pt idx="965">
                  <c:v>35410</c:v>
                </c:pt>
                <c:pt idx="966">
                  <c:v>35411</c:v>
                </c:pt>
                <c:pt idx="967">
                  <c:v>35412</c:v>
                </c:pt>
                <c:pt idx="968">
                  <c:v>35415</c:v>
                </c:pt>
                <c:pt idx="969">
                  <c:v>35416</c:v>
                </c:pt>
                <c:pt idx="970">
                  <c:v>35417</c:v>
                </c:pt>
                <c:pt idx="971">
                  <c:v>35418</c:v>
                </c:pt>
                <c:pt idx="972">
                  <c:v>35419</c:v>
                </c:pt>
                <c:pt idx="973">
                  <c:v>35422</c:v>
                </c:pt>
                <c:pt idx="974">
                  <c:v>35423</c:v>
                </c:pt>
                <c:pt idx="975">
                  <c:v>35425</c:v>
                </c:pt>
                <c:pt idx="976">
                  <c:v>35426</c:v>
                </c:pt>
                <c:pt idx="977">
                  <c:v>35429</c:v>
                </c:pt>
                <c:pt idx="978">
                  <c:v>35430</c:v>
                </c:pt>
                <c:pt idx="979">
                  <c:v>35432</c:v>
                </c:pt>
                <c:pt idx="980">
                  <c:v>35433</c:v>
                </c:pt>
                <c:pt idx="981">
                  <c:v>35436</c:v>
                </c:pt>
                <c:pt idx="982">
                  <c:v>35437</c:v>
                </c:pt>
                <c:pt idx="983">
                  <c:v>35438</c:v>
                </c:pt>
                <c:pt idx="984">
                  <c:v>35439</c:v>
                </c:pt>
                <c:pt idx="985">
                  <c:v>35440</c:v>
                </c:pt>
                <c:pt idx="986">
                  <c:v>35443</c:v>
                </c:pt>
                <c:pt idx="987">
                  <c:v>35444</c:v>
                </c:pt>
                <c:pt idx="988">
                  <c:v>35445</c:v>
                </c:pt>
                <c:pt idx="989">
                  <c:v>35446</c:v>
                </c:pt>
                <c:pt idx="990">
                  <c:v>35447</c:v>
                </c:pt>
                <c:pt idx="991">
                  <c:v>35450</c:v>
                </c:pt>
                <c:pt idx="992">
                  <c:v>35451</c:v>
                </c:pt>
                <c:pt idx="993">
                  <c:v>35452</c:v>
                </c:pt>
                <c:pt idx="994">
                  <c:v>35453</c:v>
                </c:pt>
                <c:pt idx="995">
                  <c:v>35454</c:v>
                </c:pt>
                <c:pt idx="996">
                  <c:v>35457</c:v>
                </c:pt>
                <c:pt idx="997">
                  <c:v>35458</c:v>
                </c:pt>
                <c:pt idx="998">
                  <c:v>35459</c:v>
                </c:pt>
                <c:pt idx="999">
                  <c:v>35460</c:v>
                </c:pt>
                <c:pt idx="1000">
                  <c:v>35461</c:v>
                </c:pt>
                <c:pt idx="1001">
                  <c:v>35464</c:v>
                </c:pt>
                <c:pt idx="1002">
                  <c:v>35465</c:v>
                </c:pt>
                <c:pt idx="1003">
                  <c:v>35466</c:v>
                </c:pt>
                <c:pt idx="1004">
                  <c:v>35467</c:v>
                </c:pt>
                <c:pt idx="1005">
                  <c:v>35468</c:v>
                </c:pt>
                <c:pt idx="1006">
                  <c:v>35471</c:v>
                </c:pt>
                <c:pt idx="1007">
                  <c:v>35472</c:v>
                </c:pt>
                <c:pt idx="1008">
                  <c:v>35473</c:v>
                </c:pt>
                <c:pt idx="1009">
                  <c:v>35474</c:v>
                </c:pt>
                <c:pt idx="1010">
                  <c:v>35475</c:v>
                </c:pt>
                <c:pt idx="1011">
                  <c:v>35479</c:v>
                </c:pt>
                <c:pt idx="1012">
                  <c:v>35480</c:v>
                </c:pt>
                <c:pt idx="1013">
                  <c:v>35481</c:v>
                </c:pt>
                <c:pt idx="1014">
                  <c:v>35482</c:v>
                </c:pt>
                <c:pt idx="1015">
                  <c:v>35485</c:v>
                </c:pt>
                <c:pt idx="1016">
                  <c:v>35486</c:v>
                </c:pt>
                <c:pt idx="1017">
                  <c:v>35487</c:v>
                </c:pt>
                <c:pt idx="1018">
                  <c:v>35488</c:v>
                </c:pt>
                <c:pt idx="1019">
                  <c:v>35489</c:v>
                </c:pt>
                <c:pt idx="1020">
                  <c:v>35492</c:v>
                </c:pt>
                <c:pt idx="1021">
                  <c:v>35493</c:v>
                </c:pt>
                <c:pt idx="1022">
                  <c:v>35494</c:v>
                </c:pt>
                <c:pt idx="1023">
                  <c:v>35495</c:v>
                </c:pt>
                <c:pt idx="1024">
                  <c:v>35496</c:v>
                </c:pt>
                <c:pt idx="1025">
                  <c:v>35499</c:v>
                </c:pt>
                <c:pt idx="1026">
                  <c:v>35500</c:v>
                </c:pt>
                <c:pt idx="1027">
                  <c:v>35501</c:v>
                </c:pt>
                <c:pt idx="1028">
                  <c:v>35502</c:v>
                </c:pt>
                <c:pt idx="1029">
                  <c:v>35503</c:v>
                </c:pt>
                <c:pt idx="1030">
                  <c:v>35506</c:v>
                </c:pt>
                <c:pt idx="1031">
                  <c:v>35507</c:v>
                </c:pt>
                <c:pt idx="1032">
                  <c:v>35508</c:v>
                </c:pt>
                <c:pt idx="1033">
                  <c:v>35509</c:v>
                </c:pt>
                <c:pt idx="1034">
                  <c:v>35510</c:v>
                </c:pt>
                <c:pt idx="1035">
                  <c:v>35513</c:v>
                </c:pt>
                <c:pt idx="1036">
                  <c:v>35514</c:v>
                </c:pt>
                <c:pt idx="1037">
                  <c:v>35515</c:v>
                </c:pt>
                <c:pt idx="1038">
                  <c:v>35516</c:v>
                </c:pt>
                <c:pt idx="1039">
                  <c:v>35520</c:v>
                </c:pt>
                <c:pt idx="1040">
                  <c:v>35521</c:v>
                </c:pt>
                <c:pt idx="1041">
                  <c:v>35522</c:v>
                </c:pt>
                <c:pt idx="1042">
                  <c:v>35523</c:v>
                </c:pt>
                <c:pt idx="1043">
                  <c:v>35524</c:v>
                </c:pt>
                <c:pt idx="1044">
                  <c:v>35527</c:v>
                </c:pt>
                <c:pt idx="1045">
                  <c:v>35528</c:v>
                </c:pt>
                <c:pt idx="1046">
                  <c:v>35529</c:v>
                </c:pt>
                <c:pt idx="1047">
                  <c:v>35530</c:v>
                </c:pt>
                <c:pt idx="1048">
                  <c:v>35531</c:v>
                </c:pt>
                <c:pt idx="1049">
                  <c:v>35534</c:v>
                </c:pt>
                <c:pt idx="1050">
                  <c:v>35535</c:v>
                </c:pt>
                <c:pt idx="1051">
                  <c:v>35536</c:v>
                </c:pt>
                <c:pt idx="1052">
                  <c:v>35537</c:v>
                </c:pt>
                <c:pt idx="1053">
                  <c:v>35538</c:v>
                </c:pt>
                <c:pt idx="1054">
                  <c:v>35541</c:v>
                </c:pt>
                <c:pt idx="1055">
                  <c:v>35542</c:v>
                </c:pt>
                <c:pt idx="1056">
                  <c:v>35543</c:v>
                </c:pt>
                <c:pt idx="1057">
                  <c:v>35544</c:v>
                </c:pt>
                <c:pt idx="1058">
                  <c:v>35545</c:v>
                </c:pt>
                <c:pt idx="1059">
                  <c:v>35548</c:v>
                </c:pt>
                <c:pt idx="1060">
                  <c:v>35549</c:v>
                </c:pt>
                <c:pt idx="1061">
                  <c:v>35550</c:v>
                </c:pt>
                <c:pt idx="1062">
                  <c:v>35551</c:v>
                </c:pt>
                <c:pt idx="1063">
                  <c:v>35552</c:v>
                </c:pt>
                <c:pt idx="1064">
                  <c:v>35555</c:v>
                </c:pt>
                <c:pt idx="1065">
                  <c:v>35556</c:v>
                </c:pt>
                <c:pt idx="1066">
                  <c:v>35557</c:v>
                </c:pt>
                <c:pt idx="1067">
                  <c:v>35558</c:v>
                </c:pt>
                <c:pt idx="1068">
                  <c:v>35559</c:v>
                </c:pt>
                <c:pt idx="1069">
                  <c:v>35562</c:v>
                </c:pt>
                <c:pt idx="1070">
                  <c:v>35563</c:v>
                </c:pt>
                <c:pt idx="1071">
                  <c:v>35564</c:v>
                </c:pt>
                <c:pt idx="1072">
                  <c:v>35565</c:v>
                </c:pt>
                <c:pt idx="1073">
                  <c:v>35566</c:v>
                </c:pt>
                <c:pt idx="1074">
                  <c:v>35569</c:v>
                </c:pt>
                <c:pt idx="1075">
                  <c:v>35570</c:v>
                </c:pt>
                <c:pt idx="1076">
                  <c:v>35571</c:v>
                </c:pt>
                <c:pt idx="1077">
                  <c:v>35572</c:v>
                </c:pt>
                <c:pt idx="1078">
                  <c:v>35573</c:v>
                </c:pt>
                <c:pt idx="1079">
                  <c:v>35577</c:v>
                </c:pt>
                <c:pt idx="1080">
                  <c:v>35578</c:v>
                </c:pt>
                <c:pt idx="1081">
                  <c:v>35579</c:v>
                </c:pt>
                <c:pt idx="1082">
                  <c:v>35580</c:v>
                </c:pt>
                <c:pt idx="1083">
                  <c:v>35583</c:v>
                </c:pt>
                <c:pt idx="1084">
                  <c:v>35584</c:v>
                </c:pt>
                <c:pt idx="1085">
                  <c:v>35585</c:v>
                </c:pt>
                <c:pt idx="1086">
                  <c:v>35586</c:v>
                </c:pt>
                <c:pt idx="1087">
                  <c:v>35587</c:v>
                </c:pt>
                <c:pt idx="1088">
                  <c:v>35590</c:v>
                </c:pt>
                <c:pt idx="1089">
                  <c:v>35591</c:v>
                </c:pt>
                <c:pt idx="1090">
                  <c:v>35592</c:v>
                </c:pt>
                <c:pt idx="1091">
                  <c:v>35593</c:v>
                </c:pt>
                <c:pt idx="1092">
                  <c:v>35594</c:v>
                </c:pt>
                <c:pt idx="1093">
                  <c:v>35597</c:v>
                </c:pt>
                <c:pt idx="1094">
                  <c:v>35598</c:v>
                </c:pt>
                <c:pt idx="1095">
                  <c:v>35599</c:v>
                </c:pt>
                <c:pt idx="1096">
                  <c:v>35600</c:v>
                </c:pt>
                <c:pt idx="1097">
                  <c:v>35601</c:v>
                </c:pt>
                <c:pt idx="1098">
                  <c:v>35604</c:v>
                </c:pt>
                <c:pt idx="1099">
                  <c:v>35605</c:v>
                </c:pt>
                <c:pt idx="1100">
                  <c:v>35606</c:v>
                </c:pt>
                <c:pt idx="1101">
                  <c:v>35607</c:v>
                </c:pt>
                <c:pt idx="1102">
                  <c:v>35608</c:v>
                </c:pt>
                <c:pt idx="1103">
                  <c:v>35611</c:v>
                </c:pt>
                <c:pt idx="1104">
                  <c:v>35612</c:v>
                </c:pt>
                <c:pt idx="1105">
                  <c:v>35613</c:v>
                </c:pt>
                <c:pt idx="1106">
                  <c:v>35614</c:v>
                </c:pt>
                <c:pt idx="1107">
                  <c:v>35618</c:v>
                </c:pt>
                <c:pt idx="1108">
                  <c:v>35619</c:v>
                </c:pt>
                <c:pt idx="1109">
                  <c:v>35620</c:v>
                </c:pt>
                <c:pt idx="1110">
                  <c:v>35621</c:v>
                </c:pt>
                <c:pt idx="1111">
                  <c:v>35622</c:v>
                </c:pt>
                <c:pt idx="1112">
                  <c:v>35625</c:v>
                </c:pt>
                <c:pt idx="1113">
                  <c:v>35626</c:v>
                </c:pt>
                <c:pt idx="1114">
                  <c:v>35627</c:v>
                </c:pt>
                <c:pt idx="1115">
                  <c:v>35628</c:v>
                </c:pt>
                <c:pt idx="1116">
                  <c:v>35629</c:v>
                </c:pt>
                <c:pt idx="1117">
                  <c:v>35632</c:v>
                </c:pt>
                <c:pt idx="1118">
                  <c:v>35633</c:v>
                </c:pt>
                <c:pt idx="1119">
                  <c:v>35634</c:v>
                </c:pt>
                <c:pt idx="1120">
                  <c:v>35635</c:v>
                </c:pt>
                <c:pt idx="1121">
                  <c:v>35636</c:v>
                </c:pt>
                <c:pt idx="1122">
                  <c:v>35639</c:v>
                </c:pt>
                <c:pt idx="1123">
                  <c:v>35640</c:v>
                </c:pt>
                <c:pt idx="1124">
                  <c:v>35641</c:v>
                </c:pt>
                <c:pt idx="1125">
                  <c:v>35642</c:v>
                </c:pt>
                <c:pt idx="1126">
                  <c:v>35643</c:v>
                </c:pt>
                <c:pt idx="1127">
                  <c:v>35646</c:v>
                </c:pt>
                <c:pt idx="1128">
                  <c:v>35647</c:v>
                </c:pt>
                <c:pt idx="1129">
                  <c:v>35648</c:v>
                </c:pt>
                <c:pt idx="1130">
                  <c:v>35649</c:v>
                </c:pt>
                <c:pt idx="1131">
                  <c:v>35650</c:v>
                </c:pt>
                <c:pt idx="1132">
                  <c:v>35653</c:v>
                </c:pt>
                <c:pt idx="1133">
                  <c:v>35654</c:v>
                </c:pt>
                <c:pt idx="1134">
                  <c:v>35655</c:v>
                </c:pt>
                <c:pt idx="1135">
                  <c:v>35656</c:v>
                </c:pt>
                <c:pt idx="1136">
                  <c:v>35657</c:v>
                </c:pt>
                <c:pt idx="1137">
                  <c:v>35660</c:v>
                </c:pt>
                <c:pt idx="1138">
                  <c:v>35661</c:v>
                </c:pt>
                <c:pt idx="1139">
                  <c:v>35662</c:v>
                </c:pt>
                <c:pt idx="1140">
                  <c:v>35663</c:v>
                </c:pt>
                <c:pt idx="1141">
                  <c:v>35664</c:v>
                </c:pt>
                <c:pt idx="1142">
                  <c:v>35667</c:v>
                </c:pt>
                <c:pt idx="1143">
                  <c:v>35668</c:v>
                </c:pt>
                <c:pt idx="1144">
                  <c:v>35669</c:v>
                </c:pt>
                <c:pt idx="1145">
                  <c:v>35670</c:v>
                </c:pt>
                <c:pt idx="1146">
                  <c:v>35671</c:v>
                </c:pt>
                <c:pt idx="1147">
                  <c:v>35675</c:v>
                </c:pt>
                <c:pt idx="1148">
                  <c:v>35676</c:v>
                </c:pt>
                <c:pt idx="1149">
                  <c:v>35677</c:v>
                </c:pt>
                <c:pt idx="1150">
                  <c:v>35678</c:v>
                </c:pt>
                <c:pt idx="1151">
                  <c:v>35681</c:v>
                </c:pt>
                <c:pt idx="1152">
                  <c:v>35682</c:v>
                </c:pt>
                <c:pt idx="1153">
                  <c:v>35683</c:v>
                </c:pt>
                <c:pt idx="1154">
                  <c:v>35684</c:v>
                </c:pt>
                <c:pt idx="1155">
                  <c:v>35685</c:v>
                </c:pt>
                <c:pt idx="1156">
                  <c:v>35688</c:v>
                </c:pt>
                <c:pt idx="1157">
                  <c:v>35689</c:v>
                </c:pt>
                <c:pt idx="1158">
                  <c:v>35690</c:v>
                </c:pt>
                <c:pt idx="1159">
                  <c:v>35691</c:v>
                </c:pt>
                <c:pt idx="1160">
                  <c:v>35692</c:v>
                </c:pt>
                <c:pt idx="1161">
                  <c:v>35695</c:v>
                </c:pt>
                <c:pt idx="1162">
                  <c:v>35696</c:v>
                </c:pt>
                <c:pt idx="1163">
                  <c:v>35697</c:v>
                </c:pt>
                <c:pt idx="1164">
                  <c:v>35698</c:v>
                </c:pt>
                <c:pt idx="1165">
                  <c:v>35699</c:v>
                </c:pt>
                <c:pt idx="1166">
                  <c:v>35702</c:v>
                </c:pt>
                <c:pt idx="1167">
                  <c:v>35703</c:v>
                </c:pt>
                <c:pt idx="1168">
                  <c:v>35704</c:v>
                </c:pt>
                <c:pt idx="1169">
                  <c:v>35705</c:v>
                </c:pt>
                <c:pt idx="1170">
                  <c:v>35706</c:v>
                </c:pt>
                <c:pt idx="1171">
                  <c:v>35709</c:v>
                </c:pt>
                <c:pt idx="1172">
                  <c:v>35710</c:v>
                </c:pt>
                <c:pt idx="1173">
                  <c:v>35711</c:v>
                </c:pt>
                <c:pt idx="1174">
                  <c:v>35712</c:v>
                </c:pt>
                <c:pt idx="1175">
                  <c:v>35713</c:v>
                </c:pt>
                <c:pt idx="1176">
                  <c:v>35716</c:v>
                </c:pt>
                <c:pt idx="1177">
                  <c:v>35717</c:v>
                </c:pt>
                <c:pt idx="1178">
                  <c:v>35718</c:v>
                </c:pt>
                <c:pt idx="1179">
                  <c:v>35719</c:v>
                </c:pt>
                <c:pt idx="1180">
                  <c:v>35720</c:v>
                </c:pt>
                <c:pt idx="1181">
                  <c:v>35723</c:v>
                </c:pt>
                <c:pt idx="1182">
                  <c:v>35724</c:v>
                </c:pt>
                <c:pt idx="1183">
                  <c:v>35725</c:v>
                </c:pt>
                <c:pt idx="1184">
                  <c:v>35726</c:v>
                </c:pt>
                <c:pt idx="1185">
                  <c:v>35727</c:v>
                </c:pt>
                <c:pt idx="1186">
                  <c:v>35730</c:v>
                </c:pt>
                <c:pt idx="1187">
                  <c:v>35731</c:v>
                </c:pt>
                <c:pt idx="1188">
                  <c:v>35732</c:v>
                </c:pt>
                <c:pt idx="1189">
                  <c:v>35733</c:v>
                </c:pt>
                <c:pt idx="1190">
                  <c:v>35734</c:v>
                </c:pt>
                <c:pt idx="1191">
                  <c:v>35737</c:v>
                </c:pt>
                <c:pt idx="1192">
                  <c:v>35738</c:v>
                </c:pt>
                <c:pt idx="1193">
                  <c:v>35739</c:v>
                </c:pt>
                <c:pt idx="1194">
                  <c:v>35740</c:v>
                </c:pt>
                <c:pt idx="1195">
                  <c:v>35741</c:v>
                </c:pt>
                <c:pt idx="1196">
                  <c:v>35744</c:v>
                </c:pt>
                <c:pt idx="1197">
                  <c:v>35745</c:v>
                </c:pt>
                <c:pt idx="1198">
                  <c:v>35746</c:v>
                </c:pt>
                <c:pt idx="1199">
                  <c:v>35747</c:v>
                </c:pt>
                <c:pt idx="1200">
                  <c:v>35748</c:v>
                </c:pt>
                <c:pt idx="1201">
                  <c:v>35751</c:v>
                </c:pt>
                <c:pt idx="1202">
                  <c:v>35752</c:v>
                </c:pt>
                <c:pt idx="1203">
                  <c:v>35753</c:v>
                </c:pt>
                <c:pt idx="1204">
                  <c:v>35754</c:v>
                </c:pt>
                <c:pt idx="1205">
                  <c:v>35755</c:v>
                </c:pt>
                <c:pt idx="1206">
                  <c:v>35758</c:v>
                </c:pt>
                <c:pt idx="1207">
                  <c:v>35759</c:v>
                </c:pt>
                <c:pt idx="1208">
                  <c:v>35760</c:v>
                </c:pt>
                <c:pt idx="1209">
                  <c:v>35762</c:v>
                </c:pt>
                <c:pt idx="1210">
                  <c:v>35765</c:v>
                </c:pt>
                <c:pt idx="1211">
                  <c:v>35766</c:v>
                </c:pt>
                <c:pt idx="1212">
                  <c:v>35767</c:v>
                </c:pt>
                <c:pt idx="1213">
                  <c:v>35768</c:v>
                </c:pt>
                <c:pt idx="1214">
                  <c:v>35769</c:v>
                </c:pt>
                <c:pt idx="1215">
                  <c:v>35772</c:v>
                </c:pt>
                <c:pt idx="1216">
                  <c:v>35773</c:v>
                </c:pt>
                <c:pt idx="1217">
                  <c:v>35774</c:v>
                </c:pt>
                <c:pt idx="1218">
                  <c:v>35775</c:v>
                </c:pt>
                <c:pt idx="1219">
                  <c:v>35776</c:v>
                </c:pt>
                <c:pt idx="1220">
                  <c:v>35779</c:v>
                </c:pt>
                <c:pt idx="1221">
                  <c:v>35780</c:v>
                </c:pt>
                <c:pt idx="1222">
                  <c:v>35781</c:v>
                </c:pt>
                <c:pt idx="1223">
                  <c:v>35782</c:v>
                </c:pt>
                <c:pt idx="1224">
                  <c:v>35783</c:v>
                </c:pt>
                <c:pt idx="1225">
                  <c:v>35786</c:v>
                </c:pt>
                <c:pt idx="1226">
                  <c:v>35787</c:v>
                </c:pt>
                <c:pt idx="1227">
                  <c:v>35788</c:v>
                </c:pt>
                <c:pt idx="1228">
                  <c:v>35790</c:v>
                </c:pt>
                <c:pt idx="1229">
                  <c:v>35793</c:v>
                </c:pt>
                <c:pt idx="1230">
                  <c:v>35794</c:v>
                </c:pt>
                <c:pt idx="1231">
                  <c:v>35795</c:v>
                </c:pt>
                <c:pt idx="1232">
                  <c:v>35797</c:v>
                </c:pt>
                <c:pt idx="1233">
                  <c:v>35800</c:v>
                </c:pt>
                <c:pt idx="1234">
                  <c:v>35801</c:v>
                </c:pt>
                <c:pt idx="1235">
                  <c:v>35802</c:v>
                </c:pt>
                <c:pt idx="1236">
                  <c:v>35803</c:v>
                </c:pt>
                <c:pt idx="1237">
                  <c:v>35804</c:v>
                </c:pt>
                <c:pt idx="1238">
                  <c:v>35807</c:v>
                </c:pt>
                <c:pt idx="1239">
                  <c:v>35808</c:v>
                </c:pt>
                <c:pt idx="1240">
                  <c:v>35809</c:v>
                </c:pt>
                <c:pt idx="1241">
                  <c:v>35810</c:v>
                </c:pt>
                <c:pt idx="1242">
                  <c:v>35811</c:v>
                </c:pt>
                <c:pt idx="1243">
                  <c:v>35815</c:v>
                </c:pt>
                <c:pt idx="1244">
                  <c:v>35816</c:v>
                </c:pt>
                <c:pt idx="1245">
                  <c:v>35817</c:v>
                </c:pt>
                <c:pt idx="1246">
                  <c:v>35818</c:v>
                </c:pt>
                <c:pt idx="1247">
                  <c:v>35821</c:v>
                </c:pt>
                <c:pt idx="1248">
                  <c:v>35822</c:v>
                </c:pt>
                <c:pt idx="1249">
                  <c:v>35823</c:v>
                </c:pt>
                <c:pt idx="1250">
                  <c:v>35824</c:v>
                </c:pt>
                <c:pt idx="1251">
                  <c:v>35825</c:v>
                </c:pt>
                <c:pt idx="1252">
                  <c:v>35828</c:v>
                </c:pt>
                <c:pt idx="1253">
                  <c:v>35829</c:v>
                </c:pt>
                <c:pt idx="1254">
                  <c:v>35830</c:v>
                </c:pt>
                <c:pt idx="1255">
                  <c:v>35831</c:v>
                </c:pt>
                <c:pt idx="1256">
                  <c:v>35832</c:v>
                </c:pt>
                <c:pt idx="1257">
                  <c:v>35835</c:v>
                </c:pt>
                <c:pt idx="1258">
                  <c:v>35836</c:v>
                </c:pt>
                <c:pt idx="1259">
                  <c:v>35837</c:v>
                </c:pt>
                <c:pt idx="1260">
                  <c:v>35838</c:v>
                </c:pt>
                <c:pt idx="1261">
                  <c:v>35839</c:v>
                </c:pt>
                <c:pt idx="1262">
                  <c:v>35843</c:v>
                </c:pt>
                <c:pt idx="1263">
                  <c:v>35844</c:v>
                </c:pt>
                <c:pt idx="1264">
                  <c:v>35845</c:v>
                </c:pt>
                <c:pt idx="1265">
                  <c:v>35846</c:v>
                </c:pt>
                <c:pt idx="1266">
                  <c:v>35849</c:v>
                </c:pt>
                <c:pt idx="1267">
                  <c:v>35850</c:v>
                </c:pt>
                <c:pt idx="1268">
                  <c:v>35851</c:v>
                </c:pt>
                <c:pt idx="1269">
                  <c:v>35852</c:v>
                </c:pt>
                <c:pt idx="1270">
                  <c:v>35853</c:v>
                </c:pt>
                <c:pt idx="1271">
                  <c:v>35856</c:v>
                </c:pt>
                <c:pt idx="1272">
                  <c:v>35857</c:v>
                </c:pt>
                <c:pt idx="1273">
                  <c:v>35858</c:v>
                </c:pt>
                <c:pt idx="1274">
                  <c:v>35859</c:v>
                </c:pt>
                <c:pt idx="1275">
                  <c:v>35860</c:v>
                </c:pt>
                <c:pt idx="1276">
                  <c:v>35863</c:v>
                </c:pt>
                <c:pt idx="1277">
                  <c:v>35864</c:v>
                </c:pt>
                <c:pt idx="1278">
                  <c:v>35865</c:v>
                </c:pt>
                <c:pt idx="1279">
                  <c:v>35866</c:v>
                </c:pt>
                <c:pt idx="1280">
                  <c:v>35867</c:v>
                </c:pt>
                <c:pt idx="1281">
                  <c:v>35870</c:v>
                </c:pt>
                <c:pt idx="1282">
                  <c:v>35871</c:v>
                </c:pt>
                <c:pt idx="1283">
                  <c:v>35872</c:v>
                </c:pt>
                <c:pt idx="1284">
                  <c:v>35873</c:v>
                </c:pt>
                <c:pt idx="1285">
                  <c:v>35874</c:v>
                </c:pt>
                <c:pt idx="1286">
                  <c:v>35877</c:v>
                </c:pt>
                <c:pt idx="1287">
                  <c:v>35878</c:v>
                </c:pt>
                <c:pt idx="1288">
                  <c:v>35879</c:v>
                </c:pt>
                <c:pt idx="1289">
                  <c:v>35880</c:v>
                </c:pt>
                <c:pt idx="1290">
                  <c:v>35881</c:v>
                </c:pt>
                <c:pt idx="1291">
                  <c:v>35884</c:v>
                </c:pt>
                <c:pt idx="1292">
                  <c:v>35885</c:v>
                </c:pt>
                <c:pt idx="1293">
                  <c:v>35886</c:v>
                </c:pt>
                <c:pt idx="1294">
                  <c:v>35887</c:v>
                </c:pt>
                <c:pt idx="1295">
                  <c:v>35888</c:v>
                </c:pt>
                <c:pt idx="1296">
                  <c:v>35891</c:v>
                </c:pt>
                <c:pt idx="1297">
                  <c:v>35892</c:v>
                </c:pt>
                <c:pt idx="1298">
                  <c:v>35893</c:v>
                </c:pt>
                <c:pt idx="1299">
                  <c:v>35894</c:v>
                </c:pt>
                <c:pt idx="1300">
                  <c:v>35898</c:v>
                </c:pt>
                <c:pt idx="1301">
                  <c:v>35899</c:v>
                </c:pt>
                <c:pt idx="1302">
                  <c:v>35900</c:v>
                </c:pt>
                <c:pt idx="1303">
                  <c:v>35901</c:v>
                </c:pt>
                <c:pt idx="1304">
                  <c:v>35902</c:v>
                </c:pt>
                <c:pt idx="1305">
                  <c:v>35905</c:v>
                </c:pt>
                <c:pt idx="1306">
                  <c:v>35906</c:v>
                </c:pt>
                <c:pt idx="1307">
                  <c:v>35907</c:v>
                </c:pt>
                <c:pt idx="1308">
                  <c:v>35908</c:v>
                </c:pt>
                <c:pt idx="1309">
                  <c:v>35909</c:v>
                </c:pt>
                <c:pt idx="1310">
                  <c:v>35912</c:v>
                </c:pt>
                <c:pt idx="1311">
                  <c:v>35913</c:v>
                </c:pt>
                <c:pt idx="1312">
                  <c:v>35914</c:v>
                </c:pt>
                <c:pt idx="1313">
                  <c:v>35915</c:v>
                </c:pt>
                <c:pt idx="1314">
                  <c:v>35916</c:v>
                </c:pt>
                <c:pt idx="1315">
                  <c:v>35919</c:v>
                </c:pt>
                <c:pt idx="1316">
                  <c:v>35920</c:v>
                </c:pt>
                <c:pt idx="1317">
                  <c:v>35921</c:v>
                </c:pt>
                <c:pt idx="1318">
                  <c:v>35922</c:v>
                </c:pt>
                <c:pt idx="1319">
                  <c:v>35923</c:v>
                </c:pt>
                <c:pt idx="1320">
                  <c:v>35926</c:v>
                </c:pt>
                <c:pt idx="1321">
                  <c:v>35927</c:v>
                </c:pt>
                <c:pt idx="1322">
                  <c:v>35928</c:v>
                </c:pt>
                <c:pt idx="1323">
                  <c:v>35929</c:v>
                </c:pt>
                <c:pt idx="1324">
                  <c:v>35930</c:v>
                </c:pt>
                <c:pt idx="1325">
                  <c:v>35933</c:v>
                </c:pt>
                <c:pt idx="1326">
                  <c:v>35934</c:v>
                </c:pt>
                <c:pt idx="1327">
                  <c:v>35935</c:v>
                </c:pt>
                <c:pt idx="1328">
                  <c:v>35936</c:v>
                </c:pt>
                <c:pt idx="1329">
                  <c:v>35937</c:v>
                </c:pt>
                <c:pt idx="1330">
                  <c:v>35941</c:v>
                </c:pt>
                <c:pt idx="1331">
                  <c:v>35942</c:v>
                </c:pt>
                <c:pt idx="1332">
                  <c:v>35943</c:v>
                </c:pt>
                <c:pt idx="1333">
                  <c:v>35944</c:v>
                </c:pt>
                <c:pt idx="1334">
                  <c:v>35947</c:v>
                </c:pt>
                <c:pt idx="1335">
                  <c:v>35948</c:v>
                </c:pt>
                <c:pt idx="1336">
                  <c:v>35949</c:v>
                </c:pt>
                <c:pt idx="1337">
                  <c:v>35950</c:v>
                </c:pt>
                <c:pt idx="1338">
                  <c:v>35951</c:v>
                </c:pt>
                <c:pt idx="1339">
                  <c:v>35954</c:v>
                </c:pt>
                <c:pt idx="1340">
                  <c:v>35955</c:v>
                </c:pt>
                <c:pt idx="1341">
                  <c:v>35956</c:v>
                </c:pt>
                <c:pt idx="1342">
                  <c:v>35957</c:v>
                </c:pt>
                <c:pt idx="1343">
                  <c:v>35958</c:v>
                </c:pt>
                <c:pt idx="1344">
                  <c:v>35961</c:v>
                </c:pt>
                <c:pt idx="1345">
                  <c:v>35962</c:v>
                </c:pt>
                <c:pt idx="1346">
                  <c:v>35963</c:v>
                </c:pt>
                <c:pt idx="1347">
                  <c:v>35964</c:v>
                </c:pt>
                <c:pt idx="1348">
                  <c:v>35965</c:v>
                </c:pt>
                <c:pt idx="1349">
                  <c:v>35968</c:v>
                </c:pt>
                <c:pt idx="1350">
                  <c:v>35969</c:v>
                </c:pt>
                <c:pt idx="1351">
                  <c:v>35970</c:v>
                </c:pt>
                <c:pt idx="1352">
                  <c:v>35971</c:v>
                </c:pt>
                <c:pt idx="1353">
                  <c:v>35972</c:v>
                </c:pt>
                <c:pt idx="1354">
                  <c:v>35975</c:v>
                </c:pt>
                <c:pt idx="1355">
                  <c:v>35976</c:v>
                </c:pt>
                <c:pt idx="1356">
                  <c:v>35977</c:v>
                </c:pt>
                <c:pt idx="1357">
                  <c:v>35978</c:v>
                </c:pt>
                <c:pt idx="1358">
                  <c:v>35982</c:v>
                </c:pt>
                <c:pt idx="1359">
                  <c:v>35983</c:v>
                </c:pt>
                <c:pt idx="1360">
                  <c:v>35984</c:v>
                </c:pt>
                <c:pt idx="1361">
                  <c:v>35985</c:v>
                </c:pt>
                <c:pt idx="1362">
                  <c:v>35986</c:v>
                </c:pt>
                <c:pt idx="1363">
                  <c:v>35989</c:v>
                </c:pt>
                <c:pt idx="1364">
                  <c:v>35990</c:v>
                </c:pt>
                <c:pt idx="1365">
                  <c:v>35991</c:v>
                </c:pt>
                <c:pt idx="1366">
                  <c:v>35992</c:v>
                </c:pt>
                <c:pt idx="1367">
                  <c:v>35993</c:v>
                </c:pt>
                <c:pt idx="1368">
                  <c:v>35996</c:v>
                </c:pt>
                <c:pt idx="1369">
                  <c:v>35997</c:v>
                </c:pt>
                <c:pt idx="1370">
                  <c:v>35998</c:v>
                </c:pt>
                <c:pt idx="1371">
                  <c:v>35999</c:v>
                </c:pt>
                <c:pt idx="1372">
                  <c:v>36000</c:v>
                </c:pt>
                <c:pt idx="1373">
                  <c:v>36003</c:v>
                </c:pt>
                <c:pt idx="1374">
                  <c:v>36004</c:v>
                </c:pt>
                <c:pt idx="1375">
                  <c:v>36005</c:v>
                </c:pt>
                <c:pt idx="1376">
                  <c:v>36006</c:v>
                </c:pt>
                <c:pt idx="1377">
                  <c:v>36007</c:v>
                </c:pt>
                <c:pt idx="1378">
                  <c:v>36010</c:v>
                </c:pt>
                <c:pt idx="1379">
                  <c:v>36011</c:v>
                </c:pt>
                <c:pt idx="1380">
                  <c:v>36012</c:v>
                </c:pt>
                <c:pt idx="1381">
                  <c:v>36013</c:v>
                </c:pt>
                <c:pt idx="1382">
                  <c:v>36014</c:v>
                </c:pt>
                <c:pt idx="1383">
                  <c:v>36017</c:v>
                </c:pt>
                <c:pt idx="1384">
                  <c:v>36018</c:v>
                </c:pt>
                <c:pt idx="1385">
                  <c:v>36019</c:v>
                </c:pt>
                <c:pt idx="1386">
                  <c:v>36020</c:v>
                </c:pt>
                <c:pt idx="1387">
                  <c:v>36021</c:v>
                </c:pt>
                <c:pt idx="1388">
                  <c:v>36024</c:v>
                </c:pt>
                <c:pt idx="1389">
                  <c:v>36025</c:v>
                </c:pt>
                <c:pt idx="1390">
                  <c:v>36026</c:v>
                </c:pt>
                <c:pt idx="1391">
                  <c:v>36027</c:v>
                </c:pt>
                <c:pt idx="1392">
                  <c:v>36028</c:v>
                </c:pt>
                <c:pt idx="1393">
                  <c:v>36031</c:v>
                </c:pt>
                <c:pt idx="1394">
                  <c:v>36032</c:v>
                </c:pt>
                <c:pt idx="1395">
                  <c:v>36033</c:v>
                </c:pt>
                <c:pt idx="1396">
                  <c:v>36034</c:v>
                </c:pt>
                <c:pt idx="1397">
                  <c:v>36035</c:v>
                </c:pt>
                <c:pt idx="1398">
                  <c:v>36038</c:v>
                </c:pt>
                <c:pt idx="1399">
                  <c:v>36039</c:v>
                </c:pt>
                <c:pt idx="1400">
                  <c:v>36040</c:v>
                </c:pt>
                <c:pt idx="1401">
                  <c:v>36041</c:v>
                </c:pt>
                <c:pt idx="1402">
                  <c:v>36042</c:v>
                </c:pt>
                <c:pt idx="1403">
                  <c:v>36046</c:v>
                </c:pt>
                <c:pt idx="1404">
                  <c:v>36047</c:v>
                </c:pt>
                <c:pt idx="1405">
                  <c:v>36048</c:v>
                </c:pt>
                <c:pt idx="1406">
                  <c:v>36049</c:v>
                </c:pt>
                <c:pt idx="1407">
                  <c:v>36052</c:v>
                </c:pt>
                <c:pt idx="1408">
                  <c:v>36053</c:v>
                </c:pt>
                <c:pt idx="1409">
                  <c:v>36054</c:v>
                </c:pt>
                <c:pt idx="1410">
                  <c:v>36055</c:v>
                </c:pt>
                <c:pt idx="1411">
                  <c:v>36056</c:v>
                </c:pt>
                <c:pt idx="1412">
                  <c:v>36059</c:v>
                </c:pt>
                <c:pt idx="1413">
                  <c:v>36060</c:v>
                </c:pt>
                <c:pt idx="1414">
                  <c:v>36061</c:v>
                </c:pt>
                <c:pt idx="1415">
                  <c:v>36062</c:v>
                </c:pt>
                <c:pt idx="1416">
                  <c:v>36063</c:v>
                </c:pt>
                <c:pt idx="1417">
                  <c:v>36066</c:v>
                </c:pt>
                <c:pt idx="1418">
                  <c:v>36067</c:v>
                </c:pt>
                <c:pt idx="1419">
                  <c:v>36068</c:v>
                </c:pt>
                <c:pt idx="1420">
                  <c:v>36069</c:v>
                </c:pt>
                <c:pt idx="1421">
                  <c:v>36070</c:v>
                </c:pt>
                <c:pt idx="1422">
                  <c:v>36073</c:v>
                </c:pt>
                <c:pt idx="1423">
                  <c:v>36074</c:v>
                </c:pt>
                <c:pt idx="1424">
                  <c:v>36075</c:v>
                </c:pt>
                <c:pt idx="1425">
                  <c:v>36076</c:v>
                </c:pt>
                <c:pt idx="1426">
                  <c:v>36077</c:v>
                </c:pt>
                <c:pt idx="1427">
                  <c:v>36080</c:v>
                </c:pt>
                <c:pt idx="1428">
                  <c:v>36081</c:v>
                </c:pt>
                <c:pt idx="1429">
                  <c:v>36082</c:v>
                </c:pt>
                <c:pt idx="1430">
                  <c:v>36083</c:v>
                </c:pt>
                <c:pt idx="1431">
                  <c:v>36084</c:v>
                </c:pt>
                <c:pt idx="1432">
                  <c:v>36087</c:v>
                </c:pt>
                <c:pt idx="1433">
                  <c:v>36088</c:v>
                </c:pt>
                <c:pt idx="1434">
                  <c:v>36089</c:v>
                </c:pt>
                <c:pt idx="1435">
                  <c:v>36090</c:v>
                </c:pt>
                <c:pt idx="1436">
                  <c:v>36091</c:v>
                </c:pt>
                <c:pt idx="1437">
                  <c:v>36094</c:v>
                </c:pt>
                <c:pt idx="1438">
                  <c:v>36095</c:v>
                </c:pt>
                <c:pt idx="1439">
                  <c:v>36096</c:v>
                </c:pt>
                <c:pt idx="1440">
                  <c:v>36097</c:v>
                </c:pt>
                <c:pt idx="1441">
                  <c:v>36098</c:v>
                </c:pt>
                <c:pt idx="1442">
                  <c:v>36101</c:v>
                </c:pt>
                <c:pt idx="1443">
                  <c:v>36102</c:v>
                </c:pt>
                <c:pt idx="1444">
                  <c:v>36103</c:v>
                </c:pt>
                <c:pt idx="1445">
                  <c:v>36104</c:v>
                </c:pt>
                <c:pt idx="1446">
                  <c:v>36105</c:v>
                </c:pt>
                <c:pt idx="1447">
                  <c:v>36108</c:v>
                </c:pt>
                <c:pt idx="1448">
                  <c:v>36109</c:v>
                </c:pt>
                <c:pt idx="1449">
                  <c:v>36110</c:v>
                </c:pt>
                <c:pt idx="1450">
                  <c:v>36111</c:v>
                </c:pt>
                <c:pt idx="1451">
                  <c:v>36112</c:v>
                </c:pt>
                <c:pt idx="1452">
                  <c:v>36115</c:v>
                </c:pt>
                <c:pt idx="1453">
                  <c:v>36116</c:v>
                </c:pt>
                <c:pt idx="1454">
                  <c:v>36117</c:v>
                </c:pt>
                <c:pt idx="1455">
                  <c:v>36118</c:v>
                </c:pt>
                <c:pt idx="1456">
                  <c:v>36119</c:v>
                </c:pt>
                <c:pt idx="1457">
                  <c:v>36122</c:v>
                </c:pt>
                <c:pt idx="1458">
                  <c:v>36123</c:v>
                </c:pt>
                <c:pt idx="1459">
                  <c:v>36124</c:v>
                </c:pt>
                <c:pt idx="1460">
                  <c:v>36126</c:v>
                </c:pt>
                <c:pt idx="1461">
                  <c:v>36129</c:v>
                </c:pt>
                <c:pt idx="1462">
                  <c:v>36130</c:v>
                </c:pt>
                <c:pt idx="1463">
                  <c:v>36131</c:v>
                </c:pt>
                <c:pt idx="1464">
                  <c:v>36132</c:v>
                </c:pt>
                <c:pt idx="1465">
                  <c:v>36133</c:v>
                </c:pt>
                <c:pt idx="1466">
                  <c:v>36136</c:v>
                </c:pt>
                <c:pt idx="1467">
                  <c:v>36137</c:v>
                </c:pt>
                <c:pt idx="1468">
                  <c:v>36138</c:v>
                </c:pt>
                <c:pt idx="1469">
                  <c:v>36139</c:v>
                </c:pt>
                <c:pt idx="1470">
                  <c:v>36140</c:v>
                </c:pt>
                <c:pt idx="1471">
                  <c:v>36143</c:v>
                </c:pt>
                <c:pt idx="1472">
                  <c:v>36144</c:v>
                </c:pt>
                <c:pt idx="1473">
                  <c:v>36145</c:v>
                </c:pt>
                <c:pt idx="1474">
                  <c:v>36146</c:v>
                </c:pt>
                <c:pt idx="1475">
                  <c:v>36147</c:v>
                </c:pt>
                <c:pt idx="1476">
                  <c:v>36150</c:v>
                </c:pt>
                <c:pt idx="1477">
                  <c:v>36151</c:v>
                </c:pt>
                <c:pt idx="1478">
                  <c:v>36152</c:v>
                </c:pt>
                <c:pt idx="1479">
                  <c:v>36153</c:v>
                </c:pt>
                <c:pt idx="1480">
                  <c:v>36157</c:v>
                </c:pt>
                <c:pt idx="1481">
                  <c:v>36158</c:v>
                </c:pt>
                <c:pt idx="1482">
                  <c:v>36159</c:v>
                </c:pt>
                <c:pt idx="1483">
                  <c:v>36160</c:v>
                </c:pt>
                <c:pt idx="1484">
                  <c:v>36164</c:v>
                </c:pt>
                <c:pt idx="1485">
                  <c:v>36165</c:v>
                </c:pt>
                <c:pt idx="1486">
                  <c:v>36166</c:v>
                </c:pt>
                <c:pt idx="1487">
                  <c:v>36167</c:v>
                </c:pt>
                <c:pt idx="1488">
                  <c:v>36168</c:v>
                </c:pt>
                <c:pt idx="1489">
                  <c:v>36171</c:v>
                </c:pt>
                <c:pt idx="1490">
                  <c:v>36172</c:v>
                </c:pt>
                <c:pt idx="1491">
                  <c:v>36173</c:v>
                </c:pt>
                <c:pt idx="1492">
                  <c:v>36174</c:v>
                </c:pt>
                <c:pt idx="1493">
                  <c:v>36175</c:v>
                </c:pt>
                <c:pt idx="1494">
                  <c:v>36179</c:v>
                </c:pt>
                <c:pt idx="1495">
                  <c:v>36180</c:v>
                </c:pt>
                <c:pt idx="1496">
                  <c:v>36181</c:v>
                </c:pt>
                <c:pt idx="1497">
                  <c:v>36182</c:v>
                </c:pt>
                <c:pt idx="1498">
                  <c:v>36185</c:v>
                </c:pt>
                <c:pt idx="1499">
                  <c:v>36186</c:v>
                </c:pt>
                <c:pt idx="1500">
                  <c:v>36187</c:v>
                </c:pt>
                <c:pt idx="1501">
                  <c:v>36188</c:v>
                </c:pt>
                <c:pt idx="1502">
                  <c:v>36189</c:v>
                </c:pt>
                <c:pt idx="1503">
                  <c:v>36192</c:v>
                </c:pt>
                <c:pt idx="1504">
                  <c:v>36193</c:v>
                </c:pt>
                <c:pt idx="1505">
                  <c:v>36194</c:v>
                </c:pt>
                <c:pt idx="1506">
                  <c:v>36195</c:v>
                </c:pt>
                <c:pt idx="1507">
                  <c:v>36196</c:v>
                </c:pt>
                <c:pt idx="1508">
                  <c:v>36199</c:v>
                </c:pt>
                <c:pt idx="1509">
                  <c:v>36200</c:v>
                </c:pt>
                <c:pt idx="1510">
                  <c:v>36201</c:v>
                </c:pt>
                <c:pt idx="1511">
                  <c:v>36202</c:v>
                </c:pt>
                <c:pt idx="1512">
                  <c:v>36203</c:v>
                </c:pt>
                <c:pt idx="1513">
                  <c:v>36207</c:v>
                </c:pt>
                <c:pt idx="1514">
                  <c:v>36208</c:v>
                </c:pt>
                <c:pt idx="1515">
                  <c:v>36209</c:v>
                </c:pt>
                <c:pt idx="1516">
                  <c:v>36210</c:v>
                </c:pt>
                <c:pt idx="1517">
                  <c:v>36213</c:v>
                </c:pt>
                <c:pt idx="1518">
                  <c:v>36214</c:v>
                </c:pt>
                <c:pt idx="1519">
                  <c:v>36215</c:v>
                </c:pt>
                <c:pt idx="1520">
                  <c:v>36216</c:v>
                </c:pt>
                <c:pt idx="1521">
                  <c:v>36217</c:v>
                </c:pt>
                <c:pt idx="1522">
                  <c:v>36220</c:v>
                </c:pt>
                <c:pt idx="1523">
                  <c:v>36221</c:v>
                </c:pt>
                <c:pt idx="1524">
                  <c:v>36222</c:v>
                </c:pt>
                <c:pt idx="1525">
                  <c:v>36223</c:v>
                </c:pt>
                <c:pt idx="1526">
                  <c:v>36224</c:v>
                </c:pt>
                <c:pt idx="1527">
                  <c:v>36227</c:v>
                </c:pt>
                <c:pt idx="1528">
                  <c:v>36228</c:v>
                </c:pt>
                <c:pt idx="1529">
                  <c:v>36229</c:v>
                </c:pt>
                <c:pt idx="1530">
                  <c:v>36230</c:v>
                </c:pt>
                <c:pt idx="1531">
                  <c:v>36231</c:v>
                </c:pt>
                <c:pt idx="1532">
                  <c:v>36234</c:v>
                </c:pt>
                <c:pt idx="1533">
                  <c:v>36235</c:v>
                </c:pt>
                <c:pt idx="1534">
                  <c:v>36236</c:v>
                </c:pt>
                <c:pt idx="1535">
                  <c:v>36237</c:v>
                </c:pt>
                <c:pt idx="1536">
                  <c:v>36238</c:v>
                </c:pt>
                <c:pt idx="1537">
                  <c:v>36241</c:v>
                </c:pt>
                <c:pt idx="1538">
                  <c:v>36242</c:v>
                </c:pt>
                <c:pt idx="1539">
                  <c:v>36243</c:v>
                </c:pt>
                <c:pt idx="1540">
                  <c:v>36244</c:v>
                </c:pt>
                <c:pt idx="1541">
                  <c:v>36245</c:v>
                </c:pt>
                <c:pt idx="1542">
                  <c:v>36248</c:v>
                </c:pt>
                <c:pt idx="1543">
                  <c:v>36249</c:v>
                </c:pt>
                <c:pt idx="1544">
                  <c:v>36250</c:v>
                </c:pt>
                <c:pt idx="1545">
                  <c:v>36251</c:v>
                </c:pt>
                <c:pt idx="1546">
                  <c:v>36255</c:v>
                </c:pt>
                <c:pt idx="1547">
                  <c:v>36256</c:v>
                </c:pt>
                <c:pt idx="1548">
                  <c:v>36257</c:v>
                </c:pt>
                <c:pt idx="1549">
                  <c:v>36258</c:v>
                </c:pt>
                <c:pt idx="1550">
                  <c:v>36259</c:v>
                </c:pt>
                <c:pt idx="1551">
                  <c:v>36262</c:v>
                </c:pt>
                <c:pt idx="1552">
                  <c:v>36263</c:v>
                </c:pt>
                <c:pt idx="1553">
                  <c:v>36264</c:v>
                </c:pt>
                <c:pt idx="1554">
                  <c:v>36265</c:v>
                </c:pt>
                <c:pt idx="1555">
                  <c:v>36266</c:v>
                </c:pt>
                <c:pt idx="1556">
                  <c:v>36269</c:v>
                </c:pt>
                <c:pt idx="1557">
                  <c:v>36270</c:v>
                </c:pt>
                <c:pt idx="1558">
                  <c:v>36271</c:v>
                </c:pt>
                <c:pt idx="1559">
                  <c:v>36272</c:v>
                </c:pt>
                <c:pt idx="1560">
                  <c:v>36273</c:v>
                </c:pt>
                <c:pt idx="1561">
                  <c:v>36276</c:v>
                </c:pt>
                <c:pt idx="1562">
                  <c:v>36277</c:v>
                </c:pt>
                <c:pt idx="1563">
                  <c:v>36278</c:v>
                </c:pt>
                <c:pt idx="1564">
                  <c:v>36279</c:v>
                </c:pt>
                <c:pt idx="1565">
                  <c:v>36280</c:v>
                </c:pt>
                <c:pt idx="1566">
                  <c:v>36283</c:v>
                </c:pt>
                <c:pt idx="1567">
                  <c:v>36284</c:v>
                </c:pt>
                <c:pt idx="1568">
                  <c:v>36285</c:v>
                </c:pt>
                <c:pt idx="1569">
                  <c:v>36286</c:v>
                </c:pt>
                <c:pt idx="1570">
                  <c:v>36287</c:v>
                </c:pt>
                <c:pt idx="1571">
                  <c:v>36290</c:v>
                </c:pt>
                <c:pt idx="1572">
                  <c:v>36291</c:v>
                </c:pt>
                <c:pt idx="1573">
                  <c:v>36292</c:v>
                </c:pt>
                <c:pt idx="1574">
                  <c:v>36293</c:v>
                </c:pt>
                <c:pt idx="1575">
                  <c:v>36294</c:v>
                </c:pt>
                <c:pt idx="1576">
                  <c:v>36297</c:v>
                </c:pt>
                <c:pt idx="1577">
                  <c:v>36298</c:v>
                </c:pt>
                <c:pt idx="1578">
                  <c:v>36299</c:v>
                </c:pt>
                <c:pt idx="1579">
                  <c:v>36300</c:v>
                </c:pt>
                <c:pt idx="1580">
                  <c:v>36301</c:v>
                </c:pt>
                <c:pt idx="1581">
                  <c:v>36304</c:v>
                </c:pt>
                <c:pt idx="1582">
                  <c:v>36305</c:v>
                </c:pt>
                <c:pt idx="1583">
                  <c:v>36306</c:v>
                </c:pt>
                <c:pt idx="1584">
                  <c:v>36307</c:v>
                </c:pt>
                <c:pt idx="1585">
                  <c:v>36308</c:v>
                </c:pt>
                <c:pt idx="1586">
                  <c:v>36312</c:v>
                </c:pt>
                <c:pt idx="1587">
                  <c:v>36313</c:v>
                </c:pt>
                <c:pt idx="1588">
                  <c:v>36314</c:v>
                </c:pt>
                <c:pt idx="1589">
                  <c:v>36315</c:v>
                </c:pt>
                <c:pt idx="1590">
                  <c:v>36318</c:v>
                </c:pt>
                <c:pt idx="1591">
                  <c:v>36319</c:v>
                </c:pt>
                <c:pt idx="1592">
                  <c:v>36320</c:v>
                </c:pt>
                <c:pt idx="1593">
                  <c:v>36321</c:v>
                </c:pt>
                <c:pt idx="1594">
                  <c:v>36322</c:v>
                </c:pt>
                <c:pt idx="1595">
                  <c:v>36325</c:v>
                </c:pt>
                <c:pt idx="1596">
                  <c:v>36326</c:v>
                </c:pt>
                <c:pt idx="1597">
                  <c:v>36327</c:v>
                </c:pt>
                <c:pt idx="1598">
                  <c:v>36328</c:v>
                </c:pt>
                <c:pt idx="1599">
                  <c:v>36329</c:v>
                </c:pt>
                <c:pt idx="1600">
                  <c:v>36332</c:v>
                </c:pt>
                <c:pt idx="1601">
                  <c:v>36333</c:v>
                </c:pt>
                <c:pt idx="1602">
                  <c:v>36334</c:v>
                </c:pt>
                <c:pt idx="1603">
                  <c:v>36335</c:v>
                </c:pt>
                <c:pt idx="1604">
                  <c:v>36336</c:v>
                </c:pt>
                <c:pt idx="1605">
                  <c:v>36339</c:v>
                </c:pt>
                <c:pt idx="1606">
                  <c:v>36340</c:v>
                </c:pt>
                <c:pt idx="1607">
                  <c:v>36341</c:v>
                </c:pt>
                <c:pt idx="1608">
                  <c:v>36342</c:v>
                </c:pt>
                <c:pt idx="1609">
                  <c:v>36343</c:v>
                </c:pt>
                <c:pt idx="1610">
                  <c:v>36347</c:v>
                </c:pt>
                <c:pt idx="1611">
                  <c:v>36348</c:v>
                </c:pt>
                <c:pt idx="1612">
                  <c:v>36349</c:v>
                </c:pt>
                <c:pt idx="1613">
                  <c:v>36350</c:v>
                </c:pt>
                <c:pt idx="1614">
                  <c:v>36353</c:v>
                </c:pt>
                <c:pt idx="1615">
                  <c:v>36354</c:v>
                </c:pt>
                <c:pt idx="1616">
                  <c:v>36355</c:v>
                </c:pt>
                <c:pt idx="1617">
                  <c:v>36356</c:v>
                </c:pt>
                <c:pt idx="1618">
                  <c:v>36357</c:v>
                </c:pt>
                <c:pt idx="1619">
                  <c:v>36360</c:v>
                </c:pt>
                <c:pt idx="1620">
                  <c:v>36361</c:v>
                </c:pt>
                <c:pt idx="1621">
                  <c:v>36362</c:v>
                </c:pt>
                <c:pt idx="1622">
                  <c:v>36363</c:v>
                </c:pt>
                <c:pt idx="1623">
                  <c:v>36364</c:v>
                </c:pt>
                <c:pt idx="1624">
                  <c:v>36367</c:v>
                </c:pt>
                <c:pt idx="1625">
                  <c:v>36368</c:v>
                </c:pt>
                <c:pt idx="1626">
                  <c:v>36369</c:v>
                </c:pt>
                <c:pt idx="1627">
                  <c:v>36370</c:v>
                </c:pt>
                <c:pt idx="1628">
                  <c:v>36371</c:v>
                </c:pt>
                <c:pt idx="1629">
                  <c:v>36374</c:v>
                </c:pt>
                <c:pt idx="1630">
                  <c:v>36375</c:v>
                </c:pt>
                <c:pt idx="1631">
                  <c:v>36376</c:v>
                </c:pt>
                <c:pt idx="1632">
                  <c:v>36377</c:v>
                </c:pt>
                <c:pt idx="1633">
                  <c:v>36378</c:v>
                </c:pt>
                <c:pt idx="1634">
                  <c:v>36381</c:v>
                </c:pt>
                <c:pt idx="1635">
                  <c:v>36382</c:v>
                </c:pt>
                <c:pt idx="1636">
                  <c:v>36383</c:v>
                </c:pt>
                <c:pt idx="1637">
                  <c:v>36384</c:v>
                </c:pt>
                <c:pt idx="1638">
                  <c:v>36385</c:v>
                </c:pt>
                <c:pt idx="1639">
                  <c:v>36388</c:v>
                </c:pt>
                <c:pt idx="1640">
                  <c:v>36389</c:v>
                </c:pt>
                <c:pt idx="1641">
                  <c:v>36390</c:v>
                </c:pt>
                <c:pt idx="1642">
                  <c:v>36391</c:v>
                </c:pt>
                <c:pt idx="1643">
                  <c:v>36392</c:v>
                </c:pt>
                <c:pt idx="1644">
                  <c:v>36395</c:v>
                </c:pt>
                <c:pt idx="1645">
                  <c:v>36396</c:v>
                </c:pt>
                <c:pt idx="1646">
                  <c:v>36397</c:v>
                </c:pt>
                <c:pt idx="1647">
                  <c:v>36398</c:v>
                </c:pt>
                <c:pt idx="1648">
                  <c:v>36399</c:v>
                </c:pt>
                <c:pt idx="1649">
                  <c:v>36402</c:v>
                </c:pt>
                <c:pt idx="1650">
                  <c:v>36403</c:v>
                </c:pt>
                <c:pt idx="1651">
                  <c:v>36404</c:v>
                </c:pt>
                <c:pt idx="1652">
                  <c:v>36405</c:v>
                </c:pt>
                <c:pt idx="1653">
                  <c:v>36406</c:v>
                </c:pt>
                <c:pt idx="1654">
                  <c:v>36410</c:v>
                </c:pt>
                <c:pt idx="1655">
                  <c:v>36411</c:v>
                </c:pt>
                <c:pt idx="1656">
                  <c:v>36412</c:v>
                </c:pt>
                <c:pt idx="1657">
                  <c:v>36413</c:v>
                </c:pt>
                <c:pt idx="1658">
                  <c:v>36416</c:v>
                </c:pt>
                <c:pt idx="1659">
                  <c:v>36417</c:v>
                </c:pt>
                <c:pt idx="1660">
                  <c:v>36418</c:v>
                </c:pt>
                <c:pt idx="1661">
                  <c:v>36419</c:v>
                </c:pt>
                <c:pt idx="1662">
                  <c:v>36420</c:v>
                </c:pt>
                <c:pt idx="1663">
                  <c:v>36423</c:v>
                </c:pt>
                <c:pt idx="1664">
                  <c:v>36424</c:v>
                </c:pt>
                <c:pt idx="1665">
                  <c:v>36425</c:v>
                </c:pt>
                <c:pt idx="1666">
                  <c:v>36426</c:v>
                </c:pt>
                <c:pt idx="1667">
                  <c:v>36427</c:v>
                </c:pt>
                <c:pt idx="1668">
                  <c:v>36430</c:v>
                </c:pt>
                <c:pt idx="1669">
                  <c:v>36431</c:v>
                </c:pt>
                <c:pt idx="1670">
                  <c:v>36432</c:v>
                </c:pt>
                <c:pt idx="1671">
                  <c:v>36433</c:v>
                </c:pt>
                <c:pt idx="1672">
                  <c:v>36434</c:v>
                </c:pt>
                <c:pt idx="1673">
                  <c:v>36437</c:v>
                </c:pt>
                <c:pt idx="1674">
                  <c:v>36438</c:v>
                </c:pt>
                <c:pt idx="1675">
                  <c:v>36439</c:v>
                </c:pt>
                <c:pt idx="1676">
                  <c:v>36440</c:v>
                </c:pt>
                <c:pt idx="1677">
                  <c:v>36441</c:v>
                </c:pt>
                <c:pt idx="1678">
                  <c:v>36444</c:v>
                </c:pt>
                <c:pt idx="1679">
                  <c:v>36445</c:v>
                </c:pt>
                <c:pt idx="1680">
                  <c:v>36446</c:v>
                </c:pt>
                <c:pt idx="1681">
                  <c:v>36447</c:v>
                </c:pt>
                <c:pt idx="1682">
                  <c:v>36448</c:v>
                </c:pt>
                <c:pt idx="1683">
                  <c:v>36451</c:v>
                </c:pt>
                <c:pt idx="1684">
                  <c:v>36452</c:v>
                </c:pt>
                <c:pt idx="1685">
                  <c:v>36453</c:v>
                </c:pt>
                <c:pt idx="1686">
                  <c:v>36454</c:v>
                </c:pt>
                <c:pt idx="1687">
                  <c:v>36455</c:v>
                </c:pt>
                <c:pt idx="1688">
                  <c:v>36458</c:v>
                </c:pt>
                <c:pt idx="1689">
                  <c:v>36459</c:v>
                </c:pt>
                <c:pt idx="1690">
                  <c:v>36460</c:v>
                </c:pt>
                <c:pt idx="1691">
                  <c:v>36461</c:v>
                </c:pt>
                <c:pt idx="1692">
                  <c:v>36462</c:v>
                </c:pt>
                <c:pt idx="1693">
                  <c:v>36465</c:v>
                </c:pt>
                <c:pt idx="1694">
                  <c:v>36466</c:v>
                </c:pt>
                <c:pt idx="1695">
                  <c:v>36467</c:v>
                </c:pt>
                <c:pt idx="1696">
                  <c:v>36468</c:v>
                </c:pt>
                <c:pt idx="1697">
                  <c:v>36469</c:v>
                </c:pt>
                <c:pt idx="1698">
                  <c:v>36472</c:v>
                </c:pt>
                <c:pt idx="1699">
                  <c:v>36473</c:v>
                </c:pt>
                <c:pt idx="1700">
                  <c:v>36474</c:v>
                </c:pt>
                <c:pt idx="1701">
                  <c:v>36475</c:v>
                </c:pt>
                <c:pt idx="1702">
                  <c:v>36476</c:v>
                </c:pt>
                <c:pt idx="1703">
                  <c:v>36479</c:v>
                </c:pt>
                <c:pt idx="1704">
                  <c:v>36480</c:v>
                </c:pt>
                <c:pt idx="1705">
                  <c:v>36481</c:v>
                </c:pt>
                <c:pt idx="1706">
                  <c:v>36482</c:v>
                </c:pt>
                <c:pt idx="1707">
                  <c:v>36483</c:v>
                </c:pt>
                <c:pt idx="1708">
                  <c:v>36486</c:v>
                </c:pt>
                <c:pt idx="1709">
                  <c:v>36487</c:v>
                </c:pt>
                <c:pt idx="1710">
                  <c:v>36488</c:v>
                </c:pt>
                <c:pt idx="1711">
                  <c:v>36490</c:v>
                </c:pt>
                <c:pt idx="1712">
                  <c:v>36493</c:v>
                </c:pt>
                <c:pt idx="1713">
                  <c:v>36494</c:v>
                </c:pt>
                <c:pt idx="1714">
                  <c:v>36495</c:v>
                </c:pt>
                <c:pt idx="1715">
                  <c:v>36496</c:v>
                </c:pt>
                <c:pt idx="1716">
                  <c:v>36497</c:v>
                </c:pt>
                <c:pt idx="1717">
                  <c:v>36500</c:v>
                </c:pt>
                <c:pt idx="1718">
                  <c:v>36501</c:v>
                </c:pt>
                <c:pt idx="1719">
                  <c:v>36502</c:v>
                </c:pt>
                <c:pt idx="1720">
                  <c:v>36503</c:v>
                </c:pt>
                <c:pt idx="1721">
                  <c:v>36504</c:v>
                </c:pt>
                <c:pt idx="1722">
                  <c:v>36507</c:v>
                </c:pt>
                <c:pt idx="1723">
                  <c:v>36508</c:v>
                </c:pt>
                <c:pt idx="1724">
                  <c:v>36509</c:v>
                </c:pt>
                <c:pt idx="1725">
                  <c:v>36510</c:v>
                </c:pt>
                <c:pt idx="1726">
                  <c:v>36511</c:v>
                </c:pt>
                <c:pt idx="1727">
                  <c:v>36514</c:v>
                </c:pt>
                <c:pt idx="1728">
                  <c:v>36515</c:v>
                </c:pt>
                <c:pt idx="1729">
                  <c:v>36516</c:v>
                </c:pt>
                <c:pt idx="1730">
                  <c:v>36517</c:v>
                </c:pt>
                <c:pt idx="1731">
                  <c:v>36521</c:v>
                </c:pt>
                <c:pt idx="1732">
                  <c:v>36522</c:v>
                </c:pt>
                <c:pt idx="1733">
                  <c:v>36523</c:v>
                </c:pt>
                <c:pt idx="1734">
                  <c:v>36524</c:v>
                </c:pt>
                <c:pt idx="1735">
                  <c:v>36525</c:v>
                </c:pt>
                <c:pt idx="1736">
                  <c:v>36528</c:v>
                </c:pt>
                <c:pt idx="1737">
                  <c:v>36529</c:v>
                </c:pt>
                <c:pt idx="1738">
                  <c:v>36530</c:v>
                </c:pt>
                <c:pt idx="1739">
                  <c:v>36531</c:v>
                </c:pt>
                <c:pt idx="1740">
                  <c:v>36532</c:v>
                </c:pt>
                <c:pt idx="1741">
                  <c:v>36535</c:v>
                </c:pt>
                <c:pt idx="1742">
                  <c:v>36536</c:v>
                </c:pt>
                <c:pt idx="1743">
                  <c:v>36537</c:v>
                </c:pt>
                <c:pt idx="1744">
                  <c:v>36538</c:v>
                </c:pt>
                <c:pt idx="1745">
                  <c:v>36539</c:v>
                </c:pt>
                <c:pt idx="1746">
                  <c:v>36543</c:v>
                </c:pt>
                <c:pt idx="1747">
                  <c:v>36544</c:v>
                </c:pt>
                <c:pt idx="1748">
                  <c:v>36545</c:v>
                </c:pt>
                <c:pt idx="1749">
                  <c:v>36546</c:v>
                </c:pt>
                <c:pt idx="1750">
                  <c:v>36549</c:v>
                </c:pt>
                <c:pt idx="1751">
                  <c:v>36550</c:v>
                </c:pt>
                <c:pt idx="1752">
                  <c:v>36551</c:v>
                </c:pt>
                <c:pt idx="1753">
                  <c:v>36552</c:v>
                </c:pt>
                <c:pt idx="1754">
                  <c:v>36553</c:v>
                </c:pt>
                <c:pt idx="1755">
                  <c:v>36556</c:v>
                </c:pt>
                <c:pt idx="1756">
                  <c:v>36557</c:v>
                </c:pt>
                <c:pt idx="1757">
                  <c:v>36558</c:v>
                </c:pt>
                <c:pt idx="1758">
                  <c:v>36559</c:v>
                </c:pt>
                <c:pt idx="1759">
                  <c:v>36560</c:v>
                </c:pt>
                <c:pt idx="1760">
                  <c:v>36563</c:v>
                </c:pt>
                <c:pt idx="1761">
                  <c:v>36564</c:v>
                </c:pt>
                <c:pt idx="1762">
                  <c:v>36565</c:v>
                </c:pt>
                <c:pt idx="1763">
                  <c:v>36566</c:v>
                </c:pt>
                <c:pt idx="1764">
                  <c:v>36567</c:v>
                </c:pt>
                <c:pt idx="1765">
                  <c:v>36570</c:v>
                </c:pt>
                <c:pt idx="1766">
                  <c:v>36571</c:v>
                </c:pt>
                <c:pt idx="1767">
                  <c:v>36572</c:v>
                </c:pt>
                <c:pt idx="1768">
                  <c:v>36573</c:v>
                </c:pt>
                <c:pt idx="1769">
                  <c:v>36574</c:v>
                </c:pt>
                <c:pt idx="1770">
                  <c:v>36578</c:v>
                </c:pt>
                <c:pt idx="1771">
                  <c:v>36579</c:v>
                </c:pt>
                <c:pt idx="1772">
                  <c:v>36580</c:v>
                </c:pt>
                <c:pt idx="1773">
                  <c:v>36581</c:v>
                </c:pt>
                <c:pt idx="1774">
                  <c:v>36584</c:v>
                </c:pt>
                <c:pt idx="1775">
                  <c:v>36585</c:v>
                </c:pt>
                <c:pt idx="1776">
                  <c:v>36586</c:v>
                </c:pt>
                <c:pt idx="1777">
                  <c:v>36587</c:v>
                </c:pt>
                <c:pt idx="1778">
                  <c:v>36588</c:v>
                </c:pt>
                <c:pt idx="1779">
                  <c:v>36591</c:v>
                </c:pt>
                <c:pt idx="1780">
                  <c:v>36592</c:v>
                </c:pt>
                <c:pt idx="1781">
                  <c:v>36593</c:v>
                </c:pt>
                <c:pt idx="1782">
                  <c:v>36594</c:v>
                </c:pt>
                <c:pt idx="1783">
                  <c:v>36595</c:v>
                </c:pt>
                <c:pt idx="1784">
                  <c:v>36598</c:v>
                </c:pt>
                <c:pt idx="1785">
                  <c:v>36599</c:v>
                </c:pt>
                <c:pt idx="1786">
                  <c:v>36600</c:v>
                </c:pt>
                <c:pt idx="1787">
                  <c:v>36601</c:v>
                </c:pt>
                <c:pt idx="1788">
                  <c:v>36602</c:v>
                </c:pt>
                <c:pt idx="1789">
                  <c:v>36605</c:v>
                </c:pt>
                <c:pt idx="1790">
                  <c:v>36606</c:v>
                </c:pt>
                <c:pt idx="1791">
                  <c:v>36607</c:v>
                </c:pt>
                <c:pt idx="1792">
                  <c:v>36608</c:v>
                </c:pt>
                <c:pt idx="1793">
                  <c:v>36609</c:v>
                </c:pt>
                <c:pt idx="1794">
                  <c:v>36612</c:v>
                </c:pt>
                <c:pt idx="1795">
                  <c:v>36613</c:v>
                </c:pt>
                <c:pt idx="1796">
                  <c:v>36614</c:v>
                </c:pt>
                <c:pt idx="1797">
                  <c:v>36615</c:v>
                </c:pt>
                <c:pt idx="1798">
                  <c:v>36616</c:v>
                </c:pt>
                <c:pt idx="1799">
                  <c:v>36619</c:v>
                </c:pt>
                <c:pt idx="1800">
                  <c:v>36620</c:v>
                </c:pt>
                <c:pt idx="1801">
                  <c:v>36621</c:v>
                </c:pt>
                <c:pt idx="1802">
                  <c:v>36622</c:v>
                </c:pt>
                <c:pt idx="1803">
                  <c:v>36623</c:v>
                </c:pt>
                <c:pt idx="1804">
                  <c:v>36626</c:v>
                </c:pt>
                <c:pt idx="1805">
                  <c:v>36627</c:v>
                </c:pt>
                <c:pt idx="1806">
                  <c:v>36628</c:v>
                </c:pt>
                <c:pt idx="1807">
                  <c:v>36629</c:v>
                </c:pt>
                <c:pt idx="1808">
                  <c:v>36630</c:v>
                </c:pt>
                <c:pt idx="1809">
                  <c:v>36633</c:v>
                </c:pt>
                <c:pt idx="1810">
                  <c:v>36634</c:v>
                </c:pt>
                <c:pt idx="1811">
                  <c:v>36635</c:v>
                </c:pt>
                <c:pt idx="1812">
                  <c:v>36636</c:v>
                </c:pt>
                <c:pt idx="1813">
                  <c:v>36640</c:v>
                </c:pt>
                <c:pt idx="1814">
                  <c:v>36641</c:v>
                </c:pt>
                <c:pt idx="1815">
                  <c:v>36642</c:v>
                </c:pt>
                <c:pt idx="1816">
                  <c:v>36643</c:v>
                </c:pt>
                <c:pt idx="1817">
                  <c:v>36644</c:v>
                </c:pt>
                <c:pt idx="1818">
                  <c:v>36647</c:v>
                </c:pt>
                <c:pt idx="1819">
                  <c:v>36648</c:v>
                </c:pt>
                <c:pt idx="1820">
                  <c:v>36649</c:v>
                </c:pt>
                <c:pt idx="1821">
                  <c:v>36650</c:v>
                </c:pt>
                <c:pt idx="1822">
                  <c:v>36651</c:v>
                </c:pt>
                <c:pt idx="1823">
                  <c:v>36654</c:v>
                </c:pt>
                <c:pt idx="1824">
                  <c:v>36655</c:v>
                </c:pt>
                <c:pt idx="1825">
                  <c:v>36656</c:v>
                </c:pt>
                <c:pt idx="1826">
                  <c:v>36657</c:v>
                </c:pt>
                <c:pt idx="1827">
                  <c:v>36658</c:v>
                </c:pt>
                <c:pt idx="1828">
                  <c:v>36661</c:v>
                </c:pt>
                <c:pt idx="1829">
                  <c:v>36662</c:v>
                </c:pt>
                <c:pt idx="1830">
                  <c:v>36663</c:v>
                </c:pt>
                <c:pt idx="1831">
                  <c:v>36664</c:v>
                </c:pt>
                <c:pt idx="1832">
                  <c:v>36665</c:v>
                </c:pt>
                <c:pt idx="1833">
                  <c:v>36668</c:v>
                </c:pt>
                <c:pt idx="1834">
                  <c:v>36669</c:v>
                </c:pt>
                <c:pt idx="1835">
                  <c:v>36670</c:v>
                </c:pt>
                <c:pt idx="1836">
                  <c:v>36671</c:v>
                </c:pt>
                <c:pt idx="1837">
                  <c:v>36672</c:v>
                </c:pt>
                <c:pt idx="1838">
                  <c:v>36676</c:v>
                </c:pt>
                <c:pt idx="1839">
                  <c:v>36677</c:v>
                </c:pt>
                <c:pt idx="1840">
                  <c:v>36678</c:v>
                </c:pt>
                <c:pt idx="1841">
                  <c:v>36679</c:v>
                </c:pt>
                <c:pt idx="1842">
                  <c:v>36682</c:v>
                </c:pt>
                <c:pt idx="1843">
                  <c:v>36683</c:v>
                </c:pt>
                <c:pt idx="1844">
                  <c:v>36684</c:v>
                </c:pt>
                <c:pt idx="1845">
                  <c:v>36685</c:v>
                </c:pt>
                <c:pt idx="1846">
                  <c:v>36686</c:v>
                </c:pt>
                <c:pt idx="1847">
                  <c:v>36689</c:v>
                </c:pt>
                <c:pt idx="1848">
                  <c:v>36690</c:v>
                </c:pt>
                <c:pt idx="1849">
                  <c:v>36691</c:v>
                </c:pt>
                <c:pt idx="1850">
                  <c:v>36692</c:v>
                </c:pt>
                <c:pt idx="1851">
                  <c:v>36693</c:v>
                </c:pt>
                <c:pt idx="1852">
                  <c:v>36696</c:v>
                </c:pt>
                <c:pt idx="1853">
                  <c:v>36697</c:v>
                </c:pt>
                <c:pt idx="1854">
                  <c:v>36698</c:v>
                </c:pt>
                <c:pt idx="1855">
                  <c:v>36699</c:v>
                </c:pt>
                <c:pt idx="1856">
                  <c:v>36700</c:v>
                </c:pt>
                <c:pt idx="1857">
                  <c:v>36703</c:v>
                </c:pt>
                <c:pt idx="1858">
                  <c:v>36704</c:v>
                </c:pt>
                <c:pt idx="1859">
                  <c:v>36705</c:v>
                </c:pt>
                <c:pt idx="1860">
                  <c:v>36706</c:v>
                </c:pt>
                <c:pt idx="1861">
                  <c:v>36707</c:v>
                </c:pt>
                <c:pt idx="1862">
                  <c:v>36710</c:v>
                </c:pt>
                <c:pt idx="1863">
                  <c:v>36712</c:v>
                </c:pt>
                <c:pt idx="1864">
                  <c:v>36713</c:v>
                </c:pt>
                <c:pt idx="1865">
                  <c:v>36714</c:v>
                </c:pt>
                <c:pt idx="1866">
                  <c:v>36717</c:v>
                </c:pt>
                <c:pt idx="1867">
                  <c:v>36718</c:v>
                </c:pt>
                <c:pt idx="1868">
                  <c:v>36719</c:v>
                </c:pt>
                <c:pt idx="1869">
                  <c:v>36720</c:v>
                </c:pt>
                <c:pt idx="1870">
                  <c:v>36721</c:v>
                </c:pt>
                <c:pt idx="1871">
                  <c:v>36724</c:v>
                </c:pt>
                <c:pt idx="1872">
                  <c:v>36725</c:v>
                </c:pt>
                <c:pt idx="1873">
                  <c:v>36726</c:v>
                </c:pt>
                <c:pt idx="1874">
                  <c:v>36727</c:v>
                </c:pt>
                <c:pt idx="1875">
                  <c:v>36728</c:v>
                </c:pt>
                <c:pt idx="1876">
                  <c:v>36731</c:v>
                </c:pt>
                <c:pt idx="1877">
                  <c:v>36732</c:v>
                </c:pt>
                <c:pt idx="1878">
                  <c:v>36733</c:v>
                </c:pt>
                <c:pt idx="1879">
                  <c:v>36734</c:v>
                </c:pt>
                <c:pt idx="1880">
                  <c:v>36735</c:v>
                </c:pt>
                <c:pt idx="1881">
                  <c:v>36738</c:v>
                </c:pt>
                <c:pt idx="1882">
                  <c:v>36739</c:v>
                </c:pt>
                <c:pt idx="1883">
                  <c:v>36740</c:v>
                </c:pt>
                <c:pt idx="1884">
                  <c:v>36741</c:v>
                </c:pt>
                <c:pt idx="1885">
                  <c:v>36742</c:v>
                </c:pt>
                <c:pt idx="1886">
                  <c:v>36745</c:v>
                </c:pt>
                <c:pt idx="1887">
                  <c:v>36746</c:v>
                </c:pt>
                <c:pt idx="1888">
                  <c:v>36747</c:v>
                </c:pt>
                <c:pt idx="1889">
                  <c:v>36748</c:v>
                </c:pt>
                <c:pt idx="1890">
                  <c:v>36749</c:v>
                </c:pt>
                <c:pt idx="1891">
                  <c:v>36752</c:v>
                </c:pt>
                <c:pt idx="1892">
                  <c:v>36753</c:v>
                </c:pt>
                <c:pt idx="1893">
                  <c:v>36754</c:v>
                </c:pt>
                <c:pt idx="1894">
                  <c:v>36755</c:v>
                </c:pt>
                <c:pt idx="1895">
                  <c:v>36756</c:v>
                </c:pt>
                <c:pt idx="1896">
                  <c:v>36759</c:v>
                </c:pt>
                <c:pt idx="1897">
                  <c:v>36760</c:v>
                </c:pt>
                <c:pt idx="1898">
                  <c:v>36761</c:v>
                </c:pt>
                <c:pt idx="1899">
                  <c:v>36762</c:v>
                </c:pt>
                <c:pt idx="1900">
                  <c:v>36763</c:v>
                </c:pt>
                <c:pt idx="1901">
                  <c:v>36766</c:v>
                </c:pt>
                <c:pt idx="1902">
                  <c:v>36767</c:v>
                </c:pt>
                <c:pt idx="1903">
                  <c:v>36768</c:v>
                </c:pt>
                <c:pt idx="1904">
                  <c:v>36769</c:v>
                </c:pt>
                <c:pt idx="1905">
                  <c:v>36770</c:v>
                </c:pt>
                <c:pt idx="1906">
                  <c:v>36774</c:v>
                </c:pt>
                <c:pt idx="1907">
                  <c:v>36775</c:v>
                </c:pt>
                <c:pt idx="1908">
                  <c:v>36776</c:v>
                </c:pt>
                <c:pt idx="1909">
                  <c:v>36777</c:v>
                </c:pt>
                <c:pt idx="1910">
                  <c:v>36780</c:v>
                </c:pt>
                <c:pt idx="1911">
                  <c:v>36781</c:v>
                </c:pt>
                <c:pt idx="1912">
                  <c:v>36782</c:v>
                </c:pt>
                <c:pt idx="1913">
                  <c:v>36783</c:v>
                </c:pt>
                <c:pt idx="1914">
                  <c:v>36784</c:v>
                </c:pt>
                <c:pt idx="1915">
                  <c:v>36787</c:v>
                </c:pt>
                <c:pt idx="1916">
                  <c:v>36788</c:v>
                </c:pt>
                <c:pt idx="1917">
                  <c:v>36789</c:v>
                </c:pt>
                <c:pt idx="1918">
                  <c:v>36790</c:v>
                </c:pt>
                <c:pt idx="1919">
                  <c:v>36791</c:v>
                </c:pt>
                <c:pt idx="1920">
                  <c:v>36794</c:v>
                </c:pt>
                <c:pt idx="1921">
                  <c:v>36795</c:v>
                </c:pt>
                <c:pt idx="1922">
                  <c:v>36796</c:v>
                </c:pt>
                <c:pt idx="1923">
                  <c:v>36797</c:v>
                </c:pt>
                <c:pt idx="1924">
                  <c:v>36798</c:v>
                </c:pt>
                <c:pt idx="1925">
                  <c:v>36801</c:v>
                </c:pt>
                <c:pt idx="1926">
                  <c:v>36802</c:v>
                </c:pt>
                <c:pt idx="1927">
                  <c:v>36803</c:v>
                </c:pt>
                <c:pt idx="1928">
                  <c:v>36804</c:v>
                </c:pt>
                <c:pt idx="1929">
                  <c:v>36805</c:v>
                </c:pt>
                <c:pt idx="1930">
                  <c:v>36808</c:v>
                </c:pt>
                <c:pt idx="1931">
                  <c:v>36809</c:v>
                </c:pt>
                <c:pt idx="1932">
                  <c:v>36810</c:v>
                </c:pt>
                <c:pt idx="1933">
                  <c:v>36811</c:v>
                </c:pt>
                <c:pt idx="1934">
                  <c:v>36812</c:v>
                </c:pt>
                <c:pt idx="1935">
                  <c:v>36815</c:v>
                </c:pt>
                <c:pt idx="1936">
                  <c:v>36816</c:v>
                </c:pt>
                <c:pt idx="1937">
                  <c:v>36817</c:v>
                </c:pt>
                <c:pt idx="1938">
                  <c:v>36818</c:v>
                </c:pt>
                <c:pt idx="1939">
                  <c:v>36819</c:v>
                </c:pt>
                <c:pt idx="1940">
                  <c:v>36822</c:v>
                </c:pt>
                <c:pt idx="1941">
                  <c:v>36823</c:v>
                </c:pt>
                <c:pt idx="1942">
                  <c:v>36824</c:v>
                </c:pt>
                <c:pt idx="1943">
                  <c:v>36825</c:v>
                </c:pt>
                <c:pt idx="1944">
                  <c:v>36826</c:v>
                </c:pt>
                <c:pt idx="1945">
                  <c:v>36829</c:v>
                </c:pt>
                <c:pt idx="1946">
                  <c:v>36830</c:v>
                </c:pt>
                <c:pt idx="1947">
                  <c:v>36831</c:v>
                </c:pt>
                <c:pt idx="1948">
                  <c:v>36832</c:v>
                </c:pt>
                <c:pt idx="1949">
                  <c:v>36833</c:v>
                </c:pt>
                <c:pt idx="1950">
                  <c:v>36836</c:v>
                </c:pt>
                <c:pt idx="1951">
                  <c:v>36837</c:v>
                </c:pt>
                <c:pt idx="1952">
                  <c:v>36838</c:v>
                </c:pt>
                <c:pt idx="1953">
                  <c:v>36839</c:v>
                </c:pt>
                <c:pt idx="1954">
                  <c:v>36840</c:v>
                </c:pt>
                <c:pt idx="1955">
                  <c:v>36843</c:v>
                </c:pt>
                <c:pt idx="1956">
                  <c:v>36844</c:v>
                </c:pt>
                <c:pt idx="1957">
                  <c:v>36845</c:v>
                </c:pt>
                <c:pt idx="1958">
                  <c:v>36846</c:v>
                </c:pt>
                <c:pt idx="1959">
                  <c:v>36847</c:v>
                </c:pt>
                <c:pt idx="1960">
                  <c:v>36850</c:v>
                </c:pt>
                <c:pt idx="1961">
                  <c:v>36851</c:v>
                </c:pt>
                <c:pt idx="1962">
                  <c:v>36852</c:v>
                </c:pt>
                <c:pt idx="1963">
                  <c:v>36854</c:v>
                </c:pt>
                <c:pt idx="1964">
                  <c:v>36857</c:v>
                </c:pt>
                <c:pt idx="1965">
                  <c:v>36858</c:v>
                </c:pt>
                <c:pt idx="1966">
                  <c:v>36859</c:v>
                </c:pt>
                <c:pt idx="1967">
                  <c:v>36860</c:v>
                </c:pt>
                <c:pt idx="1968">
                  <c:v>36861</c:v>
                </c:pt>
                <c:pt idx="1969">
                  <c:v>36864</c:v>
                </c:pt>
                <c:pt idx="1970">
                  <c:v>36865</c:v>
                </c:pt>
                <c:pt idx="1971">
                  <c:v>36866</c:v>
                </c:pt>
                <c:pt idx="1972">
                  <c:v>36867</c:v>
                </c:pt>
                <c:pt idx="1973">
                  <c:v>36868</c:v>
                </c:pt>
                <c:pt idx="1974">
                  <c:v>36871</c:v>
                </c:pt>
                <c:pt idx="1975">
                  <c:v>36872</c:v>
                </c:pt>
                <c:pt idx="1976">
                  <c:v>36873</c:v>
                </c:pt>
                <c:pt idx="1977">
                  <c:v>36874</c:v>
                </c:pt>
                <c:pt idx="1978">
                  <c:v>36875</c:v>
                </c:pt>
                <c:pt idx="1979">
                  <c:v>36878</c:v>
                </c:pt>
                <c:pt idx="1980">
                  <c:v>36879</c:v>
                </c:pt>
                <c:pt idx="1981">
                  <c:v>36880</c:v>
                </c:pt>
                <c:pt idx="1982">
                  <c:v>36881</c:v>
                </c:pt>
                <c:pt idx="1983">
                  <c:v>36882</c:v>
                </c:pt>
                <c:pt idx="1984">
                  <c:v>36886</c:v>
                </c:pt>
                <c:pt idx="1985">
                  <c:v>36887</c:v>
                </c:pt>
                <c:pt idx="1986">
                  <c:v>36888</c:v>
                </c:pt>
                <c:pt idx="1987">
                  <c:v>36889</c:v>
                </c:pt>
                <c:pt idx="1988">
                  <c:v>36893</c:v>
                </c:pt>
                <c:pt idx="1989">
                  <c:v>36894</c:v>
                </c:pt>
                <c:pt idx="1990">
                  <c:v>36895</c:v>
                </c:pt>
                <c:pt idx="1991">
                  <c:v>36896</c:v>
                </c:pt>
                <c:pt idx="1992">
                  <c:v>36899</c:v>
                </c:pt>
                <c:pt idx="1993">
                  <c:v>36900</c:v>
                </c:pt>
                <c:pt idx="1994">
                  <c:v>36901</c:v>
                </c:pt>
                <c:pt idx="1995">
                  <c:v>36902</c:v>
                </c:pt>
                <c:pt idx="1996">
                  <c:v>36903</c:v>
                </c:pt>
                <c:pt idx="1997">
                  <c:v>36907</c:v>
                </c:pt>
                <c:pt idx="1998">
                  <c:v>36908</c:v>
                </c:pt>
                <c:pt idx="1999">
                  <c:v>36909</c:v>
                </c:pt>
                <c:pt idx="2000">
                  <c:v>36910</c:v>
                </c:pt>
                <c:pt idx="2001">
                  <c:v>36913</c:v>
                </c:pt>
                <c:pt idx="2002">
                  <c:v>36914</c:v>
                </c:pt>
                <c:pt idx="2003">
                  <c:v>36915</c:v>
                </c:pt>
                <c:pt idx="2004">
                  <c:v>36916</c:v>
                </c:pt>
                <c:pt idx="2005">
                  <c:v>36917</c:v>
                </c:pt>
                <c:pt idx="2006">
                  <c:v>36920</c:v>
                </c:pt>
                <c:pt idx="2007">
                  <c:v>36921</c:v>
                </c:pt>
                <c:pt idx="2008">
                  <c:v>36922</c:v>
                </c:pt>
                <c:pt idx="2009">
                  <c:v>36923</c:v>
                </c:pt>
                <c:pt idx="2010">
                  <c:v>36924</c:v>
                </c:pt>
                <c:pt idx="2011">
                  <c:v>36927</c:v>
                </c:pt>
                <c:pt idx="2012">
                  <c:v>36928</c:v>
                </c:pt>
                <c:pt idx="2013">
                  <c:v>36929</c:v>
                </c:pt>
                <c:pt idx="2014">
                  <c:v>36930</c:v>
                </c:pt>
                <c:pt idx="2015">
                  <c:v>36931</c:v>
                </c:pt>
                <c:pt idx="2016">
                  <c:v>36934</c:v>
                </c:pt>
                <c:pt idx="2017">
                  <c:v>36935</c:v>
                </c:pt>
                <c:pt idx="2018">
                  <c:v>36936</c:v>
                </c:pt>
                <c:pt idx="2019">
                  <c:v>36937</c:v>
                </c:pt>
                <c:pt idx="2020">
                  <c:v>36938</c:v>
                </c:pt>
                <c:pt idx="2021">
                  <c:v>36942</c:v>
                </c:pt>
                <c:pt idx="2022">
                  <c:v>36943</c:v>
                </c:pt>
                <c:pt idx="2023">
                  <c:v>36944</c:v>
                </c:pt>
                <c:pt idx="2024">
                  <c:v>36945</c:v>
                </c:pt>
                <c:pt idx="2025">
                  <c:v>36948</c:v>
                </c:pt>
                <c:pt idx="2026">
                  <c:v>36949</c:v>
                </c:pt>
                <c:pt idx="2027">
                  <c:v>36950</c:v>
                </c:pt>
                <c:pt idx="2028">
                  <c:v>36951</c:v>
                </c:pt>
                <c:pt idx="2029">
                  <c:v>36952</c:v>
                </c:pt>
                <c:pt idx="2030">
                  <c:v>36955</c:v>
                </c:pt>
                <c:pt idx="2031">
                  <c:v>36956</c:v>
                </c:pt>
                <c:pt idx="2032">
                  <c:v>36957</c:v>
                </c:pt>
                <c:pt idx="2033">
                  <c:v>36958</c:v>
                </c:pt>
                <c:pt idx="2034">
                  <c:v>36959</c:v>
                </c:pt>
                <c:pt idx="2035">
                  <c:v>36962</c:v>
                </c:pt>
                <c:pt idx="2036">
                  <c:v>36963</c:v>
                </c:pt>
                <c:pt idx="2037">
                  <c:v>36964</c:v>
                </c:pt>
                <c:pt idx="2038">
                  <c:v>36965</c:v>
                </c:pt>
                <c:pt idx="2039">
                  <c:v>36966</c:v>
                </c:pt>
                <c:pt idx="2040">
                  <c:v>36969</c:v>
                </c:pt>
                <c:pt idx="2041">
                  <c:v>36970</c:v>
                </c:pt>
                <c:pt idx="2042">
                  <c:v>36971</c:v>
                </c:pt>
                <c:pt idx="2043">
                  <c:v>36972</c:v>
                </c:pt>
                <c:pt idx="2044">
                  <c:v>36973</c:v>
                </c:pt>
                <c:pt idx="2045">
                  <c:v>36976</c:v>
                </c:pt>
                <c:pt idx="2046">
                  <c:v>36977</c:v>
                </c:pt>
                <c:pt idx="2047">
                  <c:v>36978</c:v>
                </c:pt>
                <c:pt idx="2048">
                  <c:v>36979</c:v>
                </c:pt>
                <c:pt idx="2049">
                  <c:v>36980</c:v>
                </c:pt>
                <c:pt idx="2050">
                  <c:v>36983</c:v>
                </c:pt>
                <c:pt idx="2051">
                  <c:v>36984</c:v>
                </c:pt>
                <c:pt idx="2052">
                  <c:v>36985</c:v>
                </c:pt>
                <c:pt idx="2053">
                  <c:v>36986</c:v>
                </c:pt>
                <c:pt idx="2054">
                  <c:v>36987</c:v>
                </c:pt>
                <c:pt idx="2055">
                  <c:v>36990</c:v>
                </c:pt>
                <c:pt idx="2056">
                  <c:v>36991</c:v>
                </c:pt>
                <c:pt idx="2057">
                  <c:v>36992</c:v>
                </c:pt>
                <c:pt idx="2058">
                  <c:v>36993</c:v>
                </c:pt>
                <c:pt idx="2059">
                  <c:v>36997</c:v>
                </c:pt>
                <c:pt idx="2060">
                  <c:v>36998</c:v>
                </c:pt>
                <c:pt idx="2061">
                  <c:v>36999</c:v>
                </c:pt>
                <c:pt idx="2062">
                  <c:v>37000</c:v>
                </c:pt>
                <c:pt idx="2063">
                  <c:v>37001</c:v>
                </c:pt>
                <c:pt idx="2064">
                  <c:v>37004</c:v>
                </c:pt>
                <c:pt idx="2065">
                  <c:v>37005</c:v>
                </c:pt>
                <c:pt idx="2066">
                  <c:v>37006</c:v>
                </c:pt>
                <c:pt idx="2067">
                  <c:v>37007</c:v>
                </c:pt>
                <c:pt idx="2068">
                  <c:v>37008</c:v>
                </c:pt>
                <c:pt idx="2069">
                  <c:v>37011</c:v>
                </c:pt>
                <c:pt idx="2070">
                  <c:v>37012</c:v>
                </c:pt>
                <c:pt idx="2071">
                  <c:v>37013</c:v>
                </c:pt>
                <c:pt idx="2072">
                  <c:v>37014</c:v>
                </c:pt>
                <c:pt idx="2073">
                  <c:v>37015</c:v>
                </c:pt>
                <c:pt idx="2074">
                  <c:v>37018</c:v>
                </c:pt>
                <c:pt idx="2075">
                  <c:v>37019</c:v>
                </c:pt>
                <c:pt idx="2076">
                  <c:v>37020</c:v>
                </c:pt>
                <c:pt idx="2077">
                  <c:v>37021</c:v>
                </c:pt>
                <c:pt idx="2078">
                  <c:v>37022</c:v>
                </c:pt>
                <c:pt idx="2079">
                  <c:v>37025</c:v>
                </c:pt>
                <c:pt idx="2080">
                  <c:v>37026</c:v>
                </c:pt>
                <c:pt idx="2081">
                  <c:v>37027</c:v>
                </c:pt>
                <c:pt idx="2082">
                  <c:v>37028</c:v>
                </c:pt>
                <c:pt idx="2083">
                  <c:v>37029</c:v>
                </c:pt>
                <c:pt idx="2084">
                  <c:v>37032</c:v>
                </c:pt>
                <c:pt idx="2085">
                  <c:v>37033</c:v>
                </c:pt>
                <c:pt idx="2086">
                  <c:v>37034</c:v>
                </c:pt>
                <c:pt idx="2087">
                  <c:v>37035</c:v>
                </c:pt>
                <c:pt idx="2088">
                  <c:v>37036</c:v>
                </c:pt>
                <c:pt idx="2089">
                  <c:v>37040</c:v>
                </c:pt>
                <c:pt idx="2090">
                  <c:v>37041</c:v>
                </c:pt>
                <c:pt idx="2091">
                  <c:v>37042</c:v>
                </c:pt>
                <c:pt idx="2092">
                  <c:v>37043</c:v>
                </c:pt>
                <c:pt idx="2093">
                  <c:v>37046</c:v>
                </c:pt>
                <c:pt idx="2094">
                  <c:v>37047</c:v>
                </c:pt>
                <c:pt idx="2095">
                  <c:v>37048</c:v>
                </c:pt>
                <c:pt idx="2096">
                  <c:v>37049</c:v>
                </c:pt>
                <c:pt idx="2097">
                  <c:v>37050</c:v>
                </c:pt>
                <c:pt idx="2098">
                  <c:v>37053</c:v>
                </c:pt>
                <c:pt idx="2099">
                  <c:v>37054</c:v>
                </c:pt>
                <c:pt idx="2100">
                  <c:v>37055</c:v>
                </c:pt>
                <c:pt idx="2101">
                  <c:v>37056</c:v>
                </c:pt>
                <c:pt idx="2102">
                  <c:v>37057</c:v>
                </c:pt>
                <c:pt idx="2103">
                  <c:v>37060</c:v>
                </c:pt>
                <c:pt idx="2104">
                  <c:v>37061</c:v>
                </c:pt>
                <c:pt idx="2105">
                  <c:v>37062</c:v>
                </c:pt>
                <c:pt idx="2106">
                  <c:v>37063</c:v>
                </c:pt>
                <c:pt idx="2107">
                  <c:v>37064</c:v>
                </c:pt>
                <c:pt idx="2108">
                  <c:v>37067</c:v>
                </c:pt>
                <c:pt idx="2109">
                  <c:v>37068</c:v>
                </c:pt>
                <c:pt idx="2110">
                  <c:v>37069</c:v>
                </c:pt>
                <c:pt idx="2111">
                  <c:v>37070</c:v>
                </c:pt>
                <c:pt idx="2112">
                  <c:v>37071</c:v>
                </c:pt>
                <c:pt idx="2113">
                  <c:v>37074</c:v>
                </c:pt>
                <c:pt idx="2114">
                  <c:v>37075</c:v>
                </c:pt>
                <c:pt idx="2115">
                  <c:v>37077</c:v>
                </c:pt>
                <c:pt idx="2116">
                  <c:v>37078</c:v>
                </c:pt>
                <c:pt idx="2117">
                  <c:v>37081</c:v>
                </c:pt>
                <c:pt idx="2118">
                  <c:v>37082</c:v>
                </c:pt>
                <c:pt idx="2119">
                  <c:v>37083</c:v>
                </c:pt>
                <c:pt idx="2120">
                  <c:v>37084</c:v>
                </c:pt>
                <c:pt idx="2121">
                  <c:v>37085</c:v>
                </c:pt>
                <c:pt idx="2122">
                  <c:v>37088</c:v>
                </c:pt>
                <c:pt idx="2123">
                  <c:v>37089</c:v>
                </c:pt>
                <c:pt idx="2124">
                  <c:v>37090</c:v>
                </c:pt>
                <c:pt idx="2125">
                  <c:v>37091</c:v>
                </c:pt>
                <c:pt idx="2126">
                  <c:v>37092</c:v>
                </c:pt>
                <c:pt idx="2127">
                  <c:v>37095</c:v>
                </c:pt>
                <c:pt idx="2128">
                  <c:v>37096</c:v>
                </c:pt>
                <c:pt idx="2129">
                  <c:v>37097</c:v>
                </c:pt>
                <c:pt idx="2130">
                  <c:v>37098</c:v>
                </c:pt>
                <c:pt idx="2131">
                  <c:v>37099</c:v>
                </c:pt>
                <c:pt idx="2132">
                  <c:v>37102</c:v>
                </c:pt>
                <c:pt idx="2133">
                  <c:v>37103</c:v>
                </c:pt>
                <c:pt idx="2134">
                  <c:v>37104</c:v>
                </c:pt>
                <c:pt idx="2135">
                  <c:v>37105</c:v>
                </c:pt>
                <c:pt idx="2136">
                  <c:v>37106</c:v>
                </c:pt>
                <c:pt idx="2137">
                  <c:v>37109</c:v>
                </c:pt>
                <c:pt idx="2138">
                  <c:v>37110</c:v>
                </c:pt>
                <c:pt idx="2139">
                  <c:v>37111</c:v>
                </c:pt>
                <c:pt idx="2140">
                  <c:v>37112</c:v>
                </c:pt>
                <c:pt idx="2141">
                  <c:v>37113</c:v>
                </c:pt>
                <c:pt idx="2142">
                  <c:v>37116</c:v>
                </c:pt>
                <c:pt idx="2143">
                  <c:v>37117</c:v>
                </c:pt>
                <c:pt idx="2144">
                  <c:v>37118</c:v>
                </c:pt>
                <c:pt idx="2145">
                  <c:v>37119</c:v>
                </c:pt>
                <c:pt idx="2146">
                  <c:v>37120</c:v>
                </c:pt>
                <c:pt idx="2147">
                  <c:v>37123</c:v>
                </c:pt>
                <c:pt idx="2148">
                  <c:v>37124</c:v>
                </c:pt>
                <c:pt idx="2149">
                  <c:v>37125</c:v>
                </c:pt>
                <c:pt idx="2150">
                  <c:v>37126</c:v>
                </c:pt>
                <c:pt idx="2151">
                  <c:v>37127</c:v>
                </c:pt>
                <c:pt idx="2152">
                  <c:v>37130</c:v>
                </c:pt>
                <c:pt idx="2153">
                  <c:v>37131</c:v>
                </c:pt>
                <c:pt idx="2154">
                  <c:v>37132</c:v>
                </c:pt>
                <c:pt idx="2155">
                  <c:v>37133</c:v>
                </c:pt>
                <c:pt idx="2156">
                  <c:v>37134</c:v>
                </c:pt>
                <c:pt idx="2157">
                  <c:v>37138</c:v>
                </c:pt>
                <c:pt idx="2158">
                  <c:v>37139</c:v>
                </c:pt>
                <c:pt idx="2159">
                  <c:v>37140</c:v>
                </c:pt>
                <c:pt idx="2160">
                  <c:v>37141</c:v>
                </c:pt>
                <c:pt idx="2161">
                  <c:v>37144</c:v>
                </c:pt>
                <c:pt idx="2162">
                  <c:v>37151</c:v>
                </c:pt>
                <c:pt idx="2163">
                  <c:v>37152</c:v>
                </c:pt>
                <c:pt idx="2164">
                  <c:v>37153</c:v>
                </c:pt>
                <c:pt idx="2165">
                  <c:v>37154</c:v>
                </c:pt>
                <c:pt idx="2166">
                  <c:v>37155</c:v>
                </c:pt>
                <c:pt idx="2167">
                  <c:v>37158</c:v>
                </c:pt>
                <c:pt idx="2168">
                  <c:v>37159</c:v>
                </c:pt>
                <c:pt idx="2169">
                  <c:v>37160</c:v>
                </c:pt>
                <c:pt idx="2170">
                  <c:v>37161</c:v>
                </c:pt>
                <c:pt idx="2171">
                  <c:v>37162</c:v>
                </c:pt>
                <c:pt idx="2172">
                  <c:v>37165</c:v>
                </c:pt>
                <c:pt idx="2173">
                  <c:v>37166</c:v>
                </c:pt>
                <c:pt idx="2174">
                  <c:v>37167</c:v>
                </c:pt>
                <c:pt idx="2175">
                  <c:v>37168</c:v>
                </c:pt>
                <c:pt idx="2176">
                  <c:v>37169</c:v>
                </c:pt>
                <c:pt idx="2177">
                  <c:v>37172</c:v>
                </c:pt>
                <c:pt idx="2178">
                  <c:v>37173</c:v>
                </c:pt>
                <c:pt idx="2179">
                  <c:v>37174</c:v>
                </c:pt>
                <c:pt idx="2180">
                  <c:v>37175</c:v>
                </c:pt>
                <c:pt idx="2181">
                  <c:v>37176</c:v>
                </c:pt>
                <c:pt idx="2182">
                  <c:v>37179</c:v>
                </c:pt>
                <c:pt idx="2183">
                  <c:v>37180</c:v>
                </c:pt>
                <c:pt idx="2184">
                  <c:v>37181</c:v>
                </c:pt>
                <c:pt idx="2185">
                  <c:v>37182</c:v>
                </c:pt>
                <c:pt idx="2186">
                  <c:v>37183</c:v>
                </c:pt>
                <c:pt idx="2187">
                  <c:v>37186</c:v>
                </c:pt>
                <c:pt idx="2188">
                  <c:v>37187</c:v>
                </c:pt>
                <c:pt idx="2189">
                  <c:v>37188</c:v>
                </c:pt>
                <c:pt idx="2190">
                  <c:v>37189</c:v>
                </c:pt>
                <c:pt idx="2191">
                  <c:v>37190</c:v>
                </c:pt>
                <c:pt idx="2192">
                  <c:v>37193</c:v>
                </c:pt>
                <c:pt idx="2193">
                  <c:v>37194</c:v>
                </c:pt>
                <c:pt idx="2194">
                  <c:v>37195</c:v>
                </c:pt>
                <c:pt idx="2195">
                  <c:v>37196</c:v>
                </c:pt>
                <c:pt idx="2196">
                  <c:v>37197</c:v>
                </c:pt>
                <c:pt idx="2197">
                  <c:v>37200</c:v>
                </c:pt>
                <c:pt idx="2198">
                  <c:v>37201</c:v>
                </c:pt>
                <c:pt idx="2199">
                  <c:v>37202</c:v>
                </c:pt>
                <c:pt idx="2200">
                  <c:v>37203</c:v>
                </c:pt>
                <c:pt idx="2201">
                  <c:v>37204</c:v>
                </c:pt>
                <c:pt idx="2202">
                  <c:v>37207</c:v>
                </c:pt>
                <c:pt idx="2203">
                  <c:v>37208</c:v>
                </c:pt>
                <c:pt idx="2204">
                  <c:v>37209</c:v>
                </c:pt>
                <c:pt idx="2205">
                  <c:v>37210</c:v>
                </c:pt>
                <c:pt idx="2206">
                  <c:v>37211</c:v>
                </c:pt>
                <c:pt idx="2207">
                  <c:v>37214</c:v>
                </c:pt>
                <c:pt idx="2208">
                  <c:v>37215</c:v>
                </c:pt>
                <c:pt idx="2209">
                  <c:v>37216</c:v>
                </c:pt>
                <c:pt idx="2210">
                  <c:v>37218</c:v>
                </c:pt>
                <c:pt idx="2211">
                  <c:v>37221</c:v>
                </c:pt>
                <c:pt idx="2212">
                  <c:v>37222</c:v>
                </c:pt>
                <c:pt idx="2213">
                  <c:v>37223</c:v>
                </c:pt>
                <c:pt idx="2214">
                  <c:v>37224</c:v>
                </c:pt>
                <c:pt idx="2215">
                  <c:v>37225</c:v>
                </c:pt>
                <c:pt idx="2216">
                  <c:v>37228</c:v>
                </c:pt>
                <c:pt idx="2217">
                  <c:v>37229</c:v>
                </c:pt>
                <c:pt idx="2218">
                  <c:v>37230</c:v>
                </c:pt>
                <c:pt idx="2219">
                  <c:v>37231</c:v>
                </c:pt>
                <c:pt idx="2220">
                  <c:v>37232</c:v>
                </c:pt>
                <c:pt idx="2221">
                  <c:v>37235</c:v>
                </c:pt>
                <c:pt idx="2222">
                  <c:v>37236</c:v>
                </c:pt>
                <c:pt idx="2223">
                  <c:v>37237</c:v>
                </c:pt>
                <c:pt idx="2224">
                  <c:v>37238</c:v>
                </c:pt>
                <c:pt idx="2225">
                  <c:v>37239</c:v>
                </c:pt>
                <c:pt idx="2226">
                  <c:v>37242</c:v>
                </c:pt>
                <c:pt idx="2227">
                  <c:v>37243</c:v>
                </c:pt>
                <c:pt idx="2228">
                  <c:v>37244</c:v>
                </c:pt>
                <c:pt idx="2229">
                  <c:v>37245</c:v>
                </c:pt>
                <c:pt idx="2230">
                  <c:v>37246</c:v>
                </c:pt>
                <c:pt idx="2231">
                  <c:v>37249</c:v>
                </c:pt>
                <c:pt idx="2232">
                  <c:v>37251</c:v>
                </c:pt>
                <c:pt idx="2233">
                  <c:v>37252</c:v>
                </c:pt>
                <c:pt idx="2234">
                  <c:v>37253</c:v>
                </c:pt>
                <c:pt idx="2235">
                  <c:v>37256</c:v>
                </c:pt>
                <c:pt idx="2236">
                  <c:v>37258</c:v>
                </c:pt>
                <c:pt idx="2237">
                  <c:v>37259</c:v>
                </c:pt>
                <c:pt idx="2238">
                  <c:v>37260</c:v>
                </c:pt>
                <c:pt idx="2239">
                  <c:v>37263</c:v>
                </c:pt>
                <c:pt idx="2240">
                  <c:v>37264</c:v>
                </c:pt>
                <c:pt idx="2241">
                  <c:v>37265</c:v>
                </c:pt>
                <c:pt idx="2242">
                  <c:v>37266</c:v>
                </c:pt>
                <c:pt idx="2243">
                  <c:v>37267</c:v>
                </c:pt>
                <c:pt idx="2244">
                  <c:v>37270</c:v>
                </c:pt>
                <c:pt idx="2245">
                  <c:v>37271</c:v>
                </c:pt>
                <c:pt idx="2246">
                  <c:v>37272</c:v>
                </c:pt>
                <c:pt idx="2247">
                  <c:v>37273</c:v>
                </c:pt>
                <c:pt idx="2248">
                  <c:v>37274</c:v>
                </c:pt>
                <c:pt idx="2249">
                  <c:v>37278</c:v>
                </c:pt>
                <c:pt idx="2250">
                  <c:v>37279</c:v>
                </c:pt>
                <c:pt idx="2251">
                  <c:v>37280</c:v>
                </c:pt>
                <c:pt idx="2252">
                  <c:v>37281</c:v>
                </c:pt>
                <c:pt idx="2253">
                  <c:v>37284</c:v>
                </c:pt>
                <c:pt idx="2254">
                  <c:v>37285</c:v>
                </c:pt>
                <c:pt idx="2255">
                  <c:v>37286</c:v>
                </c:pt>
                <c:pt idx="2256">
                  <c:v>37287</c:v>
                </c:pt>
                <c:pt idx="2257">
                  <c:v>37288</c:v>
                </c:pt>
                <c:pt idx="2258">
                  <c:v>37291</c:v>
                </c:pt>
                <c:pt idx="2259">
                  <c:v>37292</c:v>
                </c:pt>
                <c:pt idx="2260">
                  <c:v>37293</c:v>
                </c:pt>
                <c:pt idx="2261">
                  <c:v>37294</c:v>
                </c:pt>
                <c:pt idx="2262">
                  <c:v>37295</c:v>
                </c:pt>
                <c:pt idx="2263">
                  <c:v>37298</c:v>
                </c:pt>
                <c:pt idx="2264">
                  <c:v>37299</c:v>
                </c:pt>
                <c:pt idx="2265">
                  <c:v>37300</c:v>
                </c:pt>
                <c:pt idx="2266">
                  <c:v>37301</c:v>
                </c:pt>
                <c:pt idx="2267">
                  <c:v>37302</c:v>
                </c:pt>
                <c:pt idx="2268">
                  <c:v>37306</c:v>
                </c:pt>
                <c:pt idx="2269">
                  <c:v>37307</c:v>
                </c:pt>
                <c:pt idx="2270">
                  <c:v>37308</c:v>
                </c:pt>
                <c:pt idx="2271">
                  <c:v>37309</c:v>
                </c:pt>
                <c:pt idx="2272">
                  <c:v>37312</c:v>
                </c:pt>
                <c:pt idx="2273">
                  <c:v>37313</c:v>
                </c:pt>
                <c:pt idx="2274">
                  <c:v>37314</c:v>
                </c:pt>
                <c:pt idx="2275">
                  <c:v>37315</c:v>
                </c:pt>
                <c:pt idx="2276">
                  <c:v>37316</c:v>
                </c:pt>
                <c:pt idx="2277">
                  <c:v>37319</c:v>
                </c:pt>
                <c:pt idx="2278">
                  <c:v>37320</c:v>
                </c:pt>
                <c:pt idx="2279">
                  <c:v>37321</c:v>
                </c:pt>
                <c:pt idx="2280">
                  <c:v>37322</c:v>
                </c:pt>
                <c:pt idx="2281">
                  <c:v>37323</c:v>
                </c:pt>
                <c:pt idx="2282">
                  <c:v>37326</c:v>
                </c:pt>
                <c:pt idx="2283">
                  <c:v>37327</c:v>
                </c:pt>
                <c:pt idx="2284">
                  <c:v>37328</c:v>
                </c:pt>
                <c:pt idx="2285">
                  <c:v>37329</c:v>
                </c:pt>
                <c:pt idx="2286">
                  <c:v>37330</c:v>
                </c:pt>
                <c:pt idx="2287">
                  <c:v>37333</c:v>
                </c:pt>
                <c:pt idx="2288">
                  <c:v>37334</c:v>
                </c:pt>
                <c:pt idx="2289">
                  <c:v>37335</c:v>
                </c:pt>
                <c:pt idx="2290">
                  <c:v>37336</c:v>
                </c:pt>
                <c:pt idx="2291">
                  <c:v>37337</c:v>
                </c:pt>
                <c:pt idx="2292">
                  <c:v>37340</c:v>
                </c:pt>
                <c:pt idx="2293">
                  <c:v>37341</c:v>
                </c:pt>
                <c:pt idx="2294">
                  <c:v>37342</c:v>
                </c:pt>
                <c:pt idx="2295">
                  <c:v>37343</c:v>
                </c:pt>
                <c:pt idx="2296">
                  <c:v>37347</c:v>
                </c:pt>
                <c:pt idx="2297">
                  <c:v>37348</c:v>
                </c:pt>
                <c:pt idx="2298">
                  <c:v>37349</c:v>
                </c:pt>
                <c:pt idx="2299">
                  <c:v>37350</c:v>
                </c:pt>
                <c:pt idx="2300">
                  <c:v>37351</c:v>
                </c:pt>
                <c:pt idx="2301">
                  <c:v>37354</c:v>
                </c:pt>
                <c:pt idx="2302">
                  <c:v>37355</c:v>
                </c:pt>
                <c:pt idx="2303">
                  <c:v>37356</c:v>
                </c:pt>
                <c:pt idx="2304">
                  <c:v>37357</c:v>
                </c:pt>
                <c:pt idx="2305">
                  <c:v>37358</c:v>
                </c:pt>
                <c:pt idx="2306">
                  <c:v>37361</c:v>
                </c:pt>
                <c:pt idx="2307">
                  <c:v>37362</c:v>
                </c:pt>
                <c:pt idx="2308">
                  <c:v>37363</c:v>
                </c:pt>
                <c:pt idx="2309">
                  <c:v>37364</c:v>
                </c:pt>
                <c:pt idx="2310">
                  <c:v>37365</c:v>
                </c:pt>
                <c:pt idx="2311">
                  <c:v>37368</c:v>
                </c:pt>
                <c:pt idx="2312">
                  <c:v>37369</c:v>
                </c:pt>
                <c:pt idx="2313">
                  <c:v>37370</c:v>
                </c:pt>
                <c:pt idx="2314">
                  <c:v>37371</c:v>
                </c:pt>
                <c:pt idx="2315">
                  <c:v>37372</c:v>
                </c:pt>
                <c:pt idx="2316">
                  <c:v>37375</c:v>
                </c:pt>
                <c:pt idx="2317">
                  <c:v>37376</c:v>
                </c:pt>
                <c:pt idx="2318">
                  <c:v>37377</c:v>
                </c:pt>
                <c:pt idx="2319">
                  <c:v>37378</c:v>
                </c:pt>
                <c:pt idx="2320">
                  <c:v>37379</c:v>
                </c:pt>
                <c:pt idx="2321">
                  <c:v>37382</c:v>
                </c:pt>
                <c:pt idx="2322">
                  <c:v>37383</c:v>
                </c:pt>
                <c:pt idx="2323">
                  <c:v>37384</c:v>
                </c:pt>
                <c:pt idx="2324">
                  <c:v>37385</c:v>
                </c:pt>
                <c:pt idx="2325">
                  <c:v>37386</c:v>
                </c:pt>
                <c:pt idx="2326">
                  <c:v>37389</c:v>
                </c:pt>
                <c:pt idx="2327">
                  <c:v>37390</c:v>
                </c:pt>
                <c:pt idx="2328">
                  <c:v>37391</c:v>
                </c:pt>
                <c:pt idx="2329">
                  <c:v>37392</c:v>
                </c:pt>
                <c:pt idx="2330">
                  <c:v>37393</c:v>
                </c:pt>
                <c:pt idx="2331">
                  <c:v>37396</c:v>
                </c:pt>
                <c:pt idx="2332">
                  <c:v>37397</c:v>
                </c:pt>
                <c:pt idx="2333">
                  <c:v>37398</c:v>
                </c:pt>
                <c:pt idx="2334">
                  <c:v>37399</c:v>
                </c:pt>
                <c:pt idx="2335">
                  <c:v>37400</c:v>
                </c:pt>
                <c:pt idx="2336">
                  <c:v>37404</c:v>
                </c:pt>
                <c:pt idx="2337">
                  <c:v>37405</c:v>
                </c:pt>
                <c:pt idx="2338">
                  <c:v>37406</c:v>
                </c:pt>
                <c:pt idx="2339">
                  <c:v>37407</c:v>
                </c:pt>
                <c:pt idx="2340">
                  <c:v>37410</c:v>
                </c:pt>
                <c:pt idx="2341">
                  <c:v>37411</c:v>
                </c:pt>
                <c:pt idx="2342">
                  <c:v>37412</c:v>
                </c:pt>
                <c:pt idx="2343">
                  <c:v>37413</c:v>
                </c:pt>
                <c:pt idx="2344">
                  <c:v>37414</c:v>
                </c:pt>
                <c:pt idx="2345">
                  <c:v>37417</c:v>
                </c:pt>
                <c:pt idx="2346">
                  <c:v>37418</c:v>
                </c:pt>
                <c:pt idx="2347">
                  <c:v>37419</c:v>
                </c:pt>
                <c:pt idx="2348">
                  <c:v>37420</c:v>
                </c:pt>
                <c:pt idx="2349">
                  <c:v>37421</c:v>
                </c:pt>
                <c:pt idx="2350">
                  <c:v>37424</c:v>
                </c:pt>
                <c:pt idx="2351">
                  <c:v>37425</c:v>
                </c:pt>
                <c:pt idx="2352">
                  <c:v>37426</c:v>
                </c:pt>
                <c:pt idx="2353">
                  <c:v>37427</c:v>
                </c:pt>
                <c:pt idx="2354">
                  <c:v>37428</c:v>
                </c:pt>
                <c:pt idx="2355">
                  <c:v>37431</c:v>
                </c:pt>
                <c:pt idx="2356">
                  <c:v>37432</c:v>
                </c:pt>
                <c:pt idx="2357">
                  <c:v>37433</c:v>
                </c:pt>
                <c:pt idx="2358">
                  <c:v>37434</c:v>
                </c:pt>
                <c:pt idx="2359">
                  <c:v>37435</c:v>
                </c:pt>
                <c:pt idx="2360">
                  <c:v>37438</c:v>
                </c:pt>
                <c:pt idx="2361">
                  <c:v>37439</c:v>
                </c:pt>
                <c:pt idx="2362">
                  <c:v>37440</c:v>
                </c:pt>
                <c:pt idx="2363">
                  <c:v>37442</c:v>
                </c:pt>
                <c:pt idx="2364">
                  <c:v>37445</c:v>
                </c:pt>
                <c:pt idx="2365">
                  <c:v>37446</c:v>
                </c:pt>
                <c:pt idx="2366">
                  <c:v>37447</c:v>
                </c:pt>
                <c:pt idx="2367">
                  <c:v>37448</c:v>
                </c:pt>
                <c:pt idx="2368">
                  <c:v>37449</c:v>
                </c:pt>
                <c:pt idx="2369">
                  <c:v>37452</c:v>
                </c:pt>
                <c:pt idx="2370">
                  <c:v>37453</c:v>
                </c:pt>
                <c:pt idx="2371">
                  <c:v>37454</c:v>
                </c:pt>
                <c:pt idx="2372">
                  <c:v>37455</c:v>
                </c:pt>
                <c:pt idx="2373">
                  <c:v>37456</c:v>
                </c:pt>
                <c:pt idx="2374">
                  <c:v>37459</c:v>
                </c:pt>
                <c:pt idx="2375">
                  <c:v>37460</c:v>
                </c:pt>
                <c:pt idx="2376">
                  <c:v>37461</c:v>
                </c:pt>
                <c:pt idx="2377">
                  <c:v>37462</c:v>
                </c:pt>
                <c:pt idx="2378">
                  <c:v>37463</c:v>
                </c:pt>
                <c:pt idx="2379">
                  <c:v>37466</c:v>
                </c:pt>
                <c:pt idx="2380">
                  <c:v>37467</c:v>
                </c:pt>
                <c:pt idx="2381">
                  <c:v>37468</c:v>
                </c:pt>
                <c:pt idx="2382">
                  <c:v>37469</c:v>
                </c:pt>
                <c:pt idx="2383">
                  <c:v>37470</c:v>
                </c:pt>
                <c:pt idx="2384">
                  <c:v>37473</c:v>
                </c:pt>
                <c:pt idx="2385">
                  <c:v>37474</c:v>
                </c:pt>
                <c:pt idx="2386">
                  <c:v>37475</c:v>
                </c:pt>
                <c:pt idx="2387">
                  <c:v>37476</c:v>
                </c:pt>
                <c:pt idx="2388">
                  <c:v>37477</c:v>
                </c:pt>
                <c:pt idx="2389">
                  <c:v>37480</c:v>
                </c:pt>
                <c:pt idx="2390">
                  <c:v>37481</c:v>
                </c:pt>
                <c:pt idx="2391">
                  <c:v>37482</c:v>
                </c:pt>
                <c:pt idx="2392">
                  <c:v>37483</c:v>
                </c:pt>
                <c:pt idx="2393">
                  <c:v>37484</c:v>
                </c:pt>
                <c:pt idx="2394">
                  <c:v>37487</c:v>
                </c:pt>
                <c:pt idx="2395">
                  <c:v>37488</c:v>
                </c:pt>
                <c:pt idx="2396">
                  <c:v>37489</c:v>
                </c:pt>
                <c:pt idx="2397">
                  <c:v>37490</c:v>
                </c:pt>
                <c:pt idx="2398">
                  <c:v>37491</c:v>
                </c:pt>
                <c:pt idx="2399">
                  <c:v>37494</c:v>
                </c:pt>
                <c:pt idx="2400">
                  <c:v>37495</c:v>
                </c:pt>
                <c:pt idx="2401">
                  <c:v>37496</c:v>
                </c:pt>
                <c:pt idx="2402">
                  <c:v>37497</c:v>
                </c:pt>
                <c:pt idx="2403">
                  <c:v>37498</c:v>
                </c:pt>
                <c:pt idx="2404">
                  <c:v>37502</c:v>
                </c:pt>
                <c:pt idx="2405">
                  <c:v>37503</c:v>
                </c:pt>
                <c:pt idx="2406">
                  <c:v>37504</c:v>
                </c:pt>
                <c:pt idx="2407">
                  <c:v>37505</c:v>
                </c:pt>
                <c:pt idx="2408">
                  <c:v>37508</c:v>
                </c:pt>
                <c:pt idx="2409">
                  <c:v>37509</c:v>
                </c:pt>
                <c:pt idx="2410">
                  <c:v>37510</c:v>
                </c:pt>
                <c:pt idx="2411">
                  <c:v>37511</c:v>
                </c:pt>
                <c:pt idx="2412">
                  <c:v>37512</c:v>
                </c:pt>
                <c:pt idx="2413">
                  <c:v>37515</c:v>
                </c:pt>
                <c:pt idx="2414">
                  <c:v>37516</c:v>
                </c:pt>
                <c:pt idx="2415">
                  <c:v>37517</c:v>
                </c:pt>
                <c:pt idx="2416">
                  <c:v>37518</c:v>
                </c:pt>
                <c:pt idx="2417">
                  <c:v>37519</c:v>
                </c:pt>
                <c:pt idx="2418">
                  <c:v>37522</c:v>
                </c:pt>
                <c:pt idx="2419">
                  <c:v>37523</c:v>
                </c:pt>
                <c:pt idx="2420">
                  <c:v>37524</c:v>
                </c:pt>
                <c:pt idx="2421">
                  <c:v>37525</c:v>
                </c:pt>
                <c:pt idx="2422">
                  <c:v>37526</c:v>
                </c:pt>
                <c:pt idx="2423">
                  <c:v>37529</c:v>
                </c:pt>
                <c:pt idx="2424">
                  <c:v>37530</c:v>
                </c:pt>
                <c:pt idx="2425">
                  <c:v>37531</c:v>
                </c:pt>
                <c:pt idx="2426">
                  <c:v>37532</c:v>
                </c:pt>
                <c:pt idx="2427">
                  <c:v>37533</c:v>
                </c:pt>
                <c:pt idx="2428">
                  <c:v>37536</c:v>
                </c:pt>
                <c:pt idx="2429">
                  <c:v>37537</c:v>
                </c:pt>
                <c:pt idx="2430">
                  <c:v>37538</c:v>
                </c:pt>
                <c:pt idx="2431">
                  <c:v>37539</c:v>
                </c:pt>
                <c:pt idx="2432">
                  <c:v>37540</c:v>
                </c:pt>
                <c:pt idx="2433">
                  <c:v>37543</c:v>
                </c:pt>
                <c:pt idx="2434">
                  <c:v>37544</c:v>
                </c:pt>
                <c:pt idx="2435">
                  <c:v>37545</c:v>
                </c:pt>
                <c:pt idx="2436">
                  <c:v>37546</c:v>
                </c:pt>
                <c:pt idx="2437">
                  <c:v>37547</c:v>
                </c:pt>
                <c:pt idx="2438">
                  <c:v>37550</c:v>
                </c:pt>
                <c:pt idx="2439">
                  <c:v>37551</c:v>
                </c:pt>
                <c:pt idx="2440">
                  <c:v>37552</c:v>
                </c:pt>
                <c:pt idx="2441">
                  <c:v>37553</c:v>
                </c:pt>
                <c:pt idx="2442">
                  <c:v>37554</c:v>
                </c:pt>
                <c:pt idx="2443">
                  <c:v>37557</c:v>
                </c:pt>
                <c:pt idx="2444">
                  <c:v>37558</c:v>
                </c:pt>
                <c:pt idx="2445">
                  <c:v>37559</c:v>
                </c:pt>
                <c:pt idx="2446">
                  <c:v>37560</c:v>
                </c:pt>
                <c:pt idx="2447">
                  <c:v>37561</c:v>
                </c:pt>
                <c:pt idx="2448">
                  <c:v>37564</c:v>
                </c:pt>
                <c:pt idx="2449">
                  <c:v>37565</c:v>
                </c:pt>
                <c:pt idx="2450">
                  <c:v>37566</c:v>
                </c:pt>
                <c:pt idx="2451">
                  <c:v>37567</c:v>
                </c:pt>
                <c:pt idx="2452">
                  <c:v>37568</c:v>
                </c:pt>
                <c:pt idx="2453">
                  <c:v>37571</c:v>
                </c:pt>
                <c:pt idx="2454">
                  <c:v>37572</c:v>
                </c:pt>
                <c:pt idx="2455">
                  <c:v>37573</c:v>
                </c:pt>
                <c:pt idx="2456">
                  <c:v>37574</c:v>
                </c:pt>
                <c:pt idx="2457">
                  <c:v>37575</c:v>
                </c:pt>
                <c:pt idx="2458">
                  <c:v>37578</c:v>
                </c:pt>
                <c:pt idx="2459">
                  <c:v>37579</c:v>
                </c:pt>
                <c:pt idx="2460">
                  <c:v>37580</c:v>
                </c:pt>
                <c:pt idx="2461">
                  <c:v>37581</c:v>
                </c:pt>
                <c:pt idx="2462">
                  <c:v>37582</c:v>
                </c:pt>
                <c:pt idx="2463">
                  <c:v>37585</c:v>
                </c:pt>
                <c:pt idx="2464">
                  <c:v>37586</c:v>
                </c:pt>
                <c:pt idx="2465">
                  <c:v>37587</c:v>
                </c:pt>
                <c:pt idx="2466">
                  <c:v>37589</c:v>
                </c:pt>
                <c:pt idx="2467">
                  <c:v>37592</c:v>
                </c:pt>
                <c:pt idx="2468">
                  <c:v>37593</c:v>
                </c:pt>
                <c:pt idx="2469">
                  <c:v>37594</c:v>
                </c:pt>
                <c:pt idx="2470">
                  <c:v>37595</c:v>
                </c:pt>
                <c:pt idx="2471">
                  <c:v>37596</c:v>
                </c:pt>
                <c:pt idx="2472">
                  <c:v>37599</c:v>
                </c:pt>
                <c:pt idx="2473">
                  <c:v>37600</c:v>
                </c:pt>
                <c:pt idx="2474">
                  <c:v>37601</c:v>
                </c:pt>
                <c:pt idx="2475">
                  <c:v>37602</c:v>
                </c:pt>
                <c:pt idx="2476">
                  <c:v>37603</c:v>
                </c:pt>
                <c:pt idx="2477">
                  <c:v>37606</c:v>
                </c:pt>
                <c:pt idx="2478">
                  <c:v>37607</c:v>
                </c:pt>
                <c:pt idx="2479">
                  <c:v>37608</c:v>
                </c:pt>
                <c:pt idx="2480">
                  <c:v>37609</c:v>
                </c:pt>
                <c:pt idx="2481">
                  <c:v>37610</c:v>
                </c:pt>
                <c:pt idx="2482">
                  <c:v>37613</c:v>
                </c:pt>
                <c:pt idx="2483">
                  <c:v>37614</c:v>
                </c:pt>
                <c:pt idx="2484">
                  <c:v>37616</c:v>
                </c:pt>
                <c:pt idx="2485">
                  <c:v>37617</c:v>
                </c:pt>
                <c:pt idx="2486">
                  <c:v>37620</c:v>
                </c:pt>
                <c:pt idx="2487">
                  <c:v>37621</c:v>
                </c:pt>
                <c:pt idx="2488">
                  <c:v>37623</c:v>
                </c:pt>
                <c:pt idx="2489">
                  <c:v>37624</c:v>
                </c:pt>
                <c:pt idx="2490">
                  <c:v>37627</c:v>
                </c:pt>
                <c:pt idx="2491">
                  <c:v>37628</c:v>
                </c:pt>
                <c:pt idx="2492">
                  <c:v>37629</c:v>
                </c:pt>
                <c:pt idx="2493">
                  <c:v>37630</c:v>
                </c:pt>
                <c:pt idx="2494">
                  <c:v>37631</c:v>
                </c:pt>
                <c:pt idx="2495">
                  <c:v>37634</c:v>
                </c:pt>
                <c:pt idx="2496">
                  <c:v>37635</c:v>
                </c:pt>
                <c:pt idx="2497">
                  <c:v>37636</c:v>
                </c:pt>
                <c:pt idx="2498">
                  <c:v>37637</c:v>
                </c:pt>
                <c:pt idx="2499">
                  <c:v>37638</c:v>
                </c:pt>
                <c:pt idx="2500">
                  <c:v>37642</c:v>
                </c:pt>
                <c:pt idx="2501">
                  <c:v>37643</c:v>
                </c:pt>
                <c:pt idx="2502">
                  <c:v>37644</c:v>
                </c:pt>
                <c:pt idx="2503">
                  <c:v>37645</c:v>
                </c:pt>
                <c:pt idx="2504">
                  <c:v>37648</c:v>
                </c:pt>
                <c:pt idx="2505">
                  <c:v>37649</c:v>
                </c:pt>
                <c:pt idx="2506">
                  <c:v>37650</c:v>
                </c:pt>
                <c:pt idx="2507">
                  <c:v>37651</c:v>
                </c:pt>
                <c:pt idx="2508">
                  <c:v>37652</c:v>
                </c:pt>
                <c:pt idx="2509">
                  <c:v>37655</c:v>
                </c:pt>
                <c:pt idx="2510">
                  <c:v>37656</c:v>
                </c:pt>
                <c:pt idx="2511">
                  <c:v>37657</c:v>
                </c:pt>
                <c:pt idx="2512">
                  <c:v>37658</c:v>
                </c:pt>
                <c:pt idx="2513">
                  <c:v>37659</c:v>
                </c:pt>
                <c:pt idx="2514">
                  <c:v>37662</c:v>
                </c:pt>
                <c:pt idx="2515">
                  <c:v>37663</c:v>
                </c:pt>
                <c:pt idx="2516">
                  <c:v>37664</c:v>
                </c:pt>
                <c:pt idx="2517">
                  <c:v>37665</c:v>
                </c:pt>
                <c:pt idx="2518">
                  <c:v>37666</c:v>
                </c:pt>
                <c:pt idx="2519">
                  <c:v>37670</c:v>
                </c:pt>
                <c:pt idx="2520">
                  <c:v>37671</c:v>
                </c:pt>
                <c:pt idx="2521">
                  <c:v>37672</c:v>
                </c:pt>
                <c:pt idx="2522">
                  <c:v>37673</c:v>
                </c:pt>
                <c:pt idx="2523">
                  <c:v>37676</c:v>
                </c:pt>
                <c:pt idx="2524">
                  <c:v>37677</c:v>
                </c:pt>
                <c:pt idx="2525">
                  <c:v>37678</c:v>
                </c:pt>
                <c:pt idx="2526">
                  <c:v>37679</c:v>
                </c:pt>
                <c:pt idx="2527">
                  <c:v>37680</c:v>
                </c:pt>
                <c:pt idx="2528">
                  <c:v>37683</c:v>
                </c:pt>
                <c:pt idx="2529">
                  <c:v>37684</c:v>
                </c:pt>
                <c:pt idx="2530">
                  <c:v>37685</c:v>
                </c:pt>
                <c:pt idx="2531">
                  <c:v>37686</c:v>
                </c:pt>
                <c:pt idx="2532">
                  <c:v>37687</c:v>
                </c:pt>
                <c:pt idx="2533">
                  <c:v>37690</c:v>
                </c:pt>
                <c:pt idx="2534">
                  <c:v>37691</c:v>
                </c:pt>
                <c:pt idx="2535">
                  <c:v>37692</c:v>
                </c:pt>
                <c:pt idx="2536">
                  <c:v>37693</c:v>
                </c:pt>
                <c:pt idx="2537">
                  <c:v>37694</c:v>
                </c:pt>
                <c:pt idx="2538">
                  <c:v>37697</c:v>
                </c:pt>
                <c:pt idx="2539">
                  <c:v>37698</c:v>
                </c:pt>
                <c:pt idx="2540">
                  <c:v>37699</c:v>
                </c:pt>
                <c:pt idx="2541">
                  <c:v>37700</c:v>
                </c:pt>
                <c:pt idx="2542">
                  <c:v>37701</c:v>
                </c:pt>
                <c:pt idx="2543">
                  <c:v>37704</c:v>
                </c:pt>
                <c:pt idx="2544">
                  <c:v>37705</c:v>
                </c:pt>
                <c:pt idx="2545">
                  <c:v>37706</c:v>
                </c:pt>
                <c:pt idx="2546">
                  <c:v>37707</c:v>
                </c:pt>
                <c:pt idx="2547">
                  <c:v>37708</c:v>
                </c:pt>
                <c:pt idx="2548">
                  <c:v>37711</c:v>
                </c:pt>
                <c:pt idx="2549">
                  <c:v>37712</c:v>
                </c:pt>
                <c:pt idx="2550">
                  <c:v>37713</c:v>
                </c:pt>
                <c:pt idx="2551">
                  <c:v>37714</c:v>
                </c:pt>
                <c:pt idx="2552">
                  <c:v>37715</c:v>
                </c:pt>
                <c:pt idx="2553">
                  <c:v>37718</c:v>
                </c:pt>
                <c:pt idx="2554">
                  <c:v>37719</c:v>
                </c:pt>
                <c:pt idx="2555">
                  <c:v>37720</c:v>
                </c:pt>
                <c:pt idx="2556">
                  <c:v>37721</c:v>
                </c:pt>
                <c:pt idx="2557">
                  <c:v>37722</c:v>
                </c:pt>
                <c:pt idx="2558">
                  <c:v>37725</c:v>
                </c:pt>
                <c:pt idx="2559">
                  <c:v>37726</c:v>
                </c:pt>
                <c:pt idx="2560">
                  <c:v>37727</c:v>
                </c:pt>
                <c:pt idx="2561">
                  <c:v>37728</c:v>
                </c:pt>
                <c:pt idx="2562">
                  <c:v>37732</c:v>
                </c:pt>
                <c:pt idx="2563">
                  <c:v>37733</c:v>
                </c:pt>
                <c:pt idx="2564">
                  <c:v>37734</c:v>
                </c:pt>
                <c:pt idx="2565">
                  <c:v>37735</c:v>
                </c:pt>
                <c:pt idx="2566">
                  <c:v>37736</c:v>
                </c:pt>
                <c:pt idx="2567">
                  <c:v>37739</c:v>
                </c:pt>
                <c:pt idx="2568">
                  <c:v>37740</c:v>
                </c:pt>
                <c:pt idx="2569">
                  <c:v>37741</c:v>
                </c:pt>
                <c:pt idx="2570">
                  <c:v>37742</c:v>
                </c:pt>
                <c:pt idx="2571">
                  <c:v>37743</c:v>
                </c:pt>
                <c:pt idx="2572">
                  <c:v>37746</c:v>
                </c:pt>
                <c:pt idx="2573">
                  <c:v>37747</c:v>
                </c:pt>
                <c:pt idx="2574">
                  <c:v>37748</c:v>
                </c:pt>
                <c:pt idx="2575">
                  <c:v>37749</c:v>
                </c:pt>
                <c:pt idx="2576">
                  <c:v>37750</c:v>
                </c:pt>
                <c:pt idx="2577">
                  <c:v>37753</c:v>
                </c:pt>
                <c:pt idx="2578">
                  <c:v>37754</c:v>
                </c:pt>
                <c:pt idx="2579">
                  <c:v>37755</c:v>
                </c:pt>
                <c:pt idx="2580">
                  <c:v>37756</c:v>
                </c:pt>
                <c:pt idx="2581">
                  <c:v>37757</c:v>
                </c:pt>
                <c:pt idx="2582">
                  <c:v>37760</c:v>
                </c:pt>
                <c:pt idx="2583">
                  <c:v>37761</c:v>
                </c:pt>
                <c:pt idx="2584">
                  <c:v>37762</c:v>
                </c:pt>
                <c:pt idx="2585">
                  <c:v>37763</c:v>
                </c:pt>
                <c:pt idx="2586">
                  <c:v>37764</c:v>
                </c:pt>
                <c:pt idx="2587">
                  <c:v>37768</c:v>
                </c:pt>
                <c:pt idx="2588">
                  <c:v>37769</c:v>
                </c:pt>
                <c:pt idx="2589">
                  <c:v>37770</c:v>
                </c:pt>
                <c:pt idx="2590">
                  <c:v>37771</c:v>
                </c:pt>
                <c:pt idx="2591">
                  <c:v>37774</c:v>
                </c:pt>
                <c:pt idx="2592">
                  <c:v>37775</c:v>
                </c:pt>
                <c:pt idx="2593">
                  <c:v>37776</c:v>
                </c:pt>
                <c:pt idx="2594">
                  <c:v>37777</c:v>
                </c:pt>
                <c:pt idx="2595">
                  <c:v>37778</c:v>
                </c:pt>
                <c:pt idx="2596">
                  <c:v>37781</c:v>
                </c:pt>
                <c:pt idx="2597">
                  <c:v>37782</c:v>
                </c:pt>
                <c:pt idx="2598">
                  <c:v>37783</c:v>
                </c:pt>
                <c:pt idx="2599">
                  <c:v>37784</c:v>
                </c:pt>
                <c:pt idx="2600">
                  <c:v>37785</c:v>
                </c:pt>
                <c:pt idx="2601">
                  <c:v>37788</c:v>
                </c:pt>
                <c:pt idx="2602">
                  <c:v>37789</c:v>
                </c:pt>
                <c:pt idx="2603">
                  <c:v>37790</c:v>
                </c:pt>
                <c:pt idx="2604">
                  <c:v>37791</c:v>
                </c:pt>
                <c:pt idx="2605">
                  <c:v>37792</c:v>
                </c:pt>
                <c:pt idx="2606">
                  <c:v>37795</c:v>
                </c:pt>
                <c:pt idx="2607">
                  <c:v>37796</c:v>
                </c:pt>
                <c:pt idx="2608">
                  <c:v>37797</c:v>
                </c:pt>
                <c:pt idx="2609">
                  <c:v>37798</c:v>
                </c:pt>
                <c:pt idx="2610">
                  <c:v>37799</c:v>
                </c:pt>
                <c:pt idx="2611">
                  <c:v>37802</c:v>
                </c:pt>
                <c:pt idx="2612">
                  <c:v>37803</c:v>
                </c:pt>
                <c:pt idx="2613">
                  <c:v>37804</c:v>
                </c:pt>
                <c:pt idx="2614">
                  <c:v>37805</c:v>
                </c:pt>
                <c:pt idx="2615">
                  <c:v>37809</c:v>
                </c:pt>
                <c:pt idx="2616">
                  <c:v>37810</c:v>
                </c:pt>
                <c:pt idx="2617">
                  <c:v>37811</c:v>
                </c:pt>
                <c:pt idx="2618">
                  <c:v>37812</c:v>
                </c:pt>
                <c:pt idx="2619">
                  <c:v>37813</c:v>
                </c:pt>
                <c:pt idx="2620">
                  <c:v>37816</c:v>
                </c:pt>
                <c:pt idx="2621">
                  <c:v>37817</c:v>
                </c:pt>
                <c:pt idx="2622">
                  <c:v>37818</c:v>
                </c:pt>
                <c:pt idx="2623">
                  <c:v>37819</c:v>
                </c:pt>
                <c:pt idx="2624">
                  <c:v>37820</c:v>
                </c:pt>
                <c:pt idx="2625">
                  <c:v>37823</c:v>
                </c:pt>
                <c:pt idx="2626">
                  <c:v>37824</c:v>
                </c:pt>
                <c:pt idx="2627">
                  <c:v>37825</c:v>
                </c:pt>
                <c:pt idx="2628">
                  <c:v>37826</c:v>
                </c:pt>
                <c:pt idx="2629">
                  <c:v>37827</c:v>
                </c:pt>
                <c:pt idx="2630">
                  <c:v>37830</c:v>
                </c:pt>
                <c:pt idx="2631">
                  <c:v>37831</c:v>
                </c:pt>
                <c:pt idx="2632">
                  <c:v>37832</c:v>
                </c:pt>
                <c:pt idx="2633">
                  <c:v>37833</c:v>
                </c:pt>
                <c:pt idx="2634">
                  <c:v>37834</c:v>
                </c:pt>
                <c:pt idx="2635">
                  <c:v>37837</c:v>
                </c:pt>
                <c:pt idx="2636">
                  <c:v>37838</c:v>
                </c:pt>
                <c:pt idx="2637">
                  <c:v>37839</c:v>
                </c:pt>
                <c:pt idx="2638">
                  <c:v>37840</c:v>
                </c:pt>
                <c:pt idx="2639">
                  <c:v>37841</c:v>
                </c:pt>
                <c:pt idx="2640">
                  <c:v>37844</c:v>
                </c:pt>
                <c:pt idx="2641">
                  <c:v>37845</c:v>
                </c:pt>
                <c:pt idx="2642">
                  <c:v>37846</c:v>
                </c:pt>
                <c:pt idx="2643">
                  <c:v>37847</c:v>
                </c:pt>
                <c:pt idx="2644">
                  <c:v>37848</c:v>
                </c:pt>
                <c:pt idx="2645">
                  <c:v>37851</c:v>
                </c:pt>
                <c:pt idx="2646">
                  <c:v>37852</c:v>
                </c:pt>
                <c:pt idx="2647">
                  <c:v>37853</c:v>
                </c:pt>
                <c:pt idx="2648">
                  <c:v>37854</c:v>
                </c:pt>
                <c:pt idx="2649">
                  <c:v>37855</c:v>
                </c:pt>
                <c:pt idx="2650">
                  <c:v>37858</c:v>
                </c:pt>
                <c:pt idx="2651">
                  <c:v>37859</c:v>
                </c:pt>
                <c:pt idx="2652">
                  <c:v>37860</c:v>
                </c:pt>
                <c:pt idx="2653">
                  <c:v>37861</c:v>
                </c:pt>
                <c:pt idx="2654">
                  <c:v>37862</c:v>
                </c:pt>
                <c:pt idx="2655">
                  <c:v>37866</c:v>
                </c:pt>
                <c:pt idx="2656">
                  <c:v>37867</c:v>
                </c:pt>
                <c:pt idx="2657">
                  <c:v>37868</c:v>
                </c:pt>
                <c:pt idx="2658">
                  <c:v>37869</c:v>
                </c:pt>
                <c:pt idx="2659">
                  <c:v>37872</c:v>
                </c:pt>
                <c:pt idx="2660">
                  <c:v>37873</c:v>
                </c:pt>
                <c:pt idx="2661">
                  <c:v>37874</c:v>
                </c:pt>
                <c:pt idx="2662">
                  <c:v>37875</c:v>
                </c:pt>
                <c:pt idx="2663">
                  <c:v>37876</c:v>
                </c:pt>
                <c:pt idx="2664">
                  <c:v>37879</c:v>
                </c:pt>
                <c:pt idx="2665">
                  <c:v>37880</c:v>
                </c:pt>
                <c:pt idx="2666">
                  <c:v>37881</c:v>
                </c:pt>
                <c:pt idx="2667">
                  <c:v>37882</c:v>
                </c:pt>
                <c:pt idx="2668">
                  <c:v>37883</c:v>
                </c:pt>
                <c:pt idx="2669">
                  <c:v>37886</c:v>
                </c:pt>
                <c:pt idx="2670">
                  <c:v>37887</c:v>
                </c:pt>
                <c:pt idx="2671">
                  <c:v>37888</c:v>
                </c:pt>
                <c:pt idx="2672">
                  <c:v>37889</c:v>
                </c:pt>
                <c:pt idx="2673">
                  <c:v>37890</c:v>
                </c:pt>
                <c:pt idx="2674">
                  <c:v>37893</c:v>
                </c:pt>
                <c:pt idx="2675">
                  <c:v>37894</c:v>
                </c:pt>
                <c:pt idx="2676">
                  <c:v>37895</c:v>
                </c:pt>
                <c:pt idx="2677">
                  <c:v>37896</c:v>
                </c:pt>
                <c:pt idx="2678">
                  <c:v>37897</c:v>
                </c:pt>
                <c:pt idx="2679">
                  <c:v>37900</c:v>
                </c:pt>
                <c:pt idx="2680">
                  <c:v>37901</c:v>
                </c:pt>
                <c:pt idx="2681">
                  <c:v>37902</c:v>
                </c:pt>
                <c:pt idx="2682">
                  <c:v>37903</c:v>
                </c:pt>
                <c:pt idx="2683">
                  <c:v>37904</c:v>
                </c:pt>
                <c:pt idx="2684">
                  <c:v>37907</c:v>
                </c:pt>
                <c:pt idx="2685">
                  <c:v>37908</c:v>
                </c:pt>
                <c:pt idx="2686">
                  <c:v>37909</c:v>
                </c:pt>
                <c:pt idx="2687">
                  <c:v>37910</c:v>
                </c:pt>
                <c:pt idx="2688">
                  <c:v>37911</c:v>
                </c:pt>
                <c:pt idx="2689">
                  <c:v>37914</c:v>
                </c:pt>
                <c:pt idx="2690">
                  <c:v>37915</c:v>
                </c:pt>
                <c:pt idx="2691">
                  <c:v>37916</c:v>
                </c:pt>
                <c:pt idx="2692">
                  <c:v>37917</c:v>
                </c:pt>
                <c:pt idx="2693">
                  <c:v>37918</c:v>
                </c:pt>
                <c:pt idx="2694">
                  <c:v>37921</c:v>
                </c:pt>
                <c:pt idx="2695">
                  <c:v>37922</c:v>
                </c:pt>
                <c:pt idx="2696">
                  <c:v>37923</c:v>
                </c:pt>
                <c:pt idx="2697">
                  <c:v>37924</c:v>
                </c:pt>
                <c:pt idx="2698">
                  <c:v>37925</c:v>
                </c:pt>
                <c:pt idx="2699">
                  <c:v>37928</c:v>
                </c:pt>
                <c:pt idx="2700">
                  <c:v>37929</c:v>
                </c:pt>
                <c:pt idx="2701">
                  <c:v>37930</c:v>
                </c:pt>
                <c:pt idx="2702">
                  <c:v>37931</c:v>
                </c:pt>
                <c:pt idx="2703">
                  <c:v>37932</c:v>
                </c:pt>
                <c:pt idx="2704">
                  <c:v>37935</c:v>
                </c:pt>
                <c:pt idx="2705">
                  <c:v>37936</c:v>
                </c:pt>
                <c:pt idx="2706">
                  <c:v>37937</c:v>
                </c:pt>
                <c:pt idx="2707">
                  <c:v>37938</c:v>
                </c:pt>
                <c:pt idx="2708">
                  <c:v>37939</c:v>
                </c:pt>
                <c:pt idx="2709">
                  <c:v>37942</c:v>
                </c:pt>
                <c:pt idx="2710">
                  <c:v>37943</c:v>
                </c:pt>
                <c:pt idx="2711">
                  <c:v>37944</c:v>
                </c:pt>
                <c:pt idx="2712">
                  <c:v>37945</c:v>
                </c:pt>
                <c:pt idx="2713">
                  <c:v>37946</c:v>
                </c:pt>
                <c:pt idx="2714">
                  <c:v>37949</c:v>
                </c:pt>
                <c:pt idx="2715">
                  <c:v>37950</c:v>
                </c:pt>
                <c:pt idx="2716">
                  <c:v>37951</c:v>
                </c:pt>
                <c:pt idx="2717">
                  <c:v>37953</c:v>
                </c:pt>
                <c:pt idx="2718">
                  <c:v>37956</c:v>
                </c:pt>
                <c:pt idx="2719">
                  <c:v>37957</c:v>
                </c:pt>
                <c:pt idx="2720">
                  <c:v>37958</c:v>
                </c:pt>
                <c:pt idx="2721">
                  <c:v>37959</c:v>
                </c:pt>
                <c:pt idx="2722">
                  <c:v>37960</c:v>
                </c:pt>
                <c:pt idx="2723">
                  <c:v>37963</c:v>
                </c:pt>
                <c:pt idx="2724">
                  <c:v>37964</c:v>
                </c:pt>
                <c:pt idx="2725">
                  <c:v>37965</c:v>
                </c:pt>
                <c:pt idx="2726">
                  <c:v>37966</c:v>
                </c:pt>
                <c:pt idx="2727">
                  <c:v>37967</c:v>
                </c:pt>
                <c:pt idx="2728">
                  <c:v>37970</c:v>
                </c:pt>
                <c:pt idx="2729">
                  <c:v>37971</c:v>
                </c:pt>
                <c:pt idx="2730">
                  <c:v>37972</c:v>
                </c:pt>
                <c:pt idx="2731">
                  <c:v>37973</c:v>
                </c:pt>
                <c:pt idx="2732">
                  <c:v>37974</c:v>
                </c:pt>
                <c:pt idx="2733">
                  <c:v>37977</c:v>
                </c:pt>
                <c:pt idx="2734">
                  <c:v>37978</c:v>
                </c:pt>
                <c:pt idx="2735">
                  <c:v>37979</c:v>
                </c:pt>
                <c:pt idx="2736">
                  <c:v>37981</c:v>
                </c:pt>
                <c:pt idx="2737">
                  <c:v>37984</c:v>
                </c:pt>
                <c:pt idx="2738">
                  <c:v>37985</c:v>
                </c:pt>
                <c:pt idx="2739">
                  <c:v>37986</c:v>
                </c:pt>
                <c:pt idx="2740">
                  <c:v>37988</c:v>
                </c:pt>
                <c:pt idx="2741">
                  <c:v>37991</c:v>
                </c:pt>
                <c:pt idx="2742">
                  <c:v>37992</c:v>
                </c:pt>
                <c:pt idx="2743">
                  <c:v>37993</c:v>
                </c:pt>
                <c:pt idx="2744">
                  <c:v>37994</c:v>
                </c:pt>
                <c:pt idx="2745">
                  <c:v>37995</c:v>
                </c:pt>
                <c:pt idx="2746">
                  <c:v>37998</c:v>
                </c:pt>
                <c:pt idx="2747">
                  <c:v>37999</c:v>
                </c:pt>
                <c:pt idx="2748">
                  <c:v>38000</c:v>
                </c:pt>
                <c:pt idx="2749">
                  <c:v>38001</c:v>
                </c:pt>
                <c:pt idx="2750">
                  <c:v>38002</c:v>
                </c:pt>
                <c:pt idx="2751">
                  <c:v>38006</c:v>
                </c:pt>
                <c:pt idx="2752">
                  <c:v>38007</c:v>
                </c:pt>
                <c:pt idx="2753">
                  <c:v>38008</c:v>
                </c:pt>
                <c:pt idx="2754">
                  <c:v>38009</c:v>
                </c:pt>
                <c:pt idx="2755">
                  <c:v>38012</c:v>
                </c:pt>
                <c:pt idx="2756">
                  <c:v>38013</c:v>
                </c:pt>
                <c:pt idx="2757">
                  <c:v>38014</c:v>
                </c:pt>
                <c:pt idx="2758">
                  <c:v>38015</c:v>
                </c:pt>
                <c:pt idx="2759">
                  <c:v>38016</c:v>
                </c:pt>
                <c:pt idx="2760">
                  <c:v>38019</c:v>
                </c:pt>
                <c:pt idx="2761">
                  <c:v>38020</c:v>
                </c:pt>
                <c:pt idx="2762">
                  <c:v>38021</c:v>
                </c:pt>
                <c:pt idx="2763">
                  <c:v>38022</c:v>
                </c:pt>
                <c:pt idx="2764">
                  <c:v>38023</c:v>
                </c:pt>
                <c:pt idx="2765">
                  <c:v>38026</c:v>
                </c:pt>
                <c:pt idx="2766">
                  <c:v>38027</c:v>
                </c:pt>
                <c:pt idx="2767">
                  <c:v>38028</c:v>
                </c:pt>
                <c:pt idx="2768">
                  <c:v>38029</c:v>
                </c:pt>
                <c:pt idx="2769">
                  <c:v>38030</c:v>
                </c:pt>
                <c:pt idx="2770">
                  <c:v>38034</c:v>
                </c:pt>
                <c:pt idx="2771">
                  <c:v>38035</c:v>
                </c:pt>
                <c:pt idx="2772">
                  <c:v>38036</c:v>
                </c:pt>
                <c:pt idx="2773">
                  <c:v>38037</c:v>
                </c:pt>
                <c:pt idx="2774">
                  <c:v>38040</c:v>
                </c:pt>
                <c:pt idx="2775">
                  <c:v>38041</c:v>
                </c:pt>
                <c:pt idx="2776">
                  <c:v>38042</c:v>
                </c:pt>
                <c:pt idx="2777">
                  <c:v>38043</c:v>
                </c:pt>
                <c:pt idx="2778">
                  <c:v>38044</c:v>
                </c:pt>
                <c:pt idx="2779">
                  <c:v>38047</c:v>
                </c:pt>
                <c:pt idx="2780">
                  <c:v>38048</c:v>
                </c:pt>
                <c:pt idx="2781">
                  <c:v>38049</c:v>
                </c:pt>
                <c:pt idx="2782">
                  <c:v>38050</c:v>
                </c:pt>
                <c:pt idx="2783">
                  <c:v>38051</c:v>
                </c:pt>
                <c:pt idx="2784">
                  <c:v>38054</c:v>
                </c:pt>
                <c:pt idx="2785">
                  <c:v>38055</c:v>
                </c:pt>
                <c:pt idx="2786">
                  <c:v>38056</c:v>
                </c:pt>
                <c:pt idx="2787">
                  <c:v>38057</c:v>
                </c:pt>
                <c:pt idx="2788">
                  <c:v>38058</c:v>
                </c:pt>
                <c:pt idx="2789">
                  <c:v>38061</c:v>
                </c:pt>
                <c:pt idx="2790">
                  <c:v>38062</c:v>
                </c:pt>
                <c:pt idx="2791">
                  <c:v>38063</c:v>
                </c:pt>
                <c:pt idx="2792">
                  <c:v>38064</c:v>
                </c:pt>
                <c:pt idx="2793">
                  <c:v>38065</c:v>
                </c:pt>
                <c:pt idx="2794">
                  <c:v>38068</c:v>
                </c:pt>
                <c:pt idx="2795">
                  <c:v>38069</c:v>
                </c:pt>
                <c:pt idx="2796">
                  <c:v>38070</c:v>
                </c:pt>
                <c:pt idx="2797">
                  <c:v>38071</c:v>
                </c:pt>
                <c:pt idx="2798">
                  <c:v>38072</c:v>
                </c:pt>
                <c:pt idx="2799">
                  <c:v>38075</c:v>
                </c:pt>
                <c:pt idx="2800">
                  <c:v>38076</c:v>
                </c:pt>
                <c:pt idx="2801">
                  <c:v>38077</c:v>
                </c:pt>
                <c:pt idx="2802">
                  <c:v>38078</c:v>
                </c:pt>
                <c:pt idx="2803">
                  <c:v>38079</c:v>
                </c:pt>
                <c:pt idx="2804">
                  <c:v>38082</c:v>
                </c:pt>
                <c:pt idx="2805">
                  <c:v>38083</c:v>
                </c:pt>
                <c:pt idx="2806">
                  <c:v>38084</c:v>
                </c:pt>
                <c:pt idx="2807">
                  <c:v>38085</c:v>
                </c:pt>
                <c:pt idx="2808">
                  <c:v>38089</c:v>
                </c:pt>
                <c:pt idx="2809">
                  <c:v>38090</c:v>
                </c:pt>
                <c:pt idx="2810">
                  <c:v>38091</c:v>
                </c:pt>
                <c:pt idx="2811">
                  <c:v>38092</c:v>
                </c:pt>
                <c:pt idx="2812">
                  <c:v>38093</c:v>
                </c:pt>
                <c:pt idx="2813">
                  <c:v>38096</c:v>
                </c:pt>
                <c:pt idx="2814">
                  <c:v>38097</c:v>
                </c:pt>
                <c:pt idx="2815">
                  <c:v>38098</c:v>
                </c:pt>
                <c:pt idx="2816">
                  <c:v>38099</c:v>
                </c:pt>
                <c:pt idx="2817">
                  <c:v>38100</c:v>
                </c:pt>
                <c:pt idx="2818">
                  <c:v>38103</c:v>
                </c:pt>
                <c:pt idx="2819">
                  <c:v>38104</c:v>
                </c:pt>
                <c:pt idx="2820">
                  <c:v>38105</c:v>
                </c:pt>
                <c:pt idx="2821">
                  <c:v>38106</c:v>
                </c:pt>
                <c:pt idx="2822">
                  <c:v>38107</c:v>
                </c:pt>
                <c:pt idx="2823">
                  <c:v>38110</c:v>
                </c:pt>
                <c:pt idx="2824">
                  <c:v>38111</c:v>
                </c:pt>
                <c:pt idx="2825">
                  <c:v>38112</c:v>
                </c:pt>
                <c:pt idx="2826">
                  <c:v>38113</c:v>
                </c:pt>
                <c:pt idx="2827">
                  <c:v>38114</c:v>
                </c:pt>
                <c:pt idx="2828">
                  <c:v>38117</c:v>
                </c:pt>
                <c:pt idx="2829">
                  <c:v>38118</c:v>
                </c:pt>
                <c:pt idx="2830">
                  <c:v>38119</c:v>
                </c:pt>
                <c:pt idx="2831">
                  <c:v>38120</c:v>
                </c:pt>
                <c:pt idx="2832">
                  <c:v>38121</c:v>
                </c:pt>
                <c:pt idx="2833">
                  <c:v>38124</c:v>
                </c:pt>
                <c:pt idx="2834">
                  <c:v>38125</c:v>
                </c:pt>
                <c:pt idx="2835">
                  <c:v>38126</c:v>
                </c:pt>
                <c:pt idx="2836">
                  <c:v>38127</c:v>
                </c:pt>
                <c:pt idx="2837">
                  <c:v>38128</c:v>
                </c:pt>
                <c:pt idx="2838">
                  <c:v>38131</c:v>
                </c:pt>
                <c:pt idx="2839">
                  <c:v>38132</c:v>
                </c:pt>
                <c:pt idx="2840">
                  <c:v>38133</c:v>
                </c:pt>
                <c:pt idx="2841">
                  <c:v>38134</c:v>
                </c:pt>
                <c:pt idx="2842">
                  <c:v>38135</c:v>
                </c:pt>
                <c:pt idx="2843">
                  <c:v>38139</c:v>
                </c:pt>
                <c:pt idx="2844">
                  <c:v>38140</c:v>
                </c:pt>
                <c:pt idx="2845">
                  <c:v>38141</c:v>
                </c:pt>
                <c:pt idx="2846">
                  <c:v>38142</c:v>
                </c:pt>
                <c:pt idx="2847">
                  <c:v>38145</c:v>
                </c:pt>
                <c:pt idx="2848">
                  <c:v>38146</c:v>
                </c:pt>
                <c:pt idx="2849">
                  <c:v>38147</c:v>
                </c:pt>
                <c:pt idx="2850">
                  <c:v>38148</c:v>
                </c:pt>
                <c:pt idx="2851">
                  <c:v>38152</c:v>
                </c:pt>
                <c:pt idx="2852">
                  <c:v>38153</c:v>
                </c:pt>
                <c:pt idx="2853">
                  <c:v>38154</c:v>
                </c:pt>
                <c:pt idx="2854">
                  <c:v>38155</c:v>
                </c:pt>
                <c:pt idx="2855">
                  <c:v>38156</c:v>
                </c:pt>
                <c:pt idx="2856">
                  <c:v>38159</c:v>
                </c:pt>
                <c:pt idx="2857">
                  <c:v>38160</c:v>
                </c:pt>
                <c:pt idx="2858">
                  <c:v>38161</c:v>
                </c:pt>
                <c:pt idx="2859">
                  <c:v>38162</c:v>
                </c:pt>
                <c:pt idx="2860">
                  <c:v>38163</c:v>
                </c:pt>
                <c:pt idx="2861">
                  <c:v>38166</c:v>
                </c:pt>
                <c:pt idx="2862">
                  <c:v>38167</c:v>
                </c:pt>
                <c:pt idx="2863">
                  <c:v>38168</c:v>
                </c:pt>
                <c:pt idx="2864">
                  <c:v>38169</c:v>
                </c:pt>
                <c:pt idx="2865">
                  <c:v>38170</c:v>
                </c:pt>
                <c:pt idx="2866">
                  <c:v>38174</c:v>
                </c:pt>
                <c:pt idx="2867">
                  <c:v>38175</c:v>
                </c:pt>
                <c:pt idx="2868">
                  <c:v>38176</c:v>
                </c:pt>
                <c:pt idx="2869">
                  <c:v>38177</c:v>
                </c:pt>
                <c:pt idx="2870">
                  <c:v>38180</c:v>
                </c:pt>
                <c:pt idx="2871">
                  <c:v>38181</c:v>
                </c:pt>
                <c:pt idx="2872">
                  <c:v>38182</c:v>
                </c:pt>
                <c:pt idx="2873">
                  <c:v>38183</c:v>
                </c:pt>
                <c:pt idx="2874">
                  <c:v>38184</c:v>
                </c:pt>
                <c:pt idx="2875">
                  <c:v>38187</c:v>
                </c:pt>
                <c:pt idx="2876">
                  <c:v>38188</c:v>
                </c:pt>
                <c:pt idx="2877">
                  <c:v>38189</c:v>
                </c:pt>
                <c:pt idx="2878">
                  <c:v>38190</c:v>
                </c:pt>
                <c:pt idx="2879">
                  <c:v>38191</c:v>
                </c:pt>
                <c:pt idx="2880">
                  <c:v>38194</c:v>
                </c:pt>
                <c:pt idx="2881">
                  <c:v>38195</c:v>
                </c:pt>
                <c:pt idx="2882">
                  <c:v>38196</c:v>
                </c:pt>
                <c:pt idx="2883">
                  <c:v>38197</c:v>
                </c:pt>
                <c:pt idx="2884">
                  <c:v>38198</c:v>
                </c:pt>
                <c:pt idx="2885">
                  <c:v>38201</c:v>
                </c:pt>
                <c:pt idx="2886">
                  <c:v>38202</c:v>
                </c:pt>
                <c:pt idx="2887">
                  <c:v>38203</c:v>
                </c:pt>
                <c:pt idx="2888">
                  <c:v>38204</c:v>
                </c:pt>
                <c:pt idx="2889">
                  <c:v>38205</c:v>
                </c:pt>
                <c:pt idx="2890">
                  <c:v>38208</c:v>
                </c:pt>
                <c:pt idx="2891">
                  <c:v>38209</c:v>
                </c:pt>
                <c:pt idx="2892">
                  <c:v>38210</c:v>
                </c:pt>
                <c:pt idx="2893">
                  <c:v>38211</c:v>
                </c:pt>
                <c:pt idx="2894">
                  <c:v>38212</c:v>
                </c:pt>
                <c:pt idx="2895">
                  <c:v>38215</c:v>
                </c:pt>
                <c:pt idx="2896">
                  <c:v>38216</c:v>
                </c:pt>
                <c:pt idx="2897">
                  <c:v>38217</c:v>
                </c:pt>
                <c:pt idx="2898">
                  <c:v>38218</c:v>
                </c:pt>
                <c:pt idx="2899">
                  <c:v>38219</c:v>
                </c:pt>
                <c:pt idx="2900">
                  <c:v>38222</c:v>
                </c:pt>
                <c:pt idx="2901">
                  <c:v>38223</c:v>
                </c:pt>
                <c:pt idx="2902">
                  <c:v>38224</c:v>
                </c:pt>
                <c:pt idx="2903">
                  <c:v>38225</c:v>
                </c:pt>
                <c:pt idx="2904">
                  <c:v>38226</c:v>
                </c:pt>
                <c:pt idx="2905">
                  <c:v>38229</c:v>
                </c:pt>
                <c:pt idx="2906">
                  <c:v>38230</c:v>
                </c:pt>
                <c:pt idx="2907">
                  <c:v>38231</c:v>
                </c:pt>
                <c:pt idx="2908">
                  <c:v>38232</c:v>
                </c:pt>
                <c:pt idx="2909">
                  <c:v>38233</c:v>
                </c:pt>
                <c:pt idx="2910">
                  <c:v>38237</c:v>
                </c:pt>
                <c:pt idx="2911">
                  <c:v>38238</c:v>
                </c:pt>
                <c:pt idx="2912">
                  <c:v>38239</c:v>
                </c:pt>
                <c:pt idx="2913">
                  <c:v>38240</c:v>
                </c:pt>
                <c:pt idx="2914">
                  <c:v>38243</c:v>
                </c:pt>
                <c:pt idx="2915">
                  <c:v>38244</c:v>
                </c:pt>
                <c:pt idx="2916">
                  <c:v>38245</c:v>
                </c:pt>
                <c:pt idx="2917">
                  <c:v>38246</c:v>
                </c:pt>
                <c:pt idx="2918">
                  <c:v>38247</c:v>
                </c:pt>
                <c:pt idx="2919">
                  <c:v>38250</c:v>
                </c:pt>
                <c:pt idx="2920">
                  <c:v>38251</c:v>
                </c:pt>
                <c:pt idx="2921">
                  <c:v>38252</c:v>
                </c:pt>
                <c:pt idx="2922">
                  <c:v>38253</c:v>
                </c:pt>
                <c:pt idx="2923">
                  <c:v>38254</c:v>
                </c:pt>
                <c:pt idx="2924">
                  <c:v>38257</c:v>
                </c:pt>
                <c:pt idx="2925">
                  <c:v>38258</c:v>
                </c:pt>
                <c:pt idx="2926">
                  <c:v>38259</c:v>
                </c:pt>
                <c:pt idx="2927">
                  <c:v>38260</c:v>
                </c:pt>
                <c:pt idx="2928">
                  <c:v>38261</c:v>
                </c:pt>
                <c:pt idx="2929">
                  <c:v>38264</c:v>
                </c:pt>
                <c:pt idx="2930">
                  <c:v>38265</c:v>
                </c:pt>
                <c:pt idx="2931">
                  <c:v>38266</c:v>
                </c:pt>
                <c:pt idx="2932">
                  <c:v>38267</c:v>
                </c:pt>
                <c:pt idx="2933">
                  <c:v>38268</c:v>
                </c:pt>
                <c:pt idx="2934">
                  <c:v>38271</c:v>
                </c:pt>
                <c:pt idx="2935">
                  <c:v>38272</c:v>
                </c:pt>
                <c:pt idx="2936">
                  <c:v>38273</c:v>
                </c:pt>
                <c:pt idx="2937">
                  <c:v>38274</c:v>
                </c:pt>
                <c:pt idx="2938">
                  <c:v>38275</c:v>
                </c:pt>
                <c:pt idx="2939">
                  <c:v>38278</c:v>
                </c:pt>
                <c:pt idx="2940">
                  <c:v>38279</c:v>
                </c:pt>
                <c:pt idx="2941">
                  <c:v>38280</c:v>
                </c:pt>
                <c:pt idx="2942">
                  <c:v>38281</c:v>
                </c:pt>
                <c:pt idx="2943">
                  <c:v>38282</c:v>
                </c:pt>
                <c:pt idx="2944">
                  <c:v>38285</c:v>
                </c:pt>
                <c:pt idx="2945">
                  <c:v>38286</c:v>
                </c:pt>
                <c:pt idx="2946">
                  <c:v>38287</c:v>
                </c:pt>
                <c:pt idx="2947">
                  <c:v>38288</c:v>
                </c:pt>
                <c:pt idx="2948">
                  <c:v>38289</c:v>
                </c:pt>
                <c:pt idx="2949">
                  <c:v>38292</c:v>
                </c:pt>
                <c:pt idx="2950">
                  <c:v>38293</c:v>
                </c:pt>
                <c:pt idx="2951">
                  <c:v>38294</c:v>
                </c:pt>
                <c:pt idx="2952">
                  <c:v>38295</c:v>
                </c:pt>
                <c:pt idx="2953">
                  <c:v>38296</c:v>
                </c:pt>
                <c:pt idx="2954">
                  <c:v>38299</c:v>
                </c:pt>
                <c:pt idx="2955">
                  <c:v>38300</c:v>
                </c:pt>
                <c:pt idx="2956">
                  <c:v>38301</c:v>
                </c:pt>
                <c:pt idx="2957">
                  <c:v>38302</c:v>
                </c:pt>
                <c:pt idx="2958">
                  <c:v>38303</c:v>
                </c:pt>
                <c:pt idx="2959">
                  <c:v>38306</c:v>
                </c:pt>
                <c:pt idx="2960">
                  <c:v>38307</c:v>
                </c:pt>
                <c:pt idx="2961">
                  <c:v>38308</c:v>
                </c:pt>
                <c:pt idx="2962">
                  <c:v>38309</c:v>
                </c:pt>
                <c:pt idx="2963">
                  <c:v>38310</c:v>
                </c:pt>
                <c:pt idx="2964">
                  <c:v>38313</c:v>
                </c:pt>
                <c:pt idx="2965">
                  <c:v>38314</c:v>
                </c:pt>
                <c:pt idx="2966">
                  <c:v>38315</c:v>
                </c:pt>
                <c:pt idx="2967">
                  <c:v>38317</c:v>
                </c:pt>
                <c:pt idx="2968">
                  <c:v>38320</c:v>
                </c:pt>
                <c:pt idx="2969">
                  <c:v>38321</c:v>
                </c:pt>
                <c:pt idx="2970">
                  <c:v>38322</c:v>
                </c:pt>
                <c:pt idx="2971">
                  <c:v>38323</c:v>
                </c:pt>
                <c:pt idx="2972">
                  <c:v>38324</c:v>
                </c:pt>
                <c:pt idx="2973">
                  <c:v>38327</c:v>
                </c:pt>
                <c:pt idx="2974">
                  <c:v>38328</c:v>
                </c:pt>
                <c:pt idx="2975">
                  <c:v>38329</c:v>
                </c:pt>
                <c:pt idx="2976">
                  <c:v>38330</c:v>
                </c:pt>
                <c:pt idx="2977">
                  <c:v>38331</c:v>
                </c:pt>
                <c:pt idx="2978">
                  <c:v>38334</c:v>
                </c:pt>
                <c:pt idx="2979">
                  <c:v>38335</c:v>
                </c:pt>
                <c:pt idx="2980">
                  <c:v>38336</c:v>
                </c:pt>
                <c:pt idx="2981">
                  <c:v>38337</c:v>
                </c:pt>
                <c:pt idx="2982">
                  <c:v>38338</c:v>
                </c:pt>
                <c:pt idx="2983">
                  <c:v>38341</c:v>
                </c:pt>
                <c:pt idx="2984">
                  <c:v>38342</c:v>
                </c:pt>
                <c:pt idx="2985">
                  <c:v>38343</c:v>
                </c:pt>
                <c:pt idx="2986">
                  <c:v>38344</c:v>
                </c:pt>
                <c:pt idx="2987">
                  <c:v>38348</c:v>
                </c:pt>
                <c:pt idx="2988">
                  <c:v>38349</c:v>
                </c:pt>
                <c:pt idx="2989">
                  <c:v>38350</c:v>
                </c:pt>
                <c:pt idx="2990">
                  <c:v>38351</c:v>
                </c:pt>
                <c:pt idx="2991">
                  <c:v>38352</c:v>
                </c:pt>
                <c:pt idx="2992">
                  <c:v>38355</c:v>
                </c:pt>
                <c:pt idx="2993">
                  <c:v>38356</c:v>
                </c:pt>
                <c:pt idx="2994">
                  <c:v>38357</c:v>
                </c:pt>
                <c:pt idx="2995">
                  <c:v>38358</c:v>
                </c:pt>
                <c:pt idx="2996">
                  <c:v>38359</c:v>
                </c:pt>
                <c:pt idx="2997">
                  <c:v>38362</c:v>
                </c:pt>
                <c:pt idx="2998">
                  <c:v>38363</c:v>
                </c:pt>
                <c:pt idx="2999">
                  <c:v>38364</c:v>
                </c:pt>
                <c:pt idx="3000">
                  <c:v>38365</c:v>
                </c:pt>
                <c:pt idx="3001">
                  <c:v>38366</c:v>
                </c:pt>
                <c:pt idx="3002">
                  <c:v>38370</c:v>
                </c:pt>
                <c:pt idx="3003">
                  <c:v>38371</c:v>
                </c:pt>
                <c:pt idx="3004">
                  <c:v>38372</c:v>
                </c:pt>
                <c:pt idx="3005">
                  <c:v>38373</c:v>
                </c:pt>
                <c:pt idx="3006">
                  <c:v>38376</c:v>
                </c:pt>
                <c:pt idx="3007">
                  <c:v>38377</c:v>
                </c:pt>
                <c:pt idx="3008">
                  <c:v>38378</c:v>
                </c:pt>
                <c:pt idx="3009">
                  <c:v>38379</c:v>
                </c:pt>
                <c:pt idx="3010">
                  <c:v>38380</c:v>
                </c:pt>
                <c:pt idx="3011">
                  <c:v>38383</c:v>
                </c:pt>
                <c:pt idx="3012">
                  <c:v>38384</c:v>
                </c:pt>
                <c:pt idx="3013">
                  <c:v>38385</c:v>
                </c:pt>
                <c:pt idx="3014">
                  <c:v>38386</c:v>
                </c:pt>
                <c:pt idx="3015">
                  <c:v>38387</c:v>
                </c:pt>
                <c:pt idx="3016">
                  <c:v>38390</c:v>
                </c:pt>
                <c:pt idx="3017">
                  <c:v>38391</c:v>
                </c:pt>
                <c:pt idx="3018">
                  <c:v>38392</c:v>
                </c:pt>
                <c:pt idx="3019">
                  <c:v>38393</c:v>
                </c:pt>
                <c:pt idx="3020">
                  <c:v>38394</c:v>
                </c:pt>
                <c:pt idx="3021">
                  <c:v>38397</c:v>
                </c:pt>
                <c:pt idx="3022">
                  <c:v>38398</c:v>
                </c:pt>
                <c:pt idx="3023">
                  <c:v>38399</c:v>
                </c:pt>
                <c:pt idx="3024">
                  <c:v>38400</c:v>
                </c:pt>
                <c:pt idx="3025">
                  <c:v>38401</c:v>
                </c:pt>
                <c:pt idx="3026">
                  <c:v>38405</c:v>
                </c:pt>
                <c:pt idx="3027">
                  <c:v>38406</c:v>
                </c:pt>
                <c:pt idx="3028">
                  <c:v>38407</c:v>
                </c:pt>
                <c:pt idx="3029">
                  <c:v>38408</c:v>
                </c:pt>
                <c:pt idx="3030">
                  <c:v>38411</c:v>
                </c:pt>
                <c:pt idx="3031">
                  <c:v>38412</c:v>
                </c:pt>
                <c:pt idx="3032">
                  <c:v>38413</c:v>
                </c:pt>
                <c:pt idx="3033">
                  <c:v>38414</c:v>
                </c:pt>
                <c:pt idx="3034">
                  <c:v>38415</c:v>
                </c:pt>
                <c:pt idx="3035">
                  <c:v>38418</c:v>
                </c:pt>
                <c:pt idx="3036">
                  <c:v>38419</c:v>
                </c:pt>
                <c:pt idx="3037">
                  <c:v>38420</c:v>
                </c:pt>
                <c:pt idx="3038">
                  <c:v>38421</c:v>
                </c:pt>
                <c:pt idx="3039">
                  <c:v>38422</c:v>
                </c:pt>
                <c:pt idx="3040">
                  <c:v>38425</c:v>
                </c:pt>
                <c:pt idx="3041">
                  <c:v>38426</c:v>
                </c:pt>
                <c:pt idx="3042">
                  <c:v>38427</c:v>
                </c:pt>
                <c:pt idx="3043">
                  <c:v>38428</c:v>
                </c:pt>
                <c:pt idx="3044">
                  <c:v>38429</c:v>
                </c:pt>
                <c:pt idx="3045">
                  <c:v>38432</c:v>
                </c:pt>
                <c:pt idx="3046">
                  <c:v>38433</c:v>
                </c:pt>
                <c:pt idx="3047">
                  <c:v>38434</c:v>
                </c:pt>
                <c:pt idx="3048">
                  <c:v>38435</c:v>
                </c:pt>
                <c:pt idx="3049">
                  <c:v>38439</c:v>
                </c:pt>
                <c:pt idx="3050">
                  <c:v>38440</c:v>
                </c:pt>
                <c:pt idx="3051">
                  <c:v>38441</c:v>
                </c:pt>
                <c:pt idx="3052">
                  <c:v>38442</c:v>
                </c:pt>
                <c:pt idx="3053">
                  <c:v>38443</c:v>
                </c:pt>
                <c:pt idx="3054">
                  <c:v>38446</c:v>
                </c:pt>
                <c:pt idx="3055">
                  <c:v>38447</c:v>
                </c:pt>
                <c:pt idx="3056">
                  <c:v>38448</c:v>
                </c:pt>
                <c:pt idx="3057">
                  <c:v>38449</c:v>
                </c:pt>
                <c:pt idx="3058">
                  <c:v>38450</c:v>
                </c:pt>
                <c:pt idx="3059">
                  <c:v>38453</c:v>
                </c:pt>
                <c:pt idx="3060">
                  <c:v>38454</c:v>
                </c:pt>
                <c:pt idx="3061">
                  <c:v>38455</c:v>
                </c:pt>
                <c:pt idx="3062">
                  <c:v>38456</c:v>
                </c:pt>
                <c:pt idx="3063">
                  <c:v>38457</c:v>
                </c:pt>
                <c:pt idx="3064">
                  <c:v>38460</c:v>
                </c:pt>
                <c:pt idx="3065">
                  <c:v>38461</c:v>
                </c:pt>
                <c:pt idx="3066">
                  <c:v>38462</c:v>
                </c:pt>
                <c:pt idx="3067">
                  <c:v>38463</c:v>
                </c:pt>
                <c:pt idx="3068">
                  <c:v>38464</c:v>
                </c:pt>
                <c:pt idx="3069">
                  <c:v>38467</c:v>
                </c:pt>
                <c:pt idx="3070">
                  <c:v>38468</c:v>
                </c:pt>
                <c:pt idx="3071">
                  <c:v>38469</c:v>
                </c:pt>
                <c:pt idx="3072">
                  <c:v>38470</c:v>
                </c:pt>
                <c:pt idx="3073">
                  <c:v>38471</c:v>
                </c:pt>
                <c:pt idx="3074">
                  <c:v>38474</c:v>
                </c:pt>
                <c:pt idx="3075">
                  <c:v>38475</c:v>
                </c:pt>
                <c:pt idx="3076">
                  <c:v>38476</c:v>
                </c:pt>
                <c:pt idx="3077">
                  <c:v>38477</c:v>
                </c:pt>
                <c:pt idx="3078">
                  <c:v>38478</c:v>
                </c:pt>
                <c:pt idx="3079">
                  <c:v>38481</c:v>
                </c:pt>
                <c:pt idx="3080">
                  <c:v>38482</c:v>
                </c:pt>
                <c:pt idx="3081">
                  <c:v>38483</c:v>
                </c:pt>
                <c:pt idx="3082">
                  <c:v>38484</c:v>
                </c:pt>
                <c:pt idx="3083">
                  <c:v>38485</c:v>
                </c:pt>
                <c:pt idx="3084">
                  <c:v>38488</c:v>
                </c:pt>
                <c:pt idx="3085">
                  <c:v>38489</c:v>
                </c:pt>
                <c:pt idx="3086">
                  <c:v>38490</c:v>
                </c:pt>
                <c:pt idx="3087">
                  <c:v>38491</c:v>
                </c:pt>
                <c:pt idx="3088">
                  <c:v>38492</c:v>
                </c:pt>
                <c:pt idx="3089">
                  <c:v>38495</c:v>
                </c:pt>
                <c:pt idx="3090">
                  <c:v>38496</c:v>
                </c:pt>
                <c:pt idx="3091">
                  <c:v>38497</c:v>
                </c:pt>
                <c:pt idx="3092">
                  <c:v>38498</c:v>
                </c:pt>
                <c:pt idx="3093">
                  <c:v>38499</c:v>
                </c:pt>
                <c:pt idx="3094">
                  <c:v>38503</c:v>
                </c:pt>
                <c:pt idx="3095">
                  <c:v>38504</c:v>
                </c:pt>
                <c:pt idx="3096">
                  <c:v>38505</c:v>
                </c:pt>
                <c:pt idx="3097">
                  <c:v>38506</c:v>
                </c:pt>
                <c:pt idx="3098">
                  <c:v>38509</c:v>
                </c:pt>
                <c:pt idx="3099">
                  <c:v>38510</c:v>
                </c:pt>
                <c:pt idx="3100">
                  <c:v>38511</c:v>
                </c:pt>
                <c:pt idx="3101">
                  <c:v>38512</c:v>
                </c:pt>
                <c:pt idx="3102">
                  <c:v>38513</c:v>
                </c:pt>
                <c:pt idx="3103">
                  <c:v>38516</c:v>
                </c:pt>
                <c:pt idx="3104">
                  <c:v>38517</c:v>
                </c:pt>
                <c:pt idx="3105">
                  <c:v>38518</c:v>
                </c:pt>
                <c:pt idx="3106">
                  <c:v>38519</c:v>
                </c:pt>
                <c:pt idx="3107">
                  <c:v>38520</c:v>
                </c:pt>
                <c:pt idx="3108">
                  <c:v>38523</c:v>
                </c:pt>
                <c:pt idx="3109">
                  <c:v>38524</c:v>
                </c:pt>
                <c:pt idx="3110">
                  <c:v>38525</c:v>
                </c:pt>
                <c:pt idx="3111">
                  <c:v>38526</c:v>
                </c:pt>
                <c:pt idx="3112">
                  <c:v>38527</c:v>
                </c:pt>
                <c:pt idx="3113">
                  <c:v>38530</c:v>
                </c:pt>
                <c:pt idx="3114">
                  <c:v>38531</c:v>
                </c:pt>
                <c:pt idx="3115">
                  <c:v>38532</c:v>
                </c:pt>
                <c:pt idx="3116">
                  <c:v>38533</c:v>
                </c:pt>
                <c:pt idx="3117">
                  <c:v>38534</c:v>
                </c:pt>
                <c:pt idx="3118">
                  <c:v>38538</c:v>
                </c:pt>
                <c:pt idx="3119">
                  <c:v>38539</c:v>
                </c:pt>
                <c:pt idx="3120">
                  <c:v>38540</c:v>
                </c:pt>
                <c:pt idx="3121">
                  <c:v>38541</c:v>
                </c:pt>
                <c:pt idx="3122">
                  <c:v>38544</c:v>
                </c:pt>
                <c:pt idx="3123">
                  <c:v>38545</c:v>
                </c:pt>
                <c:pt idx="3124">
                  <c:v>38546</c:v>
                </c:pt>
                <c:pt idx="3125">
                  <c:v>38547</c:v>
                </c:pt>
                <c:pt idx="3126">
                  <c:v>38548</c:v>
                </c:pt>
                <c:pt idx="3127">
                  <c:v>38551</c:v>
                </c:pt>
                <c:pt idx="3128">
                  <c:v>38552</c:v>
                </c:pt>
                <c:pt idx="3129">
                  <c:v>38553</c:v>
                </c:pt>
                <c:pt idx="3130">
                  <c:v>38554</c:v>
                </c:pt>
                <c:pt idx="3131">
                  <c:v>38555</c:v>
                </c:pt>
                <c:pt idx="3132">
                  <c:v>38558</c:v>
                </c:pt>
                <c:pt idx="3133">
                  <c:v>38559</c:v>
                </c:pt>
                <c:pt idx="3134">
                  <c:v>38560</c:v>
                </c:pt>
                <c:pt idx="3135">
                  <c:v>38561</c:v>
                </c:pt>
                <c:pt idx="3136">
                  <c:v>38562</c:v>
                </c:pt>
                <c:pt idx="3137">
                  <c:v>38565</c:v>
                </c:pt>
                <c:pt idx="3138">
                  <c:v>38566</c:v>
                </c:pt>
                <c:pt idx="3139">
                  <c:v>38567</c:v>
                </c:pt>
                <c:pt idx="3140">
                  <c:v>38568</c:v>
                </c:pt>
                <c:pt idx="3141">
                  <c:v>38569</c:v>
                </c:pt>
                <c:pt idx="3142">
                  <c:v>38572</c:v>
                </c:pt>
                <c:pt idx="3143">
                  <c:v>38573</c:v>
                </c:pt>
                <c:pt idx="3144">
                  <c:v>38574</c:v>
                </c:pt>
                <c:pt idx="3145">
                  <c:v>38575</c:v>
                </c:pt>
                <c:pt idx="3146">
                  <c:v>38576</c:v>
                </c:pt>
                <c:pt idx="3147">
                  <c:v>38579</c:v>
                </c:pt>
                <c:pt idx="3148">
                  <c:v>38580</c:v>
                </c:pt>
                <c:pt idx="3149">
                  <c:v>38581</c:v>
                </c:pt>
                <c:pt idx="3150">
                  <c:v>38582</c:v>
                </c:pt>
                <c:pt idx="3151">
                  <c:v>38583</c:v>
                </c:pt>
                <c:pt idx="3152">
                  <c:v>38586</c:v>
                </c:pt>
                <c:pt idx="3153">
                  <c:v>38587</c:v>
                </c:pt>
                <c:pt idx="3154">
                  <c:v>38588</c:v>
                </c:pt>
                <c:pt idx="3155">
                  <c:v>38589</c:v>
                </c:pt>
                <c:pt idx="3156">
                  <c:v>38590</c:v>
                </c:pt>
                <c:pt idx="3157">
                  <c:v>38593</c:v>
                </c:pt>
                <c:pt idx="3158">
                  <c:v>38594</c:v>
                </c:pt>
                <c:pt idx="3159">
                  <c:v>38595</c:v>
                </c:pt>
                <c:pt idx="3160">
                  <c:v>38596</c:v>
                </c:pt>
                <c:pt idx="3161">
                  <c:v>38597</c:v>
                </c:pt>
                <c:pt idx="3162">
                  <c:v>38601</c:v>
                </c:pt>
                <c:pt idx="3163">
                  <c:v>38602</c:v>
                </c:pt>
                <c:pt idx="3164">
                  <c:v>38603</c:v>
                </c:pt>
                <c:pt idx="3165">
                  <c:v>38604</c:v>
                </c:pt>
                <c:pt idx="3166">
                  <c:v>38607</c:v>
                </c:pt>
                <c:pt idx="3167">
                  <c:v>38608</c:v>
                </c:pt>
                <c:pt idx="3168">
                  <c:v>38609</c:v>
                </c:pt>
                <c:pt idx="3169">
                  <c:v>38610</c:v>
                </c:pt>
                <c:pt idx="3170">
                  <c:v>38611</c:v>
                </c:pt>
                <c:pt idx="3171">
                  <c:v>38614</c:v>
                </c:pt>
                <c:pt idx="3172">
                  <c:v>38615</c:v>
                </c:pt>
                <c:pt idx="3173">
                  <c:v>38616</c:v>
                </c:pt>
                <c:pt idx="3174">
                  <c:v>38617</c:v>
                </c:pt>
                <c:pt idx="3175">
                  <c:v>38618</c:v>
                </c:pt>
                <c:pt idx="3176">
                  <c:v>38621</c:v>
                </c:pt>
                <c:pt idx="3177">
                  <c:v>38622</c:v>
                </c:pt>
                <c:pt idx="3178">
                  <c:v>38623</c:v>
                </c:pt>
                <c:pt idx="3179">
                  <c:v>38624</c:v>
                </c:pt>
                <c:pt idx="3180">
                  <c:v>38625</c:v>
                </c:pt>
                <c:pt idx="3181">
                  <c:v>38628</c:v>
                </c:pt>
                <c:pt idx="3182">
                  <c:v>38629</c:v>
                </c:pt>
                <c:pt idx="3183">
                  <c:v>38630</c:v>
                </c:pt>
                <c:pt idx="3184">
                  <c:v>38631</c:v>
                </c:pt>
                <c:pt idx="3185">
                  <c:v>38632</c:v>
                </c:pt>
                <c:pt idx="3186">
                  <c:v>38635</c:v>
                </c:pt>
                <c:pt idx="3187">
                  <c:v>38636</c:v>
                </c:pt>
                <c:pt idx="3188">
                  <c:v>38637</c:v>
                </c:pt>
                <c:pt idx="3189">
                  <c:v>38638</c:v>
                </c:pt>
                <c:pt idx="3190">
                  <c:v>38639</c:v>
                </c:pt>
                <c:pt idx="3191">
                  <c:v>38642</c:v>
                </c:pt>
                <c:pt idx="3192">
                  <c:v>38643</c:v>
                </c:pt>
                <c:pt idx="3193">
                  <c:v>38644</c:v>
                </c:pt>
                <c:pt idx="3194">
                  <c:v>38645</c:v>
                </c:pt>
                <c:pt idx="3195">
                  <c:v>38646</c:v>
                </c:pt>
                <c:pt idx="3196">
                  <c:v>38649</c:v>
                </c:pt>
                <c:pt idx="3197">
                  <c:v>38650</c:v>
                </c:pt>
                <c:pt idx="3198">
                  <c:v>38651</c:v>
                </c:pt>
                <c:pt idx="3199">
                  <c:v>38652</c:v>
                </c:pt>
                <c:pt idx="3200">
                  <c:v>38653</c:v>
                </c:pt>
                <c:pt idx="3201">
                  <c:v>38656</c:v>
                </c:pt>
                <c:pt idx="3202">
                  <c:v>38657</c:v>
                </c:pt>
                <c:pt idx="3203">
                  <c:v>38658</c:v>
                </c:pt>
                <c:pt idx="3204">
                  <c:v>38659</c:v>
                </c:pt>
                <c:pt idx="3205">
                  <c:v>38660</c:v>
                </c:pt>
                <c:pt idx="3206">
                  <c:v>38663</c:v>
                </c:pt>
                <c:pt idx="3207">
                  <c:v>38664</c:v>
                </c:pt>
                <c:pt idx="3208">
                  <c:v>38665</c:v>
                </c:pt>
                <c:pt idx="3209">
                  <c:v>38666</c:v>
                </c:pt>
                <c:pt idx="3210">
                  <c:v>38667</c:v>
                </c:pt>
                <c:pt idx="3211">
                  <c:v>38670</c:v>
                </c:pt>
                <c:pt idx="3212">
                  <c:v>38671</c:v>
                </c:pt>
                <c:pt idx="3213">
                  <c:v>38672</c:v>
                </c:pt>
                <c:pt idx="3214">
                  <c:v>38673</c:v>
                </c:pt>
                <c:pt idx="3215">
                  <c:v>38674</c:v>
                </c:pt>
                <c:pt idx="3216">
                  <c:v>38677</c:v>
                </c:pt>
                <c:pt idx="3217">
                  <c:v>38678</c:v>
                </c:pt>
                <c:pt idx="3218">
                  <c:v>38679</c:v>
                </c:pt>
                <c:pt idx="3219">
                  <c:v>38681</c:v>
                </c:pt>
                <c:pt idx="3220">
                  <c:v>38684</c:v>
                </c:pt>
                <c:pt idx="3221">
                  <c:v>38685</c:v>
                </c:pt>
                <c:pt idx="3222">
                  <c:v>38686</c:v>
                </c:pt>
                <c:pt idx="3223">
                  <c:v>38687</c:v>
                </c:pt>
                <c:pt idx="3224">
                  <c:v>38688</c:v>
                </c:pt>
                <c:pt idx="3225">
                  <c:v>38691</c:v>
                </c:pt>
                <c:pt idx="3226">
                  <c:v>38692</c:v>
                </c:pt>
                <c:pt idx="3227">
                  <c:v>38693</c:v>
                </c:pt>
                <c:pt idx="3228">
                  <c:v>38694</c:v>
                </c:pt>
                <c:pt idx="3229">
                  <c:v>38695</c:v>
                </c:pt>
                <c:pt idx="3230">
                  <c:v>38698</c:v>
                </c:pt>
                <c:pt idx="3231">
                  <c:v>38699</c:v>
                </c:pt>
                <c:pt idx="3232">
                  <c:v>38700</c:v>
                </c:pt>
                <c:pt idx="3233">
                  <c:v>38701</c:v>
                </c:pt>
                <c:pt idx="3234">
                  <c:v>38702</c:v>
                </c:pt>
                <c:pt idx="3235">
                  <c:v>38705</c:v>
                </c:pt>
                <c:pt idx="3236">
                  <c:v>38706</c:v>
                </c:pt>
                <c:pt idx="3237">
                  <c:v>38707</c:v>
                </c:pt>
                <c:pt idx="3238">
                  <c:v>38708</c:v>
                </c:pt>
                <c:pt idx="3239">
                  <c:v>38709</c:v>
                </c:pt>
                <c:pt idx="3240">
                  <c:v>38713</c:v>
                </c:pt>
                <c:pt idx="3241">
                  <c:v>38714</c:v>
                </c:pt>
                <c:pt idx="3242">
                  <c:v>38715</c:v>
                </c:pt>
                <c:pt idx="3243">
                  <c:v>38716</c:v>
                </c:pt>
                <c:pt idx="3244">
                  <c:v>38720</c:v>
                </c:pt>
                <c:pt idx="3245">
                  <c:v>38721</c:v>
                </c:pt>
                <c:pt idx="3246">
                  <c:v>38722</c:v>
                </c:pt>
                <c:pt idx="3247">
                  <c:v>38723</c:v>
                </c:pt>
                <c:pt idx="3248">
                  <c:v>38726</c:v>
                </c:pt>
                <c:pt idx="3249">
                  <c:v>38727</c:v>
                </c:pt>
                <c:pt idx="3250">
                  <c:v>38728</c:v>
                </c:pt>
                <c:pt idx="3251">
                  <c:v>38729</c:v>
                </c:pt>
                <c:pt idx="3252">
                  <c:v>38730</c:v>
                </c:pt>
                <c:pt idx="3253">
                  <c:v>38734</c:v>
                </c:pt>
                <c:pt idx="3254">
                  <c:v>38735</c:v>
                </c:pt>
                <c:pt idx="3255">
                  <c:v>38736</c:v>
                </c:pt>
                <c:pt idx="3256">
                  <c:v>38737</c:v>
                </c:pt>
                <c:pt idx="3257">
                  <c:v>38740</c:v>
                </c:pt>
                <c:pt idx="3258">
                  <c:v>38741</c:v>
                </c:pt>
                <c:pt idx="3259">
                  <c:v>38742</c:v>
                </c:pt>
                <c:pt idx="3260">
                  <c:v>38743</c:v>
                </c:pt>
                <c:pt idx="3261">
                  <c:v>38744</c:v>
                </c:pt>
                <c:pt idx="3262">
                  <c:v>38747</c:v>
                </c:pt>
                <c:pt idx="3263">
                  <c:v>38748</c:v>
                </c:pt>
                <c:pt idx="3264">
                  <c:v>38749</c:v>
                </c:pt>
                <c:pt idx="3265">
                  <c:v>38750</c:v>
                </c:pt>
                <c:pt idx="3266">
                  <c:v>38751</c:v>
                </c:pt>
                <c:pt idx="3267">
                  <c:v>38754</c:v>
                </c:pt>
                <c:pt idx="3268">
                  <c:v>38755</c:v>
                </c:pt>
                <c:pt idx="3269">
                  <c:v>38756</c:v>
                </c:pt>
                <c:pt idx="3270">
                  <c:v>38757</c:v>
                </c:pt>
                <c:pt idx="3271">
                  <c:v>38758</c:v>
                </c:pt>
                <c:pt idx="3272">
                  <c:v>38761</c:v>
                </c:pt>
                <c:pt idx="3273">
                  <c:v>38762</c:v>
                </c:pt>
                <c:pt idx="3274">
                  <c:v>38763</c:v>
                </c:pt>
                <c:pt idx="3275">
                  <c:v>38764</c:v>
                </c:pt>
                <c:pt idx="3276">
                  <c:v>38765</c:v>
                </c:pt>
                <c:pt idx="3277">
                  <c:v>38769</c:v>
                </c:pt>
                <c:pt idx="3278">
                  <c:v>38770</c:v>
                </c:pt>
                <c:pt idx="3279">
                  <c:v>38771</c:v>
                </c:pt>
                <c:pt idx="3280">
                  <c:v>38772</c:v>
                </c:pt>
                <c:pt idx="3281">
                  <c:v>38775</c:v>
                </c:pt>
                <c:pt idx="3282">
                  <c:v>38776</c:v>
                </c:pt>
                <c:pt idx="3283">
                  <c:v>38777</c:v>
                </c:pt>
                <c:pt idx="3284">
                  <c:v>38778</c:v>
                </c:pt>
                <c:pt idx="3285">
                  <c:v>38779</c:v>
                </c:pt>
                <c:pt idx="3286">
                  <c:v>38782</c:v>
                </c:pt>
                <c:pt idx="3287">
                  <c:v>38783</c:v>
                </c:pt>
                <c:pt idx="3288">
                  <c:v>38784</c:v>
                </c:pt>
                <c:pt idx="3289">
                  <c:v>38785</c:v>
                </c:pt>
                <c:pt idx="3290">
                  <c:v>38786</c:v>
                </c:pt>
                <c:pt idx="3291">
                  <c:v>38789</c:v>
                </c:pt>
                <c:pt idx="3292">
                  <c:v>38790</c:v>
                </c:pt>
                <c:pt idx="3293">
                  <c:v>38791</c:v>
                </c:pt>
                <c:pt idx="3294">
                  <c:v>38792</c:v>
                </c:pt>
                <c:pt idx="3295">
                  <c:v>38793</c:v>
                </c:pt>
                <c:pt idx="3296">
                  <c:v>38796</c:v>
                </c:pt>
                <c:pt idx="3297">
                  <c:v>38797</c:v>
                </c:pt>
                <c:pt idx="3298">
                  <c:v>38798</c:v>
                </c:pt>
                <c:pt idx="3299">
                  <c:v>38799</c:v>
                </c:pt>
                <c:pt idx="3300">
                  <c:v>38800</c:v>
                </c:pt>
                <c:pt idx="3301">
                  <c:v>38803</c:v>
                </c:pt>
                <c:pt idx="3302">
                  <c:v>38804</c:v>
                </c:pt>
                <c:pt idx="3303">
                  <c:v>38805</c:v>
                </c:pt>
                <c:pt idx="3304">
                  <c:v>38806</c:v>
                </c:pt>
                <c:pt idx="3305">
                  <c:v>38807</c:v>
                </c:pt>
                <c:pt idx="3306">
                  <c:v>38810</c:v>
                </c:pt>
                <c:pt idx="3307">
                  <c:v>38811</c:v>
                </c:pt>
                <c:pt idx="3308">
                  <c:v>38812</c:v>
                </c:pt>
                <c:pt idx="3309">
                  <c:v>38813</c:v>
                </c:pt>
                <c:pt idx="3310">
                  <c:v>38814</c:v>
                </c:pt>
                <c:pt idx="3311">
                  <c:v>38817</c:v>
                </c:pt>
                <c:pt idx="3312">
                  <c:v>38818</c:v>
                </c:pt>
                <c:pt idx="3313">
                  <c:v>38819</c:v>
                </c:pt>
                <c:pt idx="3314">
                  <c:v>38820</c:v>
                </c:pt>
                <c:pt idx="3315">
                  <c:v>38824</c:v>
                </c:pt>
                <c:pt idx="3316">
                  <c:v>38825</c:v>
                </c:pt>
                <c:pt idx="3317">
                  <c:v>38826</c:v>
                </c:pt>
                <c:pt idx="3318">
                  <c:v>38827</c:v>
                </c:pt>
                <c:pt idx="3319">
                  <c:v>38828</c:v>
                </c:pt>
                <c:pt idx="3320">
                  <c:v>38831</c:v>
                </c:pt>
                <c:pt idx="3321">
                  <c:v>38832</c:v>
                </c:pt>
                <c:pt idx="3322">
                  <c:v>38833</c:v>
                </c:pt>
                <c:pt idx="3323">
                  <c:v>38834</c:v>
                </c:pt>
                <c:pt idx="3324">
                  <c:v>38835</c:v>
                </c:pt>
                <c:pt idx="3325">
                  <c:v>38838</c:v>
                </c:pt>
                <c:pt idx="3326">
                  <c:v>38839</c:v>
                </c:pt>
                <c:pt idx="3327">
                  <c:v>38840</c:v>
                </c:pt>
                <c:pt idx="3328">
                  <c:v>38841</c:v>
                </c:pt>
                <c:pt idx="3329">
                  <c:v>38842</c:v>
                </c:pt>
                <c:pt idx="3330">
                  <c:v>38845</c:v>
                </c:pt>
                <c:pt idx="3331">
                  <c:v>38846</c:v>
                </c:pt>
                <c:pt idx="3332">
                  <c:v>38847</c:v>
                </c:pt>
                <c:pt idx="3333">
                  <c:v>38848</c:v>
                </c:pt>
                <c:pt idx="3334">
                  <c:v>38849</c:v>
                </c:pt>
                <c:pt idx="3335">
                  <c:v>38852</c:v>
                </c:pt>
                <c:pt idx="3336">
                  <c:v>38853</c:v>
                </c:pt>
                <c:pt idx="3337">
                  <c:v>38854</c:v>
                </c:pt>
                <c:pt idx="3338">
                  <c:v>38855</c:v>
                </c:pt>
                <c:pt idx="3339">
                  <c:v>38856</c:v>
                </c:pt>
                <c:pt idx="3340">
                  <c:v>38859</c:v>
                </c:pt>
                <c:pt idx="3341">
                  <c:v>38860</c:v>
                </c:pt>
                <c:pt idx="3342">
                  <c:v>38861</c:v>
                </c:pt>
                <c:pt idx="3343">
                  <c:v>38862</c:v>
                </c:pt>
                <c:pt idx="3344">
                  <c:v>38863</c:v>
                </c:pt>
                <c:pt idx="3345">
                  <c:v>38867</c:v>
                </c:pt>
                <c:pt idx="3346">
                  <c:v>38868</c:v>
                </c:pt>
                <c:pt idx="3347">
                  <c:v>38869</c:v>
                </c:pt>
                <c:pt idx="3348">
                  <c:v>38870</c:v>
                </c:pt>
                <c:pt idx="3349">
                  <c:v>38873</c:v>
                </c:pt>
                <c:pt idx="3350">
                  <c:v>38874</c:v>
                </c:pt>
                <c:pt idx="3351">
                  <c:v>38875</c:v>
                </c:pt>
                <c:pt idx="3352">
                  <c:v>38876</c:v>
                </c:pt>
                <c:pt idx="3353">
                  <c:v>38877</c:v>
                </c:pt>
                <c:pt idx="3354">
                  <c:v>38880</c:v>
                </c:pt>
                <c:pt idx="3355">
                  <c:v>38881</c:v>
                </c:pt>
                <c:pt idx="3356">
                  <c:v>38882</c:v>
                </c:pt>
                <c:pt idx="3357">
                  <c:v>38883</c:v>
                </c:pt>
                <c:pt idx="3358">
                  <c:v>38884</c:v>
                </c:pt>
                <c:pt idx="3359">
                  <c:v>38887</c:v>
                </c:pt>
                <c:pt idx="3360">
                  <c:v>38888</c:v>
                </c:pt>
                <c:pt idx="3361">
                  <c:v>38889</c:v>
                </c:pt>
                <c:pt idx="3362">
                  <c:v>38890</c:v>
                </c:pt>
                <c:pt idx="3363">
                  <c:v>38891</c:v>
                </c:pt>
                <c:pt idx="3364">
                  <c:v>38894</c:v>
                </c:pt>
                <c:pt idx="3365">
                  <c:v>38895</c:v>
                </c:pt>
                <c:pt idx="3366">
                  <c:v>38896</c:v>
                </c:pt>
                <c:pt idx="3367">
                  <c:v>38897</c:v>
                </c:pt>
                <c:pt idx="3368">
                  <c:v>38898</c:v>
                </c:pt>
                <c:pt idx="3369">
                  <c:v>38901</c:v>
                </c:pt>
                <c:pt idx="3370">
                  <c:v>38903</c:v>
                </c:pt>
                <c:pt idx="3371">
                  <c:v>38904</c:v>
                </c:pt>
                <c:pt idx="3372">
                  <c:v>38905</c:v>
                </c:pt>
                <c:pt idx="3373">
                  <c:v>38908</c:v>
                </c:pt>
                <c:pt idx="3374">
                  <c:v>38909</c:v>
                </c:pt>
                <c:pt idx="3375">
                  <c:v>38910</c:v>
                </c:pt>
                <c:pt idx="3376">
                  <c:v>38911</c:v>
                </c:pt>
                <c:pt idx="3377">
                  <c:v>38912</c:v>
                </c:pt>
                <c:pt idx="3378">
                  <c:v>38915</c:v>
                </c:pt>
                <c:pt idx="3379">
                  <c:v>38916</c:v>
                </c:pt>
                <c:pt idx="3380">
                  <c:v>38917</c:v>
                </c:pt>
                <c:pt idx="3381">
                  <c:v>38918</c:v>
                </c:pt>
                <c:pt idx="3382">
                  <c:v>38919</c:v>
                </c:pt>
                <c:pt idx="3383">
                  <c:v>38922</c:v>
                </c:pt>
                <c:pt idx="3384">
                  <c:v>38923</c:v>
                </c:pt>
                <c:pt idx="3385">
                  <c:v>38924</c:v>
                </c:pt>
                <c:pt idx="3386">
                  <c:v>38925</c:v>
                </c:pt>
                <c:pt idx="3387">
                  <c:v>38926</c:v>
                </c:pt>
                <c:pt idx="3388">
                  <c:v>38929</c:v>
                </c:pt>
                <c:pt idx="3389">
                  <c:v>38930</c:v>
                </c:pt>
                <c:pt idx="3390">
                  <c:v>38931</c:v>
                </c:pt>
                <c:pt idx="3391">
                  <c:v>38932</c:v>
                </c:pt>
                <c:pt idx="3392">
                  <c:v>38933</c:v>
                </c:pt>
                <c:pt idx="3393">
                  <c:v>38936</c:v>
                </c:pt>
                <c:pt idx="3394">
                  <c:v>38937</c:v>
                </c:pt>
                <c:pt idx="3395">
                  <c:v>38938</c:v>
                </c:pt>
                <c:pt idx="3396">
                  <c:v>38939</c:v>
                </c:pt>
                <c:pt idx="3397">
                  <c:v>38940</c:v>
                </c:pt>
                <c:pt idx="3398">
                  <c:v>38943</c:v>
                </c:pt>
                <c:pt idx="3399">
                  <c:v>38944</c:v>
                </c:pt>
                <c:pt idx="3400">
                  <c:v>38945</c:v>
                </c:pt>
                <c:pt idx="3401">
                  <c:v>38946</c:v>
                </c:pt>
                <c:pt idx="3402">
                  <c:v>38947</c:v>
                </c:pt>
                <c:pt idx="3403">
                  <c:v>38950</c:v>
                </c:pt>
                <c:pt idx="3404">
                  <c:v>38951</c:v>
                </c:pt>
                <c:pt idx="3405">
                  <c:v>38952</c:v>
                </c:pt>
                <c:pt idx="3406">
                  <c:v>38953</c:v>
                </c:pt>
                <c:pt idx="3407">
                  <c:v>38954</c:v>
                </c:pt>
                <c:pt idx="3408">
                  <c:v>38957</c:v>
                </c:pt>
                <c:pt idx="3409">
                  <c:v>38958</c:v>
                </c:pt>
                <c:pt idx="3410">
                  <c:v>38959</c:v>
                </c:pt>
                <c:pt idx="3411">
                  <c:v>38960</c:v>
                </c:pt>
                <c:pt idx="3412">
                  <c:v>38961</c:v>
                </c:pt>
                <c:pt idx="3413">
                  <c:v>38965</c:v>
                </c:pt>
                <c:pt idx="3414">
                  <c:v>38966</c:v>
                </c:pt>
                <c:pt idx="3415">
                  <c:v>38967</c:v>
                </c:pt>
                <c:pt idx="3416">
                  <c:v>38968</c:v>
                </c:pt>
                <c:pt idx="3417">
                  <c:v>38971</c:v>
                </c:pt>
                <c:pt idx="3418">
                  <c:v>38972</c:v>
                </c:pt>
                <c:pt idx="3419">
                  <c:v>38973</c:v>
                </c:pt>
                <c:pt idx="3420">
                  <c:v>38974</c:v>
                </c:pt>
                <c:pt idx="3421">
                  <c:v>38975</c:v>
                </c:pt>
                <c:pt idx="3422">
                  <c:v>38978</c:v>
                </c:pt>
                <c:pt idx="3423">
                  <c:v>38979</c:v>
                </c:pt>
                <c:pt idx="3424">
                  <c:v>38980</c:v>
                </c:pt>
                <c:pt idx="3425">
                  <c:v>38981</c:v>
                </c:pt>
                <c:pt idx="3426">
                  <c:v>38982</c:v>
                </c:pt>
                <c:pt idx="3427">
                  <c:v>38985</c:v>
                </c:pt>
                <c:pt idx="3428">
                  <c:v>38986</c:v>
                </c:pt>
                <c:pt idx="3429">
                  <c:v>38987</c:v>
                </c:pt>
                <c:pt idx="3430">
                  <c:v>38988</c:v>
                </c:pt>
                <c:pt idx="3431">
                  <c:v>38989</c:v>
                </c:pt>
                <c:pt idx="3432">
                  <c:v>38992</c:v>
                </c:pt>
                <c:pt idx="3433">
                  <c:v>38993</c:v>
                </c:pt>
                <c:pt idx="3434">
                  <c:v>38994</c:v>
                </c:pt>
                <c:pt idx="3435">
                  <c:v>38995</c:v>
                </c:pt>
                <c:pt idx="3436">
                  <c:v>38996</c:v>
                </c:pt>
                <c:pt idx="3437">
                  <c:v>38999</c:v>
                </c:pt>
                <c:pt idx="3438">
                  <c:v>39000</c:v>
                </c:pt>
                <c:pt idx="3439">
                  <c:v>39001</c:v>
                </c:pt>
                <c:pt idx="3440">
                  <c:v>39002</c:v>
                </c:pt>
                <c:pt idx="3441">
                  <c:v>39003</c:v>
                </c:pt>
                <c:pt idx="3442">
                  <c:v>39006</c:v>
                </c:pt>
                <c:pt idx="3443">
                  <c:v>39007</c:v>
                </c:pt>
                <c:pt idx="3444">
                  <c:v>39008</c:v>
                </c:pt>
                <c:pt idx="3445">
                  <c:v>39009</c:v>
                </c:pt>
                <c:pt idx="3446">
                  <c:v>39010</c:v>
                </c:pt>
                <c:pt idx="3447">
                  <c:v>39013</c:v>
                </c:pt>
                <c:pt idx="3448">
                  <c:v>39014</c:v>
                </c:pt>
                <c:pt idx="3449">
                  <c:v>39015</c:v>
                </c:pt>
                <c:pt idx="3450">
                  <c:v>39016</c:v>
                </c:pt>
                <c:pt idx="3451">
                  <c:v>39017</c:v>
                </c:pt>
                <c:pt idx="3452">
                  <c:v>39020</c:v>
                </c:pt>
                <c:pt idx="3453">
                  <c:v>39021</c:v>
                </c:pt>
                <c:pt idx="3454">
                  <c:v>39022</c:v>
                </c:pt>
                <c:pt idx="3455">
                  <c:v>39023</c:v>
                </c:pt>
                <c:pt idx="3456">
                  <c:v>39024</c:v>
                </c:pt>
                <c:pt idx="3457">
                  <c:v>39027</c:v>
                </c:pt>
                <c:pt idx="3458">
                  <c:v>39028</c:v>
                </c:pt>
                <c:pt idx="3459">
                  <c:v>39029</c:v>
                </c:pt>
                <c:pt idx="3460">
                  <c:v>39030</c:v>
                </c:pt>
                <c:pt idx="3461">
                  <c:v>39031</c:v>
                </c:pt>
                <c:pt idx="3462">
                  <c:v>39034</c:v>
                </c:pt>
                <c:pt idx="3463">
                  <c:v>39035</c:v>
                </c:pt>
                <c:pt idx="3464">
                  <c:v>39036</c:v>
                </c:pt>
                <c:pt idx="3465">
                  <c:v>39037</c:v>
                </c:pt>
                <c:pt idx="3466">
                  <c:v>39038</c:v>
                </c:pt>
                <c:pt idx="3467">
                  <c:v>39041</c:v>
                </c:pt>
                <c:pt idx="3468">
                  <c:v>39042</c:v>
                </c:pt>
                <c:pt idx="3469">
                  <c:v>39043</c:v>
                </c:pt>
                <c:pt idx="3470">
                  <c:v>39045</c:v>
                </c:pt>
                <c:pt idx="3471">
                  <c:v>39048</c:v>
                </c:pt>
                <c:pt idx="3472">
                  <c:v>39049</c:v>
                </c:pt>
                <c:pt idx="3473">
                  <c:v>39050</c:v>
                </c:pt>
                <c:pt idx="3474">
                  <c:v>39051</c:v>
                </c:pt>
                <c:pt idx="3475">
                  <c:v>39052</c:v>
                </c:pt>
                <c:pt idx="3476">
                  <c:v>39055</c:v>
                </c:pt>
                <c:pt idx="3477">
                  <c:v>39056</c:v>
                </c:pt>
                <c:pt idx="3478">
                  <c:v>39057</c:v>
                </c:pt>
                <c:pt idx="3479">
                  <c:v>39058</c:v>
                </c:pt>
                <c:pt idx="3480">
                  <c:v>39059</c:v>
                </c:pt>
                <c:pt idx="3481">
                  <c:v>39062</c:v>
                </c:pt>
                <c:pt idx="3482">
                  <c:v>39063</c:v>
                </c:pt>
                <c:pt idx="3483">
                  <c:v>39064</c:v>
                </c:pt>
                <c:pt idx="3484">
                  <c:v>39065</c:v>
                </c:pt>
                <c:pt idx="3485">
                  <c:v>39066</c:v>
                </c:pt>
                <c:pt idx="3486">
                  <c:v>39069</c:v>
                </c:pt>
                <c:pt idx="3487">
                  <c:v>39070</c:v>
                </c:pt>
                <c:pt idx="3488">
                  <c:v>39071</c:v>
                </c:pt>
                <c:pt idx="3489">
                  <c:v>39072</c:v>
                </c:pt>
                <c:pt idx="3490">
                  <c:v>39073</c:v>
                </c:pt>
                <c:pt idx="3491">
                  <c:v>39077</c:v>
                </c:pt>
                <c:pt idx="3492">
                  <c:v>39078</c:v>
                </c:pt>
                <c:pt idx="3493">
                  <c:v>39079</c:v>
                </c:pt>
                <c:pt idx="3494">
                  <c:v>39080</c:v>
                </c:pt>
                <c:pt idx="3495">
                  <c:v>39085</c:v>
                </c:pt>
                <c:pt idx="3496">
                  <c:v>39086</c:v>
                </c:pt>
                <c:pt idx="3497">
                  <c:v>39087</c:v>
                </c:pt>
                <c:pt idx="3498">
                  <c:v>39090</c:v>
                </c:pt>
                <c:pt idx="3499">
                  <c:v>39091</c:v>
                </c:pt>
                <c:pt idx="3500">
                  <c:v>39092</c:v>
                </c:pt>
                <c:pt idx="3501">
                  <c:v>39093</c:v>
                </c:pt>
                <c:pt idx="3502">
                  <c:v>39094</c:v>
                </c:pt>
                <c:pt idx="3503">
                  <c:v>39098</c:v>
                </c:pt>
                <c:pt idx="3504">
                  <c:v>39099</c:v>
                </c:pt>
                <c:pt idx="3505">
                  <c:v>39100</c:v>
                </c:pt>
                <c:pt idx="3506">
                  <c:v>39101</c:v>
                </c:pt>
                <c:pt idx="3507">
                  <c:v>39104</c:v>
                </c:pt>
                <c:pt idx="3508">
                  <c:v>39105</c:v>
                </c:pt>
                <c:pt idx="3509">
                  <c:v>39106</c:v>
                </c:pt>
                <c:pt idx="3510">
                  <c:v>39107</c:v>
                </c:pt>
                <c:pt idx="3511">
                  <c:v>39108</c:v>
                </c:pt>
                <c:pt idx="3512">
                  <c:v>39111</c:v>
                </c:pt>
                <c:pt idx="3513">
                  <c:v>39112</c:v>
                </c:pt>
                <c:pt idx="3514">
                  <c:v>39113</c:v>
                </c:pt>
                <c:pt idx="3515">
                  <c:v>39114</c:v>
                </c:pt>
                <c:pt idx="3516">
                  <c:v>39115</c:v>
                </c:pt>
                <c:pt idx="3517">
                  <c:v>39118</c:v>
                </c:pt>
                <c:pt idx="3518">
                  <c:v>39119</c:v>
                </c:pt>
                <c:pt idx="3519">
                  <c:v>39120</c:v>
                </c:pt>
                <c:pt idx="3520">
                  <c:v>39121</c:v>
                </c:pt>
                <c:pt idx="3521">
                  <c:v>39122</c:v>
                </c:pt>
                <c:pt idx="3522">
                  <c:v>39125</c:v>
                </c:pt>
                <c:pt idx="3523">
                  <c:v>39126</c:v>
                </c:pt>
                <c:pt idx="3524">
                  <c:v>39127</c:v>
                </c:pt>
                <c:pt idx="3525">
                  <c:v>39128</c:v>
                </c:pt>
                <c:pt idx="3526">
                  <c:v>39129</c:v>
                </c:pt>
                <c:pt idx="3527">
                  <c:v>39133</c:v>
                </c:pt>
                <c:pt idx="3528">
                  <c:v>39134</c:v>
                </c:pt>
                <c:pt idx="3529">
                  <c:v>39135</c:v>
                </c:pt>
                <c:pt idx="3530">
                  <c:v>39136</c:v>
                </c:pt>
                <c:pt idx="3531">
                  <c:v>39139</c:v>
                </c:pt>
                <c:pt idx="3532">
                  <c:v>39140</c:v>
                </c:pt>
                <c:pt idx="3533">
                  <c:v>39141</c:v>
                </c:pt>
                <c:pt idx="3534">
                  <c:v>39142</c:v>
                </c:pt>
                <c:pt idx="3535">
                  <c:v>39143</c:v>
                </c:pt>
                <c:pt idx="3536">
                  <c:v>39146</c:v>
                </c:pt>
                <c:pt idx="3537">
                  <c:v>39147</c:v>
                </c:pt>
                <c:pt idx="3538">
                  <c:v>39148</c:v>
                </c:pt>
                <c:pt idx="3539">
                  <c:v>39149</c:v>
                </c:pt>
                <c:pt idx="3540">
                  <c:v>39150</c:v>
                </c:pt>
                <c:pt idx="3541">
                  <c:v>39153</c:v>
                </c:pt>
                <c:pt idx="3542">
                  <c:v>39154</c:v>
                </c:pt>
                <c:pt idx="3543">
                  <c:v>39155</c:v>
                </c:pt>
                <c:pt idx="3544">
                  <c:v>39156</c:v>
                </c:pt>
                <c:pt idx="3545">
                  <c:v>39157</c:v>
                </c:pt>
                <c:pt idx="3546">
                  <c:v>39160</c:v>
                </c:pt>
                <c:pt idx="3547">
                  <c:v>39161</c:v>
                </c:pt>
                <c:pt idx="3548">
                  <c:v>39162</c:v>
                </c:pt>
                <c:pt idx="3549">
                  <c:v>39163</c:v>
                </c:pt>
                <c:pt idx="3550">
                  <c:v>39164</c:v>
                </c:pt>
                <c:pt idx="3551">
                  <c:v>39167</c:v>
                </c:pt>
                <c:pt idx="3552">
                  <c:v>39168</c:v>
                </c:pt>
                <c:pt idx="3553">
                  <c:v>39169</c:v>
                </c:pt>
                <c:pt idx="3554">
                  <c:v>39170</c:v>
                </c:pt>
                <c:pt idx="3555">
                  <c:v>39171</c:v>
                </c:pt>
                <c:pt idx="3556">
                  <c:v>39174</c:v>
                </c:pt>
                <c:pt idx="3557">
                  <c:v>39175</c:v>
                </c:pt>
                <c:pt idx="3558">
                  <c:v>39176</c:v>
                </c:pt>
                <c:pt idx="3559">
                  <c:v>39177</c:v>
                </c:pt>
                <c:pt idx="3560">
                  <c:v>39181</c:v>
                </c:pt>
                <c:pt idx="3561">
                  <c:v>39182</c:v>
                </c:pt>
                <c:pt idx="3562">
                  <c:v>39183</c:v>
                </c:pt>
                <c:pt idx="3563">
                  <c:v>39184</c:v>
                </c:pt>
                <c:pt idx="3564">
                  <c:v>39185</c:v>
                </c:pt>
                <c:pt idx="3565">
                  <c:v>39188</c:v>
                </c:pt>
                <c:pt idx="3566">
                  <c:v>39189</c:v>
                </c:pt>
                <c:pt idx="3567">
                  <c:v>39190</c:v>
                </c:pt>
                <c:pt idx="3568">
                  <c:v>39191</c:v>
                </c:pt>
                <c:pt idx="3569">
                  <c:v>39192</c:v>
                </c:pt>
                <c:pt idx="3570">
                  <c:v>39195</c:v>
                </c:pt>
                <c:pt idx="3571">
                  <c:v>39196</c:v>
                </c:pt>
                <c:pt idx="3572">
                  <c:v>39197</c:v>
                </c:pt>
                <c:pt idx="3573">
                  <c:v>39198</c:v>
                </c:pt>
                <c:pt idx="3574">
                  <c:v>39199</c:v>
                </c:pt>
                <c:pt idx="3575">
                  <c:v>39202</c:v>
                </c:pt>
                <c:pt idx="3576">
                  <c:v>39203</c:v>
                </c:pt>
                <c:pt idx="3577">
                  <c:v>39204</c:v>
                </c:pt>
                <c:pt idx="3578">
                  <c:v>39205</c:v>
                </c:pt>
                <c:pt idx="3579">
                  <c:v>39206</c:v>
                </c:pt>
                <c:pt idx="3580">
                  <c:v>39209</c:v>
                </c:pt>
                <c:pt idx="3581">
                  <c:v>39210</c:v>
                </c:pt>
                <c:pt idx="3582">
                  <c:v>39211</c:v>
                </c:pt>
                <c:pt idx="3583">
                  <c:v>39212</c:v>
                </c:pt>
                <c:pt idx="3584">
                  <c:v>39213</c:v>
                </c:pt>
                <c:pt idx="3585">
                  <c:v>39216</c:v>
                </c:pt>
                <c:pt idx="3586">
                  <c:v>39217</c:v>
                </c:pt>
                <c:pt idx="3587">
                  <c:v>39218</c:v>
                </c:pt>
                <c:pt idx="3588">
                  <c:v>39219</c:v>
                </c:pt>
                <c:pt idx="3589">
                  <c:v>39220</c:v>
                </c:pt>
                <c:pt idx="3590">
                  <c:v>39223</c:v>
                </c:pt>
                <c:pt idx="3591">
                  <c:v>39224</c:v>
                </c:pt>
                <c:pt idx="3592">
                  <c:v>39225</c:v>
                </c:pt>
                <c:pt idx="3593">
                  <c:v>39226</c:v>
                </c:pt>
                <c:pt idx="3594">
                  <c:v>39227</c:v>
                </c:pt>
                <c:pt idx="3595">
                  <c:v>39231</c:v>
                </c:pt>
                <c:pt idx="3596">
                  <c:v>39232</c:v>
                </c:pt>
                <c:pt idx="3597">
                  <c:v>39233</c:v>
                </c:pt>
                <c:pt idx="3598">
                  <c:v>39234</c:v>
                </c:pt>
                <c:pt idx="3599">
                  <c:v>39237</c:v>
                </c:pt>
                <c:pt idx="3600">
                  <c:v>39238</c:v>
                </c:pt>
                <c:pt idx="3601">
                  <c:v>39239</c:v>
                </c:pt>
                <c:pt idx="3602">
                  <c:v>39240</c:v>
                </c:pt>
                <c:pt idx="3603">
                  <c:v>39241</c:v>
                </c:pt>
                <c:pt idx="3604">
                  <c:v>39244</c:v>
                </c:pt>
                <c:pt idx="3605">
                  <c:v>39245</c:v>
                </c:pt>
                <c:pt idx="3606">
                  <c:v>39246</c:v>
                </c:pt>
                <c:pt idx="3607">
                  <c:v>39247</c:v>
                </c:pt>
                <c:pt idx="3608">
                  <c:v>39248</c:v>
                </c:pt>
                <c:pt idx="3609">
                  <c:v>39251</c:v>
                </c:pt>
                <c:pt idx="3610">
                  <c:v>39252</c:v>
                </c:pt>
                <c:pt idx="3611">
                  <c:v>39253</c:v>
                </c:pt>
                <c:pt idx="3612">
                  <c:v>39254</c:v>
                </c:pt>
                <c:pt idx="3613">
                  <c:v>39255</c:v>
                </c:pt>
                <c:pt idx="3614">
                  <c:v>39258</c:v>
                </c:pt>
                <c:pt idx="3615">
                  <c:v>39259</c:v>
                </c:pt>
                <c:pt idx="3616">
                  <c:v>39260</c:v>
                </c:pt>
                <c:pt idx="3617">
                  <c:v>39261</c:v>
                </c:pt>
                <c:pt idx="3618">
                  <c:v>39262</c:v>
                </c:pt>
                <c:pt idx="3619">
                  <c:v>39265</c:v>
                </c:pt>
                <c:pt idx="3620">
                  <c:v>39266</c:v>
                </c:pt>
                <c:pt idx="3621">
                  <c:v>39268</c:v>
                </c:pt>
                <c:pt idx="3622">
                  <c:v>39269</c:v>
                </c:pt>
                <c:pt idx="3623">
                  <c:v>39272</c:v>
                </c:pt>
                <c:pt idx="3624">
                  <c:v>39273</c:v>
                </c:pt>
                <c:pt idx="3625">
                  <c:v>39274</c:v>
                </c:pt>
                <c:pt idx="3626">
                  <c:v>39275</c:v>
                </c:pt>
                <c:pt idx="3627">
                  <c:v>39276</c:v>
                </c:pt>
                <c:pt idx="3628">
                  <c:v>39279</c:v>
                </c:pt>
                <c:pt idx="3629">
                  <c:v>39280</c:v>
                </c:pt>
                <c:pt idx="3630">
                  <c:v>39281</c:v>
                </c:pt>
                <c:pt idx="3631">
                  <c:v>39282</c:v>
                </c:pt>
                <c:pt idx="3632">
                  <c:v>39283</c:v>
                </c:pt>
                <c:pt idx="3633">
                  <c:v>39286</c:v>
                </c:pt>
                <c:pt idx="3634">
                  <c:v>39287</c:v>
                </c:pt>
                <c:pt idx="3635">
                  <c:v>39288</c:v>
                </c:pt>
                <c:pt idx="3636">
                  <c:v>39289</c:v>
                </c:pt>
                <c:pt idx="3637">
                  <c:v>39290</c:v>
                </c:pt>
                <c:pt idx="3638">
                  <c:v>39293</c:v>
                </c:pt>
                <c:pt idx="3639">
                  <c:v>39294</c:v>
                </c:pt>
                <c:pt idx="3640">
                  <c:v>39295</c:v>
                </c:pt>
                <c:pt idx="3641">
                  <c:v>39296</c:v>
                </c:pt>
                <c:pt idx="3642">
                  <c:v>39297</c:v>
                </c:pt>
                <c:pt idx="3643">
                  <c:v>39300</c:v>
                </c:pt>
                <c:pt idx="3644">
                  <c:v>39301</c:v>
                </c:pt>
                <c:pt idx="3645">
                  <c:v>39302</c:v>
                </c:pt>
                <c:pt idx="3646">
                  <c:v>39303</c:v>
                </c:pt>
                <c:pt idx="3647">
                  <c:v>39304</c:v>
                </c:pt>
                <c:pt idx="3648">
                  <c:v>39307</c:v>
                </c:pt>
                <c:pt idx="3649">
                  <c:v>39308</c:v>
                </c:pt>
                <c:pt idx="3650">
                  <c:v>39309</c:v>
                </c:pt>
                <c:pt idx="3651">
                  <c:v>39310</c:v>
                </c:pt>
                <c:pt idx="3652">
                  <c:v>39311</c:v>
                </c:pt>
                <c:pt idx="3653">
                  <c:v>39314</c:v>
                </c:pt>
                <c:pt idx="3654">
                  <c:v>39315</c:v>
                </c:pt>
                <c:pt idx="3655">
                  <c:v>39316</c:v>
                </c:pt>
                <c:pt idx="3656">
                  <c:v>39317</c:v>
                </c:pt>
                <c:pt idx="3657">
                  <c:v>39318</c:v>
                </c:pt>
                <c:pt idx="3658">
                  <c:v>39321</c:v>
                </c:pt>
                <c:pt idx="3659">
                  <c:v>39322</c:v>
                </c:pt>
                <c:pt idx="3660">
                  <c:v>39323</c:v>
                </c:pt>
                <c:pt idx="3661">
                  <c:v>39324</c:v>
                </c:pt>
                <c:pt idx="3662">
                  <c:v>39325</c:v>
                </c:pt>
                <c:pt idx="3663">
                  <c:v>39329</c:v>
                </c:pt>
                <c:pt idx="3664">
                  <c:v>39330</c:v>
                </c:pt>
                <c:pt idx="3665">
                  <c:v>39331</c:v>
                </c:pt>
                <c:pt idx="3666">
                  <c:v>39332</c:v>
                </c:pt>
                <c:pt idx="3667">
                  <c:v>39335</c:v>
                </c:pt>
                <c:pt idx="3668">
                  <c:v>39336</c:v>
                </c:pt>
                <c:pt idx="3669">
                  <c:v>39337</c:v>
                </c:pt>
                <c:pt idx="3670">
                  <c:v>39338</c:v>
                </c:pt>
                <c:pt idx="3671">
                  <c:v>39339</c:v>
                </c:pt>
                <c:pt idx="3672">
                  <c:v>39342</c:v>
                </c:pt>
                <c:pt idx="3673">
                  <c:v>39343</c:v>
                </c:pt>
                <c:pt idx="3674">
                  <c:v>39344</c:v>
                </c:pt>
                <c:pt idx="3675">
                  <c:v>39345</c:v>
                </c:pt>
                <c:pt idx="3676">
                  <c:v>39346</c:v>
                </c:pt>
                <c:pt idx="3677">
                  <c:v>39349</c:v>
                </c:pt>
                <c:pt idx="3678">
                  <c:v>39350</c:v>
                </c:pt>
                <c:pt idx="3679">
                  <c:v>39351</c:v>
                </c:pt>
                <c:pt idx="3680">
                  <c:v>39352</c:v>
                </c:pt>
                <c:pt idx="3681">
                  <c:v>39353</c:v>
                </c:pt>
                <c:pt idx="3682">
                  <c:v>39356</c:v>
                </c:pt>
                <c:pt idx="3683">
                  <c:v>39357</c:v>
                </c:pt>
                <c:pt idx="3684">
                  <c:v>39358</c:v>
                </c:pt>
                <c:pt idx="3685">
                  <c:v>39359</c:v>
                </c:pt>
                <c:pt idx="3686">
                  <c:v>39360</c:v>
                </c:pt>
                <c:pt idx="3687">
                  <c:v>39363</c:v>
                </c:pt>
                <c:pt idx="3688">
                  <c:v>39364</c:v>
                </c:pt>
                <c:pt idx="3689">
                  <c:v>39365</c:v>
                </c:pt>
                <c:pt idx="3690">
                  <c:v>39366</c:v>
                </c:pt>
                <c:pt idx="3691">
                  <c:v>39367</c:v>
                </c:pt>
                <c:pt idx="3692">
                  <c:v>39370</c:v>
                </c:pt>
                <c:pt idx="3693">
                  <c:v>39371</c:v>
                </c:pt>
                <c:pt idx="3694">
                  <c:v>39372</c:v>
                </c:pt>
                <c:pt idx="3695">
                  <c:v>39373</c:v>
                </c:pt>
                <c:pt idx="3696">
                  <c:v>39374</c:v>
                </c:pt>
                <c:pt idx="3697">
                  <c:v>39377</c:v>
                </c:pt>
                <c:pt idx="3698">
                  <c:v>39378</c:v>
                </c:pt>
                <c:pt idx="3699">
                  <c:v>39379</c:v>
                </c:pt>
                <c:pt idx="3700">
                  <c:v>39380</c:v>
                </c:pt>
                <c:pt idx="3701">
                  <c:v>39381</c:v>
                </c:pt>
                <c:pt idx="3702">
                  <c:v>39384</c:v>
                </c:pt>
                <c:pt idx="3703">
                  <c:v>39385</c:v>
                </c:pt>
                <c:pt idx="3704">
                  <c:v>39386</c:v>
                </c:pt>
                <c:pt idx="3705">
                  <c:v>39387</c:v>
                </c:pt>
                <c:pt idx="3706">
                  <c:v>39388</c:v>
                </c:pt>
                <c:pt idx="3707">
                  <c:v>39391</c:v>
                </c:pt>
                <c:pt idx="3708">
                  <c:v>39392</c:v>
                </c:pt>
                <c:pt idx="3709">
                  <c:v>39393</c:v>
                </c:pt>
                <c:pt idx="3710">
                  <c:v>39394</c:v>
                </c:pt>
                <c:pt idx="3711">
                  <c:v>39395</c:v>
                </c:pt>
                <c:pt idx="3712">
                  <c:v>39398</c:v>
                </c:pt>
                <c:pt idx="3713">
                  <c:v>39399</c:v>
                </c:pt>
                <c:pt idx="3714">
                  <c:v>39400</c:v>
                </c:pt>
                <c:pt idx="3715">
                  <c:v>39401</c:v>
                </c:pt>
                <c:pt idx="3716">
                  <c:v>39402</c:v>
                </c:pt>
                <c:pt idx="3717">
                  <c:v>39405</c:v>
                </c:pt>
                <c:pt idx="3718">
                  <c:v>39406</c:v>
                </c:pt>
                <c:pt idx="3719">
                  <c:v>39407</c:v>
                </c:pt>
                <c:pt idx="3720">
                  <c:v>39409</c:v>
                </c:pt>
                <c:pt idx="3721">
                  <c:v>39412</c:v>
                </c:pt>
                <c:pt idx="3722">
                  <c:v>39413</c:v>
                </c:pt>
                <c:pt idx="3723">
                  <c:v>39414</c:v>
                </c:pt>
                <c:pt idx="3724">
                  <c:v>39415</c:v>
                </c:pt>
                <c:pt idx="3725">
                  <c:v>39416</c:v>
                </c:pt>
                <c:pt idx="3726">
                  <c:v>39419</c:v>
                </c:pt>
                <c:pt idx="3727">
                  <c:v>39420</c:v>
                </c:pt>
                <c:pt idx="3728">
                  <c:v>39421</c:v>
                </c:pt>
                <c:pt idx="3729">
                  <c:v>39422</c:v>
                </c:pt>
                <c:pt idx="3730">
                  <c:v>39423</c:v>
                </c:pt>
                <c:pt idx="3731">
                  <c:v>39426</c:v>
                </c:pt>
                <c:pt idx="3732">
                  <c:v>39427</c:v>
                </c:pt>
                <c:pt idx="3733">
                  <c:v>39428</c:v>
                </c:pt>
                <c:pt idx="3734">
                  <c:v>39429</c:v>
                </c:pt>
                <c:pt idx="3735">
                  <c:v>39430</c:v>
                </c:pt>
                <c:pt idx="3736">
                  <c:v>39433</c:v>
                </c:pt>
                <c:pt idx="3737">
                  <c:v>39434</c:v>
                </c:pt>
                <c:pt idx="3738">
                  <c:v>39435</c:v>
                </c:pt>
                <c:pt idx="3739">
                  <c:v>39436</c:v>
                </c:pt>
                <c:pt idx="3740">
                  <c:v>39437</c:v>
                </c:pt>
                <c:pt idx="3741">
                  <c:v>39440</c:v>
                </c:pt>
                <c:pt idx="3742">
                  <c:v>39442</c:v>
                </c:pt>
                <c:pt idx="3743">
                  <c:v>39443</c:v>
                </c:pt>
                <c:pt idx="3744">
                  <c:v>39444</c:v>
                </c:pt>
                <c:pt idx="3745">
                  <c:v>39447</c:v>
                </c:pt>
                <c:pt idx="3746">
                  <c:v>39449</c:v>
                </c:pt>
                <c:pt idx="3747">
                  <c:v>39450</c:v>
                </c:pt>
                <c:pt idx="3748">
                  <c:v>39451</c:v>
                </c:pt>
                <c:pt idx="3749">
                  <c:v>39454</c:v>
                </c:pt>
                <c:pt idx="3750">
                  <c:v>39455</c:v>
                </c:pt>
                <c:pt idx="3751">
                  <c:v>39456</c:v>
                </c:pt>
                <c:pt idx="3752">
                  <c:v>39457</c:v>
                </c:pt>
                <c:pt idx="3753">
                  <c:v>39458</c:v>
                </c:pt>
                <c:pt idx="3754">
                  <c:v>39461</c:v>
                </c:pt>
                <c:pt idx="3755">
                  <c:v>39462</c:v>
                </c:pt>
                <c:pt idx="3756">
                  <c:v>39463</c:v>
                </c:pt>
                <c:pt idx="3757">
                  <c:v>39464</c:v>
                </c:pt>
                <c:pt idx="3758">
                  <c:v>39465</c:v>
                </c:pt>
                <c:pt idx="3759">
                  <c:v>39469</c:v>
                </c:pt>
                <c:pt idx="3760">
                  <c:v>39470</c:v>
                </c:pt>
                <c:pt idx="3761">
                  <c:v>39471</c:v>
                </c:pt>
                <c:pt idx="3762">
                  <c:v>39472</c:v>
                </c:pt>
                <c:pt idx="3763">
                  <c:v>39475</c:v>
                </c:pt>
                <c:pt idx="3764">
                  <c:v>39476</c:v>
                </c:pt>
                <c:pt idx="3765">
                  <c:v>39477</c:v>
                </c:pt>
                <c:pt idx="3766">
                  <c:v>39478</c:v>
                </c:pt>
                <c:pt idx="3767">
                  <c:v>39479</c:v>
                </c:pt>
                <c:pt idx="3768">
                  <c:v>39482</c:v>
                </c:pt>
                <c:pt idx="3769">
                  <c:v>39483</c:v>
                </c:pt>
                <c:pt idx="3770">
                  <c:v>39484</c:v>
                </c:pt>
                <c:pt idx="3771">
                  <c:v>39485</c:v>
                </c:pt>
                <c:pt idx="3772">
                  <c:v>39486</c:v>
                </c:pt>
                <c:pt idx="3773">
                  <c:v>39489</c:v>
                </c:pt>
                <c:pt idx="3774">
                  <c:v>39490</c:v>
                </c:pt>
                <c:pt idx="3775">
                  <c:v>39491</c:v>
                </c:pt>
                <c:pt idx="3776">
                  <c:v>39492</c:v>
                </c:pt>
                <c:pt idx="3777">
                  <c:v>39493</c:v>
                </c:pt>
                <c:pt idx="3778">
                  <c:v>39497</c:v>
                </c:pt>
                <c:pt idx="3779">
                  <c:v>39498</c:v>
                </c:pt>
                <c:pt idx="3780">
                  <c:v>39499</c:v>
                </c:pt>
                <c:pt idx="3781">
                  <c:v>39500</c:v>
                </c:pt>
                <c:pt idx="3782">
                  <c:v>39503</c:v>
                </c:pt>
                <c:pt idx="3783">
                  <c:v>39504</c:v>
                </c:pt>
                <c:pt idx="3784">
                  <c:v>39505</c:v>
                </c:pt>
                <c:pt idx="3785">
                  <c:v>39506</c:v>
                </c:pt>
                <c:pt idx="3786">
                  <c:v>39507</c:v>
                </c:pt>
                <c:pt idx="3787">
                  <c:v>39510</c:v>
                </c:pt>
                <c:pt idx="3788">
                  <c:v>39511</c:v>
                </c:pt>
                <c:pt idx="3789">
                  <c:v>39512</c:v>
                </c:pt>
                <c:pt idx="3790">
                  <c:v>39513</c:v>
                </c:pt>
                <c:pt idx="3791">
                  <c:v>39514</c:v>
                </c:pt>
                <c:pt idx="3792">
                  <c:v>39517</c:v>
                </c:pt>
                <c:pt idx="3793">
                  <c:v>39518</c:v>
                </c:pt>
                <c:pt idx="3794">
                  <c:v>39519</c:v>
                </c:pt>
                <c:pt idx="3795">
                  <c:v>39520</c:v>
                </c:pt>
                <c:pt idx="3796">
                  <c:v>39521</c:v>
                </c:pt>
                <c:pt idx="3797">
                  <c:v>39524</c:v>
                </c:pt>
                <c:pt idx="3798">
                  <c:v>39525</c:v>
                </c:pt>
                <c:pt idx="3799">
                  <c:v>39526</c:v>
                </c:pt>
                <c:pt idx="3800">
                  <c:v>39527</c:v>
                </c:pt>
                <c:pt idx="3801">
                  <c:v>39531</c:v>
                </c:pt>
                <c:pt idx="3802">
                  <c:v>39532</c:v>
                </c:pt>
                <c:pt idx="3803">
                  <c:v>39533</c:v>
                </c:pt>
                <c:pt idx="3804">
                  <c:v>39534</c:v>
                </c:pt>
                <c:pt idx="3805">
                  <c:v>39535</c:v>
                </c:pt>
                <c:pt idx="3806">
                  <c:v>39538</c:v>
                </c:pt>
                <c:pt idx="3807">
                  <c:v>39539</c:v>
                </c:pt>
                <c:pt idx="3808">
                  <c:v>39540</c:v>
                </c:pt>
                <c:pt idx="3809">
                  <c:v>39541</c:v>
                </c:pt>
                <c:pt idx="3810">
                  <c:v>39542</c:v>
                </c:pt>
                <c:pt idx="3811">
                  <c:v>39545</c:v>
                </c:pt>
                <c:pt idx="3812">
                  <c:v>39546</c:v>
                </c:pt>
                <c:pt idx="3813">
                  <c:v>39547</c:v>
                </c:pt>
                <c:pt idx="3814">
                  <c:v>39548</c:v>
                </c:pt>
                <c:pt idx="3815">
                  <c:v>39549</c:v>
                </c:pt>
                <c:pt idx="3816">
                  <c:v>39552</c:v>
                </c:pt>
                <c:pt idx="3817">
                  <c:v>39553</c:v>
                </c:pt>
                <c:pt idx="3818">
                  <c:v>39554</c:v>
                </c:pt>
                <c:pt idx="3819">
                  <c:v>39555</c:v>
                </c:pt>
                <c:pt idx="3820">
                  <c:v>39556</c:v>
                </c:pt>
                <c:pt idx="3821">
                  <c:v>39559</c:v>
                </c:pt>
                <c:pt idx="3822">
                  <c:v>39560</c:v>
                </c:pt>
                <c:pt idx="3823">
                  <c:v>39561</c:v>
                </c:pt>
                <c:pt idx="3824">
                  <c:v>39562</c:v>
                </c:pt>
                <c:pt idx="3825">
                  <c:v>39563</c:v>
                </c:pt>
                <c:pt idx="3826">
                  <c:v>39566</c:v>
                </c:pt>
                <c:pt idx="3827">
                  <c:v>39567</c:v>
                </c:pt>
                <c:pt idx="3828">
                  <c:v>39568</c:v>
                </c:pt>
                <c:pt idx="3829">
                  <c:v>39569</c:v>
                </c:pt>
                <c:pt idx="3830">
                  <c:v>39570</c:v>
                </c:pt>
                <c:pt idx="3831">
                  <c:v>39573</c:v>
                </c:pt>
                <c:pt idx="3832">
                  <c:v>39574</c:v>
                </c:pt>
                <c:pt idx="3833">
                  <c:v>39575</c:v>
                </c:pt>
                <c:pt idx="3834">
                  <c:v>39576</c:v>
                </c:pt>
                <c:pt idx="3835">
                  <c:v>39577</c:v>
                </c:pt>
                <c:pt idx="3836">
                  <c:v>39580</c:v>
                </c:pt>
                <c:pt idx="3837">
                  <c:v>39581</c:v>
                </c:pt>
                <c:pt idx="3838">
                  <c:v>39582</c:v>
                </c:pt>
                <c:pt idx="3839">
                  <c:v>39583</c:v>
                </c:pt>
                <c:pt idx="3840">
                  <c:v>39584</c:v>
                </c:pt>
                <c:pt idx="3841">
                  <c:v>39587</c:v>
                </c:pt>
                <c:pt idx="3842">
                  <c:v>39588</c:v>
                </c:pt>
                <c:pt idx="3843">
                  <c:v>39589</c:v>
                </c:pt>
                <c:pt idx="3844">
                  <c:v>39590</c:v>
                </c:pt>
                <c:pt idx="3845">
                  <c:v>39591</c:v>
                </c:pt>
                <c:pt idx="3846">
                  <c:v>39595</c:v>
                </c:pt>
                <c:pt idx="3847">
                  <c:v>39596</c:v>
                </c:pt>
                <c:pt idx="3848">
                  <c:v>39597</c:v>
                </c:pt>
                <c:pt idx="3849">
                  <c:v>39598</c:v>
                </c:pt>
                <c:pt idx="3850">
                  <c:v>39601</c:v>
                </c:pt>
                <c:pt idx="3851">
                  <c:v>39602</c:v>
                </c:pt>
                <c:pt idx="3852">
                  <c:v>39603</c:v>
                </c:pt>
                <c:pt idx="3853">
                  <c:v>39604</c:v>
                </c:pt>
                <c:pt idx="3854">
                  <c:v>39605</c:v>
                </c:pt>
                <c:pt idx="3855">
                  <c:v>39608</c:v>
                </c:pt>
                <c:pt idx="3856">
                  <c:v>39609</c:v>
                </c:pt>
                <c:pt idx="3857">
                  <c:v>39610</c:v>
                </c:pt>
                <c:pt idx="3858">
                  <c:v>39611</c:v>
                </c:pt>
                <c:pt idx="3859">
                  <c:v>39612</c:v>
                </c:pt>
                <c:pt idx="3860">
                  <c:v>39615</c:v>
                </c:pt>
                <c:pt idx="3861">
                  <c:v>39616</c:v>
                </c:pt>
                <c:pt idx="3862">
                  <c:v>39617</c:v>
                </c:pt>
                <c:pt idx="3863">
                  <c:v>39618</c:v>
                </c:pt>
                <c:pt idx="3864">
                  <c:v>39619</c:v>
                </c:pt>
                <c:pt idx="3865">
                  <c:v>39622</c:v>
                </c:pt>
                <c:pt idx="3866">
                  <c:v>39623</c:v>
                </c:pt>
                <c:pt idx="3867">
                  <c:v>39624</c:v>
                </c:pt>
                <c:pt idx="3868">
                  <c:v>39625</c:v>
                </c:pt>
                <c:pt idx="3869">
                  <c:v>39626</c:v>
                </c:pt>
                <c:pt idx="3870">
                  <c:v>39629</c:v>
                </c:pt>
                <c:pt idx="3871">
                  <c:v>39630</c:v>
                </c:pt>
                <c:pt idx="3872">
                  <c:v>39631</c:v>
                </c:pt>
                <c:pt idx="3873">
                  <c:v>39632</c:v>
                </c:pt>
                <c:pt idx="3874">
                  <c:v>39636</c:v>
                </c:pt>
                <c:pt idx="3875">
                  <c:v>39637</c:v>
                </c:pt>
                <c:pt idx="3876">
                  <c:v>39638</c:v>
                </c:pt>
                <c:pt idx="3877">
                  <c:v>39639</c:v>
                </c:pt>
                <c:pt idx="3878">
                  <c:v>39640</c:v>
                </c:pt>
                <c:pt idx="3879">
                  <c:v>39643</c:v>
                </c:pt>
                <c:pt idx="3880">
                  <c:v>39644</c:v>
                </c:pt>
                <c:pt idx="3881">
                  <c:v>39645</c:v>
                </c:pt>
                <c:pt idx="3882">
                  <c:v>39646</c:v>
                </c:pt>
                <c:pt idx="3883">
                  <c:v>39647</c:v>
                </c:pt>
                <c:pt idx="3884">
                  <c:v>39650</c:v>
                </c:pt>
                <c:pt idx="3885">
                  <c:v>39651</c:v>
                </c:pt>
                <c:pt idx="3886">
                  <c:v>39652</c:v>
                </c:pt>
                <c:pt idx="3887">
                  <c:v>39653</c:v>
                </c:pt>
                <c:pt idx="3888">
                  <c:v>39654</c:v>
                </c:pt>
                <c:pt idx="3889">
                  <c:v>39657</c:v>
                </c:pt>
                <c:pt idx="3890">
                  <c:v>39658</c:v>
                </c:pt>
                <c:pt idx="3891">
                  <c:v>39659</c:v>
                </c:pt>
                <c:pt idx="3892">
                  <c:v>39660</c:v>
                </c:pt>
                <c:pt idx="3893">
                  <c:v>39661</c:v>
                </c:pt>
                <c:pt idx="3894">
                  <c:v>39664</c:v>
                </c:pt>
                <c:pt idx="3895">
                  <c:v>39665</c:v>
                </c:pt>
                <c:pt idx="3896">
                  <c:v>39666</c:v>
                </c:pt>
                <c:pt idx="3897">
                  <c:v>39667</c:v>
                </c:pt>
                <c:pt idx="3898">
                  <c:v>39668</c:v>
                </c:pt>
                <c:pt idx="3899">
                  <c:v>39671</c:v>
                </c:pt>
                <c:pt idx="3900">
                  <c:v>39672</c:v>
                </c:pt>
                <c:pt idx="3901">
                  <c:v>39673</c:v>
                </c:pt>
                <c:pt idx="3902">
                  <c:v>39674</c:v>
                </c:pt>
                <c:pt idx="3903">
                  <c:v>39675</c:v>
                </c:pt>
                <c:pt idx="3904">
                  <c:v>39678</c:v>
                </c:pt>
                <c:pt idx="3905">
                  <c:v>39679</c:v>
                </c:pt>
                <c:pt idx="3906">
                  <c:v>39680</c:v>
                </c:pt>
                <c:pt idx="3907">
                  <c:v>39681</c:v>
                </c:pt>
                <c:pt idx="3908">
                  <c:v>39682</c:v>
                </c:pt>
                <c:pt idx="3909">
                  <c:v>39685</c:v>
                </c:pt>
                <c:pt idx="3910">
                  <c:v>39686</c:v>
                </c:pt>
                <c:pt idx="3911">
                  <c:v>39687</c:v>
                </c:pt>
                <c:pt idx="3912">
                  <c:v>39688</c:v>
                </c:pt>
                <c:pt idx="3913">
                  <c:v>39689</c:v>
                </c:pt>
                <c:pt idx="3914">
                  <c:v>39693</c:v>
                </c:pt>
                <c:pt idx="3915">
                  <c:v>39694</c:v>
                </c:pt>
                <c:pt idx="3916">
                  <c:v>39695</c:v>
                </c:pt>
                <c:pt idx="3917">
                  <c:v>39696</c:v>
                </c:pt>
                <c:pt idx="3918">
                  <c:v>39699</c:v>
                </c:pt>
                <c:pt idx="3919">
                  <c:v>39700</c:v>
                </c:pt>
                <c:pt idx="3920">
                  <c:v>39701</c:v>
                </c:pt>
                <c:pt idx="3921">
                  <c:v>39702</c:v>
                </c:pt>
                <c:pt idx="3922">
                  <c:v>39703</c:v>
                </c:pt>
                <c:pt idx="3923">
                  <c:v>39706</c:v>
                </c:pt>
                <c:pt idx="3924">
                  <c:v>39707</c:v>
                </c:pt>
                <c:pt idx="3925">
                  <c:v>39708</c:v>
                </c:pt>
                <c:pt idx="3926">
                  <c:v>39709</c:v>
                </c:pt>
                <c:pt idx="3927">
                  <c:v>39710</c:v>
                </c:pt>
                <c:pt idx="3928">
                  <c:v>39713</c:v>
                </c:pt>
                <c:pt idx="3929">
                  <c:v>39714</c:v>
                </c:pt>
                <c:pt idx="3930">
                  <c:v>39715</c:v>
                </c:pt>
                <c:pt idx="3931">
                  <c:v>39716</c:v>
                </c:pt>
                <c:pt idx="3932">
                  <c:v>39717</c:v>
                </c:pt>
                <c:pt idx="3933">
                  <c:v>39720</c:v>
                </c:pt>
                <c:pt idx="3934">
                  <c:v>39721</c:v>
                </c:pt>
                <c:pt idx="3935">
                  <c:v>39722</c:v>
                </c:pt>
                <c:pt idx="3936">
                  <c:v>39723</c:v>
                </c:pt>
                <c:pt idx="3937">
                  <c:v>39724</c:v>
                </c:pt>
                <c:pt idx="3938">
                  <c:v>39727</c:v>
                </c:pt>
                <c:pt idx="3939">
                  <c:v>39728</c:v>
                </c:pt>
                <c:pt idx="3940">
                  <c:v>39729</c:v>
                </c:pt>
                <c:pt idx="3941">
                  <c:v>39730</c:v>
                </c:pt>
                <c:pt idx="3942">
                  <c:v>39731</c:v>
                </c:pt>
                <c:pt idx="3943">
                  <c:v>39734</c:v>
                </c:pt>
                <c:pt idx="3944">
                  <c:v>39735</c:v>
                </c:pt>
                <c:pt idx="3945">
                  <c:v>39736</c:v>
                </c:pt>
                <c:pt idx="3946">
                  <c:v>39737</c:v>
                </c:pt>
                <c:pt idx="3947">
                  <c:v>39738</c:v>
                </c:pt>
                <c:pt idx="3948">
                  <c:v>39741</c:v>
                </c:pt>
                <c:pt idx="3949">
                  <c:v>39742</c:v>
                </c:pt>
                <c:pt idx="3950">
                  <c:v>39743</c:v>
                </c:pt>
                <c:pt idx="3951">
                  <c:v>39744</c:v>
                </c:pt>
                <c:pt idx="3952">
                  <c:v>39745</c:v>
                </c:pt>
                <c:pt idx="3953">
                  <c:v>39748</c:v>
                </c:pt>
                <c:pt idx="3954">
                  <c:v>39749</c:v>
                </c:pt>
                <c:pt idx="3955">
                  <c:v>39750</c:v>
                </c:pt>
                <c:pt idx="3956">
                  <c:v>39751</c:v>
                </c:pt>
                <c:pt idx="3957">
                  <c:v>39752</c:v>
                </c:pt>
                <c:pt idx="3958">
                  <c:v>39755</c:v>
                </c:pt>
                <c:pt idx="3959">
                  <c:v>39756</c:v>
                </c:pt>
                <c:pt idx="3960">
                  <c:v>39757</c:v>
                </c:pt>
                <c:pt idx="3961">
                  <c:v>39758</c:v>
                </c:pt>
                <c:pt idx="3962">
                  <c:v>39759</c:v>
                </c:pt>
                <c:pt idx="3963">
                  <c:v>39762</c:v>
                </c:pt>
                <c:pt idx="3964">
                  <c:v>39763</c:v>
                </c:pt>
                <c:pt idx="3965">
                  <c:v>39764</c:v>
                </c:pt>
                <c:pt idx="3966">
                  <c:v>39765</c:v>
                </c:pt>
                <c:pt idx="3967">
                  <c:v>39766</c:v>
                </c:pt>
                <c:pt idx="3968">
                  <c:v>39769</c:v>
                </c:pt>
                <c:pt idx="3969">
                  <c:v>39770</c:v>
                </c:pt>
                <c:pt idx="3970">
                  <c:v>39771</c:v>
                </c:pt>
                <c:pt idx="3971">
                  <c:v>39772</c:v>
                </c:pt>
                <c:pt idx="3972">
                  <c:v>39773</c:v>
                </c:pt>
                <c:pt idx="3973">
                  <c:v>39776</c:v>
                </c:pt>
                <c:pt idx="3974">
                  <c:v>39777</c:v>
                </c:pt>
                <c:pt idx="3975">
                  <c:v>39778</c:v>
                </c:pt>
                <c:pt idx="3976">
                  <c:v>39780</c:v>
                </c:pt>
                <c:pt idx="3977">
                  <c:v>39783</c:v>
                </c:pt>
                <c:pt idx="3978">
                  <c:v>39784</c:v>
                </c:pt>
                <c:pt idx="3979">
                  <c:v>39785</c:v>
                </c:pt>
                <c:pt idx="3980">
                  <c:v>39786</c:v>
                </c:pt>
                <c:pt idx="3981">
                  <c:v>39787</c:v>
                </c:pt>
                <c:pt idx="3982">
                  <c:v>39790</c:v>
                </c:pt>
                <c:pt idx="3983">
                  <c:v>39791</c:v>
                </c:pt>
                <c:pt idx="3984">
                  <c:v>39792</c:v>
                </c:pt>
                <c:pt idx="3985">
                  <c:v>39793</c:v>
                </c:pt>
                <c:pt idx="3986">
                  <c:v>39794</c:v>
                </c:pt>
                <c:pt idx="3987">
                  <c:v>39797</c:v>
                </c:pt>
                <c:pt idx="3988">
                  <c:v>39798</c:v>
                </c:pt>
                <c:pt idx="3989">
                  <c:v>39799</c:v>
                </c:pt>
                <c:pt idx="3990">
                  <c:v>39800</c:v>
                </c:pt>
                <c:pt idx="3991">
                  <c:v>39801</c:v>
                </c:pt>
                <c:pt idx="3992">
                  <c:v>39804</c:v>
                </c:pt>
                <c:pt idx="3993">
                  <c:v>39805</c:v>
                </c:pt>
                <c:pt idx="3994">
                  <c:v>39806</c:v>
                </c:pt>
                <c:pt idx="3995">
                  <c:v>39808</c:v>
                </c:pt>
                <c:pt idx="3996">
                  <c:v>39811</c:v>
                </c:pt>
                <c:pt idx="3997">
                  <c:v>39812</c:v>
                </c:pt>
                <c:pt idx="3998">
                  <c:v>39813</c:v>
                </c:pt>
                <c:pt idx="3999">
                  <c:v>39815</c:v>
                </c:pt>
                <c:pt idx="4000">
                  <c:v>39818</c:v>
                </c:pt>
                <c:pt idx="4001">
                  <c:v>39819</c:v>
                </c:pt>
                <c:pt idx="4002">
                  <c:v>39820</c:v>
                </c:pt>
                <c:pt idx="4003">
                  <c:v>39821</c:v>
                </c:pt>
                <c:pt idx="4004">
                  <c:v>39822</c:v>
                </c:pt>
                <c:pt idx="4005">
                  <c:v>39825</c:v>
                </c:pt>
                <c:pt idx="4006">
                  <c:v>39826</c:v>
                </c:pt>
                <c:pt idx="4007">
                  <c:v>39827</c:v>
                </c:pt>
                <c:pt idx="4008">
                  <c:v>39828</c:v>
                </c:pt>
                <c:pt idx="4009">
                  <c:v>39829</c:v>
                </c:pt>
                <c:pt idx="4010">
                  <c:v>39833</c:v>
                </c:pt>
                <c:pt idx="4011">
                  <c:v>39834</c:v>
                </c:pt>
                <c:pt idx="4012">
                  <c:v>39835</c:v>
                </c:pt>
                <c:pt idx="4013">
                  <c:v>39836</c:v>
                </c:pt>
                <c:pt idx="4014">
                  <c:v>39839</c:v>
                </c:pt>
                <c:pt idx="4015">
                  <c:v>39840</c:v>
                </c:pt>
                <c:pt idx="4016">
                  <c:v>39841</c:v>
                </c:pt>
                <c:pt idx="4017">
                  <c:v>39842</c:v>
                </c:pt>
                <c:pt idx="4018">
                  <c:v>39843</c:v>
                </c:pt>
                <c:pt idx="4019">
                  <c:v>39846</c:v>
                </c:pt>
                <c:pt idx="4020">
                  <c:v>39847</c:v>
                </c:pt>
                <c:pt idx="4021">
                  <c:v>39848</c:v>
                </c:pt>
                <c:pt idx="4022">
                  <c:v>39849</c:v>
                </c:pt>
                <c:pt idx="4023">
                  <c:v>39850</c:v>
                </c:pt>
                <c:pt idx="4024">
                  <c:v>39853</c:v>
                </c:pt>
                <c:pt idx="4025">
                  <c:v>39854</c:v>
                </c:pt>
                <c:pt idx="4026">
                  <c:v>39855</c:v>
                </c:pt>
                <c:pt idx="4027">
                  <c:v>39856</c:v>
                </c:pt>
                <c:pt idx="4028">
                  <c:v>39857</c:v>
                </c:pt>
                <c:pt idx="4029">
                  <c:v>39861</c:v>
                </c:pt>
                <c:pt idx="4030">
                  <c:v>39862</c:v>
                </c:pt>
                <c:pt idx="4031">
                  <c:v>39863</c:v>
                </c:pt>
                <c:pt idx="4032">
                  <c:v>39864</c:v>
                </c:pt>
                <c:pt idx="4033">
                  <c:v>39867</c:v>
                </c:pt>
                <c:pt idx="4034">
                  <c:v>39868</c:v>
                </c:pt>
                <c:pt idx="4035">
                  <c:v>39869</c:v>
                </c:pt>
                <c:pt idx="4036">
                  <c:v>39870</c:v>
                </c:pt>
                <c:pt idx="4037">
                  <c:v>39871</c:v>
                </c:pt>
                <c:pt idx="4038">
                  <c:v>39874</c:v>
                </c:pt>
                <c:pt idx="4039">
                  <c:v>39875</c:v>
                </c:pt>
                <c:pt idx="4040">
                  <c:v>39876</c:v>
                </c:pt>
                <c:pt idx="4041">
                  <c:v>39877</c:v>
                </c:pt>
                <c:pt idx="4042">
                  <c:v>39878</c:v>
                </c:pt>
                <c:pt idx="4043">
                  <c:v>39881</c:v>
                </c:pt>
                <c:pt idx="4044">
                  <c:v>39882</c:v>
                </c:pt>
                <c:pt idx="4045">
                  <c:v>39883</c:v>
                </c:pt>
                <c:pt idx="4046">
                  <c:v>39884</c:v>
                </c:pt>
                <c:pt idx="4047">
                  <c:v>39885</c:v>
                </c:pt>
                <c:pt idx="4048">
                  <c:v>39888</c:v>
                </c:pt>
                <c:pt idx="4049">
                  <c:v>39889</c:v>
                </c:pt>
                <c:pt idx="4050">
                  <c:v>39890</c:v>
                </c:pt>
                <c:pt idx="4051">
                  <c:v>39891</c:v>
                </c:pt>
                <c:pt idx="4052">
                  <c:v>39892</c:v>
                </c:pt>
                <c:pt idx="4053">
                  <c:v>39895</c:v>
                </c:pt>
                <c:pt idx="4054">
                  <c:v>39896</c:v>
                </c:pt>
                <c:pt idx="4055">
                  <c:v>39897</c:v>
                </c:pt>
                <c:pt idx="4056">
                  <c:v>39898</c:v>
                </c:pt>
                <c:pt idx="4057">
                  <c:v>39899</c:v>
                </c:pt>
                <c:pt idx="4058">
                  <c:v>39902</c:v>
                </c:pt>
                <c:pt idx="4059">
                  <c:v>39903</c:v>
                </c:pt>
                <c:pt idx="4060">
                  <c:v>39904</c:v>
                </c:pt>
                <c:pt idx="4061">
                  <c:v>39905</c:v>
                </c:pt>
                <c:pt idx="4062">
                  <c:v>39906</c:v>
                </c:pt>
                <c:pt idx="4063">
                  <c:v>39909</c:v>
                </c:pt>
                <c:pt idx="4064">
                  <c:v>39910</c:v>
                </c:pt>
                <c:pt idx="4065">
                  <c:v>39911</c:v>
                </c:pt>
                <c:pt idx="4066">
                  <c:v>39912</c:v>
                </c:pt>
                <c:pt idx="4067">
                  <c:v>39916</c:v>
                </c:pt>
                <c:pt idx="4068">
                  <c:v>39917</c:v>
                </c:pt>
                <c:pt idx="4069">
                  <c:v>39918</c:v>
                </c:pt>
                <c:pt idx="4070">
                  <c:v>39919</c:v>
                </c:pt>
                <c:pt idx="4071">
                  <c:v>39920</c:v>
                </c:pt>
                <c:pt idx="4072">
                  <c:v>39923</c:v>
                </c:pt>
                <c:pt idx="4073">
                  <c:v>39924</c:v>
                </c:pt>
                <c:pt idx="4074">
                  <c:v>39925</c:v>
                </c:pt>
                <c:pt idx="4075">
                  <c:v>39926</c:v>
                </c:pt>
                <c:pt idx="4076">
                  <c:v>39927</c:v>
                </c:pt>
                <c:pt idx="4077">
                  <c:v>39930</c:v>
                </c:pt>
                <c:pt idx="4078">
                  <c:v>39931</c:v>
                </c:pt>
                <c:pt idx="4079">
                  <c:v>39932</c:v>
                </c:pt>
                <c:pt idx="4080">
                  <c:v>39933</c:v>
                </c:pt>
                <c:pt idx="4081">
                  <c:v>39934</c:v>
                </c:pt>
                <c:pt idx="4082">
                  <c:v>39937</c:v>
                </c:pt>
                <c:pt idx="4083">
                  <c:v>39938</c:v>
                </c:pt>
                <c:pt idx="4084">
                  <c:v>39939</c:v>
                </c:pt>
                <c:pt idx="4085">
                  <c:v>39940</c:v>
                </c:pt>
                <c:pt idx="4086">
                  <c:v>39941</c:v>
                </c:pt>
                <c:pt idx="4087">
                  <c:v>39944</c:v>
                </c:pt>
                <c:pt idx="4088">
                  <c:v>39945</c:v>
                </c:pt>
                <c:pt idx="4089">
                  <c:v>39946</c:v>
                </c:pt>
                <c:pt idx="4090">
                  <c:v>39947</c:v>
                </c:pt>
                <c:pt idx="4091">
                  <c:v>39948</c:v>
                </c:pt>
                <c:pt idx="4092">
                  <c:v>39951</c:v>
                </c:pt>
                <c:pt idx="4093">
                  <c:v>39952</c:v>
                </c:pt>
                <c:pt idx="4094">
                  <c:v>39953</c:v>
                </c:pt>
                <c:pt idx="4095">
                  <c:v>39954</c:v>
                </c:pt>
                <c:pt idx="4096">
                  <c:v>39955</c:v>
                </c:pt>
                <c:pt idx="4097">
                  <c:v>39959</c:v>
                </c:pt>
                <c:pt idx="4098">
                  <c:v>39960</c:v>
                </c:pt>
                <c:pt idx="4099">
                  <c:v>39961</c:v>
                </c:pt>
                <c:pt idx="4100">
                  <c:v>39962</c:v>
                </c:pt>
                <c:pt idx="4101">
                  <c:v>39965</c:v>
                </c:pt>
                <c:pt idx="4102">
                  <c:v>39966</c:v>
                </c:pt>
                <c:pt idx="4103">
                  <c:v>39967</c:v>
                </c:pt>
                <c:pt idx="4104">
                  <c:v>39968</c:v>
                </c:pt>
                <c:pt idx="4105">
                  <c:v>39969</c:v>
                </c:pt>
                <c:pt idx="4106">
                  <c:v>39972</c:v>
                </c:pt>
                <c:pt idx="4107">
                  <c:v>39973</c:v>
                </c:pt>
                <c:pt idx="4108">
                  <c:v>39974</c:v>
                </c:pt>
                <c:pt idx="4109">
                  <c:v>39975</c:v>
                </c:pt>
                <c:pt idx="4110">
                  <c:v>39976</c:v>
                </c:pt>
                <c:pt idx="4111">
                  <c:v>39979</c:v>
                </c:pt>
                <c:pt idx="4112">
                  <c:v>39980</c:v>
                </c:pt>
                <c:pt idx="4113">
                  <c:v>39981</c:v>
                </c:pt>
                <c:pt idx="4114">
                  <c:v>39982</c:v>
                </c:pt>
                <c:pt idx="4115">
                  <c:v>39983</c:v>
                </c:pt>
                <c:pt idx="4116">
                  <c:v>39986</c:v>
                </c:pt>
                <c:pt idx="4117">
                  <c:v>39987</c:v>
                </c:pt>
                <c:pt idx="4118">
                  <c:v>39988</c:v>
                </c:pt>
                <c:pt idx="4119">
                  <c:v>39989</c:v>
                </c:pt>
                <c:pt idx="4120">
                  <c:v>39990</c:v>
                </c:pt>
                <c:pt idx="4121">
                  <c:v>39993</c:v>
                </c:pt>
                <c:pt idx="4122">
                  <c:v>39994</c:v>
                </c:pt>
                <c:pt idx="4123">
                  <c:v>39995</c:v>
                </c:pt>
                <c:pt idx="4124">
                  <c:v>39996</c:v>
                </c:pt>
                <c:pt idx="4125">
                  <c:v>40000</c:v>
                </c:pt>
                <c:pt idx="4126">
                  <c:v>40001</c:v>
                </c:pt>
                <c:pt idx="4127">
                  <c:v>40002</c:v>
                </c:pt>
                <c:pt idx="4128">
                  <c:v>40003</c:v>
                </c:pt>
                <c:pt idx="4129">
                  <c:v>40004</c:v>
                </c:pt>
                <c:pt idx="4130">
                  <c:v>40007</c:v>
                </c:pt>
                <c:pt idx="4131">
                  <c:v>40008</c:v>
                </c:pt>
                <c:pt idx="4132">
                  <c:v>40009</c:v>
                </c:pt>
                <c:pt idx="4133">
                  <c:v>40010</c:v>
                </c:pt>
                <c:pt idx="4134">
                  <c:v>40011</c:v>
                </c:pt>
                <c:pt idx="4135">
                  <c:v>40014</c:v>
                </c:pt>
                <c:pt idx="4136">
                  <c:v>40015</c:v>
                </c:pt>
                <c:pt idx="4137">
                  <c:v>40016</c:v>
                </c:pt>
                <c:pt idx="4138">
                  <c:v>40017</c:v>
                </c:pt>
                <c:pt idx="4139">
                  <c:v>40018</c:v>
                </c:pt>
                <c:pt idx="4140">
                  <c:v>40021</c:v>
                </c:pt>
                <c:pt idx="4141">
                  <c:v>40022</c:v>
                </c:pt>
                <c:pt idx="4142">
                  <c:v>40023</c:v>
                </c:pt>
                <c:pt idx="4143">
                  <c:v>40024</c:v>
                </c:pt>
                <c:pt idx="4144">
                  <c:v>40025</c:v>
                </c:pt>
                <c:pt idx="4145">
                  <c:v>40028</c:v>
                </c:pt>
                <c:pt idx="4146">
                  <c:v>40029</c:v>
                </c:pt>
                <c:pt idx="4147">
                  <c:v>40030</c:v>
                </c:pt>
                <c:pt idx="4148">
                  <c:v>40031</c:v>
                </c:pt>
                <c:pt idx="4149">
                  <c:v>40032</c:v>
                </c:pt>
                <c:pt idx="4150">
                  <c:v>40035</c:v>
                </c:pt>
                <c:pt idx="4151">
                  <c:v>40036</c:v>
                </c:pt>
                <c:pt idx="4152">
                  <c:v>40037</c:v>
                </c:pt>
                <c:pt idx="4153">
                  <c:v>40038</c:v>
                </c:pt>
                <c:pt idx="4154">
                  <c:v>40039</c:v>
                </c:pt>
                <c:pt idx="4155">
                  <c:v>40042</c:v>
                </c:pt>
                <c:pt idx="4156">
                  <c:v>40043</c:v>
                </c:pt>
                <c:pt idx="4157">
                  <c:v>40044</c:v>
                </c:pt>
                <c:pt idx="4158">
                  <c:v>40045</c:v>
                </c:pt>
                <c:pt idx="4159">
                  <c:v>40046</c:v>
                </c:pt>
                <c:pt idx="4160">
                  <c:v>40049</c:v>
                </c:pt>
                <c:pt idx="4161">
                  <c:v>40050</c:v>
                </c:pt>
                <c:pt idx="4162">
                  <c:v>40051</c:v>
                </c:pt>
                <c:pt idx="4163">
                  <c:v>40052</c:v>
                </c:pt>
                <c:pt idx="4164">
                  <c:v>40053</c:v>
                </c:pt>
                <c:pt idx="4165">
                  <c:v>40056</c:v>
                </c:pt>
                <c:pt idx="4166">
                  <c:v>40057</c:v>
                </c:pt>
                <c:pt idx="4167">
                  <c:v>40058</c:v>
                </c:pt>
                <c:pt idx="4168">
                  <c:v>40059</c:v>
                </c:pt>
                <c:pt idx="4169">
                  <c:v>40060</c:v>
                </c:pt>
                <c:pt idx="4170">
                  <c:v>40064</c:v>
                </c:pt>
                <c:pt idx="4171">
                  <c:v>40065</c:v>
                </c:pt>
                <c:pt idx="4172">
                  <c:v>40066</c:v>
                </c:pt>
                <c:pt idx="4173">
                  <c:v>40067</c:v>
                </c:pt>
                <c:pt idx="4174">
                  <c:v>40070</c:v>
                </c:pt>
                <c:pt idx="4175">
                  <c:v>40071</c:v>
                </c:pt>
                <c:pt idx="4176">
                  <c:v>40072</c:v>
                </c:pt>
                <c:pt idx="4177">
                  <c:v>40073</c:v>
                </c:pt>
                <c:pt idx="4178">
                  <c:v>40074</c:v>
                </c:pt>
                <c:pt idx="4179">
                  <c:v>40077</c:v>
                </c:pt>
                <c:pt idx="4180">
                  <c:v>40078</c:v>
                </c:pt>
                <c:pt idx="4181">
                  <c:v>40079</c:v>
                </c:pt>
                <c:pt idx="4182">
                  <c:v>40080</c:v>
                </c:pt>
                <c:pt idx="4183">
                  <c:v>40081</c:v>
                </c:pt>
                <c:pt idx="4184">
                  <c:v>40084</c:v>
                </c:pt>
                <c:pt idx="4185">
                  <c:v>40085</c:v>
                </c:pt>
                <c:pt idx="4186">
                  <c:v>40086</c:v>
                </c:pt>
                <c:pt idx="4187">
                  <c:v>40087</c:v>
                </c:pt>
                <c:pt idx="4188">
                  <c:v>40088</c:v>
                </c:pt>
                <c:pt idx="4189">
                  <c:v>40091</c:v>
                </c:pt>
                <c:pt idx="4190">
                  <c:v>40092</c:v>
                </c:pt>
                <c:pt idx="4191">
                  <c:v>40093</c:v>
                </c:pt>
                <c:pt idx="4192">
                  <c:v>40094</c:v>
                </c:pt>
                <c:pt idx="4193">
                  <c:v>40095</c:v>
                </c:pt>
                <c:pt idx="4194">
                  <c:v>40098</c:v>
                </c:pt>
                <c:pt idx="4195">
                  <c:v>40099</c:v>
                </c:pt>
                <c:pt idx="4196">
                  <c:v>40100</c:v>
                </c:pt>
                <c:pt idx="4197">
                  <c:v>40101</c:v>
                </c:pt>
                <c:pt idx="4198">
                  <c:v>40102</c:v>
                </c:pt>
                <c:pt idx="4199">
                  <c:v>40105</c:v>
                </c:pt>
                <c:pt idx="4200">
                  <c:v>40106</c:v>
                </c:pt>
                <c:pt idx="4201">
                  <c:v>40107</c:v>
                </c:pt>
                <c:pt idx="4202">
                  <c:v>40108</c:v>
                </c:pt>
                <c:pt idx="4203">
                  <c:v>40109</c:v>
                </c:pt>
                <c:pt idx="4204">
                  <c:v>40112</c:v>
                </c:pt>
                <c:pt idx="4205">
                  <c:v>40113</c:v>
                </c:pt>
                <c:pt idx="4206">
                  <c:v>40114</c:v>
                </c:pt>
                <c:pt idx="4207">
                  <c:v>40115</c:v>
                </c:pt>
                <c:pt idx="4208">
                  <c:v>40116</c:v>
                </c:pt>
                <c:pt idx="4209">
                  <c:v>40119</c:v>
                </c:pt>
                <c:pt idx="4210">
                  <c:v>40120</c:v>
                </c:pt>
                <c:pt idx="4211">
                  <c:v>40121</c:v>
                </c:pt>
                <c:pt idx="4212">
                  <c:v>40122</c:v>
                </c:pt>
                <c:pt idx="4213">
                  <c:v>40123</c:v>
                </c:pt>
                <c:pt idx="4214">
                  <c:v>40126</c:v>
                </c:pt>
                <c:pt idx="4215">
                  <c:v>40127</c:v>
                </c:pt>
                <c:pt idx="4216">
                  <c:v>40128</c:v>
                </c:pt>
                <c:pt idx="4217">
                  <c:v>40129</c:v>
                </c:pt>
                <c:pt idx="4218">
                  <c:v>40130</c:v>
                </c:pt>
                <c:pt idx="4219">
                  <c:v>40133</c:v>
                </c:pt>
                <c:pt idx="4220">
                  <c:v>40134</c:v>
                </c:pt>
                <c:pt idx="4221">
                  <c:v>40135</c:v>
                </c:pt>
                <c:pt idx="4222">
                  <c:v>40136</c:v>
                </c:pt>
                <c:pt idx="4223">
                  <c:v>40137</c:v>
                </c:pt>
                <c:pt idx="4224">
                  <c:v>40140</c:v>
                </c:pt>
                <c:pt idx="4225">
                  <c:v>40141</c:v>
                </c:pt>
                <c:pt idx="4226">
                  <c:v>40142</c:v>
                </c:pt>
                <c:pt idx="4227">
                  <c:v>40144</c:v>
                </c:pt>
                <c:pt idx="4228">
                  <c:v>40147</c:v>
                </c:pt>
                <c:pt idx="4229">
                  <c:v>40148</c:v>
                </c:pt>
                <c:pt idx="4230">
                  <c:v>40149</c:v>
                </c:pt>
                <c:pt idx="4231">
                  <c:v>40150</c:v>
                </c:pt>
                <c:pt idx="4232">
                  <c:v>40151</c:v>
                </c:pt>
                <c:pt idx="4233">
                  <c:v>40154</c:v>
                </c:pt>
                <c:pt idx="4234">
                  <c:v>40155</c:v>
                </c:pt>
                <c:pt idx="4235">
                  <c:v>40156</c:v>
                </c:pt>
                <c:pt idx="4236">
                  <c:v>40157</c:v>
                </c:pt>
                <c:pt idx="4237">
                  <c:v>40158</c:v>
                </c:pt>
                <c:pt idx="4238">
                  <c:v>40161</c:v>
                </c:pt>
                <c:pt idx="4239">
                  <c:v>40162</c:v>
                </c:pt>
                <c:pt idx="4240">
                  <c:v>40163</c:v>
                </c:pt>
                <c:pt idx="4241">
                  <c:v>40164</c:v>
                </c:pt>
                <c:pt idx="4242">
                  <c:v>40165</c:v>
                </c:pt>
                <c:pt idx="4243">
                  <c:v>40168</c:v>
                </c:pt>
                <c:pt idx="4244">
                  <c:v>40169</c:v>
                </c:pt>
                <c:pt idx="4245">
                  <c:v>40170</c:v>
                </c:pt>
                <c:pt idx="4246">
                  <c:v>40171</c:v>
                </c:pt>
                <c:pt idx="4247">
                  <c:v>40175</c:v>
                </c:pt>
                <c:pt idx="4248">
                  <c:v>40176</c:v>
                </c:pt>
                <c:pt idx="4249">
                  <c:v>40177</c:v>
                </c:pt>
                <c:pt idx="4250">
                  <c:v>40178</c:v>
                </c:pt>
                <c:pt idx="4251">
                  <c:v>40182</c:v>
                </c:pt>
                <c:pt idx="4252">
                  <c:v>40183</c:v>
                </c:pt>
                <c:pt idx="4253">
                  <c:v>40184</c:v>
                </c:pt>
                <c:pt idx="4254">
                  <c:v>40185</c:v>
                </c:pt>
                <c:pt idx="4255">
                  <c:v>40186</c:v>
                </c:pt>
                <c:pt idx="4256">
                  <c:v>40189</c:v>
                </c:pt>
                <c:pt idx="4257">
                  <c:v>40190</c:v>
                </c:pt>
                <c:pt idx="4258">
                  <c:v>40191</c:v>
                </c:pt>
                <c:pt idx="4259">
                  <c:v>40192</c:v>
                </c:pt>
                <c:pt idx="4260">
                  <c:v>40193</c:v>
                </c:pt>
                <c:pt idx="4261">
                  <c:v>40197</c:v>
                </c:pt>
                <c:pt idx="4262">
                  <c:v>40198</c:v>
                </c:pt>
                <c:pt idx="4263">
                  <c:v>40199</c:v>
                </c:pt>
                <c:pt idx="4264">
                  <c:v>40200</c:v>
                </c:pt>
                <c:pt idx="4265">
                  <c:v>40203</c:v>
                </c:pt>
                <c:pt idx="4266">
                  <c:v>40204</c:v>
                </c:pt>
                <c:pt idx="4267">
                  <c:v>40205</c:v>
                </c:pt>
                <c:pt idx="4268">
                  <c:v>40206</c:v>
                </c:pt>
                <c:pt idx="4269">
                  <c:v>40207</c:v>
                </c:pt>
                <c:pt idx="4270">
                  <c:v>40210</c:v>
                </c:pt>
                <c:pt idx="4271">
                  <c:v>40211</c:v>
                </c:pt>
                <c:pt idx="4272">
                  <c:v>40212</c:v>
                </c:pt>
                <c:pt idx="4273">
                  <c:v>40213</c:v>
                </c:pt>
                <c:pt idx="4274">
                  <c:v>40214</c:v>
                </c:pt>
                <c:pt idx="4275">
                  <c:v>40217</c:v>
                </c:pt>
                <c:pt idx="4276">
                  <c:v>40218</c:v>
                </c:pt>
                <c:pt idx="4277">
                  <c:v>40219</c:v>
                </c:pt>
                <c:pt idx="4278">
                  <c:v>40220</c:v>
                </c:pt>
                <c:pt idx="4279">
                  <c:v>40221</c:v>
                </c:pt>
                <c:pt idx="4280">
                  <c:v>40225</c:v>
                </c:pt>
                <c:pt idx="4281">
                  <c:v>40226</c:v>
                </c:pt>
                <c:pt idx="4282">
                  <c:v>40227</c:v>
                </c:pt>
                <c:pt idx="4283">
                  <c:v>40228</c:v>
                </c:pt>
                <c:pt idx="4284">
                  <c:v>40231</c:v>
                </c:pt>
                <c:pt idx="4285">
                  <c:v>40232</c:v>
                </c:pt>
                <c:pt idx="4286">
                  <c:v>40233</c:v>
                </c:pt>
                <c:pt idx="4287">
                  <c:v>40234</c:v>
                </c:pt>
                <c:pt idx="4288">
                  <c:v>40235</c:v>
                </c:pt>
                <c:pt idx="4289">
                  <c:v>40238</c:v>
                </c:pt>
                <c:pt idx="4290">
                  <c:v>40239</c:v>
                </c:pt>
                <c:pt idx="4291">
                  <c:v>40240</c:v>
                </c:pt>
                <c:pt idx="4292">
                  <c:v>40241</c:v>
                </c:pt>
                <c:pt idx="4293">
                  <c:v>40242</c:v>
                </c:pt>
                <c:pt idx="4294">
                  <c:v>40245</c:v>
                </c:pt>
                <c:pt idx="4295">
                  <c:v>40246</c:v>
                </c:pt>
                <c:pt idx="4296">
                  <c:v>40247</c:v>
                </c:pt>
                <c:pt idx="4297">
                  <c:v>40248</c:v>
                </c:pt>
                <c:pt idx="4298">
                  <c:v>40249</c:v>
                </c:pt>
                <c:pt idx="4299">
                  <c:v>40252</c:v>
                </c:pt>
                <c:pt idx="4300">
                  <c:v>40253</c:v>
                </c:pt>
                <c:pt idx="4301">
                  <c:v>40254</c:v>
                </c:pt>
                <c:pt idx="4302">
                  <c:v>40255</c:v>
                </c:pt>
                <c:pt idx="4303">
                  <c:v>40256</c:v>
                </c:pt>
                <c:pt idx="4304">
                  <c:v>40259</c:v>
                </c:pt>
                <c:pt idx="4305">
                  <c:v>40260</c:v>
                </c:pt>
                <c:pt idx="4306">
                  <c:v>40261</c:v>
                </c:pt>
                <c:pt idx="4307">
                  <c:v>40262</c:v>
                </c:pt>
                <c:pt idx="4308">
                  <c:v>40263</c:v>
                </c:pt>
                <c:pt idx="4309">
                  <c:v>40266</c:v>
                </c:pt>
                <c:pt idx="4310">
                  <c:v>40267</c:v>
                </c:pt>
                <c:pt idx="4311">
                  <c:v>40268</c:v>
                </c:pt>
                <c:pt idx="4312">
                  <c:v>40269</c:v>
                </c:pt>
                <c:pt idx="4313">
                  <c:v>40273</c:v>
                </c:pt>
                <c:pt idx="4314">
                  <c:v>40274</c:v>
                </c:pt>
                <c:pt idx="4315">
                  <c:v>40275</c:v>
                </c:pt>
                <c:pt idx="4316">
                  <c:v>40276</c:v>
                </c:pt>
                <c:pt idx="4317">
                  <c:v>40277</c:v>
                </c:pt>
                <c:pt idx="4318">
                  <c:v>40280</c:v>
                </c:pt>
                <c:pt idx="4319">
                  <c:v>40281</c:v>
                </c:pt>
                <c:pt idx="4320">
                  <c:v>40282</c:v>
                </c:pt>
                <c:pt idx="4321">
                  <c:v>40283</c:v>
                </c:pt>
                <c:pt idx="4322">
                  <c:v>40284</c:v>
                </c:pt>
                <c:pt idx="4323">
                  <c:v>40287</c:v>
                </c:pt>
                <c:pt idx="4324">
                  <c:v>40288</c:v>
                </c:pt>
                <c:pt idx="4325">
                  <c:v>40289</c:v>
                </c:pt>
                <c:pt idx="4326">
                  <c:v>40290</c:v>
                </c:pt>
                <c:pt idx="4327">
                  <c:v>40291</c:v>
                </c:pt>
                <c:pt idx="4328">
                  <c:v>40294</c:v>
                </c:pt>
                <c:pt idx="4329">
                  <c:v>40295</c:v>
                </c:pt>
                <c:pt idx="4330">
                  <c:v>40296</c:v>
                </c:pt>
                <c:pt idx="4331">
                  <c:v>40297</c:v>
                </c:pt>
                <c:pt idx="4332">
                  <c:v>40298</c:v>
                </c:pt>
                <c:pt idx="4333">
                  <c:v>40301</c:v>
                </c:pt>
                <c:pt idx="4334">
                  <c:v>40302</c:v>
                </c:pt>
                <c:pt idx="4335">
                  <c:v>40303</c:v>
                </c:pt>
                <c:pt idx="4336">
                  <c:v>40304</c:v>
                </c:pt>
                <c:pt idx="4337">
                  <c:v>40305</c:v>
                </c:pt>
                <c:pt idx="4338">
                  <c:v>40308</c:v>
                </c:pt>
                <c:pt idx="4339">
                  <c:v>40309</c:v>
                </c:pt>
                <c:pt idx="4340">
                  <c:v>40310</c:v>
                </c:pt>
                <c:pt idx="4341">
                  <c:v>40311</c:v>
                </c:pt>
                <c:pt idx="4342">
                  <c:v>40312</c:v>
                </c:pt>
                <c:pt idx="4343">
                  <c:v>40315</c:v>
                </c:pt>
                <c:pt idx="4344">
                  <c:v>40316</c:v>
                </c:pt>
                <c:pt idx="4345">
                  <c:v>40317</c:v>
                </c:pt>
                <c:pt idx="4346">
                  <c:v>40318</c:v>
                </c:pt>
                <c:pt idx="4347">
                  <c:v>40319</c:v>
                </c:pt>
                <c:pt idx="4348">
                  <c:v>40322</c:v>
                </c:pt>
                <c:pt idx="4349">
                  <c:v>40323</c:v>
                </c:pt>
                <c:pt idx="4350">
                  <c:v>40324</c:v>
                </c:pt>
                <c:pt idx="4351">
                  <c:v>40325</c:v>
                </c:pt>
                <c:pt idx="4352">
                  <c:v>40326</c:v>
                </c:pt>
                <c:pt idx="4353">
                  <c:v>40330</c:v>
                </c:pt>
                <c:pt idx="4354">
                  <c:v>40331</c:v>
                </c:pt>
                <c:pt idx="4355">
                  <c:v>40332</c:v>
                </c:pt>
                <c:pt idx="4356">
                  <c:v>40333</c:v>
                </c:pt>
                <c:pt idx="4357">
                  <c:v>40336</c:v>
                </c:pt>
                <c:pt idx="4358">
                  <c:v>40337</c:v>
                </c:pt>
                <c:pt idx="4359">
                  <c:v>40338</c:v>
                </c:pt>
                <c:pt idx="4360">
                  <c:v>40339</c:v>
                </c:pt>
                <c:pt idx="4361">
                  <c:v>40340</c:v>
                </c:pt>
                <c:pt idx="4362">
                  <c:v>40343</c:v>
                </c:pt>
                <c:pt idx="4363">
                  <c:v>40344</c:v>
                </c:pt>
                <c:pt idx="4364">
                  <c:v>40345</c:v>
                </c:pt>
                <c:pt idx="4365">
                  <c:v>40346</c:v>
                </c:pt>
                <c:pt idx="4366">
                  <c:v>40347</c:v>
                </c:pt>
                <c:pt idx="4367">
                  <c:v>40350</c:v>
                </c:pt>
                <c:pt idx="4368">
                  <c:v>40351</c:v>
                </c:pt>
                <c:pt idx="4369">
                  <c:v>40352</c:v>
                </c:pt>
                <c:pt idx="4370">
                  <c:v>40353</c:v>
                </c:pt>
                <c:pt idx="4371">
                  <c:v>40354</c:v>
                </c:pt>
                <c:pt idx="4372">
                  <c:v>40357</c:v>
                </c:pt>
                <c:pt idx="4373">
                  <c:v>40358</c:v>
                </c:pt>
                <c:pt idx="4374">
                  <c:v>40359</c:v>
                </c:pt>
                <c:pt idx="4375">
                  <c:v>40360</c:v>
                </c:pt>
                <c:pt idx="4376">
                  <c:v>40361</c:v>
                </c:pt>
                <c:pt idx="4377">
                  <c:v>40365</c:v>
                </c:pt>
                <c:pt idx="4378">
                  <c:v>40366</c:v>
                </c:pt>
                <c:pt idx="4379">
                  <c:v>40367</c:v>
                </c:pt>
                <c:pt idx="4380">
                  <c:v>40368</c:v>
                </c:pt>
                <c:pt idx="4381">
                  <c:v>40371</c:v>
                </c:pt>
                <c:pt idx="4382">
                  <c:v>40372</c:v>
                </c:pt>
                <c:pt idx="4383">
                  <c:v>40373</c:v>
                </c:pt>
                <c:pt idx="4384">
                  <c:v>40374</c:v>
                </c:pt>
                <c:pt idx="4385">
                  <c:v>40375</c:v>
                </c:pt>
                <c:pt idx="4386">
                  <c:v>40378</c:v>
                </c:pt>
                <c:pt idx="4387">
                  <c:v>40379</c:v>
                </c:pt>
                <c:pt idx="4388">
                  <c:v>40380</c:v>
                </c:pt>
                <c:pt idx="4389">
                  <c:v>40381</c:v>
                </c:pt>
                <c:pt idx="4390">
                  <c:v>40382</c:v>
                </c:pt>
                <c:pt idx="4391">
                  <c:v>40385</c:v>
                </c:pt>
                <c:pt idx="4392">
                  <c:v>40386</c:v>
                </c:pt>
                <c:pt idx="4393">
                  <c:v>40387</c:v>
                </c:pt>
                <c:pt idx="4394">
                  <c:v>40388</c:v>
                </c:pt>
                <c:pt idx="4395">
                  <c:v>40389</c:v>
                </c:pt>
                <c:pt idx="4396">
                  <c:v>40392</c:v>
                </c:pt>
                <c:pt idx="4397">
                  <c:v>40393</c:v>
                </c:pt>
                <c:pt idx="4398">
                  <c:v>40394</c:v>
                </c:pt>
                <c:pt idx="4399">
                  <c:v>40395</c:v>
                </c:pt>
                <c:pt idx="4400">
                  <c:v>40396</c:v>
                </c:pt>
                <c:pt idx="4401">
                  <c:v>40399</c:v>
                </c:pt>
                <c:pt idx="4402">
                  <c:v>40400</c:v>
                </c:pt>
                <c:pt idx="4403">
                  <c:v>40401</c:v>
                </c:pt>
                <c:pt idx="4404">
                  <c:v>40402</c:v>
                </c:pt>
                <c:pt idx="4405">
                  <c:v>40403</c:v>
                </c:pt>
                <c:pt idx="4406">
                  <c:v>40406</c:v>
                </c:pt>
                <c:pt idx="4407">
                  <c:v>40407</c:v>
                </c:pt>
                <c:pt idx="4408">
                  <c:v>40408</c:v>
                </c:pt>
                <c:pt idx="4409">
                  <c:v>40409</c:v>
                </c:pt>
                <c:pt idx="4410">
                  <c:v>40410</c:v>
                </c:pt>
                <c:pt idx="4411">
                  <c:v>40413</c:v>
                </c:pt>
                <c:pt idx="4412">
                  <c:v>40414</c:v>
                </c:pt>
                <c:pt idx="4413">
                  <c:v>40415</c:v>
                </c:pt>
                <c:pt idx="4414">
                  <c:v>40416</c:v>
                </c:pt>
                <c:pt idx="4415">
                  <c:v>40417</c:v>
                </c:pt>
                <c:pt idx="4416">
                  <c:v>40420</c:v>
                </c:pt>
                <c:pt idx="4417">
                  <c:v>40421</c:v>
                </c:pt>
                <c:pt idx="4418">
                  <c:v>40422</c:v>
                </c:pt>
                <c:pt idx="4419">
                  <c:v>40423</c:v>
                </c:pt>
                <c:pt idx="4420">
                  <c:v>40424</c:v>
                </c:pt>
                <c:pt idx="4421">
                  <c:v>40428</c:v>
                </c:pt>
                <c:pt idx="4422">
                  <c:v>40429</c:v>
                </c:pt>
                <c:pt idx="4423">
                  <c:v>40430</c:v>
                </c:pt>
                <c:pt idx="4424">
                  <c:v>40431</c:v>
                </c:pt>
                <c:pt idx="4425">
                  <c:v>40434</c:v>
                </c:pt>
                <c:pt idx="4426">
                  <c:v>40435</c:v>
                </c:pt>
                <c:pt idx="4427">
                  <c:v>40436</c:v>
                </c:pt>
                <c:pt idx="4428">
                  <c:v>40437</c:v>
                </c:pt>
                <c:pt idx="4429">
                  <c:v>40438</c:v>
                </c:pt>
                <c:pt idx="4430">
                  <c:v>40441</c:v>
                </c:pt>
                <c:pt idx="4431">
                  <c:v>40442</c:v>
                </c:pt>
                <c:pt idx="4432">
                  <c:v>40443</c:v>
                </c:pt>
                <c:pt idx="4433">
                  <c:v>40444</c:v>
                </c:pt>
                <c:pt idx="4434">
                  <c:v>40445</c:v>
                </c:pt>
                <c:pt idx="4435">
                  <c:v>40448</c:v>
                </c:pt>
                <c:pt idx="4436">
                  <c:v>40449</c:v>
                </c:pt>
                <c:pt idx="4437">
                  <c:v>40450</c:v>
                </c:pt>
                <c:pt idx="4438">
                  <c:v>40451</c:v>
                </c:pt>
                <c:pt idx="4439">
                  <c:v>40452</c:v>
                </c:pt>
                <c:pt idx="4440">
                  <c:v>40455</c:v>
                </c:pt>
                <c:pt idx="4441">
                  <c:v>40456</c:v>
                </c:pt>
                <c:pt idx="4442">
                  <c:v>40457</c:v>
                </c:pt>
                <c:pt idx="4443">
                  <c:v>40458</c:v>
                </c:pt>
                <c:pt idx="4444">
                  <c:v>40459</c:v>
                </c:pt>
                <c:pt idx="4445">
                  <c:v>40462</c:v>
                </c:pt>
                <c:pt idx="4446">
                  <c:v>40463</c:v>
                </c:pt>
                <c:pt idx="4447">
                  <c:v>40464</c:v>
                </c:pt>
                <c:pt idx="4448">
                  <c:v>40465</c:v>
                </c:pt>
                <c:pt idx="4449">
                  <c:v>40466</c:v>
                </c:pt>
                <c:pt idx="4450">
                  <c:v>40469</c:v>
                </c:pt>
                <c:pt idx="4451">
                  <c:v>40470</c:v>
                </c:pt>
                <c:pt idx="4452">
                  <c:v>40471</c:v>
                </c:pt>
                <c:pt idx="4453">
                  <c:v>40472</c:v>
                </c:pt>
                <c:pt idx="4454">
                  <c:v>40473</c:v>
                </c:pt>
                <c:pt idx="4455">
                  <c:v>40476</c:v>
                </c:pt>
                <c:pt idx="4456">
                  <c:v>40477</c:v>
                </c:pt>
                <c:pt idx="4457">
                  <c:v>40478</c:v>
                </c:pt>
                <c:pt idx="4458">
                  <c:v>40479</c:v>
                </c:pt>
                <c:pt idx="4459">
                  <c:v>40480</c:v>
                </c:pt>
                <c:pt idx="4460">
                  <c:v>40483</c:v>
                </c:pt>
                <c:pt idx="4461">
                  <c:v>40484</c:v>
                </c:pt>
                <c:pt idx="4462">
                  <c:v>40485</c:v>
                </c:pt>
                <c:pt idx="4463">
                  <c:v>40486</c:v>
                </c:pt>
                <c:pt idx="4464">
                  <c:v>40487</c:v>
                </c:pt>
                <c:pt idx="4465">
                  <c:v>40490</c:v>
                </c:pt>
                <c:pt idx="4466">
                  <c:v>40491</c:v>
                </c:pt>
                <c:pt idx="4467">
                  <c:v>40492</c:v>
                </c:pt>
                <c:pt idx="4468">
                  <c:v>40493</c:v>
                </c:pt>
                <c:pt idx="4469">
                  <c:v>40494</c:v>
                </c:pt>
                <c:pt idx="4470">
                  <c:v>40497</c:v>
                </c:pt>
                <c:pt idx="4471">
                  <c:v>40498</c:v>
                </c:pt>
                <c:pt idx="4472">
                  <c:v>40499</c:v>
                </c:pt>
                <c:pt idx="4473">
                  <c:v>40500</c:v>
                </c:pt>
                <c:pt idx="4474">
                  <c:v>40501</c:v>
                </c:pt>
                <c:pt idx="4475">
                  <c:v>40504</c:v>
                </c:pt>
                <c:pt idx="4476">
                  <c:v>40505</c:v>
                </c:pt>
                <c:pt idx="4477">
                  <c:v>40506</c:v>
                </c:pt>
                <c:pt idx="4478">
                  <c:v>40508</c:v>
                </c:pt>
                <c:pt idx="4479">
                  <c:v>40511</c:v>
                </c:pt>
                <c:pt idx="4480">
                  <c:v>40512</c:v>
                </c:pt>
                <c:pt idx="4481">
                  <c:v>40513</c:v>
                </c:pt>
                <c:pt idx="4482">
                  <c:v>40514</c:v>
                </c:pt>
                <c:pt idx="4483">
                  <c:v>40515</c:v>
                </c:pt>
                <c:pt idx="4484">
                  <c:v>40518</c:v>
                </c:pt>
                <c:pt idx="4485">
                  <c:v>40519</c:v>
                </c:pt>
                <c:pt idx="4486">
                  <c:v>40520</c:v>
                </c:pt>
                <c:pt idx="4487">
                  <c:v>40521</c:v>
                </c:pt>
                <c:pt idx="4488">
                  <c:v>40522</c:v>
                </c:pt>
                <c:pt idx="4489">
                  <c:v>40525</c:v>
                </c:pt>
                <c:pt idx="4490">
                  <c:v>40526</c:v>
                </c:pt>
                <c:pt idx="4491">
                  <c:v>40527</c:v>
                </c:pt>
                <c:pt idx="4492">
                  <c:v>40528</c:v>
                </c:pt>
                <c:pt idx="4493">
                  <c:v>40529</c:v>
                </c:pt>
                <c:pt idx="4494">
                  <c:v>40532</c:v>
                </c:pt>
                <c:pt idx="4495">
                  <c:v>40533</c:v>
                </c:pt>
                <c:pt idx="4496">
                  <c:v>40534</c:v>
                </c:pt>
                <c:pt idx="4497">
                  <c:v>40535</c:v>
                </c:pt>
                <c:pt idx="4498">
                  <c:v>40539</c:v>
                </c:pt>
                <c:pt idx="4499">
                  <c:v>40540</c:v>
                </c:pt>
                <c:pt idx="4500">
                  <c:v>40541</c:v>
                </c:pt>
                <c:pt idx="4501">
                  <c:v>40542</c:v>
                </c:pt>
                <c:pt idx="4502">
                  <c:v>40543</c:v>
                </c:pt>
                <c:pt idx="4503">
                  <c:v>40546</c:v>
                </c:pt>
                <c:pt idx="4504">
                  <c:v>40547</c:v>
                </c:pt>
                <c:pt idx="4505">
                  <c:v>40548</c:v>
                </c:pt>
                <c:pt idx="4506">
                  <c:v>40549</c:v>
                </c:pt>
                <c:pt idx="4507">
                  <c:v>40550</c:v>
                </c:pt>
                <c:pt idx="4508">
                  <c:v>40553</c:v>
                </c:pt>
                <c:pt idx="4509">
                  <c:v>40554</c:v>
                </c:pt>
                <c:pt idx="4510">
                  <c:v>40555</c:v>
                </c:pt>
                <c:pt idx="4511">
                  <c:v>40556</c:v>
                </c:pt>
                <c:pt idx="4512">
                  <c:v>40557</c:v>
                </c:pt>
                <c:pt idx="4513">
                  <c:v>40561</c:v>
                </c:pt>
                <c:pt idx="4514">
                  <c:v>40562</c:v>
                </c:pt>
                <c:pt idx="4515">
                  <c:v>40563</c:v>
                </c:pt>
                <c:pt idx="4516">
                  <c:v>40564</c:v>
                </c:pt>
                <c:pt idx="4517">
                  <c:v>40567</c:v>
                </c:pt>
                <c:pt idx="4518">
                  <c:v>40568</c:v>
                </c:pt>
                <c:pt idx="4519">
                  <c:v>40569</c:v>
                </c:pt>
                <c:pt idx="4520">
                  <c:v>40570</c:v>
                </c:pt>
                <c:pt idx="4521">
                  <c:v>40571</c:v>
                </c:pt>
                <c:pt idx="4522">
                  <c:v>40574</c:v>
                </c:pt>
                <c:pt idx="4523">
                  <c:v>40575</c:v>
                </c:pt>
                <c:pt idx="4524">
                  <c:v>40576</c:v>
                </c:pt>
                <c:pt idx="4525">
                  <c:v>40577</c:v>
                </c:pt>
                <c:pt idx="4526">
                  <c:v>40578</c:v>
                </c:pt>
                <c:pt idx="4527">
                  <c:v>40581</c:v>
                </c:pt>
                <c:pt idx="4528">
                  <c:v>40582</c:v>
                </c:pt>
                <c:pt idx="4529">
                  <c:v>40583</c:v>
                </c:pt>
                <c:pt idx="4530">
                  <c:v>40584</c:v>
                </c:pt>
                <c:pt idx="4531">
                  <c:v>40585</c:v>
                </c:pt>
                <c:pt idx="4532">
                  <c:v>40588</c:v>
                </c:pt>
                <c:pt idx="4533">
                  <c:v>40589</c:v>
                </c:pt>
                <c:pt idx="4534">
                  <c:v>40590</c:v>
                </c:pt>
                <c:pt idx="4535">
                  <c:v>40591</c:v>
                </c:pt>
                <c:pt idx="4536">
                  <c:v>40592</c:v>
                </c:pt>
                <c:pt idx="4537">
                  <c:v>40596</c:v>
                </c:pt>
                <c:pt idx="4538">
                  <c:v>40597</c:v>
                </c:pt>
                <c:pt idx="4539">
                  <c:v>40598</c:v>
                </c:pt>
                <c:pt idx="4540">
                  <c:v>40599</c:v>
                </c:pt>
                <c:pt idx="4541">
                  <c:v>40602</c:v>
                </c:pt>
                <c:pt idx="4542">
                  <c:v>40603</c:v>
                </c:pt>
                <c:pt idx="4543">
                  <c:v>40604</c:v>
                </c:pt>
                <c:pt idx="4544">
                  <c:v>40605</c:v>
                </c:pt>
                <c:pt idx="4545">
                  <c:v>40606</c:v>
                </c:pt>
                <c:pt idx="4546">
                  <c:v>40609</c:v>
                </c:pt>
                <c:pt idx="4547">
                  <c:v>40610</c:v>
                </c:pt>
                <c:pt idx="4548">
                  <c:v>40611</c:v>
                </c:pt>
                <c:pt idx="4549">
                  <c:v>40612</c:v>
                </c:pt>
                <c:pt idx="4550">
                  <c:v>40613</c:v>
                </c:pt>
                <c:pt idx="4551">
                  <c:v>40616</c:v>
                </c:pt>
                <c:pt idx="4552">
                  <c:v>40617</c:v>
                </c:pt>
                <c:pt idx="4553">
                  <c:v>40618</c:v>
                </c:pt>
                <c:pt idx="4554">
                  <c:v>40619</c:v>
                </c:pt>
                <c:pt idx="4555">
                  <c:v>40620</c:v>
                </c:pt>
                <c:pt idx="4556">
                  <c:v>40623</c:v>
                </c:pt>
                <c:pt idx="4557">
                  <c:v>40624</c:v>
                </c:pt>
                <c:pt idx="4558">
                  <c:v>40625</c:v>
                </c:pt>
                <c:pt idx="4559">
                  <c:v>40626</c:v>
                </c:pt>
                <c:pt idx="4560">
                  <c:v>40627</c:v>
                </c:pt>
                <c:pt idx="4561">
                  <c:v>40630</c:v>
                </c:pt>
                <c:pt idx="4562">
                  <c:v>40631</c:v>
                </c:pt>
                <c:pt idx="4563">
                  <c:v>40632</c:v>
                </c:pt>
                <c:pt idx="4564">
                  <c:v>40633</c:v>
                </c:pt>
                <c:pt idx="4565">
                  <c:v>40634</c:v>
                </c:pt>
                <c:pt idx="4566">
                  <c:v>40637</c:v>
                </c:pt>
                <c:pt idx="4567">
                  <c:v>40638</c:v>
                </c:pt>
                <c:pt idx="4568">
                  <c:v>40639</c:v>
                </c:pt>
                <c:pt idx="4569">
                  <c:v>40640</c:v>
                </c:pt>
                <c:pt idx="4570">
                  <c:v>40641</c:v>
                </c:pt>
                <c:pt idx="4571">
                  <c:v>40644</c:v>
                </c:pt>
                <c:pt idx="4572">
                  <c:v>40645</c:v>
                </c:pt>
                <c:pt idx="4573">
                  <c:v>40646</c:v>
                </c:pt>
                <c:pt idx="4574">
                  <c:v>40647</c:v>
                </c:pt>
                <c:pt idx="4575">
                  <c:v>40648</c:v>
                </c:pt>
                <c:pt idx="4576">
                  <c:v>40651</c:v>
                </c:pt>
                <c:pt idx="4577">
                  <c:v>40652</c:v>
                </c:pt>
                <c:pt idx="4578">
                  <c:v>40653</c:v>
                </c:pt>
                <c:pt idx="4579">
                  <c:v>40654</c:v>
                </c:pt>
                <c:pt idx="4580">
                  <c:v>40658</c:v>
                </c:pt>
                <c:pt idx="4581">
                  <c:v>40659</c:v>
                </c:pt>
                <c:pt idx="4582">
                  <c:v>40660</c:v>
                </c:pt>
                <c:pt idx="4583">
                  <c:v>40661</c:v>
                </c:pt>
                <c:pt idx="4584">
                  <c:v>40662</c:v>
                </c:pt>
                <c:pt idx="4585">
                  <c:v>40665</c:v>
                </c:pt>
                <c:pt idx="4586">
                  <c:v>40666</c:v>
                </c:pt>
                <c:pt idx="4587">
                  <c:v>40667</c:v>
                </c:pt>
                <c:pt idx="4588">
                  <c:v>40668</c:v>
                </c:pt>
                <c:pt idx="4589">
                  <c:v>40669</c:v>
                </c:pt>
                <c:pt idx="4590">
                  <c:v>40672</c:v>
                </c:pt>
                <c:pt idx="4591">
                  <c:v>40673</c:v>
                </c:pt>
                <c:pt idx="4592">
                  <c:v>40674</c:v>
                </c:pt>
                <c:pt idx="4593">
                  <c:v>40675</c:v>
                </c:pt>
                <c:pt idx="4594">
                  <c:v>40676</c:v>
                </c:pt>
                <c:pt idx="4595">
                  <c:v>40679</c:v>
                </c:pt>
                <c:pt idx="4596">
                  <c:v>40680</c:v>
                </c:pt>
                <c:pt idx="4597">
                  <c:v>40681</c:v>
                </c:pt>
                <c:pt idx="4598">
                  <c:v>40682</c:v>
                </c:pt>
                <c:pt idx="4599">
                  <c:v>40683</c:v>
                </c:pt>
                <c:pt idx="4600">
                  <c:v>40686</c:v>
                </c:pt>
                <c:pt idx="4601">
                  <c:v>40687</c:v>
                </c:pt>
                <c:pt idx="4602">
                  <c:v>40688</c:v>
                </c:pt>
                <c:pt idx="4603">
                  <c:v>40689</c:v>
                </c:pt>
                <c:pt idx="4604">
                  <c:v>40690</c:v>
                </c:pt>
                <c:pt idx="4605">
                  <c:v>40694</c:v>
                </c:pt>
                <c:pt idx="4606">
                  <c:v>40695</c:v>
                </c:pt>
                <c:pt idx="4607">
                  <c:v>40696</c:v>
                </c:pt>
                <c:pt idx="4608">
                  <c:v>40697</c:v>
                </c:pt>
                <c:pt idx="4609">
                  <c:v>40700</c:v>
                </c:pt>
                <c:pt idx="4610">
                  <c:v>40701</c:v>
                </c:pt>
                <c:pt idx="4611">
                  <c:v>40702</c:v>
                </c:pt>
                <c:pt idx="4612">
                  <c:v>40703</c:v>
                </c:pt>
                <c:pt idx="4613">
                  <c:v>40704</c:v>
                </c:pt>
                <c:pt idx="4614">
                  <c:v>40707</c:v>
                </c:pt>
                <c:pt idx="4615">
                  <c:v>40708</c:v>
                </c:pt>
                <c:pt idx="4616">
                  <c:v>40709</c:v>
                </c:pt>
                <c:pt idx="4617">
                  <c:v>40710</c:v>
                </c:pt>
                <c:pt idx="4618">
                  <c:v>40711</c:v>
                </c:pt>
                <c:pt idx="4619">
                  <c:v>40714</c:v>
                </c:pt>
                <c:pt idx="4620">
                  <c:v>40715</c:v>
                </c:pt>
                <c:pt idx="4621">
                  <c:v>40716</c:v>
                </c:pt>
                <c:pt idx="4622">
                  <c:v>40717</c:v>
                </c:pt>
                <c:pt idx="4623">
                  <c:v>40718</c:v>
                </c:pt>
                <c:pt idx="4624">
                  <c:v>40721</c:v>
                </c:pt>
                <c:pt idx="4625">
                  <c:v>40722</c:v>
                </c:pt>
                <c:pt idx="4626">
                  <c:v>40723</c:v>
                </c:pt>
                <c:pt idx="4627">
                  <c:v>40724</c:v>
                </c:pt>
                <c:pt idx="4628">
                  <c:v>40725</c:v>
                </c:pt>
                <c:pt idx="4629">
                  <c:v>40729</c:v>
                </c:pt>
                <c:pt idx="4630">
                  <c:v>40730</c:v>
                </c:pt>
                <c:pt idx="4631">
                  <c:v>40731</c:v>
                </c:pt>
                <c:pt idx="4632">
                  <c:v>40732</c:v>
                </c:pt>
                <c:pt idx="4633">
                  <c:v>40735</c:v>
                </c:pt>
                <c:pt idx="4634">
                  <c:v>40736</c:v>
                </c:pt>
                <c:pt idx="4635">
                  <c:v>40737</c:v>
                </c:pt>
                <c:pt idx="4636">
                  <c:v>40738</c:v>
                </c:pt>
                <c:pt idx="4637">
                  <c:v>40739</c:v>
                </c:pt>
                <c:pt idx="4638">
                  <c:v>40742</c:v>
                </c:pt>
                <c:pt idx="4639">
                  <c:v>40743</c:v>
                </c:pt>
                <c:pt idx="4640">
                  <c:v>40744</c:v>
                </c:pt>
                <c:pt idx="4641">
                  <c:v>40745</c:v>
                </c:pt>
                <c:pt idx="4642">
                  <c:v>40746</c:v>
                </c:pt>
                <c:pt idx="4643">
                  <c:v>40749</c:v>
                </c:pt>
                <c:pt idx="4644">
                  <c:v>40750</c:v>
                </c:pt>
                <c:pt idx="4645">
                  <c:v>40751</c:v>
                </c:pt>
                <c:pt idx="4646">
                  <c:v>40752</c:v>
                </c:pt>
                <c:pt idx="4647">
                  <c:v>40753</c:v>
                </c:pt>
                <c:pt idx="4648">
                  <c:v>40756</c:v>
                </c:pt>
                <c:pt idx="4649">
                  <c:v>40757</c:v>
                </c:pt>
                <c:pt idx="4650">
                  <c:v>40758</c:v>
                </c:pt>
                <c:pt idx="4651">
                  <c:v>40759</c:v>
                </c:pt>
                <c:pt idx="4652">
                  <c:v>40760</c:v>
                </c:pt>
                <c:pt idx="4653">
                  <c:v>40763</c:v>
                </c:pt>
                <c:pt idx="4654">
                  <c:v>40764</c:v>
                </c:pt>
                <c:pt idx="4655">
                  <c:v>40765</c:v>
                </c:pt>
                <c:pt idx="4656">
                  <c:v>40766</c:v>
                </c:pt>
                <c:pt idx="4657">
                  <c:v>40767</c:v>
                </c:pt>
                <c:pt idx="4658">
                  <c:v>40770</c:v>
                </c:pt>
                <c:pt idx="4659">
                  <c:v>40771</c:v>
                </c:pt>
                <c:pt idx="4660">
                  <c:v>40772</c:v>
                </c:pt>
                <c:pt idx="4661">
                  <c:v>40773</c:v>
                </c:pt>
                <c:pt idx="4662">
                  <c:v>40774</c:v>
                </c:pt>
                <c:pt idx="4663">
                  <c:v>40777</c:v>
                </c:pt>
                <c:pt idx="4664">
                  <c:v>40778</c:v>
                </c:pt>
                <c:pt idx="4665">
                  <c:v>40779</c:v>
                </c:pt>
                <c:pt idx="4666">
                  <c:v>40780</c:v>
                </c:pt>
                <c:pt idx="4667">
                  <c:v>40781</c:v>
                </c:pt>
                <c:pt idx="4668">
                  <c:v>40784</c:v>
                </c:pt>
                <c:pt idx="4669">
                  <c:v>40785</c:v>
                </c:pt>
                <c:pt idx="4670">
                  <c:v>40786</c:v>
                </c:pt>
                <c:pt idx="4671">
                  <c:v>40787</c:v>
                </c:pt>
                <c:pt idx="4672">
                  <c:v>40788</c:v>
                </c:pt>
                <c:pt idx="4673">
                  <c:v>40792</c:v>
                </c:pt>
                <c:pt idx="4674">
                  <c:v>40793</c:v>
                </c:pt>
                <c:pt idx="4675">
                  <c:v>40794</c:v>
                </c:pt>
                <c:pt idx="4676">
                  <c:v>40795</c:v>
                </c:pt>
                <c:pt idx="4677">
                  <c:v>40798</c:v>
                </c:pt>
                <c:pt idx="4678">
                  <c:v>40799</c:v>
                </c:pt>
                <c:pt idx="4679">
                  <c:v>40800</c:v>
                </c:pt>
                <c:pt idx="4680">
                  <c:v>40801</c:v>
                </c:pt>
                <c:pt idx="4681">
                  <c:v>40802</c:v>
                </c:pt>
                <c:pt idx="4682">
                  <c:v>40805</c:v>
                </c:pt>
                <c:pt idx="4683">
                  <c:v>40806</c:v>
                </c:pt>
                <c:pt idx="4684">
                  <c:v>40807</c:v>
                </c:pt>
                <c:pt idx="4685">
                  <c:v>40808</c:v>
                </c:pt>
                <c:pt idx="4686">
                  <c:v>40809</c:v>
                </c:pt>
                <c:pt idx="4687">
                  <c:v>40812</c:v>
                </c:pt>
                <c:pt idx="4688">
                  <c:v>40813</c:v>
                </c:pt>
                <c:pt idx="4689">
                  <c:v>40814</c:v>
                </c:pt>
                <c:pt idx="4690">
                  <c:v>40815</c:v>
                </c:pt>
                <c:pt idx="4691">
                  <c:v>40816</c:v>
                </c:pt>
                <c:pt idx="4692">
                  <c:v>40819</c:v>
                </c:pt>
                <c:pt idx="4693">
                  <c:v>40820</c:v>
                </c:pt>
                <c:pt idx="4694">
                  <c:v>40821</c:v>
                </c:pt>
                <c:pt idx="4695">
                  <c:v>40822</c:v>
                </c:pt>
                <c:pt idx="4696">
                  <c:v>40823</c:v>
                </c:pt>
                <c:pt idx="4697">
                  <c:v>40826</c:v>
                </c:pt>
                <c:pt idx="4698">
                  <c:v>40827</c:v>
                </c:pt>
                <c:pt idx="4699">
                  <c:v>40828</c:v>
                </c:pt>
                <c:pt idx="4700">
                  <c:v>40829</c:v>
                </c:pt>
                <c:pt idx="4701">
                  <c:v>40830</c:v>
                </c:pt>
                <c:pt idx="4702">
                  <c:v>40833</c:v>
                </c:pt>
                <c:pt idx="4703">
                  <c:v>40834</c:v>
                </c:pt>
                <c:pt idx="4704">
                  <c:v>40835</c:v>
                </c:pt>
                <c:pt idx="4705">
                  <c:v>40836</c:v>
                </c:pt>
                <c:pt idx="4706">
                  <c:v>40837</c:v>
                </c:pt>
                <c:pt idx="4707">
                  <c:v>40840</c:v>
                </c:pt>
                <c:pt idx="4708">
                  <c:v>40841</c:v>
                </c:pt>
                <c:pt idx="4709">
                  <c:v>40842</c:v>
                </c:pt>
                <c:pt idx="4710">
                  <c:v>40843</c:v>
                </c:pt>
                <c:pt idx="4711">
                  <c:v>40844</c:v>
                </c:pt>
                <c:pt idx="4712">
                  <c:v>40847</c:v>
                </c:pt>
                <c:pt idx="4713">
                  <c:v>40848</c:v>
                </c:pt>
                <c:pt idx="4714">
                  <c:v>40849</c:v>
                </c:pt>
                <c:pt idx="4715">
                  <c:v>40850</c:v>
                </c:pt>
                <c:pt idx="4716">
                  <c:v>40851</c:v>
                </c:pt>
                <c:pt idx="4717">
                  <c:v>40854</c:v>
                </c:pt>
                <c:pt idx="4718">
                  <c:v>40855</c:v>
                </c:pt>
                <c:pt idx="4719">
                  <c:v>40856</c:v>
                </c:pt>
                <c:pt idx="4720">
                  <c:v>40857</c:v>
                </c:pt>
                <c:pt idx="4721">
                  <c:v>40858</c:v>
                </c:pt>
                <c:pt idx="4722">
                  <c:v>40861</c:v>
                </c:pt>
                <c:pt idx="4723">
                  <c:v>40862</c:v>
                </c:pt>
                <c:pt idx="4724">
                  <c:v>40863</c:v>
                </c:pt>
                <c:pt idx="4725">
                  <c:v>40864</c:v>
                </c:pt>
                <c:pt idx="4726">
                  <c:v>40865</c:v>
                </c:pt>
                <c:pt idx="4727">
                  <c:v>40868</c:v>
                </c:pt>
                <c:pt idx="4728">
                  <c:v>40869</c:v>
                </c:pt>
                <c:pt idx="4729">
                  <c:v>40870</c:v>
                </c:pt>
                <c:pt idx="4730">
                  <c:v>40872</c:v>
                </c:pt>
                <c:pt idx="4731">
                  <c:v>40875</c:v>
                </c:pt>
                <c:pt idx="4732">
                  <c:v>40876</c:v>
                </c:pt>
                <c:pt idx="4733">
                  <c:v>40877</c:v>
                </c:pt>
                <c:pt idx="4734">
                  <c:v>40878</c:v>
                </c:pt>
                <c:pt idx="4735">
                  <c:v>40879</c:v>
                </c:pt>
                <c:pt idx="4736">
                  <c:v>40882</c:v>
                </c:pt>
                <c:pt idx="4737">
                  <c:v>40883</c:v>
                </c:pt>
                <c:pt idx="4738">
                  <c:v>40884</c:v>
                </c:pt>
                <c:pt idx="4739">
                  <c:v>40885</c:v>
                </c:pt>
                <c:pt idx="4740">
                  <c:v>40886</c:v>
                </c:pt>
                <c:pt idx="4741">
                  <c:v>40889</c:v>
                </c:pt>
                <c:pt idx="4742">
                  <c:v>40890</c:v>
                </c:pt>
                <c:pt idx="4743">
                  <c:v>40891</c:v>
                </c:pt>
                <c:pt idx="4744">
                  <c:v>40892</c:v>
                </c:pt>
                <c:pt idx="4745">
                  <c:v>40893</c:v>
                </c:pt>
                <c:pt idx="4746">
                  <c:v>40896</c:v>
                </c:pt>
                <c:pt idx="4747">
                  <c:v>40897</c:v>
                </c:pt>
                <c:pt idx="4748">
                  <c:v>40898</c:v>
                </c:pt>
                <c:pt idx="4749">
                  <c:v>40899</c:v>
                </c:pt>
                <c:pt idx="4750">
                  <c:v>40900</c:v>
                </c:pt>
                <c:pt idx="4751">
                  <c:v>40904</c:v>
                </c:pt>
                <c:pt idx="4752">
                  <c:v>40905</c:v>
                </c:pt>
                <c:pt idx="4753">
                  <c:v>40906</c:v>
                </c:pt>
                <c:pt idx="4754">
                  <c:v>40907</c:v>
                </c:pt>
                <c:pt idx="4755">
                  <c:v>40911</c:v>
                </c:pt>
                <c:pt idx="4756">
                  <c:v>40912</c:v>
                </c:pt>
                <c:pt idx="4757">
                  <c:v>40913</c:v>
                </c:pt>
                <c:pt idx="4758">
                  <c:v>40914</c:v>
                </c:pt>
                <c:pt idx="4759">
                  <c:v>40917</c:v>
                </c:pt>
                <c:pt idx="4760">
                  <c:v>40918</c:v>
                </c:pt>
                <c:pt idx="4761">
                  <c:v>40919</c:v>
                </c:pt>
                <c:pt idx="4762">
                  <c:v>40920</c:v>
                </c:pt>
                <c:pt idx="4763">
                  <c:v>40921</c:v>
                </c:pt>
                <c:pt idx="4764">
                  <c:v>40925</c:v>
                </c:pt>
                <c:pt idx="4765">
                  <c:v>40926</c:v>
                </c:pt>
                <c:pt idx="4766">
                  <c:v>40927</c:v>
                </c:pt>
                <c:pt idx="4767">
                  <c:v>40928</c:v>
                </c:pt>
                <c:pt idx="4768">
                  <c:v>40931</c:v>
                </c:pt>
                <c:pt idx="4769">
                  <c:v>40932</c:v>
                </c:pt>
                <c:pt idx="4770">
                  <c:v>40933</c:v>
                </c:pt>
                <c:pt idx="4771">
                  <c:v>40934</c:v>
                </c:pt>
                <c:pt idx="4772">
                  <c:v>40935</c:v>
                </c:pt>
                <c:pt idx="4773">
                  <c:v>40938</c:v>
                </c:pt>
                <c:pt idx="4774">
                  <c:v>40939</c:v>
                </c:pt>
                <c:pt idx="4775">
                  <c:v>40940</c:v>
                </c:pt>
                <c:pt idx="4776">
                  <c:v>40941</c:v>
                </c:pt>
                <c:pt idx="4777">
                  <c:v>40942</c:v>
                </c:pt>
                <c:pt idx="4778">
                  <c:v>40945</c:v>
                </c:pt>
                <c:pt idx="4779">
                  <c:v>40946</c:v>
                </c:pt>
                <c:pt idx="4780">
                  <c:v>40947</c:v>
                </c:pt>
                <c:pt idx="4781">
                  <c:v>40948</c:v>
                </c:pt>
                <c:pt idx="4782">
                  <c:v>40949</c:v>
                </c:pt>
                <c:pt idx="4783">
                  <c:v>40952</c:v>
                </c:pt>
                <c:pt idx="4784">
                  <c:v>40953</c:v>
                </c:pt>
                <c:pt idx="4785">
                  <c:v>40954</c:v>
                </c:pt>
                <c:pt idx="4786">
                  <c:v>40955</c:v>
                </c:pt>
                <c:pt idx="4787">
                  <c:v>40956</c:v>
                </c:pt>
                <c:pt idx="4788">
                  <c:v>40960</c:v>
                </c:pt>
                <c:pt idx="4789">
                  <c:v>40961</c:v>
                </c:pt>
                <c:pt idx="4790">
                  <c:v>40962</c:v>
                </c:pt>
                <c:pt idx="4791">
                  <c:v>40963</c:v>
                </c:pt>
                <c:pt idx="4792">
                  <c:v>40966</c:v>
                </c:pt>
                <c:pt idx="4793">
                  <c:v>40967</c:v>
                </c:pt>
                <c:pt idx="4794">
                  <c:v>40968</c:v>
                </c:pt>
                <c:pt idx="4795">
                  <c:v>40969</c:v>
                </c:pt>
                <c:pt idx="4796">
                  <c:v>40970</c:v>
                </c:pt>
                <c:pt idx="4797">
                  <c:v>40973</c:v>
                </c:pt>
                <c:pt idx="4798">
                  <c:v>40974</c:v>
                </c:pt>
                <c:pt idx="4799">
                  <c:v>40975</c:v>
                </c:pt>
                <c:pt idx="4800">
                  <c:v>40976</c:v>
                </c:pt>
                <c:pt idx="4801">
                  <c:v>40977</c:v>
                </c:pt>
                <c:pt idx="4802">
                  <c:v>40980</c:v>
                </c:pt>
                <c:pt idx="4803">
                  <c:v>40981</c:v>
                </c:pt>
                <c:pt idx="4804">
                  <c:v>40982</c:v>
                </c:pt>
                <c:pt idx="4805">
                  <c:v>40983</c:v>
                </c:pt>
                <c:pt idx="4806">
                  <c:v>40984</c:v>
                </c:pt>
                <c:pt idx="4807">
                  <c:v>40987</c:v>
                </c:pt>
                <c:pt idx="4808">
                  <c:v>40988</c:v>
                </c:pt>
                <c:pt idx="4809">
                  <c:v>40989</c:v>
                </c:pt>
                <c:pt idx="4810">
                  <c:v>40990</c:v>
                </c:pt>
                <c:pt idx="4811">
                  <c:v>40991</c:v>
                </c:pt>
                <c:pt idx="4812">
                  <c:v>40994</c:v>
                </c:pt>
                <c:pt idx="4813">
                  <c:v>40995</c:v>
                </c:pt>
                <c:pt idx="4814">
                  <c:v>40996</c:v>
                </c:pt>
                <c:pt idx="4815">
                  <c:v>40997</c:v>
                </c:pt>
                <c:pt idx="4816">
                  <c:v>40998</c:v>
                </c:pt>
                <c:pt idx="4817">
                  <c:v>41001</c:v>
                </c:pt>
                <c:pt idx="4818">
                  <c:v>41002</c:v>
                </c:pt>
                <c:pt idx="4819">
                  <c:v>41003</c:v>
                </c:pt>
                <c:pt idx="4820">
                  <c:v>41004</c:v>
                </c:pt>
                <c:pt idx="4821">
                  <c:v>41008</c:v>
                </c:pt>
                <c:pt idx="4822">
                  <c:v>41009</c:v>
                </c:pt>
                <c:pt idx="4823">
                  <c:v>41010</c:v>
                </c:pt>
                <c:pt idx="4824">
                  <c:v>41011</c:v>
                </c:pt>
                <c:pt idx="4825">
                  <c:v>41012</c:v>
                </c:pt>
                <c:pt idx="4826">
                  <c:v>41015</c:v>
                </c:pt>
                <c:pt idx="4827">
                  <c:v>41016</c:v>
                </c:pt>
                <c:pt idx="4828">
                  <c:v>41017</c:v>
                </c:pt>
                <c:pt idx="4829">
                  <c:v>41018</c:v>
                </c:pt>
                <c:pt idx="4830">
                  <c:v>41019</c:v>
                </c:pt>
                <c:pt idx="4831">
                  <c:v>41022</c:v>
                </c:pt>
                <c:pt idx="4832">
                  <c:v>41023</c:v>
                </c:pt>
                <c:pt idx="4833">
                  <c:v>41024</c:v>
                </c:pt>
                <c:pt idx="4834">
                  <c:v>41025</c:v>
                </c:pt>
                <c:pt idx="4835">
                  <c:v>41026</c:v>
                </c:pt>
                <c:pt idx="4836">
                  <c:v>41029</c:v>
                </c:pt>
                <c:pt idx="4837">
                  <c:v>41030</c:v>
                </c:pt>
                <c:pt idx="4838">
                  <c:v>41031</c:v>
                </c:pt>
                <c:pt idx="4839">
                  <c:v>41032</c:v>
                </c:pt>
                <c:pt idx="4840">
                  <c:v>41033</c:v>
                </c:pt>
                <c:pt idx="4841">
                  <c:v>41036</c:v>
                </c:pt>
                <c:pt idx="4842">
                  <c:v>41037</c:v>
                </c:pt>
                <c:pt idx="4843">
                  <c:v>41038</c:v>
                </c:pt>
                <c:pt idx="4844">
                  <c:v>41039</c:v>
                </c:pt>
                <c:pt idx="4845">
                  <c:v>41040</c:v>
                </c:pt>
                <c:pt idx="4846">
                  <c:v>41043</c:v>
                </c:pt>
                <c:pt idx="4847">
                  <c:v>41044</c:v>
                </c:pt>
                <c:pt idx="4848">
                  <c:v>41045</c:v>
                </c:pt>
                <c:pt idx="4849">
                  <c:v>41046</c:v>
                </c:pt>
                <c:pt idx="4850">
                  <c:v>41047</c:v>
                </c:pt>
                <c:pt idx="4851">
                  <c:v>41050</c:v>
                </c:pt>
                <c:pt idx="4852">
                  <c:v>41051</c:v>
                </c:pt>
                <c:pt idx="4853">
                  <c:v>41052</c:v>
                </c:pt>
                <c:pt idx="4854">
                  <c:v>41053</c:v>
                </c:pt>
                <c:pt idx="4855">
                  <c:v>41054</c:v>
                </c:pt>
                <c:pt idx="4856">
                  <c:v>41058</c:v>
                </c:pt>
                <c:pt idx="4857">
                  <c:v>41059</c:v>
                </c:pt>
                <c:pt idx="4858">
                  <c:v>41060</c:v>
                </c:pt>
                <c:pt idx="4859">
                  <c:v>41061</c:v>
                </c:pt>
                <c:pt idx="4860">
                  <c:v>41064</c:v>
                </c:pt>
                <c:pt idx="4861">
                  <c:v>41065</c:v>
                </c:pt>
                <c:pt idx="4862">
                  <c:v>41066</c:v>
                </c:pt>
                <c:pt idx="4863">
                  <c:v>41067</c:v>
                </c:pt>
                <c:pt idx="4864">
                  <c:v>41068</c:v>
                </c:pt>
                <c:pt idx="4865">
                  <c:v>41071</c:v>
                </c:pt>
                <c:pt idx="4866">
                  <c:v>41072</c:v>
                </c:pt>
                <c:pt idx="4867">
                  <c:v>41073</c:v>
                </c:pt>
                <c:pt idx="4868">
                  <c:v>41074</c:v>
                </c:pt>
                <c:pt idx="4869">
                  <c:v>41075</c:v>
                </c:pt>
                <c:pt idx="4870">
                  <c:v>41078</c:v>
                </c:pt>
                <c:pt idx="4871">
                  <c:v>41079</c:v>
                </c:pt>
                <c:pt idx="4872">
                  <c:v>41080</c:v>
                </c:pt>
                <c:pt idx="4873">
                  <c:v>41081</c:v>
                </c:pt>
                <c:pt idx="4874">
                  <c:v>41082</c:v>
                </c:pt>
                <c:pt idx="4875">
                  <c:v>41085</c:v>
                </c:pt>
                <c:pt idx="4876">
                  <c:v>41086</c:v>
                </c:pt>
                <c:pt idx="4877">
                  <c:v>41087</c:v>
                </c:pt>
                <c:pt idx="4878">
                  <c:v>41088</c:v>
                </c:pt>
                <c:pt idx="4879">
                  <c:v>41089</c:v>
                </c:pt>
                <c:pt idx="4880">
                  <c:v>41092</c:v>
                </c:pt>
                <c:pt idx="4881">
                  <c:v>41093</c:v>
                </c:pt>
                <c:pt idx="4882">
                  <c:v>41095</c:v>
                </c:pt>
                <c:pt idx="4883">
                  <c:v>41096</c:v>
                </c:pt>
                <c:pt idx="4884">
                  <c:v>41099</c:v>
                </c:pt>
                <c:pt idx="4885">
                  <c:v>41100</c:v>
                </c:pt>
                <c:pt idx="4886">
                  <c:v>41101</c:v>
                </c:pt>
                <c:pt idx="4887">
                  <c:v>41102</c:v>
                </c:pt>
                <c:pt idx="4888">
                  <c:v>41103</c:v>
                </c:pt>
                <c:pt idx="4889">
                  <c:v>41106</c:v>
                </c:pt>
                <c:pt idx="4890">
                  <c:v>41107</c:v>
                </c:pt>
                <c:pt idx="4891">
                  <c:v>41108</c:v>
                </c:pt>
                <c:pt idx="4892">
                  <c:v>41109</c:v>
                </c:pt>
                <c:pt idx="4893">
                  <c:v>41110</c:v>
                </c:pt>
                <c:pt idx="4894">
                  <c:v>41113</c:v>
                </c:pt>
                <c:pt idx="4895">
                  <c:v>41114</c:v>
                </c:pt>
                <c:pt idx="4896">
                  <c:v>41115</c:v>
                </c:pt>
                <c:pt idx="4897">
                  <c:v>41116</c:v>
                </c:pt>
                <c:pt idx="4898">
                  <c:v>41117</c:v>
                </c:pt>
                <c:pt idx="4899">
                  <c:v>41120</c:v>
                </c:pt>
                <c:pt idx="4900">
                  <c:v>41121</c:v>
                </c:pt>
                <c:pt idx="4901">
                  <c:v>41122</c:v>
                </c:pt>
                <c:pt idx="4902">
                  <c:v>41123</c:v>
                </c:pt>
                <c:pt idx="4903">
                  <c:v>41124</c:v>
                </c:pt>
                <c:pt idx="4904">
                  <c:v>41127</c:v>
                </c:pt>
                <c:pt idx="4905">
                  <c:v>41128</c:v>
                </c:pt>
                <c:pt idx="4906">
                  <c:v>41129</c:v>
                </c:pt>
                <c:pt idx="4907">
                  <c:v>41130</c:v>
                </c:pt>
                <c:pt idx="4908">
                  <c:v>41131</c:v>
                </c:pt>
                <c:pt idx="4909">
                  <c:v>41134</c:v>
                </c:pt>
                <c:pt idx="4910">
                  <c:v>41135</c:v>
                </c:pt>
                <c:pt idx="4911">
                  <c:v>41136</c:v>
                </c:pt>
                <c:pt idx="4912">
                  <c:v>41137</c:v>
                </c:pt>
                <c:pt idx="4913">
                  <c:v>41138</c:v>
                </c:pt>
                <c:pt idx="4914">
                  <c:v>41141</c:v>
                </c:pt>
                <c:pt idx="4915">
                  <c:v>41142</c:v>
                </c:pt>
                <c:pt idx="4916">
                  <c:v>41143</c:v>
                </c:pt>
                <c:pt idx="4917">
                  <c:v>41144</c:v>
                </c:pt>
                <c:pt idx="4918">
                  <c:v>41145</c:v>
                </c:pt>
                <c:pt idx="4919">
                  <c:v>41148</c:v>
                </c:pt>
                <c:pt idx="4920">
                  <c:v>41149</c:v>
                </c:pt>
                <c:pt idx="4921">
                  <c:v>41150</c:v>
                </c:pt>
                <c:pt idx="4922">
                  <c:v>41151</c:v>
                </c:pt>
                <c:pt idx="4923">
                  <c:v>41152</c:v>
                </c:pt>
                <c:pt idx="4924">
                  <c:v>41156</c:v>
                </c:pt>
                <c:pt idx="4925">
                  <c:v>41157</c:v>
                </c:pt>
                <c:pt idx="4926">
                  <c:v>41158</c:v>
                </c:pt>
                <c:pt idx="4927">
                  <c:v>41159</c:v>
                </c:pt>
                <c:pt idx="4928">
                  <c:v>41162</c:v>
                </c:pt>
                <c:pt idx="4929">
                  <c:v>41163</c:v>
                </c:pt>
                <c:pt idx="4930">
                  <c:v>41164</c:v>
                </c:pt>
                <c:pt idx="4931">
                  <c:v>41165</c:v>
                </c:pt>
                <c:pt idx="4932">
                  <c:v>41166</c:v>
                </c:pt>
                <c:pt idx="4933">
                  <c:v>41169</c:v>
                </c:pt>
                <c:pt idx="4934">
                  <c:v>41170</c:v>
                </c:pt>
                <c:pt idx="4935">
                  <c:v>41171</c:v>
                </c:pt>
                <c:pt idx="4936">
                  <c:v>41172</c:v>
                </c:pt>
                <c:pt idx="4937">
                  <c:v>41173</c:v>
                </c:pt>
                <c:pt idx="4938">
                  <c:v>41176</c:v>
                </c:pt>
                <c:pt idx="4939">
                  <c:v>41177</c:v>
                </c:pt>
                <c:pt idx="4940">
                  <c:v>41178</c:v>
                </c:pt>
                <c:pt idx="4941">
                  <c:v>41179</c:v>
                </c:pt>
                <c:pt idx="4942">
                  <c:v>41180</c:v>
                </c:pt>
                <c:pt idx="4943">
                  <c:v>41183</c:v>
                </c:pt>
                <c:pt idx="4944">
                  <c:v>41184</c:v>
                </c:pt>
                <c:pt idx="4945">
                  <c:v>41185</c:v>
                </c:pt>
                <c:pt idx="4946">
                  <c:v>41186</c:v>
                </c:pt>
                <c:pt idx="4947">
                  <c:v>41187</c:v>
                </c:pt>
                <c:pt idx="4948">
                  <c:v>41190</c:v>
                </c:pt>
                <c:pt idx="4949">
                  <c:v>41191</c:v>
                </c:pt>
                <c:pt idx="4950">
                  <c:v>41192</c:v>
                </c:pt>
                <c:pt idx="4951">
                  <c:v>41193</c:v>
                </c:pt>
                <c:pt idx="4952">
                  <c:v>41194</c:v>
                </c:pt>
                <c:pt idx="4953">
                  <c:v>41197</c:v>
                </c:pt>
                <c:pt idx="4954">
                  <c:v>41198</c:v>
                </c:pt>
                <c:pt idx="4955">
                  <c:v>41199</c:v>
                </c:pt>
                <c:pt idx="4956">
                  <c:v>41200</c:v>
                </c:pt>
                <c:pt idx="4957">
                  <c:v>41201</c:v>
                </c:pt>
                <c:pt idx="4958">
                  <c:v>41204</c:v>
                </c:pt>
                <c:pt idx="4959">
                  <c:v>41205</c:v>
                </c:pt>
                <c:pt idx="4960">
                  <c:v>41206</c:v>
                </c:pt>
                <c:pt idx="4961">
                  <c:v>41207</c:v>
                </c:pt>
                <c:pt idx="4962">
                  <c:v>41208</c:v>
                </c:pt>
                <c:pt idx="4963">
                  <c:v>41213</c:v>
                </c:pt>
                <c:pt idx="4964">
                  <c:v>41214</c:v>
                </c:pt>
                <c:pt idx="4965">
                  <c:v>41215</c:v>
                </c:pt>
                <c:pt idx="4966">
                  <c:v>41218</c:v>
                </c:pt>
                <c:pt idx="4967">
                  <c:v>41219</c:v>
                </c:pt>
                <c:pt idx="4968">
                  <c:v>41220</c:v>
                </c:pt>
                <c:pt idx="4969">
                  <c:v>41221</c:v>
                </c:pt>
                <c:pt idx="4970">
                  <c:v>41222</c:v>
                </c:pt>
                <c:pt idx="4971">
                  <c:v>41225</c:v>
                </c:pt>
                <c:pt idx="4972">
                  <c:v>41226</c:v>
                </c:pt>
                <c:pt idx="4973">
                  <c:v>41227</c:v>
                </c:pt>
                <c:pt idx="4974">
                  <c:v>41228</c:v>
                </c:pt>
                <c:pt idx="4975">
                  <c:v>41229</c:v>
                </c:pt>
                <c:pt idx="4976">
                  <c:v>41232</c:v>
                </c:pt>
                <c:pt idx="4977">
                  <c:v>41233</c:v>
                </c:pt>
                <c:pt idx="4978">
                  <c:v>41234</c:v>
                </c:pt>
                <c:pt idx="4979">
                  <c:v>41236</c:v>
                </c:pt>
                <c:pt idx="4980">
                  <c:v>41239</c:v>
                </c:pt>
                <c:pt idx="4981">
                  <c:v>41240</c:v>
                </c:pt>
                <c:pt idx="4982">
                  <c:v>41241</c:v>
                </c:pt>
                <c:pt idx="4983">
                  <c:v>41242</c:v>
                </c:pt>
                <c:pt idx="4984">
                  <c:v>41243</c:v>
                </c:pt>
                <c:pt idx="4985">
                  <c:v>41246</c:v>
                </c:pt>
                <c:pt idx="4986">
                  <c:v>41247</c:v>
                </c:pt>
                <c:pt idx="4987">
                  <c:v>41248</c:v>
                </c:pt>
                <c:pt idx="4988">
                  <c:v>41249</c:v>
                </c:pt>
                <c:pt idx="4989">
                  <c:v>41250</c:v>
                </c:pt>
                <c:pt idx="4990">
                  <c:v>41253</c:v>
                </c:pt>
                <c:pt idx="4991">
                  <c:v>41254</c:v>
                </c:pt>
                <c:pt idx="4992">
                  <c:v>41255</c:v>
                </c:pt>
                <c:pt idx="4993">
                  <c:v>41256</c:v>
                </c:pt>
                <c:pt idx="4994">
                  <c:v>41257</c:v>
                </c:pt>
                <c:pt idx="4995">
                  <c:v>41260</c:v>
                </c:pt>
                <c:pt idx="4996">
                  <c:v>41261</c:v>
                </c:pt>
                <c:pt idx="4997">
                  <c:v>41262</c:v>
                </c:pt>
                <c:pt idx="4998">
                  <c:v>41263</c:v>
                </c:pt>
                <c:pt idx="4999">
                  <c:v>41264</c:v>
                </c:pt>
                <c:pt idx="5000">
                  <c:v>41267</c:v>
                </c:pt>
                <c:pt idx="5001">
                  <c:v>41269</c:v>
                </c:pt>
                <c:pt idx="5002">
                  <c:v>41270</c:v>
                </c:pt>
                <c:pt idx="5003">
                  <c:v>41271</c:v>
                </c:pt>
                <c:pt idx="5004">
                  <c:v>41274</c:v>
                </c:pt>
                <c:pt idx="5005">
                  <c:v>41276</c:v>
                </c:pt>
                <c:pt idx="5006">
                  <c:v>41277</c:v>
                </c:pt>
                <c:pt idx="5007">
                  <c:v>41278</c:v>
                </c:pt>
                <c:pt idx="5008">
                  <c:v>41281</c:v>
                </c:pt>
                <c:pt idx="5009">
                  <c:v>41282</c:v>
                </c:pt>
                <c:pt idx="5010">
                  <c:v>41283</c:v>
                </c:pt>
                <c:pt idx="5011">
                  <c:v>41284</c:v>
                </c:pt>
                <c:pt idx="5012">
                  <c:v>41285</c:v>
                </c:pt>
                <c:pt idx="5013">
                  <c:v>41288</c:v>
                </c:pt>
                <c:pt idx="5014">
                  <c:v>41289</c:v>
                </c:pt>
                <c:pt idx="5015">
                  <c:v>41290</c:v>
                </c:pt>
                <c:pt idx="5016">
                  <c:v>41291</c:v>
                </c:pt>
                <c:pt idx="5017">
                  <c:v>41292</c:v>
                </c:pt>
                <c:pt idx="5018">
                  <c:v>41296</c:v>
                </c:pt>
                <c:pt idx="5019">
                  <c:v>41297</c:v>
                </c:pt>
                <c:pt idx="5020">
                  <c:v>41298</c:v>
                </c:pt>
                <c:pt idx="5021">
                  <c:v>41299</c:v>
                </c:pt>
                <c:pt idx="5022">
                  <c:v>41302</c:v>
                </c:pt>
                <c:pt idx="5023">
                  <c:v>41303</c:v>
                </c:pt>
                <c:pt idx="5024">
                  <c:v>41304</c:v>
                </c:pt>
                <c:pt idx="5025">
                  <c:v>41305</c:v>
                </c:pt>
                <c:pt idx="5026">
                  <c:v>41306</c:v>
                </c:pt>
                <c:pt idx="5027">
                  <c:v>41309</c:v>
                </c:pt>
                <c:pt idx="5028">
                  <c:v>41310</c:v>
                </c:pt>
                <c:pt idx="5029">
                  <c:v>41311</c:v>
                </c:pt>
                <c:pt idx="5030">
                  <c:v>41312</c:v>
                </c:pt>
                <c:pt idx="5031">
                  <c:v>41313</c:v>
                </c:pt>
                <c:pt idx="5032">
                  <c:v>41316</c:v>
                </c:pt>
                <c:pt idx="5033">
                  <c:v>41317</c:v>
                </c:pt>
                <c:pt idx="5034">
                  <c:v>41318</c:v>
                </c:pt>
                <c:pt idx="5035">
                  <c:v>41319</c:v>
                </c:pt>
                <c:pt idx="5036">
                  <c:v>41320</c:v>
                </c:pt>
                <c:pt idx="5037">
                  <c:v>41324</c:v>
                </c:pt>
                <c:pt idx="5038">
                  <c:v>41325</c:v>
                </c:pt>
                <c:pt idx="5039">
                  <c:v>41326</c:v>
                </c:pt>
                <c:pt idx="5040">
                  <c:v>41327</c:v>
                </c:pt>
                <c:pt idx="5041">
                  <c:v>41330</c:v>
                </c:pt>
                <c:pt idx="5042">
                  <c:v>41331</c:v>
                </c:pt>
                <c:pt idx="5043">
                  <c:v>41332</c:v>
                </c:pt>
                <c:pt idx="5044">
                  <c:v>41333</c:v>
                </c:pt>
                <c:pt idx="5045">
                  <c:v>41334</c:v>
                </c:pt>
                <c:pt idx="5046">
                  <c:v>41337</c:v>
                </c:pt>
                <c:pt idx="5047">
                  <c:v>41338</c:v>
                </c:pt>
                <c:pt idx="5048">
                  <c:v>41339</c:v>
                </c:pt>
                <c:pt idx="5049">
                  <c:v>41340</c:v>
                </c:pt>
                <c:pt idx="5050">
                  <c:v>41341</c:v>
                </c:pt>
                <c:pt idx="5051">
                  <c:v>41344</c:v>
                </c:pt>
                <c:pt idx="5052">
                  <c:v>41345</c:v>
                </c:pt>
                <c:pt idx="5053">
                  <c:v>41346</c:v>
                </c:pt>
                <c:pt idx="5054">
                  <c:v>41347</c:v>
                </c:pt>
                <c:pt idx="5055">
                  <c:v>41348</c:v>
                </c:pt>
                <c:pt idx="5056">
                  <c:v>41351</c:v>
                </c:pt>
                <c:pt idx="5057">
                  <c:v>41352</c:v>
                </c:pt>
                <c:pt idx="5058">
                  <c:v>41353</c:v>
                </c:pt>
                <c:pt idx="5059">
                  <c:v>41354</c:v>
                </c:pt>
                <c:pt idx="5060">
                  <c:v>41355</c:v>
                </c:pt>
                <c:pt idx="5061">
                  <c:v>41358</c:v>
                </c:pt>
                <c:pt idx="5062">
                  <c:v>41359</c:v>
                </c:pt>
                <c:pt idx="5063">
                  <c:v>41360</c:v>
                </c:pt>
                <c:pt idx="5064">
                  <c:v>41361</c:v>
                </c:pt>
                <c:pt idx="5065">
                  <c:v>41365</c:v>
                </c:pt>
                <c:pt idx="5066">
                  <c:v>41366</c:v>
                </c:pt>
                <c:pt idx="5067">
                  <c:v>41367</c:v>
                </c:pt>
                <c:pt idx="5068">
                  <c:v>41368</c:v>
                </c:pt>
                <c:pt idx="5069">
                  <c:v>41369</c:v>
                </c:pt>
                <c:pt idx="5070">
                  <c:v>41372</c:v>
                </c:pt>
                <c:pt idx="5071">
                  <c:v>41373</c:v>
                </c:pt>
                <c:pt idx="5072">
                  <c:v>41374</c:v>
                </c:pt>
                <c:pt idx="5073">
                  <c:v>41375</c:v>
                </c:pt>
                <c:pt idx="5074">
                  <c:v>41376</c:v>
                </c:pt>
                <c:pt idx="5075">
                  <c:v>41379</c:v>
                </c:pt>
                <c:pt idx="5076">
                  <c:v>41380</c:v>
                </c:pt>
                <c:pt idx="5077">
                  <c:v>41381</c:v>
                </c:pt>
                <c:pt idx="5078">
                  <c:v>41382</c:v>
                </c:pt>
                <c:pt idx="5079">
                  <c:v>41383</c:v>
                </c:pt>
                <c:pt idx="5080">
                  <c:v>41386</c:v>
                </c:pt>
                <c:pt idx="5081">
                  <c:v>41387</c:v>
                </c:pt>
                <c:pt idx="5082">
                  <c:v>41388</c:v>
                </c:pt>
                <c:pt idx="5083">
                  <c:v>41389</c:v>
                </c:pt>
                <c:pt idx="5084">
                  <c:v>41390</c:v>
                </c:pt>
                <c:pt idx="5085">
                  <c:v>41393</c:v>
                </c:pt>
                <c:pt idx="5086">
                  <c:v>41394</c:v>
                </c:pt>
                <c:pt idx="5087">
                  <c:v>41395</c:v>
                </c:pt>
                <c:pt idx="5088">
                  <c:v>41396</c:v>
                </c:pt>
                <c:pt idx="5089">
                  <c:v>41397</c:v>
                </c:pt>
                <c:pt idx="5090">
                  <c:v>41400</c:v>
                </c:pt>
                <c:pt idx="5091">
                  <c:v>41401</c:v>
                </c:pt>
                <c:pt idx="5092">
                  <c:v>41402</c:v>
                </c:pt>
                <c:pt idx="5093">
                  <c:v>41403</c:v>
                </c:pt>
                <c:pt idx="5094">
                  <c:v>41404</c:v>
                </c:pt>
                <c:pt idx="5095">
                  <c:v>41407</c:v>
                </c:pt>
                <c:pt idx="5096">
                  <c:v>41408</c:v>
                </c:pt>
                <c:pt idx="5097">
                  <c:v>41409</c:v>
                </c:pt>
                <c:pt idx="5098">
                  <c:v>41410</c:v>
                </c:pt>
                <c:pt idx="5099">
                  <c:v>41411</c:v>
                </c:pt>
                <c:pt idx="5100">
                  <c:v>41414</c:v>
                </c:pt>
                <c:pt idx="5101">
                  <c:v>41415</c:v>
                </c:pt>
                <c:pt idx="5102">
                  <c:v>41416</c:v>
                </c:pt>
                <c:pt idx="5103">
                  <c:v>41417</c:v>
                </c:pt>
                <c:pt idx="5104">
                  <c:v>41418</c:v>
                </c:pt>
                <c:pt idx="5105">
                  <c:v>41422</c:v>
                </c:pt>
                <c:pt idx="5106">
                  <c:v>41423</c:v>
                </c:pt>
                <c:pt idx="5107">
                  <c:v>41424</c:v>
                </c:pt>
                <c:pt idx="5108">
                  <c:v>41425</c:v>
                </c:pt>
                <c:pt idx="5109">
                  <c:v>41428</c:v>
                </c:pt>
                <c:pt idx="5110">
                  <c:v>41429</c:v>
                </c:pt>
                <c:pt idx="5111">
                  <c:v>41430</c:v>
                </c:pt>
                <c:pt idx="5112">
                  <c:v>41431</c:v>
                </c:pt>
                <c:pt idx="5113">
                  <c:v>41432</c:v>
                </c:pt>
                <c:pt idx="5114">
                  <c:v>41435</c:v>
                </c:pt>
                <c:pt idx="5115">
                  <c:v>41436</c:v>
                </c:pt>
                <c:pt idx="5116">
                  <c:v>41437</c:v>
                </c:pt>
                <c:pt idx="5117">
                  <c:v>41438</c:v>
                </c:pt>
                <c:pt idx="5118">
                  <c:v>41439</c:v>
                </c:pt>
                <c:pt idx="5119">
                  <c:v>41442</c:v>
                </c:pt>
                <c:pt idx="5120">
                  <c:v>41443</c:v>
                </c:pt>
                <c:pt idx="5121">
                  <c:v>41444</c:v>
                </c:pt>
                <c:pt idx="5122">
                  <c:v>41445</c:v>
                </c:pt>
                <c:pt idx="5123">
                  <c:v>41446</c:v>
                </c:pt>
                <c:pt idx="5124">
                  <c:v>41449</c:v>
                </c:pt>
                <c:pt idx="5125">
                  <c:v>41450</c:v>
                </c:pt>
                <c:pt idx="5126">
                  <c:v>41451</c:v>
                </c:pt>
                <c:pt idx="5127">
                  <c:v>41452</c:v>
                </c:pt>
                <c:pt idx="5128">
                  <c:v>41453</c:v>
                </c:pt>
                <c:pt idx="5129">
                  <c:v>41456</c:v>
                </c:pt>
                <c:pt idx="5130">
                  <c:v>41457</c:v>
                </c:pt>
                <c:pt idx="5131">
                  <c:v>41458</c:v>
                </c:pt>
                <c:pt idx="5132">
                  <c:v>41460</c:v>
                </c:pt>
                <c:pt idx="5133">
                  <c:v>41463</c:v>
                </c:pt>
                <c:pt idx="5134">
                  <c:v>41464</c:v>
                </c:pt>
                <c:pt idx="5135">
                  <c:v>41465</c:v>
                </c:pt>
                <c:pt idx="5136">
                  <c:v>41466</c:v>
                </c:pt>
                <c:pt idx="5137">
                  <c:v>41467</c:v>
                </c:pt>
                <c:pt idx="5138">
                  <c:v>41470</c:v>
                </c:pt>
                <c:pt idx="5139">
                  <c:v>41471</c:v>
                </c:pt>
                <c:pt idx="5140">
                  <c:v>41472</c:v>
                </c:pt>
                <c:pt idx="5141">
                  <c:v>41473</c:v>
                </c:pt>
                <c:pt idx="5142">
                  <c:v>41474</c:v>
                </c:pt>
                <c:pt idx="5143">
                  <c:v>41477</c:v>
                </c:pt>
                <c:pt idx="5144">
                  <c:v>41478</c:v>
                </c:pt>
                <c:pt idx="5145">
                  <c:v>41479</c:v>
                </c:pt>
                <c:pt idx="5146">
                  <c:v>41480</c:v>
                </c:pt>
                <c:pt idx="5147">
                  <c:v>41481</c:v>
                </c:pt>
                <c:pt idx="5148">
                  <c:v>41484</c:v>
                </c:pt>
                <c:pt idx="5149">
                  <c:v>41485</c:v>
                </c:pt>
                <c:pt idx="5150">
                  <c:v>41486</c:v>
                </c:pt>
                <c:pt idx="5151">
                  <c:v>41487</c:v>
                </c:pt>
                <c:pt idx="5152">
                  <c:v>41488</c:v>
                </c:pt>
                <c:pt idx="5153">
                  <c:v>41491</c:v>
                </c:pt>
                <c:pt idx="5154">
                  <c:v>41492</c:v>
                </c:pt>
                <c:pt idx="5155">
                  <c:v>41493</c:v>
                </c:pt>
                <c:pt idx="5156">
                  <c:v>41494</c:v>
                </c:pt>
                <c:pt idx="5157">
                  <c:v>41495</c:v>
                </c:pt>
                <c:pt idx="5158">
                  <c:v>41498</c:v>
                </c:pt>
                <c:pt idx="5159">
                  <c:v>41499</c:v>
                </c:pt>
                <c:pt idx="5160">
                  <c:v>41500</c:v>
                </c:pt>
                <c:pt idx="5161">
                  <c:v>41501</c:v>
                </c:pt>
                <c:pt idx="5162">
                  <c:v>41502</c:v>
                </c:pt>
                <c:pt idx="5163">
                  <c:v>41505</c:v>
                </c:pt>
                <c:pt idx="5164">
                  <c:v>41506</c:v>
                </c:pt>
                <c:pt idx="5165">
                  <c:v>41507</c:v>
                </c:pt>
                <c:pt idx="5166">
                  <c:v>41508</c:v>
                </c:pt>
                <c:pt idx="5167">
                  <c:v>41509</c:v>
                </c:pt>
                <c:pt idx="5168">
                  <c:v>41512</c:v>
                </c:pt>
                <c:pt idx="5169">
                  <c:v>41513</c:v>
                </c:pt>
                <c:pt idx="5170">
                  <c:v>41514</c:v>
                </c:pt>
                <c:pt idx="5171">
                  <c:v>41515</c:v>
                </c:pt>
                <c:pt idx="5172">
                  <c:v>41516</c:v>
                </c:pt>
                <c:pt idx="5173">
                  <c:v>41520</c:v>
                </c:pt>
                <c:pt idx="5174">
                  <c:v>41521</c:v>
                </c:pt>
                <c:pt idx="5175">
                  <c:v>41522</c:v>
                </c:pt>
                <c:pt idx="5176">
                  <c:v>41523</c:v>
                </c:pt>
                <c:pt idx="5177">
                  <c:v>41526</c:v>
                </c:pt>
                <c:pt idx="5178">
                  <c:v>41527</c:v>
                </c:pt>
                <c:pt idx="5179">
                  <c:v>41528</c:v>
                </c:pt>
                <c:pt idx="5180">
                  <c:v>41529</c:v>
                </c:pt>
                <c:pt idx="5181">
                  <c:v>41530</c:v>
                </c:pt>
                <c:pt idx="5182">
                  <c:v>41533</c:v>
                </c:pt>
                <c:pt idx="5183">
                  <c:v>41534</c:v>
                </c:pt>
                <c:pt idx="5184">
                  <c:v>41535</c:v>
                </c:pt>
                <c:pt idx="5185">
                  <c:v>41536</c:v>
                </c:pt>
                <c:pt idx="5186">
                  <c:v>41537</c:v>
                </c:pt>
                <c:pt idx="5187">
                  <c:v>41540</c:v>
                </c:pt>
                <c:pt idx="5188">
                  <c:v>41541</c:v>
                </c:pt>
                <c:pt idx="5189">
                  <c:v>41542</c:v>
                </c:pt>
                <c:pt idx="5190">
                  <c:v>41543</c:v>
                </c:pt>
                <c:pt idx="5191">
                  <c:v>41544</c:v>
                </c:pt>
                <c:pt idx="5192">
                  <c:v>41547</c:v>
                </c:pt>
                <c:pt idx="5193">
                  <c:v>41548</c:v>
                </c:pt>
                <c:pt idx="5194">
                  <c:v>41549</c:v>
                </c:pt>
                <c:pt idx="5195">
                  <c:v>41550</c:v>
                </c:pt>
                <c:pt idx="5196">
                  <c:v>41551</c:v>
                </c:pt>
                <c:pt idx="5197">
                  <c:v>41554</c:v>
                </c:pt>
                <c:pt idx="5198">
                  <c:v>41555</c:v>
                </c:pt>
                <c:pt idx="5199">
                  <c:v>41556</c:v>
                </c:pt>
                <c:pt idx="5200">
                  <c:v>41557</c:v>
                </c:pt>
                <c:pt idx="5201">
                  <c:v>41558</c:v>
                </c:pt>
                <c:pt idx="5202">
                  <c:v>41561</c:v>
                </c:pt>
                <c:pt idx="5203">
                  <c:v>41562</c:v>
                </c:pt>
                <c:pt idx="5204">
                  <c:v>41563</c:v>
                </c:pt>
                <c:pt idx="5205">
                  <c:v>41564</c:v>
                </c:pt>
                <c:pt idx="5206">
                  <c:v>41565</c:v>
                </c:pt>
                <c:pt idx="5207">
                  <c:v>41568</c:v>
                </c:pt>
                <c:pt idx="5208">
                  <c:v>41569</c:v>
                </c:pt>
                <c:pt idx="5209">
                  <c:v>41570</c:v>
                </c:pt>
                <c:pt idx="5210">
                  <c:v>41571</c:v>
                </c:pt>
                <c:pt idx="5211">
                  <c:v>41572</c:v>
                </c:pt>
                <c:pt idx="5212">
                  <c:v>41575</c:v>
                </c:pt>
                <c:pt idx="5213">
                  <c:v>41576</c:v>
                </c:pt>
                <c:pt idx="5214">
                  <c:v>41577</c:v>
                </c:pt>
                <c:pt idx="5215">
                  <c:v>41578</c:v>
                </c:pt>
                <c:pt idx="5216">
                  <c:v>41579</c:v>
                </c:pt>
                <c:pt idx="5217">
                  <c:v>41582</c:v>
                </c:pt>
                <c:pt idx="5218">
                  <c:v>41583</c:v>
                </c:pt>
                <c:pt idx="5219">
                  <c:v>41584</c:v>
                </c:pt>
                <c:pt idx="5220">
                  <c:v>41585</c:v>
                </c:pt>
                <c:pt idx="5221">
                  <c:v>41586</c:v>
                </c:pt>
                <c:pt idx="5222">
                  <c:v>41589</c:v>
                </c:pt>
                <c:pt idx="5223">
                  <c:v>41590</c:v>
                </c:pt>
                <c:pt idx="5224">
                  <c:v>41591</c:v>
                </c:pt>
                <c:pt idx="5225">
                  <c:v>41592</c:v>
                </c:pt>
                <c:pt idx="5226">
                  <c:v>41593</c:v>
                </c:pt>
                <c:pt idx="5227">
                  <c:v>41596</c:v>
                </c:pt>
                <c:pt idx="5228">
                  <c:v>41597</c:v>
                </c:pt>
                <c:pt idx="5229">
                  <c:v>41598</c:v>
                </c:pt>
                <c:pt idx="5230">
                  <c:v>41599</c:v>
                </c:pt>
                <c:pt idx="5231">
                  <c:v>41600</c:v>
                </c:pt>
                <c:pt idx="5232">
                  <c:v>41603</c:v>
                </c:pt>
                <c:pt idx="5233">
                  <c:v>41604</c:v>
                </c:pt>
                <c:pt idx="5234">
                  <c:v>41605</c:v>
                </c:pt>
                <c:pt idx="5235">
                  <c:v>41607</c:v>
                </c:pt>
                <c:pt idx="5236">
                  <c:v>41610</c:v>
                </c:pt>
                <c:pt idx="5237">
                  <c:v>41611</c:v>
                </c:pt>
                <c:pt idx="5238">
                  <c:v>41612</c:v>
                </c:pt>
                <c:pt idx="5239">
                  <c:v>41613</c:v>
                </c:pt>
                <c:pt idx="5240">
                  <c:v>41614</c:v>
                </c:pt>
                <c:pt idx="5241">
                  <c:v>41617</c:v>
                </c:pt>
                <c:pt idx="5242">
                  <c:v>41618</c:v>
                </c:pt>
                <c:pt idx="5243">
                  <c:v>41619</c:v>
                </c:pt>
                <c:pt idx="5244">
                  <c:v>41620</c:v>
                </c:pt>
                <c:pt idx="5245">
                  <c:v>41621</c:v>
                </c:pt>
                <c:pt idx="5246">
                  <c:v>41624</c:v>
                </c:pt>
                <c:pt idx="5247">
                  <c:v>41625</c:v>
                </c:pt>
                <c:pt idx="5248">
                  <c:v>41626</c:v>
                </c:pt>
                <c:pt idx="5249">
                  <c:v>41627</c:v>
                </c:pt>
                <c:pt idx="5250">
                  <c:v>41628</c:v>
                </c:pt>
                <c:pt idx="5251">
                  <c:v>41631</c:v>
                </c:pt>
                <c:pt idx="5252">
                  <c:v>41632</c:v>
                </c:pt>
                <c:pt idx="5253">
                  <c:v>41634</c:v>
                </c:pt>
                <c:pt idx="5254">
                  <c:v>41635</c:v>
                </c:pt>
                <c:pt idx="5255">
                  <c:v>41638</c:v>
                </c:pt>
                <c:pt idx="5256">
                  <c:v>41639</c:v>
                </c:pt>
                <c:pt idx="5257">
                  <c:v>41641</c:v>
                </c:pt>
                <c:pt idx="5258">
                  <c:v>41642</c:v>
                </c:pt>
                <c:pt idx="5259">
                  <c:v>41645</c:v>
                </c:pt>
                <c:pt idx="5260">
                  <c:v>41646</c:v>
                </c:pt>
                <c:pt idx="5261">
                  <c:v>41647</c:v>
                </c:pt>
                <c:pt idx="5262">
                  <c:v>41648</c:v>
                </c:pt>
                <c:pt idx="5263">
                  <c:v>41649</c:v>
                </c:pt>
                <c:pt idx="5264">
                  <c:v>41652</c:v>
                </c:pt>
                <c:pt idx="5265">
                  <c:v>41653</c:v>
                </c:pt>
                <c:pt idx="5266">
                  <c:v>41654</c:v>
                </c:pt>
                <c:pt idx="5267">
                  <c:v>41655</c:v>
                </c:pt>
                <c:pt idx="5268">
                  <c:v>41656</c:v>
                </c:pt>
                <c:pt idx="5269">
                  <c:v>41660</c:v>
                </c:pt>
                <c:pt idx="5270">
                  <c:v>41661</c:v>
                </c:pt>
                <c:pt idx="5271">
                  <c:v>41662</c:v>
                </c:pt>
                <c:pt idx="5272">
                  <c:v>41663</c:v>
                </c:pt>
                <c:pt idx="5273">
                  <c:v>41666</c:v>
                </c:pt>
                <c:pt idx="5274">
                  <c:v>41667</c:v>
                </c:pt>
                <c:pt idx="5275">
                  <c:v>41668</c:v>
                </c:pt>
                <c:pt idx="5276">
                  <c:v>41669</c:v>
                </c:pt>
                <c:pt idx="5277">
                  <c:v>41670</c:v>
                </c:pt>
                <c:pt idx="5278">
                  <c:v>41673</c:v>
                </c:pt>
                <c:pt idx="5279">
                  <c:v>41674</c:v>
                </c:pt>
                <c:pt idx="5280">
                  <c:v>41675</c:v>
                </c:pt>
                <c:pt idx="5281">
                  <c:v>41676</c:v>
                </c:pt>
                <c:pt idx="5282">
                  <c:v>41677</c:v>
                </c:pt>
                <c:pt idx="5283">
                  <c:v>41680</c:v>
                </c:pt>
                <c:pt idx="5284">
                  <c:v>41681</c:v>
                </c:pt>
                <c:pt idx="5285">
                  <c:v>41682</c:v>
                </c:pt>
                <c:pt idx="5286">
                  <c:v>41683</c:v>
                </c:pt>
                <c:pt idx="5287">
                  <c:v>41684</c:v>
                </c:pt>
                <c:pt idx="5288">
                  <c:v>41688</c:v>
                </c:pt>
                <c:pt idx="5289">
                  <c:v>41689</c:v>
                </c:pt>
                <c:pt idx="5290">
                  <c:v>41690</c:v>
                </c:pt>
                <c:pt idx="5291">
                  <c:v>41691</c:v>
                </c:pt>
                <c:pt idx="5292">
                  <c:v>41694</c:v>
                </c:pt>
                <c:pt idx="5293">
                  <c:v>41695</c:v>
                </c:pt>
                <c:pt idx="5294">
                  <c:v>41696</c:v>
                </c:pt>
                <c:pt idx="5295">
                  <c:v>41697</c:v>
                </c:pt>
                <c:pt idx="5296">
                  <c:v>41698</c:v>
                </c:pt>
                <c:pt idx="5297">
                  <c:v>41701</c:v>
                </c:pt>
                <c:pt idx="5298">
                  <c:v>41702</c:v>
                </c:pt>
                <c:pt idx="5299">
                  <c:v>41703</c:v>
                </c:pt>
                <c:pt idx="5300">
                  <c:v>41704</c:v>
                </c:pt>
                <c:pt idx="5301">
                  <c:v>41705</c:v>
                </c:pt>
                <c:pt idx="5302">
                  <c:v>41708</c:v>
                </c:pt>
                <c:pt idx="5303">
                  <c:v>41709</c:v>
                </c:pt>
                <c:pt idx="5304">
                  <c:v>41710</c:v>
                </c:pt>
                <c:pt idx="5305">
                  <c:v>41711</c:v>
                </c:pt>
                <c:pt idx="5306">
                  <c:v>41712</c:v>
                </c:pt>
                <c:pt idx="5307">
                  <c:v>41715</c:v>
                </c:pt>
                <c:pt idx="5308">
                  <c:v>41716</c:v>
                </c:pt>
                <c:pt idx="5309">
                  <c:v>41717</c:v>
                </c:pt>
                <c:pt idx="5310">
                  <c:v>41718</c:v>
                </c:pt>
                <c:pt idx="5311">
                  <c:v>41719</c:v>
                </c:pt>
                <c:pt idx="5312">
                  <c:v>41722</c:v>
                </c:pt>
                <c:pt idx="5313">
                  <c:v>41723</c:v>
                </c:pt>
                <c:pt idx="5314">
                  <c:v>41724</c:v>
                </c:pt>
                <c:pt idx="5315">
                  <c:v>41725</c:v>
                </c:pt>
                <c:pt idx="5316">
                  <c:v>41726</c:v>
                </c:pt>
                <c:pt idx="5317">
                  <c:v>41729</c:v>
                </c:pt>
                <c:pt idx="5318">
                  <c:v>41730</c:v>
                </c:pt>
                <c:pt idx="5319">
                  <c:v>41731</c:v>
                </c:pt>
                <c:pt idx="5320">
                  <c:v>41732</c:v>
                </c:pt>
                <c:pt idx="5321">
                  <c:v>41733</c:v>
                </c:pt>
                <c:pt idx="5322">
                  <c:v>41736</c:v>
                </c:pt>
                <c:pt idx="5323">
                  <c:v>41737</c:v>
                </c:pt>
                <c:pt idx="5324">
                  <c:v>41738</c:v>
                </c:pt>
                <c:pt idx="5325">
                  <c:v>41739</c:v>
                </c:pt>
                <c:pt idx="5326">
                  <c:v>41740</c:v>
                </c:pt>
                <c:pt idx="5327">
                  <c:v>41743</c:v>
                </c:pt>
                <c:pt idx="5328">
                  <c:v>41744</c:v>
                </c:pt>
                <c:pt idx="5329">
                  <c:v>41745</c:v>
                </c:pt>
                <c:pt idx="5330">
                  <c:v>41746</c:v>
                </c:pt>
                <c:pt idx="5331">
                  <c:v>41750</c:v>
                </c:pt>
                <c:pt idx="5332">
                  <c:v>41751</c:v>
                </c:pt>
                <c:pt idx="5333">
                  <c:v>41752</c:v>
                </c:pt>
                <c:pt idx="5334">
                  <c:v>41753</c:v>
                </c:pt>
                <c:pt idx="5335">
                  <c:v>41754</c:v>
                </c:pt>
                <c:pt idx="5336">
                  <c:v>41757</c:v>
                </c:pt>
                <c:pt idx="5337">
                  <c:v>41758</c:v>
                </c:pt>
                <c:pt idx="5338">
                  <c:v>41759</c:v>
                </c:pt>
                <c:pt idx="5339">
                  <c:v>41760</c:v>
                </c:pt>
                <c:pt idx="5340">
                  <c:v>41761</c:v>
                </c:pt>
                <c:pt idx="5341">
                  <c:v>41764</c:v>
                </c:pt>
                <c:pt idx="5342">
                  <c:v>41765</c:v>
                </c:pt>
                <c:pt idx="5343">
                  <c:v>41766</c:v>
                </c:pt>
                <c:pt idx="5344">
                  <c:v>41767</c:v>
                </c:pt>
                <c:pt idx="5345">
                  <c:v>41768</c:v>
                </c:pt>
                <c:pt idx="5346">
                  <c:v>41771</c:v>
                </c:pt>
                <c:pt idx="5347">
                  <c:v>41772</c:v>
                </c:pt>
                <c:pt idx="5348">
                  <c:v>41773</c:v>
                </c:pt>
                <c:pt idx="5349">
                  <c:v>41774</c:v>
                </c:pt>
                <c:pt idx="5350">
                  <c:v>41775</c:v>
                </c:pt>
                <c:pt idx="5351">
                  <c:v>41778</c:v>
                </c:pt>
                <c:pt idx="5352">
                  <c:v>41779</c:v>
                </c:pt>
                <c:pt idx="5353">
                  <c:v>41780</c:v>
                </c:pt>
                <c:pt idx="5354">
                  <c:v>41781</c:v>
                </c:pt>
                <c:pt idx="5355">
                  <c:v>41782</c:v>
                </c:pt>
                <c:pt idx="5356">
                  <c:v>41786</c:v>
                </c:pt>
                <c:pt idx="5357">
                  <c:v>41787</c:v>
                </c:pt>
                <c:pt idx="5358">
                  <c:v>41788</c:v>
                </c:pt>
                <c:pt idx="5359">
                  <c:v>41789</c:v>
                </c:pt>
                <c:pt idx="5360">
                  <c:v>41792</c:v>
                </c:pt>
                <c:pt idx="5361">
                  <c:v>41793</c:v>
                </c:pt>
                <c:pt idx="5362">
                  <c:v>41794</c:v>
                </c:pt>
                <c:pt idx="5363">
                  <c:v>41795</c:v>
                </c:pt>
                <c:pt idx="5364">
                  <c:v>41796</c:v>
                </c:pt>
                <c:pt idx="5365">
                  <c:v>41799</c:v>
                </c:pt>
                <c:pt idx="5366">
                  <c:v>41800</c:v>
                </c:pt>
                <c:pt idx="5367">
                  <c:v>41801</c:v>
                </c:pt>
                <c:pt idx="5368">
                  <c:v>41802</c:v>
                </c:pt>
                <c:pt idx="5369">
                  <c:v>41803</c:v>
                </c:pt>
                <c:pt idx="5370">
                  <c:v>41806</c:v>
                </c:pt>
                <c:pt idx="5371">
                  <c:v>41807</c:v>
                </c:pt>
                <c:pt idx="5372">
                  <c:v>41808</c:v>
                </c:pt>
                <c:pt idx="5373">
                  <c:v>41809</c:v>
                </c:pt>
                <c:pt idx="5374">
                  <c:v>41810</c:v>
                </c:pt>
                <c:pt idx="5375">
                  <c:v>41813</c:v>
                </c:pt>
                <c:pt idx="5376">
                  <c:v>41814</c:v>
                </c:pt>
                <c:pt idx="5377">
                  <c:v>41815</c:v>
                </c:pt>
                <c:pt idx="5378">
                  <c:v>41816</c:v>
                </c:pt>
                <c:pt idx="5379">
                  <c:v>41817</c:v>
                </c:pt>
                <c:pt idx="5380">
                  <c:v>41820</c:v>
                </c:pt>
                <c:pt idx="5381">
                  <c:v>41821</c:v>
                </c:pt>
                <c:pt idx="5382">
                  <c:v>41822</c:v>
                </c:pt>
                <c:pt idx="5383">
                  <c:v>41823</c:v>
                </c:pt>
                <c:pt idx="5384">
                  <c:v>41827</c:v>
                </c:pt>
                <c:pt idx="5385">
                  <c:v>41828</c:v>
                </c:pt>
                <c:pt idx="5386">
                  <c:v>41829</c:v>
                </c:pt>
                <c:pt idx="5387">
                  <c:v>41830</c:v>
                </c:pt>
                <c:pt idx="5388">
                  <c:v>41831</c:v>
                </c:pt>
                <c:pt idx="5389">
                  <c:v>41834</c:v>
                </c:pt>
                <c:pt idx="5390">
                  <c:v>41835</c:v>
                </c:pt>
                <c:pt idx="5391">
                  <c:v>41836</c:v>
                </c:pt>
                <c:pt idx="5392">
                  <c:v>41837</c:v>
                </c:pt>
                <c:pt idx="5393">
                  <c:v>41838</c:v>
                </c:pt>
                <c:pt idx="5394">
                  <c:v>41841</c:v>
                </c:pt>
                <c:pt idx="5395">
                  <c:v>41842</c:v>
                </c:pt>
                <c:pt idx="5396">
                  <c:v>41843</c:v>
                </c:pt>
                <c:pt idx="5397">
                  <c:v>41844</c:v>
                </c:pt>
                <c:pt idx="5398">
                  <c:v>41845</c:v>
                </c:pt>
                <c:pt idx="5399">
                  <c:v>41848</c:v>
                </c:pt>
                <c:pt idx="5400">
                  <c:v>41849</c:v>
                </c:pt>
                <c:pt idx="5401">
                  <c:v>41850</c:v>
                </c:pt>
                <c:pt idx="5402">
                  <c:v>41851</c:v>
                </c:pt>
                <c:pt idx="5403">
                  <c:v>41852</c:v>
                </c:pt>
                <c:pt idx="5404">
                  <c:v>41855</c:v>
                </c:pt>
                <c:pt idx="5405">
                  <c:v>41856</c:v>
                </c:pt>
                <c:pt idx="5406">
                  <c:v>41857</c:v>
                </c:pt>
                <c:pt idx="5407">
                  <c:v>41858</c:v>
                </c:pt>
                <c:pt idx="5408">
                  <c:v>41859</c:v>
                </c:pt>
                <c:pt idx="5409">
                  <c:v>41862</c:v>
                </c:pt>
                <c:pt idx="5410">
                  <c:v>41863</c:v>
                </c:pt>
                <c:pt idx="5411">
                  <c:v>41864</c:v>
                </c:pt>
                <c:pt idx="5412">
                  <c:v>41865</c:v>
                </c:pt>
                <c:pt idx="5413">
                  <c:v>41866</c:v>
                </c:pt>
                <c:pt idx="5414">
                  <c:v>41869</c:v>
                </c:pt>
                <c:pt idx="5415">
                  <c:v>41870</c:v>
                </c:pt>
                <c:pt idx="5416">
                  <c:v>41871</c:v>
                </c:pt>
                <c:pt idx="5417">
                  <c:v>41872</c:v>
                </c:pt>
                <c:pt idx="5418">
                  <c:v>41873</c:v>
                </c:pt>
                <c:pt idx="5419">
                  <c:v>41876</c:v>
                </c:pt>
                <c:pt idx="5420">
                  <c:v>41877</c:v>
                </c:pt>
                <c:pt idx="5421">
                  <c:v>41878</c:v>
                </c:pt>
                <c:pt idx="5422">
                  <c:v>41879</c:v>
                </c:pt>
                <c:pt idx="5423">
                  <c:v>41880</c:v>
                </c:pt>
                <c:pt idx="5424">
                  <c:v>41884</c:v>
                </c:pt>
                <c:pt idx="5425">
                  <c:v>41885</c:v>
                </c:pt>
                <c:pt idx="5426">
                  <c:v>41886</c:v>
                </c:pt>
                <c:pt idx="5427">
                  <c:v>41887</c:v>
                </c:pt>
                <c:pt idx="5428">
                  <c:v>41890</c:v>
                </c:pt>
                <c:pt idx="5429">
                  <c:v>41891</c:v>
                </c:pt>
                <c:pt idx="5430">
                  <c:v>41892</c:v>
                </c:pt>
                <c:pt idx="5431">
                  <c:v>41893</c:v>
                </c:pt>
                <c:pt idx="5432">
                  <c:v>41894</c:v>
                </c:pt>
                <c:pt idx="5433">
                  <c:v>41897</c:v>
                </c:pt>
                <c:pt idx="5434">
                  <c:v>41898</c:v>
                </c:pt>
                <c:pt idx="5435">
                  <c:v>41899</c:v>
                </c:pt>
                <c:pt idx="5436">
                  <c:v>41900</c:v>
                </c:pt>
                <c:pt idx="5437">
                  <c:v>41901</c:v>
                </c:pt>
                <c:pt idx="5438">
                  <c:v>41904</c:v>
                </c:pt>
                <c:pt idx="5439">
                  <c:v>41905</c:v>
                </c:pt>
                <c:pt idx="5440">
                  <c:v>41906</c:v>
                </c:pt>
                <c:pt idx="5441">
                  <c:v>41907</c:v>
                </c:pt>
                <c:pt idx="5442">
                  <c:v>41908</c:v>
                </c:pt>
                <c:pt idx="5443">
                  <c:v>41911</c:v>
                </c:pt>
                <c:pt idx="5444">
                  <c:v>41912</c:v>
                </c:pt>
                <c:pt idx="5445">
                  <c:v>41913</c:v>
                </c:pt>
                <c:pt idx="5446">
                  <c:v>41914</c:v>
                </c:pt>
                <c:pt idx="5447">
                  <c:v>41915</c:v>
                </c:pt>
                <c:pt idx="5448">
                  <c:v>41918</c:v>
                </c:pt>
                <c:pt idx="5449">
                  <c:v>41919</c:v>
                </c:pt>
                <c:pt idx="5450">
                  <c:v>41920</c:v>
                </c:pt>
                <c:pt idx="5451">
                  <c:v>41921</c:v>
                </c:pt>
                <c:pt idx="5452">
                  <c:v>41922</c:v>
                </c:pt>
                <c:pt idx="5453">
                  <c:v>41925</c:v>
                </c:pt>
                <c:pt idx="5454">
                  <c:v>41926</c:v>
                </c:pt>
                <c:pt idx="5455">
                  <c:v>41927</c:v>
                </c:pt>
                <c:pt idx="5456">
                  <c:v>41928</c:v>
                </c:pt>
                <c:pt idx="5457">
                  <c:v>41929</c:v>
                </c:pt>
                <c:pt idx="5458">
                  <c:v>41932</c:v>
                </c:pt>
                <c:pt idx="5459">
                  <c:v>41933</c:v>
                </c:pt>
                <c:pt idx="5460">
                  <c:v>41934</c:v>
                </c:pt>
                <c:pt idx="5461">
                  <c:v>41935</c:v>
                </c:pt>
                <c:pt idx="5462">
                  <c:v>41936</c:v>
                </c:pt>
                <c:pt idx="5463">
                  <c:v>41939</c:v>
                </c:pt>
                <c:pt idx="5464">
                  <c:v>41940</c:v>
                </c:pt>
                <c:pt idx="5465">
                  <c:v>41941</c:v>
                </c:pt>
                <c:pt idx="5466">
                  <c:v>41942</c:v>
                </c:pt>
                <c:pt idx="5467">
                  <c:v>41943</c:v>
                </c:pt>
                <c:pt idx="5468">
                  <c:v>41946</c:v>
                </c:pt>
                <c:pt idx="5469">
                  <c:v>41947</c:v>
                </c:pt>
                <c:pt idx="5470">
                  <c:v>41948</c:v>
                </c:pt>
                <c:pt idx="5471">
                  <c:v>41949</c:v>
                </c:pt>
                <c:pt idx="5472">
                  <c:v>41950</c:v>
                </c:pt>
                <c:pt idx="5473">
                  <c:v>41953</c:v>
                </c:pt>
                <c:pt idx="5474">
                  <c:v>41954</c:v>
                </c:pt>
                <c:pt idx="5475">
                  <c:v>41955</c:v>
                </c:pt>
                <c:pt idx="5476">
                  <c:v>41956</c:v>
                </c:pt>
                <c:pt idx="5477">
                  <c:v>41957</c:v>
                </c:pt>
                <c:pt idx="5478">
                  <c:v>41960</c:v>
                </c:pt>
                <c:pt idx="5479">
                  <c:v>41961</c:v>
                </c:pt>
                <c:pt idx="5480">
                  <c:v>41962</c:v>
                </c:pt>
                <c:pt idx="5481">
                  <c:v>41963</c:v>
                </c:pt>
                <c:pt idx="5482">
                  <c:v>41964</c:v>
                </c:pt>
                <c:pt idx="5483">
                  <c:v>41967</c:v>
                </c:pt>
                <c:pt idx="5484">
                  <c:v>41968</c:v>
                </c:pt>
                <c:pt idx="5485">
                  <c:v>41969</c:v>
                </c:pt>
                <c:pt idx="5486">
                  <c:v>41971</c:v>
                </c:pt>
                <c:pt idx="5487">
                  <c:v>41974</c:v>
                </c:pt>
                <c:pt idx="5488">
                  <c:v>41975</c:v>
                </c:pt>
                <c:pt idx="5489">
                  <c:v>41976</c:v>
                </c:pt>
                <c:pt idx="5490">
                  <c:v>41977</c:v>
                </c:pt>
                <c:pt idx="5491">
                  <c:v>41978</c:v>
                </c:pt>
                <c:pt idx="5492">
                  <c:v>41981</c:v>
                </c:pt>
                <c:pt idx="5493">
                  <c:v>41982</c:v>
                </c:pt>
                <c:pt idx="5494">
                  <c:v>41983</c:v>
                </c:pt>
                <c:pt idx="5495">
                  <c:v>41984</c:v>
                </c:pt>
                <c:pt idx="5496">
                  <c:v>41985</c:v>
                </c:pt>
                <c:pt idx="5497">
                  <c:v>41988</c:v>
                </c:pt>
                <c:pt idx="5498">
                  <c:v>41989</c:v>
                </c:pt>
                <c:pt idx="5499">
                  <c:v>41990</c:v>
                </c:pt>
                <c:pt idx="5500">
                  <c:v>41991</c:v>
                </c:pt>
                <c:pt idx="5501">
                  <c:v>41992</c:v>
                </c:pt>
                <c:pt idx="5502">
                  <c:v>41995</c:v>
                </c:pt>
                <c:pt idx="5503">
                  <c:v>41996</c:v>
                </c:pt>
                <c:pt idx="5504">
                  <c:v>41997</c:v>
                </c:pt>
                <c:pt idx="5505">
                  <c:v>41999</c:v>
                </c:pt>
                <c:pt idx="5506">
                  <c:v>42002</c:v>
                </c:pt>
                <c:pt idx="5507">
                  <c:v>42003</c:v>
                </c:pt>
                <c:pt idx="5508">
                  <c:v>42004</c:v>
                </c:pt>
                <c:pt idx="5509">
                  <c:v>42006</c:v>
                </c:pt>
                <c:pt idx="5510">
                  <c:v>42009</c:v>
                </c:pt>
                <c:pt idx="5511">
                  <c:v>42010</c:v>
                </c:pt>
                <c:pt idx="5512">
                  <c:v>42011</c:v>
                </c:pt>
                <c:pt idx="5513">
                  <c:v>42012</c:v>
                </c:pt>
                <c:pt idx="5514">
                  <c:v>42013</c:v>
                </c:pt>
                <c:pt idx="5515">
                  <c:v>42016</c:v>
                </c:pt>
                <c:pt idx="5516">
                  <c:v>42017</c:v>
                </c:pt>
                <c:pt idx="5517">
                  <c:v>42018</c:v>
                </c:pt>
                <c:pt idx="5518">
                  <c:v>42019</c:v>
                </c:pt>
                <c:pt idx="5519">
                  <c:v>42020</c:v>
                </c:pt>
                <c:pt idx="5520">
                  <c:v>42024</c:v>
                </c:pt>
                <c:pt idx="5521">
                  <c:v>42025</c:v>
                </c:pt>
                <c:pt idx="5522">
                  <c:v>42026</c:v>
                </c:pt>
                <c:pt idx="5523">
                  <c:v>42027</c:v>
                </c:pt>
                <c:pt idx="5524">
                  <c:v>42030</c:v>
                </c:pt>
                <c:pt idx="5525">
                  <c:v>42031</c:v>
                </c:pt>
                <c:pt idx="5526">
                  <c:v>42032</c:v>
                </c:pt>
                <c:pt idx="5527">
                  <c:v>42033</c:v>
                </c:pt>
                <c:pt idx="5528">
                  <c:v>42034</c:v>
                </c:pt>
                <c:pt idx="5529">
                  <c:v>42037</c:v>
                </c:pt>
                <c:pt idx="5530">
                  <c:v>42038</c:v>
                </c:pt>
                <c:pt idx="5531">
                  <c:v>42039</c:v>
                </c:pt>
                <c:pt idx="5532">
                  <c:v>42040</c:v>
                </c:pt>
                <c:pt idx="5533">
                  <c:v>42041</c:v>
                </c:pt>
                <c:pt idx="5534">
                  <c:v>42044</c:v>
                </c:pt>
                <c:pt idx="5535">
                  <c:v>42045</c:v>
                </c:pt>
                <c:pt idx="5536">
                  <c:v>42046</c:v>
                </c:pt>
                <c:pt idx="5537">
                  <c:v>42047</c:v>
                </c:pt>
                <c:pt idx="5538">
                  <c:v>42048</c:v>
                </c:pt>
                <c:pt idx="5539">
                  <c:v>42052</c:v>
                </c:pt>
                <c:pt idx="5540">
                  <c:v>42053</c:v>
                </c:pt>
                <c:pt idx="5541">
                  <c:v>42054</c:v>
                </c:pt>
                <c:pt idx="5542">
                  <c:v>42055</c:v>
                </c:pt>
                <c:pt idx="5543">
                  <c:v>42058</c:v>
                </c:pt>
                <c:pt idx="5544">
                  <c:v>42059</c:v>
                </c:pt>
                <c:pt idx="5545">
                  <c:v>42060</c:v>
                </c:pt>
                <c:pt idx="5546">
                  <c:v>42061</c:v>
                </c:pt>
                <c:pt idx="5547">
                  <c:v>42062</c:v>
                </c:pt>
                <c:pt idx="5548">
                  <c:v>42065</c:v>
                </c:pt>
                <c:pt idx="5549">
                  <c:v>42066</c:v>
                </c:pt>
                <c:pt idx="5550">
                  <c:v>42067</c:v>
                </c:pt>
                <c:pt idx="5551">
                  <c:v>42068</c:v>
                </c:pt>
                <c:pt idx="5552">
                  <c:v>42069</c:v>
                </c:pt>
                <c:pt idx="5553">
                  <c:v>42072</c:v>
                </c:pt>
                <c:pt idx="5554">
                  <c:v>42073</c:v>
                </c:pt>
                <c:pt idx="5555">
                  <c:v>42074</c:v>
                </c:pt>
                <c:pt idx="5556">
                  <c:v>42075</c:v>
                </c:pt>
                <c:pt idx="5557">
                  <c:v>42076</c:v>
                </c:pt>
                <c:pt idx="5558">
                  <c:v>42079</c:v>
                </c:pt>
                <c:pt idx="5559">
                  <c:v>42080</c:v>
                </c:pt>
                <c:pt idx="5560">
                  <c:v>42081</c:v>
                </c:pt>
                <c:pt idx="5561">
                  <c:v>42082</c:v>
                </c:pt>
                <c:pt idx="5562">
                  <c:v>42083</c:v>
                </c:pt>
                <c:pt idx="5563">
                  <c:v>42086</c:v>
                </c:pt>
                <c:pt idx="5564">
                  <c:v>42087</c:v>
                </c:pt>
                <c:pt idx="5565">
                  <c:v>42088</c:v>
                </c:pt>
                <c:pt idx="5566">
                  <c:v>42089</c:v>
                </c:pt>
                <c:pt idx="5567">
                  <c:v>42090</c:v>
                </c:pt>
                <c:pt idx="5568">
                  <c:v>42093</c:v>
                </c:pt>
                <c:pt idx="5569">
                  <c:v>42094</c:v>
                </c:pt>
                <c:pt idx="5570">
                  <c:v>42095</c:v>
                </c:pt>
                <c:pt idx="5571">
                  <c:v>42096</c:v>
                </c:pt>
                <c:pt idx="5572">
                  <c:v>42100</c:v>
                </c:pt>
                <c:pt idx="5573">
                  <c:v>42101</c:v>
                </c:pt>
                <c:pt idx="5574">
                  <c:v>42102</c:v>
                </c:pt>
                <c:pt idx="5575">
                  <c:v>42103</c:v>
                </c:pt>
                <c:pt idx="5576">
                  <c:v>42104</c:v>
                </c:pt>
                <c:pt idx="5577">
                  <c:v>42107</c:v>
                </c:pt>
                <c:pt idx="5578">
                  <c:v>42108</c:v>
                </c:pt>
                <c:pt idx="5579">
                  <c:v>42109</c:v>
                </c:pt>
                <c:pt idx="5580">
                  <c:v>42110</c:v>
                </c:pt>
                <c:pt idx="5581">
                  <c:v>42111</c:v>
                </c:pt>
                <c:pt idx="5582">
                  <c:v>42114</c:v>
                </c:pt>
                <c:pt idx="5583">
                  <c:v>42115</c:v>
                </c:pt>
                <c:pt idx="5584">
                  <c:v>42116</c:v>
                </c:pt>
                <c:pt idx="5585">
                  <c:v>42117</c:v>
                </c:pt>
                <c:pt idx="5586">
                  <c:v>42118</c:v>
                </c:pt>
                <c:pt idx="5587">
                  <c:v>42121</c:v>
                </c:pt>
                <c:pt idx="5588">
                  <c:v>42122</c:v>
                </c:pt>
                <c:pt idx="5589">
                  <c:v>42123</c:v>
                </c:pt>
                <c:pt idx="5590">
                  <c:v>42124</c:v>
                </c:pt>
                <c:pt idx="5591">
                  <c:v>42125</c:v>
                </c:pt>
                <c:pt idx="5592">
                  <c:v>42128</c:v>
                </c:pt>
                <c:pt idx="5593">
                  <c:v>42129</c:v>
                </c:pt>
                <c:pt idx="5594">
                  <c:v>42130</c:v>
                </c:pt>
                <c:pt idx="5595">
                  <c:v>42131</c:v>
                </c:pt>
                <c:pt idx="5596">
                  <c:v>42132</c:v>
                </c:pt>
                <c:pt idx="5597">
                  <c:v>42135</c:v>
                </c:pt>
                <c:pt idx="5598">
                  <c:v>42136</c:v>
                </c:pt>
                <c:pt idx="5599">
                  <c:v>42137</c:v>
                </c:pt>
                <c:pt idx="5600">
                  <c:v>42138</c:v>
                </c:pt>
                <c:pt idx="5601">
                  <c:v>42139</c:v>
                </c:pt>
                <c:pt idx="5602">
                  <c:v>42142</c:v>
                </c:pt>
                <c:pt idx="5603">
                  <c:v>42143</c:v>
                </c:pt>
                <c:pt idx="5604">
                  <c:v>42144</c:v>
                </c:pt>
                <c:pt idx="5605">
                  <c:v>42145</c:v>
                </c:pt>
                <c:pt idx="5606">
                  <c:v>42146</c:v>
                </c:pt>
                <c:pt idx="5607">
                  <c:v>42150</c:v>
                </c:pt>
                <c:pt idx="5608">
                  <c:v>42151</c:v>
                </c:pt>
                <c:pt idx="5609">
                  <c:v>42152</c:v>
                </c:pt>
                <c:pt idx="5610">
                  <c:v>42153</c:v>
                </c:pt>
                <c:pt idx="5611">
                  <c:v>42156</c:v>
                </c:pt>
                <c:pt idx="5612">
                  <c:v>42157</c:v>
                </c:pt>
                <c:pt idx="5613">
                  <c:v>42158</c:v>
                </c:pt>
                <c:pt idx="5614">
                  <c:v>42159</c:v>
                </c:pt>
                <c:pt idx="5615">
                  <c:v>42160</c:v>
                </c:pt>
                <c:pt idx="5616">
                  <c:v>42163</c:v>
                </c:pt>
                <c:pt idx="5617">
                  <c:v>42164</c:v>
                </c:pt>
                <c:pt idx="5618">
                  <c:v>42165</c:v>
                </c:pt>
                <c:pt idx="5619">
                  <c:v>42166</c:v>
                </c:pt>
                <c:pt idx="5620">
                  <c:v>42167</c:v>
                </c:pt>
                <c:pt idx="5621">
                  <c:v>42170</c:v>
                </c:pt>
                <c:pt idx="5622">
                  <c:v>42171</c:v>
                </c:pt>
                <c:pt idx="5623">
                  <c:v>42172</c:v>
                </c:pt>
                <c:pt idx="5624">
                  <c:v>42173</c:v>
                </c:pt>
                <c:pt idx="5625">
                  <c:v>42174</c:v>
                </c:pt>
                <c:pt idx="5626">
                  <c:v>42177</c:v>
                </c:pt>
                <c:pt idx="5627">
                  <c:v>42178</c:v>
                </c:pt>
                <c:pt idx="5628">
                  <c:v>42179</c:v>
                </c:pt>
                <c:pt idx="5629">
                  <c:v>42180</c:v>
                </c:pt>
                <c:pt idx="5630">
                  <c:v>42181</c:v>
                </c:pt>
                <c:pt idx="5631">
                  <c:v>42184</c:v>
                </c:pt>
                <c:pt idx="5632">
                  <c:v>42185</c:v>
                </c:pt>
                <c:pt idx="5633">
                  <c:v>42186</c:v>
                </c:pt>
                <c:pt idx="5634">
                  <c:v>42187</c:v>
                </c:pt>
                <c:pt idx="5635">
                  <c:v>42191</c:v>
                </c:pt>
                <c:pt idx="5636">
                  <c:v>42192</c:v>
                </c:pt>
                <c:pt idx="5637">
                  <c:v>42193</c:v>
                </c:pt>
                <c:pt idx="5638">
                  <c:v>42194</c:v>
                </c:pt>
                <c:pt idx="5639">
                  <c:v>42195</c:v>
                </c:pt>
                <c:pt idx="5640">
                  <c:v>42198</c:v>
                </c:pt>
                <c:pt idx="5641">
                  <c:v>42199</c:v>
                </c:pt>
                <c:pt idx="5642">
                  <c:v>42200</c:v>
                </c:pt>
                <c:pt idx="5643">
                  <c:v>42201</c:v>
                </c:pt>
                <c:pt idx="5644">
                  <c:v>42202</c:v>
                </c:pt>
                <c:pt idx="5645">
                  <c:v>42205</c:v>
                </c:pt>
                <c:pt idx="5646">
                  <c:v>42206</c:v>
                </c:pt>
                <c:pt idx="5647">
                  <c:v>42207</c:v>
                </c:pt>
                <c:pt idx="5648">
                  <c:v>42208</c:v>
                </c:pt>
                <c:pt idx="5649">
                  <c:v>42209</c:v>
                </c:pt>
                <c:pt idx="5650">
                  <c:v>42212</c:v>
                </c:pt>
                <c:pt idx="5651">
                  <c:v>42213</c:v>
                </c:pt>
                <c:pt idx="5652">
                  <c:v>42214</c:v>
                </c:pt>
                <c:pt idx="5653">
                  <c:v>42215</c:v>
                </c:pt>
                <c:pt idx="5654">
                  <c:v>42216</c:v>
                </c:pt>
                <c:pt idx="5655">
                  <c:v>42219</c:v>
                </c:pt>
                <c:pt idx="5656">
                  <c:v>42220</c:v>
                </c:pt>
                <c:pt idx="5657">
                  <c:v>42221</c:v>
                </c:pt>
                <c:pt idx="5658">
                  <c:v>42222</c:v>
                </c:pt>
                <c:pt idx="5659">
                  <c:v>42223</c:v>
                </c:pt>
                <c:pt idx="5660">
                  <c:v>42226</c:v>
                </c:pt>
                <c:pt idx="5661">
                  <c:v>42227</c:v>
                </c:pt>
                <c:pt idx="5662">
                  <c:v>42228</c:v>
                </c:pt>
                <c:pt idx="5663">
                  <c:v>42229</c:v>
                </c:pt>
                <c:pt idx="5664">
                  <c:v>42230</c:v>
                </c:pt>
                <c:pt idx="5665">
                  <c:v>42233</c:v>
                </c:pt>
                <c:pt idx="5666">
                  <c:v>42234</c:v>
                </c:pt>
                <c:pt idx="5667">
                  <c:v>42235</c:v>
                </c:pt>
                <c:pt idx="5668">
                  <c:v>42236</c:v>
                </c:pt>
                <c:pt idx="5669">
                  <c:v>42237</c:v>
                </c:pt>
                <c:pt idx="5670">
                  <c:v>42240</c:v>
                </c:pt>
                <c:pt idx="5671">
                  <c:v>42241</c:v>
                </c:pt>
                <c:pt idx="5672">
                  <c:v>42242</c:v>
                </c:pt>
                <c:pt idx="5673">
                  <c:v>42243</c:v>
                </c:pt>
                <c:pt idx="5674">
                  <c:v>42244</c:v>
                </c:pt>
                <c:pt idx="5675">
                  <c:v>42247</c:v>
                </c:pt>
                <c:pt idx="5676">
                  <c:v>42248</c:v>
                </c:pt>
                <c:pt idx="5677">
                  <c:v>42249</c:v>
                </c:pt>
                <c:pt idx="5678">
                  <c:v>42250</c:v>
                </c:pt>
                <c:pt idx="5679">
                  <c:v>42251</c:v>
                </c:pt>
                <c:pt idx="5680">
                  <c:v>42255</c:v>
                </c:pt>
                <c:pt idx="5681">
                  <c:v>42256</c:v>
                </c:pt>
                <c:pt idx="5682">
                  <c:v>42257</c:v>
                </c:pt>
                <c:pt idx="5683">
                  <c:v>42258</c:v>
                </c:pt>
                <c:pt idx="5684">
                  <c:v>42261</c:v>
                </c:pt>
                <c:pt idx="5685">
                  <c:v>42262</c:v>
                </c:pt>
                <c:pt idx="5686">
                  <c:v>42263</c:v>
                </c:pt>
                <c:pt idx="5687">
                  <c:v>42264</c:v>
                </c:pt>
                <c:pt idx="5688">
                  <c:v>42265</c:v>
                </c:pt>
                <c:pt idx="5689">
                  <c:v>42268</c:v>
                </c:pt>
                <c:pt idx="5690">
                  <c:v>42269</c:v>
                </c:pt>
                <c:pt idx="5691">
                  <c:v>42270</c:v>
                </c:pt>
                <c:pt idx="5692">
                  <c:v>42271</c:v>
                </c:pt>
                <c:pt idx="5693">
                  <c:v>42272</c:v>
                </c:pt>
                <c:pt idx="5694">
                  <c:v>42275</c:v>
                </c:pt>
                <c:pt idx="5695">
                  <c:v>42276</c:v>
                </c:pt>
                <c:pt idx="5696">
                  <c:v>42277</c:v>
                </c:pt>
                <c:pt idx="5697">
                  <c:v>42278</c:v>
                </c:pt>
                <c:pt idx="5698">
                  <c:v>42279</c:v>
                </c:pt>
                <c:pt idx="5699">
                  <c:v>42282</c:v>
                </c:pt>
                <c:pt idx="5700">
                  <c:v>42283</c:v>
                </c:pt>
                <c:pt idx="5701">
                  <c:v>42284</c:v>
                </c:pt>
                <c:pt idx="5702">
                  <c:v>42285</c:v>
                </c:pt>
                <c:pt idx="5703">
                  <c:v>42286</c:v>
                </c:pt>
                <c:pt idx="5704">
                  <c:v>42289</c:v>
                </c:pt>
                <c:pt idx="5705">
                  <c:v>42290</c:v>
                </c:pt>
                <c:pt idx="5706">
                  <c:v>42291</c:v>
                </c:pt>
                <c:pt idx="5707">
                  <c:v>42292</c:v>
                </c:pt>
                <c:pt idx="5708">
                  <c:v>42293</c:v>
                </c:pt>
                <c:pt idx="5709">
                  <c:v>42296</c:v>
                </c:pt>
                <c:pt idx="5710">
                  <c:v>42297</c:v>
                </c:pt>
                <c:pt idx="5711">
                  <c:v>42298</c:v>
                </c:pt>
                <c:pt idx="5712">
                  <c:v>42299</c:v>
                </c:pt>
                <c:pt idx="5713">
                  <c:v>42300</c:v>
                </c:pt>
                <c:pt idx="5714">
                  <c:v>42303</c:v>
                </c:pt>
                <c:pt idx="5715">
                  <c:v>42304</c:v>
                </c:pt>
                <c:pt idx="5716">
                  <c:v>42305</c:v>
                </c:pt>
                <c:pt idx="5717">
                  <c:v>42306</c:v>
                </c:pt>
                <c:pt idx="5718">
                  <c:v>42307</c:v>
                </c:pt>
                <c:pt idx="5719">
                  <c:v>42310</c:v>
                </c:pt>
                <c:pt idx="5720">
                  <c:v>42311</c:v>
                </c:pt>
                <c:pt idx="5721">
                  <c:v>42312</c:v>
                </c:pt>
                <c:pt idx="5722">
                  <c:v>42313</c:v>
                </c:pt>
                <c:pt idx="5723">
                  <c:v>42314</c:v>
                </c:pt>
                <c:pt idx="5724">
                  <c:v>42317</c:v>
                </c:pt>
                <c:pt idx="5725">
                  <c:v>42318</c:v>
                </c:pt>
                <c:pt idx="5726">
                  <c:v>42319</c:v>
                </c:pt>
                <c:pt idx="5727">
                  <c:v>42320</c:v>
                </c:pt>
                <c:pt idx="5728">
                  <c:v>42321</c:v>
                </c:pt>
                <c:pt idx="5729">
                  <c:v>42324</c:v>
                </c:pt>
                <c:pt idx="5730">
                  <c:v>42325</c:v>
                </c:pt>
                <c:pt idx="5731">
                  <c:v>42326</c:v>
                </c:pt>
                <c:pt idx="5732">
                  <c:v>42327</c:v>
                </c:pt>
                <c:pt idx="5733">
                  <c:v>42328</c:v>
                </c:pt>
                <c:pt idx="5734">
                  <c:v>42331</c:v>
                </c:pt>
                <c:pt idx="5735">
                  <c:v>42332</c:v>
                </c:pt>
                <c:pt idx="5736">
                  <c:v>42333</c:v>
                </c:pt>
                <c:pt idx="5737">
                  <c:v>42335</c:v>
                </c:pt>
                <c:pt idx="5738">
                  <c:v>42338</c:v>
                </c:pt>
                <c:pt idx="5739">
                  <c:v>42339</c:v>
                </c:pt>
                <c:pt idx="5740">
                  <c:v>42340</c:v>
                </c:pt>
                <c:pt idx="5741">
                  <c:v>42341</c:v>
                </c:pt>
                <c:pt idx="5742">
                  <c:v>42342</c:v>
                </c:pt>
                <c:pt idx="5743">
                  <c:v>42345</c:v>
                </c:pt>
                <c:pt idx="5744">
                  <c:v>42346</c:v>
                </c:pt>
                <c:pt idx="5745">
                  <c:v>42347</c:v>
                </c:pt>
                <c:pt idx="5746">
                  <c:v>42348</c:v>
                </c:pt>
                <c:pt idx="5747">
                  <c:v>42349</c:v>
                </c:pt>
                <c:pt idx="5748">
                  <c:v>42352</c:v>
                </c:pt>
                <c:pt idx="5749">
                  <c:v>42353</c:v>
                </c:pt>
                <c:pt idx="5750">
                  <c:v>42354</c:v>
                </c:pt>
                <c:pt idx="5751">
                  <c:v>42355</c:v>
                </c:pt>
                <c:pt idx="5752">
                  <c:v>42356</c:v>
                </c:pt>
                <c:pt idx="5753">
                  <c:v>42359</c:v>
                </c:pt>
                <c:pt idx="5754">
                  <c:v>42360</c:v>
                </c:pt>
                <c:pt idx="5755">
                  <c:v>42361</c:v>
                </c:pt>
                <c:pt idx="5756">
                  <c:v>42362</c:v>
                </c:pt>
                <c:pt idx="5757">
                  <c:v>42366</c:v>
                </c:pt>
                <c:pt idx="5758">
                  <c:v>42367</c:v>
                </c:pt>
                <c:pt idx="5759">
                  <c:v>42368</c:v>
                </c:pt>
                <c:pt idx="5760">
                  <c:v>42369</c:v>
                </c:pt>
                <c:pt idx="5761">
                  <c:v>42373</c:v>
                </c:pt>
                <c:pt idx="5762">
                  <c:v>42374</c:v>
                </c:pt>
                <c:pt idx="5763">
                  <c:v>42375</c:v>
                </c:pt>
                <c:pt idx="5764">
                  <c:v>42376</c:v>
                </c:pt>
                <c:pt idx="5765">
                  <c:v>42377</c:v>
                </c:pt>
                <c:pt idx="5766">
                  <c:v>42380</c:v>
                </c:pt>
                <c:pt idx="5767">
                  <c:v>42381</c:v>
                </c:pt>
                <c:pt idx="5768">
                  <c:v>42382</c:v>
                </c:pt>
                <c:pt idx="5769">
                  <c:v>42383</c:v>
                </c:pt>
                <c:pt idx="5770">
                  <c:v>42384</c:v>
                </c:pt>
                <c:pt idx="5771">
                  <c:v>42388</c:v>
                </c:pt>
                <c:pt idx="5772">
                  <c:v>42389</c:v>
                </c:pt>
                <c:pt idx="5773">
                  <c:v>42390</c:v>
                </c:pt>
                <c:pt idx="5774">
                  <c:v>42391</c:v>
                </c:pt>
                <c:pt idx="5775">
                  <c:v>42394</c:v>
                </c:pt>
                <c:pt idx="5776">
                  <c:v>42395</c:v>
                </c:pt>
                <c:pt idx="5777">
                  <c:v>42396</c:v>
                </c:pt>
                <c:pt idx="5778">
                  <c:v>42397</c:v>
                </c:pt>
                <c:pt idx="5779">
                  <c:v>42398</c:v>
                </c:pt>
                <c:pt idx="5780">
                  <c:v>42401</c:v>
                </c:pt>
                <c:pt idx="5781">
                  <c:v>42402</c:v>
                </c:pt>
                <c:pt idx="5782">
                  <c:v>42403</c:v>
                </c:pt>
                <c:pt idx="5783">
                  <c:v>42404</c:v>
                </c:pt>
                <c:pt idx="5784">
                  <c:v>42405</c:v>
                </c:pt>
                <c:pt idx="5785">
                  <c:v>42408</c:v>
                </c:pt>
                <c:pt idx="5786">
                  <c:v>42409</c:v>
                </c:pt>
                <c:pt idx="5787">
                  <c:v>42410</c:v>
                </c:pt>
                <c:pt idx="5788">
                  <c:v>42411</c:v>
                </c:pt>
                <c:pt idx="5789">
                  <c:v>42412</c:v>
                </c:pt>
                <c:pt idx="5790">
                  <c:v>42416</c:v>
                </c:pt>
                <c:pt idx="5791">
                  <c:v>42417</c:v>
                </c:pt>
                <c:pt idx="5792">
                  <c:v>42418</c:v>
                </c:pt>
                <c:pt idx="5793">
                  <c:v>42419</c:v>
                </c:pt>
                <c:pt idx="5794">
                  <c:v>42422</c:v>
                </c:pt>
                <c:pt idx="5795">
                  <c:v>42423</c:v>
                </c:pt>
                <c:pt idx="5796">
                  <c:v>42424</c:v>
                </c:pt>
                <c:pt idx="5797">
                  <c:v>42425</c:v>
                </c:pt>
                <c:pt idx="5798">
                  <c:v>42426</c:v>
                </c:pt>
                <c:pt idx="5799">
                  <c:v>42429</c:v>
                </c:pt>
                <c:pt idx="5800">
                  <c:v>42430</c:v>
                </c:pt>
                <c:pt idx="5801">
                  <c:v>42431</c:v>
                </c:pt>
                <c:pt idx="5802">
                  <c:v>42432</c:v>
                </c:pt>
                <c:pt idx="5803">
                  <c:v>42433</c:v>
                </c:pt>
                <c:pt idx="5804">
                  <c:v>42436</c:v>
                </c:pt>
                <c:pt idx="5805">
                  <c:v>42437</c:v>
                </c:pt>
                <c:pt idx="5806">
                  <c:v>42438</c:v>
                </c:pt>
                <c:pt idx="5807">
                  <c:v>42439</c:v>
                </c:pt>
                <c:pt idx="5808">
                  <c:v>42440</c:v>
                </c:pt>
                <c:pt idx="5809">
                  <c:v>42443</c:v>
                </c:pt>
                <c:pt idx="5810">
                  <c:v>42444</c:v>
                </c:pt>
                <c:pt idx="5811">
                  <c:v>42445</c:v>
                </c:pt>
                <c:pt idx="5812">
                  <c:v>42446</c:v>
                </c:pt>
                <c:pt idx="5813">
                  <c:v>42447</c:v>
                </c:pt>
                <c:pt idx="5814">
                  <c:v>42450</c:v>
                </c:pt>
                <c:pt idx="5815">
                  <c:v>42451</c:v>
                </c:pt>
                <c:pt idx="5816">
                  <c:v>42452</c:v>
                </c:pt>
                <c:pt idx="5817">
                  <c:v>42453</c:v>
                </c:pt>
                <c:pt idx="5818">
                  <c:v>42457</c:v>
                </c:pt>
                <c:pt idx="5819">
                  <c:v>42458</c:v>
                </c:pt>
                <c:pt idx="5820">
                  <c:v>42459</c:v>
                </c:pt>
                <c:pt idx="5821">
                  <c:v>42460</c:v>
                </c:pt>
                <c:pt idx="5822">
                  <c:v>42461</c:v>
                </c:pt>
                <c:pt idx="5823">
                  <c:v>42464</c:v>
                </c:pt>
                <c:pt idx="5824">
                  <c:v>42465</c:v>
                </c:pt>
                <c:pt idx="5825">
                  <c:v>42466</c:v>
                </c:pt>
                <c:pt idx="5826">
                  <c:v>42467</c:v>
                </c:pt>
                <c:pt idx="5827">
                  <c:v>42468</c:v>
                </c:pt>
                <c:pt idx="5828">
                  <c:v>42471</c:v>
                </c:pt>
                <c:pt idx="5829">
                  <c:v>42472</c:v>
                </c:pt>
                <c:pt idx="5830">
                  <c:v>42473</c:v>
                </c:pt>
                <c:pt idx="5831">
                  <c:v>42474</c:v>
                </c:pt>
                <c:pt idx="5832">
                  <c:v>42475</c:v>
                </c:pt>
                <c:pt idx="5833">
                  <c:v>42478</c:v>
                </c:pt>
                <c:pt idx="5834">
                  <c:v>42479</c:v>
                </c:pt>
                <c:pt idx="5835">
                  <c:v>42480</c:v>
                </c:pt>
                <c:pt idx="5836">
                  <c:v>42481</c:v>
                </c:pt>
                <c:pt idx="5837">
                  <c:v>42482</c:v>
                </c:pt>
                <c:pt idx="5838">
                  <c:v>42485</c:v>
                </c:pt>
                <c:pt idx="5839">
                  <c:v>42486</c:v>
                </c:pt>
                <c:pt idx="5840">
                  <c:v>42487</c:v>
                </c:pt>
                <c:pt idx="5841">
                  <c:v>42488</c:v>
                </c:pt>
                <c:pt idx="5842">
                  <c:v>42489</c:v>
                </c:pt>
                <c:pt idx="5843">
                  <c:v>42492</c:v>
                </c:pt>
                <c:pt idx="5844">
                  <c:v>42493</c:v>
                </c:pt>
                <c:pt idx="5845">
                  <c:v>42494</c:v>
                </c:pt>
                <c:pt idx="5846">
                  <c:v>42495</c:v>
                </c:pt>
                <c:pt idx="5847">
                  <c:v>42496</c:v>
                </c:pt>
                <c:pt idx="5848">
                  <c:v>42499</c:v>
                </c:pt>
                <c:pt idx="5849">
                  <c:v>42500</c:v>
                </c:pt>
                <c:pt idx="5850">
                  <c:v>42501</c:v>
                </c:pt>
                <c:pt idx="5851">
                  <c:v>42502</c:v>
                </c:pt>
                <c:pt idx="5852">
                  <c:v>42503</c:v>
                </c:pt>
                <c:pt idx="5853">
                  <c:v>42506</c:v>
                </c:pt>
                <c:pt idx="5854">
                  <c:v>42507</c:v>
                </c:pt>
                <c:pt idx="5855">
                  <c:v>42508</c:v>
                </c:pt>
                <c:pt idx="5856">
                  <c:v>42509</c:v>
                </c:pt>
                <c:pt idx="5857">
                  <c:v>42510</c:v>
                </c:pt>
                <c:pt idx="5858">
                  <c:v>42513</c:v>
                </c:pt>
                <c:pt idx="5859">
                  <c:v>42514</c:v>
                </c:pt>
                <c:pt idx="5860">
                  <c:v>42515</c:v>
                </c:pt>
                <c:pt idx="5861">
                  <c:v>42516</c:v>
                </c:pt>
                <c:pt idx="5862">
                  <c:v>42517</c:v>
                </c:pt>
                <c:pt idx="5863">
                  <c:v>42521</c:v>
                </c:pt>
                <c:pt idx="5864">
                  <c:v>42522</c:v>
                </c:pt>
                <c:pt idx="5865">
                  <c:v>42523</c:v>
                </c:pt>
                <c:pt idx="5866">
                  <c:v>42524</c:v>
                </c:pt>
                <c:pt idx="5867">
                  <c:v>42527</c:v>
                </c:pt>
                <c:pt idx="5868">
                  <c:v>42528</c:v>
                </c:pt>
                <c:pt idx="5869">
                  <c:v>42529</c:v>
                </c:pt>
                <c:pt idx="5870">
                  <c:v>42530</c:v>
                </c:pt>
                <c:pt idx="5871">
                  <c:v>42531</c:v>
                </c:pt>
                <c:pt idx="5872">
                  <c:v>42534</c:v>
                </c:pt>
                <c:pt idx="5873">
                  <c:v>42535</c:v>
                </c:pt>
                <c:pt idx="5874">
                  <c:v>42536</c:v>
                </c:pt>
                <c:pt idx="5875">
                  <c:v>42537</c:v>
                </c:pt>
                <c:pt idx="5876">
                  <c:v>42538</c:v>
                </c:pt>
                <c:pt idx="5877">
                  <c:v>42541</c:v>
                </c:pt>
                <c:pt idx="5878">
                  <c:v>42542</c:v>
                </c:pt>
                <c:pt idx="5879">
                  <c:v>42543</c:v>
                </c:pt>
                <c:pt idx="5880">
                  <c:v>42544</c:v>
                </c:pt>
                <c:pt idx="5881">
                  <c:v>42545</c:v>
                </c:pt>
                <c:pt idx="5882">
                  <c:v>42548</c:v>
                </c:pt>
                <c:pt idx="5883">
                  <c:v>42549</c:v>
                </c:pt>
                <c:pt idx="5884">
                  <c:v>42550</c:v>
                </c:pt>
                <c:pt idx="5885">
                  <c:v>42551</c:v>
                </c:pt>
                <c:pt idx="5886">
                  <c:v>42552</c:v>
                </c:pt>
                <c:pt idx="5887">
                  <c:v>42556</c:v>
                </c:pt>
                <c:pt idx="5888">
                  <c:v>42557</c:v>
                </c:pt>
                <c:pt idx="5889">
                  <c:v>42558</c:v>
                </c:pt>
                <c:pt idx="5890">
                  <c:v>42559</c:v>
                </c:pt>
                <c:pt idx="5891">
                  <c:v>42562</c:v>
                </c:pt>
                <c:pt idx="5892">
                  <c:v>42563</c:v>
                </c:pt>
                <c:pt idx="5893">
                  <c:v>42564</c:v>
                </c:pt>
                <c:pt idx="5894">
                  <c:v>42565</c:v>
                </c:pt>
                <c:pt idx="5895">
                  <c:v>42566</c:v>
                </c:pt>
                <c:pt idx="5896">
                  <c:v>42569</c:v>
                </c:pt>
                <c:pt idx="5897">
                  <c:v>42570</c:v>
                </c:pt>
                <c:pt idx="5898">
                  <c:v>42571</c:v>
                </c:pt>
                <c:pt idx="5899">
                  <c:v>42572</c:v>
                </c:pt>
                <c:pt idx="5900">
                  <c:v>42573</c:v>
                </c:pt>
                <c:pt idx="5901">
                  <c:v>42576</c:v>
                </c:pt>
                <c:pt idx="5902">
                  <c:v>42577</c:v>
                </c:pt>
                <c:pt idx="5903">
                  <c:v>42578</c:v>
                </c:pt>
                <c:pt idx="5904">
                  <c:v>42579</c:v>
                </c:pt>
                <c:pt idx="5905">
                  <c:v>42580</c:v>
                </c:pt>
                <c:pt idx="5906">
                  <c:v>42583</c:v>
                </c:pt>
                <c:pt idx="5907">
                  <c:v>42584</c:v>
                </c:pt>
                <c:pt idx="5908">
                  <c:v>42585</c:v>
                </c:pt>
                <c:pt idx="5909">
                  <c:v>42586</c:v>
                </c:pt>
                <c:pt idx="5910">
                  <c:v>42587</c:v>
                </c:pt>
                <c:pt idx="5911">
                  <c:v>42590</c:v>
                </c:pt>
                <c:pt idx="5912">
                  <c:v>42591</c:v>
                </c:pt>
                <c:pt idx="5913">
                  <c:v>42592</c:v>
                </c:pt>
                <c:pt idx="5914">
                  <c:v>42593</c:v>
                </c:pt>
                <c:pt idx="5915">
                  <c:v>42594</c:v>
                </c:pt>
                <c:pt idx="5916">
                  <c:v>42597</c:v>
                </c:pt>
                <c:pt idx="5917">
                  <c:v>42598</c:v>
                </c:pt>
                <c:pt idx="5918">
                  <c:v>42599</c:v>
                </c:pt>
                <c:pt idx="5919">
                  <c:v>42600</c:v>
                </c:pt>
                <c:pt idx="5920">
                  <c:v>42601</c:v>
                </c:pt>
                <c:pt idx="5921">
                  <c:v>42604</c:v>
                </c:pt>
                <c:pt idx="5922">
                  <c:v>42605</c:v>
                </c:pt>
                <c:pt idx="5923">
                  <c:v>42606</c:v>
                </c:pt>
                <c:pt idx="5924">
                  <c:v>42607</c:v>
                </c:pt>
                <c:pt idx="5925">
                  <c:v>42608</c:v>
                </c:pt>
                <c:pt idx="5926">
                  <c:v>42611</c:v>
                </c:pt>
                <c:pt idx="5927">
                  <c:v>42612</c:v>
                </c:pt>
                <c:pt idx="5928">
                  <c:v>42613</c:v>
                </c:pt>
                <c:pt idx="5929">
                  <c:v>42614</c:v>
                </c:pt>
                <c:pt idx="5930">
                  <c:v>42615</c:v>
                </c:pt>
                <c:pt idx="5931">
                  <c:v>42619</c:v>
                </c:pt>
                <c:pt idx="5932">
                  <c:v>42620</c:v>
                </c:pt>
                <c:pt idx="5933">
                  <c:v>42621</c:v>
                </c:pt>
                <c:pt idx="5934">
                  <c:v>42622</c:v>
                </c:pt>
                <c:pt idx="5935">
                  <c:v>42625</c:v>
                </c:pt>
                <c:pt idx="5936">
                  <c:v>42626</c:v>
                </c:pt>
                <c:pt idx="5937">
                  <c:v>42627</c:v>
                </c:pt>
                <c:pt idx="5938">
                  <c:v>42628</c:v>
                </c:pt>
                <c:pt idx="5939">
                  <c:v>42629</c:v>
                </c:pt>
                <c:pt idx="5940">
                  <c:v>42632</c:v>
                </c:pt>
                <c:pt idx="5941">
                  <c:v>42633</c:v>
                </c:pt>
                <c:pt idx="5942">
                  <c:v>42634</c:v>
                </c:pt>
                <c:pt idx="5943">
                  <c:v>42635</c:v>
                </c:pt>
                <c:pt idx="5944">
                  <c:v>42636</c:v>
                </c:pt>
                <c:pt idx="5945">
                  <c:v>42639</c:v>
                </c:pt>
                <c:pt idx="5946">
                  <c:v>42640</c:v>
                </c:pt>
                <c:pt idx="5947">
                  <c:v>42641</c:v>
                </c:pt>
                <c:pt idx="5948">
                  <c:v>42642</c:v>
                </c:pt>
                <c:pt idx="5949">
                  <c:v>42643</c:v>
                </c:pt>
                <c:pt idx="5950">
                  <c:v>42646</c:v>
                </c:pt>
                <c:pt idx="5951">
                  <c:v>42647</c:v>
                </c:pt>
                <c:pt idx="5952">
                  <c:v>42648</c:v>
                </c:pt>
                <c:pt idx="5953">
                  <c:v>42649</c:v>
                </c:pt>
                <c:pt idx="5954">
                  <c:v>42650</c:v>
                </c:pt>
                <c:pt idx="5955">
                  <c:v>42653</c:v>
                </c:pt>
                <c:pt idx="5956">
                  <c:v>42654</c:v>
                </c:pt>
                <c:pt idx="5957">
                  <c:v>42655</c:v>
                </c:pt>
                <c:pt idx="5958">
                  <c:v>42656</c:v>
                </c:pt>
                <c:pt idx="5959">
                  <c:v>42657</c:v>
                </c:pt>
                <c:pt idx="5960">
                  <c:v>42660</c:v>
                </c:pt>
                <c:pt idx="5961">
                  <c:v>42661</c:v>
                </c:pt>
                <c:pt idx="5962">
                  <c:v>42662</c:v>
                </c:pt>
                <c:pt idx="5963">
                  <c:v>42663</c:v>
                </c:pt>
                <c:pt idx="5964">
                  <c:v>42664</c:v>
                </c:pt>
                <c:pt idx="5965">
                  <c:v>42667</c:v>
                </c:pt>
                <c:pt idx="5966">
                  <c:v>42668</c:v>
                </c:pt>
                <c:pt idx="5967">
                  <c:v>42669</c:v>
                </c:pt>
                <c:pt idx="5968">
                  <c:v>42670</c:v>
                </c:pt>
                <c:pt idx="5969">
                  <c:v>42671</c:v>
                </c:pt>
                <c:pt idx="5970">
                  <c:v>42674</c:v>
                </c:pt>
                <c:pt idx="5971">
                  <c:v>42675</c:v>
                </c:pt>
                <c:pt idx="5972">
                  <c:v>42676</c:v>
                </c:pt>
                <c:pt idx="5973">
                  <c:v>42677</c:v>
                </c:pt>
                <c:pt idx="5974">
                  <c:v>42678</c:v>
                </c:pt>
                <c:pt idx="5975">
                  <c:v>42681</c:v>
                </c:pt>
                <c:pt idx="5976">
                  <c:v>42682</c:v>
                </c:pt>
                <c:pt idx="5977">
                  <c:v>42683</c:v>
                </c:pt>
                <c:pt idx="5978">
                  <c:v>42684</c:v>
                </c:pt>
                <c:pt idx="5979">
                  <c:v>42685</c:v>
                </c:pt>
                <c:pt idx="5980">
                  <c:v>42688</c:v>
                </c:pt>
                <c:pt idx="5981">
                  <c:v>42689</c:v>
                </c:pt>
                <c:pt idx="5982">
                  <c:v>42690</c:v>
                </c:pt>
                <c:pt idx="5983">
                  <c:v>42691</c:v>
                </c:pt>
                <c:pt idx="5984">
                  <c:v>42692</c:v>
                </c:pt>
                <c:pt idx="5985">
                  <c:v>42695</c:v>
                </c:pt>
                <c:pt idx="5986">
                  <c:v>42696</c:v>
                </c:pt>
                <c:pt idx="5987">
                  <c:v>42697</c:v>
                </c:pt>
                <c:pt idx="5988">
                  <c:v>42699</c:v>
                </c:pt>
                <c:pt idx="5989">
                  <c:v>42702</c:v>
                </c:pt>
                <c:pt idx="5990">
                  <c:v>42703</c:v>
                </c:pt>
                <c:pt idx="5991">
                  <c:v>42704</c:v>
                </c:pt>
                <c:pt idx="5992">
                  <c:v>42705</c:v>
                </c:pt>
                <c:pt idx="5993">
                  <c:v>42706</c:v>
                </c:pt>
                <c:pt idx="5994">
                  <c:v>42709</c:v>
                </c:pt>
                <c:pt idx="5995">
                  <c:v>42710</c:v>
                </c:pt>
                <c:pt idx="5996">
                  <c:v>42711</c:v>
                </c:pt>
                <c:pt idx="5997">
                  <c:v>42712</c:v>
                </c:pt>
                <c:pt idx="5998">
                  <c:v>42713</c:v>
                </c:pt>
                <c:pt idx="5999">
                  <c:v>42716</c:v>
                </c:pt>
                <c:pt idx="6000">
                  <c:v>42717</c:v>
                </c:pt>
                <c:pt idx="6001">
                  <c:v>42718</c:v>
                </c:pt>
                <c:pt idx="6002">
                  <c:v>42719</c:v>
                </c:pt>
                <c:pt idx="6003">
                  <c:v>42720</c:v>
                </c:pt>
                <c:pt idx="6004">
                  <c:v>42723</c:v>
                </c:pt>
                <c:pt idx="6005">
                  <c:v>42724</c:v>
                </c:pt>
                <c:pt idx="6006">
                  <c:v>42725</c:v>
                </c:pt>
                <c:pt idx="6007">
                  <c:v>42726</c:v>
                </c:pt>
                <c:pt idx="6008">
                  <c:v>42727</c:v>
                </c:pt>
                <c:pt idx="6009">
                  <c:v>42731</c:v>
                </c:pt>
                <c:pt idx="6010">
                  <c:v>42732</c:v>
                </c:pt>
                <c:pt idx="6011">
                  <c:v>42733</c:v>
                </c:pt>
                <c:pt idx="6012">
                  <c:v>42734</c:v>
                </c:pt>
                <c:pt idx="6013">
                  <c:v>42738</c:v>
                </c:pt>
                <c:pt idx="6014">
                  <c:v>42739</c:v>
                </c:pt>
                <c:pt idx="6015">
                  <c:v>42740</c:v>
                </c:pt>
                <c:pt idx="6016">
                  <c:v>42741</c:v>
                </c:pt>
                <c:pt idx="6017">
                  <c:v>42744</c:v>
                </c:pt>
                <c:pt idx="6018">
                  <c:v>42745</c:v>
                </c:pt>
                <c:pt idx="6019">
                  <c:v>42746</c:v>
                </c:pt>
                <c:pt idx="6020">
                  <c:v>42747</c:v>
                </c:pt>
                <c:pt idx="6021">
                  <c:v>42748</c:v>
                </c:pt>
                <c:pt idx="6022">
                  <c:v>42752</c:v>
                </c:pt>
                <c:pt idx="6023">
                  <c:v>42753</c:v>
                </c:pt>
                <c:pt idx="6024">
                  <c:v>42754</c:v>
                </c:pt>
                <c:pt idx="6025">
                  <c:v>42755</c:v>
                </c:pt>
                <c:pt idx="6026">
                  <c:v>42758</c:v>
                </c:pt>
                <c:pt idx="6027">
                  <c:v>42759</c:v>
                </c:pt>
                <c:pt idx="6028">
                  <c:v>42760</c:v>
                </c:pt>
                <c:pt idx="6029">
                  <c:v>42761</c:v>
                </c:pt>
                <c:pt idx="6030">
                  <c:v>42762</c:v>
                </c:pt>
                <c:pt idx="6031">
                  <c:v>42765</c:v>
                </c:pt>
                <c:pt idx="6032">
                  <c:v>42766</c:v>
                </c:pt>
                <c:pt idx="6033">
                  <c:v>42767</c:v>
                </c:pt>
                <c:pt idx="6034">
                  <c:v>42768</c:v>
                </c:pt>
                <c:pt idx="6035">
                  <c:v>42769</c:v>
                </c:pt>
                <c:pt idx="6036">
                  <c:v>42772</c:v>
                </c:pt>
                <c:pt idx="6037">
                  <c:v>42773</c:v>
                </c:pt>
                <c:pt idx="6038">
                  <c:v>42774</c:v>
                </c:pt>
                <c:pt idx="6039">
                  <c:v>42775</c:v>
                </c:pt>
                <c:pt idx="6040">
                  <c:v>42776</c:v>
                </c:pt>
                <c:pt idx="6041">
                  <c:v>42779</c:v>
                </c:pt>
                <c:pt idx="6042">
                  <c:v>42780</c:v>
                </c:pt>
                <c:pt idx="6043">
                  <c:v>42781</c:v>
                </c:pt>
                <c:pt idx="6044">
                  <c:v>42782</c:v>
                </c:pt>
                <c:pt idx="6045">
                  <c:v>42783</c:v>
                </c:pt>
                <c:pt idx="6046">
                  <c:v>42787</c:v>
                </c:pt>
                <c:pt idx="6047">
                  <c:v>42788</c:v>
                </c:pt>
                <c:pt idx="6048">
                  <c:v>42789</c:v>
                </c:pt>
                <c:pt idx="6049">
                  <c:v>42790</c:v>
                </c:pt>
                <c:pt idx="6050">
                  <c:v>42793</c:v>
                </c:pt>
                <c:pt idx="6051">
                  <c:v>42794</c:v>
                </c:pt>
                <c:pt idx="6052">
                  <c:v>42795</c:v>
                </c:pt>
                <c:pt idx="6053">
                  <c:v>42796</c:v>
                </c:pt>
                <c:pt idx="6054">
                  <c:v>42797</c:v>
                </c:pt>
                <c:pt idx="6055">
                  <c:v>42800</c:v>
                </c:pt>
                <c:pt idx="6056">
                  <c:v>42801</c:v>
                </c:pt>
                <c:pt idx="6057">
                  <c:v>42802</c:v>
                </c:pt>
                <c:pt idx="6058">
                  <c:v>42803</c:v>
                </c:pt>
                <c:pt idx="6059">
                  <c:v>42804</c:v>
                </c:pt>
                <c:pt idx="6060">
                  <c:v>42807</c:v>
                </c:pt>
                <c:pt idx="6061">
                  <c:v>42808</c:v>
                </c:pt>
                <c:pt idx="6062">
                  <c:v>42809</c:v>
                </c:pt>
                <c:pt idx="6063">
                  <c:v>42810</c:v>
                </c:pt>
                <c:pt idx="6064">
                  <c:v>42811</c:v>
                </c:pt>
                <c:pt idx="6065">
                  <c:v>42814</c:v>
                </c:pt>
                <c:pt idx="6066">
                  <c:v>42815</c:v>
                </c:pt>
                <c:pt idx="6067">
                  <c:v>42816</c:v>
                </c:pt>
                <c:pt idx="6068">
                  <c:v>42817</c:v>
                </c:pt>
                <c:pt idx="6069">
                  <c:v>42818</c:v>
                </c:pt>
                <c:pt idx="6070">
                  <c:v>42821</c:v>
                </c:pt>
                <c:pt idx="6071">
                  <c:v>42822</c:v>
                </c:pt>
                <c:pt idx="6072">
                  <c:v>42823</c:v>
                </c:pt>
                <c:pt idx="6073">
                  <c:v>42824</c:v>
                </c:pt>
                <c:pt idx="6074">
                  <c:v>42825</c:v>
                </c:pt>
                <c:pt idx="6075">
                  <c:v>42828</c:v>
                </c:pt>
                <c:pt idx="6076">
                  <c:v>42829</c:v>
                </c:pt>
                <c:pt idx="6077">
                  <c:v>42830</c:v>
                </c:pt>
                <c:pt idx="6078">
                  <c:v>42831</c:v>
                </c:pt>
                <c:pt idx="6079">
                  <c:v>42832</c:v>
                </c:pt>
                <c:pt idx="6080">
                  <c:v>42835</c:v>
                </c:pt>
                <c:pt idx="6081">
                  <c:v>42836</c:v>
                </c:pt>
                <c:pt idx="6082">
                  <c:v>42837</c:v>
                </c:pt>
                <c:pt idx="6083">
                  <c:v>42838</c:v>
                </c:pt>
                <c:pt idx="6084">
                  <c:v>42842</c:v>
                </c:pt>
                <c:pt idx="6085">
                  <c:v>42843</c:v>
                </c:pt>
                <c:pt idx="6086">
                  <c:v>42844</c:v>
                </c:pt>
                <c:pt idx="6087">
                  <c:v>42845</c:v>
                </c:pt>
                <c:pt idx="6088">
                  <c:v>42846</c:v>
                </c:pt>
                <c:pt idx="6089">
                  <c:v>42849</c:v>
                </c:pt>
                <c:pt idx="6090">
                  <c:v>42850</c:v>
                </c:pt>
                <c:pt idx="6091">
                  <c:v>42851</c:v>
                </c:pt>
                <c:pt idx="6092">
                  <c:v>42852</c:v>
                </c:pt>
                <c:pt idx="6093">
                  <c:v>42853</c:v>
                </c:pt>
                <c:pt idx="6094">
                  <c:v>42856</c:v>
                </c:pt>
                <c:pt idx="6095">
                  <c:v>42857</c:v>
                </c:pt>
                <c:pt idx="6096">
                  <c:v>42858</c:v>
                </c:pt>
                <c:pt idx="6097">
                  <c:v>42859</c:v>
                </c:pt>
                <c:pt idx="6098">
                  <c:v>42860</c:v>
                </c:pt>
                <c:pt idx="6099">
                  <c:v>42863</c:v>
                </c:pt>
                <c:pt idx="6100">
                  <c:v>42864</c:v>
                </c:pt>
                <c:pt idx="6101">
                  <c:v>42865</c:v>
                </c:pt>
                <c:pt idx="6102">
                  <c:v>42866</c:v>
                </c:pt>
                <c:pt idx="6103">
                  <c:v>42867</c:v>
                </c:pt>
                <c:pt idx="6104">
                  <c:v>42870</c:v>
                </c:pt>
                <c:pt idx="6105">
                  <c:v>42871</c:v>
                </c:pt>
                <c:pt idx="6106">
                  <c:v>42872</c:v>
                </c:pt>
                <c:pt idx="6107">
                  <c:v>42873</c:v>
                </c:pt>
                <c:pt idx="6108">
                  <c:v>42874</c:v>
                </c:pt>
                <c:pt idx="6109">
                  <c:v>42877</c:v>
                </c:pt>
                <c:pt idx="6110">
                  <c:v>42878</c:v>
                </c:pt>
                <c:pt idx="6111">
                  <c:v>42879</c:v>
                </c:pt>
                <c:pt idx="6112">
                  <c:v>42880</c:v>
                </c:pt>
                <c:pt idx="6113">
                  <c:v>42881</c:v>
                </c:pt>
                <c:pt idx="6114">
                  <c:v>42885</c:v>
                </c:pt>
                <c:pt idx="6115">
                  <c:v>42886</c:v>
                </c:pt>
                <c:pt idx="6116">
                  <c:v>42887</c:v>
                </c:pt>
                <c:pt idx="6117">
                  <c:v>42888</c:v>
                </c:pt>
                <c:pt idx="6118">
                  <c:v>42891</c:v>
                </c:pt>
                <c:pt idx="6119">
                  <c:v>42892</c:v>
                </c:pt>
                <c:pt idx="6120">
                  <c:v>42893</c:v>
                </c:pt>
                <c:pt idx="6121">
                  <c:v>42894</c:v>
                </c:pt>
                <c:pt idx="6122">
                  <c:v>42895</c:v>
                </c:pt>
                <c:pt idx="6123">
                  <c:v>42898</c:v>
                </c:pt>
                <c:pt idx="6124">
                  <c:v>42899</c:v>
                </c:pt>
                <c:pt idx="6125">
                  <c:v>42900</c:v>
                </c:pt>
                <c:pt idx="6126">
                  <c:v>42901</c:v>
                </c:pt>
                <c:pt idx="6127">
                  <c:v>42902</c:v>
                </c:pt>
                <c:pt idx="6128">
                  <c:v>42905</c:v>
                </c:pt>
                <c:pt idx="6129">
                  <c:v>42906</c:v>
                </c:pt>
                <c:pt idx="6130">
                  <c:v>42907</c:v>
                </c:pt>
                <c:pt idx="6131">
                  <c:v>42908</c:v>
                </c:pt>
                <c:pt idx="6132">
                  <c:v>42909</c:v>
                </c:pt>
                <c:pt idx="6133">
                  <c:v>42912</c:v>
                </c:pt>
                <c:pt idx="6134">
                  <c:v>42913</c:v>
                </c:pt>
                <c:pt idx="6135">
                  <c:v>42914</c:v>
                </c:pt>
                <c:pt idx="6136">
                  <c:v>42915</c:v>
                </c:pt>
                <c:pt idx="6137">
                  <c:v>42916</c:v>
                </c:pt>
                <c:pt idx="6138">
                  <c:v>42919</c:v>
                </c:pt>
                <c:pt idx="6139">
                  <c:v>42921</c:v>
                </c:pt>
                <c:pt idx="6140">
                  <c:v>42922</c:v>
                </c:pt>
                <c:pt idx="6141">
                  <c:v>42923</c:v>
                </c:pt>
                <c:pt idx="6142">
                  <c:v>42926</c:v>
                </c:pt>
                <c:pt idx="6143">
                  <c:v>42927</c:v>
                </c:pt>
                <c:pt idx="6144">
                  <c:v>42928</c:v>
                </c:pt>
                <c:pt idx="6145">
                  <c:v>42929</c:v>
                </c:pt>
                <c:pt idx="6146">
                  <c:v>42930</c:v>
                </c:pt>
                <c:pt idx="6147">
                  <c:v>42933</c:v>
                </c:pt>
                <c:pt idx="6148">
                  <c:v>42934</c:v>
                </c:pt>
                <c:pt idx="6149">
                  <c:v>42935</c:v>
                </c:pt>
                <c:pt idx="6150">
                  <c:v>42936</c:v>
                </c:pt>
                <c:pt idx="6151">
                  <c:v>42937</c:v>
                </c:pt>
                <c:pt idx="6152">
                  <c:v>42940</c:v>
                </c:pt>
                <c:pt idx="6153">
                  <c:v>42941</c:v>
                </c:pt>
                <c:pt idx="6154">
                  <c:v>42942</c:v>
                </c:pt>
                <c:pt idx="6155">
                  <c:v>42943</c:v>
                </c:pt>
                <c:pt idx="6156">
                  <c:v>42944</c:v>
                </c:pt>
                <c:pt idx="6157">
                  <c:v>42947</c:v>
                </c:pt>
                <c:pt idx="6158">
                  <c:v>42948</c:v>
                </c:pt>
                <c:pt idx="6159">
                  <c:v>42949</c:v>
                </c:pt>
                <c:pt idx="6160">
                  <c:v>42950</c:v>
                </c:pt>
                <c:pt idx="6161">
                  <c:v>42951</c:v>
                </c:pt>
                <c:pt idx="6162">
                  <c:v>42954</c:v>
                </c:pt>
                <c:pt idx="6163">
                  <c:v>42955</c:v>
                </c:pt>
                <c:pt idx="6164">
                  <c:v>42956</c:v>
                </c:pt>
                <c:pt idx="6165">
                  <c:v>42957</c:v>
                </c:pt>
                <c:pt idx="6166">
                  <c:v>42958</c:v>
                </c:pt>
                <c:pt idx="6167">
                  <c:v>42961</c:v>
                </c:pt>
                <c:pt idx="6168">
                  <c:v>42962</c:v>
                </c:pt>
                <c:pt idx="6169">
                  <c:v>42963</c:v>
                </c:pt>
                <c:pt idx="6170">
                  <c:v>42964</c:v>
                </c:pt>
                <c:pt idx="6171">
                  <c:v>42965</c:v>
                </c:pt>
                <c:pt idx="6172">
                  <c:v>42968</c:v>
                </c:pt>
                <c:pt idx="6173">
                  <c:v>42969</c:v>
                </c:pt>
                <c:pt idx="6174">
                  <c:v>42970</c:v>
                </c:pt>
                <c:pt idx="6175">
                  <c:v>42971</c:v>
                </c:pt>
                <c:pt idx="6176">
                  <c:v>42972</c:v>
                </c:pt>
                <c:pt idx="6177">
                  <c:v>42975</c:v>
                </c:pt>
                <c:pt idx="6178">
                  <c:v>42976</c:v>
                </c:pt>
                <c:pt idx="6179">
                  <c:v>42977</c:v>
                </c:pt>
                <c:pt idx="6180">
                  <c:v>42978</c:v>
                </c:pt>
                <c:pt idx="6181">
                  <c:v>42979</c:v>
                </c:pt>
                <c:pt idx="6182">
                  <c:v>42983</c:v>
                </c:pt>
                <c:pt idx="6183">
                  <c:v>42984</c:v>
                </c:pt>
                <c:pt idx="6184">
                  <c:v>42985</c:v>
                </c:pt>
                <c:pt idx="6185">
                  <c:v>42986</c:v>
                </c:pt>
                <c:pt idx="6186">
                  <c:v>42989</c:v>
                </c:pt>
                <c:pt idx="6187">
                  <c:v>42990</c:v>
                </c:pt>
                <c:pt idx="6188">
                  <c:v>42991</c:v>
                </c:pt>
                <c:pt idx="6189">
                  <c:v>42992</c:v>
                </c:pt>
                <c:pt idx="6190">
                  <c:v>42993</c:v>
                </c:pt>
                <c:pt idx="6191">
                  <c:v>42996</c:v>
                </c:pt>
                <c:pt idx="6192">
                  <c:v>42997</c:v>
                </c:pt>
                <c:pt idx="6193">
                  <c:v>42998</c:v>
                </c:pt>
                <c:pt idx="6194">
                  <c:v>42999</c:v>
                </c:pt>
                <c:pt idx="6195">
                  <c:v>43000</c:v>
                </c:pt>
                <c:pt idx="6196">
                  <c:v>43003</c:v>
                </c:pt>
                <c:pt idx="6197">
                  <c:v>43004</c:v>
                </c:pt>
                <c:pt idx="6198">
                  <c:v>43005</c:v>
                </c:pt>
                <c:pt idx="6199">
                  <c:v>43006</c:v>
                </c:pt>
                <c:pt idx="6200">
                  <c:v>43007</c:v>
                </c:pt>
                <c:pt idx="6201">
                  <c:v>43010</c:v>
                </c:pt>
                <c:pt idx="6202">
                  <c:v>43011</c:v>
                </c:pt>
                <c:pt idx="6203">
                  <c:v>43012</c:v>
                </c:pt>
                <c:pt idx="6204">
                  <c:v>43013</c:v>
                </c:pt>
                <c:pt idx="6205">
                  <c:v>43014</c:v>
                </c:pt>
                <c:pt idx="6206">
                  <c:v>43017</c:v>
                </c:pt>
                <c:pt idx="6207">
                  <c:v>43018</c:v>
                </c:pt>
                <c:pt idx="6208">
                  <c:v>43019</c:v>
                </c:pt>
                <c:pt idx="6209">
                  <c:v>43020</c:v>
                </c:pt>
                <c:pt idx="6210">
                  <c:v>43021</c:v>
                </c:pt>
                <c:pt idx="6211">
                  <c:v>43024</c:v>
                </c:pt>
                <c:pt idx="6212">
                  <c:v>43025</c:v>
                </c:pt>
                <c:pt idx="6213">
                  <c:v>43026</c:v>
                </c:pt>
                <c:pt idx="6214">
                  <c:v>43027</c:v>
                </c:pt>
                <c:pt idx="6215">
                  <c:v>43028</c:v>
                </c:pt>
                <c:pt idx="6216">
                  <c:v>43031</c:v>
                </c:pt>
                <c:pt idx="6217">
                  <c:v>43032</c:v>
                </c:pt>
                <c:pt idx="6218">
                  <c:v>43033</c:v>
                </c:pt>
                <c:pt idx="6219">
                  <c:v>43034</c:v>
                </c:pt>
                <c:pt idx="6220">
                  <c:v>43035</c:v>
                </c:pt>
                <c:pt idx="6221">
                  <c:v>43038</c:v>
                </c:pt>
                <c:pt idx="6222">
                  <c:v>43039</c:v>
                </c:pt>
                <c:pt idx="6223">
                  <c:v>43040</c:v>
                </c:pt>
                <c:pt idx="6224">
                  <c:v>43041</c:v>
                </c:pt>
                <c:pt idx="6225">
                  <c:v>43042</c:v>
                </c:pt>
                <c:pt idx="6226">
                  <c:v>43045</c:v>
                </c:pt>
                <c:pt idx="6227">
                  <c:v>43046</c:v>
                </c:pt>
                <c:pt idx="6228">
                  <c:v>43047</c:v>
                </c:pt>
                <c:pt idx="6229">
                  <c:v>43048</c:v>
                </c:pt>
                <c:pt idx="6230">
                  <c:v>43049</c:v>
                </c:pt>
                <c:pt idx="6231">
                  <c:v>43052</c:v>
                </c:pt>
                <c:pt idx="6232">
                  <c:v>43053</c:v>
                </c:pt>
                <c:pt idx="6233">
                  <c:v>43054</c:v>
                </c:pt>
                <c:pt idx="6234">
                  <c:v>43055</c:v>
                </c:pt>
                <c:pt idx="6235">
                  <c:v>43056</c:v>
                </c:pt>
                <c:pt idx="6236">
                  <c:v>43059</c:v>
                </c:pt>
                <c:pt idx="6237">
                  <c:v>43060</c:v>
                </c:pt>
                <c:pt idx="6238">
                  <c:v>43061</c:v>
                </c:pt>
                <c:pt idx="6239">
                  <c:v>43063</c:v>
                </c:pt>
                <c:pt idx="6240">
                  <c:v>43066</c:v>
                </c:pt>
                <c:pt idx="6241">
                  <c:v>43067</c:v>
                </c:pt>
                <c:pt idx="6242">
                  <c:v>43068</c:v>
                </c:pt>
                <c:pt idx="6243">
                  <c:v>43069</c:v>
                </c:pt>
                <c:pt idx="6244">
                  <c:v>43070</c:v>
                </c:pt>
                <c:pt idx="6245">
                  <c:v>43073</c:v>
                </c:pt>
                <c:pt idx="6246">
                  <c:v>43074</c:v>
                </c:pt>
                <c:pt idx="6247">
                  <c:v>43075</c:v>
                </c:pt>
                <c:pt idx="6248">
                  <c:v>43076</c:v>
                </c:pt>
                <c:pt idx="6249">
                  <c:v>43077</c:v>
                </c:pt>
                <c:pt idx="6250">
                  <c:v>43080</c:v>
                </c:pt>
                <c:pt idx="6251">
                  <c:v>43081</c:v>
                </c:pt>
                <c:pt idx="6252">
                  <c:v>43082</c:v>
                </c:pt>
                <c:pt idx="6253">
                  <c:v>43083</c:v>
                </c:pt>
                <c:pt idx="6254">
                  <c:v>43084</c:v>
                </c:pt>
                <c:pt idx="6255">
                  <c:v>43087</c:v>
                </c:pt>
                <c:pt idx="6256">
                  <c:v>43088</c:v>
                </c:pt>
                <c:pt idx="6257">
                  <c:v>43089</c:v>
                </c:pt>
                <c:pt idx="6258">
                  <c:v>43090</c:v>
                </c:pt>
                <c:pt idx="6259">
                  <c:v>43091</c:v>
                </c:pt>
                <c:pt idx="6260">
                  <c:v>43095</c:v>
                </c:pt>
                <c:pt idx="6261">
                  <c:v>43096</c:v>
                </c:pt>
                <c:pt idx="6262">
                  <c:v>43097</c:v>
                </c:pt>
                <c:pt idx="6263">
                  <c:v>43098</c:v>
                </c:pt>
                <c:pt idx="6264">
                  <c:v>43102</c:v>
                </c:pt>
                <c:pt idx="6265">
                  <c:v>43103</c:v>
                </c:pt>
                <c:pt idx="6266">
                  <c:v>43104</c:v>
                </c:pt>
                <c:pt idx="6267">
                  <c:v>43105</c:v>
                </c:pt>
                <c:pt idx="6268">
                  <c:v>43108</c:v>
                </c:pt>
                <c:pt idx="6269">
                  <c:v>43109</c:v>
                </c:pt>
                <c:pt idx="6270">
                  <c:v>43110</c:v>
                </c:pt>
                <c:pt idx="6271">
                  <c:v>43111</c:v>
                </c:pt>
                <c:pt idx="6272">
                  <c:v>43112</c:v>
                </c:pt>
                <c:pt idx="6273">
                  <c:v>43116</c:v>
                </c:pt>
                <c:pt idx="6274">
                  <c:v>43117</c:v>
                </c:pt>
                <c:pt idx="6275">
                  <c:v>43118</c:v>
                </c:pt>
                <c:pt idx="6276">
                  <c:v>43119</c:v>
                </c:pt>
                <c:pt idx="6277">
                  <c:v>43122</c:v>
                </c:pt>
                <c:pt idx="6278">
                  <c:v>43123</c:v>
                </c:pt>
                <c:pt idx="6279">
                  <c:v>43124</c:v>
                </c:pt>
                <c:pt idx="6280">
                  <c:v>43125</c:v>
                </c:pt>
                <c:pt idx="6281">
                  <c:v>43126</c:v>
                </c:pt>
                <c:pt idx="6282">
                  <c:v>43129</c:v>
                </c:pt>
                <c:pt idx="6283">
                  <c:v>43130</c:v>
                </c:pt>
                <c:pt idx="6284">
                  <c:v>43131</c:v>
                </c:pt>
                <c:pt idx="6285">
                  <c:v>43132</c:v>
                </c:pt>
                <c:pt idx="6286">
                  <c:v>43133</c:v>
                </c:pt>
                <c:pt idx="6287">
                  <c:v>43136</c:v>
                </c:pt>
                <c:pt idx="6288">
                  <c:v>43137</c:v>
                </c:pt>
                <c:pt idx="6289">
                  <c:v>43138</c:v>
                </c:pt>
                <c:pt idx="6290">
                  <c:v>43139</c:v>
                </c:pt>
                <c:pt idx="6291">
                  <c:v>43140</c:v>
                </c:pt>
                <c:pt idx="6292">
                  <c:v>43143</c:v>
                </c:pt>
                <c:pt idx="6293">
                  <c:v>43144</c:v>
                </c:pt>
                <c:pt idx="6294">
                  <c:v>43145</c:v>
                </c:pt>
                <c:pt idx="6295">
                  <c:v>43146</c:v>
                </c:pt>
                <c:pt idx="6296">
                  <c:v>43147</c:v>
                </c:pt>
                <c:pt idx="6297">
                  <c:v>43151</c:v>
                </c:pt>
                <c:pt idx="6298">
                  <c:v>43152</c:v>
                </c:pt>
                <c:pt idx="6299">
                  <c:v>43153</c:v>
                </c:pt>
                <c:pt idx="6300">
                  <c:v>43154</c:v>
                </c:pt>
                <c:pt idx="6301">
                  <c:v>43157</c:v>
                </c:pt>
                <c:pt idx="6302">
                  <c:v>43158</c:v>
                </c:pt>
                <c:pt idx="6303">
                  <c:v>43159</c:v>
                </c:pt>
                <c:pt idx="6304">
                  <c:v>43160</c:v>
                </c:pt>
                <c:pt idx="6305">
                  <c:v>43161</c:v>
                </c:pt>
                <c:pt idx="6306">
                  <c:v>43164</c:v>
                </c:pt>
                <c:pt idx="6307">
                  <c:v>43165</c:v>
                </c:pt>
                <c:pt idx="6308">
                  <c:v>43166</c:v>
                </c:pt>
                <c:pt idx="6309">
                  <c:v>43167</c:v>
                </c:pt>
                <c:pt idx="6310">
                  <c:v>43168</c:v>
                </c:pt>
                <c:pt idx="6311">
                  <c:v>43171</c:v>
                </c:pt>
                <c:pt idx="6312">
                  <c:v>43172</c:v>
                </c:pt>
                <c:pt idx="6313">
                  <c:v>43173</c:v>
                </c:pt>
                <c:pt idx="6314">
                  <c:v>43174</c:v>
                </c:pt>
                <c:pt idx="6315">
                  <c:v>43175</c:v>
                </c:pt>
                <c:pt idx="6316">
                  <c:v>43178</c:v>
                </c:pt>
                <c:pt idx="6317">
                  <c:v>43179</c:v>
                </c:pt>
                <c:pt idx="6318">
                  <c:v>43180</c:v>
                </c:pt>
                <c:pt idx="6319">
                  <c:v>43181</c:v>
                </c:pt>
                <c:pt idx="6320">
                  <c:v>43182</c:v>
                </c:pt>
                <c:pt idx="6321">
                  <c:v>43185</c:v>
                </c:pt>
                <c:pt idx="6322">
                  <c:v>43186</c:v>
                </c:pt>
                <c:pt idx="6323">
                  <c:v>43187</c:v>
                </c:pt>
                <c:pt idx="6324">
                  <c:v>43188</c:v>
                </c:pt>
                <c:pt idx="6325">
                  <c:v>43192</c:v>
                </c:pt>
                <c:pt idx="6326">
                  <c:v>43193</c:v>
                </c:pt>
                <c:pt idx="6327">
                  <c:v>43194</c:v>
                </c:pt>
                <c:pt idx="6328">
                  <c:v>43195</c:v>
                </c:pt>
                <c:pt idx="6329">
                  <c:v>43196</c:v>
                </c:pt>
                <c:pt idx="6330">
                  <c:v>43199</c:v>
                </c:pt>
                <c:pt idx="6331">
                  <c:v>43200</c:v>
                </c:pt>
                <c:pt idx="6332">
                  <c:v>43201</c:v>
                </c:pt>
                <c:pt idx="6333">
                  <c:v>43202</c:v>
                </c:pt>
                <c:pt idx="6334">
                  <c:v>43203</c:v>
                </c:pt>
                <c:pt idx="6335">
                  <c:v>43206</c:v>
                </c:pt>
                <c:pt idx="6336">
                  <c:v>43207</c:v>
                </c:pt>
                <c:pt idx="6337">
                  <c:v>43208</c:v>
                </c:pt>
                <c:pt idx="6338">
                  <c:v>43209</c:v>
                </c:pt>
                <c:pt idx="6339">
                  <c:v>43210</c:v>
                </c:pt>
                <c:pt idx="6340">
                  <c:v>43213</c:v>
                </c:pt>
                <c:pt idx="6341">
                  <c:v>43214</c:v>
                </c:pt>
                <c:pt idx="6342">
                  <c:v>43215</c:v>
                </c:pt>
                <c:pt idx="6343">
                  <c:v>43216</c:v>
                </c:pt>
                <c:pt idx="6344">
                  <c:v>43217</c:v>
                </c:pt>
                <c:pt idx="6345">
                  <c:v>43220</c:v>
                </c:pt>
                <c:pt idx="6346">
                  <c:v>43221</c:v>
                </c:pt>
                <c:pt idx="6347">
                  <c:v>43222</c:v>
                </c:pt>
                <c:pt idx="6348">
                  <c:v>43223</c:v>
                </c:pt>
                <c:pt idx="6349">
                  <c:v>43224</c:v>
                </c:pt>
                <c:pt idx="6350">
                  <c:v>43227</c:v>
                </c:pt>
                <c:pt idx="6351">
                  <c:v>43228</c:v>
                </c:pt>
                <c:pt idx="6352">
                  <c:v>43229</c:v>
                </c:pt>
                <c:pt idx="6353">
                  <c:v>43230</c:v>
                </c:pt>
                <c:pt idx="6354">
                  <c:v>43231</c:v>
                </c:pt>
                <c:pt idx="6355">
                  <c:v>43234</c:v>
                </c:pt>
                <c:pt idx="6356">
                  <c:v>43235</c:v>
                </c:pt>
                <c:pt idx="6357">
                  <c:v>43236</c:v>
                </c:pt>
                <c:pt idx="6358">
                  <c:v>43237</c:v>
                </c:pt>
                <c:pt idx="6359">
                  <c:v>43238</c:v>
                </c:pt>
                <c:pt idx="6360">
                  <c:v>43241</c:v>
                </c:pt>
                <c:pt idx="6361">
                  <c:v>43242</c:v>
                </c:pt>
                <c:pt idx="6362">
                  <c:v>43243</c:v>
                </c:pt>
                <c:pt idx="6363">
                  <c:v>43244</c:v>
                </c:pt>
                <c:pt idx="6364">
                  <c:v>43245</c:v>
                </c:pt>
                <c:pt idx="6365">
                  <c:v>43249</c:v>
                </c:pt>
                <c:pt idx="6366">
                  <c:v>43250</c:v>
                </c:pt>
                <c:pt idx="6367">
                  <c:v>43251</c:v>
                </c:pt>
                <c:pt idx="6368">
                  <c:v>43252</c:v>
                </c:pt>
                <c:pt idx="6369">
                  <c:v>43255</c:v>
                </c:pt>
                <c:pt idx="6370">
                  <c:v>43256</c:v>
                </c:pt>
                <c:pt idx="6371">
                  <c:v>43257</c:v>
                </c:pt>
                <c:pt idx="6372">
                  <c:v>43258</c:v>
                </c:pt>
                <c:pt idx="6373">
                  <c:v>43259</c:v>
                </c:pt>
                <c:pt idx="6374">
                  <c:v>43262</c:v>
                </c:pt>
                <c:pt idx="6375">
                  <c:v>43263</c:v>
                </c:pt>
                <c:pt idx="6376">
                  <c:v>43264</c:v>
                </c:pt>
                <c:pt idx="6377">
                  <c:v>43265</c:v>
                </c:pt>
                <c:pt idx="6378">
                  <c:v>43266</c:v>
                </c:pt>
                <c:pt idx="6379">
                  <c:v>43269</c:v>
                </c:pt>
                <c:pt idx="6380">
                  <c:v>43270</c:v>
                </c:pt>
                <c:pt idx="6381">
                  <c:v>43271</c:v>
                </c:pt>
                <c:pt idx="6382">
                  <c:v>43272</c:v>
                </c:pt>
                <c:pt idx="6383">
                  <c:v>43273</c:v>
                </c:pt>
                <c:pt idx="6384">
                  <c:v>43276</c:v>
                </c:pt>
                <c:pt idx="6385">
                  <c:v>43277</c:v>
                </c:pt>
                <c:pt idx="6386">
                  <c:v>43278</c:v>
                </c:pt>
                <c:pt idx="6387">
                  <c:v>43279</c:v>
                </c:pt>
                <c:pt idx="6388">
                  <c:v>43280</c:v>
                </c:pt>
                <c:pt idx="6389">
                  <c:v>43283</c:v>
                </c:pt>
                <c:pt idx="6390">
                  <c:v>43284</c:v>
                </c:pt>
                <c:pt idx="6391">
                  <c:v>43286</c:v>
                </c:pt>
                <c:pt idx="6392">
                  <c:v>43287</c:v>
                </c:pt>
                <c:pt idx="6393">
                  <c:v>43290</c:v>
                </c:pt>
                <c:pt idx="6394">
                  <c:v>43291</c:v>
                </c:pt>
                <c:pt idx="6395">
                  <c:v>43292</c:v>
                </c:pt>
                <c:pt idx="6396">
                  <c:v>43293</c:v>
                </c:pt>
                <c:pt idx="6397">
                  <c:v>43294</c:v>
                </c:pt>
                <c:pt idx="6398">
                  <c:v>43297</c:v>
                </c:pt>
                <c:pt idx="6399">
                  <c:v>43298</c:v>
                </c:pt>
                <c:pt idx="6400">
                  <c:v>43299</c:v>
                </c:pt>
                <c:pt idx="6401">
                  <c:v>43300</c:v>
                </c:pt>
                <c:pt idx="6402">
                  <c:v>43301</c:v>
                </c:pt>
                <c:pt idx="6403">
                  <c:v>43304</c:v>
                </c:pt>
                <c:pt idx="6404">
                  <c:v>43305</c:v>
                </c:pt>
                <c:pt idx="6405">
                  <c:v>43306</c:v>
                </c:pt>
                <c:pt idx="6406">
                  <c:v>43307</c:v>
                </c:pt>
                <c:pt idx="6407">
                  <c:v>43308</c:v>
                </c:pt>
                <c:pt idx="6408">
                  <c:v>43311</c:v>
                </c:pt>
                <c:pt idx="6409">
                  <c:v>43312</c:v>
                </c:pt>
                <c:pt idx="6410">
                  <c:v>43313</c:v>
                </c:pt>
                <c:pt idx="6411">
                  <c:v>43314</c:v>
                </c:pt>
                <c:pt idx="6412">
                  <c:v>43315</c:v>
                </c:pt>
                <c:pt idx="6413">
                  <c:v>43318</c:v>
                </c:pt>
                <c:pt idx="6414">
                  <c:v>43319</c:v>
                </c:pt>
                <c:pt idx="6415">
                  <c:v>43320</c:v>
                </c:pt>
                <c:pt idx="6416">
                  <c:v>43321</c:v>
                </c:pt>
                <c:pt idx="6417">
                  <c:v>43322</c:v>
                </c:pt>
                <c:pt idx="6418">
                  <c:v>43325</c:v>
                </c:pt>
                <c:pt idx="6419">
                  <c:v>43326</c:v>
                </c:pt>
                <c:pt idx="6420">
                  <c:v>43327</c:v>
                </c:pt>
                <c:pt idx="6421">
                  <c:v>43328</c:v>
                </c:pt>
                <c:pt idx="6422">
                  <c:v>43329</c:v>
                </c:pt>
                <c:pt idx="6423">
                  <c:v>43332</c:v>
                </c:pt>
                <c:pt idx="6424">
                  <c:v>43333</c:v>
                </c:pt>
                <c:pt idx="6425">
                  <c:v>43334</c:v>
                </c:pt>
                <c:pt idx="6426">
                  <c:v>43335</c:v>
                </c:pt>
                <c:pt idx="6427">
                  <c:v>43336</c:v>
                </c:pt>
                <c:pt idx="6428">
                  <c:v>43339</c:v>
                </c:pt>
                <c:pt idx="6429">
                  <c:v>43340</c:v>
                </c:pt>
                <c:pt idx="6430">
                  <c:v>43341</c:v>
                </c:pt>
                <c:pt idx="6431">
                  <c:v>43342</c:v>
                </c:pt>
                <c:pt idx="6432">
                  <c:v>43343</c:v>
                </c:pt>
                <c:pt idx="6433">
                  <c:v>43347</c:v>
                </c:pt>
                <c:pt idx="6434">
                  <c:v>43348</c:v>
                </c:pt>
                <c:pt idx="6435">
                  <c:v>43349</c:v>
                </c:pt>
                <c:pt idx="6436">
                  <c:v>43350</c:v>
                </c:pt>
                <c:pt idx="6437">
                  <c:v>43353</c:v>
                </c:pt>
                <c:pt idx="6438">
                  <c:v>43354</c:v>
                </c:pt>
                <c:pt idx="6439">
                  <c:v>43355</c:v>
                </c:pt>
                <c:pt idx="6440">
                  <c:v>43356</c:v>
                </c:pt>
                <c:pt idx="6441">
                  <c:v>43357</c:v>
                </c:pt>
                <c:pt idx="6442">
                  <c:v>43360</c:v>
                </c:pt>
                <c:pt idx="6443">
                  <c:v>43361</c:v>
                </c:pt>
                <c:pt idx="6444">
                  <c:v>43362</c:v>
                </c:pt>
                <c:pt idx="6445">
                  <c:v>43363</c:v>
                </c:pt>
                <c:pt idx="6446">
                  <c:v>43364</c:v>
                </c:pt>
                <c:pt idx="6447">
                  <c:v>43367</c:v>
                </c:pt>
                <c:pt idx="6448">
                  <c:v>43368</c:v>
                </c:pt>
                <c:pt idx="6449">
                  <c:v>43369</c:v>
                </c:pt>
                <c:pt idx="6450">
                  <c:v>43370</c:v>
                </c:pt>
                <c:pt idx="6451">
                  <c:v>43371</c:v>
                </c:pt>
                <c:pt idx="6452">
                  <c:v>43374</c:v>
                </c:pt>
                <c:pt idx="6453">
                  <c:v>43375</c:v>
                </c:pt>
                <c:pt idx="6454">
                  <c:v>43376</c:v>
                </c:pt>
                <c:pt idx="6455">
                  <c:v>43377</c:v>
                </c:pt>
                <c:pt idx="6456">
                  <c:v>43378</c:v>
                </c:pt>
                <c:pt idx="6457">
                  <c:v>43381</c:v>
                </c:pt>
                <c:pt idx="6458">
                  <c:v>43382</c:v>
                </c:pt>
                <c:pt idx="6459">
                  <c:v>43383</c:v>
                </c:pt>
                <c:pt idx="6460">
                  <c:v>43384</c:v>
                </c:pt>
                <c:pt idx="6461">
                  <c:v>43385</c:v>
                </c:pt>
                <c:pt idx="6462">
                  <c:v>43388</c:v>
                </c:pt>
                <c:pt idx="6463">
                  <c:v>43389</c:v>
                </c:pt>
                <c:pt idx="6464">
                  <c:v>43390</c:v>
                </c:pt>
                <c:pt idx="6465">
                  <c:v>43391</c:v>
                </c:pt>
                <c:pt idx="6466">
                  <c:v>43392</c:v>
                </c:pt>
                <c:pt idx="6467">
                  <c:v>43395</c:v>
                </c:pt>
                <c:pt idx="6468">
                  <c:v>43396</c:v>
                </c:pt>
                <c:pt idx="6469">
                  <c:v>43397</c:v>
                </c:pt>
                <c:pt idx="6470">
                  <c:v>43398</c:v>
                </c:pt>
                <c:pt idx="6471">
                  <c:v>43399</c:v>
                </c:pt>
                <c:pt idx="6472">
                  <c:v>43402</c:v>
                </c:pt>
                <c:pt idx="6473">
                  <c:v>43403</c:v>
                </c:pt>
                <c:pt idx="6474">
                  <c:v>43404</c:v>
                </c:pt>
                <c:pt idx="6475">
                  <c:v>43405</c:v>
                </c:pt>
                <c:pt idx="6476">
                  <c:v>43406</c:v>
                </c:pt>
                <c:pt idx="6477">
                  <c:v>43409</c:v>
                </c:pt>
                <c:pt idx="6478">
                  <c:v>43410</c:v>
                </c:pt>
                <c:pt idx="6479">
                  <c:v>43411</c:v>
                </c:pt>
                <c:pt idx="6480">
                  <c:v>43412</c:v>
                </c:pt>
                <c:pt idx="6481">
                  <c:v>43413</c:v>
                </c:pt>
                <c:pt idx="6482">
                  <c:v>43416</c:v>
                </c:pt>
                <c:pt idx="6483">
                  <c:v>43417</c:v>
                </c:pt>
                <c:pt idx="6484">
                  <c:v>43418</c:v>
                </c:pt>
                <c:pt idx="6485">
                  <c:v>43419</c:v>
                </c:pt>
                <c:pt idx="6486">
                  <c:v>43420</c:v>
                </c:pt>
                <c:pt idx="6487">
                  <c:v>43423</c:v>
                </c:pt>
                <c:pt idx="6488">
                  <c:v>43424</c:v>
                </c:pt>
                <c:pt idx="6489">
                  <c:v>43425</c:v>
                </c:pt>
                <c:pt idx="6490">
                  <c:v>43427</c:v>
                </c:pt>
                <c:pt idx="6491">
                  <c:v>43430</c:v>
                </c:pt>
                <c:pt idx="6492">
                  <c:v>43431</c:v>
                </c:pt>
                <c:pt idx="6493">
                  <c:v>43432</c:v>
                </c:pt>
                <c:pt idx="6494">
                  <c:v>43433</c:v>
                </c:pt>
                <c:pt idx="6495">
                  <c:v>43434</c:v>
                </c:pt>
                <c:pt idx="6496">
                  <c:v>43437</c:v>
                </c:pt>
                <c:pt idx="6497">
                  <c:v>43438</c:v>
                </c:pt>
                <c:pt idx="6498">
                  <c:v>43440</c:v>
                </c:pt>
                <c:pt idx="6499">
                  <c:v>43441</c:v>
                </c:pt>
                <c:pt idx="6500">
                  <c:v>43444</c:v>
                </c:pt>
                <c:pt idx="6501">
                  <c:v>43445</c:v>
                </c:pt>
                <c:pt idx="6502">
                  <c:v>43446</c:v>
                </c:pt>
                <c:pt idx="6503">
                  <c:v>43447</c:v>
                </c:pt>
                <c:pt idx="6504">
                  <c:v>43448</c:v>
                </c:pt>
                <c:pt idx="6505">
                  <c:v>43451</c:v>
                </c:pt>
                <c:pt idx="6506">
                  <c:v>43452</c:v>
                </c:pt>
                <c:pt idx="6507">
                  <c:v>43453</c:v>
                </c:pt>
                <c:pt idx="6508">
                  <c:v>43454</c:v>
                </c:pt>
                <c:pt idx="6509">
                  <c:v>43455</c:v>
                </c:pt>
                <c:pt idx="6510">
                  <c:v>43458</c:v>
                </c:pt>
                <c:pt idx="6511">
                  <c:v>43460</c:v>
                </c:pt>
                <c:pt idx="6512">
                  <c:v>43461</c:v>
                </c:pt>
                <c:pt idx="6513">
                  <c:v>43462</c:v>
                </c:pt>
                <c:pt idx="6514">
                  <c:v>43465</c:v>
                </c:pt>
                <c:pt idx="6515">
                  <c:v>43467</c:v>
                </c:pt>
                <c:pt idx="6516">
                  <c:v>43468</c:v>
                </c:pt>
                <c:pt idx="6517">
                  <c:v>43469</c:v>
                </c:pt>
                <c:pt idx="6518">
                  <c:v>43472</c:v>
                </c:pt>
                <c:pt idx="6519">
                  <c:v>43473</c:v>
                </c:pt>
                <c:pt idx="6520">
                  <c:v>43474</c:v>
                </c:pt>
                <c:pt idx="6521">
                  <c:v>43475</c:v>
                </c:pt>
                <c:pt idx="6522">
                  <c:v>43476</c:v>
                </c:pt>
                <c:pt idx="6523">
                  <c:v>43479</c:v>
                </c:pt>
                <c:pt idx="6524">
                  <c:v>43480</c:v>
                </c:pt>
                <c:pt idx="6525">
                  <c:v>43481</c:v>
                </c:pt>
                <c:pt idx="6526">
                  <c:v>43482</c:v>
                </c:pt>
                <c:pt idx="6527">
                  <c:v>43483</c:v>
                </c:pt>
                <c:pt idx="6528">
                  <c:v>43487</c:v>
                </c:pt>
                <c:pt idx="6529">
                  <c:v>43488</c:v>
                </c:pt>
                <c:pt idx="6530">
                  <c:v>43489</c:v>
                </c:pt>
                <c:pt idx="6531">
                  <c:v>43490</c:v>
                </c:pt>
                <c:pt idx="6532">
                  <c:v>43493</c:v>
                </c:pt>
                <c:pt idx="6533">
                  <c:v>43494</c:v>
                </c:pt>
                <c:pt idx="6534">
                  <c:v>43495</c:v>
                </c:pt>
                <c:pt idx="6535">
                  <c:v>43496</c:v>
                </c:pt>
                <c:pt idx="6536">
                  <c:v>43497</c:v>
                </c:pt>
                <c:pt idx="6537">
                  <c:v>43500</c:v>
                </c:pt>
                <c:pt idx="6538">
                  <c:v>43501</c:v>
                </c:pt>
                <c:pt idx="6539">
                  <c:v>43502</c:v>
                </c:pt>
                <c:pt idx="6540">
                  <c:v>43503</c:v>
                </c:pt>
                <c:pt idx="6541">
                  <c:v>43504</c:v>
                </c:pt>
                <c:pt idx="6542">
                  <c:v>43507</c:v>
                </c:pt>
                <c:pt idx="6543">
                  <c:v>43508</c:v>
                </c:pt>
                <c:pt idx="6544">
                  <c:v>43509</c:v>
                </c:pt>
                <c:pt idx="6545">
                  <c:v>43510</c:v>
                </c:pt>
                <c:pt idx="6546">
                  <c:v>43511</c:v>
                </c:pt>
                <c:pt idx="6547">
                  <c:v>43515</c:v>
                </c:pt>
                <c:pt idx="6548">
                  <c:v>43516</c:v>
                </c:pt>
                <c:pt idx="6549">
                  <c:v>43517</c:v>
                </c:pt>
                <c:pt idx="6550">
                  <c:v>43518</c:v>
                </c:pt>
                <c:pt idx="6551">
                  <c:v>43521</c:v>
                </c:pt>
                <c:pt idx="6552">
                  <c:v>43522</c:v>
                </c:pt>
                <c:pt idx="6553">
                  <c:v>43523</c:v>
                </c:pt>
                <c:pt idx="6554">
                  <c:v>43524</c:v>
                </c:pt>
                <c:pt idx="6555">
                  <c:v>43525</c:v>
                </c:pt>
                <c:pt idx="6556">
                  <c:v>43528</c:v>
                </c:pt>
                <c:pt idx="6557">
                  <c:v>43529</c:v>
                </c:pt>
                <c:pt idx="6558">
                  <c:v>43530</c:v>
                </c:pt>
                <c:pt idx="6559">
                  <c:v>43531</c:v>
                </c:pt>
                <c:pt idx="6560">
                  <c:v>43532</c:v>
                </c:pt>
                <c:pt idx="6561">
                  <c:v>43535</c:v>
                </c:pt>
                <c:pt idx="6562">
                  <c:v>43536</c:v>
                </c:pt>
                <c:pt idx="6563">
                  <c:v>43537</c:v>
                </c:pt>
                <c:pt idx="6564">
                  <c:v>43538</c:v>
                </c:pt>
                <c:pt idx="6565">
                  <c:v>43539</c:v>
                </c:pt>
                <c:pt idx="6566">
                  <c:v>43542</c:v>
                </c:pt>
                <c:pt idx="6567">
                  <c:v>43543</c:v>
                </c:pt>
                <c:pt idx="6568">
                  <c:v>43544</c:v>
                </c:pt>
                <c:pt idx="6569">
                  <c:v>43545</c:v>
                </c:pt>
                <c:pt idx="6570">
                  <c:v>43546</c:v>
                </c:pt>
                <c:pt idx="6571">
                  <c:v>43549</c:v>
                </c:pt>
                <c:pt idx="6572">
                  <c:v>43550</c:v>
                </c:pt>
                <c:pt idx="6573">
                  <c:v>43551</c:v>
                </c:pt>
                <c:pt idx="6574">
                  <c:v>43552</c:v>
                </c:pt>
                <c:pt idx="6575">
                  <c:v>43553</c:v>
                </c:pt>
                <c:pt idx="6576">
                  <c:v>43556</c:v>
                </c:pt>
                <c:pt idx="6577">
                  <c:v>43557</c:v>
                </c:pt>
                <c:pt idx="6578">
                  <c:v>43558</c:v>
                </c:pt>
                <c:pt idx="6579">
                  <c:v>43559</c:v>
                </c:pt>
                <c:pt idx="6580">
                  <c:v>43560</c:v>
                </c:pt>
                <c:pt idx="6581">
                  <c:v>43563</c:v>
                </c:pt>
                <c:pt idx="6582">
                  <c:v>43564</c:v>
                </c:pt>
                <c:pt idx="6583">
                  <c:v>43565</c:v>
                </c:pt>
                <c:pt idx="6584">
                  <c:v>43566</c:v>
                </c:pt>
                <c:pt idx="6585">
                  <c:v>43567</c:v>
                </c:pt>
                <c:pt idx="6586">
                  <c:v>43570</c:v>
                </c:pt>
                <c:pt idx="6587">
                  <c:v>43571</c:v>
                </c:pt>
                <c:pt idx="6588">
                  <c:v>43572</c:v>
                </c:pt>
                <c:pt idx="6589">
                  <c:v>43573</c:v>
                </c:pt>
                <c:pt idx="6590">
                  <c:v>43577</c:v>
                </c:pt>
                <c:pt idx="6591">
                  <c:v>43578</c:v>
                </c:pt>
                <c:pt idx="6592">
                  <c:v>43579</c:v>
                </c:pt>
                <c:pt idx="6593">
                  <c:v>43580</c:v>
                </c:pt>
                <c:pt idx="6594">
                  <c:v>43581</c:v>
                </c:pt>
                <c:pt idx="6595">
                  <c:v>43584</c:v>
                </c:pt>
                <c:pt idx="6596">
                  <c:v>43585</c:v>
                </c:pt>
                <c:pt idx="6597">
                  <c:v>43586</c:v>
                </c:pt>
                <c:pt idx="6598">
                  <c:v>43587</c:v>
                </c:pt>
                <c:pt idx="6599">
                  <c:v>43588</c:v>
                </c:pt>
                <c:pt idx="6600">
                  <c:v>43591</c:v>
                </c:pt>
                <c:pt idx="6601">
                  <c:v>43592</c:v>
                </c:pt>
                <c:pt idx="6602">
                  <c:v>43593</c:v>
                </c:pt>
                <c:pt idx="6603">
                  <c:v>43594</c:v>
                </c:pt>
                <c:pt idx="6604">
                  <c:v>43595</c:v>
                </c:pt>
                <c:pt idx="6605">
                  <c:v>43598</c:v>
                </c:pt>
                <c:pt idx="6606">
                  <c:v>43599</c:v>
                </c:pt>
                <c:pt idx="6607">
                  <c:v>43600</c:v>
                </c:pt>
                <c:pt idx="6608">
                  <c:v>43601</c:v>
                </c:pt>
                <c:pt idx="6609">
                  <c:v>43602</c:v>
                </c:pt>
                <c:pt idx="6610">
                  <c:v>43605</c:v>
                </c:pt>
                <c:pt idx="6611">
                  <c:v>43606</c:v>
                </c:pt>
                <c:pt idx="6612">
                  <c:v>43607</c:v>
                </c:pt>
                <c:pt idx="6613">
                  <c:v>43608</c:v>
                </c:pt>
                <c:pt idx="6614">
                  <c:v>43609</c:v>
                </c:pt>
                <c:pt idx="6615">
                  <c:v>43613</c:v>
                </c:pt>
                <c:pt idx="6616">
                  <c:v>43614</c:v>
                </c:pt>
                <c:pt idx="6617">
                  <c:v>43615</c:v>
                </c:pt>
                <c:pt idx="6618">
                  <c:v>43616</c:v>
                </c:pt>
                <c:pt idx="6619">
                  <c:v>43619</c:v>
                </c:pt>
                <c:pt idx="6620">
                  <c:v>43620</c:v>
                </c:pt>
                <c:pt idx="6621">
                  <c:v>43621</c:v>
                </c:pt>
                <c:pt idx="6622">
                  <c:v>43622</c:v>
                </c:pt>
                <c:pt idx="6623">
                  <c:v>43623</c:v>
                </c:pt>
                <c:pt idx="6624">
                  <c:v>43626</c:v>
                </c:pt>
                <c:pt idx="6625">
                  <c:v>43627</c:v>
                </c:pt>
                <c:pt idx="6626">
                  <c:v>43628</c:v>
                </c:pt>
                <c:pt idx="6627">
                  <c:v>43629</c:v>
                </c:pt>
                <c:pt idx="6628">
                  <c:v>43630</c:v>
                </c:pt>
                <c:pt idx="6629">
                  <c:v>43633</c:v>
                </c:pt>
                <c:pt idx="6630">
                  <c:v>43634</c:v>
                </c:pt>
                <c:pt idx="6631">
                  <c:v>43635</c:v>
                </c:pt>
                <c:pt idx="6632">
                  <c:v>43636</c:v>
                </c:pt>
                <c:pt idx="6633">
                  <c:v>43637</c:v>
                </c:pt>
                <c:pt idx="6634">
                  <c:v>43640</c:v>
                </c:pt>
                <c:pt idx="6635">
                  <c:v>43641</c:v>
                </c:pt>
                <c:pt idx="6636">
                  <c:v>43642</c:v>
                </c:pt>
                <c:pt idx="6637">
                  <c:v>43643</c:v>
                </c:pt>
                <c:pt idx="6638">
                  <c:v>43644</c:v>
                </c:pt>
                <c:pt idx="6639">
                  <c:v>43647</c:v>
                </c:pt>
                <c:pt idx="6640">
                  <c:v>43648</c:v>
                </c:pt>
                <c:pt idx="6641">
                  <c:v>43649</c:v>
                </c:pt>
                <c:pt idx="6642">
                  <c:v>43651</c:v>
                </c:pt>
                <c:pt idx="6643">
                  <c:v>43654</c:v>
                </c:pt>
                <c:pt idx="6644">
                  <c:v>43655</c:v>
                </c:pt>
                <c:pt idx="6645">
                  <c:v>43656</c:v>
                </c:pt>
                <c:pt idx="6646">
                  <c:v>43657</c:v>
                </c:pt>
                <c:pt idx="6647">
                  <c:v>43658</c:v>
                </c:pt>
                <c:pt idx="6648">
                  <c:v>43661</c:v>
                </c:pt>
                <c:pt idx="6649">
                  <c:v>43662</c:v>
                </c:pt>
                <c:pt idx="6650">
                  <c:v>43663</c:v>
                </c:pt>
                <c:pt idx="6651">
                  <c:v>43664</c:v>
                </c:pt>
                <c:pt idx="6652">
                  <c:v>43665</c:v>
                </c:pt>
                <c:pt idx="6653">
                  <c:v>43668</c:v>
                </c:pt>
                <c:pt idx="6654">
                  <c:v>43669</c:v>
                </c:pt>
                <c:pt idx="6655">
                  <c:v>43670</c:v>
                </c:pt>
                <c:pt idx="6656">
                  <c:v>43671</c:v>
                </c:pt>
                <c:pt idx="6657">
                  <c:v>43672</c:v>
                </c:pt>
                <c:pt idx="6658">
                  <c:v>43675</c:v>
                </c:pt>
                <c:pt idx="6659">
                  <c:v>43676</c:v>
                </c:pt>
                <c:pt idx="6660">
                  <c:v>43677</c:v>
                </c:pt>
                <c:pt idx="6661">
                  <c:v>43678</c:v>
                </c:pt>
                <c:pt idx="6662">
                  <c:v>43679</c:v>
                </c:pt>
                <c:pt idx="6663">
                  <c:v>43682</c:v>
                </c:pt>
                <c:pt idx="6664">
                  <c:v>43683</c:v>
                </c:pt>
                <c:pt idx="6665">
                  <c:v>43684</c:v>
                </c:pt>
                <c:pt idx="6666">
                  <c:v>43685</c:v>
                </c:pt>
                <c:pt idx="6667">
                  <c:v>43686</c:v>
                </c:pt>
                <c:pt idx="6668">
                  <c:v>43689</c:v>
                </c:pt>
                <c:pt idx="6669">
                  <c:v>43690</c:v>
                </c:pt>
                <c:pt idx="6670">
                  <c:v>43691</c:v>
                </c:pt>
                <c:pt idx="6671">
                  <c:v>43692</c:v>
                </c:pt>
                <c:pt idx="6672">
                  <c:v>43693</c:v>
                </c:pt>
                <c:pt idx="6673">
                  <c:v>43696</c:v>
                </c:pt>
                <c:pt idx="6674">
                  <c:v>43697</c:v>
                </c:pt>
                <c:pt idx="6675">
                  <c:v>43698</c:v>
                </c:pt>
                <c:pt idx="6676">
                  <c:v>43699</c:v>
                </c:pt>
                <c:pt idx="6677">
                  <c:v>43700</c:v>
                </c:pt>
                <c:pt idx="6678">
                  <c:v>43703</c:v>
                </c:pt>
                <c:pt idx="6679">
                  <c:v>43704</c:v>
                </c:pt>
                <c:pt idx="6680">
                  <c:v>43705</c:v>
                </c:pt>
                <c:pt idx="6681">
                  <c:v>43706</c:v>
                </c:pt>
                <c:pt idx="6682">
                  <c:v>43707</c:v>
                </c:pt>
                <c:pt idx="6683">
                  <c:v>43711</c:v>
                </c:pt>
                <c:pt idx="6684">
                  <c:v>43712</c:v>
                </c:pt>
                <c:pt idx="6685">
                  <c:v>43713</c:v>
                </c:pt>
                <c:pt idx="6686">
                  <c:v>43714</c:v>
                </c:pt>
                <c:pt idx="6687">
                  <c:v>43717</c:v>
                </c:pt>
                <c:pt idx="6688">
                  <c:v>43718</c:v>
                </c:pt>
                <c:pt idx="6689">
                  <c:v>43719</c:v>
                </c:pt>
                <c:pt idx="6690">
                  <c:v>43720</c:v>
                </c:pt>
                <c:pt idx="6691">
                  <c:v>43721</c:v>
                </c:pt>
                <c:pt idx="6692">
                  <c:v>43724</c:v>
                </c:pt>
                <c:pt idx="6693">
                  <c:v>43725</c:v>
                </c:pt>
                <c:pt idx="6694">
                  <c:v>43726</c:v>
                </c:pt>
                <c:pt idx="6695">
                  <c:v>43727</c:v>
                </c:pt>
                <c:pt idx="6696">
                  <c:v>43728</c:v>
                </c:pt>
                <c:pt idx="6697">
                  <c:v>43731</c:v>
                </c:pt>
                <c:pt idx="6698">
                  <c:v>43732</c:v>
                </c:pt>
                <c:pt idx="6699">
                  <c:v>43733</c:v>
                </c:pt>
                <c:pt idx="6700">
                  <c:v>43734</c:v>
                </c:pt>
                <c:pt idx="6701">
                  <c:v>43735</c:v>
                </c:pt>
                <c:pt idx="6702">
                  <c:v>43738</c:v>
                </c:pt>
                <c:pt idx="6703">
                  <c:v>43739</c:v>
                </c:pt>
                <c:pt idx="6704">
                  <c:v>43740</c:v>
                </c:pt>
                <c:pt idx="6705">
                  <c:v>43741</c:v>
                </c:pt>
                <c:pt idx="6706">
                  <c:v>43742</c:v>
                </c:pt>
                <c:pt idx="6707">
                  <c:v>43745</c:v>
                </c:pt>
                <c:pt idx="6708">
                  <c:v>43746</c:v>
                </c:pt>
                <c:pt idx="6709">
                  <c:v>43747</c:v>
                </c:pt>
                <c:pt idx="6710">
                  <c:v>43748</c:v>
                </c:pt>
                <c:pt idx="6711">
                  <c:v>43749</c:v>
                </c:pt>
                <c:pt idx="6712">
                  <c:v>43752</c:v>
                </c:pt>
                <c:pt idx="6713">
                  <c:v>43753</c:v>
                </c:pt>
                <c:pt idx="6714">
                  <c:v>43754</c:v>
                </c:pt>
                <c:pt idx="6715">
                  <c:v>43755</c:v>
                </c:pt>
                <c:pt idx="6716">
                  <c:v>43756</c:v>
                </c:pt>
                <c:pt idx="6717">
                  <c:v>43759</c:v>
                </c:pt>
                <c:pt idx="6718">
                  <c:v>43760</c:v>
                </c:pt>
                <c:pt idx="6719">
                  <c:v>43761</c:v>
                </c:pt>
                <c:pt idx="6720">
                  <c:v>43762</c:v>
                </c:pt>
                <c:pt idx="6721">
                  <c:v>43763</c:v>
                </c:pt>
                <c:pt idx="6722">
                  <c:v>43766</c:v>
                </c:pt>
                <c:pt idx="6723">
                  <c:v>43767</c:v>
                </c:pt>
                <c:pt idx="6724">
                  <c:v>43768</c:v>
                </c:pt>
                <c:pt idx="6725">
                  <c:v>43769</c:v>
                </c:pt>
                <c:pt idx="6726">
                  <c:v>43770</c:v>
                </c:pt>
                <c:pt idx="6727">
                  <c:v>43773</c:v>
                </c:pt>
                <c:pt idx="6728">
                  <c:v>43774</c:v>
                </c:pt>
                <c:pt idx="6729">
                  <c:v>43775</c:v>
                </c:pt>
                <c:pt idx="6730">
                  <c:v>43776</c:v>
                </c:pt>
                <c:pt idx="6731">
                  <c:v>43777</c:v>
                </c:pt>
                <c:pt idx="6732">
                  <c:v>43780</c:v>
                </c:pt>
                <c:pt idx="6733">
                  <c:v>43781</c:v>
                </c:pt>
                <c:pt idx="6734">
                  <c:v>43782</c:v>
                </c:pt>
                <c:pt idx="6735">
                  <c:v>43783</c:v>
                </c:pt>
                <c:pt idx="6736">
                  <c:v>43784</c:v>
                </c:pt>
                <c:pt idx="6737">
                  <c:v>43787</c:v>
                </c:pt>
                <c:pt idx="6738">
                  <c:v>43788</c:v>
                </c:pt>
                <c:pt idx="6739">
                  <c:v>43789</c:v>
                </c:pt>
                <c:pt idx="6740">
                  <c:v>43790</c:v>
                </c:pt>
                <c:pt idx="6741">
                  <c:v>43791</c:v>
                </c:pt>
                <c:pt idx="6742">
                  <c:v>43794</c:v>
                </c:pt>
                <c:pt idx="6743">
                  <c:v>43795</c:v>
                </c:pt>
                <c:pt idx="6744">
                  <c:v>43796</c:v>
                </c:pt>
                <c:pt idx="6745">
                  <c:v>43798</c:v>
                </c:pt>
                <c:pt idx="6746">
                  <c:v>43801</c:v>
                </c:pt>
                <c:pt idx="6747">
                  <c:v>43802</c:v>
                </c:pt>
                <c:pt idx="6748">
                  <c:v>43803</c:v>
                </c:pt>
                <c:pt idx="6749">
                  <c:v>43804</c:v>
                </c:pt>
                <c:pt idx="6750">
                  <c:v>43805</c:v>
                </c:pt>
                <c:pt idx="6751">
                  <c:v>43808</c:v>
                </c:pt>
                <c:pt idx="6752">
                  <c:v>43809</c:v>
                </c:pt>
                <c:pt idx="6753">
                  <c:v>43810</c:v>
                </c:pt>
                <c:pt idx="6754">
                  <c:v>43811</c:v>
                </c:pt>
                <c:pt idx="6755">
                  <c:v>43812</c:v>
                </c:pt>
                <c:pt idx="6756">
                  <c:v>43815</c:v>
                </c:pt>
                <c:pt idx="6757">
                  <c:v>43816</c:v>
                </c:pt>
                <c:pt idx="6758">
                  <c:v>43817</c:v>
                </c:pt>
                <c:pt idx="6759">
                  <c:v>43818</c:v>
                </c:pt>
                <c:pt idx="6760">
                  <c:v>43819</c:v>
                </c:pt>
                <c:pt idx="6761">
                  <c:v>43822</c:v>
                </c:pt>
                <c:pt idx="6762">
                  <c:v>43823</c:v>
                </c:pt>
                <c:pt idx="6763">
                  <c:v>43825</c:v>
                </c:pt>
                <c:pt idx="6764">
                  <c:v>43826</c:v>
                </c:pt>
                <c:pt idx="6765">
                  <c:v>43829</c:v>
                </c:pt>
                <c:pt idx="6766">
                  <c:v>43830</c:v>
                </c:pt>
                <c:pt idx="6767">
                  <c:v>43832</c:v>
                </c:pt>
                <c:pt idx="6768">
                  <c:v>43833</c:v>
                </c:pt>
                <c:pt idx="6769">
                  <c:v>43836</c:v>
                </c:pt>
                <c:pt idx="6770">
                  <c:v>43837</c:v>
                </c:pt>
                <c:pt idx="6771">
                  <c:v>43838</c:v>
                </c:pt>
                <c:pt idx="6772">
                  <c:v>43839</c:v>
                </c:pt>
                <c:pt idx="6773">
                  <c:v>43840</c:v>
                </c:pt>
                <c:pt idx="6774">
                  <c:v>43843</c:v>
                </c:pt>
                <c:pt idx="6775">
                  <c:v>43844</c:v>
                </c:pt>
                <c:pt idx="6776">
                  <c:v>43845</c:v>
                </c:pt>
                <c:pt idx="6777">
                  <c:v>43846</c:v>
                </c:pt>
                <c:pt idx="6778">
                  <c:v>43847</c:v>
                </c:pt>
                <c:pt idx="6779">
                  <c:v>43851</c:v>
                </c:pt>
                <c:pt idx="6780">
                  <c:v>43852</c:v>
                </c:pt>
                <c:pt idx="6781">
                  <c:v>43853</c:v>
                </c:pt>
                <c:pt idx="6782">
                  <c:v>43854</c:v>
                </c:pt>
                <c:pt idx="6783">
                  <c:v>43857</c:v>
                </c:pt>
                <c:pt idx="6784">
                  <c:v>43858</c:v>
                </c:pt>
                <c:pt idx="6785">
                  <c:v>43859</c:v>
                </c:pt>
                <c:pt idx="6786">
                  <c:v>43860</c:v>
                </c:pt>
                <c:pt idx="6787">
                  <c:v>43861</c:v>
                </c:pt>
                <c:pt idx="6788">
                  <c:v>43864</c:v>
                </c:pt>
                <c:pt idx="6789">
                  <c:v>43865</c:v>
                </c:pt>
                <c:pt idx="6790">
                  <c:v>43866</c:v>
                </c:pt>
                <c:pt idx="6791">
                  <c:v>43867</c:v>
                </c:pt>
                <c:pt idx="6792">
                  <c:v>43868</c:v>
                </c:pt>
                <c:pt idx="6793">
                  <c:v>43871</c:v>
                </c:pt>
                <c:pt idx="6794">
                  <c:v>43872</c:v>
                </c:pt>
                <c:pt idx="6795">
                  <c:v>43873</c:v>
                </c:pt>
                <c:pt idx="6796">
                  <c:v>43874</c:v>
                </c:pt>
                <c:pt idx="6797">
                  <c:v>43875</c:v>
                </c:pt>
                <c:pt idx="6798">
                  <c:v>43879</c:v>
                </c:pt>
                <c:pt idx="6799">
                  <c:v>43880</c:v>
                </c:pt>
                <c:pt idx="6800">
                  <c:v>43881</c:v>
                </c:pt>
                <c:pt idx="6801">
                  <c:v>43882</c:v>
                </c:pt>
                <c:pt idx="6802">
                  <c:v>43885</c:v>
                </c:pt>
                <c:pt idx="6803">
                  <c:v>43886</c:v>
                </c:pt>
                <c:pt idx="6804">
                  <c:v>43887</c:v>
                </c:pt>
                <c:pt idx="6805">
                  <c:v>43888</c:v>
                </c:pt>
                <c:pt idx="6806">
                  <c:v>43889</c:v>
                </c:pt>
                <c:pt idx="6807">
                  <c:v>43892</c:v>
                </c:pt>
                <c:pt idx="6808">
                  <c:v>43893</c:v>
                </c:pt>
                <c:pt idx="6809">
                  <c:v>43894</c:v>
                </c:pt>
                <c:pt idx="6810">
                  <c:v>43895</c:v>
                </c:pt>
                <c:pt idx="6811">
                  <c:v>43896</c:v>
                </c:pt>
                <c:pt idx="6812">
                  <c:v>43899</c:v>
                </c:pt>
                <c:pt idx="6813">
                  <c:v>43900</c:v>
                </c:pt>
                <c:pt idx="6814">
                  <c:v>43901</c:v>
                </c:pt>
                <c:pt idx="6815">
                  <c:v>43902</c:v>
                </c:pt>
                <c:pt idx="6816">
                  <c:v>43903</c:v>
                </c:pt>
                <c:pt idx="6817">
                  <c:v>43906</c:v>
                </c:pt>
                <c:pt idx="6818">
                  <c:v>43907</c:v>
                </c:pt>
                <c:pt idx="6819">
                  <c:v>43908</c:v>
                </c:pt>
                <c:pt idx="6820">
                  <c:v>43909</c:v>
                </c:pt>
                <c:pt idx="6821">
                  <c:v>43910</c:v>
                </c:pt>
                <c:pt idx="6822">
                  <c:v>43913</c:v>
                </c:pt>
                <c:pt idx="6823">
                  <c:v>43914</c:v>
                </c:pt>
                <c:pt idx="6824">
                  <c:v>43915</c:v>
                </c:pt>
                <c:pt idx="6825">
                  <c:v>43916</c:v>
                </c:pt>
                <c:pt idx="6826">
                  <c:v>43917</c:v>
                </c:pt>
                <c:pt idx="6827">
                  <c:v>43920</c:v>
                </c:pt>
                <c:pt idx="6828">
                  <c:v>43921</c:v>
                </c:pt>
                <c:pt idx="6829">
                  <c:v>43922</c:v>
                </c:pt>
                <c:pt idx="6830">
                  <c:v>43923</c:v>
                </c:pt>
                <c:pt idx="6831">
                  <c:v>43924</c:v>
                </c:pt>
                <c:pt idx="6832">
                  <c:v>43927</c:v>
                </c:pt>
                <c:pt idx="6833">
                  <c:v>43928</c:v>
                </c:pt>
                <c:pt idx="6834">
                  <c:v>43929</c:v>
                </c:pt>
                <c:pt idx="6835">
                  <c:v>43930</c:v>
                </c:pt>
                <c:pt idx="6836">
                  <c:v>43934</c:v>
                </c:pt>
                <c:pt idx="6837">
                  <c:v>43935</c:v>
                </c:pt>
                <c:pt idx="6838">
                  <c:v>43936</c:v>
                </c:pt>
                <c:pt idx="6839">
                  <c:v>43937</c:v>
                </c:pt>
                <c:pt idx="6840">
                  <c:v>43938</c:v>
                </c:pt>
                <c:pt idx="6841">
                  <c:v>43941</c:v>
                </c:pt>
                <c:pt idx="6842">
                  <c:v>43942</c:v>
                </c:pt>
                <c:pt idx="6843">
                  <c:v>43943</c:v>
                </c:pt>
                <c:pt idx="6844">
                  <c:v>43944</c:v>
                </c:pt>
                <c:pt idx="6845">
                  <c:v>43945</c:v>
                </c:pt>
                <c:pt idx="6846">
                  <c:v>43948</c:v>
                </c:pt>
                <c:pt idx="6847">
                  <c:v>43949</c:v>
                </c:pt>
                <c:pt idx="6848">
                  <c:v>43950</c:v>
                </c:pt>
                <c:pt idx="6849">
                  <c:v>43951</c:v>
                </c:pt>
                <c:pt idx="6850">
                  <c:v>43952</c:v>
                </c:pt>
                <c:pt idx="6851">
                  <c:v>43955</c:v>
                </c:pt>
                <c:pt idx="6852">
                  <c:v>43956</c:v>
                </c:pt>
                <c:pt idx="6853">
                  <c:v>43957</c:v>
                </c:pt>
                <c:pt idx="6854">
                  <c:v>43958</c:v>
                </c:pt>
                <c:pt idx="6855">
                  <c:v>43959</c:v>
                </c:pt>
                <c:pt idx="6856">
                  <c:v>43962</c:v>
                </c:pt>
                <c:pt idx="6857">
                  <c:v>43963</c:v>
                </c:pt>
                <c:pt idx="6858">
                  <c:v>43964</c:v>
                </c:pt>
                <c:pt idx="6859">
                  <c:v>43965</c:v>
                </c:pt>
                <c:pt idx="6860">
                  <c:v>43966</c:v>
                </c:pt>
                <c:pt idx="6861">
                  <c:v>43969</c:v>
                </c:pt>
                <c:pt idx="6862">
                  <c:v>43970</c:v>
                </c:pt>
                <c:pt idx="6863">
                  <c:v>43971</c:v>
                </c:pt>
                <c:pt idx="6864">
                  <c:v>43972</c:v>
                </c:pt>
                <c:pt idx="6865">
                  <c:v>43973</c:v>
                </c:pt>
                <c:pt idx="6866">
                  <c:v>43977</c:v>
                </c:pt>
                <c:pt idx="6867">
                  <c:v>43978</c:v>
                </c:pt>
                <c:pt idx="6868">
                  <c:v>43979</c:v>
                </c:pt>
                <c:pt idx="6869">
                  <c:v>43980</c:v>
                </c:pt>
                <c:pt idx="6870">
                  <c:v>43983</c:v>
                </c:pt>
                <c:pt idx="6871">
                  <c:v>43984</c:v>
                </c:pt>
                <c:pt idx="6872">
                  <c:v>43985</c:v>
                </c:pt>
                <c:pt idx="6873">
                  <c:v>43986</c:v>
                </c:pt>
                <c:pt idx="6874">
                  <c:v>43987</c:v>
                </c:pt>
                <c:pt idx="6875">
                  <c:v>43990</c:v>
                </c:pt>
                <c:pt idx="6876">
                  <c:v>43991</c:v>
                </c:pt>
                <c:pt idx="6877">
                  <c:v>43992</c:v>
                </c:pt>
                <c:pt idx="6878">
                  <c:v>43993</c:v>
                </c:pt>
                <c:pt idx="6879">
                  <c:v>43994</c:v>
                </c:pt>
                <c:pt idx="6880">
                  <c:v>43997</c:v>
                </c:pt>
                <c:pt idx="6881">
                  <c:v>43998</c:v>
                </c:pt>
                <c:pt idx="6882">
                  <c:v>43999</c:v>
                </c:pt>
                <c:pt idx="6883">
                  <c:v>44000</c:v>
                </c:pt>
                <c:pt idx="6884">
                  <c:v>44001</c:v>
                </c:pt>
                <c:pt idx="6885">
                  <c:v>44004</c:v>
                </c:pt>
                <c:pt idx="6886">
                  <c:v>44005</c:v>
                </c:pt>
                <c:pt idx="6887">
                  <c:v>44006</c:v>
                </c:pt>
                <c:pt idx="6888">
                  <c:v>44007</c:v>
                </c:pt>
                <c:pt idx="6889">
                  <c:v>44008</c:v>
                </c:pt>
                <c:pt idx="6890">
                  <c:v>44011</c:v>
                </c:pt>
                <c:pt idx="6891">
                  <c:v>44012</c:v>
                </c:pt>
                <c:pt idx="6892">
                  <c:v>44013</c:v>
                </c:pt>
                <c:pt idx="6893">
                  <c:v>44014</c:v>
                </c:pt>
                <c:pt idx="6894">
                  <c:v>44018</c:v>
                </c:pt>
                <c:pt idx="6895">
                  <c:v>44019</c:v>
                </c:pt>
                <c:pt idx="6896">
                  <c:v>44020</c:v>
                </c:pt>
                <c:pt idx="6897">
                  <c:v>44021</c:v>
                </c:pt>
                <c:pt idx="6898">
                  <c:v>44022</c:v>
                </c:pt>
                <c:pt idx="6899">
                  <c:v>44025</c:v>
                </c:pt>
                <c:pt idx="6900">
                  <c:v>44026</c:v>
                </c:pt>
                <c:pt idx="6901">
                  <c:v>44027</c:v>
                </c:pt>
                <c:pt idx="6902">
                  <c:v>44028</c:v>
                </c:pt>
                <c:pt idx="6903">
                  <c:v>44029</c:v>
                </c:pt>
                <c:pt idx="6904">
                  <c:v>44032</c:v>
                </c:pt>
                <c:pt idx="6905">
                  <c:v>44033</c:v>
                </c:pt>
                <c:pt idx="6906">
                  <c:v>44034</c:v>
                </c:pt>
                <c:pt idx="6907">
                  <c:v>44035</c:v>
                </c:pt>
                <c:pt idx="6908">
                  <c:v>44036</c:v>
                </c:pt>
                <c:pt idx="6909">
                  <c:v>44039</c:v>
                </c:pt>
                <c:pt idx="6910">
                  <c:v>44040</c:v>
                </c:pt>
                <c:pt idx="6911">
                  <c:v>44041</c:v>
                </c:pt>
                <c:pt idx="6912">
                  <c:v>44042</c:v>
                </c:pt>
                <c:pt idx="6913">
                  <c:v>44043</c:v>
                </c:pt>
                <c:pt idx="6914">
                  <c:v>44046</c:v>
                </c:pt>
                <c:pt idx="6915">
                  <c:v>44047</c:v>
                </c:pt>
                <c:pt idx="6916">
                  <c:v>44048</c:v>
                </c:pt>
                <c:pt idx="6917">
                  <c:v>44049</c:v>
                </c:pt>
                <c:pt idx="6918">
                  <c:v>44050</c:v>
                </c:pt>
                <c:pt idx="6919">
                  <c:v>44053</c:v>
                </c:pt>
                <c:pt idx="6920">
                  <c:v>44054</c:v>
                </c:pt>
                <c:pt idx="6921">
                  <c:v>44055</c:v>
                </c:pt>
                <c:pt idx="6922">
                  <c:v>44056</c:v>
                </c:pt>
                <c:pt idx="6923">
                  <c:v>44057</c:v>
                </c:pt>
                <c:pt idx="6924">
                  <c:v>44060</c:v>
                </c:pt>
                <c:pt idx="6925">
                  <c:v>44061</c:v>
                </c:pt>
                <c:pt idx="6926">
                  <c:v>44062</c:v>
                </c:pt>
                <c:pt idx="6927">
                  <c:v>44063</c:v>
                </c:pt>
                <c:pt idx="6928">
                  <c:v>44064</c:v>
                </c:pt>
                <c:pt idx="6929">
                  <c:v>44067</c:v>
                </c:pt>
                <c:pt idx="6930">
                  <c:v>44068</c:v>
                </c:pt>
                <c:pt idx="6931">
                  <c:v>44069</c:v>
                </c:pt>
                <c:pt idx="6932">
                  <c:v>44070</c:v>
                </c:pt>
                <c:pt idx="6933">
                  <c:v>44071</c:v>
                </c:pt>
                <c:pt idx="6934">
                  <c:v>44074</c:v>
                </c:pt>
                <c:pt idx="6935">
                  <c:v>44075</c:v>
                </c:pt>
                <c:pt idx="6936">
                  <c:v>44076</c:v>
                </c:pt>
                <c:pt idx="6937">
                  <c:v>44077</c:v>
                </c:pt>
                <c:pt idx="6938">
                  <c:v>44078</c:v>
                </c:pt>
                <c:pt idx="6939">
                  <c:v>44082</c:v>
                </c:pt>
                <c:pt idx="6940">
                  <c:v>44083</c:v>
                </c:pt>
                <c:pt idx="6941">
                  <c:v>44084</c:v>
                </c:pt>
                <c:pt idx="6942">
                  <c:v>44085</c:v>
                </c:pt>
                <c:pt idx="6943">
                  <c:v>44088</c:v>
                </c:pt>
                <c:pt idx="6944">
                  <c:v>44089</c:v>
                </c:pt>
                <c:pt idx="6945">
                  <c:v>44090</c:v>
                </c:pt>
                <c:pt idx="6946">
                  <c:v>44091</c:v>
                </c:pt>
                <c:pt idx="6947">
                  <c:v>44092</c:v>
                </c:pt>
                <c:pt idx="6948">
                  <c:v>44095</c:v>
                </c:pt>
                <c:pt idx="6949">
                  <c:v>44096</c:v>
                </c:pt>
                <c:pt idx="6950">
                  <c:v>44097</c:v>
                </c:pt>
                <c:pt idx="6951">
                  <c:v>44098</c:v>
                </c:pt>
                <c:pt idx="6952">
                  <c:v>44099</c:v>
                </c:pt>
                <c:pt idx="6953">
                  <c:v>44102</c:v>
                </c:pt>
                <c:pt idx="6954">
                  <c:v>44103</c:v>
                </c:pt>
                <c:pt idx="6955">
                  <c:v>44104</c:v>
                </c:pt>
                <c:pt idx="6956">
                  <c:v>44105</c:v>
                </c:pt>
                <c:pt idx="6957">
                  <c:v>44106</c:v>
                </c:pt>
                <c:pt idx="6958">
                  <c:v>44109</c:v>
                </c:pt>
                <c:pt idx="6959">
                  <c:v>44110</c:v>
                </c:pt>
                <c:pt idx="6960">
                  <c:v>44111</c:v>
                </c:pt>
                <c:pt idx="6961">
                  <c:v>44112</c:v>
                </c:pt>
                <c:pt idx="6962">
                  <c:v>44113</c:v>
                </c:pt>
                <c:pt idx="6963">
                  <c:v>44116</c:v>
                </c:pt>
                <c:pt idx="6964">
                  <c:v>44117</c:v>
                </c:pt>
                <c:pt idx="6965">
                  <c:v>44118</c:v>
                </c:pt>
                <c:pt idx="6966">
                  <c:v>44119</c:v>
                </c:pt>
                <c:pt idx="6967">
                  <c:v>44120</c:v>
                </c:pt>
                <c:pt idx="6968">
                  <c:v>44123</c:v>
                </c:pt>
                <c:pt idx="6969">
                  <c:v>44124</c:v>
                </c:pt>
                <c:pt idx="6970">
                  <c:v>44125</c:v>
                </c:pt>
                <c:pt idx="6971">
                  <c:v>44126</c:v>
                </c:pt>
                <c:pt idx="6972">
                  <c:v>44127</c:v>
                </c:pt>
                <c:pt idx="6973">
                  <c:v>44130</c:v>
                </c:pt>
                <c:pt idx="6974">
                  <c:v>44131</c:v>
                </c:pt>
                <c:pt idx="6975">
                  <c:v>44132</c:v>
                </c:pt>
                <c:pt idx="6976">
                  <c:v>44133</c:v>
                </c:pt>
                <c:pt idx="6977">
                  <c:v>44134</c:v>
                </c:pt>
                <c:pt idx="6978">
                  <c:v>44137</c:v>
                </c:pt>
                <c:pt idx="6979">
                  <c:v>44138</c:v>
                </c:pt>
                <c:pt idx="6980">
                  <c:v>44139</c:v>
                </c:pt>
                <c:pt idx="6981">
                  <c:v>44140</c:v>
                </c:pt>
                <c:pt idx="6982">
                  <c:v>44141</c:v>
                </c:pt>
                <c:pt idx="6983">
                  <c:v>44144</c:v>
                </c:pt>
                <c:pt idx="6984">
                  <c:v>44145</c:v>
                </c:pt>
                <c:pt idx="6985">
                  <c:v>44146</c:v>
                </c:pt>
                <c:pt idx="6986">
                  <c:v>44147</c:v>
                </c:pt>
                <c:pt idx="6987">
                  <c:v>44148</c:v>
                </c:pt>
                <c:pt idx="6988">
                  <c:v>44151</c:v>
                </c:pt>
                <c:pt idx="6989">
                  <c:v>44152</c:v>
                </c:pt>
                <c:pt idx="6990">
                  <c:v>44153</c:v>
                </c:pt>
                <c:pt idx="6991">
                  <c:v>44154</c:v>
                </c:pt>
                <c:pt idx="6992">
                  <c:v>44155</c:v>
                </c:pt>
                <c:pt idx="6993">
                  <c:v>44158</c:v>
                </c:pt>
                <c:pt idx="6994">
                  <c:v>44159</c:v>
                </c:pt>
                <c:pt idx="6995">
                  <c:v>44160</c:v>
                </c:pt>
                <c:pt idx="6996">
                  <c:v>44162</c:v>
                </c:pt>
                <c:pt idx="6997">
                  <c:v>44165</c:v>
                </c:pt>
                <c:pt idx="6998">
                  <c:v>44166</c:v>
                </c:pt>
                <c:pt idx="6999">
                  <c:v>44167</c:v>
                </c:pt>
                <c:pt idx="7000">
                  <c:v>44168</c:v>
                </c:pt>
                <c:pt idx="7001">
                  <c:v>44169</c:v>
                </c:pt>
                <c:pt idx="7002">
                  <c:v>44172</c:v>
                </c:pt>
                <c:pt idx="7003">
                  <c:v>44173</c:v>
                </c:pt>
                <c:pt idx="7004">
                  <c:v>44174</c:v>
                </c:pt>
                <c:pt idx="7005">
                  <c:v>44175</c:v>
                </c:pt>
                <c:pt idx="7006">
                  <c:v>44176</c:v>
                </c:pt>
                <c:pt idx="7007">
                  <c:v>44179</c:v>
                </c:pt>
                <c:pt idx="7008">
                  <c:v>44180</c:v>
                </c:pt>
                <c:pt idx="7009">
                  <c:v>44181</c:v>
                </c:pt>
                <c:pt idx="7010">
                  <c:v>44182</c:v>
                </c:pt>
                <c:pt idx="7011">
                  <c:v>44183</c:v>
                </c:pt>
                <c:pt idx="7012">
                  <c:v>44186</c:v>
                </c:pt>
                <c:pt idx="7013">
                  <c:v>44187</c:v>
                </c:pt>
                <c:pt idx="7014">
                  <c:v>44188</c:v>
                </c:pt>
                <c:pt idx="7015">
                  <c:v>44189</c:v>
                </c:pt>
                <c:pt idx="7016">
                  <c:v>44193</c:v>
                </c:pt>
                <c:pt idx="7017">
                  <c:v>44194</c:v>
                </c:pt>
                <c:pt idx="7018">
                  <c:v>44195</c:v>
                </c:pt>
                <c:pt idx="7019">
                  <c:v>44196</c:v>
                </c:pt>
                <c:pt idx="7020">
                  <c:v>44200</c:v>
                </c:pt>
                <c:pt idx="7021">
                  <c:v>44201</c:v>
                </c:pt>
                <c:pt idx="7022">
                  <c:v>44202</c:v>
                </c:pt>
                <c:pt idx="7023">
                  <c:v>44203</c:v>
                </c:pt>
                <c:pt idx="7024">
                  <c:v>44204</c:v>
                </c:pt>
                <c:pt idx="7025">
                  <c:v>44207</c:v>
                </c:pt>
                <c:pt idx="7026">
                  <c:v>44208</c:v>
                </c:pt>
                <c:pt idx="7027">
                  <c:v>44209</c:v>
                </c:pt>
                <c:pt idx="7028">
                  <c:v>44210</c:v>
                </c:pt>
                <c:pt idx="7029">
                  <c:v>44211</c:v>
                </c:pt>
                <c:pt idx="7030">
                  <c:v>44215</c:v>
                </c:pt>
                <c:pt idx="7031">
                  <c:v>44216</c:v>
                </c:pt>
                <c:pt idx="7032">
                  <c:v>44217</c:v>
                </c:pt>
                <c:pt idx="7033">
                  <c:v>44218</c:v>
                </c:pt>
                <c:pt idx="7034">
                  <c:v>44221</c:v>
                </c:pt>
                <c:pt idx="7035">
                  <c:v>44222</c:v>
                </c:pt>
                <c:pt idx="7036">
                  <c:v>44223</c:v>
                </c:pt>
                <c:pt idx="7037">
                  <c:v>44224</c:v>
                </c:pt>
                <c:pt idx="7038">
                  <c:v>44225</c:v>
                </c:pt>
                <c:pt idx="7039">
                  <c:v>44228</c:v>
                </c:pt>
                <c:pt idx="7040">
                  <c:v>44229</c:v>
                </c:pt>
                <c:pt idx="7041">
                  <c:v>44230</c:v>
                </c:pt>
                <c:pt idx="7042">
                  <c:v>44231</c:v>
                </c:pt>
                <c:pt idx="7043">
                  <c:v>44232</c:v>
                </c:pt>
                <c:pt idx="7044">
                  <c:v>44235</c:v>
                </c:pt>
                <c:pt idx="7045">
                  <c:v>44236</c:v>
                </c:pt>
                <c:pt idx="7046">
                  <c:v>44237</c:v>
                </c:pt>
                <c:pt idx="7047">
                  <c:v>44238</c:v>
                </c:pt>
                <c:pt idx="7048">
                  <c:v>44239</c:v>
                </c:pt>
                <c:pt idx="7049">
                  <c:v>44243</c:v>
                </c:pt>
                <c:pt idx="7050">
                  <c:v>44244</c:v>
                </c:pt>
                <c:pt idx="7051">
                  <c:v>44245</c:v>
                </c:pt>
                <c:pt idx="7052">
                  <c:v>44246</c:v>
                </c:pt>
                <c:pt idx="7053">
                  <c:v>44249</c:v>
                </c:pt>
                <c:pt idx="7054">
                  <c:v>44250</c:v>
                </c:pt>
                <c:pt idx="7055">
                  <c:v>44251</c:v>
                </c:pt>
                <c:pt idx="7056">
                  <c:v>44252</c:v>
                </c:pt>
                <c:pt idx="7057">
                  <c:v>44253</c:v>
                </c:pt>
                <c:pt idx="7058">
                  <c:v>44256</c:v>
                </c:pt>
                <c:pt idx="7059">
                  <c:v>44257</c:v>
                </c:pt>
                <c:pt idx="7060">
                  <c:v>44258</c:v>
                </c:pt>
                <c:pt idx="7061">
                  <c:v>44259</c:v>
                </c:pt>
                <c:pt idx="7062">
                  <c:v>44260</c:v>
                </c:pt>
                <c:pt idx="7063">
                  <c:v>44263</c:v>
                </c:pt>
                <c:pt idx="7064">
                  <c:v>44264</c:v>
                </c:pt>
                <c:pt idx="7065">
                  <c:v>44265</c:v>
                </c:pt>
                <c:pt idx="7066">
                  <c:v>44266</c:v>
                </c:pt>
                <c:pt idx="7067">
                  <c:v>44267</c:v>
                </c:pt>
                <c:pt idx="7068">
                  <c:v>44270</c:v>
                </c:pt>
                <c:pt idx="7069">
                  <c:v>44271</c:v>
                </c:pt>
                <c:pt idx="7070">
                  <c:v>44272</c:v>
                </c:pt>
                <c:pt idx="7071">
                  <c:v>44273</c:v>
                </c:pt>
                <c:pt idx="7072">
                  <c:v>44274</c:v>
                </c:pt>
                <c:pt idx="7073">
                  <c:v>44277</c:v>
                </c:pt>
                <c:pt idx="7074">
                  <c:v>44278</c:v>
                </c:pt>
                <c:pt idx="7075">
                  <c:v>44279</c:v>
                </c:pt>
                <c:pt idx="7076">
                  <c:v>44280</c:v>
                </c:pt>
                <c:pt idx="7077">
                  <c:v>44281</c:v>
                </c:pt>
                <c:pt idx="7078">
                  <c:v>44284</c:v>
                </c:pt>
                <c:pt idx="7079">
                  <c:v>44285</c:v>
                </c:pt>
                <c:pt idx="7080">
                  <c:v>44286</c:v>
                </c:pt>
                <c:pt idx="7081">
                  <c:v>44287</c:v>
                </c:pt>
                <c:pt idx="7082">
                  <c:v>44291</c:v>
                </c:pt>
                <c:pt idx="7083">
                  <c:v>44292</c:v>
                </c:pt>
                <c:pt idx="7084">
                  <c:v>44293</c:v>
                </c:pt>
                <c:pt idx="7085">
                  <c:v>44294</c:v>
                </c:pt>
                <c:pt idx="7086">
                  <c:v>44295</c:v>
                </c:pt>
                <c:pt idx="7087">
                  <c:v>44298</c:v>
                </c:pt>
                <c:pt idx="7088">
                  <c:v>44299</c:v>
                </c:pt>
                <c:pt idx="7089">
                  <c:v>44300</c:v>
                </c:pt>
                <c:pt idx="7090">
                  <c:v>44301</c:v>
                </c:pt>
                <c:pt idx="7091">
                  <c:v>44302</c:v>
                </c:pt>
                <c:pt idx="7092">
                  <c:v>44305</c:v>
                </c:pt>
                <c:pt idx="7093">
                  <c:v>44306</c:v>
                </c:pt>
                <c:pt idx="7094">
                  <c:v>44307</c:v>
                </c:pt>
                <c:pt idx="7095">
                  <c:v>44308</c:v>
                </c:pt>
                <c:pt idx="7096">
                  <c:v>44309</c:v>
                </c:pt>
                <c:pt idx="7097">
                  <c:v>44312</c:v>
                </c:pt>
                <c:pt idx="7098">
                  <c:v>44313</c:v>
                </c:pt>
                <c:pt idx="7099">
                  <c:v>44314</c:v>
                </c:pt>
                <c:pt idx="7100">
                  <c:v>44315</c:v>
                </c:pt>
                <c:pt idx="7101">
                  <c:v>44316</c:v>
                </c:pt>
                <c:pt idx="7102">
                  <c:v>44319</c:v>
                </c:pt>
                <c:pt idx="7103">
                  <c:v>44320</c:v>
                </c:pt>
                <c:pt idx="7104">
                  <c:v>44321</c:v>
                </c:pt>
                <c:pt idx="7105">
                  <c:v>44322</c:v>
                </c:pt>
                <c:pt idx="7106">
                  <c:v>44323</c:v>
                </c:pt>
                <c:pt idx="7107">
                  <c:v>44326</c:v>
                </c:pt>
                <c:pt idx="7108">
                  <c:v>44327</c:v>
                </c:pt>
                <c:pt idx="7109">
                  <c:v>44328</c:v>
                </c:pt>
                <c:pt idx="7110">
                  <c:v>44329</c:v>
                </c:pt>
                <c:pt idx="7111">
                  <c:v>44330</c:v>
                </c:pt>
                <c:pt idx="7112">
                  <c:v>44333</c:v>
                </c:pt>
                <c:pt idx="7113">
                  <c:v>44334</c:v>
                </c:pt>
                <c:pt idx="7114">
                  <c:v>44335</c:v>
                </c:pt>
                <c:pt idx="7115">
                  <c:v>44336</c:v>
                </c:pt>
                <c:pt idx="7116">
                  <c:v>44337</c:v>
                </c:pt>
                <c:pt idx="7117">
                  <c:v>44340</c:v>
                </c:pt>
                <c:pt idx="7118">
                  <c:v>44341</c:v>
                </c:pt>
                <c:pt idx="7119">
                  <c:v>44342</c:v>
                </c:pt>
                <c:pt idx="7120">
                  <c:v>44343</c:v>
                </c:pt>
                <c:pt idx="7121">
                  <c:v>44344</c:v>
                </c:pt>
                <c:pt idx="7122">
                  <c:v>44348</c:v>
                </c:pt>
                <c:pt idx="7123">
                  <c:v>44349</c:v>
                </c:pt>
                <c:pt idx="7124">
                  <c:v>44350</c:v>
                </c:pt>
                <c:pt idx="7125">
                  <c:v>44351</c:v>
                </c:pt>
                <c:pt idx="7126">
                  <c:v>44354</c:v>
                </c:pt>
                <c:pt idx="7127">
                  <c:v>44355</c:v>
                </c:pt>
                <c:pt idx="7128">
                  <c:v>44356</c:v>
                </c:pt>
                <c:pt idx="7129">
                  <c:v>44357</c:v>
                </c:pt>
                <c:pt idx="7130">
                  <c:v>44358</c:v>
                </c:pt>
                <c:pt idx="7131">
                  <c:v>44361</c:v>
                </c:pt>
                <c:pt idx="7132">
                  <c:v>44362</c:v>
                </c:pt>
                <c:pt idx="7133">
                  <c:v>44363</c:v>
                </c:pt>
                <c:pt idx="7134">
                  <c:v>44364</c:v>
                </c:pt>
                <c:pt idx="7135">
                  <c:v>44365</c:v>
                </c:pt>
                <c:pt idx="7136">
                  <c:v>44368</c:v>
                </c:pt>
                <c:pt idx="7137">
                  <c:v>44369</c:v>
                </c:pt>
                <c:pt idx="7138">
                  <c:v>44370</c:v>
                </c:pt>
                <c:pt idx="7139">
                  <c:v>44371</c:v>
                </c:pt>
                <c:pt idx="7140">
                  <c:v>44372</c:v>
                </c:pt>
                <c:pt idx="7141">
                  <c:v>44375</c:v>
                </c:pt>
                <c:pt idx="7142">
                  <c:v>44376</c:v>
                </c:pt>
                <c:pt idx="7143">
                  <c:v>44377</c:v>
                </c:pt>
                <c:pt idx="7144">
                  <c:v>44378</c:v>
                </c:pt>
                <c:pt idx="7145">
                  <c:v>44379</c:v>
                </c:pt>
                <c:pt idx="7146">
                  <c:v>44383</c:v>
                </c:pt>
                <c:pt idx="7147">
                  <c:v>44384</c:v>
                </c:pt>
                <c:pt idx="7148">
                  <c:v>44385</c:v>
                </c:pt>
                <c:pt idx="7149">
                  <c:v>44386</c:v>
                </c:pt>
                <c:pt idx="7150">
                  <c:v>44389</c:v>
                </c:pt>
                <c:pt idx="7151">
                  <c:v>44390</c:v>
                </c:pt>
                <c:pt idx="7152">
                  <c:v>44391</c:v>
                </c:pt>
                <c:pt idx="7153">
                  <c:v>44392</c:v>
                </c:pt>
                <c:pt idx="7154">
                  <c:v>44393</c:v>
                </c:pt>
                <c:pt idx="7155">
                  <c:v>44396</c:v>
                </c:pt>
                <c:pt idx="7156">
                  <c:v>44397</c:v>
                </c:pt>
                <c:pt idx="7157">
                  <c:v>44398</c:v>
                </c:pt>
                <c:pt idx="7158">
                  <c:v>44399</c:v>
                </c:pt>
                <c:pt idx="7159">
                  <c:v>44400</c:v>
                </c:pt>
                <c:pt idx="7160">
                  <c:v>44403</c:v>
                </c:pt>
                <c:pt idx="7161">
                  <c:v>44404</c:v>
                </c:pt>
                <c:pt idx="7162">
                  <c:v>44405</c:v>
                </c:pt>
                <c:pt idx="7163">
                  <c:v>44406</c:v>
                </c:pt>
                <c:pt idx="7164">
                  <c:v>44407</c:v>
                </c:pt>
                <c:pt idx="7165">
                  <c:v>44410</c:v>
                </c:pt>
                <c:pt idx="7166">
                  <c:v>44411</c:v>
                </c:pt>
                <c:pt idx="7167">
                  <c:v>44412</c:v>
                </c:pt>
                <c:pt idx="7168">
                  <c:v>44413</c:v>
                </c:pt>
                <c:pt idx="7169">
                  <c:v>44414</c:v>
                </c:pt>
                <c:pt idx="7170">
                  <c:v>44417</c:v>
                </c:pt>
                <c:pt idx="7171">
                  <c:v>44418</c:v>
                </c:pt>
                <c:pt idx="7172">
                  <c:v>44419</c:v>
                </c:pt>
                <c:pt idx="7173">
                  <c:v>44420</c:v>
                </c:pt>
                <c:pt idx="7174">
                  <c:v>44421</c:v>
                </c:pt>
                <c:pt idx="7175">
                  <c:v>44424</c:v>
                </c:pt>
                <c:pt idx="7176">
                  <c:v>44425</c:v>
                </c:pt>
                <c:pt idx="7177">
                  <c:v>44426</c:v>
                </c:pt>
                <c:pt idx="7178">
                  <c:v>44427</c:v>
                </c:pt>
                <c:pt idx="7179">
                  <c:v>44428</c:v>
                </c:pt>
                <c:pt idx="7180">
                  <c:v>44431</c:v>
                </c:pt>
                <c:pt idx="7181">
                  <c:v>44432</c:v>
                </c:pt>
                <c:pt idx="7182">
                  <c:v>44433</c:v>
                </c:pt>
                <c:pt idx="7183">
                  <c:v>44434</c:v>
                </c:pt>
                <c:pt idx="7184">
                  <c:v>44435</c:v>
                </c:pt>
                <c:pt idx="7185">
                  <c:v>44438</c:v>
                </c:pt>
                <c:pt idx="7186">
                  <c:v>44439</c:v>
                </c:pt>
                <c:pt idx="7187">
                  <c:v>44440</c:v>
                </c:pt>
                <c:pt idx="7188">
                  <c:v>44441</c:v>
                </c:pt>
                <c:pt idx="7189">
                  <c:v>44442</c:v>
                </c:pt>
                <c:pt idx="7190">
                  <c:v>44446</c:v>
                </c:pt>
                <c:pt idx="7191">
                  <c:v>44447</c:v>
                </c:pt>
                <c:pt idx="7192">
                  <c:v>44448</c:v>
                </c:pt>
                <c:pt idx="7193">
                  <c:v>44449</c:v>
                </c:pt>
                <c:pt idx="7194">
                  <c:v>44452</c:v>
                </c:pt>
                <c:pt idx="7195">
                  <c:v>44453</c:v>
                </c:pt>
                <c:pt idx="7196">
                  <c:v>44454</c:v>
                </c:pt>
                <c:pt idx="7197">
                  <c:v>44455</c:v>
                </c:pt>
                <c:pt idx="7198">
                  <c:v>44456</c:v>
                </c:pt>
                <c:pt idx="7199">
                  <c:v>44459</c:v>
                </c:pt>
                <c:pt idx="7200">
                  <c:v>44460</c:v>
                </c:pt>
                <c:pt idx="7201">
                  <c:v>44461</c:v>
                </c:pt>
                <c:pt idx="7202">
                  <c:v>44462</c:v>
                </c:pt>
                <c:pt idx="7203">
                  <c:v>44463</c:v>
                </c:pt>
                <c:pt idx="7204">
                  <c:v>44466</c:v>
                </c:pt>
                <c:pt idx="7205">
                  <c:v>44467</c:v>
                </c:pt>
                <c:pt idx="7206">
                  <c:v>44468</c:v>
                </c:pt>
                <c:pt idx="7207">
                  <c:v>44469</c:v>
                </c:pt>
                <c:pt idx="7208">
                  <c:v>44470</c:v>
                </c:pt>
                <c:pt idx="7209">
                  <c:v>44473</c:v>
                </c:pt>
                <c:pt idx="7210">
                  <c:v>44474</c:v>
                </c:pt>
                <c:pt idx="7211">
                  <c:v>44475</c:v>
                </c:pt>
                <c:pt idx="7212">
                  <c:v>44476</c:v>
                </c:pt>
                <c:pt idx="7213">
                  <c:v>44477</c:v>
                </c:pt>
                <c:pt idx="7214">
                  <c:v>44480</c:v>
                </c:pt>
                <c:pt idx="7215">
                  <c:v>44481</c:v>
                </c:pt>
                <c:pt idx="7216">
                  <c:v>44482</c:v>
                </c:pt>
                <c:pt idx="7217">
                  <c:v>44483</c:v>
                </c:pt>
                <c:pt idx="7218">
                  <c:v>44484</c:v>
                </c:pt>
                <c:pt idx="7219">
                  <c:v>44487</c:v>
                </c:pt>
                <c:pt idx="7220">
                  <c:v>44488</c:v>
                </c:pt>
                <c:pt idx="7221">
                  <c:v>44489</c:v>
                </c:pt>
                <c:pt idx="7222">
                  <c:v>44490</c:v>
                </c:pt>
                <c:pt idx="7223">
                  <c:v>44491</c:v>
                </c:pt>
                <c:pt idx="7224">
                  <c:v>44494</c:v>
                </c:pt>
                <c:pt idx="7225">
                  <c:v>44495</c:v>
                </c:pt>
                <c:pt idx="7226">
                  <c:v>44496</c:v>
                </c:pt>
                <c:pt idx="7227">
                  <c:v>44497</c:v>
                </c:pt>
                <c:pt idx="7228">
                  <c:v>44498</c:v>
                </c:pt>
                <c:pt idx="7229">
                  <c:v>44501</c:v>
                </c:pt>
                <c:pt idx="7230">
                  <c:v>44502</c:v>
                </c:pt>
                <c:pt idx="7231">
                  <c:v>44503</c:v>
                </c:pt>
                <c:pt idx="7232">
                  <c:v>44504</c:v>
                </c:pt>
                <c:pt idx="7233">
                  <c:v>44505</c:v>
                </c:pt>
                <c:pt idx="7234">
                  <c:v>44508</c:v>
                </c:pt>
                <c:pt idx="7235">
                  <c:v>44509</c:v>
                </c:pt>
                <c:pt idx="7236">
                  <c:v>44510</c:v>
                </c:pt>
                <c:pt idx="7237">
                  <c:v>44511</c:v>
                </c:pt>
                <c:pt idx="7238">
                  <c:v>44512</c:v>
                </c:pt>
                <c:pt idx="7239">
                  <c:v>44515</c:v>
                </c:pt>
                <c:pt idx="7240">
                  <c:v>44516</c:v>
                </c:pt>
                <c:pt idx="7241">
                  <c:v>44517</c:v>
                </c:pt>
                <c:pt idx="7242">
                  <c:v>44518</c:v>
                </c:pt>
                <c:pt idx="7243">
                  <c:v>44519</c:v>
                </c:pt>
                <c:pt idx="7244">
                  <c:v>44522</c:v>
                </c:pt>
                <c:pt idx="7245">
                  <c:v>44523</c:v>
                </c:pt>
                <c:pt idx="7246">
                  <c:v>44524</c:v>
                </c:pt>
                <c:pt idx="7247">
                  <c:v>44526</c:v>
                </c:pt>
                <c:pt idx="7248">
                  <c:v>44529</c:v>
                </c:pt>
                <c:pt idx="7249">
                  <c:v>44530</c:v>
                </c:pt>
                <c:pt idx="7250">
                  <c:v>44531</c:v>
                </c:pt>
                <c:pt idx="7251">
                  <c:v>44532</c:v>
                </c:pt>
                <c:pt idx="7252">
                  <c:v>44533</c:v>
                </c:pt>
                <c:pt idx="7253">
                  <c:v>44536</c:v>
                </c:pt>
                <c:pt idx="7254">
                  <c:v>44537</c:v>
                </c:pt>
                <c:pt idx="7255">
                  <c:v>44538</c:v>
                </c:pt>
                <c:pt idx="7256">
                  <c:v>44539</c:v>
                </c:pt>
                <c:pt idx="7257">
                  <c:v>44540</c:v>
                </c:pt>
                <c:pt idx="7258">
                  <c:v>44543</c:v>
                </c:pt>
                <c:pt idx="7259">
                  <c:v>44544</c:v>
                </c:pt>
                <c:pt idx="7260">
                  <c:v>44545</c:v>
                </c:pt>
                <c:pt idx="7261">
                  <c:v>44546</c:v>
                </c:pt>
                <c:pt idx="7262">
                  <c:v>44547</c:v>
                </c:pt>
                <c:pt idx="7263">
                  <c:v>44550</c:v>
                </c:pt>
                <c:pt idx="7264">
                  <c:v>44551</c:v>
                </c:pt>
                <c:pt idx="7265">
                  <c:v>44552</c:v>
                </c:pt>
                <c:pt idx="7266">
                  <c:v>44553</c:v>
                </c:pt>
                <c:pt idx="7267">
                  <c:v>44557</c:v>
                </c:pt>
                <c:pt idx="7268">
                  <c:v>44558</c:v>
                </c:pt>
                <c:pt idx="7269">
                  <c:v>44559</c:v>
                </c:pt>
                <c:pt idx="7270">
                  <c:v>44560</c:v>
                </c:pt>
                <c:pt idx="7271">
                  <c:v>44561</c:v>
                </c:pt>
                <c:pt idx="7272">
                  <c:v>44564</c:v>
                </c:pt>
                <c:pt idx="7273">
                  <c:v>44565</c:v>
                </c:pt>
                <c:pt idx="7274">
                  <c:v>44566</c:v>
                </c:pt>
                <c:pt idx="7275">
                  <c:v>44567</c:v>
                </c:pt>
                <c:pt idx="7276">
                  <c:v>44568</c:v>
                </c:pt>
                <c:pt idx="7277">
                  <c:v>44571</c:v>
                </c:pt>
                <c:pt idx="7278">
                  <c:v>44572</c:v>
                </c:pt>
                <c:pt idx="7279">
                  <c:v>44573</c:v>
                </c:pt>
                <c:pt idx="7280">
                  <c:v>44574</c:v>
                </c:pt>
                <c:pt idx="7281">
                  <c:v>44575</c:v>
                </c:pt>
                <c:pt idx="7282">
                  <c:v>44579</c:v>
                </c:pt>
                <c:pt idx="7283">
                  <c:v>44580</c:v>
                </c:pt>
                <c:pt idx="7284">
                  <c:v>44581</c:v>
                </c:pt>
                <c:pt idx="7285">
                  <c:v>44582</c:v>
                </c:pt>
                <c:pt idx="7286">
                  <c:v>44585</c:v>
                </c:pt>
                <c:pt idx="7287">
                  <c:v>44586</c:v>
                </c:pt>
                <c:pt idx="7288">
                  <c:v>44587</c:v>
                </c:pt>
                <c:pt idx="7289">
                  <c:v>44588</c:v>
                </c:pt>
                <c:pt idx="7290">
                  <c:v>44589</c:v>
                </c:pt>
                <c:pt idx="7291">
                  <c:v>44592</c:v>
                </c:pt>
                <c:pt idx="7292">
                  <c:v>44593</c:v>
                </c:pt>
                <c:pt idx="7293">
                  <c:v>44594</c:v>
                </c:pt>
                <c:pt idx="7294">
                  <c:v>44595</c:v>
                </c:pt>
                <c:pt idx="7295">
                  <c:v>44596</c:v>
                </c:pt>
                <c:pt idx="7296">
                  <c:v>44599</c:v>
                </c:pt>
                <c:pt idx="7297">
                  <c:v>44600</c:v>
                </c:pt>
                <c:pt idx="7298">
                  <c:v>44601</c:v>
                </c:pt>
                <c:pt idx="7299">
                  <c:v>44602</c:v>
                </c:pt>
                <c:pt idx="7300">
                  <c:v>44603</c:v>
                </c:pt>
                <c:pt idx="7301">
                  <c:v>44606</c:v>
                </c:pt>
                <c:pt idx="7302">
                  <c:v>44607</c:v>
                </c:pt>
                <c:pt idx="7303">
                  <c:v>44608</c:v>
                </c:pt>
                <c:pt idx="7304">
                  <c:v>44609</c:v>
                </c:pt>
                <c:pt idx="7305">
                  <c:v>44610</c:v>
                </c:pt>
                <c:pt idx="7306">
                  <c:v>44614</c:v>
                </c:pt>
                <c:pt idx="7307">
                  <c:v>44615</c:v>
                </c:pt>
                <c:pt idx="7308">
                  <c:v>44616</c:v>
                </c:pt>
                <c:pt idx="7309">
                  <c:v>44617</c:v>
                </c:pt>
                <c:pt idx="7310">
                  <c:v>44620</c:v>
                </c:pt>
                <c:pt idx="7311">
                  <c:v>44621</c:v>
                </c:pt>
                <c:pt idx="7312">
                  <c:v>44622</c:v>
                </c:pt>
                <c:pt idx="7313">
                  <c:v>44623</c:v>
                </c:pt>
                <c:pt idx="7314">
                  <c:v>44624</c:v>
                </c:pt>
                <c:pt idx="7315">
                  <c:v>44627</c:v>
                </c:pt>
                <c:pt idx="7316">
                  <c:v>44628</c:v>
                </c:pt>
                <c:pt idx="7317">
                  <c:v>44629</c:v>
                </c:pt>
                <c:pt idx="7318">
                  <c:v>44630</c:v>
                </c:pt>
                <c:pt idx="7319">
                  <c:v>44631</c:v>
                </c:pt>
                <c:pt idx="7320">
                  <c:v>44634</c:v>
                </c:pt>
                <c:pt idx="7321">
                  <c:v>44635</c:v>
                </c:pt>
                <c:pt idx="7322">
                  <c:v>44636</c:v>
                </c:pt>
                <c:pt idx="7323">
                  <c:v>44637</c:v>
                </c:pt>
                <c:pt idx="7324">
                  <c:v>44638</c:v>
                </c:pt>
                <c:pt idx="7325">
                  <c:v>44641</c:v>
                </c:pt>
                <c:pt idx="7326">
                  <c:v>44642</c:v>
                </c:pt>
                <c:pt idx="7327">
                  <c:v>44643</c:v>
                </c:pt>
                <c:pt idx="7328">
                  <c:v>44644</c:v>
                </c:pt>
                <c:pt idx="7329">
                  <c:v>44645</c:v>
                </c:pt>
                <c:pt idx="7330">
                  <c:v>44648</c:v>
                </c:pt>
                <c:pt idx="7331">
                  <c:v>44649</c:v>
                </c:pt>
                <c:pt idx="7332">
                  <c:v>44650</c:v>
                </c:pt>
                <c:pt idx="7333">
                  <c:v>44651</c:v>
                </c:pt>
                <c:pt idx="7334">
                  <c:v>44652</c:v>
                </c:pt>
                <c:pt idx="7335">
                  <c:v>44655</c:v>
                </c:pt>
                <c:pt idx="7336">
                  <c:v>44656</c:v>
                </c:pt>
                <c:pt idx="7337">
                  <c:v>44657</c:v>
                </c:pt>
                <c:pt idx="7338">
                  <c:v>44658</c:v>
                </c:pt>
                <c:pt idx="7339">
                  <c:v>44659</c:v>
                </c:pt>
                <c:pt idx="7340">
                  <c:v>44662</c:v>
                </c:pt>
                <c:pt idx="7341">
                  <c:v>44663</c:v>
                </c:pt>
                <c:pt idx="7342">
                  <c:v>44664</c:v>
                </c:pt>
                <c:pt idx="7343">
                  <c:v>44665</c:v>
                </c:pt>
                <c:pt idx="7344">
                  <c:v>44669</c:v>
                </c:pt>
                <c:pt idx="7345">
                  <c:v>44670</c:v>
                </c:pt>
                <c:pt idx="7346">
                  <c:v>44671</c:v>
                </c:pt>
                <c:pt idx="7347">
                  <c:v>44672</c:v>
                </c:pt>
                <c:pt idx="7348">
                  <c:v>44673</c:v>
                </c:pt>
                <c:pt idx="7349">
                  <c:v>44676</c:v>
                </c:pt>
                <c:pt idx="7350">
                  <c:v>44677</c:v>
                </c:pt>
                <c:pt idx="7351">
                  <c:v>44678</c:v>
                </c:pt>
                <c:pt idx="7352">
                  <c:v>44679</c:v>
                </c:pt>
                <c:pt idx="7353">
                  <c:v>44680</c:v>
                </c:pt>
                <c:pt idx="7354">
                  <c:v>44683</c:v>
                </c:pt>
                <c:pt idx="7355">
                  <c:v>44684</c:v>
                </c:pt>
                <c:pt idx="7356">
                  <c:v>44685</c:v>
                </c:pt>
                <c:pt idx="7357">
                  <c:v>44686</c:v>
                </c:pt>
                <c:pt idx="7358">
                  <c:v>44687</c:v>
                </c:pt>
                <c:pt idx="7359">
                  <c:v>44690</c:v>
                </c:pt>
                <c:pt idx="7360">
                  <c:v>44691</c:v>
                </c:pt>
                <c:pt idx="7361">
                  <c:v>44692</c:v>
                </c:pt>
                <c:pt idx="7362">
                  <c:v>44693</c:v>
                </c:pt>
                <c:pt idx="7363">
                  <c:v>44694</c:v>
                </c:pt>
                <c:pt idx="7364">
                  <c:v>44697</c:v>
                </c:pt>
                <c:pt idx="7365">
                  <c:v>44698</c:v>
                </c:pt>
                <c:pt idx="7366">
                  <c:v>44699</c:v>
                </c:pt>
                <c:pt idx="7367">
                  <c:v>44700</c:v>
                </c:pt>
                <c:pt idx="7368">
                  <c:v>44701</c:v>
                </c:pt>
                <c:pt idx="7369">
                  <c:v>44704</c:v>
                </c:pt>
                <c:pt idx="7370">
                  <c:v>44705</c:v>
                </c:pt>
                <c:pt idx="7371">
                  <c:v>44706</c:v>
                </c:pt>
                <c:pt idx="7372">
                  <c:v>44707</c:v>
                </c:pt>
                <c:pt idx="7373">
                  <c:v>44708</c:v>
                </c:pt>
                <c:pt idx="7374">
                  <c:v>44712</c:v>
                </c:pt>
                <c:pt idx="7375">
                  <c:v>44713</c:v>
                </c:pt>
                <c:pt idx="7376">
                  <c:v>44714</c:v>
                </c:pt>
                <c:pt idx="7377">
                  <c:v>44715</c:v>
                </c:pt>
                <c:pt idx="7378">
                  <c:v>44718</c:v>
                </c:pt>
                <c:pt idx="7379">
                  <c:v>44719</c:v>
                </c:pt>
                <c:pt idx="7380">
                  <c:v>44720</c:v>
                </c:pt>
                <c:pt idx="7381">
                  <c:v>44721</c:v>
                </c:pt>
                <c:pt idx="7382">
                  <c:v>44722</c:v>
                </c:pt>
                <c:pt idx="7383">
                  <c:v>44725</c:v>
                </c:pt>
                <c:pt idx="7384">
                  <c:v>44726</c:v>
                </c:pt>
                <c:pt idx="7385">
                  <c:v>44727</c:v>
                </c:pt>
                <c:pt idx="7386">
                  <c:v>44728</c:v>
                </c:pt>
                <c:pt idx="7387">
                  <c:v>44729</c:v>
                </c:pt>
                <c:pt idx="7388">
                  <c:v>44733</c:v>
                </c:pt>
                <c:pt idx="7389">
                  <c:v>44734</c:v>
                </c:pt>
                <c:pt idx="7390">
                  <c:v>44735</c:v>
                </c:pt>
                <c:pt idx="7391">
                  <c:v>44736</c:v>
                </c:pt>
                <c:pt idx="7392">
                  <c:v>44739</c:v>
                </c:pt>
                <c:pt idx="7393">
                  <c:v>44740</c:v>
                </c:pt>
                <c:pt idx="7394">
                  <c:v>44741</c:v>
                </c:pt>
                <c:pt idx="7395">
                  <c:v>44742</c:v>
                </c:pt>
                <c:pt idx="7396">
                  <c:v>44743</c:v>
                </c:pt>
                <c:pt idx="7397">
                  <c:v>44747</c:v>
                </c:pt>
                <c:pt idx="7398">
                  <c:v>44748</c:v>
                </c:pt>
                <c:pt idx="7399">
                  <c:v>44749</c:v>
                </c:pt>
                <c:pt idx="7400">
                  <c:v>44750</c:v>
                </c:pt>
                <c:pt idx="7401">
                  <c:v>44753</c:v>
                </c:pt>
                <c:pt idx="7402">
                  <c:v>44754</c:v>
                </c:pt>
                <c:pt idx="7403">
                  <c:v>44755</c:v>
                </c:pt>
                <c:pt idx="7404">
                  <c:v>44756</c:v>
                </c:pt>
                <c:pt idx="7405">
                  <c:v>44757</c:v>
                </c:pt>
                <c:pt idx="7406">
                  <c:v>44760</c:v>
                </c:pt>
                <c:pt idx="7407">
                  <c:v>44761</c:v>
                </c:pt>
                <c:pt idx="7408">
                  <c:v>44762</c:v>
                </c:pt>
                <c:pt idx="7409">
                  <c:v>44763</c:v>
                </c:pt>
                <c:pt idx="7410">
                  <c:v>44764</c:v>
                </c:pt>
                <c:pt idx="7411">
                  <c:v>44767</c:v>
                </c:pt>
                <c:pt idx="7412">
                  <c:v>44768</c:v>
                </c:pt>
                <c:pt idx="7413">
                  <c:v>44769</c:v>
                </c:pt>
                <c:pt idx="7414">
                  <c:v>44770</c:v>
                </c:pt>
                <c:pt idx="7415">
                  <c:v>44771</c:v>
                </c:pt>
                <c:pt idx="7416">
                  <c:v>44774</c:v>
                </c:pt>
                <c:pt idx="7417">
                  <c:v>44775</c:v>
                </c:pt>
                <c:pt idx="7418">
                  <c:v>44776</c:v>
                </c:pt>
                <c:pt idx="7419">
                  <c:v>44777</c:v>
                </c:pt>
                <c:pt idx="7420">
                  <c:v>44778</c:v>
                </c:pt>
                <c:pt idx="7421">
                  <c:v>44781</c:v>
                </c:pt>
                <c:pt idx="7422">
                  <c:v>44782</c:v>
                </c:pt>
                <c:pt idx="7423">
                  <c:v>44783</c:v>
                </c:pt>
                <c:pt idx="7424">
                  <c:v>44784</c:v>
                </c:pt>
                <c:pt idx="7425">
                  <c:v>44785</c:v>
                </c:pt>
                <c:pt idx="7426">
                  <c:v>44788</c:v>
                </c:pt>
                <c:pt idx="7427">
                  <c:v>44789</c:v>
                </c:pt>
                <c:pt idx="7428">
                  <c:v>44790</c:v>
                </c:pt>
                <c:pt idx="7429">
                  <c:v>44791</c:v>
                </c:pt>
                <c:pt idx="7430">
                  <c:v>44792</c:v>
                </c:pt>
              </c:numCache>
            </c:numRef>
          </c:cat>
          <c:val>
            <c:numRef>
              <c:f>Data!$N$15:$N$7445</c:f>
              <c:numCache>
                <c:formatCode>0.00</c:formatCode>
                <c:ptCount val="7431"/>
                <c:pt idx="0">
                  <c:v>41.653333333333329</c:v>
                </c:pt>
                <c:pt idx="1">
                  <c:v>41.653333333333329</c:v>
                </c:pt>
                <c:pt idx="2">
                  <c:v>40.975865687303255</c:v>
                </c:pt>
                <c:pt idx="3">
                  <c:v>40.975865687303255</c:v>
                </c:pt>
                <c:pt idx="4">
                  <c:v>62.825278810408932</c:v>
                </c:pt>
                <c:pt idx="5">
                  <c:v>61.320754716981128</c:v>
                </c:pt>
                <c:pt idx="6">
                  <c:v>63.011797362942403</c:v>
                </c:pt>
                <c:pt idx="7">
                  <c:v>55.247691015952974</c:v>
                </c:pt>
                <c:pt idx="8">
                  <c:v>22.865412445730826</c:v>
                </c:pt>
                <c:pt idx="9">
                  <c:v>22.865412445730826</c:v>
                </c:pt>
                <c:pt idx="10">
                  <c:v>68.588469184890656</c:v>
                </c:pt>
                <c:pt idx="11">
                  <c:v>68.588469184890656</c:v>
                </c:pt>
                <c:pt idx="12">
                  <c:v>79.017264276228417</c:v>
                </c:pt>
                <c:pt idx="13">
                  <c:v>61.277033985581873</c:v>
                </c:pt>
                <c:pt idx="14">
                  <c:v>61.277033985581888</c:v>
                </c:pt>
                <c:pt idx="15">
                  <c:v>59.381237524950109</c:v>
                </c:pt>
                <c:pt idx="16">
                  <c:v>61.277033985581866</c:v>
                </c:pt>
                <c:pt idx="17">
                  <c:v>61.277033985581866</c:v>
                </c:pt>
                <c:pt idx="18">
                  <c:v>58.544652701212776</c:v>
                </c:pt>
                <c:pt idx="19">
                  <c:v>56.670224119530417</c:v>
                </c:pt>
                <c:pt idx="20">
                  <c:v>55.237045203969139</c:v>
                </c:pt>
                <c:pt idx="21">
                  <c:v>55.237045203969139</c:v>
                </c:pt>
                <c:pt idx="22">
                  <c:v>55.237045203969139</c:v>
                </c:pt>
                <c:pt idx="23">
                  <c:v>53.297872340425513</c:v>
                </c:pt>
                <c:pt idx="24">
                  <c:v>38.527607361963213</c:v>
                </c:pt>
                <c:pt idx="25">
                  <c:v>38.527607361963213</c:v>
                </c:pt>
                <c:pt idx="26">
                  <c:v>9.2753623188406351</c:v>
                </c:pt>
                <c:pt idx="27">
                  <c:v>61.472392638036787</c:v>
                </c:pt>
                <c:pt idx="28">
                  <c:v>59.948979591836711</c:v>
                </c:pt>
                <c:pt idx="29">
                  <c:v>50</c:v>
                </c:pt>
                <c:pt idx="30">
                  <c:v>50</c:v>
                </c:pt>
                <c:pt idx="31">
                  <c:v>50</c:v>
                </c:pt>
                <c:pt idx="32">
                  <c:v>50</c:v>
                </c:pt>
                <c:pt idx="33">
                  <c:v>53.591790193842655</c:v>
                </c:pt>
                <c:pt idx="34">
                  <c:v>50</c:v>
                </c:pt>
                <c:pt idx="35">
                  <c:v>50</c:v>
                </c:pt>
                <c:pt idx="36">
                  <c:v>50</c:v>
                </c:pt>
                <c:pt idx="37">
                  <c:v>43.743743743743735</c:v>
                </c:pt>
                <c:pt idx="38">
                  <c:v>46.638207043756658</c:v>
                </c:pt>
                <c:pt idx="39">
                  <c:v>46.638207043756658</c:v>
                </c:pt>
                <c:pt idx="40">
                  <c:v>53.817733990147772</c:v>
                </c:pt>
                <c:pt idx="41">
                  <c:v>0</c:v>
                </c:pt>
                <c:pt idx="42">
                  <c:v>29.643527204502874</c:v>
                </c:pt>
                <c:pt idx="43">
                  <c:v>31.349206349206369</c:v>
                </c:pt>
                <c:pt idx="44">
                  <c:v>31.349206349206369</c:v>
                </c:pt>
                <c:pt idx="45">
                  <c:v>31.349206349206369</c:v>
                </c:pt>
                <c:pt idx="46">
                  <c:v>31.349206349206369</c:v>
                </c:pt>
                <c:pt idx="47">
                  <c:v>60.63708759954492</c:v>
                </c:pt>
                <c:pt idx="48">
                  <c:v>58.507135016465405</c:v>
                </c:pt>
                <c:pt idx="49">
                  <c:v>51.447876447876432</c:v>
                </c:pt>
                <c:pt idx="50">
                  <c:v>76.396058188643821</c:v>
                </c:pt>
                <c:pt idx="51">
                  <c:v>56.50815688996876</c:v>
                </c:pt>
                <c:pt idx="52">
                  <c:v>61.517199017199012</c:v>
                </c:pt>
                <c:pt idx="53">
                  <c:v>64.59451822548742</c:v>
                </c:pt>
                <c:pt idx="54">
                  <c:v>57.021701172362185</c:v>
                </c:pt>
                <c:pt idx="55">
                  <c:v>52.892179546506249</c:v>
                </c:pt>
                <c:pt idx="56">
                  <c:v>50.727056019070325</c:v>
                </c:pt>
                <c:pt idx="57">
                  <c:v>53.072763028515233</c:v>
                </c:pt>
                <c:pt idx="58">
                  <c:v>53.072763028515233</c:v>
                </c:pt>
                <c:pt idx="59">
                  <c:v>53.072763028515233</c:v>
                </c:pt>
                <c:pt idx="60">
                  <c:v>50.74030552291422</c:v>
                </c:pt>
                <c:pt idx="61">
                  <c:v>45.979381443298976</c:v>
                </c:pt>
                <c:pt idx="62">
                  <c:v>48.414912503170171</c:v>
                </c:pt>
                <c:pt idx="63">
                  <c:v>48.414912503170171</c:v>
                </c:pt>
                <c:pt idx="64">
                  <c:v>28.581460674157299</c:v>
                </c:pt>
                <c:pt idx="65">
                  <c:v>41.958762886597945</c:v>
                </c:pt>
                <c:pt idx="66">
                  <c:v>28.051118210862626</c:v>
                </c:pt>
                <c:pt idx="67">
                  <c:v>11.598513011152392</c:v>
                </c:pt>
                <c:pt idx="68">
                  <c:v>23.347547974413629</c:v>
                </c:pt>
                <c:pt idx="69">
                  <c:v>29.199999999999989</c:v>
                </c:pt>
                <c:pt idx="70">
                  <c:v>40.758293838862549</c:v>
                </c:pt>
                <c:pt idx="71">
                  <c:v>38.499384993849951</c:v>
                </c:pt>
                <c:pt idx="72">
                  <c:v>38.499384993849951</c:v>
                </c:pt>
                <c:pt idx="73">
                  <c:v>33.36886993603413</c:v>
                </c:pt>
                <c:pt idx="74">
                  <c:v>41.677762982689757</c:v>
                </c:pt>
                <c:pt idx="75">
                  <c:v>41.677762982689757</c:v>
                </c:pt>
                <c:pt idx="76">
                  <c:v>30.031948881789148</c:v>
                </c:pt>
                <c:pt idx="77">
                  <c:v>41.165413533834602</c:v>
                </c:pt>
                <c:pt idx="78">
                  <c:v>38.89875666074601</c:v>
                </c:pt>
                <c:pt idx="79">
                  <c:v>42.087542087542104</c:v>
                </c:pt>
                <c:pt idx="80">
                  <c:v>42.087542087542104</c:v>
                </c:pt>
                <c:pt idx="81">
                  <c:v>47.08097928436915</c:v>
                </c:pt>
                <c:pt idx="82">
                  <c:v>37.474949899799611</c:v>
                </c:pt>
                <c:pt idx="83">
                  <c:v>50</c:v>
                </c:pt>
                <c:pt idx="84">
                  <c:v>24.899598393574351</c:v>
                </c:pt>
                <c:pt idx="85">
                  <c:v>24.899598393574351</c:v>
                </c:pt>
                <c:pt idx="86">
                  <c:v>45.639534883720962</c:v>
                </c:pt>
                <c:pt idx="87">
                  <c:v>62.301587301587219</c:v>
                </c:pt>
                <c:pt idx="88">
                  <c:v>50</c:v>
                </c:pt>
                <c:pt idx="89">
                  <c:v>50</c:v>
                </c:pt>
                <c:pt idx="90">
                  <c:v>45.639534883720962</c:v>
                </c:pt>
                <c:pt idx="91">
                  <c:v>53.82716049382713</c:v>
                </c:pt>
                <c:pt idx="92">
                  <c:v>50</c:v>
                </c:pt>
                <c:pt idx="93">
                  <c:v>53.319057815845788</c:v>
                </c:pt>
                <c:pt idx="94">
                  <c:v>47.069943289224938</c:v>
                </c:pt>
                <c:pt idx="95">
                  <c:v>47.069943289224938</c:v>
                </c:pt>
                <c:pt idx="96">
                  <c:v>50</c:v>
                </c:pt>
                <c:pt idx="97">
                  <c:v>50</c:v>
                </c:pt>
                <c:pt idx="98">
                  <c:v>52.930056710775062</c:v>
                </c:pt>
                <c:pt idx="99">
                  <c:v>44.94382022471909</c:v>
                </c:pt>
                <c:pt idx="100">
                  <c:v>41.962774957698798</c:v>
                </c:pt>
                <c:pt idx="101">
                  <c:v>44.44444444444445</c:v>
                </c:pt>
                <c:pt idx="102">
                  <c:v>50</c:v>
                </c:pt>
                <c:pt idx="103">
                  <c:v>47.148288973384048</c:v>
                </c:pt>
                <c:pt idx="104">
                  <c:v>41.962774957698798</c:v>
                </c:pt>
                <c:pt idx="105">
                  <c:v>27.758007117437728</c:v>
                </c:pt>
                <c:pt idx="106">
                  <c:v>38.89875666074601</c:v>
                </c:pt>
                <c:pt idx="107">
                  <c:v>31.337325349301452</c:v>
                </c:pt>
                <c:pt idx="108">
                  <c:v>40.000000000000036</c:v>
                </c:pt>
                <c:pt idx="109">
                  <c:v>33.333333333333357</c:v>
                </c:pt>
                <c:pt idx="110">
                  <c:v>30.031948881789177</c:v>
                </c:pt>
                <c:pt idx="111">
                  <c:v>36.337209302325597</c:v>
                </c:pt>
                <c:pt idx="112">
                  <c:v>30.458970792767744</c:v>
                </c:pt>
                <c:pt idx="113">
                  <c:v>35.04000000000002</c:v>
                </c:pt>
                <c:pt idx="114">
                  <c:v>27.758007117437728</c:v>
                </c:pt>
                <c:pt idx="115">
                  <c:v>34.935897435897431</c:v>
                </c:pt>
                <c:pt idx="116">
                  <c:v>31.778425655976676</c:v>
                </c:pt>
                <c:pt idx="117">
                  <c:v>33.231707317073159</c:v>
                </c:pt>
                <c:pt idx="118">
                  <c:v>38.859180035650631</c:v>
                </c:pt>
                <c:pt idx="119">
                  <c:v>43.775100401606437</c:v>
                </c:pt>
                <c:pt idx="120">
                  <c:v>31.124497991967843</c:v>
                </c:pt>
                <c:pt idx="121">
                  <c:v>31.124497991967843</c:v>
                </c:pt>
                <c:pt idx="122">
                  <c:v>26.552462526766547</c:v>
                </c:pt>
                <c:pt idx="123">
                  <c:v>42.889908256880751</c:v>
                </c:pt>
                <c:pt idx="124">
                  <c:v>50</c:v>
                </c:pt>
                <c:pt idx="125">
                  <c:v>40.064102564102583</c:v>
                </c:pt>
                <c:pt idx="126">
                  <c:v>39.936102236421704</c:v>
                </c:pt>
                <c:pt idx="127">
                  <c:v>45.6647398843931</c:v>
                </c:pt>
                <c:pt idx="128">
                  <c:v>41.688654353562008</c:v>
                </c:pt>
                <c:pt idx="129">
                  <c:v>36.857142857142961</c:v>
                </c:pt>
                <c:pt idx="130">
                  <c:v>50</c:v>
                </c:pt>
                <c:pt idx="131">
                  <c:v>45.689655172413836</c:v>
                </c:pt>
                <c:pt idx="132">
                  <c:v>45.689655172413836</c:v>
                </c:pt>
                <c:pt idx="133">
                  <c:v>50</c:v>
                </c:pt>
                <c:pt idx="134">
                  <c:v>50</c:v>
                </c:pt>
                <c:pt idx="135">
                  <c:v>33.45132743362835</c:v>
                </c:pt>
                <c:pt idx="136">
                  <c:v>30.09554140127392</c:v>
                </c:pt>
                <c:pt idx="137">
                  <c:v>20.095693779904337</c:v>
                </c:pt>
                <c:pt idx="138">
                  <c:v>20.095693779904337</c:v>
                </c:pt>
                <c:pt idx="139">
                  <c:v>20.095693779904337</c:v>
                </c:pt>
                <c:pt idx="140">
                  <c:v>21.212121212121247</c:v>
                </c:pt>
                <c:pt idx="141">
                  <c:v>16.577540106951872</c:v>
                </c:pt>
                <c:pt idx="142">
                  <c:v>16.577540106951872</c:v>
                </c:pt>
                <c:pt idx="143">
                  <c:v>11.363636363636317</c:v>
                </c:pt>
                <c:pt idx="144">
                  <c:v>6.0240963855421228</c:v>
                </c:pt>
                <c:pt idx="145">
                  <c:v>17.514124293785272</c:v>
                </c:pt>
                <c:pt idx="146">
                  <c:v>17.514124293785272</c:v>
                </c:pt>
                <c:pt idx="147">
                  <c:v>12.574850299401191</c:v>
                </c:pt>
                <c:pt idx="148">
                  <c:v>14.383561643835606</c:v>
                </c:pt>
                <c:pt idx="149">
                  <c:v>22.419928825622762</c:v>
                </c:pt>
                <c:pt idx="150">
                  <c:v>28.899082568807316</c:v>
                </c:pt>
                <c:pt idx="151">
                  <c:v>40.384615384615373</c:v>
                </c:pt>
                <c:pt idx="152">
                  <c:v>40.384615384615373</c:v>
                </c:pt>
                <c:pt idx="153">
                  <c:v>33.333333333333329</c:v>
                </c:pt>
                <c:pt idx="154">
                  <c:v>56.756756756756772</c:v>
                </c:pt>
                <c:pt idx="155">
                  <c:v>50</c:v>
                </c:pt>
                <c:pt idx="156">
                  <c:v>50</c:v>
                </c:pt>
                <c:pt idx="157">
                  <c:v>63.583815028901725</c:v>
                </c:pt>
                <c:pt idx="158">
                  <c:v>58.355437665782496</c:v>
                </c:pt>
                <c:pt idx="159">
                  <c:v>50</c:v>
                </c:pt>
                <c:pt idx="160">
                  <c:v>41.644562334217497</c:v>
                </c:pt>
                <c:pt idx="161">
                  <c:v>50</c:v>
                </c:pt>
                <c:pt idx="162">
                  <c:v>50</c:v>
                </c:pt>
                <c:pt idx="163">
                  <c:v>53.658536585365866</c:v>
                </c:pt>
                <c:pt idx="164">
                  <c:v>53.658536585365866</c:v>
                </c:pt>
                <c:pt idx="165">
                  <c:v>53.658536585365866</c:v>
                </c:pt>
                <c:pt idx="166">
                  <c:v>53.658536585365866</c:v>
                </c:pt>
                <c:pt idx="167">
                  <c:v>58.355437665782496</c:v>
                </c:pt>
                <c:pt idx="168">
                  <c:v>50</c:v>
                </c:pt>
                <c:pt idx="169">
                  <c:v>55.281690140845079</c:v>
                </c:pt>
                <c:pt idx="170">
                  <c:v>35.763097949886088</c:v>
                </c:pt>
                <c:pt idx="171">
                  <c:v>18.260869565217391</c:v>
                </c:pt>
                <c:pt idx="172">
                  <c:v>20.063694267515913</c:v>
                </c:pt>
                <c:pt idx="173">
                  <c:v>20.063694267515913</c:v>
                </c:pt>
                <c:pt idx="174">
                  <c:v>25.099601593625479</c:v>
                </c:pt>
                <c:pt idx="175">
                  <c:v>0</c:v>
                </c:pt>
                <c:pt idx="176">
                  <c:v>0</c:v>
                </c:pt>
                <c:pt idx="177">
                  <c:v>25.099601593625479</c:v>
                </c:pt>
                <c:pt idx="178">
                  <c:v>25.099601593625479</c:v>
                </c:pt>
                <c:pt idx="179">
                  <c:v>25.099601593625479</c:v>
                </c:pt>
                <c:pt idx="180">
                  <c:v>13.40425531914893</c:v>
                </c:pt>
                <c:pt idx="181">
                  <c:v>27.836879432624116</c:v>
                </c:pt>
                <c:pt idx="182">
                  <c:v>27.836879432624116</c:v>
                </c:pt>
                <c:pt idx="183">
                  <c:v>27.836879432624116</c:v>
                </c:pt>
                <c:pt idx="184">
                  <c:v>56.287425149700596</c:v>
                </c:pt>
                <c:pt idx="185">
                  <c:v>36.107554417413567</c:v>
                </c:pt>
                <c:pt idx="186">
                  <c:v>32.191780821917803</c:v>
                </c:pt>
                <c:pt idx="187">
                  <c:v>38.825952626158596</c:v>
                </c:pt>
                <c:pt idx="188">
                  <c:v>44.120413922859839</c:v>
                </c:pt>
                <c:pt idx="189">
                  <c:v>44.120413922859839</c:v>
                </c:pt>
                <c:pt idx="190">
                  <c:v>47.246891651865006</c:v>
                </c:pt>
                <c:pt idx="191">
                  <c:v>50</c:v>
                </c:pt>
                <c:pt idx="192">
                  <c:v>47.482014388489212</c:v>
                </c:pt>
                <c:pt idx="193">
                  <c:v>51.152416356877325</c:v>
                </c:pt>
                <c:pt idx="194">
                  <c:v>59.464131374243742</c:v>
                </c:pt>
                <c:pt idx="195">
                  <c:v>55.879586077140175</c:v>
                </c:pt>
                <c:pt idx="196">
                  <c:v>55.879586077140175</c:v>
                </c:pt>
                <c:pt idx="197">
                  <c:v>59.499136442141626</c:v>
                </c:pt>
                <c:pt idx="198">
                  <c:v>55.879586077140175</c:v>
                </c:pt>
                <c:pt idx="199">
                  <c:v>67.730900798175611</c:v>
                </c:pt>
                <c:pt idx="200">
                  <c:v>73.06273062730628</c:v>
                </c:pt>
                <c:pt idx="201">
                  <c:v>71.923076923076934</c:v>
                </c:pt>
                <c:pt idx="202">
                  <c:v>68.168604651162795</c:v>
                </c:pt>
                <c:pt idx="203">
                  <c:v>62.533333333333331</c:v>
                </c:pt>
                <c:pt idx="204">
                  <c:v>50</c:v>
                </c:pt>
                <c:pt idx="205">
                  <c:v>45.794392523364486</c:v>
                </c:pt>
                <c:pt idx="206">
                  <c:v>39.289805269186701</c:v>
                </c:pt>
                <c:pt idx="207">
                  <c:v>31.964056482670102</c:v>
                </c:pt>
                <c:pt idx="208">
                  <c:v>33.288770053475943</c:v>
                </c:pt>
                <c:pt idx="209">
                  <c:v>28.522336769759463</c:v>
                </c:pt>
                <c:pt idx="210">
                  <c:v>28.522336769759463</c:v>
                </c:pt>
                <c:pt idx="211">
                  <c:v>17.054263565891489</c:v>
                </c:pt>
                <c:pt idx="212">
                  <c:v>24.949899799599194</c:v>
                </c:pt>
                <c:pt idx="213">
                  <c:v>27.54424778761063</c:v>
                </c:pt>
                <c:pt idx="214">
                  <c:v>24.949899799599194</c:v>
                </c:pt>
                <c:pt idx="215">
                  <c:v>29.406220546654112</c:v>
                </c:pt>
                <c:pt idx="216">
                  <c:v>29.406220546654112</c:v>
                </c:pt>
                <c:pt idx="217">
                  <c:v>29.378531073446339</c:v>
                </c:pt>
                <c:pt idx="218">
                  <c:v>37.5</c:v>
                </c:pt>
                <c:pt idx="219">
                  <c:v>30.329457364341081</c:v>
                </c:pt>
                <c:pt idx="220">
                  <c:v>39.269406392694073</c:v>
                </c:pt>
                <c:pt idx="221">
                  <c:v>39.269406392694073</c:v>
                </c:pt>
                <c:pt idx="222">
                  <c:v>55.256518082422211</c:v>
                </c:pt>
                <c:pt idx="223">
                  <c:v>61.748120300751879</c:v>
                </c:pt>
                <c:pt idx="224">
                  <c:v>52.476038338658149</c:v>
                </c:pt>
                <c:pt idx="225">
                  <c:v>60.504201680672267</c:v>
                </c:pt>
                <c:pt idx="226">
                  <c:v>55.868544600938961</c:v>
                </c:pt>
                <c:pt idx="227">
                  <c:v>55.868544600938961</c:v>
                </c:pt>
                <c:pt idx="228">
                  <c:v>63.297872340425535</c:v>
                </c:pt>
                <c:pt idx="229">
                  <c:v>63.297872340425535</c:v>
                </c:pt>
                <c:pt idx="230">
                  <c:v>63.297872340425535</c:v>
                </c:pt>
                <c:pt idx="231">
                  <c:v>52.795031055900616</c:v>
                </c:pt>
                <c:pt idx="232">
                  <c:v>50</c:v>
                </c:pt>
                <c:pt idx="233">
                  <c:v>54.845360824742265</c:v>
                </c:pt>
                <c:pt idx="234">
                  <c:v>53.354632587859413</c:v>
                </c:pt>
                <c:pt idx="235">
                  <c:v>53.354632587859413</c:v>
                </c:pt>
                <c:pt idx="236">
                  <c:v>30.031948881789134</c:v>
                </c:pt>
                <c:pt idx="237">
                  <c:v>30.031948881789134</c:v>
                </c:pt>
                <c:pt idx="238">
                  <c:v>42.922374429223737</c:v>
                </c:pt>
                <c:pt idx="239">
                  <c:v>33.333333333333329</c:v>
                </c:pt>
                <c:pt idx="240">
                  <c:v>33.333333333333329</c:v>
                </c:pt>
                <c:pt idx="241">
                  <c:v>33.333333333333329</c:v>
                </c:pt>
                <c:pt idx="242">
                  <c:v>33.333333333333329</c:v>
                </c:pt>
                <c:pt idx="243">
                  <c:v>0</c:v>
                </c:pt>
                <c:pt idx="244">
                  <c:v>0</c:v>
                </c:pt>
                <c:pt idx="245">
                  <c:v>100</c:v>
                </c:pt>
                <c:pt idx="246">
                  <c:v>100</c:v>
                </c:pt>
                <c:pt idx="247">
                  <c:v>100</c:v>
                </c:pt>
                <c:pt idx="248">
                  <c:v>100</c:v>
                </c:pt>
                <c:pt idx="249">
                  <c:v>100</c:v>
                </c:pt>
                <c:pt idx="250">
                  <c:v>100</c:v>
                </c:pt>
                <c:pt idx="251">
                  <c:v>100</c:v>
                </c:pt>
                <c:pt idx="252">
                  <c:v>100</c:v>
                </c:pt>
                <c:pt idx="253">
                  <c:v>50</c:v>
                </c:pt>
                <c:pt idx="254">
                  <c:v>50</c:v>
                </c:pt>
                <c:pt idx="255">
                  <c:v>50</c:v>
                </c:pt>
                <c:pt idx="256">
                  <c:v>50</c:v>
                </c:pt>
                <c:pt idx="257">
                  <c:v>50</c:v>
                </c:pt>
                <c:pt idx="258">
                  <c:v>24.799999999999969</c:v>
                </c:pt>
                <c:pt idx="259">
                  <c:v>19.871794871794833</c:v>
                </c:pt>
                <c:pt idx="260">
                  <c:v>19.871794871794833</c:v>
                </c:pt>
                <c:pt idx="261">
                  <c:v>19.871794871794833</c:v>
                </c:pt>
                <c:pt idx="262">
                  <c:v>19.871794871794833</c:v>
                </c:pt>
                <c:pt idx="263">
                  <c:v>19.871794871794833</c:v>
                </c:pt>
                <c:pt idx="264">
                  <c:v>19.871794871794833</c:v>
                </c:pt>
                <c:pt idx="265">
                  <c:v>0</c:v>
                </c:pt>
                <c:pt idx="266">
                  <c:v>33.862433862433889</c:v>
                </c:pt>
                <c:pt idx="267">
                  <c:v>40.506329113924053</c:v>
                </c:pt>
                <c:pt idx="268">
                  <c:v>40.506329113924053</c:v>
                </c:pt>
                <c:pt idx="269">
                  <c:v>25.296442687747046</c:v>
                </c:pt>
                <c:pt idx="270">
                  <c:v>25.296442687747046</c:v>
                </c:pt>
                <c:pt idx="271">
                  <c:v>12.723658051689867</c:v>
                </c:pt>
                <c:pt idx="272">
                  <c:v>14.545454545454547</c:v>
                </c:pt>
                <c:pt idx="273">
                  <c:v>15.647921760391199</c:v>
                </c:pt>
                <c:pt idx="274">
                  <c:v>26.751592356687922</c:v>
                </c:pt>
                <c:pt idx="275">
                  <c:v>23.639774859287073</c:v>
                </c:pt>
                <c:pt idx="276">
                  <c:v>23.639774859287073</c:v>
                </c:pt>
                <c:pt idx="277">
                  <c:v>31.596638655462215</c:v>
                </c:pt>
                <c:pt idx="278">
                  <c:v>31.596638655462215</c:v>
                </c:pt>
                <c:pt idx="279">
                  <c:v>26.111111111111128</c:v>
                </c:pt>
                <c:pt idx="280">
                  <c:v>18.902439024390247</c:v>
                </c:pt>
                <c:pt idx="281">
                  <c:v>18.902439024390247</c:v>
                </c:pt>
                <c:pt idx="282">
                  <c:v>18.902439024390247</c:v>
                </c:pt>
                <c:pt idx="283">
                  <c:v>22.103386809269168</c:v>
                </c:pt>
                <c:pt idx="284">
                  <c:v>29.967948717948715</c:v>
                </c:pt>
                <c:pt idx="285">
                  <c:v>50</c:v>
                </c:pt>
                <c:pt idx="286">
                  <c:v>35.349716446124759</c:v>
                </c:pt>
                <c:pt idx="287">
                  <c:v>38.819320214669055</c:v>
                </c:pt>
                <c:pt idx="288">
                  <c:v>31.187122736418516</c:v>
                </c:pt>
                <c:pt idx="289">
                  <c:v>35.632183908045988</c:v>
                </c:pt>
                <c:pt idx="290">
                  <c:v>59.12408759124088</c:v>
                </c:pt>
                <c:pt idx="291">
                  <c:v>55.056179775280889</c:v>
                </c:pt>
                <c:pt idx="292">
                  <c:v>55.056179775280889</c:v>
                </c:pt>
                <c:pt idx="293">
                  <c:v>45.855614973262028</c:v>
                </c:pt>
                <c:pt idx="294">
                  <c:v>53.6082474226804</c:v>
                </c:pt>
                <c:pt idx="295">
                  <c:v>56.684491978609628</c:v>
                </c:pt>
                <c:pt idx="296">
                  <c:v>56.684491978609628</c:v>
                </c:pt>
                <c:pt idx="297">
                  <c:v>56.684491978609628</c:v>
                </c:pt>
                <c:pt idx="298">
                  <c:v>56.684491978609628</c:v>
                </c:pt>
                <c:pt idx="299">
                  <c:v>56.684491978609628</c:v>
                </c:pt>
                <c:pt idx="300">
                  <c:v>67.948717948717956</c:v>
                </c:pt>
                <c:pt idx="301">
                  <c:v>66.666666666666657</c:v>
                </c:pt>
                <c:pt idx="302">
                  <c:v>66.666666666666657</c:v>
                </c:pt>
                <c:pt idx="303">
                  <c:v>66.666666666666657</c:v>
                </c:pt>
                <c:pt idx="304">
                  <c:v>50</c:v>
                </c:pt>
                <c:pt idx="305">
                  <c:v>44.404973357015983</c:v>
                </c:pt>
                <c:pt idx="306">
                  <c:v>33.333333333333329</c:v>
                </c:pt>
                <c:pt idx="307">
                  <c:v>50</c:v>
                </c:pt>
                <c:pt idx="308">
                  <c:v>33.333333333333329</c:v>
                </c:pt>
                <c:pt idx="309">
                  <c:v>20.127795527156536</c:v>
                </c:pt>
                <c:pt idx="310">
                  <c:v>33.333333333333329</c:v>
                </c:pt>
                <c:pt idx="311">
                  <c:v>33.333333333333329</c:v>
                </c:pt>
                <c:pt idx="312">
                  <c:v>16.577540106951886</c:v>
                </c:pt>
                <c:pt idx="313">
                  <c:v>16.577540106951886</c:v>
                </c:pt>
                <c:pt idx="314">
                  <c:v>50</c:v>
                </c:pt>
                <c:pt idx="315">
                  <c:v>50</c:v>
                </c:pt>
                <c:pt idx="316">
                  <c:v>35.697940503432491</c:v>
                </c:pt>
                <c:pt idx="317">
                  <c:v>35.697940503432491</c:v>
                </c:pt>
                <c:pt idx="318">
                  <c:v>39.957264957264954</c:v>
                </c:pt>
                <c:pt idx="319">
                  <c:v>46.688034188034187</c:v>
                </c:pt>
                <c:pt idx="320">
                  <c:v>58.344459279038716</c:v>
                </c:pt>
                <c:pt idx="321">
                  <c:v>50</c:v>
                </c:pt>
                <c:pt idx="322">
                  <c:v>57.572815533980581</c:v>
                </c:pt>
                <c:pt idx="323">
                  <c:v>57.572815533980581</c:v>
                </c:pt>
                <c:pt idx="324">
                  <c:v>54.855371900826434</c:v>
                </c:pt>
                <c:pt idx="325">
                  <c:v>51.603498542274053</c:v>
                </c:pt>
                <c:pt idx="326">
                  <c:v>54.91209927611169</c:v>
                </c:pt>
                <c:pt idx="327">
                  <c:v>50</c:v>
                </c:pt>
                <c:pt idx="328">
                  <c:v>34.605911330049267</c:v>
                </c:pt>
                <c:pt idx="329">
                  <c:v>34.605911330049267</c:v>
                </c:pt>
                <c:pt idx="330">
                  <c:v>50</c:v>
                </c:pt>
                <c:pt idx="331">
                  <c:v>50</c:v>
                </c:pt>
                <c:pt idx="332">
                  <c:v>43.79999999999999</c:v>
                </c:pt>
                <c:pt idx="333">
                  <c:v>22.707423580786028</c:v>
                </c:pt>
                <c:pt idx="334">
                  <c:v>34.605911330049267</c:v>
                </c:pt>
                <c:pt idx="335">
                  <c:v>40.902474526928678</c:v>
                </c:pt>
                <c:pt idx="336">
                  <c:v>23.540489642184568</c:v>
                </c:pt>
                <c:pt idx="337">
                  <c:v>19.054878048780495</c:v>
                </c:pt>
                <c:pt idx="338">
                  <c:v>19.054878048780495</c:v>
                </c:pt>
                <c:pt idx="339">
                  <c:v>21.008403361344534</c:v>
                </c:pt>
                <c:pt idx="340">
                  <c:v>21.008403361344534</c:v>
                </c:pt>
                <c:pt idx="341">
                  <c:v>39.999999999999993</c:v>
                </c:pt>
                <c:pt idx="342">
                  <c:v>30.750307503075035</c:v>
                </c:pt>
                <c:pt idx="343">
                  <c:v>43.756243756243755</c:v>
                </c:pt>
                <c:pt idx="344">
                  <c:v>43.756243756243755</c:v>
                </c:pt>
                <c:pt idx="345">
                  <c:v>43.756243756243755</c:v>
                </c:pt>
                <c:pt idx="346">
                  <c:v>43.756243756243755</c:v>
                </c:pt>
                <c:pt idx="347">
                  <c:v>58.322237017310258</c:v>
                </c:pt>
                <c:pt idx="348">
                  <c:v>50</c:v>
                </c:pt>
                <c:pt idx="349">
                  <c:v>50</c:v>
                </c:pt>
                <c:pt idx="350">
                  <c:v>50</c:v>
                </c:pt>
                <c:pt idx="351">
                  <c:v>50</c:v>
                </c:pt>
                <c:pt idx="352">
                  <c:v>50</c:v>
                </c:pt>
                <c:pt idx="353">
                  <c:v>50</c:v>
                </c:pt>
                <c:pt idx="354">
                  <c:v>45.428156748911469</c:v>
                </c:pt>
                <c:pt idx="355">
                  <c:v>33.333333333333329</c:v>
                </c:pt>
                <c:pt idx="356">
                  <c:v>50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50</c:v>
                </c:pt>
                <c:pt idx="364">
                  <c:v>33.333333333333329</c:v>
                </c:pt>
                <c:pt idx="365">
                  <c:v>55.496453900709227</c:v>
                </c:pt>
                <c:pt idx="366">
                  <c:v>45.428156748911469</c:v>
                </c:pt>
                <c:pt idx="367">
                  <c:v>41.677762982689742</c:v>
                </c:pt>
                <c:pt idx="368">
                  <c:v>45.494186046511629</c:v>
                </c:pt>
                <c:pt idx="369">
                  <c:v>45.494186046511629</c:v>
                </c:pt>
                <c:pt idx="370">
                  <c:v>45.494186046511629</c:v>
                </c:pt>
                <c:pt idx="371">
                  <c:v>45.494186046511629</c:v>
                </c:pt>
                <c:pt idx="372">
                  <c:v>53.874538745387454</c:v>
                </c:pt>
                <c:pt idx="373">
                  <c:v>46.695095948827287</c:v>
                </c:pt>
                <c:pt idx="374">
                  <c:v>46.695095948827287</c:v>
                </c:pt>
                <c:pt idx="375">
                  <c:v>46.695095948827287</c:v>
                </c:pt>
                <c:pt idx="376">
                  <c:v>41.204139228598308</c:v>
                </c:pt>
                <c:pt idx="377">
                  <c:v>28.571428571428569</c:v>
                </c:pt>
                <c:pt idx="378">
                  <c:v>36.390101892285294</c:v>
                </c:pt>
                <c:pt idx="379">
                  <c:v>36.390101892285294</c:v>
                </c:pt>
                <c:pt idx="380">
                  <c:v>44.483985765124551</c:v>
                </c:pt>
                <c:pt idx="381">
                  <c:v>50</c:v>
                </c:pt>
                <c:pt idx="382">
                  <c:v>50</c:v>
                </c:pt>
                <c:pt idx="383">
                  <c:v>50</c:v>
                </c:pt>
                <c:pt idx="384">
                  <c:v>50</c:v>
                </c:pt>
                <c:pt idx="385">
                  <c:v>42.087542087542083</c:v>
                </c:pt>
                <c:pt idx="386">
                  <c:v>26.652452025586356</c:v>
                </c:pt>
                <c:pt idx="387">
                  <c:v>36.337209302325576</c:v>
                </c:pt>
                <c:pt idx="388">
                  <c:v>53.304904051172706</c:v>
                </c:pt>
                <c:pt idx="389">
                  <c:v>53.304904051172706</c:v>
                </c:pt>
                <c:pt idx="390">
                  <c:v>66.666666666666657</c:v>
                </c:pt>
                <c:pt idx="391">
                  <c:v>66.666666666666657</c:v>
                </c:pt>
                <c:pt idx="392">
                  <c:v>66.666666666666657</c:v>
                </c:pt>
                <c:pt idx="393">
                  <c:v>50</c:v>
                </c:pt>
                <c:pt idx="394">
                  <c:v>33.333333333333329</c:v>
                </c:pt>
                <c:pt idx="395">
                  <c:v>33.333333333333329</c:v>
                </c:pt>
                <c:pt idx="396">
                  <c:v>33.333333333333329</c:v>
                </c:pt>
                <c:pt idx="397">
                  <c:v>33.333333333333329</c:v>
                </c:pt>
                <c:pt idx="398">
                  <c:v>55.516014234875449</c:v>
                </c:pt>
                <c:pt idx="399">
                  <c:v>47.633587786259547</c:v>
                </c:pt>
                <c:pt idx="400">
                  <c:v>47.633587786259547</c:v>
                </c:pt>
                <c:pt idx="401">
                  <c:v>47.633587786259547</c:v>
                </c:pt>
                <c:pt idx="402">
                  <c:v>35.28301886792454</c:v>
                </c:pt>
                <c:pt idx="403">
                  <c:v>47.633587786259547</c:v>
                </c:pt>
                <c:pt idx="404">
                  <c:v>50</c:v>
                </c:pt>
                <c:pt idx="405">
                  <c:v>50</c:v>
                </c:pt>
                <c:pt idx="406">
                  <c:v>50</c:v>
                </c:pt>
                <c:pt idx="407">
                  <c:v>50</c:v>
                </c:pt>
                <c:pt idx="408">
                  <c:v>62.525050100200403</c:v>
                </c:pt>
                <c:pt idx="409">
                  <c:v>62.525050100200403</c:v>
                </c:pt>
                <c:pt idx="410">
                  <c:v>62.525050100200403</c:v>
                </c:pt>
                <c:pt idx="411">
                  <c:v>62.525050100200403</c:v>
                </c:pt>
                <c:pt idx="412">
                  <c:v>40.064102564102555</c:v>
                </c:pt>
                <c:pt idx="413">
                  <c:v>100</c:v>
                </c:pt>
                <c:pt idx="414">
                  <c:v>100</c:v>
                </c:pt>
                <c:pt idx="415">
                  <c:v>100</c:v>
                </c:pt>
                <c:pt idx="416">
                  <c:v>100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10.071942446043167</c:v>
                </c:pt>
                <c:pt idx="431">
                  <c:v>33.333333333333329</c:v>
                </c:pt>
                <c:pt idx="432">
                  <c:v>33.333333333333329</c:v>
                </c:pt>
                <c:pt idx="433">
                  <c:v>50</c:v>
                </c:pt>
                <c:pt idx="434">
                  <c:v>50</c:v>
                </c:pt>
                <c:pt idx="435">
                  <c:v>84.444444444444429</c:v>
                </c:pt>
                <c:pt idx="436">
                  <c:v>84.444444444444429</c:v>
                </c:pt>
                <c:pt idx="437">
                  <c:v>35.348837209302332</c:v>
                </c:pt>
                <c:pt idx="438">
                  <c:v>35.348837209302332</c:v>
                </c:pt>
                <c:pt idx="439">
                  <c:v>35.348837209302332</c:v>
                </c:pt>
                <c:pt idx="440">
                  <c:v>50</c:v>
                </c:pt>
                <c:pt idx="441">
                  <c:v>50</c:v>
                </c:pt>
                <c:pt idx="442">
                  <c:v>24.910394265232966</c:v>
                </c:pt>
                <c:pt idx="443">
                  <c:v>23.519458544839253</c:v>
                </c:pt>
                <c:pt idx="444">
                  <c:v>25.901639344262293</c:v>
                </c:pt>
                <c:pt idx="445">
                  <c:v>25.732899022801305</c:v>
                </c:pt>
                <c:pt idx="446">
                  <c:v>25.732899022801305</c:v>
                </c:pt>
                <c:pt idx="447">
                  <c:v>25.732899022801305</c:v>
                </c:pt>
                <c:pt idx="448">
                  <c:v>25.732899022801305</c:v>
                </c:pt>
                <c:pt idx="449">
                  <c:v>27.503974562798092</c:v>
                </c:pt>
                <c:pt idx="450">
                  <c:v>31.117824773413901</c:v>
                </c:pt>
                <c:pt idx="451">
                  <c:v>34.390651085141897</c:v>
                </c:pt>
                <c:pt idx="452">
                  <c:v>34.390651085141897</c:v>
                </c:pt>
                <c:pt idx="453">
                  <c:v>40.544629349470505</c:v>
                </c:pt>
                <c:pt idx="454">
                  <c:v>34.280936454849495</c:v>
                </c:pt>
                <c:pt idx="455">
                  <c:v>34.280936454849495</c:v>
                </c:pt>
                <c:pt idx="456">
                  <c:v>56.010928961748633</c:v>
                </c:pt>
                <c:pt idx="457">
                  <c:v>63.218390804597703</c:v>
                </c:pt>
                <c:pt idx="458">
                  <c:v>59.365079365079367</c:v>
                </c:pt>
                <c:pt idx="459">
                  <c:v>57.361963190184049</c:v>
                </c:pt>
                <c:pt idx="460">
                  <c:v>57.361963190184049</c:v>
                </c:pt>
                <c:pt idx="461">
                  <c:v>57.361963190184049</c:v>
                </c:pt>
                <c:pt idx="462">
                  <c:v>57.361963190184049</c:v>
                </c:pt>
                <c:pt idx="463">
                  <c:v>55.305466237942127</c:v>
                </c:pt>
                <c:pt idx="464">
                  <c:v>40.882352941176464</c:v>
                </c:pt>
                <c:pt idx="465">
                  <c:v>50</c:v>
                </c:pt>
                <c:pt idx="466">
                  <c:v>50</c:v>
                </c:pt>
                <c:pt idx="467">
                  <c:v>39.565217391304344</c:v>
                </c:pt>
                <c:pt idx="468">
                  <c:v>39.565217391304344</c:v>
                </c:pt>
                <c:pt idx="469">
                  <c:v>39.565217391304344</c:v>
                </c:pt>
                <c:pt idx="470">
                  <c:v>46.428571428571431</c:v>
                </c:pt>
                <c:pt idx="471">
                  <c:v>41.988950276243095</c:v>
                </c:pt>
                <c:pt idx="472">
                  <c:v>50</c:v>
                </c:pt>
                <c:pt idx="473">
                  <c:v>58.011049723756912</c:v>
                </c:pt>
                <c:pt idx="474">
                  <c:v>50</c:v>
                </c:pt>
                <c:pt idx="475">
                  <c:v>61.397058823529406</c:v>
                </c:pt>
                <c:pt idx="476">
                  <c:v>50</c:v>
                </c:pt>
                <c:pt idx="477">
                  <c:v>38.602941176470587</c:v>
                </c:pt>
                <c:pt idx="478">
                  <c:v>50</c:v>
                </c:pt>
                <c:pt idx="479">
                  <c:v>50</c:v>
                </c:pt>
                <c:pt idx="480">
                  <c:v>50</c:v>
                </c:pt>
                <c:pt idx="481">
                  <c:v>46.428571428571431</c:v>
                </c:pt>
                <c:pt idx="482">
                  <c:v>46.428571428571431</c:v>
                </c:pt>
                <c:pt idx="483">
                  <c:v>53.333333333333329</c:v>
                </c:pt>
                <c:pt idx="484">
                  <c:v>56.872037914691944</c:v>
                </c:pt>
                <c:pt idx="485">
                  <c:v>56.872037914691944</c:v>
                </c:pt>
                <c:pt idx="486">
                  <c:v>50</c:v>
                </c:pt>
                <c:pt idx="487">
                  <c:v>50</c:v>
                </c:pt>
                <c:pt idx="488">
                  <c:v>59.477124183006538</c:v>
                </c:pt>
                <c:pt idx="489">
                  <c:v>31.868131868131869</c:v>
                </c:pt>
                <c:pt idx="490">
                  <c:v>100</c:v>
                </c:pt>
                <c:pt idx="491">
                  <c:v>100</c:v>
                </c:pt>
                <c:pt idx="492">
                  <c:v>100</c:v>
                </c:pt>
                <c:pt idx="493">
                  <c:v>100</c:v>
                </c:pt>
                <c:pt idx="494">
                  <c:v>100</c:v>
                </c:pt>
                <c:pt idx="495">
                  <c:v>100</c:v>
                </c:pt>
                <c:pt idx="496">
                  <c:v>100</c:v>
                </c:pt>
                <c:pt idx="497">
                  <c:v>100</c:v>
                </c:pt>
                <c:pt idx="498">
                  <c:v>100</c:v>
                </c:pt>
                <c:pt idx="499">
                  <c:v>100</c:v>
                </c:pt>
                <c:pt idx="500">
                  <c:v>100</c:v>
                </c:pt>
                <c:pt idx="501">
                  <c:v>100</c:v>
                </c:pt>
                <c:pt idx="502">
                  <c:v>100</c:v>
                </c:pt>
                <c:pt idx="503">
                  <c:v>50</c:v>
                </c:pt>
                <c:pt idx="504">
                  <c:v>50</c:v>
                </c:pt>
                <c:pt idx="505">
                  <c:v>50</c:v>
                </c:pt>
                <c:pt idx="506">
                  <c:v>50</c:v>
                </c:pt>
                <c:pt idx="507">
                  <c:v>50</c:v>
                </c:pt>
                <c:pt idx="508">
                  <c:v>50</c:v>
                </c:pt>
                <c:pt idx="509">
                  <c:v>50</c:v>
                </c:pt>
                <c:pt idx="510">
                  <c:v>50</c:v>
                </c:pt>
                <c:pt idx="511">
                  <c:v>50</c:v>
                </c:pt>
                <c:pt idx="512">
                  <c:v>50</c:v>
                </c:pt>
                <c:pt idx="513">
                  <c:v>0</c:v>
                </c:pt>
                <c:pt idx="514">
                  <c:v>0</c:v>
                </c:pt>
                <c:pt idx="515">
                  <c:v>33.333333333333329</c:v>
                </c:pt>
                <c:pt idx="516">
                  <c:v>33.333333333333329</c:v>
                </c:pt>
                <c:pt idx="517">
                  <c:v>100</c:v>
                </c:pt>
                <c:pt idx="518">
                  <c:v>100</c:v>
                </c:pt>
                <c:pt idx="519">
                  <c:v>100</c:v>
                </c:pt>
                <c:pt idx="520">
                  <c:v>50</c:v>
                </c:pt>
                <c:pt idx="521">
                  <c:v>50</c:v>
                </c:pt>
                <c:pt idx="522">
                  <c:v>50</c:v>
                </c:pt>
                <c:pt idx="523">
                  <c:v>50</c:v>
                </c:pt>
                <c:pt idx="524">
                  <c:v>50</c:v>
                </c:pt>
                <c:pt idx="525">
                  <c:v>50</c:v>
                </c:pt>
                <c:pt idx="526">
                  <c:v>50</c:v>
                </c:pt>
                <c:pt idx="527">
                  <c:v>50</c:v>
                </c:pt>
                <c:pt idx="528">
                  <c:v>50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100</c:v>
                </c:pt>
                <c:pt idx="535">
                  <c:v>100</c:v>
                </c:pt>
                <c:pt idx="536">
                  <c:v>100</c:v>
                </c:pt>
                <c:pt idx="537">
                  <c:v>100</c:v>
                </c:pt>
                <c:pt idx="538">
                  <c:v>100</c:v>
                </c:pt>
                <c:pt idx="539">
                  <c:v>100</c:v>
                </c:pt>
                <c:pt idx="540">
                  <c:v>100</c:v>
                </c:pt>
                <c:pt idx="541">
                  <c:v>100</c:v>
                </c:pt>
                <c:pt idx="542">
                  <c:v>100</c:v>
                </c:pt>
                <c:pt idx="543">
                  <c:v>100</c:v>
                </c:pt>
                <c:pt idx="544">
                  <c:v>100</c:v>
                </c:pt>
                <c:pt idx="545">
                  <c:v>100</c:v>
                </c:pt>
                <c:pt idx="546">
                  <c:v>100</c:v>
                </c:pt>
                <c:pt idx="547">
                  <c:v>100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33.707865168539328</c:v>
                </c:pt>
                <c:pt idx="555">
                  <c:v>33.707865168539328</c:v>
                </c:pt>
                <c:pt idx="556">
                  <c:v>33.707865168539328</c:v>
                </c:pt>
                <c:pt idx="557">
                  <c:v>50</c:v>
                </c:pt>
                <c:pt idx="558">
                  <c:v>36.419753086419753</c:v>
                </c:pt>
                <c:pt idx="559">
                  <c:v>41.807909604519779</c:v>
                </c:pt>
                <c:pt idx="560">
                  <c:v>41.807909604519779</c:v>
                </c:pt>
                <c:pt idx="561">
                  <c:v>38.541666666666671</c:v>
                </c:pt>
                <c:pt idx="562">
                  <c:v>57.004830917874401</c:v>
                </c:pt>
                <c:pt idx="563">
                  <c:v>69.097222222222214</c:v>
                </c:pt>
                <c:pt idx="564">
                  <c:v>59.226190476190467</c:v>
                </c:pt>
                <c:pt idx="565">
                  <c:v>56.69515669515669</c:v>
                </c:pt>
                <c:pt idx="566">
                  <c:v>53.929539295392956</c:v>
                </c:pt>
                <c:pt idx="567">
                  <c:v>58.702064896755168</c:v>
                </c:pt>
                <c:pt idx="568">
                  <c:v>54.692556634304211</c:v>
                </c:pt>
                <c:pt idx="569">
                  <c:v>59.064327485380119</c:v>
                </c:pt>
                <c:pt idx="570">
                  <c:v>59.064327485380119</c:v>
                </c:pt>
                <c:pt idx="571">
                  <c:v>55.271565495207668</c:v>
                </c:pt>
                <c:pt idx="572">
                  <c:v>64.312267657992564</c:v>
                </c:pt>
                <c:pt idx="573">
                  <c:v>62.204724409448822</c:v>
                </c:pt>
                <c:pt idx="574">
                  <c:v>58.736059479553894</c:v>
                </c:pt>
                <c:pt idx="575">
                  <c:v>62.204724409448815</c:v>
                </c:pt>
                <c:pt idx="576">
                  <c:v>54.285714285714285</c:v>
                </c:pt>
                <c:pt idx="577">
                  <c:v>25.581395348837205</c:v>
                </c:pt>
                <c:pt idx="578">
                  <c:v>40.740740740740733</c:v>
                </c:pt>
                <c:pt idx="579">
                  <c:v>39.285714285714292</c:v>
                </c:pt>
                <c:pt idx="580">
                  <c:v>50</c:v>
                </c:pt>
                <c:pt idx="581">
                  <c:v>50</c:v>
                </c:pt>
                <c:pt idx="582">
                  <c:v>50</c:v>
                </c:pt>
                <c:pt idx="583">
                  <c:v>0</c:v>
                </c:pt>
                <c:pt idx="584">
                  <c:v>0</c:v>
                </c:pt>
                <c:pt idx="585">
                  <c:v>50</c:v>
                </c:pt>
                <c:pt idx="586">
                  <c:v>50</c:v>
                </c:pt>
                <c:pt idx="587">
                  <c:v>33.333333333333329</c:v>
                </c:pt>
                <c:pt idx="588">
                  <c:v>39.285714285714292</c:v>
                </c:pt>
                <c:pt idx="589">
                  <c:v>40.697674418604656</c:v>
                </c:pt>
                <c:pt idx="590">
                  <c:v>40.697674418604656</c:v>
                </c:pt>
                <c:pt idx="591">
                  <c:v>40.697674418604656</c:v>
                </c:pt>
                <c:pt idx="592">
                  <c:v>40.697674418604656</c:v>
                </c:pt>
                <c:pt idx="593">
                  <c:v>51.470588235294116</c:v>
                </c:pt>
                <c:pt idx="594">
                  <c:v>51.470588235294116</c:v>
                </c:pt>
                <c:pt idx="595">
                  <c:v>35.353535353535349</c:v>
                </c:pt>
                <c:pt idx="596">
                  <c:v>27.131782945736433</c:v>
                </c:pt>
                <c:pt idx="597">
                  <c:v>27.131782945736433</c:v>
                </c:pt>
                <c:pt idx="598">
                  <c:v>27.131782945736433</c:v>
                </c:pt>
                <c:pt idx="599">
                  <c:v>2.0833333333333286</c:v>
                </c:pt>
                <c:pt idx="600">
                  <c:v>2.0833333333333286</c:v>
                </c:pt>
                <c:pt idx="601">
                  <c:v>2.0833333333333286</c:v>
                </c:pt>
                <c:pt idx="602">
                  <c:v>2.0833333333333286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33.802816901408448</c:v>
                </c:pt>
                <c:pt idx="607">
                  <c:v>33.802816901408448</c:v>
                </c:pt>
                <c:pt idx="608">
                  <c:v>33.802816901408448</c:v>
                </c:pt>
                <c:pt idx="609">
                  <c:v>43.243243243243242</c:v>
                </c:pt>
                <c:pt idx="610">
                  <c:v>59.25925925925926</c:v>
                </c:pt>
                <c:pt idx="611">
                  <c:v>37.209302325581397</c:v>
                </c:pt>
                <c:pt idx="612">
                  <c:v>37.209302325581397</c:v>
                </c:pt>
                <c:pt idx="613">
                  <c:v>54.237288135593218</c:v>
                </c:pt>
                <c:pt idx="614">
                  <c:v>54.237288135593218</c:v>
                </c:pt>
                <c:pt idx="615">
                  <c:v>66.666666666666657</c:v>
                </c:pt>
                <c:pt idx="616">
                  <c:v>66.666666666666657</c:v>
                </c:pt>
                <c:pt idx="617">
                  <c:v>66.666666666666657</c:v>
                </c:pt>
                <c:pt idx="618">
                  <c:v>66.666666666666657</c:v>
                </c:pt>
                <c:pt idx="619">
                  <c:v>66.666666666666657</c:v>
                </c:pt>
                <c:pt idx="620">
                  <c:v>50</c:v>
                </c:pt>
                <c:pt idx="621">
                  <c:v>50</c:v>
                </c:pt>
                <c:pt idx="622">
                  <c:v>43.243243243243242</c:v>
                </c:pt>
                <c:pt idx="623">
                  <c:v>55.319148936170215</c:v>
                </c:pt>
                <c:pt idx="624">
                  <c:v>63.372093023255815</c:v>
                </c:pt>
                <c:pt idx="625">
                  <c:v>87.903225806451616</c:v>
                </c:pt>
                <c:pt idx="626">
                  <c:v>87.903225806451616</c:v>
                </c:pt>
                <c:pt idx="627">
                  <c:v>80.26315789473685</c:v>
                </c:pt>
                <c:pt idx="628">
                  <c:v>50</c:v>
                </c:pt>
                <c:pt idx="629">
                  <c:v>50</c:v>
                </c:pt>
                <c:pt idx="630">
                  <c:v>63.69047619047619</c:v>
                </c:pt>
                <c:pt idx="631">
                  <c:v>57.837837837837846</c:v>
                </c:pt>
                <c:pt idx="632">
                  <c:v>57.837837837837846</c:v>
                </c:pt>
                <c:pt idx="633">
                  <c:v>57.837837837837846</c:v>
                </c:pt>
                <c:pt idx="634">
                  <c:v>57.837837837837846</c:v>
                </c:pt>
                <c:pt idx="635">
                  <c:v>57.837837837837846</c:v>
                </c:pt>
                <c:pt idx="636">
                  <c:v>62.941176470588239</c:v>
                </c:pt>
                <c:pt idx="637">
                  <c:v>55</c:v>
                </c:pt>
                <c:pt idx="638">
                  <c:v>42.201834862385326</c:v>
                </c:pt>
                <c:pt idx="639">
                  <c:v>42.201834862385326</c:v>
                </c:pt>
                <c:pt idx="640">
                  <c:v>50</c:v>
                </c:pt>
                <c:pt idx="641">
                  <c:v>40.127388535031841</c:v>
                </c:pt>
                <c:pt idx="642">
                  <c:v>56.756756756756758</c:v>
                </c:pt>
                <c:pt idx="643">
                  <c:v>56.756756756756758</c:v>
                </c:pt>
                <c:pt idx="644">
                  <c:v>26.153846153846146</c:v>
                </c:pt>
                <c:pt idx="645">
                  <c:v>35.416666666666643</c:v>
                </c:pt>
                <c:pt idx="646">
                  <c:v>60.759493670886066</c:v>
                </c:pt>
                <c:pt idx="647">
                  <c:v>50</c:v>
                </c:pt>
                <c:pt idx="648">
                  <c:v>50</c:v>
                </c:pt>
                <c:pt idx="649">
                  <c:v>43.636363636363626</c:v>
                </c:pt>
                <c:pt idx="650">
                  <c:v>43.636363636363626</c:v>
                </c:pt>
                <c:pt idx="651">
                  <c:v>43.636363636363626</c:v>
                </c:pt>
                <c:pt idx="652">
                  <c:v>43.636363636363626</c:v>
                </c:pt>
                <c:pt idx="653">
                  <c:v>27.74566473988439</c:v>
                </c:pt>
                <c:pt idx="654">
                  <c:v>50</c:v>
                </c:pt>
                <c:pt idx="655">
                  <c:v>57.077625570776249</c:v>
                </c:pt>
                <c:pt idx="656">
                  <c:v>47.169811320754718</c:v>
                </c:pt>
                <c:pt idx="657">
                  <c:v>50</c:v>
                </c:pt>
                <c:pt idx="658">
                  <c:v>50</c:v>
                </c:pt>
                <c:pt idx="659">
                  <c:v>50</c:v>
                </c:pt>
                <c:pt idx="660">
                  <c:v>43.775100401606423</c:v>
                </c:pt>
                <c:pt idx="661">
                  <c:v>46.982758620689651</c:v>
                </c:pt>
                <c:pt idx="662">
                  <c:v>46.982758620689651</c:v>
                </c:pt>
                <c:pt idx="663">
                  <c:v>50</c:v>
                </c:pt>
                <c:pt idx="664">
                  <c:v>50</c:v>
                </c:pt>
                <c:pt idx="665">
                  <c:v>50</c:v>
                </c:pt>
                <c:pt idx="666">
                  <c:v>50</c:v>
                </c:pt>
                <c:pt idx="667">
                  <c:v>70.322580645161295</c:v>
                </c:pt>
                <c:pt idx="668">
                  <c:v>24.590163934426229</c:v>
                </c:pt>
                <c:pt idx="669">
                  <c:v>24.590163934426229</c:v>
                </c:pt>
                <c:pt idx="670">
                  <c:v>100</c:v>
                </c:pt>
                <c:pt idx="671">
                  <c:v>100</c:v>
                </c:pt>
                <c:pt idx="672">
                  <c:v>100</c:v>
                </c:pt>
                <c:pt idx="673">
                  <c:v>100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18.918918918918905</c:v>
                </c:pt>
                <c:pt idx="679">
                  <c:v>18.918918918918905</c:v>
                </c:pt>
                <c:pt idx="680">
                  <c:v>18.918918918918905</c:v>
                </c:pt>
                <c:pt idx="681">
                  <c:v>18.918918918918905</c:v>
                </c:pt>
                <c:pt idx="682">
                  <c:v>9.0909090909090793</c:v>
                </c:pt>
                <c:pt idx="683">
                  <c:v>9.0909090909090793</c:v>
                </c:pt>
                <c:pt idx="684">
                  <c:v>50</c:v>
                </c:pt>
                <c:pt idx="685">
                  <c:v>50</c:v>
                </c:pt>
                <c:pt idx="686">
                  <c:v>50</c:v>
                </c:pt>
                <c:pt idx="687">
                  <c:v>33.175355450236964</c:v>
                </c:pt>
                <c:pt idx="688">
                  <c:v>51.528384279475979</c:v>
                </c:pt>
                <c:pt idx="689">
                  <c:v>51.528384279475979</c:v>
                </c:pt>
                <c:pt idx="690">
                  <c:v>53.164556962025316</c:v>
                </c:pt>
                <c:pt idx="691">
                  <c:v>45.487364620938621</c:v>
                </c:pt>
                <c:pt idx="692">
                  <c:v>44.074074074074069</c:v>
                </c:pt>
                <c:pt idx="693">
                  <c:v>44.074074074074069</c:v>
                </c:pt>
                <c:pt idx="694">
                  <c:v>47.017543859649123</c:v>
                </c:pt>
                <c:pt idx="695">
                  <c:v>47.017543859649123</c:v>
                </c:pt>
                <c:pt idx="696">
                  <c:v>52.964426877470359</c:v>
                </c:pt>
                <c:pt idx="697">
                  <c:v>52.964426877470359</c:v>
                </c:pt>
                <c:pt idx="698">
                  <c:v>37.368421052631582</c:v>
                </c:pt>
                <c:pt idx="699">
                  <c:v>37.368421052631582</c:v>
                </c:pt>
                <c:pt idx="700">
                  <c:v>37.368421052631582</c:v>
                </c:pt>
                <c:pt idx="701">
                  <c:v>59.663865546218496</c:v>
                </c:pt>
                <c:pt idx="702">
                  <c:v>32.394366197183103</c:v>
                </c:pt>
                <c:pt idx="703">
                  <c:v>24.468085106382986</c:v>
                </c:pt>
                <c:pt idx="704">
                  <c:v>17.441860465116278</c:v>
                </c:pt>
                <c:pt idx="705">
                  <c:v>32.608695652173907</c:v>
                </c:pt>
                <c:pt idx="706">
                  <c:v>42.592592592592588</c:v>
                </c:pt>
                <c:pt idx="707">
                  <c:v>42.592592592592588</c:v>
                </c:pt>
                <c:pt idx="708">
                  <c:v>20.512820512820511</c:v>
                </c:pt>
                <c:pt idx="709">
                  <c:v>20.512820512820511</c:v>
                </c:pt>
                <c:pt idx="710">
                  <c:v>25.806451612903231</c:v>
                </c:pt>
                <c:pt idx="711">
                  <c:v>25.806451612903231</c:v>
                </c:pt>
                <c:pt idx="712">
                  <c:v>25.806451612903231</c:v>
                </c:pt>
                <c:pt idx="713">
                  <c:v>41.025641025641043</c:v>
                </c:pt>
                <c:pt idx="714">
                  <c:v>41.025641025641043</c:v>
                </c:pt>
                <c:pt idx="715">
                  <c:v>41.025641025641043</c:v>
                </c:pt>
                <c:pt idx="716">
                  <c:v>41.025641025641043</c:v>
                </c:pt>
                <c:pt idx="717">
                  <c:v>100</c:v>
                </c:pt>
                <c:pt idx="718">
                  <c:v>100</c:v>
                </c:pt>
                <c:pt idx="719">
                  <c:v>100</c:v>
                </c:pt>
                <c:pt idx="720">
                  <c:v>100</c:v>
                </c:pt>
                <c:pt idx="721">
                  <c:v>25.806451612903231</c:v>
                </c:pt>
                <c:pt idx="722">
                  <c:v>70.886075949367083</c:v>
                </c:pt>
                <c:pt idx="723">
                  <c:v>44.094488188976378</c:v>
                </c:pt>
                <c:pt idx="724">
                  <c:v>44.094488188976378</c:v>
                </c:pt>
                <c:pt idx="725">
                  <c:v>44.094488188976378</c:v>
                </c:pt>
                <c:pt idx="726">
                  <c:v>44.094488188976378</c:v>
                </c:pt>
                <c:pt idx="727">
                  <c:v>52.348993288590599</c:v>
                </c:pt>
                <c:pt idx="728">
                  <c:v>52.348993288590599</c:v>
                </c:pt>
                <c:pt idx="729">
                  <c:v>52.348993288590599</c:v>
                </c:pt>
                <c:pt idx="730">
                  <c:v>52.348993288590599</c:v>
                </c:pt>
                <c:pt idx="731">
                  <c:v>52.348993288590599</c:v>
                </c:pt>
                <c:pt idx="732">
                  <c:v>56.441717791411037</c:v>
                </c:pt>
                <c:pt idx="733">
                  <c:v>44.444444444444436</c:v>
                </c:pt>
                <c:pt idx="734">
                  <c:v>44.444444444444436</c:v>
                </c:pt>
                <c:pt idx="735">
                  <c:v>50</c:v>
                </c:pt>
                <c:pt idx="736">
                  <c:v>32.35294117647058</c:v>
                </c:pt>
                <c:pt idx="737">
                  <c:v>50</c:v>
                </c:pt>
                <c:pt idx="738">
                  <c:v>65.625</c:v>
                </c:pt>
                <c:pt idx="739">
                  <c:v>65.625</c:v>
                </c:pt>
                <c:pt idx="740">
                  <c:v>65.625</c:v>
                </c:pt>
                <c:pt idx="741">
                  <c:v>55.102040816326536</c:v>
                </c:pt>
                <c:pt idx="742">
                  <c:v>63.636363636363633</c:v>
                </c:pt>
                <c:pt idx="743">
                  <c:v>63.636363636363633</c:v>
                </c:pt>
                <c:pt idx="744">
                  <c:v>66.412213740458014</c:v>
                </c:pt>
                <c:pt idx="745">
                  <c:v>55.769230769230774</c:v>
                </c:pt>
                <c:pt idx="746">
                  <c:v>51.408450704225359</c:v>
                </c:pt>
                <c:pt idx="747">
                  <c:v>55.725190839694662</c:v>
                </c:pt>
                <c:pt idx="748">
                  <c:v>55.725190839694662</c:v>
                </c:pt>
                <c:pt idx="749">
                  <c:v>46.202531645569621</c:v>
                </c:pt>
                <c:pt idx="750">
                  <c:v>54.054054054054056</c:v>
                </c:pt>
                <c:pt idx="751">
                  <c:v>54.054054054054056</c:v>
                </c:pt>
                <c:pt idx="752">
                  <c:v>41.379310344827594</c:v>
                </c:pt>
                <c:pt idx="753">
                  <c:v>46.875000000000007</c:v>
                </c:pt>
                <c:pt idx="754">
                  <c:v>46.875000000000007</c:v>
                </c:pt>
                <c:pt idx="755">
                  <c:v>42.857142857142854</c:v>
                </c:pt>
                <c:pt idx="756">
                  <c:v>34.21052631578948</c:v>
                </c:pt>
                <c:pt idx="757">
                  <c:v>37.5</c:v>
                </c:pt>
                <c:pt idx="758">
                  <c:v>33.333333333333329</c:v>
                </c:pt>
                <c:pt idx="759">
                  <c:v>40</c:v>
                </c:pt>
                <c:pt idx="760">
                  <c:v>35.460992907801426</c:v>
                </c:pt>
                <c:pt idx="761">
                  <c:v>46.296296296296298</c:v>
                </c:pt>
                <c:pt idx="762">
                  <c:v>53.225806451612897</c:v>
                </c:pt>
                <c:pt idx="763">
                  <c:v>77.372262773722625</c:v>
                </c:pt>
                <c:pt idx="764">
                  <c:v>75.2</c:v>
                </c:pt>
                <c:pt idx="765">
                  <c:v>84.653465346534659</c:v>
                </c:pt>
                <c:pt idx="766">
                  <c:v>88.257575757575751</c:v>
                </c:pt>
                <c:pt idx="767">
                  <c:v>82.889733840304174</c:v>
                </c:pt>
                <c:pt idx="768">
                  <c:v>74.402730375426614</c:v>
                </c:pt>
                <c:pt idx="769">
                  <c:v>66.871165644171782</c:v>
                </c:pt>
                <c:pt idx="770">
                  <c:v>62.643678160919535</c:v>
                </c:pt>
                <c:pt idx="771">
                  <c:v>55.263157894736842</c:v>
                </c:pt>
                <c:pt idx="772">
                  <c:v>56.962025316455694</c:v>
                </c:pt>
                <c:pt idx="773">
                  <c:v>56.962025316455694</c:v>
                </c:pt>
                <c:pt idx="774">
                  <c:v>60.814249363867688</c:v>
                </c:pt>
                <c:pt idx="775">
                  <c:v>63.15789473684211</c:v>
                </c:pt>
                <c:pt idx="776">
                  <c:v>54.62555066079296</c:v>
                </c:pt>
                <c:pt idx="777">
                  <c:v>50.24154589371981</c:v>
                </c:pt>
                <c:pt idx="778">
                  <c:v>48.370927318295742</c:v>
                </c:pt>
                <c:pt idx="779">
                  <c:v>47.043701799485859</c:v>
                </c:pt>
                <c:pt idx="780">
                  <c:v>37.003058103975533</c:v>
                </c:pt>
                <c:pt idx="781">
                  <c:v>38.658146964856229</c:v>
                </c:pt>
                <c:pt idx="782">
                  <c:v>42.756183745583044</c:v>
                </c:pt>
                <c:pt idx="783">
                  <c:v>50</c:v>
                </c:pt>
                <c:pt idx="784">
                  <c:v>63.059701492537314</c:v>
                </c:pt>
                <c:pt idx="785">
                  <c:v>74.122807017543863</c:v>
                </c:pt>
                <c:pt idx="786">
                  <c:v>72.300469483568079</c:v>
                </c:pt>
                <c:pt idx="787">
                  <c:v>66.666666666666671</c:v>
                </c:pt>
                <c:pt idx="788">
                  <c:v>64.516129032258064</c:v>
                </c:pt>
                <c:pt idx="789">
                  <c:v>57.78894472361808</c:v>
                </c:pt>
                <c:pt idx="790">
                  <c:v>84.158415841584159</c:v>
                </c:pt>
                <c:pt idx="791">
                  <c:v>84.158415841584159</c:v>
                </c:pt>
                <c:pt idx="792">
                  <c:v>60.714285714285708</c:v>
                </c:pt>
                <c:pt idx="793">
                  <c:v>57.854406130268202</c:v>
                </c:pt>
                <c:pt idx="794">
                  <c:v>57.854406130268202</c:v>
                </c:pt>
                <c:pt idx="795">
                  <c:v>57.854406130268202</c:v>
                </c:pt>
                <c:pt idx="796">
                  <c:v>57.854406130268202</c:v>
                </c:pt>
                <c:pt idx="797">
                  <c:v>43.266475644699142</c:v>
                </c:pt>
                <c:pt idx="798">
                  <c:v>34.21926910299004</c:v>
                </c:pt>
                <c:pt idx="799">
                  <c:v>34.21926910299004</c:v>
                </c:pt>
                <c:pt idx="800">
                  <c:v>34.21926910299004</c:v>
                </c:pt>
                <c:pt idx="801">
                  <c:v>36.395759717314483</c:v>
                </c:pt>
                <c:pt idx="802">
                  <c:v>36.395759717314483</c:v>
                </c:pt>
                <c:pt idx="803">
                  <c:v>37.318840579710141</c:v>
                </c:pt>
                <c:pt idx="804">
                  <c:v>21.719457013574669</c:v>
                </c:pt>
                <c:pt idx="805">
                  <c:v>21.719457013574669</c:v>
                </c:pt>
                <c:pt idx="806">
                  <c:v>45.402298850574716</c:v>
                </c:pt>
                <c:pt idx="807">
                  <c:v>21.67832167832168</c:v>
                </c:pt>
                <c:pt idx="808">
                  <c:v>21.67832167832168</c:v>
                </c:pt>
                <c:pt idx="809">
                  <c:v>19.745222929936304</c:v>
                </c:pt>
                <c:pt idx="810">
                  <c:v>19.745222929936304</c:v>
                </c:pt>
                <c:pt idx="811">
                  <c:v>50</c:v>
                </c:pt>
                <c:pt idx="812">
                  <c:v>50</c:v>
                </c:pt>
                <c:pt idx="813">
                  <c:v>59.21052631578948</c:v>
                </c:pt>
                <c:pt idx="814">
                  <c:v>59.21052631578948</c:v>
                </c:pt>
                <c:pt idx="815">
                  <c:v>59.21052631578948</c:v>
                </c:pt>
                <c:pt idx="816">
                  <c:v>59.21052631578948</c:v>
                </c:pt>
                <c:pt idx="817">
                  <c:v>71.559633027522935</c:v>
                </c:pt>
                <c:pt idx="818">
                  <c:v>43.575418994413404</c:v>
                </c:pt>
                <c:pt idx="819">
                  <c:v>43.575418994413404</c:v>
                </c:pt>
                <c:pt idx="820">
                  <c:v>31.756756756756758</c:v>
                </c:pt>
                <c:pt idx="821">
                  <c:v>35.877862595419842</c:v>
                </c:pt>
                <c:pt idx="822">
                  <c:v>35.877862595419842</c:v>
                </c:pt>
                <c:pt idx="823">
                  <c:v>40.170940170940163</c:v>
                </c:pt>
                <c:pt idx="824">
                  <c:v>40.170940170940163</c:v>
                </c:pt>
                <c:pt idx="825">
                  <c:v>40.170940170940163</c:v>
                </c:pt>
                <c:pt idx="826">
                  <c:v>40.170940170940163</c:v>
                </c:pt>
                <c:pt idx="827">
                  <c:v>32.038834951456295</c:v>
                </c:pt>
                <c:pt idx="828">
                  <c:v>25.781249999999986</c:v>
                </c:pt>
                <c:pt idx="829">
                  <c:v>25.781249999999986</c:v>
                </c:pt>
                <c:pt idx="830">
                  <c:v>25.781249999999986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71.264367816091962</c:v>
                </c:pt>
                <c:pt idx="838">
                  <c:v>71.264367816091962</c:v>
                </c:pt>
                <c:pt idx="839">
                  <c:v>53.448275862068961</c:v>
                </c:pt>
                <c:pt idx="840">
                  <c:v>41.61073825503356</c:v>
                </c:pt>
                <c:pt idx="841">
                  <c:v>41.61073825503356</c:v>
                </c:pt>
                <c:pt idx="842">
                  <c:v>50</c:v>
                </c:pt>
                <c:pt idx="843">
                  <c:v>50</c:v>
                </c:pt>
                <c:pt idx="844">
                  <c:v>50</c:v>
                </c:pt>
                <c:pt idx="845">
                  <c:v>50</c:v>
                </c:pt>
                <c:pt idx="846">
                  <c:v>50</c:v>
                </c:pt>
                <c:pt idx="847">
                  <c:v>50</c:v>
                </c:pt>
                <c:pt idx="848">
                  <c:v>50</c:v>
                </c:pt>
                <c:pt idx="849">
                  <c:v>50</c:v>
                </c:pt>
                <c:pt idx="850">
                  <c:v>50</c:v>
                </c:pt>
                <c:pt idx="851">
                  <c:v>27.058823529411768</c:v>
                </c:pt>
                <c:pt idx="852">
                  <c:v>21.296296296296291</c:v>
                </c:pt>
                <c:pt idx="853">
                  <c:v>29.113924050632917</c:v>
                </c:pt>
                <c:pt idx="854">
                  <c:v>70.886075949367083</c:v>
                </c:pt>
                <c:pt idx="855">
                  <c:v>67.46987951807229</c:v>
                </c:pt>
                <c:pt idx="856">
                  <c:v>50</c:v>
                </c:pt>
                <c:pt idx="857">
                  <c:v>50</c:v>
                </c:pt>
                <c:pt idx="858">
                  <c:v>50</c:v>
                </c:pt>
                <c:pt idx="859">
                  <c:v>50</c:v>
                </c:pt>
                <c:pt idx="860">
                  <c:v>50</c:v>
                </c:pt>
                <c:pt idx="861">
                  <c:v>50</c:v>
                </c:pt>
                <c:pt idx="862">
                  <c:v>50</c:v>
                </c:pt>
                <c:pt idx="863">
                  <c:v>50</c:v>
                </c:pt>
                <c:pt idx="864">
                  <c:v>50</c:v>
                </c:pt>
                <c:pt idx="865">
                  <c:v>37.078651685393254</c:v>
                </c:pt>
                <c:pt idx="866">
                  <c:v>50</c:v>
                </c:pt>
                <c:pt idx="867">
                  <c:v>50</c:v>
                </c:pt>
                <c:pt idx="868">
                  <c:v>0</c:v>
                </c:pt>
                <c:pt idx="869">
                  <c:v>0</c:v>
                </c:pt>
                <c:pt idx="870">
                  <c:v>100</c:v>
                </c:pt>
                <c:pt idx="871">
                  <c:v>50</c:v>
                </c:pt>
                <c:pt idx="872">
                  <c:v>50</c:v>
                </c:pt>
                <c:pt idx="873">
                  <c:v>50</c:v>
                </c:pt>
                <c:pt idx="874">
                  <c:v>50</c:v>
                </c:pt>
                <c:pt idx="875">
                  <c:v>50</c:v>
                </c:pt>
                <c:pt idx="876">
                  <c:v>50</c:v>
                </c:pt>
                <c:pt idx="877">
                  <c:v>50</c:v>
                </c:pt>
                <c:pt idx="878">
                  <c:v>50</c:v>
                </c:pt>
                <c:pt idx="879">
                  <c:v>50</c:v>
                </c:pt>
                <c:pt idx="880">
                  <c:v>50</c:v>
                </c:pt>
                <c:pt idx="881">
                  <c:v>50</c:v>
                </c:pt>
                <c:pt idx="882">
                  <c:v>50</c:v>
                </c:pt>
                <c:pt idx="883">
                  <c:v>50</c:v>
                </c:pt>
                <c:pt idx="884">
                  <c:v>0</c:v>
                </c:pt>
                <c:pt idx="885">
                  <c:v>100</c:v>
                </c:pt>
                <c:pt idx="886">
                  <c:v>100</c:v>
                </c:pt>
                <c:pt idx="887">
                  <c:v>100</c:v>
                </c:pt>
                <c:pt idx="888">
                  <c:v>100</c:v>
                </c:pt>
                <c:pt idx="889">
                  <c:v>100</c:v>
                </c:pt>
                <c:pt idx="890">
                  <c:v>100</c:v>
                </c:pt>
                <c:pt idx="891">
                  <c:v>100</c:v>
                </c:pt>
                <c:pt idx="892">
                  <c:v>100</c:v>
                </c:pt>
                <c:pt idx="893">
                  <c:v>100</c:v>
                </c:pt>
                <c:pt idx="894">
                  <c:v>100</c:v>
                </c:pt>
                <c:pt idx="895">
                  <c:v>100</c:v>
                </c:pt>
                <c:pt idx="896">
                  <c:v>100</c:v>
                </c:pt>
                <c:pt idx="897">
                  <c:v>100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34.782608695652186</c:v>
                </c:pt>
                <c:pt idx="902">
                  <c:v>34.782608695652186</c:v>
                </c:pt>
                <c:pt idx="903">
                  <c:v>34.782608695652186</c:v>
                </c:pt>
                <c:pt idx="904">
                  <c:v>46.428571428571423</c:v>
                </c:pt>
                <c:pt idx="905">
                  <c:v>46.428571428571423</c:v>
                </c:pt>
                <c:pt idx="906">
                  <c:v>46.428571428571423</c:v>
                </c:pt>
                <c:pt idx="907">
                  <c:v>46.428571428571423</c:v>
                </c:pt>
                <c:pt idx="908">
                  <c:v>46.428571428571423</c:v>
                </c:pt>
                <c:pt idx="909">
                  <c:v>46.428571428571423</c:v>
                </c:pt>
                <c:pt idx="910">
                  <c:v>46.428571428571423</c:v>
                </c:pt>
                <c:pt idx="911">
                  <c:v>46.428571428571423</c:v>
                </c:pt>
                <c:pt idx="912">
                  <c:v>72.222222222222257</c:v>
                </c:pt>
                <c:pt idx="913">
                  <c:v>72.222222222222257</c:v>
                </c:pt>
                <c:pt idx="914">
                  <c:v>72.222222222222257</c:v>
                </c:pt>
                <c:pt idx="915">
                  <c:v>80.000000000000028</c:v>
                </c:pt>
                <c:pt idx="916">
                  <c:v>80.000000000000028</c:v>
                </c:pt>
                <c:pt idx="917">
                  <c:v>80.000000000000028</c:v>
                </c:pt>
                <c:pt idx="918">
                  <c:v>75.000000000000028</c:v>
                </c:pt>
                <c:pt idx="919">
                  <c:v>75.000000000000028</c:v>
                </c:pt>
                <c:pt idx="920">
                  <c:v>75.000000000000028</c:v>
                </c:pt>
                <c:pt idx="921">
                  <c:v>75.000000000000028</c:v>
                </c:pt>
                <c:pt idx="922">
                  <c:v>75.000000000000028</c:v>
                </c:pt>
                <c:pt idx="923">
                  <c:v>75.000000000000028</c:v>
                </c:pt>
                <c:pt idx="924">
                  <c:v>75.000000000000028</c:v>
                </c:pt>
                <c:pt idx="925">
                  <c:v>75.000000000000028</c:v>
                </c:pt>
                <c:pt idx="926">
                  <c:v>100</c:v>
                </c:pt>
                <c:pt idx="927">
                  <c:v>100</c:v>
                </c:pt>
                <c:pt idx="928">
                  <c:v>100</c:v>
                </c:pt>
                <c:pt idx="929">
                  <c:v>100</c:v>
                </c:pt>
                <c:pt idx="930">
                  <c:v>100</c:v>
                </c:pt>
                <c:pt idx="931">
                  <c:v>100</c:v>
                </c:pt>
                <c:pt idx="932">
                  <c:v>100</c:v>
                </c:pt>
                <c:pt idx="933">
                  <c:v>100</c:v>
                </c:pt>
                <c:pt idx="934">
                  <c:v>43.103448275862064</c:v>
                </c:pt>
                <c:pt idx="935">
                  <c:v>43.103448275862064</c:v>
                </c:pt>
                <c:pt idx="936">
                  <c:v>43.103448275862064</c:v>
                </c:pt>
                <c:pt idx="937">
                  <c:v>43.103448275862064</c:v>
                </c:pt>
                <c:pt idx="938">
                  <c:v>43.103448275862064</c:v>
                </c:pt>
                <c:pt idx="939">
                  <c:v>43.103448275862064</c:v>
                </c:pt>
                <c:pt idx="940">
                  <c:v>50</c:v>
                </c:pt>
                <c:pt idx="941">
                  <c:v>50</c:v>
                </c:pt>
                <c:pt idx="942">
                  <c:v>50</c:v>
                </c:pt>
                <c:pt idx="943">
                  <c:v>50</c:v>
                </c:pt>
                <c:pt idx="944">
                  <c:v>12.500000000000014</c:v>
                </c:pt>
                <c:pt idx="945">
                  <c:v>12.500000000000014</c:v>
                </c:pt>
                <c:pt idx="946">
                  <c:v>12.500000000000014</c:v>
                </c:pt>
                <c:pt idx="947">
                  <c:v>12.500000000000014</c:v>
                </c:pt>
                <c:pt idx="948">
                  <c:v>64.0625</c:v>
                </c:pt>
                <c:pt idx="949">
                  <c:v>64.0625</c:v>
                </c:pt>
                <c:pt idx="950">
                  <c:v>64.0625</c:v>
                </c:pt>
                <c:pt idx="951">
                  <c:v>64.0625</c:v>
                </c:pt>
                <c:pt idx="952">
                  <c:v>64.0625</c:v>
                </c:pt>
                <c:pt idx="953">
                  <c:v>64.0625</c:v>
                </c:pt>
                <c:pt idx="954">
                  <c:v>58.928571428571416</c:v>
                </c:pt>
                <c:pt idx="955">
                  <c:v>58.928571428571416</c:v>
                </c:pt>
                <c:pt idx="956">
                  <c:v>58.928571428571416</c:v>
                </c:pt>
                <c:pt idx="957">
                  <c:v>58.928571428571416</c:v>
                </c:pt>
                <c:pt idx="958">
                  <c:v>50</c:v>
                </c:pt>
                <c:pt idx="959">
                  <c:v>62.921348314606746</c:v>
                </c:pt>
                <c:pt idx="960">
                  <c:v>50</c:v>
                </c:pt>
                <c:pt idx="961">
                  <c:v>50</c:v>
                </c:pt>
                <c:pt idx="962">
                  <c:v>29.113924050632917</c:v>
                </c:pt>
                <c:pt idx="963">
                  <c:v>29.113924050632917</c:v>
                </c:pt>
                <c:pt idx="964">
                  <c:v>29.113924050632917</c:v>
                </c:pt>
                <c:pt idx="965">
                  <c:v>26.436781609195407</c:v>
                </c:pt>
                <c:pt idx="966">
                  <c:v>26.436781609195407</c:v>
                </c:pt>
                <c:pt idx="967">
                  <c:v>45.762711864406782</c:v>
                </c:pt>
                <c:pt idx="968">
                  <c:v>45.762711864406782</c:v>
                </c:pt>
                <c:pt idx="969">
                  <c:v>45.762711864406782</c:v>
                </c:pt>
                <c:pt idx="970">
                  <c:v>45.762711864406782</c:v>
                </c:pt>
                <c:pt idx="971">
                  <c:v>45.762711864406782</c:v>
                </c:pt>
                <c:pt idx="972">
                  <c:v>46.551724137931039</c:v>
                </c:pt>
                <c:pt idx="973">
                  <c:v>38.613861386138609</c:v>
                </c:pt>
                <c:pt idx="974">
                  <c:v>50</c:v>
                </c:pt>
                <c:pt idx="975">
                  <c:v>50</c:v>
                </c:pt>
                <c:pt idx="976">
                  <c:v>50</c:v>
                </c:pt>
                <c:pt idx="977">
                  <c:v>50</c:v>
                </c:pt>
                <c:pt idx="978">
                  <c:v>54.651162790697676</c:v>
                </c:pt>
                <c:pt idx="979">
                  <c:v>60.256410256410263</c:v>
                </c:pt>
                <c:pt idx="980">
                  <c:v>60.256410256410263</c:v>
                </c:pt>
                <c:pt idx="981">
                  <c:v>50</c:v>
                </c:pt>
                <c:pt idx="982">
                  <c:v>50</c:v>
                </c:pt>
                <c:pt idx="983">
                  <c:v>53.731343283582085</c:v>
                </c:pt>
                <c:pt idx="984">
                  <c:v>53.731343283582085</c:v>
                </c:pt>
                <c:pt idx="985">
                  <c:v>53.731343283582085</c:v>
                </c:pt>
                <c:pt idx="986">
                  <c:v>100</c:v>
                </c:pt>
                <c:pt idx="987">
                  <c:v>100</c:v>
                </c:pt>
                <c:pt idx="988">
                  <c:v>100</c:v>
                </c:pt>
                <c:pt idx="989">
                  <c:v>100</c:v>
                </c:pt>
                <c:pt idx="990">
                  <c:v>100</c:v>
                </c:pt>
                <c:pt idx="991">
                  <c:v>100</c:v>
                </c:pt>
                <c:pt idx="992">
                  <c:v>59.459459459459445</c:v>
                </c:pt>
                <c:pt idx="993">
                  <c:v>59.459459459459445</c:v>
                </c:pt>
                <c:pt idx="994">
                  <c:v>70</c:v>
                </c:pt>
                <c:pt idx="995">
                  <c:v>53.211009174311926</c:v>
                </c:pt>
                <c:pt idx="996">
                  <c:v>53.211009174311926</c:v>
                </c:pt>
                <c:pt idx="997">
                  <c:v>51.428571428571431</c:v>
                </c:pt>
                <c:pt idx="998">
                  <c:v>60.769230769230766</c:v>
                </c:pt>
                <c:pt idx="999">
                  <c:v>69.570405727923628</c:v>
                </c:pt>
                <c:pt idx="1000">
                  <c:v>67.011494252873575</c:v>
                </c:pt>
                <c:pt idx="1001">
                  <c:v>54.182156133828997</c:v>
                </c:pt>
                <c:pt idx="1002">
                  <c:v>55.424954792043394</c:v>
                </c:pt>
                <c:pt idx="1003">
                  <c:v>54.879140555058186</c:v>
                </c:pt>
                <c:pt idx="1004">
                  <c:v>47.971602434077077</c:v>
                </c:pt>
                <c:pt idx="1005">
                  <c:v>45.480769230769226</c:v>
                </c:pt>
                <c:pt idx="1006">
                  <c:v>57.621951219512205</c:v>
                </c:pt>
                <c:pt idx="1007">
                  <c:v>53.795066413662241</c:v>
                </c:pt>
                <c:pt idx="1008">
                  <c:v>51.00603621730383</c:v>
                </c:pt>
                <c:pt idx="1009">
                  <c:v>57.03037120359955</c:v>
                </c:pt>
                <c:pt idx="1010">
                  <c:v>57.03037120359955</c:v>
                </c:pt>
                <c:pt idx="1011">
                  <c:v>57.03037120359955</c:v>
                </c:pt>
                <c:pt idx="1012">
                  <c:v>46.246973365617428</c:v>
                </c:pt>
                <c:pt idx="1013">
                  <c:v>39.344262295081968</c:v>
                </c:pt>
                <c:pt idx="1014">
                  <c:v>41.142857142857146</c:v>
                </c:pt>
                <c:pt idx="1015">
                  <c:v>58.299595141700408</c:v>
                </c:pt>
                <c:pt idx="1016">
                  <c:v>41.545893719806756</c:v>
                </c:pt>
                <c:pt idx="1017">
                  <c:v>42.295081967213115</c:v>
                </c:pt>
                <c:pt idx="1018">
                  <c:v>42.928452579034946</c:v>
                </c:pt>
                <c:pt idx="1019">
                  <c:v>58.948863636363633</c:v>
                </c:pt>
                <c:pt idx="1020">
                  <c:v>52.622950819672127</c:v>
                </c:pt>
                <c:pt idx="1021">
                  <c:v>59.444444444444443</c:v>
                </c:pt>
                <c:pt idx="1022">
                  <c:v>53.404255319148938</c:v>
                </c:pt>
                <c:pt idx="1023">
                  <c:v>53.404255319148938</c:v>
                </c:pt>
                <c:pt idx="1024">
                  <c:v>53.404255319148938</c:v>
                </c:pt>
                <c:pt idx="1025">
                  <c:v>50</c:v>
                </c:pt>
                <c:pt idx="1026">
                  <c:v>69.856459330143537</c:v>
                </c:pt>
                <c:pt idx="1027">
                  <c:v>49.927431059506532</c:v>
                </c:pt>
                <c:pt idx="1028">
                  <c:v>59.171597633136088</c:v>
                </c:pt>
                <c:pt idx="1029">
                  <c:v>60.616438356164373</c:v>
                </c:pt>
                <c:pt idx="1030">
                  <c:v>60.685714285714283</c:v>
                </c:pt>
                <c:pt idx="1031">
                  <c:v>65.599999999999994</c:v>
                </c:pt>
                <c:pt idx="1032">
                  <c:v>65.599999999999994</c:v>
                </c:pt>
                <c:pt idx="1033">
                  <c:v>46.986817325800381</c:v>
                </c:pt>
                <c:pt idx="1034">
                  <c:v>49.955555555555563</c:v>
                </c:pt>
                <c:pt idx="1035">
                  <c:v>52.569502948609944</c:v>
                </c:pt>
                <c:pt idx="1036">
                  <c:v>52.569502948609944</c:v>
                </c:pt>
                <c:pt idx="1037">
                  <c:v>56.049960967993762</c:v>
                </c:pt>
                <c:pt idx="1038">
                  <c:v>56.049960967993762</c:v>
                </c:pt>
                <c:pt idx="1039">
                  <c:v>57.485988791032831</c:v>
                </c:pt>
                <c:pt idx="1040">
                  <c:v>47.241992882562272</c:v>
                </c:pt>
                <c:pt idx="1041">
                  <c:v>60.018298261665137</c:v>
                </c:pt>
                <c:pt idx="1042">
                  <c:v>47.080979284369114</c:v>
                </c:pt>
                <c:pt idx="1043">
                  <c:v>45.489815712900096</c:v>
                </c:pt>
                <c:pt idx="1044">
                  <c:v>53.599999999999994</c:v>
                </c:pt>
                <c:pt idx="1045">
                  <c:v>45.86666666666666</c:v>
                </c:pt>
                <c:pt idx="1046">
                  <c:v>45.86666666666666</c:v>
                </c:pt>
                <c:pt idx="1047">
                  <c:v>64.783427495291903</c:v>
                </c:pt>
                <c:pt idx="1048">
                  <c:v>60.042735042735039</c:v>
                </c:pt>
                <c:pt idx="1049">
                  <c:v>53.940886699507395</c:v>
                </c:pt>
                <c:pt idx="1050">
                  <c:v>53.940886699507395</c:v>
                </c:pt>
                <c:pt idx="1051">
                  <c:v>40.064102564102555</c:v>
                </c:pt>
                <c:pt idx="1052">
                  <c:v>40.064102564102555</c:v>
                </c:pt>
                <c:pt idx="1053">
                  <c:v>40.064102564102555</c:v>
                </c:pt>
                <c:pt idx="1054">
                  <c:v>55.516014234875449</c:v>
                </c:pt>
                <c:pt idx="1055">
                  <c:v>19.87179487179489</c:v>
                </c:pt>
                <c:pt idx="1056">
                  <c:v>100</c:v>
                </c:pt>
                <c:pt idx="1057">
                  <c:v>100</c:v>
                </c:pt>
                <c:pt idx="1058">
                  <c:v>100</c:v>
                </c:pt>
                <c:pt idx="1059">
                  <c:v>100</c:v>
                </c:pt>
                <c:pt idx="1060">
                  <c:v>100</c:v>
                </c:pt>
                <c:pt idx="1061">
                  <c:v>100</c:v>
                </c:pt>
                <c:pt idx="1062">
                  <c:v>79.617834394904449</c:v>
                </c:pt>
                <c:pt idx="1063">
                  <c:v>79.617834394904449</c:v>
                </c:pt>
                <c:pt idx="1064">
                  <c:v>50</c:v>
                </c:pt>
                <c:pt idx="1065">
                  <c:v>63.556851311953352</c:v>
                </c:pt>
                <c:pt idx="1066">
                  <c:v>53.827160493827165</c:v>
                </c:pt>
                <c:pt idx="1067">
                  <c:v>62.525050100200403</c:v>
                </c:pt>
                <c:pt idx="1068">
                  <c:v>60.042735042735046</c:v>
                </c:pt>
                <c:pt idx="1069">
                  <c:v>60.042735042735046</c:v>
                </c:pt>
                <c:pt idx="1070">
                  <c:v>50</c:v>
                </c:pt>
                <c:pt idx="1071">
                  <c:v>52.693602693602692</c:v>
                </c:pt>
                <c:pt idx="1072">
                  <c:v>59.097525473071322</c:v>
                </c:pt>
                <c:pt idx="1073">
                  <c:v>51.984635083226635</c:v>
                </c:pt>
                <c:pt idx="1074">
                  <c:v>55.357142857142861</c:v>
                </c:pt>
                <c:pt idx="1075">
                  <c:v>59.978655282817506</c:v>
                </c:pt>
                <c:pt idx="1076">
                  <c:v>64.566115702479351</c:v>
                </c:pt>
                <c:pt idx="1077">
                  <c:v>64.566115702479351</c:v>
                </c:pt>
                <c:pt idx="1078">
                  <c:v>73.319103521878333</c:v>
                </c:pt>
                <c:pt idx="1079">
                  <c:v>65.562913907284781</c:v>
                </c:pt>
                <c:pt idx="1080">
                  <c:v>65.490628445424477</c:v>
                </c:pt>
                <c:pt idx="1081">
                  <c:v>65.490628445424477</c:v>
                </c:pt>
                <c:pt idx="1082">
                  <c:v>63.326226012793185</c:v>
                </c:pt>
                <c:pt idx="1083">
                  <c:v>63.326226012793185</c:v>
                </c:pt>
                <c:pt idx="1084">
                  <c:v>70.379146919431292</c:v>
                </c:pt>
                <c:pt idx="1085">
                  <c:v>67.9897567221511</c:v>
                </c:pt>
                <c:pt idx="1086">
                  <c:v>54.13333333333334</c:v>
                </c:pt>
                <c:pt idx="1087">
                  <c:v>61.890243902439032</c:v>
                </c:pt>
                <c:pt idx="1088">
                  <c:v>62.121212121212132</c:v>
                </c:pt>
                <c:pt idx="1089">
                  <c:v>55.59502664298401</c:v>
                </c:pt>
                <c:pt idx="1090">
                  <c:v>50</c:v>
                </c:pt>
                <c:pt idx="1091">
                  <c:v>44.404973357015983</c:v>
                </c:pt>
                <c:pt idx="1092">
                  <c:v>35.338345864661633</c:v>
                </c:pt>
                <c:pt idx="1093">
                  <c:v>39.999999999999993</c:v>
                </c:pt>
                <c:pt idx="1094">
                  <c:v>46.191646191646186</c:v>
                </c:pt>
                <c:pt idx="1095">
                  <c:v>24.999999999999986</c:v>
                </c:pt>
                <c:pt idx="1096">
                  <c:v>33.42175066312997</c:v>
                </c:pt>
                <c:pt idx="1097">
                  <c:v>33.42175066312997</c:v>
                </c:pt>
                <c:pt idx="1098">
                  <c:v>33.42175066312997</c:v>
                </c:pt>
                <c:pt idx="1099">
                  <c:v>27.456647398843941</c:v>
                </c:pt>
                <c:pt idx="1100">
                  <c:v>33.450704225352098</c:v>
                </c:pt>
                <c:pt idx="1101">
                  <c:v>40.189873417721515</c:v>
                </c:pt>
                <c:pt idx="1102">
                  <c:v>40.000000000000007</c:v>
                </c:pt>
                <c:pt idx="1103">
                  <c:v>40.000000000000007</c:v>
                </c:pt>
                <c:pt idx="1104">
                  <c:v>40.000000000000007</c:v>
                </c:pt>
                <c:pt idx="1105">
                  <c:v>50</c:v>
                </c:pt>
                <c:pt idx="1106">
                  <c:v>57.013574660633488</c:v>
                </c:pt>
                <c:pt idx="1107">
                  <c:v>72.543352601156059</c:v>
                </c:pt>
                <c:pt idx="1108">
                  <c:v>72.543352601156059</c:v>
                </c:pt>
                <c:pt idx="1109">
                  <c:v>92.156862745098039</c:v>
                </c:pt>
                <c:pt idx="1110">
                  <c:v>91.489361702127653</c:v>
                </c:pt>
                <c:pt idx="1111">
                  <c:v>92.710706150341679</c:v>
                </c:pt>
                <c:pt idx="1112">
                  <c:v>93.612774451097806</c:v>
                </c:pt>
                <c:pt idx="1113">
                  <c:v>88.157894736842081</c:v>
                </c:pt>
                <c:pt idx="1114">
                  <c:v>88.323917137476457</c:v>
                </c:pt>
                <c:pt idx="1115">
                  <c:v>87.575150300601194</c:v>
                </c:pt>
                <c:pt idx="1116">
                  <c:v>92.645314353499401</c:v>
                </c:pt>
                <c:pt idx="1117">
                  <c:v>89.359267734553782</c:v>
                </c:pt>
                <c:pt idx="1118">
                  <c:v>60.967993754878997</c:v>
                </c:pt>
                <c:pt idx="1119">
                  <c:v>65.229485396383865</c:v>
                </c:pt>
                <c:pt idx="1120">
                  <c:v>68.010236724248244</c:v>
                </c:pt>
                <c:pt idx="1121">
                  <c:v>65.229485396383865</c:v>
                </c:pt>
                <c:pt idx="1122">
                  <c:v>68.010236724248244</c:v>
                </c:pt>
                <c:pt idx="1123">
                  <c:v>69.249692496924965</c:v>
                </c:pt>
                <c:pt idx="1124">
                  <c:v>69.207129686539645</c:v>
                </c:pt>
                <c:pt idx="1125">
                  <c:v>67.966751918158579</c:v>
                </c:pt>
                <c:pt idx="1126">
                  <c:v>64.002557544757025</c:v>
                </c:pt>
                <c:pt idx="1127">
                  <c:v>66.645768025078382</c:v>
                </c:pt>
                <c:pt idx="1128">
                  <c:v>65.375153751537511</c:v>
                </c:pt>
                <c:pt idx="1129">
                  <c:v>68.94649751792609</c:v>
                </c:pt>
                <c:pt idx="1130">
                  <c:v>57.45405037440436</c:v>
                </c:pt>
                <c:pt idx="1131">
                  <c:v>60.4</c:v>
                </c:pt>
                <c:pt idx="1132">
                  <c:v>78.441558441558442</c:v>
                </c:pt>
                <c:pt idx="1133">
                  <c:v>80.04807692307692</c:v>
                </c:pt>
                <c:pt idx="1134">
                  <c:v>80.992366412213727</c:v>
                </c:pt>
                <c:pt idx="1135">
                  <c:v>68.012820512820497</c:v>
                </c:pt>
                <c:pt idx="1136">
                  <c:v>65.226480836236931</c:v>
                </c:pt>
                <c:pt idx="1137">
                  <c:v>57.142857142857146</c:v>
                </c:pt>
                <c:pt idx="1138">
                  <c:v>57.186544342507638</c:v>
                </c:pt>
                <c:pt idx="1139">
                  <c:v>59.124087591240873</c:v>
                </c:pt>
                <c:pt idx="1140">
                  <c:v>60.492905153099343</c:v>
                </c:pt>
                <c:pt idx="1141">
                  <c:v>58.574784651527025</c:v>
                </c:pt>
                <c:pt idx="1142">
                  <c:v>60.03210272873195</c:v>
                </c:pt>
                <c:pt idx="1143">
                  <c:v>47.381756756756751</c:v>
                </c:pt>
                <c:pt idx="1144">
                  <c:v>55.01202886928629</c:v>
                </c:pt>
                <c:pt idx="1145">
                  <c:v>52.658227848101269</c:v>
                </c:pt>
                <c:pt idx="1146">
                  <c:v>55.565449688334823</c:v>
                </c:pt>
                <c:pt idx="1147">
                  <c:v>42.84077892325314</c:v>
                </c:pt>
                <c:pt idx="1148">
                  <c:v>27.259475218658878</c:v>
                </c:pt>
                <c:pt idx="1149">
                  <c:v>37.474949899799604</c:v>
                </c:pt>
                <c:pt idx="1150">
                  <c:v>44.483985765124565</c:v>
                </c:pt>
                <c:pt idx="1151">
                  <c:v>50</c:v>
                </c:pt>
                <c:pt idx="1152">
                  <c:v>50</c:v>
                </c:pt>
                <c:pt idx="1153">
                  <c:v>37.524950099800407</c:v>
                </c:pt>
                <c:pt idx="1154">
                  <c:v>47.091932457786108</c:v>
                </c:pt>
                <c:pt idx="1155">
                  <c:v>50</c:v>
                </c:pt>
                <c:pt idx="1156">
                  <c:v>50</c:v>
                </c:pt>
                <c:pt idx="1157">
                  <c:v>66.59574468085107</c:v>
                </c:pt>
                <c:pt idx="1158">
                  <c:v>68.662674650698591</c:v>
                </c:pt>
                <c:pt idx="1159">
                  <c:v>80.712530712530707</c:v>
                </c:pt>
                <c:pt idx="1160">
                  <c:v>88.051750380517504</c:v>
                </c:pt>
                <c:pt idx="1161">
                  <c:v>88.590116279069761</c:v>
                </c:pt>
                <c:pt idx="1162">
                  <c:v>72.215639810426552</c:v>
                </c:pt>
                <c:pt idx="1163">
                  <c:v>72.215639810426538</c:v>
                </c:pt>
                <c:pt idx="1164">
                  <c:v>72.215639810426538</c:v>
                </c:pt>
                <c:pt idx="1165">
                  <c:v>72.215639810426538</c:v>
                </c:pt>
                <c:pt idx="1166">
                  <c:v>66.070460704607044</c:v>
                </c:pt>
                <c:pt idx="1167">
                  <c:v>59.088705768298588</c:v>
                </c:pt>
                <c:pt idx="1168">
                  <c:v>60.282352941176462</c:v>
                </c:pt>
                <c:pt idx="1169">
                  <c:v>59.694364851957964</c:v>
                </c:pt>
                <c:pt idx="1170">
                  <c:v>58.82352941176471</c:v>
                </c:pt>
                <c:pt idx="1171">
                  <c:v>59.415584415584405</c:v>
                </c:pt>
                <c:pt idx="1172">
                  <c:v>58.213944603629422</c:v>
                </c:pt>
                <c:pt idx="1173">
                  <c:v>56.917774495322504</c:v>
                </c:pt>
                <c:pt idx="1174">
                  <c:v>36.833239752947783</c:v>
                </c:pt>
                <c:pt idx="1175">
                  <c:v>41.950464396284836</c:v>
                </c:pt>
                <c:pt idx="1176">
                  <c:v>48.134991119005321</c:v>
                </c:pt>
                <c:pt idx="1177">
                  <c:v>46.430611079383205</c:v>
                </c:pt>
                <c:pt idx="1178">
                  <c:v>46.430611079383205</c:v>
                </c:pt>
                <c:pt idx="1179">
                  <c:v>43.336886993603422</c:v>
                </c:pt>
                <c:pt idx="1180">
                  <c:v>45.622895622895619</c:v>
                </c:pt>
                <c:pt idx="1181">
                  <c:v>52.015355086372374</c:v>
                </c:pt>
                <c:pt idx="1182">
                  <c:v>51.012410189418681</c:v>
                </c:pt>
                <c:pt idx="1183">
                  <c:v>48.091133004926107</c:v>
                </c:pt>
                <c:pt idx="1184">
                  <c:v>50</c:v>
                </c:pt>
                <c:pt idx="1185">
                  <c:v>51.938461538461553</c:v>
                </c:pt>
                <c:pt idx="1186">
                  <c:v>34.786641929499069</c:v>
                </c:pt>
                <c:pt idx="1187">
                  <c:v>26.232948583420779</c:v>
                </c:pt>
                <c:pt idx="1188">
                  <c:v>30.193236714975839</c:v>
                </c:pt>
                <c:pt idx="1189">
                  <c:v>25.992317541613332</c:v>
                </c:pt>
                <c:pt idx="1190">
                  <c:v>28.562091503267993</c:v>
                </c:pt>
                <c:pt idx="1191">
                  <c:v>31.103202846975108</c:v>
                </c:pt>
                <c:pt idx="1192">
                  <c:v>29.497450837581923</c:v>
                </c:pt>
                <c:pt idx="1193">
                  <c:v>27.036048064085435</c:v>
                </c:pt>
                <c:pt idx="1194">
                  <c:v>37.726723095526005</c:v>
                </c:pt>
                <c:pt idx="1195">
                  <c:v>39.195979899497488</c:v>
                </c:pt>
                <c:pt idx="1196">
                  <c:v>35.423615743829217</c:v>
                </c:pt>
                <c:pt idx="1197">
                  <c:v>37.766714082503555</c:v>
                </c:pt>
                <c:pt idx="1198">
                  <c:v>36.122448979591844</c:v>
                </c:pt>
                <c:pt idx="1199">
                  <c:v>29.527272727272731</c:v>
                </c:pt>
                <c:pt idx="1200">
                  <c:v>57.687576875768755</c:v>
                </c:pt>
                <c:pt idx="1201">
                  <c:v>53.538812785388131</c:v>
                </c:pt>
                <c:pt idx="1202">
                  <c:v>53.538812785388131</c:v>
                </c:pt>
                <c:pt idx="1203">
                  <c:v>47.887323943661983</c:v>
                </c:pt>
                <c:pt idx="1204">
                  <c:v>48.020434227330767</c:v>
                </c:pt>
                <c:pt idx="1205">
                  <c:v>48.020434227330767</c:v>
                </c:pt>
                <c:pt idx="1206">
                  <c:v>44.005102040816325</c:v>
                </c:pt>
                <c:pt idx="1207">
                  <c:v>61.061946902654867</c:v>
                </c:pt>
                <c:pt idx="1208">
                  <c:v>41.489361702127646</c:v>
                </c:pt>
                <c:pt idx="1209">
                  <c:v>41.489361702127646</c:v>
                </c:pt>
                <c:pt idx="1210">
                  <c:v>41.489361702127646</c:v>
                </c:pt>
                <c:pt idx="1211">
                  <c:v>38.423645320197032</c:v>
                </c:pt>
                <c:pt idx="1212">
                  <c:v>41.711229946524057</c:v>
                </c:pt>
                <c:pt idx="1213">
                  <c:v>41.711229946524057</c:v>
                </c:pt>
                <c:pt idx="1214">
                  <c:v>36.070381231671554</c:v>
                </c:pt>
                <c:pt idx="1215">
                  <c:v>44.244604316546763</c:v>
                </c:pt>
                <c:pt idx="1216">
                  <c:v>44.244604316546763</c:v>
                </c:pt>
                <c:pt idx="1217">
                  <c:v>33.453237410071935</c:v>
                </c:pt>
                <c:pt idx="1218">
                  <c:v>24.489795918367363</c:v>
                </c:pt>
                <c:pt idx="1219">
                  <c:v>24.489795918367363</c:v>
                </c:pt>
                <c:pt idx="1220">
                  <c:v>28.169014084507069</c:v>
                </c:pt>
                <c:pt idx="1221">
                  <c:v>50</c:v>
                </c:pt>
                <c:pt idx="1222">
                  <c:v>33.333333333333329</c:v>
                </c:pt>
                <c:pt idx="1223">
                  <c:v>33.333333333333329</c:v>
                </c:pt>
                <c:pt idx="1224">
                  <c:v>50</c:v>
                </c:pt>
                <c:pt idx="1225">
                  <c:v>50</c:v>
                </c:pt>
                <c:pt idx="1226">
                  <c:v>58.241758241758234</c:v>
                </c:pt>
                <c:pt idx="1227">
                  <c:v>62.53687315634216</c:v>
                </c:pt>
                <c:pt idx="1228">
                  <c:v>58.899676375404503</c:v>
                </c:pt>
                <c:pt idx="1229">
                  <c:v>54.819277108433738</c:v>
                </c:pt>
                <c:pt idx="1230">
                  <c:v>54.819277108433738</c:v>
                </c:pt>
                <c:pt idx="1231">
                  <c:v>60.264900662251655</c:v>
                </c:pt>
                <c:pt idx="1232">
                  <c:v>60.264900662251655</c:v>
                </c:pt>
                <c:pt idx="1233">
                  <c:v>62.025316455696199</c:v>
                </c:pt>
                <c:pt idx="1234">
                  <c:v>50</c:v>
                </c:pt>
                <c:pt idx="1235">
                  <c:v>45.706371191135723</c:v>
                </c:pt>
                <c:pt idx="1236">
                  <c:v>50</c:v>
                </c:pt>
                <c:pt idx="1237">
                  <c:v>54.166666666666664</c:v>
                </c:pt>
                <c:pt idx="1238">
                  <c:v>36.395759717314462</c:v>
                </c:pt>
                <c:pt idx="1239">
                  <c:v>38.432835820895512</c:v>
                </c:pt>
                <c:pt idx="1240">
                  <c:v>45.364238410596023</c:v>
                </c:pt>
                <c:pt idx="1241">
                  <c:v>46.127946127946146</c:v>
                </c:pt>
                <c:pt idx="1242">
                  <c:v>55.555555555555557</c:v>
                </c:pt>
                <c:pt idx="1243">
                  <c:v>59.347181008902069</c:v>
                </c:pt>
                <c:pt idx="1244">
                  <c:v>43.290043290043286</c:v>
                </c:pt>
                <c:pt idx="1245">
                  <c:v>43.290043290043286</c:v>
                </c:pt>
                <c:pt idx="1246">
                  <c:v>43.290043290043286</c:v>
                </c:pt>
                <c:pt idx="1247">
                  <c:v>41.517857142857132</c:v>
                </c:pt>
                <c:pt idx="1248">
                  <c:v>53.731343283582099</c:v>
                </c:pt>
                <c:pt idx="1249">
                  <c:v>49.865229110512146</c:v>
                </c:pt>
                <c:pt idx="1250">
                  <c:v>54.411764705882348</c:v>
                </c:pt>
                <c:pt idx="1251">
                  <c:v>50</c:v>
                </c:pt>
                <c:pt idx="1252">
                  <c:v>47.692307692307715</c:v>
                </c:pt>
                <c:pt idx="1253">
                  <c:v>58.333333333333343</c:v>
                </c:pt>
                <c:pt idx="1254">
                  <c:v>68.875502008032115</c:v>
                </c:pt>
                <c:pt idx="1255">
                  <c:v>84.468937875751493</c:v>
                </c:pt>
                <c:pt idx="1256">
                  <c:v>83.422459893048128</c:v>
                </c:pt>
                <c:pt idx="1257">
                  <c:v>85.377358490566039</c:v>
                </c:pt>
                <c:pt idx="1258">
                  <c:v>76.371308016877634</c:v>
                </c:pt>
                <c:pt idx="1259">
                  <c:v>63.066202090592334</c:v>
                </c:pt>
                <c:pt idx="1260">
                  <c:v>63.066202090592334</c:v>
                </c:pt>
                <c:pt idx="1261">
                  <c:v>68.545994065281903</c:v>
                </c:pt>
                <c:pt idx="1262">
                  <c:v>66.686425607587438</c:v>
                </c:pt>
                <c:pt idx="1263">
                  <c:v>67.885714285714286</c:v>
                </c:pt>
                <c:pt idx="1264">
                  <c:v>68.444693992139236</c:v>
                </c:pt>
                <c:pt idx="1265">
                  <c:v>68.444693992139236</c:v>
                </c:pt>
                <c:pt idx="1266">
                  <c:v>68.367919237240599</c:v>
                </c:pt>
                <c:pt idx="1267">
                  <c:v>66.076527698458023</c:v>
                </c:pt>
                <c:pt idx="1268">
                  <c:v>62.735257214554586</c:v>
                </c:pt>
                <c:pt idx="1269">
                  <c:v>50</c:v>
                </c:pt>
                <c:pt idx="1270">
                  <c:v>54.760091393754756</c:v>
                </c:pt>
                <c:pt idx="1271">
                  <c:v>47.482014388489198</c:v>
                </c:pt>
                <c:pt idx="1272">
                  <c:v>57.558139534883729</c:v>
                </c:pt>
                <c:pt idx="1273">
                  <c:v>73.06273062730628</c:v>
                </c:pt>
                <c:pt idx="1274">
                  <c:v>74.971428571428575</c:v>
                </c:pt>
                <c:pt idx="1275">
                  <c:v>59.097525473071329</c:v>
                </c:pt>
                <c:pt idx="1276">
                  <c:v>52.051282051282058</c:v>
                </c:pt>
                <c:pt idx="1277">
                  <c:v>47.838214783821464</c:v>
                </c:pt>
                <c:pt idx="1278">
                  <c:v>45.481049562682223</c:v>
                </c:pt>
                <c:pt idx="1279">
                  <c:v>45.481049562682223</c:v>
                </c:pt>
                <c:pt idx="1280">
                  <c:v>50</c:v>
                </c:pt>
                <c:pt idx="1281">
                  <c:v>52.293577981651367</c:v>
                </c:pt>
                <c:pt idx="1282">
                  <c:v>49.919743178170123</c:v>
                </c:pt>
                <c:pt idx="1283">
                  <c:v>38.819320214669034</c:v>
                </c:pt>
                <c:pt idx="1284">
                  <c:v>21.198156682027602</c:v>
                </c:pt>
                <c:pt idx="1285">
                  <c:v>24.797843665768156</c:v>
                </c:pt>
                <c:pt idx="1286">
                  <c:v>27.058823529411697</c:v>
                </c:pt>
                <c:pt idx="1287">
                  <c:v>29.773462783171468</c:v>
                </c:pt>
                <c:pt idx="1288">
                  <c:v>12.145748987854205</c:v>
                </c:pt>
                <c:pt idx="1289">
                  <c:v>16.216216216216139</c:v>
                </c:pt>
                <c:pt idx="1290">
                  <c:v>50</c:v>
                </c:pt>
                <c:pt idx="1291">
                  <c:v>50</c:v>
                </c:pt>
                <c:pt idx="1292">
                  <c:v>87.854251012145795</c:v>
                </c:pt>
                <c:pt idx="1293">
                  <c:v>53.846153846153868</c:v>
                </c:pt>
                <c:pt idx="1294">
                  <c:v>70.096463022508075</c:v>
                </c:pt>
                <c:pt idx="1295">
                  <c:v>74.05857740585779</c:v>
                </c:pt>
                <c:pt idx="1296">
                  <c:v>63.064133016627103</c:v>
                </c:pt>
                <c:pt idx="1297">
                  <c:v>56.670224119530424</c:v>
                </c:pt>
                <c:pt idx="1298">
                  <c:v>53.099999999999987</c:v>
                </c:pt>
                <c:pt idx="1299">
                  <c:v>53.099999999999987</c:v>
                </c:pt>
                <c:pt idx="1300">
                  <c:v>53.099999999999987</c:v>
                </c:pt>
                <c:pt idx="1301">
                  <c:v>53.099999999999987</c:v>
                </c:pt>
                <c:pt idx="1302">
                  <c:v>53.099999999999987</c:v>
                </c:pt>
                <c:pt idx="1303">
                  <c:v>53.099999999999987</c:v>
                </c:pt>
                <c:pt idx="1304">
                  <c:v>50</c:v>
                </c:pt>
                <c:pt idx="1305">
                  <c:v>52.758007117437721</c:v>
                </c:pt>
                <c:pt idx="1306">
                  <c:v>41.898864809081523</c:v>
                </c:pt>
                <c:pt idx="1307">
                  <c:v>55.176211453744486</c:v>
                </c:pt>
                <c:pt idx="1308">
                  <c:v>38.239757207890761</c:v>
                </c:pt>
                <c:pt idx="1309">
                  <c:v>27.836879432624116</c:v>
                </c:pt>
                <c:pt idx="1310">
                  <c:v>59.0711175616836</c:v>
                </c:pt>
                <c:pt idx="1311">
                  <c:v>72.163120567375884</c:v>
                </c:pt>
                <c:pt idx="1312">
                  <c:v>83.303730017762007</c:v>
                </c:pt>
                <c:pt idx="1313">
                  <c:v>84.984025559105447</c:v>
                </c:pt>
                <c:pt idx="1314">
                  <c:v>60.730593607305948</c:v>
                </c:pt>
                <c:pt idx="1315">
                  <c:v>71.043771043771045</c:v>
                </c:pt>
                <c:pt idx="1316">
                  <c:v>67.52000000000001</c:v>
                </c:pt>
                <c:pt idx="1317">
                  <c:v>69.054878048780495</c:v>
                </c:pt>
                <c:pt idx="1318">
                  <c:v>65.890909090909091</c:v>
                </c:pt>
                <c:pt idx="1319">
                  <c:v>64.280274181264289</c:v>
                </c:pt>
                <c:pt idx="1320">
                  <c:v>68.218181818181833</c:v>
                </c:pt>
                <c:pt idx="1321">
                  <c:v>66.666666666666657</c:v>
                </c:pt>
                <c:pt idx="1322">
                  <c:v>59.536784741144409</c:v>
                </c:pt>
                <c:pt idx="1323">
                  <c:v>61.996161228406912</c:v>
                </c:pt>
                <c:pt idx="1324">
                  <c:v>56.800000000000004</c:v>
                </c:pt>
                <c:pt idx="1325">
                  <c:v>57.752489331436699</c:v>
                </c:pt>
                <c:pt idx="1326">
                  <c:v>53.342816500711244</c:v>
                </c:pt>
                <c:pt idx="1327">
                  <c:v>51.154132539091599</c:v>
                </c:pt>
                <c:pt idx="1328">
                  <c:v>61.120996441281143</c:v>
                </c:pt>
                <c:pt idx="1329">
                  <c:v>41.118421052631575</c:v>
                </c:pt>
                <c:pt idx="1330">
                  <c:v>39.473684210526308</c:v>
                </c:pt>
                <c:pt idx="1331">
                  <c:v>33.36886993603413</c:v>
                </c:pt>
                <c:pt idx="1332">
                  <c:v>40.688018979833927</c:v>
                </c:pt>
                <c:pt idx="1333">
                  <c:v>39.289805269186722</c:v>
                </c:pt>
                <c:pt idx="1334">
                  <c:v>31.964056482670074</c:v>
                </c:pt>
                <c:pt idx="1335">
                  <c:v>24.971363115693009</c:v>
                </c:pt>
                <c:pt idx="1336">
                  <c:v>30.44692737430168</c:v>
                </c:pt>
                <c:pt idx="1337">
                  <c:v>16.487935656836441</c:v>
                </c:pt>
                <c:pt idx="1338">
                  <c:v>33.297644539614566</c:v>
                </c:pt>
                <c:pt idx="1339">
                  <c:v>48.724279835390945</c:v>
                </c:pt>
                <c:pt idx="1340">
                  <c:v>48.724279835390945</c:v>
                </c:pt>
                <c:pt idx="1341">
                  <c:v>48.724279835390945</c:v>
                </c:pt>
                <c:pt idx="1342">
                  <c:v>42.774566473988429</c:v>
                </c:pt>
                <c:pt idx="1343">
                  <c:v>45.749613601236476</c:v>
                </c:pt>
                <c:pt idx="1344">
                  <c:v>57.122507122507137</c:v>
                </c:pt>
                <c:pt idx="1345">
                  <c:v>64.179104477611943</c:v>
                </c:pt>
                <c:pt idx="1346">
                  <c:v>67.510300176574475</c:v>
                </c:pt>
                <c:pt idx="1347">
                  <c:v>66.224018475750569</c:v>
                </c:pt>
                <c:pt idx="1348">
                  <c:v>67.409470752089135</c:v>
                </c:pt>
                <c:pt idx="1349">
                  <c:v>75.228863758750663</c:v>
                </c:pt>
                <c:pt idx="1350">
                  <c:v>70.484359233097877</c:v>
                </c:pt>
                <c:pt idx="1351">
                  <c:v>70.484359233097877</c:v>
                </c:pt>
                <c:pt idx="1352">
                  <c:v>63.935340022296543</c:v>
                </c:pt>
                <c:pt idx="1353">
                  <c:v>51.960174237710028</c:v>
                </c:pt>
                <c:pt idx="1354">
                  <c:v>50.945698596705313</c:v>
                </c:pt>
                <c:pt idx="1355">
                  <c:v>50</c:v>
                </c:pt>
                <c:pt idx="1356">
                  <c:v>57.666666666666671</c:v>
                </c:pt>
                <c:pt idx="1357">
                  <c:v>48.870056497175142</c:v>
                </c:pt>
                <c:pt idx="1358">
                  <c:v>38.872403560830861</c:v>
                </c:pt>
                <c:pt idx="1359">
                  <c:v>31.24165554072097</c:v>
                </c:pt>
                <c:pt idx="1360">
                  <c:v>21.374045801526705</c:v>
                </c:pt>
                <c:pt idx="1361">
                  <c:v>20.408163265306115</c:v>
                </c:pt>
                <c:pt idx="1362">
                  <c:v>23.849372384937226</c:v>
                </c:pt>
                <c:pt idx="1363">
                  <c:v>11.297376093294446</c:v>
                </c:pt>
                <c:pt idx="1364">
                  <c:v>12.429831595829981</c:v>
                </c:pt>
                <c:pt idx="1365">
                  <c:v>22.453889334402561</c:v>
                </c:pt>
                <c:pt idx="1366">
                  <c:v>23.628691983122351</c:v>
                </c:pt>
                <c:pt idx="1367">
                  <c:v>23.628691983122351</c:v>
                </c:pt>
                <c:pt idx="1368">
                  <c:v>33.305921052631575</c:v>
                </c:pt>
                <c:pt idx="1369">
                  <c:v>28.222996515679441</c:v>
                </c:pt>
                <c:pt idx="1370">
                  <c:v>26.690391459074732</c:v>
                </c:pt>
                <c:pt idx="1371">
                  <c:v>30</c:v>
                </c:pt>
                <c:pt idx="1372">
                  <c:v>33.333333333333329</c:v>
                </c:pt>
                <c:pt idx="1373">
                  <c:v>28.56054836252855</c:v>
                </c:pt>
                <c:pt idx="1374">
                  <c:v>28.56054836252855</c:v>
                </c:pt>
                <c:pt idx="1375">
                  <c:v>35.011990407673864</c:v>
                </c:pt>
                <c:pt idx="1376">
                  <c:v>27.797513321492019</c:v>
                </c:pt>
                <c:pt idx="1377">
                  <c:v>28.584474885844756</c:v>
                </c:pt>
                <c:pt idx="1378">
                  <c:v>28.584474885844756</c:v>
                </c:pt>
                <c:pt idx="1379">
                  <c:v>18.781218781218797</c:v>
                </c:pt>
                <c:pt idx="1380">
                  <c:v>15.027977617905677</c:v>
                </c:pt>
                <c:pt idx="1381">
                  <c:v>31.831395348837219</c:v>
                </c:pt>
                <c:pt idx="1382">
                  <c:v>25.019984012789763</c:v>
                </c:pt>
                <c:pt idx="1383">
                  <c:v>31.268731268731273</c:v>
                </c:pt>
                <c:pt idx="1384">
                  <c:v>31.268731268731273</c:v>
                </c:pt>
                <c:pt idx="1385">
                  <c:v>35.730593607305948</c:v>
                </c:pt>
                <c:pt idx="1386">
                  <c:v>35.730593607305948</c:v>
                </c:pt>
                <c:pt idx="1387">
                  <c:v>45.494186046511643</c:v>
                </c:pt>
                <c:pt idx="1388">
                  <c:v>45.494186046511643</c:v>
                </c:pt>
                <c:pt idx="1389">
                  <c:v>39.999999999999993</c:v>
                </c:pt>
                <c:pt idx="1390">
                  <c:v>39.999999999999993</c:v>
                </c:pt>
                <c:pt idx="1391">
                  <c:v>52.613827993254617</c:v>
                </c:pt>
                <c:pt idx="1392">
                  <c:v>54.967948717948701</c:v>
                </c:pt>
                <c:pt idx="1393">
                  <c:v>57.841483979763908</c:v>
                </c:pt>
                <c:pt idx="1394">
                  <c:v>52.366412213740453</c:v>
                </c:pt>
                <c:pt idx="1395">
                  <c:v>22.962962962962948</c:v>
                </c:pt>
                <c:pt idx="1396">
                  <c:v>21.330275229357781</c:v>
                </c:pt>
                <c:pt idx="1397">
                  <c:v>21.330275229357781</c:v>
                </c:pt>
                <c:pt idx="1398">
                  <c:v>16.577540106951872</c:v>
                </c:pt>
                <c:pt idx="1399">
                  <c:v>24.879614767255219</c:v>
                </c:pt>
                <c:pt idx="1400">
                  <c:v>19.135802469135811</c:v>
                </c:pt>
                <c:pt idx="1401">
                  <c:v>24.885321100917437</c:v>
                </c:pt>
                <c:pt idx="1402">
                  <c:v>29.946524064171129</c:v>
                </c:pt>
                <c:pt idx="1403">
                  <c:v>29.946524064171129</c:v>
                </c:pt>
                <c:pt idx="1404">
                  <c:v>38.20754716981132</c:v>
                </c:pt>
                <c:pt idx="1405">
                  <c:v>27.483974358974365</c:v>
                </c:pt>
                <c:pt idx="1406">
                  <c:v>25.63681183237469</c:v>
                </c:pt>
                <c:pt idx="1407">
                  <c:v>25.63681183237469</c:v>
                </c:pt>
                <c:pt idx="1408">
                  <c:v>34.475138121546962</c:v>
                </c:pt>
                <c:pt idx="1409">
                  <c:v>34.475138121546962</c:v>
                </c:pt>
                <c:pt idx="1410">
                  <c:v>35.697940503432491</c:v>
                </c:pt>
                <c:pt idx="1411">
                  <c:v>35.697940503432491</c:v>
                </c:pt>
                <c:pt idx="1412">
                  <c:v>41.655540720961277</c:v>
                </c:pt>
                <c:pt idx="1413">
                  <c:v>36.390101892285294</c:v>
                </c:pt>
                <c:pt idx="1414">
                  <c:v>50</c:v>
                </c:pt>
                <c:pt idx="1415">
                  <c:v>42.922374429223737</c:v>
                </c:pt>
                <c:pt idx="1416">
                  <c:v>42.791762013729986</c:v>
                </c:pt>
                <c:pt idx="1417">
                  <c:v>57.841483979763908</c:v>
                </c:pt>
                <c:pt idx="1418">
                  <c:v>31.778425655976676</c:v>
                </c:pt>
                <c:pt idx="1419">
                  <c:v>38.859180035650631</c:v>
                </c:pt>
                <c:pt idx="1420">
                  <c:v>38.859180035650631</c:v>
                </c:pt>
                <c:pt idx="1421">
                  <c:v>38.859180035650631</c:v>
                </c:pt>
                <c:pt idx="1422">
                  <c:v>32.248520710059182</c:v>
                </c:pt>
                <c:pt idx="1423">
                  <c:v>32.248520710059182</c:v>
                </c:pt>
                <c:pt idx="1424">
                  <c:v>26.880394574599265</c:v>
                </c:pt>
                <c:pt idx="1425">
                  <c:v>26.880394574599265</c:v>
                </c:pt>
                <c:pt idx="1426">
                  <c:v>26.880394574599265</c:v>
                </c:pt>
                <c:pt idx="1427">
                  <c:v>24.942791762013726</c:v>
                </c:pt>
                <c:pt idx="1428">
                  <c:v>29.98932764140875</c:v>
                </c:pt>
                <c:pt idx="1429">
                  <c:v>38.229755178907716</c:v>
                </c:pt>
                <c:pt idx="1430">
                  <c:v>28.219852337981948</c:v>
                </c:pt>
                <c:pt idx="1431">
                  <c:v>17.685794920037623</c:v>
                </c:pt>
                <c:pt idx="1432">
                  <c:v>30.031948881789148</c:v>
                </c:pt>
                <c:pt idx="1433">
                  <c:v>34.643734643734646</c:v>
                </c:pt>
                <c:pt idx="1434">
                  <c:v>34.643734643734646</c:v>
                </c:pt>
                <c:pt idx="1435">
                  <c:v>34.643734643734646</c:v>
                </c:pt>
                <c:pt idx="1436">
                  <c:v>49.393203883495147</c:v>
                </c:pt>
                <c:pt idx="1437">
                  <c:v>49.393203883495147</c:v>
                </c:pt>
                <c:pt idx="1438">
                  <c:v>59.0711175616836</c:v>
                </c:pt>
                <c:pt idx="1439">
                  <c:v>59.0711175616836</c:v>
                </c:pt>
                <c:pt idx="1440">
                  <c:v>59.0711175616836</c:v>
                </c:pt>
                <c:pt idx="1441">
                  <c:v>65.015974440894553</c:v>
                </c:pt>
                <c:pt idx="1442">
                  <c:v>61.10124333925399</c:v>
                </c:pt>
                <c:pt idx="1443">
                  <c:v>34.984025559105433</c:v>
                </c:pt>
                <c:pt idx="1444">
                  <c:v>68.403361344537828</c:v>
                </c:pt>
                <c:pt idx="1445">
                  <c:v>68.403361344537828</c:v>
                </c:pt>
                <c:pt idx="1446">
                  <c:v>62.475049900199608</c:v>
                </c:pt>
                <c:pt idx="1447">
                  <c:v>50</c:v>
                </c:pt>
                <c:pt idx="1448">
                  <c:v>45.428156748911469</c:v>
                </c:pt>
                <c:pt idx="1449">
                  <c:v>45.428156748911469</c:v>
                </c:pt>
                <c:pt idx="1450">
                  <c:v>33.333333333333329</c:v>
                </c:pt>
                <c:pt idx="1451">
                  <c:v>33.333333333333329</c:v>
                </c:pt>
                <c:pt idx="1452">
                  <c:v>33.333333333333329</c:v>
                </c:pt>
                <c:pt idx="1453">
                  <c:v>30.031948881789134</c:v>
                </c:pt>
                <c:pt idx="1454">
                  <c:v>30.031948881789134</c:v>
                </c:pt>
                <c:pt idx="1455">
                  <c:v>36.337209302325576</c:v>
                </c:pt>
                <c:pt idx="1456">
                  <c:v>36.337209302325576</c:v>
                </c:pt>
                <c:pt idx="1457">
                  <c:v>44.483985765124551</c:v>
                </c:pt>
                <c:pt idx="1458">
                  <c:v>12.42484969939882</c:v>
                </c:pt>
                <c:pt idx="1459">
                  <c:v>8.277703604806419</c:v>
                </c:pt>
                <c:pt idx="1460">
                  <c:v>24.004424778761063</c:v>
                </c:pt>
                <c:pt idx="1461">
                  <c:v>30.702836004932195</c:v>
                </c:pt>
                <c:pt idx="1462">
                  <c:v>38.471023427866839</c:v>
                </c:pt>
                <c:pt idx="1463">
                  <c:v>46.688034188034187</c:v>
                </c:pt>
                <c:pt idx="1464">
                  <c:v>41.187558906691798</c:v>
                </c:pt>
                <c:pt idx="1465">
                  <c:v>41.187558906691798</c:v>
                </c:pt>
                <c:pt idx="1466">
                  <c:v>50</c:v>
                </c:pt>
                <c:pt idx="1467">
                  <c:v>57.131960335621663</c:v>
                </c:pt>
                <c:pt idx="1468">
                  <c:v>57.131960335621663</c:v>
                </c:pt>
                <c:pt idx="1469">
                  <c:v>48.176718092566624</c:v>
                </c:pt>
                <c:pt idx="1470">
                  <c:v>47.841225626740943</c:v>
                </c:pt>
                <c:pt idx="1471">
                  <c:v>54.169446297531685</c:v>
                </c:pt>
                <c:pt idx="1472">
                  <c:v>59.097525473071322</c:v>
                </c:pt>
                <c:pt idx="1473">
                  <c:v>65.012009607686139</c:v>
                </c:pt>
                <c:pt idx="1474">
                  <c:v>60.054844606946979</c:v>
                </c:pt>
                <c:pt idx="1475">
                  <c:v>50</c:v>
                </c:pt>
                <c:pt idx="1476">
                  <c:v>47.34625105307498</c:v>
                </c:pt>
                <c:pt idx="1477">
                  <c:v>41.148775894538609</c:v>
                </c:pt>
                <c:pt idx="1478">
                  <c:v>57.877000842459992</c:v>
                </c:pt>
                <c:pt idx="1479">
                  <c:v>47.807933194154494</c:v>
                </c:pt>
                <c:pt idx="1480">
                  <c:v>39.999999999999993</c:v>
                </c:pt>
                <c:pt idx="1481">
                  <c:v>33.333333333333329</c:v>
                </c:pt>
                <c:pt idx="1482">
                  <c:v>37.655860349127188</c:v>
                </c:pt>
                <c:pt idx="1483">
                  <c:v>44.152046783625728</c:v>
                </c:pt>
                <c:pt idx="1484">
                  <c:v>44.586614173228341</c:v>
                </c:pt>
                <c:pt idx="1485">
                  <c:v>36.812570145903479</c:v>
                </c:pt>
                <c:pt idx="1486">
                  <c:v>48.537477148080434</c:v>
                </c:pt>
                <c:pt idx="1487">
                  <c:v>50</c:v>
                </c:pt>
                <c:pt idx="1488">
                  <c:v>44.734625105307494</c:v>
                </c:pt>
                <c:pt idx="1489">
                  <c:v>51.503394762366632</c:v>
                </c:pt>
                <c:pt idx="1490">
                  <c:v>51.503394762366632</c:v>
                </c:pt>
                <c:pt idx="1491">
                  <c:v>51.503394762366632</c:v>
                </c:pt>
                <c:pt idx="1492">
                  <c:v>35.979513444302171</c:v>
                </c:pt>
                <c:pt idx="1493">
                  <c:v>55.59502664298401</c:v>
                </c:pt>
                <c:pt idx="1494">
                  <c:v>55.59502664298401</c:v>
                </c:pt>
                <c:pt idx="1495">
                  <c:v>50</c:v>
                </c:pt>
                <c:pt idx="1496">
                  <c:v>42.883211678832119</c:v>
                </c:pt>
                <c:pt idx="1497">
                  <c:v>42.883211678832119</c:v>
                </c:pt>
                <c:pt idx="1498">
                  <c:v>45.941278065630392</c:v>
                </c:pt>
                <c:pt idx="1499">
                  <c:v>34.725848563968668</c:v>
                </c:pt>
                <c:pt idx="1500">
                  <c:v>10.606060606060595</c:v>
                </c:pt>
                <c:pt idx="1501">
                  <c:v>10.588235294117638</c:v>
                </c:pt>
                <c:pt idx="1502">
                  <c:v>13.40425531914893</c:v>
                </c:pt>
                <c:pt idx="1503">
                  <c:v>13.432835820895519</c:v>
                </c:pt>
                <c:pt idx="1504">
                  <c:v>13.432835820895519</c:v>
                </c:pt>
                <c:pt idx="1505">
                  <c:v>13.432835820895519</c:v>
                </c:pt>
                <c:pt idx="1506">
                  <c:v>13.432835820895519</c:v>
                </c:pt>
                <c:pt idx="1507">
                  <c:v>7.0938215102974738</c:v>
                </c:pt>
                <c:pt idx="1508">
                  <c:v>18.637274549098194</c:v>
                </c:pt>
                <c:pt idx="1509">
                  <c:v>16.577540106951872</c:v>
                </c:pt>
                <c:pt idx="1510">
                  <c:v>34.728033472803347</c:v>
                </c:pt>
                <c:pt idx="1511">
                  <c:v>34.728033472803347</c:v>
                </c:pt>
                <c:pt idx="1512">
                  <c:v>25.890736342042757</c:v>
                </c:pt>
                <c:pt idx="1513">
                  <c:v>39.136490250696369</c:v>
                </c:pt>
                <c:pt idx="1514">
                  <c:v>39.082058414464534</c:v>
                </c:pt>
                <c:pt idx="1515">
                  <c:v>44.959999999999994</c:v>
                </c:pt>
                <c:pt idx="1516">
                  <c:v>44.959999999999994</c:v>
                </c:pt>
                <c:pt idx="1517">
                  <c:v>50</c:v>
                </c:pt>
                <c:pt idx="1518">
                  <c:v>50</c:v>
                </c:pt>
                <c:pt idx="1519">
                  <c:v>35.730593607305934</c:v>
                </c:pt>
                <c:pt idx="1520">
                  <c:v>35.730593607305934</c:v>
                </c:pt>
                <c:pt idx="1521">
                  <c:v>43.756243756243755</c:v>
                </c:pt>
                <c:pt idx="1522">
                  <c:v>39.412997903563941</c:v>
                </c:pt>
                <c:pt idx="1523">
                  <c:v>50</c:v>
                </c:pt>
                <c:pt idx="1524">
                  <c:v>39.6</c:v>
                </c:pt>
                <c:pt idx="1525">
                  <c:v>39.6</c:v>
                </c:pt>
                <c:pt idx="1526">
                  <c:v>50</c:v>
                </c:pt>
                <c:pt idx="1527">
                  <c:v>56.768558951965069</c:v>
                </c:pt>
                <c:pt idx="1528">
                  <c:v>59.541984732824424</c:v>
                </c:pt>
                <c:pt idx="1529">
                  <c:v>46.318289786223275</c:v>
                </c:pt>
                <c:pt idx="1530">
                  <c:v>42.716319824753562</c:v>
                </c:pt>
                <c:pt idx="1531">
                  <c:v>43.213897937024967</c:v>
                </c:pt>
                <c:pt idx="1532">
                  <c:v>43.213897937024967</c:v>
                </c:pt>
                <c:pt idx="1533">
                  <c:v>56.614509246088197</c:v>
                </c:pt>
                <c:pt idx="1534">
                  <c:v>56.614509246088197</c:v>
                </c:pt>
                <c:pt idx="1535">
                  <c:v>52.418096723868956</c:v>
                </c:pt>
                <c:pt idx="1536">
                  <c:v>51.141552511415526</c:v>
                </c:pt>
                <c:pt idx="1537">
                  <c:v>36.737588652482259</c:v>
                </c:pt>
                <c:pt idx="1538">
                  <c:v>43.899371069182394</c:v>
                </c:pt>
                <c:pt idx="1539">
                  <c:v>42.405832320777641</c:v>
                </c:pt>
                <c:pt idx="1540">
                  <c:v>40.866510538641691</c:v>
                </c:pt>
                <c:pt idx="1541">
                  <c:v>30.72702331961591</c:v>
                </c:pt>
                <c:pt idx="1542">
                  <c:v>30.72702331961591</c:v>
                </c:pt>
                <c:pt idx="1543">
                  <c:v>41.328413284132836</c:v>
                </c:pt>
                <c:pt idx="1544">
                  <c:v>44.532803180914513</c:v>
                </c:pt>
                <c:pt idx="1545">
                  <c:v>50</c:v>
                </c:pt>
                <c:pt idx="1546">
                  <c:v>50</c:v>
                </c:pt>
                <c:pt idx="1547">
                  <c:v>53.041825095057028</c:v>
                </c:pt>
                <c:pt idx="1548">
                  <c:v>57.993197278911559</c:v>
                </c:pt>
                <c:pt idx="1549">
                  <c:v>52.952380952380949</c:v>
                </c:pt>
                <c:pt idx="1550">
                  <c:v>56.275303643724698</c:v>
                </c:pt>
                <c:pt idx="1551">
                  <c:v>60.043196544276469</c:v>
                </c:pt>
                <c:pt idx="1552">
                  <c:v>50.402144772117971</c:v>
                </c:pt>
                <c:pt idx="1553">
                  <c:v>61.519607843137265</c:v>
                </c:pt>
                <c:pt idx="1554">
                  <c:v>69.117647058823536</c:v>
                </c:pt>
                <c:pt idx="1555">
                  <c:v>66.578249336870044</c:v>
                </c:pt>
                <c:pt idx="1556">
                  <c:v>66.578249336870044</c:v>
                </c:pt>
                <c:pt idx="1557">
                  <c:v>66.578249336870044</c:v>
                </c:pt>
                <c:pt idx="1558">
                  <c:v>80</c:v>
                </c:pt>
                <c:pt idx="1559">
                  <c:v>64.302059496567495</c:v>
                </c:pt>
                <c:pt idx="1560">
                  <c:v>64.302059496567495</c:v>
                </c:pt>
                <c:pt idx="1561">
                  <c:v>64.302059496567495</c:v>
                </c:pt>
                <c:pt idx="1562">
                  <c:v>58.4</c:v>
                </c:pt>
                <c:pt idx="1563">
                  <c:v>58.4</c:v>
                </c:pt>
                <c:pt idx="1564">
                  <c:v>58.4</c:v>
                </c:pt>
                <c:pt idx="1565">
                  <c:v>77.935943060498204</c:v>
                </c:pt>
                <c:pt idx="1566">
                  <c:v>77.935943060498204</c:v>
                </c:pt>
                <c:pt idx="1567">
                  <c:v>71.559633027522921</c:v>
                </c:pt>
                <c:pt idx="1568">
                  <c:v>66.844919786096256</c:v>
                </c:pt>
                <c:pt idx="1569">
                  <c:v>66.844919786096256</c:v>
                </c:pt>
                <c:pt idx="1570">
                  <c:v>66.844919786096256</c:v>
                </c:pt>
                <c:pt idx="1571">
                  <c:v>50</c:v>
                </c:pt>
                <c:pt idx="1572">
                  <c:v>0</c:v>
                </c:pt>
                <c:pt idx="1573">
                  <c:v>0</c:v>
                </c:pt>
                <c:pt idx="1574">
                  <c:v>0</c:v>
                </c:pt>
                <c:pt idx="1575">
                  <c:v>50</c:v>
                </c:pt>
                <c:pt idx="1576">
                  <c:v>37.450199203187246</c:v>
                </c:pt>
                <c:pt idx="1577">
                  <c:v>54.492753623188406</c:v>
                </c:pt>
                <c:pt idx="1578">
                  <c:v>58.133333333333333</c:v>
                </c:pt>
                <c:pt idx="1579">
                  <c:v>58.133333333333333</c:v>
                </c:pt>
                <c:pt idx="1580">
                  <c:v>58.133333333333333</c:v>
                </c:pt>
                <c:pt idx="1581">
                  <c:v>58.133333333333333</c:v>
                </c:pt>
                <c:pt idx="1582">
                  <c:v>43.687374749498993</c:v>
                </c:pt>
                <c:pt idx="1583">
                  <c:v>43.687374749498993</c:v>
                </c:pt>
                <c:pt idx="1584">
                  <c:v>38.859180035650631</c:v>
                </c:pt>
                <c:pt idx="1585">
                  <c:v>43.775100401606423</c:v>
                </c:pt>
                <c:pt idx="1586">
                  <c:v>46.680942184154169</c:v>
                </c:pt>
                <c:pt idx="1587">
                  <c:v>46.680942184154169</c:v>
                </c:pt>
                <c:pt idx="1588">
                  <c:v>46.680942184154169</c:v>
                </c:pt>
                <c:pt idx="1589">
                  <c:v>33.243967828418235</c:v>
                </c:pt>
                <c:pt idx="1590">
                  <c:v>40</c:v>
                </c:pt>
                <c:pt idx="1591">
                  <c:v>13.8888888888889</c:v>
                </c:pt>
                <c:pt idx="1592">
                  <c:v>0</c:v>
                </c:pt>
                <c:pt idx="1593">
                  <c:v>0</c:v>
                </c:pt>
                <c:pt idx="1594">
                  <c:v>0</c:v>
                </c:pt>
                <c:pt idx="1595">
                  <c:v>0</c:v>
                </c:pt>
                <c:pt idx="1596">
                  <c:v>0</c:v>
                </c:pt>
                <c:pt idx="1597">
                  <c:v>50</c:v>
                </c:pt>
                <c:pt idx="1598">
                  <c:v>100</c:v>
                </c:pt>
                <c:pt idx="1599">
                  <c:v>100</c:v>
                </c:pt>
                <c:pt idx="1600">
                  <c:v>100</c:v>
                </c:pt>
                <c:pt idx="1601">
                  <c:v>100</c:v>
                </c:pt>
                <c:pt idx="1602">
                  <c:v>100</c:v>
                </c:pt>
                <c:pt idx="1603">
                  <c:v>100</c:v>
                </c:pt>
                <c:pt idx="1604">
                  <c:v>100</c:v>
                </c:pt>
                <c:pt idx="1605">
                  <c:v>100</c:v>
                </c:pt>
                <c:pt idx="1606">
                  <c:v>66.489361702127667</c:v>
                </c:pt>
                <c:pt idx="1607">
                  <c:v>74.900398406374507</c:v>
                </c:pt>
                <c:pt idx="1608">
                  <c:v>81.686046511627907</c:v>
                </c:pt>
                <c:pt idx="1609">
                  <c:v>81.686046511627907</c:v>
                </c:pt>
                <c:pt idx="1610">
                  <c:v>72.609819121447032</c:v>
                </c:pt>
                <c:pt idx="1611">
                  <c:v>58.400000000000006</c:v>
                </c:pt>
                <c:pt idx="1612">
                  <c:v>50</c:v>
                </c:pt>
                <c:pt idx="1613">
                  <c:v>50</c:v>
                </c:pt>
                <c:pt idx="1614">
                  <c:v>50</c:v>
                </c:pt>
                <c:pt idx="1615">
                  <c:v>50</c:v>
                </c:pt>
                <c:pt idx="1616">
                  <c:v>50</c:v>
                </c:pt>
                <c:pt idx="1617">
                  <c:v>41.599999999999994</c:v>
                </c:pt>
                <c:pt idx="1618">
                  <c:v>41.599999999999994</c:v>
                </c:pt>
                <c:pt idx="1619">
                  <c:v>41.599999999999994</c:v>
                </c:pt>
                <c:pt idx="1620">
                  <c:v>50</c:v>
                </c:pt>
                <c:pt idx="1621">
                  <c:v>37.349397590361441</c:v>
                </c:pt>
                <c:pt idx="1622">
                  <c:v>0</c:v>
                </c:pt>
                <c:pt idx="1623">
                  <c:v>0</c:v>
                </c:pt>
                <c:pt idx="1624">
                  <c:v>0</c:v>
                </c:pt>
                <c:pt idx="1625">
                  <c:v>0</c:v>
                </c:pt>
                <c:pt idx="1626">
                  <c:v>0</c:v>
                </c:pt>
                <c:pt idx="1627">
                  <c:v>0</c:v>
                </c:pt>
                <c:pt idx="1628">
                  <c:v>0</c:v>
                </c:pt>
                <c:pt idx="1629">
                  <c:v>0</c:v>
                </c:pt>
                <c:pt idx="1630">
                  <c:v>0</c:v>
                </c:pt>
                <c:pt idx="1631">
                  <c:v>100</c:v>
                </c:pt>
                <c:pt idx="1632">
                  <c:v>100</c:v>
                </c:pt>
                <c:pt idx="1633">
                  <c:v>100</c:v>
                </c:pt>
                <c:pt idx="1634">
                  <c:v>100</c:v>
                </c:pt>
                <c:pt idx="1635">
                  <c:v>100</c:v>
                </c:pt>
                <c:pt idx="1636">
                  <c:v>100</c:v>
                </c:pt>
                <c:pt idx="1637">
                  <c:v>100</c:v>
                </c:pt>
                <c:pt idx="1638">
                  <c:v>100</c:v>
                </c:pt>
                <c:pt idx="1639">
                  <c:v>100</c:v>
                </c:pt>
                <c:pt idx="1640">
                  <c:v>100</c:v>
                </c:pt>
                <c:pt idx="1641">
                  <c:v>100</c:v>
                </c:pt>
                <c:pt idx="1642">
                  <c:v>100</c:v>
                </c:pt>
                <c:pt idx="1643">
                  <c:v>100</c:v>
                </c:pt>
                <c:pt idx="1644">
                  <c:v>100</c:v>
                </c:pt>
                <c:pt idx="1645">
                  <c:v>100</c:v>
                </c:pt>
                <c:pt idx="1646">
                  <c:v>100</c:v>
                </c:pt>
                <c:pt idx="1647">
                  <c:v>62.962962962962962</c:v>
                </c:pt>
                <c:pt idx="1648">
                  <c:v>62.962962962962962</c:v>
                </c:pt>
                <c:pt idx="1649">
                  <c:v>62.962962962962962</c:v>
                </c:pt>
                <c:pt idx="1650">
                  <c:v>62.962962962962962</c:v>
                </c:pt>
                <c:pt idx="1651">
                  <c:v>62.962962962962962</c:v>
                </c:pt>
                <c:pt idx="1652">
                  <c:v>62.962962962962962</c:v>
                </c:pt>
                <c:pt idx="1653">
                  <c:v>62.962962962962962</c:v>
                </c:pt>
                <c:pt idx="1654">
                  <c:v>62.962962962962962</c:v>
                </c:pt>
                <c:pt idx="1655">
                  <c:v>62.962962962962962</c:v>
                </c:pt>
                <c:pt idx="1656">
                  <c:v>62.962962962962962</c:v>
                </c:pt>
                <c:pt idx="1657">
                  <c:v>62.962962962962962</c:v>
                </c:pt>
                <c:pt idx="1658">
                  <c:v>62.962962962962962</c:v>
                </c:pt>
                <c:pt idx="1659">
                  <c:v>0</c:v>
                </c:pt>
                <c:pt idx="1660">
                  <c:v>0</c:v>
                </c:pt>
                <c:pt idx="1661">
                  <c:v>100</c:v>
                </c:pt>
                <c:pt idx="1662">
                  <c:v>100</c:v>
                </c:pt>
                <c:pt idx="1663">
                  <c:v>100</c:v>
                </c:pt>
                <c:pt idx="1664">
                  <c:v>100</c:v>
                </c:pt>
                <c:pt idx="1665">
                  <c:v>100</c:v>
                </c:pt>
                <c:pt idx="1666">
                  <c:v>100</c:v>
                </c:pt>
                <c:pt idx="1667">
                  <c:v>50</c:v>
                </c:pt>
                <c:pt idx="1668">
                  <c:v>50</c:v>
                </c:pt>
                <c:pt idx="1669">
                  <c:v>63.556851311953352</c:v>
                </c:pt>
                <c:pt idx="1670">
                  <c:v>63.556851311953352</c:v>
                </c:pt>
                <c:pt idx="1671">
                  <c:v>63.556851311953352</c:v>
                </c:pt>
                <c:pt idx="1672">
                  <c:v>63.556851311953352</c:v>
                </c:pt>
                <c:pt idx="1673">
                  <c:v>43.687374749498993</c:v>
                </c:pt>
                <c:pt idx="1674">
                  <c:v>43.687374749498993</c:v>
                </c:pt>
                <c:pt idx="1675">
                  <c:v>59.097525473071322</c:v>
                </c:pt>
                <c:pt idx="1676">
                  <c:v>59.097525473071322</c:v>
                </c:pt>
                <c:pt idx="1677">
                  <c:v>50</c:v>
                </c:pt>
                <c:pt idx="1678">
                  <c:v>50</c:v>
                </c:pt>
                <c:pt idx="1679">
                  <c:v>50</c:v>
                </c:pt>
                <c:pt idx="1680">
                  <c:v>50</c:v>
                </c:pt>
                <c:pt idx="1681">
                  <c:v>64.302059496567509</c:v>
                </c:pt>
                <c:pt idx="1682">
                  <c:v>64.302059496567509</c:v>
                </c:pt>
                <c:pt idx="1683">
                  <c:v>54.651162790697676</c:v>
                </c:pt>
                <c:pt idx="1684">
                  <c:v>54.651162790697676</c:v>
                </c:pt>
                <c:pt idx="1685">
                  <c:v>61.576354679802961</c:v>
                </c:pt>
                <c:pt idx="1686">
                  <c:v>64.302059496567509</c:v>
                </c:pt>
                <c:pt idx="1687">
                  <c:v>100</c:v>
                </c:pt>
                <c:pt idx="1688">
                  <c:v>100</c:v>
                </c:pt>
                <c:pt idx="1689">
                  <c:v>75.000000000000043</c:v>
                </c:pt>
                <c:pt idx="1690">
                  <c:v>75.000000000000043</c:v>
                </c:pt>
                <c:pt idx="1691">
                  <c:v>50</c:v>
                </c:pt>
                <c:pt idx="1692">
                  <c:v>50</c:v>
                </c:pt>
                <c:pt idx="1693">
                  <c:v>62.500000000000014</c:v>
                </c:pt>
                <c:pt idx="1694">
                  <c:v>62.500000000000014</c:v>
                </c:pt>
                <c:pt idx="1695">
                  <c:v>50</c:v>
                </c:pt>
                <c:pt idx="1696">
                  <c:v>50</c:v>
                </c:pt>
                <c:pt idx="1697">
                  <c:v>50</c:v>
                </c:pt>
                <c:pt idx="1698">
                  <c:v>64.367816091954012</c:v>
                </c:pt>
                <c:pt idx="1699">
                  <c:v>58.445040214477203</c:v>
                </c:pt>
                <c:pt idx="1700">
                  <c:v>42.889908256880737</c:v>
                </c:pt>
                <c:pt idx="1701">
                  <c:v>42.889908256880737</c:v>
                </c:pt>
                <c:pt idx="1702">
                  <c:v>42.889908256880737</c:v>
                </c:pt>
                <c:pt idx="1703">
                  <c:v>46.172839506172835</c:v>
                </c:pt>
                <c:pt idx="1704">
                  <c:v>46.172839506172835</c:v>
                </c:pt>
                <c:pt idx="1705">
                  <c:v>54.518950437317791</c:v>
                </c:pt>
                <c:pt idx="1706">
                  <c:v>54.518950437317791</c:v>
                </c:pt>
                <c:pt idx="1707">
                  <c:v>44.483985765124551</c:v>
                </c:pt>
                <c:pt idx="1708">
                  <c:v>44.483985765124551</c:v>
                </c:pt>
                <c:pt idx="1709">
                  <c:v>57.077625570776256</c:v>
                </c:pt>
                <c:pt idx="1710">
                  <c:v>57.077625570776256</c:v>
                </c:pt>
                <c:pt idx="1711">
                  <c:v>57.077625570776256</c:v>
                </c:pt>
                <c:pt idx="1712">
                  <c:v>0</c:v>
                </c:pt>
                <c:pt idx="1713">
                  <c:v>0</c:v>
                </c:pt>
                <c:pt idx="1714">
                  <c:v>0</c:v>
                </c:pt>
                <c:pt idx="1715">
                  <c:v>0</c:v>
                </c:pt>
                <c:pt idx="1716">
                  <c:v>0</c:v>
                </c:pt>
                <c:pt idx="1717">
                  <c:v>0</c:v>
                </c:pt>
                <c:pt idx="1718">
                  <c:v>0</c:v>
                </c:pt>
                <c:pt idx="1719">
                  <c:v>0</c:v>
                </c:pt>
                <c:pt idx="1720">
                  <c:v>0</c:v>
                </c:pt>
                <c:pt idx="1721">
                  <c:v>0</c:v>
                </c:pt>
                <c:pt idx="1722">
                  <c:v>0</c:v>
                </c:pt>
                <c:pt idx="1723">
                  <c:v>0</c:v>
                </c:pt>
                <c:pt idx="1724">
                  <c:v>50</c:v>
                </c:pt>
                <c:pt idx="1725">
                  <c:v>33.333333333333329</c:v>
                </c:pt>
                <c:pt idx="1726">
                  <c:v>33.333333333333329</c:v>
                </c:pt>
                <c:pt idx="1727">
                  <c:v>45.507246376811587</c:v>
                </c:pt>
                <c:pt idx="1728">
                  <c:v>41.644562334217504</c:v>
                </c:pt>
                <c:pt idx="1729">
                  <c:v>50</c:v>
                </c:pt>
                <c:pt idx="1730">
                  <c:v>50</c:v>
                </c:pt>
                <c:pt idx="1731">
                  <c:v>41.198501872659172</c:v>
                </c:pt>
                <c:pt idx="1732">
                  <c:v>46.709129511677276</c:v>
                </c:pt>
                <c:pt idx="1733">
                  <c:v>55.575221238938049</c:v>
                </c:pt>
                <c:pt idx="1734">
                  <c:v>55.575221238938049</c:v>
                </c:pt>
                <c:pt idx="1735">
                  <c:v>55.575221238938049</c:v>
                </c:pt>
                <c:pt idx="1736">
                  <c:v>55.575221238938049</c:v>
                </c:pt>
                <c:pt idx="1737">
                  <c:v>55.575221238938049</c:v>
                </c:pt>
                <c:pt idx="1738">
                  <c:v>46.709129511677276</c:v>
                </c:pt>
                <c:pt idx="1739">
                  <c:v>58.355437665782489</c:v>
                </c:pt>
                <c:pt idx="1740">
                  <c:v>50</c:v>
                </c:pt>
                <c:pt idx="1741">
                  <c:v>41.644562334217504</c:v>
                </c:pt>
                <c:pt idx="1742">
                  <c:v>50</c:v>
                </c:pt>
                <c:pt idx="1743">
                  <c:v>50</c:v>
                </c:pt>
                <c:pt idx="1744">
                  <c:v>41.644562334217504</c:v>
                </c:pt>
                <c:pt idx="1745">
                  <c:v>59.872611464968152</c:v>
                </c:pt>
                <c:pt idx="1746">
                  <c:v>59.872611464968152</c:v>
                </c:pt>
                <c:pt idx="1747">
                  <c:v>42.727272727272712</c:v>
                </c:pt>
                <c:pt idx="1748">
                  <c:v>42.727272727272712</c:v>
                </c:pt>
                <c:pt idx="1749">
                  <c:v>42.727272727272712</c:v>
                </c:pt>
                <c:pt idx="1750">
                  <c:v>37.450199203187246</c:v>
                </c:pt>
                <c:pt idx="1751">
                  <c:v>37.450199203187246</c:v>
                </c:pt>
                <c:pt idx="1752">
                  <c:v>37.450199203187246</c:v>
                </c:pt>
                <c:pt idx="1753">
                  <c:v>37.450199203187246</c:v>
                </c:pt>
                <c:pt idx="1754">
                  <c:v>50</c:v>
                </c:pt>
                <c:pt idx="1755">
                  <c:v>50</c:v>
                </c:pt>
                <c:pt idx="1756">
                  <c:v>50</c:v>
                </c:pt>
                <c:pt idx="1757">
                  <c:v>24.799999999999969</c:v>
                </c:pt>
                <c:pt idx="1758">
                  <c:v>50</c:v>
                </c:pt>
                <c:pt idx="1759">
                  <c:v>0</c:v>
                </c:pt>
                <c:pt idx="1760">
                  <c:v>0</c:v>
                </c:pt>
                <c:pt idx="1761">
                  <c:v>65.16853932584273</c:v>
                </c:pt>
                <c:pt idx="1762">
                  <c:v>32.584269662921358</c:v>
                </c:pt>
                <c:pt idx="1763">
                  <c:v>32.584269662921358</c:v>
                </c:pt>
                <c:pt idx="1764">
                  <c:v>39.455782312925145</c:v>
                </c:pt>
                <c:pt idx="1765">
                  <c:v>36.708860759493653</c:v>
                </c:pt>
                <c:pt idx="1766">
                  <c:v>36.708860759493653</c:v>
                </c:pt>
                <c:pt idx="1767">
                  <c:v>36.708860759493653</c:v>
                </c:pt>
                <c:pt idx="1768">
                  <c:v>36.708860759493653</c:v>
                </c:pt>
                <c:pt idx="1769">
                  <c:v>36.708860759493653</c:v>
                </c:pt>
                <c:pt idx="1770">
                  <c:v>36.708860759493653</c:v>
                </c:pt>
                <c:pt idx="1771">
                  <c:v>36.708860759493653</c:v>
                </c:pt>
                <c:pt idx="1772">
                  <c:v>36.708860759493653</c:v>
                </c:pt>
                <c:pt idx="1773">
                  <c:v>36.708860759493653</c:v>
                </c:pt>
                <c:pt idx="1774">
                  <c:v>36.708860759493653</c:v>
                </c:pt>
                <c:pt idx="1775">
                  <c:v>29.577464788732414</c:v>
                </c:pt>
                <c:pt idx="1776">
                  <c:v>79.245283018867923</c:v>
                </c:pt>
                <c:pt idx="1777">
                  <c:v>44.210526315789473</c:v>
                </c:pt>
                <c:pt idx="1778">
                  <c:v>44.210526315789473</c:v>
                </c:pt>
                <c:pt idx="1779">
                  <c:v>50</c:v>
                </c:pt>
                <c:pt idx="1780">
                  <c:v>40.38461538461538</c:v>
                </c:pt>
                <c:pt idx="1781">
                  <c:v>33.870967741935488</c:v>
                </c:pt>
                <c:pt idx="1782">
                  <c:v>21.212121212121218</c:v>
                </c:pt>
                <c:pt idx="1783">
                  <c:v>21.212121212121218</c:v>
                </c:pt>
                <c:pt idx="1784">
                  <c:v>21.212121212121218</c:v>
                </c:pt>
                <c:pt idx="1785">
                  <c:v>21.212121212121218</c:v>
                </c:pt>
                <c:pt idx="1786">
                  <c:v>31.877729257641917</c:v>
                </c:pt>
                <c:pt idx="1787">
                  <c:v>31.877729257641917</c:v>
                </c:pt>
                <c:pt idx="1788">
                  <c:v>20.621468926553675</c:v>
                </c:pt>
                <c:pt idx="1789">
                  <c:v>8.288770053475929</c:v>
                </c:pt>
                <c:pt idx="1790">
                  <c:v>35.283018867924525</c:v>
                </c:pt>
                <c:pt idx="1791">
                  <c:v>32.130584192439855</c:v>
                </c:pt>
                <c:pt idx="1792">
                  <c:v>32.130584192439855</c:v>
                </c:pt>
                <c:pt idx="1793">
                  <c:v>32.130584192439855</c:v>
                </c:pt>
                <c:pt idx="1794">
                  <c:v>29.967948717948715</c:v>
                </c:pt>
                <c:pt idx="1795">
                  <c:v>30.960264900662253</c:v>
                </c:pt>
                <c:pt idx="1796">
                  <c:v>35.283018867924525</c:v>
                </c:pt>
                <c:pt idx="1797">
                  <c:v>35.283018867924525</c:v>
                </c:pt>
                <c:pt idx="1798">
                  <c:v>35.283018867924525</c:v>
                </c:pt>
                <c:pt idx="1799">
                  <c:v>35.283018867924525</c:v>
                </c:pt>
                <c:pt idx="1800">
                  <c:v>31.262525050100209</c:v>
                </c:pt>
                <c:pt idx="1801">
                  <c:v>31.262525050100209</c:v>
                </c:pt>
                <c:pt idx="1802">
                  <c:v>41.711229946524071</c:v>
                </c:pt>
                <c:pt idx="1803">
                  <c:v>50</c:v>
                </c:pt>
                <c:pt idx="1804">
                  <c:v>0</c:v>
                </c:pt>
                <c:pt idx="1805">
                  <c:v>0</c:v>
                </c:pt>
                <c:pt idx="1806">
                  <c:v>44.642857142857132</c:v>
                </c:pt>
                <c:pt idx="1807">
                  <c:v>50</c:v>
                </c:pt>
                <c:pt idx="1808">
                  <c:v>100</c:v>
                </c:pt>
                <c:pt idx="1809">
                  <c:v>100</c:v>
                </c:pt>
                <c:pt idx="1810">
                  <c:v>100</c:v>
                </c:pt>
                <c:pt idx="1811">
                  <c:v>66.666666666666686</c:v>
                </c:pt>
                <c:pt idx="1812">
                  <c:v>66.666666666666686</c:v>
                </c:pt>
                <c:pt idx="1813">
                  <c:v>66.666666666666686</c:v>
                </c:pt>
                <c:pt idx="1814">
                  <c:v>66.666666666666686</c:v>
                </c:pt>
                <c:pt idx="1815">
                  <c:v>50</c:v>
                </c:pt>
                <c:pt idx="1816">
                  <c:v>50</c:v>
                </c:pt>
                <c:pt idx="1817">
                  <c:v>50</c:v>
                </c:pt>
                <c:pt idx="1818">
                  <c:v>50</c:v>
                </c:pt>
                <c:pt idx="1819">
                  <c:v>50</c:v>
                </c:pt>
                <c:pt idx="1820">
                  <c:v>16.216216216216239</c:v>
                </c:pt>
                <c:pt idx="1821">
                  <c:v>0</c:v>
                </c:pt>
                <c:pt idx="1822">
                  <c:v>0</c:v>
                </c:pt>
                <c:pt idx="1823">
                  <c:v>0</c:v>
                </c:pt>
                <c:pt idx="1824">
                  <c:v>0</c:v>
                </c:pt>
                <c:pt idx="1825">
                  <c:v>33.68421052631578</c:v>
                </c:pt>
                <c:pt idx="1826">
                  <c:v>33.68421052631578</c:v>
                </c:pt>
                <c:pt idx="1827">
                  <c:v>33.68421052631578</c:v>
                </c:pt>
                <c:pt idx="1828">
                  <c:v>20.25316455696202</c:v>
                </c:pt>
                <c:pt idx="1829">
                  <c:v>25.196850393700799</c:v>
                </c:pt>
                <c:pt idx="1830">
                  <c:v>50</c:v>
                </c:pt>
                <c:pt idx="1831">
                  <c:v>57.013574660633495</c:v>
                </c:pt>
                <c:pt idx="1832">
                  <c:v>57.013574660633495</c:v>
                </c:pt>
                <c:pt idx="1833">
                  <c:v>57.013574660633495</c:v>
                </c:pt>
                <c:pt idx="1834">
                  <c:v>40</c:v>
                </c:pt>
                <c:pt idx="1835">
                  <c:v>40</c:v>
                </c:pt>
                <c:pt idx="1836">
                  <c:v>40</c:v>
                </c:pt>
                <c:pt idx="1837">
                  <c:v>40</c:v>
                </c:pt>
                <c:pt idx="1838">
                  <c:v>44.522968197879862</c:v>
                </c:pt>
                <c:pt idx="1839">
                  <c:v>37.450199203187253</c:v>
                </c:pt>
                <c:pt idx="1840">
                  <c:v>37.450199203187253</c:v>
                </c:pt>
                <c:pt idx="1841">
                  <c:v>37.450199203187253</c:v>
                </c:pt>
                <c:pt idx="1842">
                  <c:v>50</c:v>
                </c:pt>
                <c:pt idx="1843">
                  <c:v>50</c:v>
                </c:pt>
                <c:pt idx="1844">
                  <c:v>62.4</c:v>
                </c:pt>
                <c:pt idx="1845">
                  <c:v>62.4</c:v>
                </c:pt>
                <c:pt idx="1846">
                  <c:v>62.4</c:v>
                </c:pt>
                <c:pt idx="1847">
                  <c:v>62.4</c:v>
                </c:pt>
                <c:pt idx="1848">
                  <c:v>100</c:v>
                </c:pt>
                <c:pt idx="1849">
                  <c:v>100</c:v>
                </c:pt>
                <c:pt idx="1850">
                  <c:v>100</c:v>
                </c:pt>
                <c:pt idx="1851">
                  <c:v>100</c:v>
                </c:pt>
                <c:pt idx="1852">
                  <c:v>100</c:v>
                </c:pt>
                <c:pt idx="1853">
                  <c:v>100</c:v>
                </c:pt>
                <c:pt idx="1854">
                  <c:v>100</c:v>
                </c:pt>
                <c:pt idx="1855">
                  <c:v>62.650602409638552</c:v>
                </c:pt>
                <c:pt idx="1856">
                  <c:v>62.650602409638552</c:v>
                </c:pt>
                <c:pt idx="1857">
                  <c:v>62.650602409638552</c:v>
                </c:pt>
                <c:pt idx="1858">
                  <c:v>25.000000000000014</c:v>
                </c:pt>
                <c:pt idx="1859">
                  <c:v>0</c:v>
                </c:pt>
                <c:pt idx="1860">
                  <c:v>0</c:v>
                </c:pt>
                <c:pt idx="1861">
                  <c:v>0</c:v>
                </c:pt>
                <c:pt idx="1862">
                  <c:v>0</c:v>
                </c:pt>
                <c:pt idx="1863">
                  <c:v>0</c:v>
                </c:pt>
                <c:pt idx="1864">
                  <c:v>0</c:v>
                </c:pt>
                <c:pt idx="1865">
                  <c:v>0</c:v>
                </c:pt>
                <c:pt idx="1866">
                  <c:v>0</c:v>
                </c:pt>
                <c:pt idx="1867">
                  <c:v>0</c:v>
                </c:pt>
                <c:pt idx="1868">
                  <c:v>0</c:v>
                </c:pt>
                <c:pt idx="1869">
                  <c:v>0</c:v>
                </c:pt>
                <c:pt idx="1870">
                  <c:v>0</c:v>
                </c:pt>
                <c:pt idx="1871">
                  <c:v>0</c:v>
                </c:pt>
                <c:pt idx="1872">
                  <c:v>0</c:v>
                </c:pt>
                <c:pt idx="1873">
                  <c:v>0</c:v>
                </c:pt>
                <c:pt idx="1874">
                  <c:v>0</c:v>
                </c:pt>
                <c:pt idx="1875">
                  <c:v>0</c:v>
                </c:pt>
                <c:pt idx="1876">
                  <c:v>0</c:v>
                </c:pt>
                <c:pt idx="1877">
                  <c:v>0</c:v>
                </c:pt>
                <c:pt idx="1878">
                  <c:v>83.068783068783063</c:v>
                </c:pt>
                <c:pt idx="1879">
                  <c:v>83.068783068783063</c:v>
                </c:pt>
                <c:pt idx="1880">
                  <c:v>85.454545454545453</c:v>
                </c:pt>
                <c:pt idx="1881">
                  <c:v>85.454545454545453</c:v>
                </c:pt>
                <c:pt idx="1882">
                  <c:v>100</c:v>
                </c:pt>
                <c:pt idx="1883">
                  <c:v>100</c:v>
                </c:pt>
                <c:pt idx="1884">
                  <c:v>100</c:v>
                </c:pt>
                <c:pt idx="1885">
                  <c:v>100</c:v>
                </c:pt>
                <c:pt idx="1886">
                  <c:v>54.651162790697676</c:v>
                </c:pt>
                <c:pt idx="1887">
                  <c:v>54.651162790697676</c:v>
                </c:pt>
                <c:pt idx="1888">
                  <c:v>68.8</c:v>
                </c:pt>
                <c:pt idx="1889">
                  <c:v>68.8</c:v>
                </c:pt>
                <c:pt idx="1890">
                  <c:v>68.8</c:v>
                </c:pt>
                <c:pt idx="1891">
                  <c:v>68.8</c:v>
                </c:pt>
                <c:pt idx="1892">
                  <c:v>58.288770053475936</c:v>
                </c:pt>
                <c:pt idx="1893">
                  <c:v>58.288770053475936</c:v>
                </c:pt>
                <c:pt idx="1894">
                  <c:v>58.288770053475936</c:v>
                </c:pt>
                <c:pt idx="1895">
                  <c:v>58.288770053475936</c:v>
                </c:pt>
                <c:pt idx="1896">
                  <c:v>58.288770053475936</c:v>
                </c:pt>
                <c:pt idx="1897">
                  <c:v>58.288770053475936</c:v>
                </c:pt>
                <c:pt idx="1898">
                  <c:v>58.288770053475936</c:v>
                </c:pt>
                <c:pt idx="1899">
                  <c:v>58.288770053475936</c:v>
                </c:pt>
                <c:pt idx="1900">
                  <c:v>100</c:v>
                </c:pt>
                <c:pt idx="1901">
                  <c:v>87.550200803212846</c:v>
                </c:pt>
                <c:pt idx="1902">
                  <c:v>66.666666666666657</c:v>
                </c:pt>
                <c:pt idx="1903">
                  <c:v>66.666666666666657</c:v>
                </c:pt>
                <c:pt idx="1904">
                  <c:v>66.666666666666657</c:v>
                </c:pt>
                <c:pt idx="1905">
                  <c:v>66.666666666666657</c:v>
                </c:pt>
                <c:pt idx="1906">
                  <c:v>25.000000000000014</c:v>
                </c:pt>
                <c:pt idx="1907">
                  <c:v>25.000000000000014</c:v>
                </c:pt>
                <c:pt idx="1908">
                  <c:v>0</c:v>
                </c:pt>
                <c:pt idx="1909">
                  <c:v>0</c:v>
                </c:pt>
                <c:pt idx="1910">
                  <c:v>0</c:v>
                </c:pt>
                <c:pt idx="1911">
                  <c:v>50</c:v>
                </c:pt>
                <c:pt idx="1912">
                  <c:v>50</c:v>
                </c:pt>
                <c:pt idx="1913">
                  <c:v>50</c:v>
                </c:pt>
                <c:pt idx="1914">
                  <c:v>50</c:v>
                </c:pt>
                <c:pt idx="1915">
                  <c:v>60.000000000000007</c:v>
                </c:pt>
                <c:pt idx="1916">
                  <c:v>60.000000000000007</c:v>
                </c:pt>
                <c:pt idx="1917">
                  <c:v>60.000000000000007</c:v>
                </c:pt>
                <c:pt idx="1918">
                  <c:v>60.000000000000007</c:v>
                </c:pt>
                <c:pt idx="1919">
                  <c:v>60.000000000000007</c:v>
                </c:pt>
                <c:pt idx="1920">
                  <c:v>100</c:v>
                </c:pt>
                <c:pt idx="1921">
                  <c:v>100</c:v>
                </c:pt>
                <c:pt idx="1922">
                  <c:v>100</c:v>
                </c:pt>
                <c:pt idx="1923">
                  <c:v>92.079207920792072</c:v>
                </c:pt>
                <c:pt idx="1924">
                  <c:v>50</c:v>
                </c:pt>
                <c:pt idx="1925">
                  <c:v>0</c:v>
                </c:pt>
                <c:pt idx="1926">
                  <c:v>0</c:v>
                </c:pt>
                <c:pt idx="1927">
                  <c:v>0</c:v>
                </c:pt>
                <c:pt idx="1928">
                  <c:v>0</c:v>
                </c:pt>
                <c:pt idx="1929">
                  <c:v>0</c:v>
                </c:pt>
                <c:pt idx="1930">
                  <c:v>0</c:v>
                </c:pt>
                <c:pt idx="1931">
                  <c:v>40.760869565217398</c:v>
                </c:pt>
                <c:pt idx="1932">
                  <c:v>28.95752895752895</c:v>
                </c:pt>
                <c:pt idx="1933">
                  <c:v>28.95752895752895</c:v>
                </c:pt>
                <c:pt idx="1934">
                  <c:v>28.95752895752895</c:v>
                </c:pt>
                <c:pt idx="1935">
                  <c:v>28.95752895752895</c:v>
                </c:pt>
                <c:pt idx="1936">
                  <c:v>28.95752895752895</c:v>
                </c:pt>
                <c:pt idx="1937">
                  <c:v>29.411764705882362</c:v>
                </c:pt>
                <c:pt idx="1938">
                  <c:v>35.294117647058826</c:v>
                </c:pt>
                <c:pt idx="1939">
                  <c:v>35.294117647058826</c:v>
                </c:pt>
                <c:pt idx="1940">
                  <c:v>35.294117647058826</c:v>
                </c:pt>
                <c:pt idx="1941">
                  <c:v>35.294117647058826</c:v>
                </c:pt>
                <c:pt idx="1942">
                  <c:v>50</c:v>
                </c:pt>
                <c:pt idx="1943">
                  <c:v>50</c:v>
                </c:pt>
                <c:pt idx="1944">
                  <c:v>50</c:v>
                </c:pt>
                <c:pt idx="1945">
                  <c:v>0</c:v>
                </c:pt>
                <c:pt idx="1946">
                  <c:v>57.077625570776256</c:v>
                </c:pt>
                <c:pt idx="1947">
                  <c:v>50</c:v>
                </c:pt>
                <c:pt idx="1948">
                  <c:v>50</c:v>
                </c:pt>
                <c:pt idx="1949">
                  <c:v>50</c:v>
                </c:pt>
                <c:pt idx="1950">
                  <c:v>50</c:v>
                </c:pt>
                <c:pt idx="1951">
                  <c:v>50</c:v>
                </c:pt>
                <c:pt idx="1952">
                  <c:v>50</c:v>
                </c:pt>
                <c:pt idx="1953">
                  <c:v>50</c:v>
                </c:pt>
                <c:pt idx="1954">
                  <c:v>50</c:v>
                </c:pt>
                <c:pt idx="1955">
                  <c:v>50</c:v>
                </c:pt>
                <c:pt idx="1956">
                  <c:v>50</c:v>
                </c:pt>
                <c:pt idx="1957">
                  <c:v>55.516014234875449</c:v>
                </c:pt>
                <c:pt idx="1958">
                  <c:v>55.516014234875449</c:v>
                </c:pt>
                <c:pt idx="1959">
                  <c:v>83.422459893048114</c:v>
                </c:pt>
                <c:pt idx="1960">
                  <c:v>50</c:v>
                </c:pt>
                <c:pt idx="1961">
                  <c:v>100</c:v>
                </c:pt>
                <c:pt idx="1962">
                  <c:v>100</c:v>
                </c:pt>
                <c:pt idx="1963">
                  <c:v>100</c:v>
                </c:pt>
                <c:pt idx="1964">
                  <c:v>100</c:v>
                </c:pt>
                <c:pt idx="1965">
                  <c:v>100</c:v>
                </c:pt>
                <c:pt idx="1966">
                  <c:v>100</c:v>
                </c:pt>
                <c:pt idx="1967">
                  <c:v>100</c:v>
                </c:pt>
                <c:pt idx="1968">
                  <c:v>50</c:v>
                </c:pt>
                <c:pt idx="1969">
                  <c:v>50</c:v>
                </c:pt>
                <c:pt idx="1970">
                  <c:v>50</c:v>
                </c:pt>
                <c:pt idx="1971">
                  <c:v>59.999999999999993</c:v>
                </c:pt>
                <c:pt idx="1972">
                  <c:v>59.999999999999993</c:v>
                </c:pt>
                <c:pt idx="1973">
                  <c:v>80.064308681672031</c:v>
                </c:pt>
                <c:pt idx="1974">
                  <c:v>82.436260623229458</c:v>
                </c:pt>
                <c:pt idx="1975">
                  <c:v>47.471451876019579</c:v>
                </c:pt>
                <c:pt idx="1976">
                  <c:v>51.432880844645553</c:v>
                </c:pt>
                <c:pt idx="1977">
                  <c:v>45.771812080536911</c:v>
                </c:pt>
                <c:pt idx="1978">
                  <c:v>48.005148005148001</c:v>
                </c:pt>
                <c:pt idx="1979">
                  <c:v>49.309912170639898</c:v>
                </c:pt>
                <c:pt idx="1980">
                  <c:v>45.060240963855414</c:v>
                </c:pt>
                <c:pt idx="1981">
                  <c:v>44.254278728606351</c:v>
                </c:pt>
                <c:pt idx="1982">
                  <c:v>50.626566416040092</c:v>
                </c:pt>
                <c:pt idx="1983">
                  <c:v>50.626566416040092</c:v>
                </c:pt>
                <c:pt idx="1984">
                  <c:v>50.626566416040092</c:v>
                </c:pt>
                <c:pt idx="1985">
                  <c:v>56.845564074479746</c:v>
                </c:pt>
                <c:pt idx="1986">
                  <c:v>56.845564074479746</c:v>
                </c:pt>
                <c:pt idx="1987">
                  <c:v>44.322344322344321</c:v>
                </c:pt>
                <c:pt idx="1988">
                  <c:v>41.312741312741316</c:v>
                </c:pt>
                <c:pt idx="1989">
                  <c:v>62.088974854932296</c:v>
                </c:pt>
                <c:pt idx="1990">
                  <c:v>58.029978586723772</c:v>
                </c:pt>
                <c:pt idx="1991">
                  <c:v>70.389610389610382</c:v>
                </c:pt>
                <c:pt idx="1992">
                  <c:v>67.705382436260621</c:v>
                </c:pt>
                <c:pt idx="1993">
                  <c:v>65.765765765765764</c:v>
                </c:pt>
                <c:pt idx="1994">
                  <c:v>77.935943060498218</c:v>
                </c:pt>
                <c:pt idx="1995">
                  <c:v>77.935943060498218</c:v>
                </c:pt>
                <c:pt idx="1996">
                  <c:v>83.197831978319783</c:v>
                </c:pt>
                <c:pt idx="1997">
                  <c:v>83.197831978319783</c:v>
                </c:pt>
                <c:pt idx="1998">
                  <c:v>83.197831978319783</c:v>
                </c:pt>
                <c:pt idx="1999">
                  <c:v>50</c:v>
                </c:pt>
                <c:pt idx="2000">
                  <c:v>50</c:v>
                </c:pt>
                <c:pt idx="2001">
                  <c:v>65.656565656565647</c:v>
                </c:pt>
                <c:pt idx="2002">
                  <c:v>44.520547945205479</c:v>
                </c:pt>
                <c:pt idx="2003">
                  <c:v>44.520547945205479</c:v>
                </c:pt>
                <c:pt idx="2004">
                  <c:v>44.520547945205479</c:v>
                </c:pt>
                <c:pt idx="2005">
                  <c:v>50</c:v>
                </c:pt>
                <c:pt idx="2006">
                  <c:v>50</c:v>
                </c:pt>
                <c:pt idx="2007">
                  <c:v>39.608801955990209</c:v>
                </c:pt>
                <c:pt idx="2008">
                  <c:v>52.952380952380949</c:v>
                </c:pt>
                <c:pt idx="2009">
                  <c:v>55.57553956834532</c:v>
                </c:pt>
                <c:pt idx="2010">
                  <c:v>42.018779342723008</c:v>
                </c:pt>
                <c:pt idx="2011">
                  <c:v>43.735763097949885</c:v>
                </c:pt>
                <c:pt idx="2012">
                  <c:v>43.735763097949885</c:v>
                </c:pt>
                <c:pt idx="2013">
                  <c:v>51.752021563342311</c:v>
                </c:pt>
                <c:pt idx="2014">
                  <c:v>51.752021563342311</c:v>
                </c:pt>
                <c:pt idx="2015">
                  <c:v>51.752021563342311</c:v>
                </c:pt>
                <c:pt idx="2016">
                  <c:v>69.314079422382662</c:v>
                </c:pt>
                <c:pt idx="2017">
                  <c:v>59.813084112149532</c:v>
                </c:pt>
                <c:pt idx="2018">
                  <c:v>43.049327354260086</c:v>
                </c:pt>
                <c:pt idx="2019">
                  <c:v>38.647342995169083</c:v>
                </c:pt>
                <c:pt idx="2020">
                  <c:v>38.647342995169083</c:v>
                </c:pt>
                <c:pt idx="2021">
                  <c:v>65.368852459016409</c:v>
                </c:pt>
                <c:pt idx="2022">
                  <c:v>61.764705882352942</c:v>
                </c:pt>
                <c:pt idx="2023">
                  <c:v>54.875283446712011</c:v>
                </c:pt>
                <c:pt idx="2024">
                  <c:v>54.875283446712011</c:v>
                </c:pt>
                <c:pt idx="2025">
                  <c:v>41.039426523297486</c:v>
                </c:pt>
                <c:pt idx="2026">
                  <c:v>44.047619047619044</c:v>
                </c:pt>
                <c:pt idx="2027">
                  <c:v>41.909385113268598</c:v>
                </c:pt>
                <c:pt idx="2028">
                  <c:v>44.598765432098766</c:v>
                </c:pt>
                <c:pt idx="2029">
                  <c:v>51.355013550135503</c:v>
                </c:pt>
                <c:pt idx="2030">
                  <c:v>46.905940594059409</c:v>
                </c:pt>
                <c:pt idx="2031">
                  <c:v>49.607329842931939</c:v>
                </c:pt>
                <c:pt idx="2032">
                  <c:v>59.311424100156493</c:v>
                </c:pt>
                <c:pt idx="2033">
                  <c:v>59.311424100156493</c:v>
                </c:pt>
                <c:pt idx="2034">
                  <c:v>59.311424100156493</c:v>
                </c:pt>
                <c:pt idx="2035">
                  <c:v>45.833333333333336</c:v>
                </c:pt>
                <c:pt idx="2036">
                  <c:v>36.585365853658544</c:v>
                </c:pt>
                <c:pt idx="2037">
                  <c:v>39.473684210526322</c:v>
                </c:pt>
                <c:pt idx="2038">
                  <c:v>52.083333333333329</c:v>
                </c:pt>
                <c:pt idx="2039">
                  <c:v>69.444444444444443</c:v>
                </c:pt>
                <c:pt idx="2040">
                  <c:v>67.64705882352942</c:v>
                </c:pt>
                <c:pt idx="2041">
                  <c:v>83.505154639175259</c:v>
                </c:pt>
                <c:pt idx="2042">
                  <c:v>62.500000000000007</c:v>
                </c:pt>
                <c:pt idx="2043">
                  <c:v>55.882352941176471</c:v>
                </c:pt>
                <c:pt idx="2044">
                  <c:v>67.161016949152554</c:v>
                </c:pt>
                <c:pt idx="2045">
                  <c:v>70.192307692307693</c:v>
                </c:pt>
                <c:pt idx="2046">
                  <c:v>70.192307692307693</c:v>
                </c:pt>
                <c:pt idx="2047">
                  <c:v>58.870967741935488</c:v>
                </c:pt>
                <c:pt idx="2048">
                  <c:v>60.15625</c:v>
                </c:pt>
                <c:pt idx="2049">
                  <c:v>61.363636363636367</c:v>
                </c:pt>
                <c:pt idx="2050">
                  <c:v>61.363636363636367</c:v>
                </c:pt>
                <c:pt idx="2051">
                  <c:v>61.363636363636367</c:v>
                </c:pt>
                <c:pt idx="2052">
                  <c:v>53.508771929824562</c:v>
                </c:pt>
                <c:pt idx="2053">
                  <c:v>54.464285714285715</c:v>
                </c:pt>
                <c:pt idx="2054">
                  <c:v>53.63636363636364</c:v>
                </c:pt>
                <c:pt idx="2055">
                  <c:v>23.300970873786412</c:v>
                </c:pt>
                <c:pt idx="2056">
                  <c:v>35.897435897435884</c:v>
                </c:pt>
                <c:pt idx="2057">
                  <c:v>37.5</c:v>
                </c:pt>
                <c:pt idx="2058">
                  <c:v>40.191387559808604</c:v>
                </c:pt>
                <c:pt idx="2059">
                  <c:v>35.897435897435898</c:v>
                </c:pt>
                <c:pt idx="2060">
                  <c:v>35.897435897435898</c:v>
                </c:pt>
                <c:pt idx="2061">
                  <c:v>55.882352941176471</c:v>
                </c:pt>
                <c:pt idx="2062">
                  <c:v>45.945945945945951</c:v>
                </c:pt>
                <c:pt idx="2063">
                  <c:v>53.488372093023244</c:v>
                </c:pt>
                <c:pt idx="2064">
                  <c:v>55.55555555555555</c:v>
                </c:pt>
                <c:pt idx="2065">
                  <c:v>55.55555555555555</c:v>
                </c:pt>
                <c:pt idx="2066">
                  <c:v>52.083333333333329</c:v>
                </c:pt>
                <c:pt idx="2067">
                  <c:v>52.083333333333329</c:v>
                </c:pt>
                <c:pt idx="2068">
                  <c:v>52.083333333333329</c:v>
                </c:pt>
                <c:pt idx="2069">
                  <c:v>76.31578947368422</c:v>
                </c:pt>
                <c:pt idx="2070">
                  <c:v>75</c:v>
                </c:pt>
                <c:pt idx="2071">
                  <c:v>74.285714285714292</c:v>
                </c:pt>
                <c:pt idx="2072">
                  <c:v>70</c:v>
                </c:pt>
                <c:pt idx="2073">
                  <c:v>67.857142857142861</c:v>
                </c:pt>
                <c:pt idx="2074">
                  <c:v>59.375000000000014</c:v>
                </c:pt>
                <c:pt idx="2075">
                  <c:v>36.842105263157883</c:v>
                </c:pt>
                <c:pt idx="2076">
                  <c:v>42.424242424242422</c:v>
                </c:pt>
                <c:pt idx="2077">
                  <c:v>23.999999999999986</c:v>
                </c:pt>
                <c:pt idx="2078">
                  <c:v>32.142857142857125</c:v>
                </c:pt>
                <c:pt idx="2079">
                  <c:v>29.999999999999986</c:v>
                </c:pt>
                <c:pt idx="2080">
                  <c:v>34.615384615384599</c:v>
                </c:pt>
                <c:pt idx="2081">
                  <c:v>34.615384615384599</c:v>
                </c:pt>
                <c:pt idx="2082">
                  <c:v>34.615384615384599</c:v>
                </c:pt>
                <c:pt idx="2083">
                  <c:v>22.72727272727272</c:v>
                </c:pt>
                <c:pt idx="2084">
                  <c:v>50</c:v>
                </c:pt>
                <c:pt idx="2085">
                  <c:v>50</c:v>
                </c:pt>
                <c:pt idx="2086">
                  <c:v>50</c:v>
                </c:pt>
                <c:pt idx="2087">
                  <c:v>43.589743589743598</c:v>
                </c:pt>
                <c:pt idx="2088">
                  <c:v>51.351351351351333</c:v>
                </c:pt>
                <c:pt idx="2089">
                  <c:v>73.07692307692308</c:v>
                </c:pt>
                <c:pt idx="2090">
                  <c:v>75.862068965517253</c:v>
                </c:pt>
                <c:pt idx="2091">
                  <c:v>75.862068965517253</c:v>
                </c:pt>
                <c:pt idx="2092">
                  <c:v>70.833333333333343</c:v>
                </c:pt>
                <c:pt idx="2093">
                  <c:v>80.769230769230788</c:v>
                </c:pt>
                <c:pt idx="2094">
                  <c:v>81.481481481481495</c:v>
                </c:pt>
                <c:pt idx="2095">
                  <c:v>89.130434782608702</c:v>
                </c:pt>
                <c:pt idx="2096">
                  <c:v>91.666666666666671</c:v>
                </c:pt>
                <c:pt idx="2097">
                  <c:v>80.882352941176478</c:v>
                </c:pt>
                <c:pt idx="2098">
                  <c:v>81.690140845070431</c:v>
                </c:pt>
                <c:pt idx="2099">
                  <c:v>82.894736842105274</c:v>
                </c:pt>
                <c:pt idx="2100">
                  <c:v>73.255813953488371</c:v>
                </c:pt>
                <c:pt idx="2101">
                  <c:v>73.255813953488371</c:v>
                </c:pt>
                <c:pt idx="2102">
                  <c:v>72.61904761904762</c:v>
                </c:pt>
                <c:pt idx="2103">
                  <c:v>70.114942528735639</c:v>
                </c:pt>
                <c:pt idx="2104">
                  <c:v>69.047619047619051</c:v>
                </c:pt>
                <c:pt idx="2105">
                  <c:v>65.168539325842687</c:v>
                </c:pt>
                <c:pt idx="2106">
                  <c:v>65.168539325842687</c:v>
                </c:pt>
                <c:pt idx="2107">
                  <c:v>63.529411764705877</c:v>
                </c:pt>
                <c:pt idx="2108">
                  <c:v>63.095238095238095</c:v>
                </c:pt>
                <c:pt idx="2109">
                  <c:v>52.307692307692307</c:v>
                </c:pt>
                <c:pt idx="2110">
                  <c:v>39.215686274509807</c:v>
                </c:pt>
                <c:pt idx="2111">
                  <c:v>58.18181818181818</c:v>
                </c:pt>
                <c:pt idx="2112">
                  <c:v>54.901960784313729</c:v>
                </c:pt>
                <c:pt idx="2113">
                  <c:v>45.098039215686264</c:v>
                </c:pt>
                <c:pt idx="2114">
                  <c:v>52.272727272727273</c:v>
                </c:pt>
                <c:pt idx="2115">
                  <c:v>58.974358974358971</c:v>
                </c:pt>
                <c:pt idx="2116">
                  <c:v>58.974358974358971</c:v>
                </c:pt>
                <c:pt idx="2117">
                  <c:v>62.162162162162147</c:v>
                </c:pt>
                <c:pt idx="2118">
                  <c:v>56.097560975609738</c:v>
                </c:pt>
                <c:pt idx="2119">
                  <c:v>67.499999999999986</c:v>
                </c:pt>
                <c:pt idx="2120">
                  <c:v>61.36363636363636</c:v>
                </c:pt>
                <c:pt idx="2121">
                  <c:v>61.36363636363636</c:v>
                </c:pt>
                <c:pt idx="2122">
                  <c:v>61.36363636363636</c:v>
                </c:pt>
                <c:pt idx="2123">
                  <c:v>61.36363636363636</c:v>
                </c:pt>
                <c:pt idx="2124">
                  <c:v>62.222222222222214</c:v>
                </c:pt>
                <c:pt idx="2125">
                  <c:v>44.444444444444436</c:v>
                </c:pt>
                <c:pt idx="2126">
                  <c:v>17.857142857142861</c:v>
                </c:pt>
                <c:pt idx="2127">
                  <c:v>21.739130434782609</c:v>
                </c:pt>
                <c:pt idx="2128">
                  <c:v>25.000000000000014</c:v>
                </c:pt>
                <c:pt idx="2129">
                  <c:v>22.727272727272748</c:v>
                </c:pt>
                <c:pt idx="2130">
                  <c:v>15.625000000000014</c:v>
                </c:pt>
                <c:pt idx="2131">
                  <c:v>16.129032258064527</c:v>
                </c:pt>
                <c:pt idx="2132">
                  <c:v>40.540540540540547</c:v>
                </c:pt>
                <c:pt idx="2133">
                  <c:v>55.102040816326536</c:v>
                </c:pt>
                <c:pt idx="2134">
                  <c:v>55.102040816326536</c:v>
                </c:pt>
                <c:pt idx="2135">
                  <c:v>54</c:v>
                </c:pt>
                <c:pt idx="2136">
                  <c:v>54</c:v>
                </c:pt>
                <c:pt idx="2137">
                  <c:v>54</c:v>
                </c:pt>
                <c:pt idx="2138">
                  <c:v>47.272727272727273</c:v>
                </c:pt>
                <c:pt idx="2139">
                  <c:v>50</c:v>
                </c:pt>
                <c:pt idx="2140">
                  <c:v>53.061224489795912</c:v>
                </c:pt>
                <c:pt idx="2141">
                  <c:v>53.061224489795912</c:v>
                </c:pt>
                <c:pt idx="2142">
                  <c:v>50</c:v>
                </c:pt>
                <c:pt idx="2143">
                  <c:v>51.999999999999993</c:v>
                </c:pt>
                <c:pt idx="2144">
                  <c:v>71.428571428571416</c:v>
                </c:pt>
                <c:pt idx="2145">
                  <c:v>72</c:v>
                </c:pt>
                <c:pt idx="2146">
                  <c:v>53.061224489795919</c:v>
                </c:pt>
                <c:pt idx="2147">
                  <c:v>30.303030303030297</c:v>
                </c:pt>
                <c:pt idx="2148">
                  <c:v>34.482758620689651</c:v>
                </c:pt>
                <c:pt idx="2149">
                  <c:v>35.714285714285722</c:v>
                </c:pt>
                <c:pt idx="2150">
                  <c:v>35.714285714285722</c:v>
                </c:pt>
                <c:pt idx="2151">
                  <c:v>35.714285714285722</c:v>
                </c:pt>
                <c:pt idx="2152">
                  <c:v>40.000000000000007</c:v>
                </c:pt>
                <c:pt idx="2153">
                  <c:v>50</c:v>
                </c:pt>
                <c:pt idx="2154">
                  <c:v>42.857142857142854</c:v>
                </c:pt>
                <c:pt idx="2155">
                  <c:v>37.499999999999993</c:v>
                </c:pt>
                <c:pt idx="2156">
                  <c:v>53.191489361702118</c:v>
                </c:pt>
                <c:pt idx="2157">
                  <c:v>48.07692307692308</c:v>
                </c:pt>
                <c:pt idx="2158">
                  <c:v>37.209302325581397</c:v>
                </c:pt>
                <c:pt idx="2159">
                  <c:v>35.714285714285708</c:v>
                </c:pt>
                <c:pt idx="2160">
                  <c:v>34.883720930232556</c:v>
                </c:pt>
                <c:pt idx="2161">
                  <c:v>55.555555555555557</c:v>
                </c:pt>
                <c:pt idx="2162">
                  <c:v>55.555555555555557</c:v>
                </c:pt>
                <c:pt idx="2163">
                  <c:v>51.470588235294116</c:v>
                </c:pt>
                <c:pt idx="2164">
                  <c:v>52.857142857142854</c:v>
                </c:pt>
                <c:pt idx="2165">
                  <c:v>46.249999999999993</c:v>
                </c:pt>
                <c:pt idx="2166">
                  <c:v>45.121951219512191</c:v>
                </c:pt>
                <c:pt idx="2167">
                  <c:v>41.025641025641022</c:v>
                </c:pt>
                <c:pt idx="2168">
                  <c:v>43.835616438356162</c:v>
                </c:pt>
                <c:pt idx="2169">
                  <c:v>47.058823529411768</c:v>
                </c:pt>
                <c:pt idx="2170">
                  <c:v>37.931034482758619</c:v>
                </c:pt>
                <c:pt idx="2171">
                  <c:v>44.642857142857132</c:v>
                </c:pt>
                <c:pt idx="2172">
                  <c:v>44.642857142857132</c:v>
                </c:pt>
                <c:pt idx="2173">
                  <c:v>44.642857142857132</c:v>
                </c:pt>
                <c:pt idx="2174">
                  <c:v>61.81818181818182</c:v>
                </c:pt>
                <c:pt idx="2175">
                  <c:v>29.166666666666671</c:v>
                </c:pt>
                <c:pt idx="2176">
                  <c:v>29.166666666666671</c:v>
                </c:pt>
                <c:pt idx="2177">
                  <c:v>32.558139534883722</c:v>
                </c:pt>
                <c:pt idx="2178">
                  <c:v>29.268292682926841</c:v>
                </c:pt>
                <c:pt idx="2179">
                  <c:v>38.709677419354847</c:v>
                </c:pt>
                <c:pt idx="2180">
                  <c:v>46.153846153846168</c:v>
                </c:pt>
                <c:pt idx="2181">
                  <c:v>48</c:v>
                </c:pt>
                <c:pt idx="2182">
                  <c:v>48</c:v>
                </c:pt>
                <c:pt idx="2183">
                  <c:v>48</c:v>
                </c:pt>
                <c:pt idx="2184">
                  <c:v>48</c:v>
                </c:pt>
                <c:pt idx="2185">
                  <c:v>40.909090909090935</c:v>
                </c:pt>
                <c:pt idx="2186">
                  <c:v>28.125000000000014</c:v>
                </c:pt>
                <c:pt idx="2187">
                  <c:v>28.125000000000014</c:v>
                </c:pt>
                <c:pt idx="2188">
                  <c:v>30.303030303030312</c:v>
                </c:pt>
                <c:pt idx="2189">
                  <c:v>43.478260869565219</c:v>
                </c:pt>
                <c:pt idx="2190">
                  <c:v>50</c:v>
                </c:pt>
                <c:pt idx="2191">
                  <c:v>50</c:v>
                </c:pt>
                <c:pt idx="2192">
                  <c:v>50</c:v>
                </c:pt>
                <c:pt idx="2193">
                  <c:v>44.827586206896555</c:v>
                </c:pt>
                <c:pt idx="2194">
                  <c:v>44.827586206896555</c:v>
                </c:pt>
                <c:pt idx="2195">
                  <c:v>46.666666666666664</c:v>
                </c:pt>
                <c:pt idx="2196">
                  <c:v>46.666666666666664</c:v>
                </c:pt>
                <c:pt idx="2197">
                  <c:v>46.666666666666664</c:v>
                </c:pt>
                <c:pt idx="2198">
                  <c:v>46.666666666666664</c:v>
                </c:pt>
                <c:pt idx="2199">
                  <c:v>46.666666666666664</c:v>
                </c:pt>
                <c:pt idx="2200">
                  <c:v>70</c:v>
                </c:pt>
                <c:pt idx="2201">
                  <c:v>70</c:v>
                </c:pt>
                <c:pt idx="2202">
                  <c:v>40</c:v>
                </c:pt>
                <c:pt idx="2203">
                  <c:v>78.571428571428555</c:v>
                </c:pt>
                <c:pt idx="2204">
                  <c:v>72.727272727272691</c:v>
                </c:pt>
                <c:pt idx="2205">
                  <c:v>72.727272727272691</c:v>
                </c:pt>
                <c:pt idx="2206">
                  <c:v>72.727272727272691</c:v>
                </c:pt>
                <c:pt idx="2207">
                  <c:v>100</c:v>
                </c:pt>
                <c:pt idx="2208">
                  <c:v>44.444444444444436</c:v>
                </c:pt>
                <c:pt idx="2209">
                  <c:v>41.176470588235283</c:v>
                </c:pt>
                <c:pt idx="2210">
                  <c:v>41.176470588235283</c:v>
                </c:pt>
                <c:pt idx="2211">
                  <c:v>38.888888888888879</c:v>
                </c:pt>
                <c:pt idx="2212">
                  <c:v>33.333333333333314</c:v>
                </c:pt>
                <c:pt idx="2213">
                  <c:v>33.333333333333314</c:v>
                </c:pt>
                <c:pt idx="2214">
                  <c:v>31.818181818181799</c:v>
                </c:pt>
                <c:pt idx="2215">
                  <c:v>34.782608695652158</c:v>
                </c:pt>
                <c:pt idx="2216">
                  <c:v>23.52941176470587</c:v>
                </c:pt>
                <c:pt idx="2217">
                  <c:v>3.7037037037037095</c:v>
                </c:pt>
                <c:pt idx="2218">
                  <c:v>3.448275862068968</c:v>
                </c:pt>
                <c:pt idx="2219">
                  <c:v>3.448275862068968</c:v>
                </c:pt>
                <c:pt idx="2220">
                  <c:v>2.7777777777777857</c:v>
                </c:pt>
                <c:pt idx="2221">
                  <c:v>2.7027027027027088</c:v>
                </c:pt>
                <c:pt idx="2222">
                  <c:v>2.941176470588232</c:v>
                </c:pt>
                <c:pt idx="2223">
                  <c:v>21.428571428571431</c:v>
                </c:pt>
                <c:pt idx="2224">
                  <c:v>21.428571428571431</c:v>
                </c:pt>
                <c:pt idx="2225">
                  <c:v>21.951219512195124</c:v>
                </c:pt>
                <c:pt idx="2226">
                  <c:v>23.07692307692308</c:v>
                </c:pt>
                <c:pt idx="2227">
                  <c:v>19.565217391304344</c:v>
                </c:pt>
                <c:pt idx="2228">
                  <c:v>20</c:v>
                </c:pt>
                <c:pt idx="2229">
                  <c:v>18.181818181818187</c:v>
                </c:pt>
                <c:pt idx="2230">
                  <c:v>24.242424242424249</c:v>
                </c:pt>
                <c:pt idx="2231">
                  <c:v>28.571428571428584</c:v>
                </c:pt>
                <c:pt idx="2232">
                  <c:v>30.303030303030312</c:v>
                </c:pt>
                <c:pt idx="2233">
                  <c:v>24.390243902439039</c:v>
                </c:pt>
                <c:pt idx="2234">
                  <c:v>36.842105263157883</c:v>
                </c:pt>
                <c:pt idx="2235">
                  <c:v>54.901960784313729</c:v>
                </c:pt>
                <c:pt idx="2236">
                  <c:v>63.63636363636364</c:v>
                </c:pt>
                <c:pt idx="2237">
                  <c:v>49.504950495049506</c:v>
                </c:pt>
                <c:pt idx="2238">
                  <c:v>43.478260869565219</c:v>
                </c:pt>
                <c:pt idx="2239">
                  <c:v>50</c:v>
                </c:pt>
                <c:pt idx="2240">
                  <c:v>45.614035087719301</c:v>
                </c:pt>
                <c:pt idx="2241">
                  <c:v>52.941176470588232</c:v>
                </c:pt>
                <c:pt idx="2242">
                  <c:v>52.941176470588232</c:v>
                </c:pt>
                <c:pt idx="2243">
                  <c:v>47.368421052631582</c:v>
                </c:pt>
                <c:pt idx="2244">
                  <c:v>55.882352941176471</c:v>
                </c:pt>
                <c:pt idx="2245">
                  <c:v>54.545454545454547</c:v>
                </c:pt>
                <c:pt idx="2246">
                  <c:v>49.315068493150683</c:v>
                </c:pt>
                <c:pt idx="2247">
                  <c:v>56.060606060606062</c:v>
                </c:pt>
                <c:pt idx="2248">
                  <c:v>53.225806451612911</c:v>
                </c:pt>
                <c:pt idx="2249">
                  <c:v>39.583333333333321</c:v>
                </c:pt>
                <c:pt idx="2250">
                  <c:v>39.583333333333321</c:v>
                </c:pt>
                <c:pt idx="2251">
                  <c:v>43.577981651376149</c:v>
                </c:pt>
                <c:pt idx="2252">
                  <c:v>50</c:v>
                </c:pt>
                <c:pt idx="2253">
                  <c:v>52.500000000000007</c:v>
                </c:pt>
                <c:pt idx="2254">
                  <c:v>56.756756756756758</c:v>
                </c:pt>
                <c:pt idx="2255">
                  <c:v>55.555555555555557</c:v>
                </c:pt>
                <c:pt idx="2256">
                  <c:v>55.555555555555557</c:v>
                </c:pt>
                <c:pt idx="2257">
                  <c:v>66.666666666666657</c:v>
                </c:pt>
                <c:pt idx="2258">
                  <c:v>50</c:v>
                </c:pt>
                <c:pt idx="2259">
                  <c:v>50</c:v>
                </c:pt>
                <c:pt idx="2260">
                  <c:v>55.555555555555557</c:v>
                </c:pt>
                <c:pt idx="2261">
                  <c:v>63.636363636363633</c:v>
                </c:pt>
                <c:pt idx="2262">
                  <c:v>63.636363636363633</c:v>
                </c:pt>
                <c:pt idx="2263">
                  <c:v>63.636363636363633</c:v>
                </c:pt>
                <c:pt idx="2264">
                  <c:v>63.636363636363633</c:v>
                </c:pt>
                <c:pt idx="2265">
                  <c:v>63.636363636363633</c:v>
                </c:pt>
                <c:pt idx="2266">
                  <c:v>63.636363636363633</c:v>
                </c:pt>
                <c:pt idx="2267">
                  <c:v>28.571428571428569</c:v>
                </c:pt>
                <c:pt idx="2268">
                  <c:v>51.999999999999993</c:v>
                </c:pt>
                <c:pt idx="2269">
                  <c:v>41.935483870967744</c:v>
                </c:pt>
                <c:pt idx="2270">
                  <c:v>41.935483870967744</c:v>
                </c:pt>
                <c:pt idx="2271">
                  <c:v>41.935483870967744</c:v>
                </c:pt>
                <c:pt idx="2272">
                  <c:v>40</c:v>
                </c:pt>
                <c:pt idx="2273">
                  <c:v>40</c:v>
                </c:pt>
                <c:pt idx="2274">
                  <c:v>40</c:v>
                </c:pt>
                <c:pt idx="2275">
                  <c:v>45.454545454545453</c:v>
                </c:pt>
                <c:pt idx="2276">
                  <c:v>45.454545454545453</c:v>
                </c:pt>
                <c:pt idx="2277">
                  <c:v>45.454545454545453</c:v>
                </c:pt>
                <c:pt idx="2278">
                  <c:v>45.454545454545453</c:v>
                </c:pt>
                <c:pt idx="2279">
                  <c:v>45.454545454545453</c:v>
                </c:pt>
                <c:pt idx="2280">
                  <c:v>41.666666666666671</c:v>
                </c:pt>
                <c:pt idx="2281">
                  <c:v>51.724137931034484</c:v>
                </c:pt>
                <c:pt idx="2282">
                  <c:v>36.36363636363636</c:v>
                </c:pt>
                <c:pt idx="2283">
                  <c:v>55.55555555555555</c:v>
                </c:pt>
                <c:pt idx="2284">
                  <c:v>55.55555555555555</c:v>
                </c:pt>
                <c:pt idx="2285">
                  <c:v>60</c:v>
                </c:pt>
                <c:pt idx="2286">
                  <c:v>68</c:v>
                </c:pt>
                <c:pt idx="2287">
                  <c:v>54.838709677419345</c:v>
                </c:pt>
                <c:pt idx="2288">
                  <c:v>65.384615384615387</c:v>
                </c:pt>
                <c:pt idx="2289">
                  <c:v>50</c:v>
                </c:pt>
                <c:pt idx="2290">
                  <c:v>45.000000000000014</c:v>
                </c:pt>
                <c:pt idx="2291">
                  <c:v>50</c:v>
                </c:pt>
                <c:pt idx="2292">
                  <c:v>37.931034482758619</c:v>
                </c:pt>
                <c:pt idx="2293">
                  <c:v>37.931034482758619</c:v>
                </c:pt>
                <c:pt idx="2294">
                  <c:v>42.307692307692292</c:v>
                </c:pt>
                <c:pt idx="2295">
                  <c:v>53.124999999999993</c:v>
                </c:pt>
                <c:pt idx="2296">
                  <c:v>53.124999999999993</c:v>
                </c:pt>
                <c:pt idx="2297">
                  <c:v>50</c:v>
                </c:pt>
                <c:pt idx="2298">
                  <c:v>53.125000000000007</c:v>
                </c:pt>
                <c:pt idx="2299">
                  <c:v>50</c:v>
                </c:pt>
                <c:pt idx="2300">
                  <c:v>39.999999999999993</c:v>
                </c:pt>
                <c:pt idx="2301">
                  <c:v>39.999999999999993</c:v>
                </c:pt>
                <c:pt idx="2302">
                  <c:v>48.275862068965509</c:v>
                </c:pt>
                <c:pt idx="2303">
                  <c:v>43.75</c:v>
                </c:pt>
                <c:pt idx="2304">
                  <c:v>46.666666666666664</c:v>
                </c:pt>
                <c:pt idx="2305">
                  <c:v>50</c:v>
                </c:pt>
                <c:pt idx="2306">
                  <c:v>64</c:v>
                </c:pt>
                <c:pt idx="2307">
                  <c:v>64</c:v>
                </c:pt>
                <c:pt idx="2308">
                  <c:v>64</c:v>
                </c:pt>
                <c:pt idx="2309">
                  <c:v>47.619047619047628</c:v>
                </c:pt>
                <c:pt idx="2310">
                  <c:v>52.173913043478258</c:v>
                </c:pt>
                <c:pt idx="2311">
                  <c:v>56.000000000000014</c:v>
                </c:pt>
                <c:pt idx="2312">
                  <c:v>52.173913043478258</c:v>
                </c:pt>
                <c:pt idx="2313">
                  <c:v>44.444444444444443</c:v>
                </c:pt>
                <c:pt idx="2314">
                  <c:v>44.444444444444443</c:v>
                </c:pt>
                <c:pt idx="2315">
                  <c:v>59.090909090909093</c:v>
                </c:pt>
                <c:pt idx="2316">
                  <c:v>42.857142857142854</c:v>
                </c:pt>
                <c:pt idx="2317">
                  <c:v>55.000000000000014</c:v>
                </c:pt>
                <c:pt idx="2318">
                  <c:v>64</c:v>
                </c:pt>
                <c:pt idx="2319">
                  <c:v>66.666666666666671</c:v>
                </c:pt>
                <c:pt idx="2320">
                  <c:v>64.285714285714306</c:v>
                </c:pt>
                <c:pt idx="2321">
                  <c:v>52.941176470588232</c:v>
                </c:pt>
                <c:pt idx="2322">
                  <c:v>52.941176470588232</c:v>
                </c:pt>
                <c:pt idx="2323">
                  <c:v>65</c:v>
                </c:pt>
                <c:pt idx="2324">
                  <c:v>66.666666666666686</c:v>
                </c:pt>
                <c:pt idx="2325">
                  <c:v>67.441860465116292</c:v>
                </c:pt>
                <c:pt idx="2326">
                  <c:v>72.54901960784315</c:v>
                </c:pt>
                <c:pt idx="2327">
                  <c:v>83.333333333333343</c:v>
                </c:pt>
                <c:pt idx="2328">
                  <c:v>83.870967741935488</c:v>
                </c:pt>
                <c:pt idx="2329">
                  <c:v>79.6875</c:v>
                </c:pt>
                <c:pt idx="2330">
                  <c:v>84.848484848484844</c:v>
                </c:pt>
                <c:pt idx="2331">
                  <c:v>84.375</c:v>
                </c:pt>
                <c:pt idx="2332">
                  <c:v>77.777777777777771</c:v>
                </c:pt>
                <c:pt idx="2333">
                  <c:v>75.438596491228068</c:v>
                </c:pt>
                <c:pt idx="2334">
                  <c:v>76.785714285714278</c:v>
                </c:pt>
                <c:pt idx="2335">
                  <c:v>85.999999999999986</c:v>
                </c:pt>
                <c:pt idx="2336">
                  <c:v>84.313725490196063</c:v>
                </c:pt>
                <c:pt idx="2337">
                  <c:v>77.777777777777771</c:v>
                </c:pt>
                <c:pt idx="2338">
                  <c:v>73.809523809523796</c:v>
                </c:pt>
                <c:pt idx="2339">
                  <c:v>71.794871794871781</c:v>
                </c:pt>
                <c:pt idx="2340">
                  <c:v>71.052631578947356</c:v>
                </c:pt>
                <c:pt idx="2341">
                  <c:v>53.846153846153854</c:v>
                </c:pt>
                <c:pt idx="2342">
                  <c:v>53.846153846153854</c:v>
                </c:pt>
                <c:pt idx="2343">
                  <c:v>58.333333333333329</c:v>
                </c:pt>
                <c:pt idx="2344">
                  <c:v>50</c:v>
                </c:pt>
                <c:pt idx="2345">
                  <c:v>50</c:v>
                </c:pt>
                <c:pt idx="2346">
                  <c:v>62.500000000000007</c:v>
                </c:pt>
                <c:pt idx="2347">
                  <c:v>71.428571428571416</c:v>
                </c:pt>
                <c:pt idx="2348">
                  <c:v>71.428571428571416</c:v>
                </c:pt>
                <c:pt idx="2349">
                  <c:v>71.428571428571416</c:v>
                </c:pt>
                <c:pt idx="2350">
                  <c:v>86.111111111111114</c:v>
                </c:pt>
                <c:pt idx="2351">
                  <c:v>91.428571428571431</c:v>
                </c:pt>
                <c:pt idx="2352">
                  <c:v>94.444444444444443</c:v>
                </c:pt>
                <c:pt idx="2353">
                  <c:v>95.121951219512198</c:v>
                </c:pt>
                <c:pt idx="2354">
                  <c:v>76.190476190476204</c:v>
                </c:pt>
                <c:pt idx="2355">
                  <c:v>78.048780487804905</c:v>
                </c:pt>
                <c:pt idx="2356">
                  <c:v>73.170731707317088</c:v>
                </c:pt>
                <c:pt idx="2357">
                  <c:v>66.666666666666686</c:v>
                </c:pt>
                <c:pt idx="2358">
                  <c:v>67.391304347826093</c:v>
                </c:pt>
                <c:pt idx="2359">
                  <c:v>63.265306122448983</c:v>
                </c:pt>
                <c:pt idx="2360">
                  <c:v>60.784313725490193</c:v>
                </c:pt>
                <c:pt idx="2361">
                  <c:v>56.521739130434796</c:v>
                </c:pt>
                <c:pt idx="2362">
                  <c:v>56.521739130434796</c:v>
                </c:pt>
                <c:pt idx="2363">
                  <c:v>56.521739130434796</c:v>
                </c:pt>
                <c:pt idx="2364">
                  <c:v>33.333333333333314</c:v>
                </c:pt>
                <c:pt idx="2365">
                  <c:v>31.034482758620655</c:v>
                </c:pt>
                <c:pt idx="2366">
                  <c:v>18.918918918918934</c:v>
                </c:pt>
                <c:pt idx="2367">
                  <c:v>26.829268292682926</c:v>
                </c:pt>
                <c:pt idx="2368">
                  <c:v>33.333333333333329</c:v>
                </c:pt>
                <c:pt idx="2369">
                  <c:v>33.333333333333329</c:v>
                </c:pt>
                <c:pt idx="2370">
                  <c:v>35.483870967741922</c:v>
                </c:pt>
                <c:pt idx="2371">
                  <c:v>33.333333333333329</c:v>
                </c:pt>
                <c:pt idx="2372">
                  <c:v>29.032258064516128</c:v>
                </c:pt>
                <c:pt idx="2373">
                  <c:v>38.709677419354819</c:v>
                </c:pt>
                <c:pt idx="2374">
                  <c:v>31.578947368421041</c:v>
                </c:pt>
                <c:pt idx="2375">
                  <c:v>31.578947368421041</c:v>
                </c:pt>
                <c:pt idx="2376">
                  <c:v>36.585365853658523</c:v>
                </c:pt>
                <c:pt idx="2377">
                  <c:v>58.730158730158735</c:v>
                </c:pt>
                <c:pt idx="2378">
                  <c:v>49.333333333333336</c:v>
                </c:pt>
                <c:pt idx="2379">
                  <c:v>54.761904761904766</c:v>
                </c:pt>
                <c:pt idx="2380">
                  <c:v>62.666666666666671</c:v>
                </c:pt>
                <c:pt idx="2381">
                  <c:v>58.208955223880601</c:v>
                </c:pt>
                <c:pt idx="2382">
                  <c:v>57.352941176470594</c:v>
                </c:pt>
                <c:pt idx="2383">
                  <c:v>53.42465753424657</c:v>
                </c:pt>
                <c:pt idx="2384">
                  <c:v>52.702702702702702</c:v>
                </c:pt>
                <c:pt idx="2385">
                  <c:v>58.208955223880587</c:v>
                </c:pt>
                <c:pt idx="2386">
                  <c:v>58.208955223880587</c:v>
                </c:pt>
                <c:pt idx="2387">
                  <c:v>56.25</c:v>
                </c:pt>
                <c:pt idx="2388">
                  <c:v>65.454545454545453</c:v>
                </c:pt>
                <c:pt idx="2389">
                  <c:v>65.454545454545453</c:v>
                </c:pt>
                <c:pt idx="2390">
                  <c:v>62.264150943396217</c:v>
                </c:pt>
                <c:pt idx="2391">
                  <c:v>35.483870967741936</c:v>
                </c:pt>
                <c:pt idx="2392">
                  <c:v>50</c:v>
                </c:pt>
                <c:pt idx="2393">
                  <c:v>15.384615384615387</c:v>
                </c:pt>
                <c:pt idx="2394">
                  <c:v>7.6923076923076792</c:v>
                </c:pt>
                <c:pt idx="2395">
                  <c:v>0</c:v>
                </c:pt>
                <c:pt idx="2396">
                  <c:v>18.75</c:v>
                </c:pt>
                <c:pt idx="2397">
                  <c:v>27.272727272727266</c:v>
                </c:pt>
                <c:pt idx="2398">
                  <c:v>65</c:v>
                </c:pt>
                <c:pt idx="2399">
                  <c:v>65</c:v>
                </c:pt>
                <c:pt idx="2400">
                  <c:v>65</c:v>
                </c:pt>
                <c:pt idx="2401">
                  <c:v>65</c:v>
                </c:pt>
                <c:pt idx="2402">
                  <c:v>65</c:v>
                </c:pt>
                <c:pt idx="2403">
                  <c:v>76.666666666666657</c:v>
                </c:pt>
                <c:pt idx="2404">
                  <c:v>76.666666666666657</c:v>
                </c:pt>
                <c:pt idx="2405">
                  <c:v>76.666666666666657</c:v>
                </c:pt>
                <c:pt idx="2406">
                  <c:v>79.310344827586192</c:v>
                </c:pt>
                <c:pt idx="2407">
                  <c:v>80.645161290322562</c:v>
                </c:pt>
                <c:pt idx="2408">
                  <c:v>83.333333333333314</c:v>
                </c:pt>
                <c:pt idx="2409">
                  <c:v>89.285714285714278</c:v>
                </c:pt>
                <c:pt idx="2410">
                  <c:v>78.571428571428555</c:v>
                </c:pt>
                <c:pt idx="2411">
                  <c:v>78.571428571428555</c:v>
                </c:pt>
                <c:pt idx="2412">
                  <c:v>54.545454545454547</c:v>
                </c:pt>
                <c:pt idx="2413">
                  <c:v>54.545454545454547</c:v>
                </c:pt>
                <c:pt idx="2414">
                  <c:v>54.545454545454547</c:v>
                </c:pt>
                <c:pt idx="2415">
                  <c:v>59.999999999999986</c:v>
                </c:pt>
                <c:pt idx="2416">
                  <c:v>50</c:v>
                </c:pt>
                <c:pt idx="2417">
                  <c:v>24.999999999999972</c:v>
                </c:pt>
                <c:pt idx="2418">
                  <c:v>29.999999999999986</c:v>
                </c:pt>
                <c:pt idx="2419">
                  <c:v>29.999999999999986</c:v>
                </c:pt>
                <c:pt idx="2420">
                  <c:v>33.333333333333329</c:v>
                </c:pt>
                <c:pt idx="2421">
                  <c:v>24.999999999999957</c:v>
                </c:pt>
                <c:pt idx="2422">
                  <c:v>23.529411764705841</c:v>
                </c:pt>
                <c:pt idx="2423">
                  <c:v>51.851851851851869</c:v>
                </c:pt>
                <c:pt idx="2424">
                  <c:v>53.846153846153861</c:v>
                </c:pt>
                <c:pt idx="2425">
                  <c:v>53.846153846153861</c:v>
                </c:pt>
                <c:pt idx="2426">
                  <c:v>63.636363636363626</c:v>
                </c:pt>
                <c:pt idx="2427">
                  <c:v>60.86956521739129</c:v>
                </c:pt>
                <c:pt idx="2428">
                  <c:v>60.86956521739129</c:v>
                </c:pt>
                <c:pt idx="2429">
                  <c:v>45.833333333333329</c:v>
                </c:pt>
                <c:pt idx="2430">
                  <c:v>50</c:v>
                </c:pt>
                <c:pt idx="2431">
                  <c:v>50</c:v>
                </c:pt>
                <c:pt idx="2432">
                  <c:v>62.068965517241367</c:v>
                </c:pt>
                <c:pt idx="2433">
                  <c:v>56.249999999999979</c:v>
                </c:pt>
                <c:pt idx="2434">
                  <c:v>65</c:v>
                </c:pt>
                <c:pt idx="2435">
                  <c:v>60.465116279069754</c:v>
                </c:pt>
                <c:pt idx="2436">
                  <c:v>55.319148936170194</c:v>
                </c:pt>
                <c:pt idx="2437">
                  <c:v>46.153846153846146</c:v>
                </c:pt>
                <c:pt idx="2438">
                  <c:v>54.761904761904766</c:v>
                </c:pt>
                <c:pt idx="2439">
                  <c:v>52.272727272727273</c:v>
                </c:pt>
                <c:pt idx="2440">
                  <c:v>52.272727272727273</c:v>
                </c:pt>
                <c:pt idx="2441">
                  <c:v>53.488372093023266</c:v>
                </c:pt>
                <c:pt idx="2442">
                  <c:v>53.488372093023266</c:v>
                </c:pt>
                <c:pt idx="2443">
                  <c:v>58.974358974358992</c:v>
                </c:pt>
                <c:pt idx="2444">
                  <c:v>63.888888888888864</c:v>
                </c:pt>
                <c:pt idx="2445">
                  <c:v>63.888888888888864</c:v>
                </c:pt>
                <c:pt idx="2446">
                  <c:v>53.571428571428569</c:v>
                </c:pt>
                <c:pt idx="2447">
                  <c:v>60</c:v>
                </c:pt>
                <c:pt idx="2448">
                  <c:v>54.545454545454547</c:v>
                </c:pt>
                <c:pt idx="2449">
                  <c:v>63.15789473684211</c:v>
                </c:pt>
                <c:pt idx="2450">
                  <c:v>75</c:v>
                </c:pt>
                <c:pt idx="2451">
                  <c:v>66.666666666666657</c:v>
                </c:pt>
                <c:pt idx="2452">
                  <c:v>58.333333333333329</c:v>
                </c:pt>
                <c:pt idx="2453">
                  <c:v>70</c:v>
                </c:pt>
                <c:pt idx="2454">
                  <c:v>72.727272727272734</c:v>
                </c:pt>
                <c:pt idx="2455">
                  <c:v>66.666666666666657</c:v>
                </c:pt>
                <c:pt idx="2456">
                  <c:v>53.333333333333329</c:v>
                </c:pt>
                <c:pt idx="2457">
                  <c:v>63.15789473684211</c:v>
                </c:pt>
                <c:pt idx="2458">
                  <c:v>57.142857142857139</c:v>
                </c:pt>
                <c:pt idx="2459">
                  <c:v>57.142857142857139</c:v>
                </c:pt>
                <c:pt idx="2460">
                  <c:v>62.5</c:v>
                </c:pt>
                <c:pt idx="2461">
                  <c:v>60</c:v>
                </c:pt>
                <c:pt idx="2462">
                  <c:v>56.521739130434781</c:v>
                </c:pt>
                <c:pt idx="2463">
                  <c:v>60</c:v>
                </c:pt>
                <c:pt idx="2464">
                  <c:v>60</c:v>
                </c:pt>
                <c:pt idx="2465">
                  <c:v>70</c:v>
                </c:pt>
                <c:pt idx="2466">
                  <c:v>78.571428571428555</c:v>
                </c:pt>
                <c:pt idx="2467">
                  <c:v>70.212765957446791</c:v>
                </c:pt>
                <c:pt idx="2468">
                  <c:v>65.306122448979579</c:v>
                </c:pt>
                <c:pt idx="2469">
                  <c:v>69.230769230769226</c:v>
                </c:pt>
                <c:pt idx="2470">
                  <c:v>73.469387755102019</c:v>
                </c:pt>
                <c:pt idx="2471">
                  <c:v>65.306122448979579</c:v>
                </c:pt>
                <c:pt idx="2472">
                  <c:v>68.085106382978708</c:v>
                </c:pt>
                <c:pt idx="2473">
                  <c:v>68.085106382978708</c:v>
                </c:pt>
                <c:pt idx="2474">
                  <c:v>61.702127659574472</c:v>
                </c:pt>
                <c:pt idx="2475">
                  <c:v>65.306122448979593</c:v>
                </c:pt>
                <c:pt idx="2476">
                  <c:v>63.043478260869563</c:v>
                </c:pt>
                <c:pt idx="2477">
                  <c:v>58.695652173913032</c:v>
                </c:pt>
                <c:pt idx="2478">
                  <c:v>63.043478260869563</c:v>
                </c:pt>
                <c:pt idx="2479">
                  <c:v>41.818181818181806</c:v>
                </c:pt>
                <c:pt idx="2480">
                  <c:v>28.888888888888872</c:v>
                </c:pt>
                <c:pt idx="2481">
                  <c:v>44.897959183673464</c:v>
                </c:pt>
                <c:pt idx="2482">
                  <c:v>44.897959183673485</c:v>
                </c:pt>
                <c:pt idx="2483">
                  <c:v>39.999999999999993</c:v>
                </c:pt>
                <c:pt idx="2484">
                  <c:v>37.499999999999986</c:v>
                </c:pt>
                <c:pt idx="2485">
                  <c:v>40.909090909090907</c:v>
                </c:pt>
                <c:pt idx="2486">
                  <c:v>47.999999999999993</c:v>
                </c:pt>
                <c:pt idx="2487">
                  <c:v>55.932203389830526</c:v>
                </c:pt>
                <c:pt idx="2488">
                  <c:v>56.896551724137922</c:v>
                </c:pt>
                <c:pt idx="2489">
                  <c:v>53.571428571428577</c:v>
                </c:pt>
                <c:pt idx="2490">
                  <c:v>44.117647058823536</c:v>
                </c:pt>
                <c:pt idx="2491">
                  <c:v>45.45454545454546</c:v>
                </c:pt>
                <c:pt idx="2492">
                  <c:v>43.750000000000014</c:v>
                </c:pt>
                <c:pt idx="2493">
                  <c:v>53.846153846153854</c:v>
                </c:pt>
                <c:pt idx="2494">
                  <c:v>46.153846153846146</c:v>
                </c:pt>
                <c:pt idx="2495">
                  <c:v>34.883720930232556</c:v>
                </c:pt>
                <c:pt idx="2496">
                  <c:v>37.499999999999986</c:v>
                </c:pt>
                <c:pt idx="2497">
                  <c:v>37.499999999999986</c:v>
                </c:pt>
                <c:pt idx="2498">
                  <c:v>50</c:v>
                </c:pt>
                <c:pt idx="2499">
                  <c:v>43.137254901960773</c:v>
                </c:pt>
                <c:pt idx="2500">
                  <c:v>45.283018867924554</c:v>
                </c:pt>
                <c:pt idx="2501">
                  <c:v>36.956521739130451</c:v>
                </c:pt>
                <c:pt idx="2502">
                  <c:v>31.481481481481495</c:v>
                </c:pt>
                <c:pt idx="2503">
                  <c:v>37.931034482758641</c:v>
                </c:pt>
                <c:pt idx="2504">
                  <c:v>44.897959183673471</c:v>
                </c:pt>
                <c:pt idx="2505">
                  <c:v>41.509433962264154</c:v>
                </c:pt>
                <c:pt idx="2506">
                  <c:v>43.636363636363633</c:v>
                </c:pt>
                <c:pt idx="2507">
                  <c:v>50.877192982456137</c:v>
                </c:pt>
                <c:pt idx="2508">
                  <c:v>61.290322580645153</c:v>
                </c:pt>
                <c:pt idx="2509">
                  <c:v>61.904761904761891</c:v>
                </c:pt>
                <c:pt idx="2510">
                  <c:v>61.904761904761891</c:v>
                </c:pt>
                <c:pt idx="2511">
                  <c:v>61.904761904761891</c:v>
                </c:pt>
                <c:pt idx="2512">
                  <c:v>57.894736842105246</c:v>
                </c:pt>
                <c:pt idx="2513">
                  <c:v>64.70588235294116</c:v>
                </c:pt>
                <c:pt idx="2514">
                  <c:v>56.818181818181792</c:v>
                </c:pt>
                <c:pt idx="2515">
                  <c:v>54.761904761904738</c:v>
                </c:pt>
                <c:pt idx="2516">
                  <c:v>57.500000000000007</c:v>
                </c:pt>
                <c:pt idx="2517">
                  <c:v>56.410256410256416</c:v>
                </c:pt>
                <c:pt idx="2518">
                  <c:v>61.111111111111121</c:v>
                </c:pt>
                <c:pt idx="2519">
                  <c:v>68.750000000000028</c:v>
                </c:pt>
                <c:pt idx="2520">
                  <c:v>62.500000000000014</c:v>
                </c:pt>
                <c:pt idx="2521">
                  <c:v>53.571428571428577</c:v>
                </c:pt>
                <c:pt idx="2522">
                  <c:v>35.000000000000043</c:v>
                </c:pt>
                <c:pt idx="2523">
                  <c:v>27.272727272727295</c:v>
                </c:pt>
                <c:pt idx="2524">
                  <c:v>40.740740740740769</c:v>
                </c:pt>
                <c:pt idx="2525">
                  <c:v>32.352941176470608</c:v>
                </c:pt>
                <c:pt idx="2526">
                  <c:v>25.641025641025649</c:v>
                </c:pt>
                <c:pt idx="2527">
                  <c:v>25.000000000000014</c:v>
                </c:pt>
                <c:pt idx="2528">
                  <c:v>21.739130434782609</c:v>
                </c:pt>
                <c:pt idx="2529">
                  <c:v>26.530612244897981</c:v>
                </c:pt>
                <c:pt idx="2530">
                  <c:v>34.883720930232556</c:v>
                </c:pt>
                <c:pt idx="2531">
                  <c:v>26.190476190476204</c:v>
                </c:pt>
                <c:pt idx="2532">
                  <c:v>26.190476190476204</c:v>
                </c:pt>
                <c:pt idx="2533">
                  <c:v>32.608695652173907</c:v>
                </c:pt>
                <c:pt idx="2534">
                  <c:v>34.090909090909093</c:v>
                </c:pt>
                <c:pt idx="2535">
                  <c:v>42.857142857142854</c:v>
                </c:pt>
                <c:pt idx="2536">
                  <c:v>40</c:v>
                </c:pt>
                <c:pt idx="2537">
                  <c:v>42.553191489361708</c:v>
                </c:pt>
                <c:pt idx="2538">
                  <c:v>35.714285714285722</c:v>
                </c:pt>
                <c:pt idx="2539">
                  <c:v>39.473684210526315</c:v>
                </c:pt>
                <c:pt idx="2540">
                  <c:v>46.875</c:v>
                </c:pt>
                <c:pt idx="2541">
                  <c:v>50</c:v>
                </c:pt>
                <c:pt idx="2542">
                  <c:v>65.217391304347828</c:v>
                </c:pt>
                <c:pt idx="2543">
                  <c:v>60</c:v>
                </c:pt>
                <c:pt idx="2544">
                  <c:v>43.478260869565219</c:v>
                </c:pt>
                <c:pt idx="2545">
                  <c:v>54.545454545454547</c:v>
                </c:pt>
                <c:pt idx="2546">
                  <c:v>54.545454545454547</c:v>
                </c:pt>
                <c:pt idx="2547">
                  <c:v>44.444444444444436</c:v>
                </c:pt>
                <c:pt idx="2548">
                  <c:v>61.538461538461533</c:v>
                </c:pt>
                <c:pt idx="2549">
                  <c:v>40</c:v>
                </c:pt>
                <c:pt idx="2550">
                  <c:v>51.851851851851848</c:v>
                </c:pt>
                <c:pt idx="2551">
                  <c:v>51.851851851851848</c:v>
                </c:pt>
                <c:pt idx="2552">
                  <c:v>51.851851851851848</c:v>
                </c:pt>
                <c:pt idx="2553">
                  <c:v>58.333333333333329</c:v>
                </c:pt>
                <c:pt idx="2554">
                  <c:v>50</c:v>
                </c:pt>
                <c:pt idx="2555">
                  <c:v>50</c:v>
                </c:pt>
                <c:pt idx="2556">
                  <c:v>48.275862068965516</c:v>
                </c:pt>
                <c:pt idx="2557">
                  <c:v>37.83783783783786</c:v>
                </c:pt>
                <c:pt idx="2558">
                  <c:v>43.750000000000028</c:v>
                </c:pt>
                <c:pt idx="2559">
                  <c:v>40.000000000000028</c:v>
                </c:pt>
                <c:pt idx="2560">
                  <c:v>38.709677419354861</c:v>
                </c:pt>
                <c:pt idx="2561">
                  <c:v>38.709677419354861</c:v>
                </c:pt>
                <c:pt idx="2562">
                  <c:v>42.424242424242415</c:v>
                </c:pt>
                <c:pt idx="2563">
                  <c:v>50</c:v>
                </c:pt>
                <c:pt idx="2564">
                  <c:v>50</c:v>
                </c:pt>
                <c:pt idx="2565">
                  <c:v>50</c:v>
                </c:pt>
                <c:pt idx="2566">
                  <c:v>43.749999999999993</c:v>
                </c:pt>
                <c:pt idx="2567">
                  <c:v>43.749999999999993</c:v>
                </c:pt>
                <c:pt idx="2568">
                  <c:v>46.666666666666657</c:v>
                </c:pt>
                <c:pt idx="2569">
                  <c:v>55.555555555555557</c:v>
                </c:pt>
                <c:pt idx="2570">
                  <c:v>58.333333333333343</c:v>
                </c:pt>
                <c:pt idx="2571">
                  <c:v>81.578947368421041</c:v>
                </c:pt>
                <c:pt idx="2572">
                  <c:v>75.609756097560961</c:v>
                </c:pt>
                <c:pt idx="2573">
                  <c:v>72.093023255813932</c:v>
                </c:pt>
                <c:pt idx="2574">
                  <c:v>56.363636363636353</c:v>
                </c:pt>
                <c:pt idx="2575">
                  <c:v>58.620689655172406</c:v>
                </c:pt>
                <c:pt idx="2576">
                  <c:v>50</c:v>
                </c:pt>
                <c:pt idx="2577">
                  <c:v>50</c:v>
                </c:pt>
                <c:pt idx="2578">
                  <c:v>45.45454545454546</c:v>
                </c:pt>
                <c:pt idx="2579">
                  <c:v>45.45454545454546</c:v>
                </c:pt>
                <c:pt idx="2580">
                  <c:v>47.61904761904762</c:v>
                </c:pt>
                <c:pt idx="2581">
                  <c:v>55.102040816326529</c:v>
                </c:pt>
                <c:pt idx="2582">
                  <c:v>52.941176470588232</c:v>
                </c:pt>
                <c:pt idx="2583">
                  <c:v>46.666666666666664</c:v>
                </c:pt>
                <c:pt idx="2584">
                  <c:v>52.941176470588232</c:v>
                </c:pt>
                <c:pt idx="2585">
                  <c:v>33.333333333333329</c:v>
                </c:pt>
                <c:pt idx="2586">
                  <c:v>37.999999999999993</c:v>
                </c:pt>
                <c:pt idx="2587">
                  <c:v>39.583333333333336</c:v>
                </c:pt>
                <c:pt idx="2588">
                  <c:v>47.5</c:v>
                </c:pt>
                <c:pt idx="2589">
                  <c:v>50</c:v>
                </c:pt>
                <c:pt idx="2590">
                  <c:v>48.837209302325583</c:v>
                </c:pt>
                <c:pt idx="2591">
                  <c:v>40.384615384615394</c:v>
                </c:pt>
                <c:pt idx="2592">
                  <c:v>40.384615384615394</c:v>
                </c:pt>
                <c:pt idx="2593">
                  <c:v>40.384615384615394</c:v>
                </c:pt>
                <c:pt idx="2594">
                  <c:v>37.500000000000021</c:v>
                </c:pt>
                <c:pt idx="2595">
                  <c:v>30.000000000000014</c:v>
                </c:pt>
                <c:pt idx="2596">
                  <c:v>34.042553191489375</c:v>
                </c:pt>
                <c:pt idx="2597">
                  <c:v>35.416666666666686</c:v>
                </c:pt>
                <c:pt idx="2598">
                  <c:v>40.38461538461538</c:v>
                </c:pt>
                <c:pt idx="2599">
                  <c:v>50</c:v>
                </c:pt>
                <c:pt idx="2600">
                  <c:v>39.583333333333343</c:v>
                </c:pt>
                <c:pt idx="2601">
                  <c:v>39.583333333333343</c:v>
                </c:pt>
                <c:pt idx="2602">
                  <c:v>37.254901960784316</c:v>
                </c:pt>
                <c:pt idx="2603">
                  <c:v>33.333333333333329</c:v>
                </c:pt>
                <c:pt idx="2604">
                  <c:v>34.042553191489361</c:v>
                </c:pt>
                <c:pt idx="2605">
                  <c:v>39.024390243902424</c:v>
                </c:pt>
                <c:pt idx="2606">
                  <c:v>39.024390243902424</c:v>
                </c:pt>
                <c:pt idx="2607">
                  <c:v>39.024390243902424</c:v>
                </c:pt>
                <c:pt idx="2608">
                  <c:v>47.222222222222221</c:v>
                </c:pt>
                <c:pt idx="2609">
                  <c:v>50</c:v>
                </c:pt>
                <c:pt idx="2610">
                  <c:v>45</c:v>
                </c:pt>
                <c:pt idx="2611">
                  <c:v>38.636363636363626</c:v>
                </c:pt>
                <c:pt idx="2612">
                  <c:v>27.027027027027046</c:v>
                </c:pt>
                <c:pt idx="2613">
                  <c:v>26.31578947368422</c:v>
                </c:pt>
                <c:pt idx="2614">
                  <c:v>37.5</c:v>
                </c:pt>
                <c:pt idx="2615">
                  <c:v>42.857142857142854</c:v>
                </c:pt>
                <c:pt idx="2616">
                  <c:v>55.555555555555557</c:v>
                </c:pt>
                <c:pt idx="2617">
                  <c:v>48.148148148148152</c:v>
                </c:pt>
                <c:pt idx="2618">
                  <c:v>44.827586206896555</c:v>
                </c:pt>
                <c:pt idx="2619">
                  <c:v>50</c:v>
                </c:pt>
                <c:pt idx="2620">
                  <c:v>43.333333333333329</c:v>
                </c:pt>
                <c:pt idx="2621">
                  <c:v>43.333333333333329</c:v>
                </c:pt>
                <c:pt idx="2622">
                  <c:v>41.379310344827594</c:v>
                </c:pt>
                <c:pt idx="2623">
                  <c:v>34.615384615384613</c:v>
                </c:pt>
                <c:pt idx="2624">
                  <c:v>46.153846153846153</c:v>
                </c:pt>
                <c:pt idx="2625">
                  <c:v>57.142857142857139</c:v>
                </c:pt>
                <c:pt idx="2626">
                  <c:v>50</c:v>
                </c:pt>
                <c:pt idx="2627">
                  <c:v>52.941176470588232</c:v>
                </c:pt>
                <c:pt idx="2628">
                  <c:v>41.17647058823529</c:v>
                </c:pt>
                <c:pt idx="2629">
                  <c:v>25.000000000000014</c:v>
                </c:pt>
                <c:pt idx="2630">
                  <c:v>23.529411764705884</c:v>
                </c:pt>
                <c:pt idx="2631">
                  <c:v>38.888888888888886</c:v>
                </c:pt>
                <c:pt idx="2632">
                  <c:v>36.842105263157897</c:v>
                </c:pt>
                <c:pt idx="2633">
                  <c:v>36.842105263157897</c:v>
                </c:pt>
                <c:pt idx="2634">
                  <c:v>46.666666666666664</c:v>
                </c:pt>
                <c:pt idx="2635">
                  <c:v>46.666666666666664</c:v>
                </c:pt>
                <c:pt idx="2636">
                  <c:v>50</c:v>
                </c:pt>
                <c:pt idx="2637">
                  <c:v>50</c:v>
                </c:pt>
                <c:pt idx="2638">
                  <c:v>38.46153846153846</c:v>
                </c:pt>
                <c:pt idx="2639">
                  <c:v>46.666666666666664</c:v>
                </c:pt>
                <c:pt idx="2640">
                  <c:v>39.999999999999993</c:v>
                </c:pt>
                <c:pt idx="2641">
                  <c:v>39.999999999999993</c:v>
                </c:pt>
                <c:pt idx="2642">
                  <c:v>46.153846153846153</c:v>
                </c:pt>
                <c:pt idx="2643">
                  <c:v>61.538461538461533</c:v>
                </c:pt>
                <c:pt idx="2644">
                  <c:v>66.666666666666657</c:v>
                </c:pt>
                <c:pt idx="2645">
                  <c:v>55.555555555555557</c:v>
                </c:pt>
                <c:pt idx="2646">
                  <c:v>62.500000000000007</c:v>
                </c:pt>
                <c:pt idx="2647">
                  <c:v>66.666666666666657</c:v>
                </c:pt>
                <c:pt idx="2648">
                  <c:v>60</c:v>
                </c:pt>
                <c:pt idx="2649">
                  <c:v>69.230769230769226</c:v>
                </c:pt>
                <c:pt idx="2650">
                  <c:v>66.666666666666657</c:v>
                </c:pt>
                <c:pt idx="2651">
                  <c:v>61.538461538461533</c:v>
                </c:pt>
                <c:pt idx="2652">
                  <c:v>61.538461538461533</c:v>
                </c:pt>
                <c:pt idx="2653">
                  <c:v>54.545454545454547</c:v>
                </c:pt>
                <c:pt idx="2654">
                  <c:v>46.153846153846153</c:v>
                </c:pt>
                <c:pt idx="2655">
                  <c:v>56.25</c:v>
                </c:pt>
                <c:pt idx="2656">
                  <c:v>58.82352941176471</c:v>
                </c:pt>
                <c:pt idx="2657">
                  <c:v>44.444444444444436</c:v>
                </c:pt>
                <c:pt idx="2658">
                  <c:v>50</c:v>
                </c:pt>
                <c:pt idx="2659">
                  <c:v>45.45454545454546</c:v>
                </c:pt>
                <c:pt idx="2660">
                  <c:v>50</c:v>
                </c:pt>
                <c:pt idx="2661">
                  <c:v>54.545454545454547</c:v>
                </c:pt>
                <c:pt idx="2662">
                  <c:v>57.142857142857139</c:v>
                </c:pt>
                <c:pt idx="2663">
                  <c:v>50</c:v>
                </c:pt>
                <c:pt idx="2664">
                  <c:v>47.368421052631575</c:v>
                </c:pt>
                <c:pt idx="2665">
                  <c:v>50</c:v>
                </c:pt>
                <c:pt idx="2666">
                  <c:v>55</c:v>
                </c:pt>
                <c:pt idx="2667">
                  <c:v>76.315789473684191</c:v>
                </c:pt>
                <c:pt idx="2668">
                  <c:v>78.378378378378358</c:v>
                </c:pt>
                <c:pt idx="2669">
                  <c:v>55.319148936170215</c:v>
                </c:pt>
                <c:pt idx="2670">
                  <c:v>58.82352941176471</c:v>
                </c:pt>
                <c:pt idx="2671">
                  <c:v>57.692307692307701</c:v>
                </c:pt>
                <c:pt idx="2672">
                  <c:v>57.692307692307701</c:v>
                </c:pt>
                <c:pt idx="2673">
                  <c:v>60.000000000000014</c:v>
                </c:pt>
                <c:pt idx="2674">
                  <c:v>54.545454545454547</c:v>
                </c:pt>
                <c:pt idx="2675">
                  <c:v>51.923076923076927</c:v>
                </c:pt>
                <c:pt idx="2676">
                  <c:v>51.923076923076927</c:v>
                </c:pt>
                <c:pt idx="2677">
                  <c:v>62.121212121212118</c:v>
                </c:pt>
                <c:pt idx="2678">
                  <c:v>61.194029850746261</c:v>
                </c:pt>
                <c:pt idx="2679">
                  <c:v>59.420289855072461</c:v>
                </c:pt>
                <c:pt idx="2680">
                  <c:v>52</c:v>
                </c:pt>
                <c:pt idx="2681">
                  <c:v>46.268656716417908</c:v>
                </c:pt>
                <c:pt idx="2682">
                  <c:v>49.253731343283576</c:v>
                </c:pt>
                <c:pt idx="2683">
                  <c:v>58.928571428571416</c:v>
                </c:pt>
                <c:pt idx="2684">
                  <c:v>54.901960784313708</c:v>
                </c:pt>
                <c:pt idx="2685">
                  <c:v>59.574468085106368</c:v>
                </c:pt>
                <c:pt idx="2686">
                  <c:v>57.777777777777757</c:v>
                </c:pt>
                <c:pt idx="2687">
                  <c:v>57.777777777777757</c:v>
                </c:pt>
                <c:pt idx="2688">
                  <c:v>57.777777777777793</c:v>
                </c:pt>
                <c:pt idx="2689">
                  <c:v>57.777777777777793</c:v>
                </c:pt>
                <c:pt idx="2690">
                  <c:v>62</c:v>
                </c:pt>
                <c:pt idx="2691">
                  <c:v>44.736842105263143</c:v>
                </c:pt>
                <c:pt idx="2692">
                  <c:v>47.222222222222214</c:v>
                </c:pt>
                <c:pt idx="2693">
                  <c:v>52.777777777777786</c:v>
                </c:pt>
                <c:pt idx="2694">
                  <c:v>59.375000000000028</c:v>
                </c:pt>
                <c:pt idx="2695">
                  <c:v>51.851851851851869</c:v>
                </c:pt>
                <c:pt idx="2696">
                  <c:v>47.999999999999993</c:v>
                </c:pt>
                <c:pt idx="2697">
                  <c:v>52.173913043478279</c:v>
                </c:pt>
                <c:pt idx="2698">
                  <c:v>52.173913043478279</c:v>
                </c:pt>
                <c:pt idx="2699">
                  <c:v>50</c:v>
                </c:pt>
                <c:pt idx="2700">
                  <c:v>50</c:v>
                </c:pt>
                <c:pt idx="2701">
                  <c:v>47.999999999999993</c:v>
                </c:pt>
                <c:pt idx="2702">
                  <c:v>59.999999999999979</c:v>
                </c:pt>
                <c:pt idx="2703">
                  <c:v>63.636363636363626</c:v>
                </c:pt>
                <c:pt idx="2704">
                  <c:v>50</c:v>
                </c:pt>
                <c:pt idx="2705">
                  <c:v>56.250000000000014</c:v>
                </c:pt>
                <c:pt idx="2706">
                  <c:v>63.157894736842131</c:v>
                </c:pt>
                <c:pt idx="2707">
                  <c:v>52.631578947368432</c:v>
                </c:pt>
                <c:pt idx="2708">
                  <c:v>66.666666666666615</c:v>
                </c:pt>
                <c:pt idx="2709">
                  <c:v>41.666666666666671</c:v>
                </c:pt>
                <c:pt idx="2710">
                  <c:v>31.250000000000043</c:v>
                </c:pt>
                <c:pt idx="2711">
                  <c:v>31.250000000000043</c:v>
                </c:pt>
                <c:pt idx="2712">
                  <c:v>47.619047619047606</c:v>
                </c:pt>
                <c:pt idx="2713">
                  <c:v>34.482758620689665</c:v>
                </c:pt>
                <c:pt idx="2714">
                  <c:v>52.500000000000007</c:v>
                </c:pt>
                <c:pt idx="2715">
                  <c:v>43.750000000000014</c:v>
                </c:pt>
                <c:pt idx="2716">
                  <c:v>51.785714285714292</c:v>
                </c:pt>
                <c:pt idx="2717">
                  <c:v>50</c:v>
                </c:pt>
                <c:pt idx="2718">
                  <c:v>50</c:v>
                </c:pt>
                <c:pt idx="2719">
                  <c:v>45.762711864406789</c:v>
                </c:pt>
                <c:pt idx="2720">
                  <c:v>49.206349206349209</c:v>
                </c:pt>
                <c:pt idx="2721">
                  <c:v>50</c:v>
                </c:pt>
                <c:pt idx="2722">
                  <c:v>50</c:v>
                </c:pt>
                <c:pt idx="2723">
                  <c:v>51.666666666666679</c:v>
                </c:pt>
                <c:pt idx="2724">
                  <c:v>49.206349206349209</c:v>
                </c:pt>
                <c:pt idx="2725">
                  <c:v>50</c:v>
                </c:pt>
                <c:pt idx="2726">
                  <c:v>45.762711864406789</c:v>
                </c:pt>
                <c:pt idx="2727">
                  <c:v>61.016949152542381</c:v>
                </c:pt>
                <c:pt idx="2728">
                  <c:v>49.019607843137244</c:v>
                </c:pt>
                <c:pt idx="2729">
                  <c:v>54.347826086956523</c:v>
                </c:pt>
                <c:pt idx="2730">
                  <c:v>48.780487804878042</c:v>
                </c:pt>
                <c:pt idx="2731">
                  <c:v>48.780487804878042</c:v>
                </c:pt>
                <c:pt idx="2732">
                  <c:v>63.636363636363669</c:v>
                </c:pt>
                <c:pt idx="2733">
                  <c:v>63.63636363636364</c:v>
                </c:pt>
                <c:pt idx="2734">
                  <c:v>65.517241379310377</c:v>
                </c:pt>
                <c:pt idx="2735">
                  <c:v>65.517241379310377</c:v>
                </c:pt>
                <c:pt idx="2736">
                  <c:v>65.517241379310377</c:v>
                </c:pt>
                <c:pt idx="2737">
                  <c:v>67.741935483870975</c:v>
                </c:pt>
                <c:pt idx="2738">
                  <c:v>72.413793103448299</c:v>
                </c:pt>
                <c:pt idx="2739">
                  <c:v>74.193548387096797</c:v>
                </c:pt>
                <c:pt idx="2740">
                  <c:v>79.220779220779235</c:v>
                </c:pt>
                <c:pt idx="2741">
                  <c:v>79.487179487179503</c:v>
                </c:pt>
                <c:pt idx="2742">
                  <c:v>77.500000000000028</c:v>
                </c:pt>
                <c:pt idx="2743">
                  <c:v>83.72093023255816</c:v>
                </c:pt>
                <c:pt idx="2744">
                  <c:v>81.176470588235318</c:v>
                </c:pt>
                <c:pt idx="2745">
                  <c:v>81.176470588235318</c:v>
                </c:pt>
                <c:pt idx="2746">
                  <c:v>77.7777777777778</c:v>
                </c:pt>
                <c:pt idx="2747">
                  <c:v>72.727272727272762</c:v>
                </c:pt>
                <c:pt idx="2748">
                  <c:v>70.833333333333343</c:v>
                </c:pt>
                <c:pt idx="2749">
                  <c:v>78.021978021978043</c:v>
                </c:pt>
                <c:pt idx="2750">
                  <c:v>81.132075471698144</c:v>
                </c:pt>
                <c:pt idx="2751">
                  <c:v>80.769230769230802</c:v>
                </c:pt>
                <c:pt idx="2752">
                  <c:v>85.833333333333343</c:v>
                </c:pt>
                <c:pt idx="2753">
                  <c:v>85.714285714285737</c:v>
                </c:pt>
                <c:pt idx="2754">
                  <c:v>80.555555555555571</c:v>
                </c:pt>
                <c:pt idx="2755">
                  <c:v>79.411764705882376</c:v>
                </c:pt>
                <c:pt idx="2756">
                  <c:v>78.640776699029118</c:v>
                </c:pt>
                <c:pt idx="2757">
                  <c:v>73.958333333333343</c:v>
                </c:pt>
                <c:pt idx="2758">
                  <c:v>76.288659793814446</c:v>
                </c:pt>
                <c:pt idx="2759">
                  <c:v>73.267326732673268</c:v>
                </c:pt>
                <c:pt idx="2760">
                  <c:v>72.727272727272734</c:v>
                </c:pt>
                <c:pt idx="2761">
                  <c:v>80.898876404494388</c:v>
                </c:pt>
                <c:pt idx="2762">
                  <c:v>77.01149425287359</c:v>
                </c:pt>
                <c:pt idx="2763">
                  <c:v>70.149253731343293</c:v>
                </c:pt>
                <c:pt idx="2764">
                  <c:v>62.264150943396231</c:v>
                </c:pt>
                <c:pt idx="2765">
                  <c:v>57.407407407407419</c:v>
                </c:pt>
                <c:pt idx="2766">
                  <c:v>27.906976744186011</c:v>
                </c:pt>
                <c:pt idx="2767">
                  <c:v>19.512195121951166</c:v>
                </c:pt>
                <c:pt idx="2768">
                  <c:v>17.777777777777715</c:v>
                </c:pt>
                <c:pt idx="2769">
                  <c:v>9.3023255813952659</c:v>
                </c:pt>
                <c:pt idx="2770">
                  <c:v>21.428571428571388</c:v>
                </c:pt>
                <c:pt idx="2771">
                  <c:v>23.076923076923009</c:v>
                </c:pt>
                <c:pt idx="2772">
                  <c:v>14.634146341463392</c:v>
                </c:pt>
                <c:pt idx="2773">
                  <c:v>26.19047619047619</c:v>
                </c:pt>
                <c:pt idx="2774">
                  <c:v>26.19047619047619</c:v>
                </c:pt>
                <c:pt idx="2775">
                  <c:v>31.111111111111114</c:v>
                </c:pt>
                <c:pt idx="2776">
                  <c:v>36.363636363636353</c:v>
                </c:pt>
                <c:pt idx="2777">
                  <c:v>36.363636363636353</c:v>
                </c:pt>
                <c:pt idx="2778">
                  <c:v>34.88372093023257</c:v>
                </c:pt>
                <c:pt idx="2779">
                  <c:v>36.585365853658537</c:v>
                </c:pt>
                <c:pt idx="2780">
                  <c:v>45.454545454545453</c:v>
                </c:pt>
                <c:pt idx="2781">
                  <c:v>46.875</c:v>
                </c:pt>
                <c:pt idx="2782">
                  <c:v>65.384615384615387</c:v>
                </c:pt>
                <c:pt idx="2783">
                  <c:v>70.833333333333329</c:v>
                </c:pt>
                <c:pt idx="2784">
                  <c:v>63.15789473684211</c:v>
                </c:pt>
                <c:pt idx="2785">
                  <c:v>50</c:v>
                </c:pt>
                <c:pt idx="2786">
                  <c:v>63.15789473684211</c:v>
                </c:pt>
                <c:pt idx="2787">
                  <c:v>53.333333333333329</c:v>
                </c:pt>
                <c:pt idx="2788">
                  <c:v>50</c:v>
                </c:pt>
                <c:pt idx="2789">
                  <c:v>42.857142857142854</c:v>
                </c:pt>
                <c:pt idx="2790">
                  <c:v>50</c:v>
                </c:pt>
                <c:pt idx="2791">
                  <c:v>33.333333333333329</c:v>
                </c:pt>
                <c:pt idx="2792">
                  <c:v>48.387096774193552</c:v>
                </c:pt>
                <c:pt idx="2793">
                  <c:v>40.540540540540533</c:v>
                </c:pt>
                <c:pt idx="2794">
                  <c:v>45</c:v>
                </c:pt>
                <c:pt idx="2795">
                  <c:v>36.734693877551038</c:v>
                </c:pt>
                <c:pt idx="2796">
                  <c:v>39.215686274509792</c:v>
                </c:pt>
                <c:pt idx="2797">
                  <c:v>33.898305084745758</c:v>
                </c:pt>
                <c:pt idx="2798">
                  <c:v>42.647058823529399</c:v>
                </c:pt>
                <c:pt idx="2799">
                  <c:v>51.428571428571431</c:v>
                </c:pt>
                <c:pt idx="2800">
                  <c:v>50.704225352112672</c:v>
                </c:pt>
                <c:pt idx="2801">
                  <c:v>49.29577464788732</c:v>
                </c:pt>
                <c:pt idx="2802">
                  <c:v>50.704225352112672</c:v>
                </c:pt>
                <c:pt idx="2803">
                  <c:v>48.611111111111114</c:v>
                </c:pt>
                <c:pt idx="2804">
                  <c:v>47.142857142857139</c:v>
                </c:pt>
                <c:pt idx="2805">
                  <c:v>51.5625</c:v>
                </c:pt>
                <c:pt idx="2806">
                  <c:v>45.614035087719287</c:v>
                </c:pt>
                <c:pt idx="2807">
                  <c:v>54.716981132075482</c:v>
                </c:pt>
                <c:pt idx="2808">
                  <c:v>55.55555555555555</c:v>
                </c:pt>
                <c:pt idx="2809">
                  <c:v>62.500000000000007</c:v>
                </c:pt>
                <c:pt idx="2810">
                  <c:v>56.521739130434796</c:v>
                </c:pt>
                <c:pt idx="2811">
                  <c:v>68.421052631578945</c:v>
                </c:pt>
                <c:pt idx="2812">
                  <c:v>58.620689655172427</c:v>
                </c:pt>
                <c:pt idx="2813">
                  <c:v>55.555555555555564</c:v>
                </c:pt>
                <c:pt idx="2814">
                  <c:v>50</c:v>
                </c:pt>
                <c:pt idx="2815">
                  <c:v>45.454545454545446</c:v>
                </c:pt>
                <c:pt idx="2816">
                  <c:v>42.424242424242415</c:v>
                </c:pt>
                <c:pt idx="2817">
                  <c:v>45.161290322580641</c:v>
                </c:pt>
                <c:pt idx="2818">
                  <c:v>39.999999999999979</c:v>
                </c:pt>
                <c:pt idx="2819">
                  <c:v>50</c:v>
                </c:pt>
                <c:pt idx="2820">
                  <c:v>44.444444444444436</c:v>
                </c:pt>
                <c:pt idx="2821">
                  <c:v>30.232558139534873</c:v>
                </c:pt>
                <c:pt idx="2822">
                  <c:v>26.829268292682954</c:v>
                </c:pt>
                <c:pt idx="2823">
                  <c:v>27.500000000000014</c:v>
                </c:pt>
                <c:pt idx="2824">
                  <c:v>43.75</c:v>
                </c:pt>
                <c:pt idx="2825">
                  <c:v>44.897959183673457</c:v>
                </c:pt>
                <c:pt idx="2826">
                  <c:v>44.897959183673457</c:v>
                </c:pt>
                <c:pt idx="2827">
                  <c:v>45.999999999999993</c:v>
                </c:pt>
                <c:pt idx="2828">
                  <c:v>37.096774193548391</c:v>
                </c:pt>
                <c:pt idx="2829">
                  <c:v>48.529411764705877</c:v>
                </c:pt>
                <c:pt idx="2830">
                  <c:v>50.724637681159415</c:v>
                </c:pt>
                <c:pt idx="2831">
                  <c:v>44.871794871794876</c:v>
                </c:pt>
                <c:pt idx="2832">
                  <c:v>53.846153846153854</c:v>
                </c:pt>
                <c:pt idx="2833">
                  <c:v>53.333333333333343</c:v>
                </c:pt>
                <c:pt idx="2834">
                  <c:v>50.526315789473685</c:v>
                </c:pt>
                <c:pt idx="2835">
                  <c:v>57.954545454545446</c:v>
                </c:pt>
                <c:pt idx="2836">
                  <c:v>52.12765957446809</c:v>
                </c:pt>
                <c:pt idx="2837">
                  <c:v>55.789473684210527</c:v>
                </c:pt>
                <c:pt idx="2838">
                  <c:v>47.777777777777786</c:v>
                </c:pt>
                <c:pt idx="2839">
                  <c:v>50</c:v>
                </c:pt>
                <c:pt idx="2840">
                  <c:v>49.473684210526315</c:v>
                </c:pt>
                <c:pt idx="2841">
                  <c:v>47.252747252747241</c:v>
                </c:pt>
                <c:pt idx="2842">
                  <c:v>56.578947368421048</c:v>
                </c:pt>
                <c:pt idx="2843">
                  <c:v>47.142857142857146</c:v>
                </c:pt>
                <c:pt idx="2844">
                  <c:v>47.142857142857139</c:v>
                </c:pt>
                <c:pt idx="2845">
                  <c:v>54.838709677419345</c:v>
                </c:pt>
                <c:pt idx="2846">
                  <c:v>41.666666666666643</c:v>
                </c:pt>
                <c:pt idx="2847">
                  <c:v>39.13043478260866</c:v>
                </c:pt>
                <c:pt idx="2848">
                  <c:v>46.153846153846146</c:v>
                </c:pt>
                <c:pt idx="2849">
                  <c:v>43.243243243243214</c:v>
                </c:pt>
                <c:pt idx="2850">
                  <c:v>56.666666666666657</c:v>
                </c:pt>
                <c:pt idx="2851">
                  <c:v>48.148148148148145</c:v>
                </c:pt>
                <c:pt idx="2852">
                  <c:v>60.86956521739129</c:v>
                </c:pt>
                <c:pt idx="2853">
                  <c:v>50</c:v>
                </c:pt>
                <c:pt idx="2854">
                  <c:v>57.894736842105281</c:v>
                </c:pt>
                <c:pt idx="2855">
                  <c:v>50</c:v>
                </c:pt>
                <c:pt idx="2856">
                  <c:v>50</c:v>
                </c:pt>
                <c:pt idx="2857">
                  <c:v>64.285714285714221</c:v>
                </c:pt>
                <c:pt idx="2858">
                  <c:v>53.846153846153854</c:v>
                </c:pt>
                <c:pt idx="2859">
                  <c:v>53.846153846153854</c:v>
                </c:pt>
                <c:pt idx="2860">
                  <c:v>53.846153846153854</c:v>
                </c:pt>
                <c:pt idx="2861">
                  <c:v>40.000000000000057</c:v>
                </c:pt>
                <c:pt idx="2862">
                  <c:v>46.153846153846231</c:v>
                </c:pt>
                <c:pt idx="2863">
                  <c:v>53.333333333333343</c:v>
                </c:pt>
                <c:pt idx="2864">
                  <c:v>50</c:v>
                </c:pt>
                <c:pt idx="2865">
                  <c:v>46.666666666666657</c:v>
                </c:pt>
                <c:pt idx="2866">
                  <c:v>50</c:v>
                </c:pt>
                <c:pt idx="2867">
                  <c:v>87.500000000000014</c:v>
                </c:pt>
                <c:pt idx="2868">
                  <c:v>92.857142857142861</c:v>
                </c:pt>
                <c:pt idx="2869">
                  <c:v>93.805309734513287</c:v>
                </c:pt>
                <c:pt idx="2870">
                  <c:v>81.538461538461561</c:v>
                </c:pt>
                <c:pt idx="2871">
                  <c:v>79.104477611940325</c:v>
                </c:pt>
                <c:pt idx="2872">
                  <c:v>79.104477611940311</c:v>
                </c:pt>
                <c:pt idx="2873">
                  <c:v>80.952380952380963</c:v>
                </c:pt>
                <c:pt idx="2874">
                  <c:v>83.233532934131745</c:v>
                </c:pt>
                <c:pt idx="2875">
                  <c:v>85.294117647058826</c:v>
                </c:pt>
                <c:pt idx="2876">
                  <c:v>85.955056179775283</c:v>
                </c:pt>
                <c:pt idx="2877">
                  <c:v>86.033519553072622</c:v>
                </c:pt>
                <c:pt idx="2878">
                  <c:v>85.082872928176798</c:v>
                </c:pt>
                <c:pt idx="2879">
                  <c:v>80.628272251308886</c:v>
                </c:pt>
                <c:pt idx="2880">
                  <c:v>80.829015544041454</c:v>
                </c:pt>
                <c:pt idx="2881">
                  <c:v>76.129032258064512</c:v>
                </c:pt>
                <c:pt idx="2882">
                  <c:v>68.103448275862064</c:v>
                </c:pt>
                <c:pt idx="2883">
                  <c:v>71.31782945736434</c:v>
                </c:pt>
                <c:pt idx="2884">
                  <c:v>83.620689655172384</c:v>
                </c:pt>
                <c:pt idx="2885">
                  <c:v>86.607142857142833</c:v>
                </c:pt>
                <c:pt idx="2886">
                  <c:v>89.552238805970148</c:v>
                </c:pt>
                <c:pt idx="2887">
                  <c:v>80.916030534351151</c:v>
                </c:pt>
                <c:pt idx="2888">
                  <c:v>62.773722627737229</c:v>
                </c:pt>
                <c:pt idx="2889">
                  <c:v>52.287581699346411</c:v>
                </c:pt>
                <c:pt idx="2890">
                  <c:v>54.658385093167695</c:v>
                </c:pt>
                <c:pt idx="2891">
                  <c:v>50.602409638554221</c:v>
                </c:pt>
                <c:pt idx="2892">
                  <c:v>49.411764705882355</c:v>
                </c:pt>
                <c:pt idx="2893">
                  <c:v>53.164556962025316</c:v>
                </c:pt>
                <c:pt idx="2894">
                  <c:v>58.888888888888907</c:v>
                </c:pt>
                <c:pt idx="2895">
                  <c:v>54.51448040885861</c:v>
                </c:pt>
                <c:pt idx="2896">
                  <c:v>48.022598870056498</c:v>
                </c:pt>
                <c:pt idx="2897">
                  <c:v>45.882352941176464</c:v>
                </c:pt>
                <c:pt idx="2898">
                  <c:v>48.603351955307268</c:v>
                </c:pt>
                <c:pt idx="2899">
                  <c:v>48.603351955307268</c:v>
                </c:pt>
                <c:pt idx="2900">
                  <c:v>41.77215189873418</c:v>
                </c:pt>
                <c:pt idx="2901">
                  <c:v>42.307692307692307</c:v>
                </c:pt>
                <c:pt idx="2902">
                  <c:v>45.20547945205481</c:v>
                </c:pt>
                <c:pt idx="2903">
                  <c:v>55.725190839694662</c:v>
                </c:pt>
                <c:pt idx="2904">
                  <c:v>47.899159663865554</c:v>
                </c:pt>
                <c:pt idx="2905">
                  <c:v>57.599999999999994</c:v>
                </c:pt>
                <c:pt idx="2906">
                  <c:v>59.504132231404959</c:v>
                </c:pt>
                <c:pt idx="2907">
                  <c:v>60.8</c:v>
                </c:pt>
                <c:pt idx="2908">
                  <c:v>62.307692307692299</c:v>
                </c:pt>
                <c:pt idx="2909">
                  <c:v>69.552874378992172</c:v>
                </c:pt>
                <c:pt idx="2910">
                  <c:v>77.536231884057969</c:v>
                </c:pt>
                <c:pt idx="2911">
                  <c:v>76.515151515151501</c:v>
                </c:pt>
                <c:pt idx="2912">
                  <c:v>78.911564625850332</c:v>
                </c:pt>
                <c:pt idx="2913">
                  <c:v>79.194630872483231</c:v>
                </c:pt>
                <c:pt idx="2914">
                  <c:v>77.852348993288558</c:v>
                </c:pt>
                <c:pt idx="2915">
                  <c:v>84.415584415584405</c:v>
                </c:pt>
                <c:pt idx="2916">
                  <c:v>95.266272189349081</c:v>
                </c:pt>
                <c:pt idx="2917">
                  <c:v>95.918367346938751</c:v>
                </c:pt>
                <c:pt idx="2918">
                  <c:v>98.260869565217376</c:v>
                </c:pt>
                <c:pt idx="2919">
                  <c:v>98.173515981735136</c:v>
                </c:pt>
                <c:pt idx="2920">
                  <c:v>88.114754098360663</c:v>
                </c:pt>
                <c:pt idx="2921">
                  <c:v>79.924242424242422</c:v>
                </c:pt>
                <c:pt idx="2922">
                  <c:v>68.441064638783274</c:v>
                </c:pt>
                <c:pt idx="2923">
                  <c:v>69.144981412639396</c:v>
                </c:pt>
                <c:pt idx="2924">
                  <c:v>70.671378091872782</c:v>
                </c:pt>
                <c:pt idx="2925">
                  <c:v>71.86440677966101</c:v>
                </c:pt>
                <c:pt idx="2926">
                  <c:v>63.98601398601398</c:v>
                </c:pt>
                <c:pt idx="2927">
                  <c:v>62.41379310344827</c:v>
                </c:pt>
                <c:pt idx="2928">
                  <c:v>63.605442176870753</c:v>
                </c:pt>
                <c:pt idx="2929">
                  <c:v>58.445945945945958</c:v>
                </c:pt>
                <c:pt idx="2930">
                  <c:v>55.27272727272728</c:v>
                </c:pt>
                <c:pt idx="2931">
                  <c:v>55.434782608695656</c:v>
                </c:pt>
                <c:pt idx="2932">
                  <c:v>45.098039215686264</c:v>
                </c:pt>
                <c:pt idx="2933">
                  <c:v>44.047619047619044</c:v>
                </c:pt>
                <c:pt idx="2934">
                  <c:v>49.115044247787601</c:v>
                </c:pt>
                <c:pt idx="2935">
                  <c:v>49.553571428571438</c:v>
                </c:pt>
                <c:pt idx="2936">
                  <c:v>54.950495049504973</c:v>
                </c:pt>
                <c:pt idx="2937">
                  <c:v>48.888888888888893</c:v>
                </c:pt>
                <c:pt idx="2938">
                  <c:v>42.857142857142833</c:v>
                </c:pt>
                <c:pt idx="2939">
                  <c:v>36.184210526315773</c:v>
                </c:pt>
                <c:pt idx="2940">
                  <c:v>38.732394366197184</c:v>
                </c:pt>
                <c:pt idx="2941">
                  <c:v>43.356643356643325</c:v>
                </c:pt>
                <c:pt idx="2942">
                  <c:v>44.897959183673485</c:v>
                </c:pt>
                <c:pt idx="2943">
                  <c:v>55.172413793103431</c:v>
                </c:pt>
                <c:pt idx="2944">
                  <c:v>50</c:v>
                </c:pt>
                <c:pt idx="2945">
                  <c:v>35.18518518518519</c:v>
                </c:pt>
                <c:pt idx="2946">
                  <c:v>37.623762376237629</c:v>
                </c:pt>
                <c:pt idx="2947">
                  <c:v>32.203389830508485</c:v>
                </c:pt>
                <c:pt idx="2948">
                  <c:v>33.613445378151226</c:v>
                </c:pt>
                <c:pt idx="2949">
                  <c:v>34.188034188034166</c:v>
                </c:pt>
                <c:pt idx="2950">
                  <c:v>50</c:v>
                </c:pt>
                <c:pt idx="2951">
                  <c:v>53.741496598639472</c:v>
                </c:pt>
                <c:pt idx="2952">
                  <c:v>50.675675675675691</c:v>
                </c:pt>
                <c:pt idx="2953">
                  <c:v>48.701298701298697</c:v>
                </c:pt>
                <c:pt idx="2954">
                  <c:v>44.91017964071856</c:v>
                </c:pt>
                <c:pt idx="2955">
                  <c:v>34.871794871794876</c:v>
                </c:pt>
                <c:pt idx="2956">
                  <c:v>35.204081632653057</c:v>
                </c:pt>
                <c:pt idx="2957">
                  <c:v>27.638190954773862</c:v>
                </c:pt>
                <c:pt idx="2958">
                  <c:v>29.441624365482241</c:v>
                </c:pt>
                <c:pt idx="2959">
                  <c:v>26.442307692307679</c:v>
                </c:pt>
                <c:pt idx="2960">
                  <c:v>27.093596059113295</c:v>
                </c:pt>
                <c:pt idx="2961">
                  <c:v>38.388625592417057</c:v>
                </c:pt>
                <c:pt idx="2962">
                  <c:v>41.441441441441448</c:v>
                </c:pt>
                <c:pt idx="2963">
                  <c:v>48.113207547169807</c:v>
                </c:pt>
                <c:pt idx="2964">
                  <c:v>42.708333333333329</c:v>
                </c:pt>
                <c:pt idx="2965">
                  <c:v>37.11340206185568</c:v>
                </c:pt>
                <c:pt idx="2966">
                  <c:v>40.609137055837571</c:v>
                </c:pt>
                <c:pt idx="2967">
                  <c:v>42.553191489361708</c:v>
                </c:pt>
                <c:pt idx="2968">
                  <c:v>41.884816753926692</c:v>
                </c:pt>
                <c:pt idx="2969">
                  <c:v>54.216867469879531</c:v>
                </c:pt>
                <c:pt idx="2970">
                  <c:v>45.930232558139544</c:v>
                </c:pt>
                <c:pt idx="2971">
                  <c:v>45.930232558139522</c:v>
                </c:pt>
                <c:pt idx="2972">
                  <c:v>46.857142857142854</c:v>
                </c:pt>
                <c:pt idx="2973">
                  <c:v>49.696969696969703</c:v>
                </c:pt>
                <c:pt idx="2974">
                  <c:v>46.590909090909093</c:v>
                </c:pt>
                <c:pt idx="2975">
                  <c:v>40.506329113924068</c:v>
                </c:pt>
                <c:pt idx="2976">
                  <c:v>39.354838709677431</c:v>
                </c:pt>
                <c:pt idx="2977">
                  <c:v>36.054421768707499</c:v>
                </c:pt>
                <c:pt idx="2978">
                  <c:v>31.428571428571459</c:v>
                </c:pt>
                <c:pt idx="2979">
                  <c:v>38.686131386861355</c:v>
                </c:pt>
                <c:pt idx="2980">
                  <c:v>37.7777777777778</c:v>
                </c:pt>
                <c:pt idx="2981">
                  <c:v>37.777777777777828</c:v>
                </c:pt>
                <c:pt idx="2982">
                  <c:v>48.672566371681413</c:v>
                </c:pt>
                <c:pt idx="2983">
                  <c:v>40.909090909090899</c:v>
                </c:pt>
                <c:pt idx="2984">
                  <c:v>46.874999999999972</c:v>
                </c:pt>
                <c:pt idx="2985">
                  <c:v>58.024691358024739</c:v>
                </c:pt>
                <c:pt idx="2986">
                  <c:v>39.42307692307692</c:v>
                </c:pt>
                <c:pt idx="2987">
                  <c:v>41</c:v>
                </c:pt>
                <c:pt idx="2988">
                  <c:v>47.126436781609208</c:v>
                </c:pt>
                <c:pt idx="2989">
                  <c:v>41.77215189873418</c:v>
                </c:pt>
                <c:pt idx="2990">
                  <c:v>31.506849315068536</c:v>
                </c:pt>
                <c:pt idx="2991">
                  <c:v>34.210526315789451</c:v>
                </c:pt>
                <c:pt idx="2992">
                  <c:v>28.571428571428569</c:v>
                </c:pt>
                <c:pt idx="2993">
                  <c:v>18.888888888888815</c:v>
                </c:pt>
                <c:pt idx="2994">
                  <c:v>26.999999999999986</c:v>
                </c:pt>
                <c:pt idx="2995">
                  <c:v>29.702970297029665</c:v>
                </c:pt>
                <c:pt idx="2996">
                  <c:v>25.242718446601955</c:v>
                </c:pt>
                <c:pt idx="2997">
                  <c:v>34.579439252336456</c:v>
                </c:pt>
                <c:pt idx="2998">
                  <c:v>34.905660377358515</c:v>
                </c:pt>
                <c:pt idx="2999">
                  <c:v>33.653846153846146</c:v>
                </c:pt>
                <c:pt idx="3000">
                  <c:v>50.617283950617292</c:v>
                </c:pt>
                <c:pt idx="3001">
                  <c:v>56.52173913043476</c:v>
                </c:pt>
                <c:pt idx="3002">
                  <c:v>64.761904761904745</c:v>
                </c:pt>
                <c:pt idx="3003">
                  <c:v>54.399999999999991</c:v>
                </c:pt>
                <c:pt idx="3004">
                  <c:v>54.838709677419359</c:v>
                </c:pt>
                <c:pt idx="3005">
                  <c:v>51.639344262295076</c:v>
                </c:pt>
                <c:pt idx="3006">
                  <c:v>58.878504672897193</c:v>
                </c:pt>
                <c:pt idx="3007">
                  <c:v>66.037735849056617</c:v>
                </c:pt>
                <c:pt idx="3008">
                  <c:v>61.29032258064516</c:v>
                </c:pt>
                <c:pt idx="3009">
                  <c:v>60.000000000000014</c:v>
                </c:pt>
                <c:pt idx="3010">
                  <c:v>64.285714285714306</c:v>
                </c:pt>
                <c:pt idx="3011">
                  <c:v>59.459459459459445</c:v>
                </c:pt>
                <c:pt idx="3012">
                  <c:v>65.432098765432087</c:v>
                </c:pt>
                <c:pt idx="3013">
                  <c:v>78.294573643410871</c:v>
                </c:pt>
                <c:pt idx="3014">
                  <c:v>78.787878787878796</c:v>
                </c:pt>
                <c:pt idx="3015">
                  <c:v>79.411764705882376</c:v>
                </c:pt>
                <c:pt idx="3016">
                  <c:v>69.696969696969717</c:v>
                </c:pt>
                <c:pt idx="3017">
                  <c:v>71.874999999999986</c:v>
                </c:pt>
                <c:pt idx="3018">
                  <c:v>74.809160305343482</c:v>
                </c:pt>
                <c:pt idx="3019">
                  <c:v>79.729729729729712</c:v>
                </c:pt>
                <c:pt idx="3020">
                  <c:v>81.456953642384093</c:v>
                </c:pt>
                <c:pt idx="3021">
                  <c:v>83.720930232558118</c:v>
                </c:pt>
                <c:pt idx="3022">
                  <c:v>77.47252747252746</c:v>
                </c:pt>
                <c:pt idx="3023">
                  <c:v>78.306878306878303</c:v>
                </c:pt>
                <c:pt idx="3024">
                  <c:v>78.421052631578945</c:v>
                </c:pt>
                <c:pt idx="3025">
                  <c:v>76.288659793814446</c:v>
                </c:pt>
                <c:pt idx="3026">
                  <c:v>75.916230366492144</c:v>
                </c:pt>
                <c:pt idx="3027">
                  <c:v>65.540540540540547</c:v>
                </c:pt>
                <c:pt idx="3028">
                  <c:v>58.278145695364245</c:v>
                </c:pt>
                <c:pt idx="3029">
                  <c:v>56.849315068493127</c:v>
                </c:pt>
                <c:pt idx="3030">
                  <c:v>55.704697986577187</c:v>
                </c:pt>
                <c:pt idx="3031">
                  <c:v>63.768115942029006</c:v>
                </c:pt>
                <c:pt idx="3032">
                  <c:v>58.156028368794352</c:v>
                </c:pt>
                <c:pt idx="3033">
                  <c:v>48.062015503875969</c:v>
                </c:pt>
                <c:pt idx="3034">
                  <c:v>38.255033557046971</c:v>
                </c:pt>
                <c:pt idx="3035">
                  <c:v>35.664335664335653</c:v>
                </c:pt>
                <c:pt idx="3036">
                  <c:v>35.915492957746451</c:v>
                </c:pt>
                <c:pt idx="3037">
                  <c:v>36.363636363636317</c:v>
                </c:pt>
                <c:pt idx="3038">
                  <c:v>30.177514792899387</c:v>
                </c:pt>
                <c:pt idx="3039">
                  <c:v>28.021978021977986</c:v>
                </c:pt>
                <c:pt idx="3040">
                  <c:v>24.064171122994637</c:v>
                </c:pt>
                <c:pt idx="3041">
                  <c:v>23.195876288659775</c:v>
                </c:pt>
                <c:pt idx="3042">
                  <c:v>34.449760765550209</c:v>
                </c:pt>
                <c:pt idx="3043">
                  <c:v>29.951690821256037</c:v>
                </c:pt>
                <c:pt idx="3044">
                  <c:v>31.155778894472348</c:v>
                </c:pt>
                <c:pt idx="3045">
                  <c:v>28.934010152284245</c:v>
                </c:pt>
                <c:pt idx="3046">
                  <c:v>30.319148936170194</c:v>
                </c:pt>
                <c:pt idx="3047">
                  <c:v>28.787878787878782</c:v>
                </c:pt>
                <c:pt idx="3048">
                  <c:v>32.75862068965516</c:v>
                </c:pt>
                <c:pt idx="3049">
                  <c:v>20.833333333333329</c:v>
                </c:pt>
                <c:pt idx="3050">
                  <c:v>20.710059171597621</c:v>
                </c:pt>
                <c:pt idx="3051">
                  <c:v>16.666666666666643</c:v>
                </c:pt>
                <c:pt idx="3052">
                  <c:v>31.645569620253156</c:v>
                </c:pt>
                <c:pt idx="3053">
                  <c:v>40.78947368421052</c:v>
                </c:pt>
                <c:pt idx="3054">
                  <c:v>46.258503401360535</c:v>
                </c:pt>
                <c:pt idx="3055">
                  <c:v>48.920863309352526</c:v>
                </c:pt>
                <c:pt idx="3056">
                  <c:v>43.199999999999996</c:v>
                </c:pt>
                <c:pt idx="3057">
                  <c:v>44.628099173553679</c:v>
                </c:pt>
                <c:pt idx="3058">
                  <c:v>46.956521739130416</c:v>
                </c:pt>
                <c:pt idx="3059">
                  <c:v>42.519685039370074</c:v>
                </c:pt>
                <c:pt idx="3060">
                  <c:v>38.028169014084497</c:v>
                </c:pt>
                <c:pt idx="3061">
                  <c:v>40.298507462686544</c:v>
                </c:pt>
                <c:pt idx="3062">
                  <c:v>37.762237762237753</c:v>
                </c:pt>
                <c:pt idx="3063">
                  <c:v>39.999999999999993</c:v>
                </c:pt>
                <c:pt idx="3064">
                  <c:v>42.519685039370074</c:v>
                </c:pt>
                <c:pt idx="3065">
                  <c:v>42.85714285714284</c:v>
                </c:pt>
                <c:pt idx="3066">
                  <c:v>28.181818181818159</c:v>
                </c:pt>
                <c:pt idx="3067">
                  <c:v>27.52293577981645</c:v>
                </c:pt>
                <c:pt idx="3068">
                  <c:v>29.46428571428568</c:v>
                </c:pt>
                <c:pt idx="3069">
                  <c:v>34.210526315789437</c:v>
                </c:pt>
                <c:pt idx="3070">
                  <c:v>29.90654205607477</c:v>
                </c:pt>
                <c:pt idx="3071">
                  <c:v>29.090909090909093</c:v>
                </c:pt>
                <c:pt idx="3072">
                  <c:v>28.070175438596493</c:v>
                </c:pt>
                <c:pt idx="3073">
                  <c:v>30.769230769230774</c:v>
                </c:pt>
                <c:pt idx="3074">
                  <c:v>42.424242424242429</c:v>
                </c:pt>
                <c:pt idx="3075">
                  <c:v>58.407079646017699</c:v>
                </c:pt>
                <c:pt idx="3076">
                  <c:v>58.407079646017721</c:v>
                </c:pt>
                <c:pt idx="3077">
                  <c:v>61.682242990654217</c:v>
                </c:pt>
                <c:pt idx="3078">
                  <c:v>63.461538461538481</c:v>
                </c:pt>
                <c:pt idx="3079">
                  <c:v>60.550458715596328</c:v>
                </c:pt>
                <c:pt idx="3080">
                  <c:v>61.111111111111107</c:v>
                </c:pt>
                <c:pt idx="3081">
                  <c:v>53.398058252427177</c:v>
                </c:pt>
                <c:pt idx="3082">
                  <c:v>41.071428571428584</c:v>
                </c:pt>
                <c:pt idx="3083">
                  <c:v>36.03603603603603</c:v>
                </c:pt>
                <c:pt idx="3084">
                  <c:v>27.200000000000003</c:v>
                </c:pt>
                <c:pt idx="3085">
                  <c:v>29.411764705882334</c:v>
                </c:pt>
                <c:pt idx="3086">
                  <c:v>34.710743801652896</c:v>
                </c:pt>
                <c:pt idx="3087">
                  <c:v>37.288135593220346</c:v>
                </c:pt>
                <c:pt idx="3088">
                  <c:v>43.076923076923073</c:v>
                </c:pt>
                <c:pt idx="3089">
                  <c:v>25.000000000000014</c:v>
                </c:pt>
                <c:pt idx="3090">
                  <c:v>30.081300813008113</c:v>
                </c:pt>
                <c:pt idx="3091">
                  <c:v>29.133858267716519</c:v>
                </c:pt>
                <c:pt idx="3092">
                  <c:v>34.328358208955208</c:v>
                </c:pt>
                <c:pt idx="3093">
                  <c:v>36.641221374045784</c:v>
                </c:pt>
                <c:pt idx="3094">
                  <c:v>36.641221374045806</c:v>
                </c:pt>
                <c:pt idx="3095">
                  <c:v>44.20289855072464</c:v>
                </c:pt>
                <c:pt idx="3096">
                  <c:v>55.303030303030312</c:v>
                </c:pt>
                <c:pt idx="3097">
                  <c:v>51.773049645390088</c:v>
                </c:pt>
                <c:pt idx="3098">
                  <c:v>62.790697674418617</c:v>
                </c:pt>
                <c:pt idx="3099">
                  <c:v>59.701492537313449</c:v>
                </c:pt>
                <c:pt idx="3100">
                  <c:v>57.8125</c:v>
                </c:pt>
                <c:pt idx="3101">
                  <c:v>58.46153846153846</c:v>
                </c:pt>
                <c:pt idx="3102">
                  <c:v>50.458715596330286</c:v>
                </c:pt>
                <c:pt idx="3103">
                  <c:v>63.636363636363633</c:v>
                </c:pt>
                <c:pt idx="3104">
                  <c:v>61.445783132530117</c:v>
                </c:pt>
                <c:pt idx="3105">
                  <c:v>69.411764705882376</c:v>
                </c:pt>
                <c:pt idx="3106">
                  <c:v>69.047619047619065</c:v>
                </c:pt>
                <c:pt idx="3107">
                  <c:v>70.114942528735639</c:v>
                </c:pt>
                <c:pt idx="3108">
                  <c:v>75.609756097560961</c:v>
                </c:pt>
                <c:pt idx="3109">
                  <c:v>65.333333333333314</c:v>
                </c:pt>
                <c:pt idx="3110">
                  <c:v>58.73015873015872</c:v>
                </c:pt>
                <c:pt idx="3111">
                  <c:v>77.35849056603773</c:v>
                </c:pt>
                <c:pt idx="3112">
                  <c:v>57.894736842105246</c:v>
                </c:pt>
                <c:pt idx="3113">
                  <c:v>71.428571428571416</c:v>
                </c:pt>
                <c:pt idx="3114">
                  <c:v>59.45945945945946</c:v>
                </c:pt>
                <c:pt idx="3115">
                  <c:v>55.555555555555557</c:v>
                </c:pt>
                <c:pt idx="3116">
                  <c:v>51.999999999999986</c:v>
                </c:pt>
                <c:pt idx="3117">
                  <c:v>53.246753246753258</c:v>
                </c:pt>
                <c:pt idx="3118">
                  <c:v>56.626506024096372</c:v>
                </c:pt>
                <c:pt idx="3119">
                  <c:v>55</c:v>
                </c:pt>
                <c:pt idx="3120">
                  <c:v>51.351351351351347</c:v>
                </c:pt>
                <c:pt idx="3121">
                  <c:v>52.631578947368425</c:v>
                </c:pt>
                <c:pt idx="3122">
                  <c:v>50</c:v>
                </c:pt>
                <c:pt idx="3123">
                  <c:v>63.333333333333321</c:v>
                </c:pt>
                <c:pt idx="3124">
                  <c:v>65.26315789473685</c:v>
                </c:pt>
                <c:pt idx="3125">
                  <c:v>54.716981132075475</c:v>
                </c:pt>
                <c:pt idx="3126">
                  <c:v>66.037735849056602</c:v>
                </c:pt>
                <c:pt idx="3127">
                  <c:v>58.585858585858595</c:v>
                </c:pt>
                <c:pt idx="3128">
                  <c:v>72.380952380952408</c:v>
                </c:pt>
                <c:pt idx="3129">
                  <c:v>76.106194690265497</c:v>
                </c:pt>
                <c:pt idx="3130">
                  <c:v>72.268907563025252</c:v>
                </c:pt>
                <c:pt idx="3131">
                  <c:v>71.794871794871824</c:v>
                </c:pt>
                <c:pt idx="3132">
                  <c:v>74.015748031496102</c:v>
                </c:pt>
                <c:pt idx="3133">
                  <c:v>74.418604651162823</c:v>
                </c:pt>
                <c:pt idx="3134">
                  <c:v>72.868217054263567</c:v>
                </c:pt>
                <c:pt idx="3135">
                  <c:v>72.868217054263596</c:v>
                </c:pt>
                <c:pt idx="3136">
                  <c:v>77.931034482758619</c:v>
                </c:pt>
                <c:pt idx="3137">
                  <c:v>78.523489932885923</c:v>
                </c:pt>
                <c:pt idx="3138">
                  <c:v>67.87878787878789</c:v>
                </c:pt>
                <c:pt idx="3139">
                  <c:v>73.68421052631578</c:v>
                </c:pt>
                <c:pt idx="3140">
                  <c:v>66.666666666666686</c:v>
                </c:pt>
                <c:pt idx="3141">
                  <c:v>71.153846153846146</c:v>
                </c:pt>
                <c:pt idx="3142">
                  <c:v>69.798657718120808</c:v>
                </c:pt>
                <c:pt idx="3143">
                  <c:v>68.085106382978722</c:v>
                </c:pt>
                <c:pt idx="3144">
                  <c:v>75.524475524475505</c:v>
                </c:pt>
                <c:pt idx="3145">
                  <c:v>77.848101265822763</c:v>
                </c:pt>
                <c:pt idx="3146">
                  <c:v>72.297297297297291</c:v>
                </c:pt>
                <c:pt idx="3147">
                  <c:v>61.349693251533708</c:v>
                </c:pt>
                <c:pt idx="3148">
                  <c:v>57.142857142857139</c:v>
                </c:pt>
                <c:pt idx="3149">
                  <c:v>48.94736842105263</c:v>
                </c:pt>
                <c:pt idx="3150">
                  <c:v>41.807909604519779</c:v>
                </c:pt>
                <c:pt idx="3151">
                  <c:v>34.394904458598717</c:v>
                </c:pt>
                <c:pt idx="3152">
                  <c:v>44.96644295302012</c:v>
                </c:pt>
                <c:pt idx="3153">
                  <c:v>44.666666666666664</c:v>
                </c:pt>
                <c:pt idx="3154">
                  <c:v>47.183098591549296</c:v>
                </c:pt>
                <c:pt idx="3155">
                  <c:v>44.852941176470608</c:v>
                </c:pt>
                <c:pt idx="3156">
                  <c:v>37.037037037037045</c:v>
                </c:pt>
                <c:pt idx="3157">
                  <c:v>39.716312056737586</c:v>
                </c:pt>
                <c:pt idx="3158">
                  <c:v>39.716312056737586</c:v>
                </c:pt>
                <c:pt idx="3159">
                  <c:v>35.606060606060595</c:v>
                </c:pt>
                <c:pt idx="3160">
                  <c:v>40.601503759398497</c:v>
                </c:pt>
                <c:pt idx="3161">
                  <c:v>45.762711864406789</c:v>
                </c:pt>
                <c:pt idx="3162">
                  <c:v>47.368421052631604</c:v>
                </c:pt>
                <c:pt idx="3163">
                  <c:v>62.000000000000014</c:v>
                </c:pt>
                <c:pt idx="3164">
                  <c:v>66.315789473684248</c:v>
                </c:pt>
                <c:pt idx="3165">
                  <c:v>66.31578947368422</c:v>
                </c:pt>
                <c:pt idx="3166">
                  <c:v>28.901734104046213</c:v>
                </c:pt>
                <c:pt idx="3167">
                  <c:v>35.13513513513513</c:v>
                </c:pt>
                <c:pt idx="3168">
                  <c:v>37.234042553191465</c:v>
                </c:pt>
                <c:pt idx="3169">
                  <c:v>33.678756476683915</c:v>
                </c:pt>
                <c:pt idx="3170">
                  <c:v>34.391534391534378</c:v>
                </c:pt>
                <c:pt idx="3171">
                  <c:v>33.689839572192525</c:v>
                </c:pt>
                <c:pt idx="3172">
                  <c:v>28.97727272727272</c:v>
                </c:pt>
                <c:pt idx="3173">
                  <c:v>24.719101123595493</c:v>
                </c:pt>
                <c:pt idx="3174">
                  <c:v>29.84293193717275</c:v>
                </c:pt>
                <c:pt idx="3175">
                  <c:v>31.720430107526866</c:v>
                </c:pt>
                <c:pt idx="3176">
                  <c:v>39.062499999999979</c:v>
                </c:pt>
                <c:pt idx="3177">
                  <c:v>36.216216216216203</c:v>
                </c:pt>
                <c:pt idx="3178">
                  <c:v>38.541666666666643</c:v>
                </c:pt>
                <c:pt idx="3179">
                  <c:v>36.92307692307692</c:v>
                </c:pt>
                <c:pt idx="3180">
                  <c:v>70.370370370370395</c:v>
                </c:pt>
                <c:pt idx="3181">
                  <c:v>66.31578947368422</c:v>
                </c:pt>
                <c:pt idx="3182">
                  <c:v>47.154471544715449</c:v>
                </c:pt>
                <c:pt idx="3183">
                  <c:v>55.999999999999993</c:v>
                </c:pt>
                <c:pt idx="3184">
                  <c:v>51.470588235294116</c:v>
                </c:pt>
                <c:pt idx="3185">
                  <c:v>55.102040816326536</c:v>
                </c:pt>
                <c:pt idx="3186">
                  <c:v>54.000000000000007</c:v>
                </c:pt>
                <c:pt idx="3187">
                  <c:v>55.862068965517238</c:v>
                </c:pt>
                <c:pt idx="3188">
                  <c:v>42.957746478873247</c:v>
                </c:pt>
                <c:pt idx="3189">
                  <c:v>38.064516129032256</c:v>
                </c:pt>
                <c:pt idx="3190">
                  <c:v>28.476821192052967</c:v>
                </c:pt>
                <c:pt idx="3191">
                  <c:v>31.410256410256395</c:v>
                </c:pt>
                <c:pt idx="3192">
                  <c:v>25.465838509316768</c:v>
                </c:pt>
                <c:pt idx="3193">
                  <c:v>25.153374233128829</c:v>
                </c:pt>
                <c:pt idx="3194">
                  <c:v>21.637426900584785</c:v>
                </c:pt>
                <c:pt idx="3195">
                  <c:v>27.567567567567579</c:v>
                </c:pt>
                <c:pt idx="3196">
                  <c:v>33.333333333333343</c:v>
                </c:pt>
                <c:pt idx="3197">
                  <c:v>39.285714285714292</c:v>
                </c:pt>
                <c:pt idx="3198">
                  <c:v>50.581395348837205</c:v>
                </c:pt>
                <c:pt idx="3199">
                  <c:v>39.325842696629223</c:v>
                </c:pt>
                <c:pt idx="3200">
                  <c:v>44.680851063829778</c:v>
                </c:pt>
                <c:pt idx="3201">
                  <c:v>42.857142857142854</c:v>
                </c:pt>
                <c:pt idx="3202">
                  <c:v>47.222222222222214</c:v>
                </c:pt>
                <c:pt idx="3203">
                  <c:v>51.204819277108442</c:v>
                </c:pt>
                <c:pt idx="3204">
                  <c:v>57.926829268292678</c:v>
                </c:pt>
                <c:pt idx="3205">
                  <c:v>58.928571428571431</c:v>
                </c:pt>
                <c:pt idx="3206">
                  <c:v>63.461538461538488</c:v>
                </c:pt>
                <c:pt idx="3207">
                  <c:v>67.94871794871797</c:v>
                </c:pt>
                <c:pt idx="3208">
                  <c:v>73.611111111111143</c:v>
                </c:pt>
                <c:pt idx="3209">
                  <c:v>62.500000000000007</c:v>
                </c:pt>
                <c:pt idx="3210">
                  <c:v>67.682926829268297</c:v>
                </c:pt>
                <c:pt idx="3211">
                  <c:v>63.448275862068975</c:v>
                </c:pt>
                <c:pt idx="3212">
                  <c:v>53.383458646616546</c:v>
                </c:pt>
                <c:pt idx="3213">
                  <c:v>67.768595041322328</c:v>
                </c:pt>
                <c:pt idx="3214">
                  <c:v>63.551401869158902</c:v>
                </c:pt>
                <c:pt idx="3215">
                  <c:v>72.727272727272748</c:v>
                </c:pt>
                <c:pt idx="3216">
                  <c:v>71.717171717171752</c:v>
                </c:pt>
                <c:pt idx="3217">
                  <c:v>76.31578947368422</c:v>
                </c:pt>
                <c:pt idx="3218">
                  <c:v>70.000000000000043</c:v>
                </c:pt>
                <c:pt idx="3219">
                  <c:v>71.304347826086982</c:v>
                </c:pt>
                <c:pt idx="3220">
                  <c:v>62.121212121212132</c:v>
                </c:pt>
                <c:pt idx="3221">
                  <c:v>61.538461538461547</c:v>
                </c:pt>
                <c:pt idx="3222">
                  <c:v>60.60606060606063</c:v>
                </c:pt>
                <c:pt idx="3223">
                  <c:v>70.491803278688579</c:v>
                </c:pt>
                <c:pt idx="3224">
                  <c:v>65.048543689320439</c:v>
                </c:pt>
                <c:pt idx="3225">
                  <c:v>65.048543689320439</c:v>
                </c:pt>
                <c:pt idx="3226">
                  <c:v>71.276595744680918</c:v>
                </c:pt>
                <c:pt idx="3227">
                  <c:v>60.869565217391305</c:v>
                </c:pt>
                <c:pt idx="3228">
                  <c:v>62.105263157894754</c:v>
                </c:pt>
                <c:pt idx="3229">
                  <c:v>59.139784946236595</c:v>
                </c:pt>
                <c:pt idx="3230">
                  <c:v>61.05263157894737</c:v>
                </c:pt>
                <c:pt idx="3231">
                  <c:v>56.470588235294144</c:v>
                </c:pt>
                <c:pt idx="3232">
                  <c:v>57.142857142857153</c:v>
                </c:pt>
                <c:pt idx="3233">
                  <c:v>44.000000000000007</c:v>
                </c:pt>
                <c:pt idx="3234">
                  <c:v>46.478873239436631</c:v>
                </c:pt>
                <c:pt idx="3235">
                  <c:v>45.714285714285737</c:v>
                </c:pt>
                <c:pt idx="3236">
                  <c:v>43.243243243243242</c:v>
                </c:pt>
                <c:pt idx="3237">
                  <c:v>55.789473684210542</c:v>
                </c:pt>
                <c:pt idx="3238">
                  <c:v>54.838709677419338</c:v>
                </c:pt>
                <c:pt idx="3239">
                  <c:v>49.425287356321803</c:v>
                </c:pt>
                <c:pt idx="3240">
                  <c:v>47.252747252747213</c:v>
                </c:pt>
                <c:pt idx="3241">
                  <c:v>50.588235294117688</c:v>
                </c:pt>
                <c:pt idx="3242">
                  <c:v>54.838709677419359</c:v>
                </c:pt>
                <c:pt idx="3243">
                  <c:v>56.98924731182796</c:v>
                </c:pt>
                <c:pt idx="3244">
                  <c:v>62.26415094339626</c:v>
                </c:pt>
                <c:pt idx="3245">
                  <c:v>62.616822429906527</c:v>
                </c:pt>
                <c:pt idx="3246">
                  <c:v>63.207547169811299</c:v>
                </c:pt>
                <c:pt idx="3247">
                  <c:v>70.000000000000028</c:v>
                </c:pt>
                <c:pt idx="3248">
                  <c:v>81.553398058252412</c:v>
                </c:pt>
                <c:pt idx="3249">
                  <c:v>81.372549019607845</c:v>
                </c:pt>
                <c:pt idx="3250">
                  <c:v>85.567010309278373</c:v>
                </c:pt>
                <c:pt idx="3251">
                  <c:v>82.926829268292707</c:v>
                </c:pt>
                <c:pt idx="3252">
                  <c:v>87.037037037037052</c:v>
                </c:pt>
                <c:pt idx="3253">
                  <c:v>90.163934426229559</c:v>
                </c:pt>
                <c:pt idx="3254">
                  <c:v>85.271317829457388</c:v>
                </c:pt>
                <c:pt idx="3255">
                  <c:v>83.333333333333343</c:v>
                </c:pt>
                <c:pt idx="3256">
                  <c:v>85.430463576158957</c:v>
                </c:pt>
                <c:pt idx="3257">
                  <c:v>88.359788359788368</c:v>
                </c:pt>
                <c:pt idx="3258">
                  <c:v>87.845303867403317</c:v>
                </c:pt>
                <c:pt idx="3259">
                  <c:v>81.28342245989306</c:v>
                </c:pt>
                <c:pt idx="3260">
                  <c:v>83.769633507853413</c:v>
                </c:pt>
                <c:pt idx="3261">
                  <c:v>84.803921568627459</c:v>
                </c:pt>
                <c:pt idx="3262">
                  <c:v>84.343434343434353</c:v>
                </c:pt>
                <c:pt idx="3263">
                  <c:v>85.167464114832541</c:v>
                </c:pt>
                <c:pt idx="3264">
                  <c:v>87.551867219917014</c:v>
                </c:pt>
                <c:pt idx="3265">
                  <c:v>85.775862068965537</c:v>
                </c:pt>
                <c:pt idx="3266">
                  <c:v>87.209302325581419</c:v>
                </c:pt>
                <c:pt idx="3267">
                  <c:v>88.214285714285737</c:v>
                </c:pt>
                <c:pt idx="3268">
                  <c:v>82.333333333333371</c:v>
                </c:pt>
                <c:pt idx="3269">
                  <c:v>76.470588235294144</c:v>
                </c:pt>
                <c:pt idx="3270">
                  <c:v>73.310810810810821</c:v>
                </c:pt>
                <c:pt idx="3271">
                  <c:v>60.824742268041248</c:v>
                </c:pt>
                <c:pt idx="3272">
                  <c:v>60.139860139860154</c:v>
                </c:pt>
                <c:pt idx="3273">
                  <c:v>59.310344827586214</c:v>
                </c:pt>
                <c:pt idx="3274">
                  <c:v>58.450704225352126</c:v>
                </c:pt>
                <c:pt idx="3275">
                  <c:v>60.797342192691026</c:v>
                </c:pt>
                <c:pt idx="3276">
                  <c:v>60.666666666666671</c:v>
                </c:pt>
                <c:pt idx="3277">
                  <c:v>60.79734219269104</c:v>
                </c:pt>
                <c:pt idx="3278">
                  <c:v>52.816901408450711</c:v>
                </c:pt>
                <c:pt idx="3279">
                  <c:v>50.335570469798647</c:v>
                </c:pt>
                <c:pt idx="3280">
                  <c:v>39.837398373983739</c:v>
                </c:pt>
                <c:pt idx="3281">
                  <c:v>30.188679245283026</c:v>
                </c:pt>
                <c:pt idx="3282">
                  <c:v>38.421052631578931</c:v>
                </c:pt>
                <c:pt idx="3283">
                  <c:v>52.688172043010745</c:v>
                </c:pt>
                <c:pt idx="3284">
                  <c:v>57.920792079207928</c:v>
                </c:pt>
                <c:pt idx="3285">
                  <c:v>71.910112359550553</c:v>
                </c:pt>
                <c:pt idx="3286">
                  <c:v>66.489361702127667</c:v>
                </c:pt>
                <c:pt idx="3287">
                  <c:v>63.131313131313149</c:v>
                </c:pt>
                <c:pt idx="3288">
                  <c:v>46.590909090909079</c:v>
                </c:pt>
                <c:pt idx="3289">
                  <c:v>41.73553719008266</c:v>
                </c:pt>
                <c:pt idx="3290">
                  <c:v>37.132352941176485</c:v>
                </c:pt>
                <c:pt idx="3291">
                  <c:v>42.229729729729726</c:v>
                </c:pt>
                <c:pt idx="3292">
                  <c:v>45.035460992907794</c:v>
                </c:pt>
                <c:pt idx="3293">
                  <c:v>48.507462686567166</c:v>
                </c:pt>
                <c:pt idx="3294">
                  <c:v>50.889679715302485</c:v>
                </c:pt>
                <c:pt idx="3295">
                  <c:v>47.602739726027409</c:v>
                </c:pt>
                <c:pt idx="3296">
                  <c:v>44.827586206896555</c:v>
                </c:pt>
                <c:pt idx="3297">
                  <c:v>42.857142857142868</c:v>
                </c:pt>
                <c:pt idx="3298">
                  <c:v>40.74074074074074</c:v>
                </c:pt>
                <c:pt idx="3299">
                  <c:v>44.636678200692053</c:v>
                </c:pt>
                <c:pt idx="3300">
                  <c:v>45.422535211267615</c:v>
                </c:pt>
                <c:pt idx="3301">
                  <c:v>49.425287356321832</c:v>
                </c:pt>
                <c:pt idx="3302">
                  <c:v>71.555555555555571</c:v>
                </c:pt>
                <c:pt idx="3303">
                  <c:v>67.452830188679258</c:v>
                </c:pt>
                <c:pt idx="3304">
                  <c:v>71.859296482412034</c:v>
                </c:pt>
                <c:pt idx="3305">
                  <c:v>60.8187134502924</c:v>
                </c:pt>
                <c:pt idx="3306">
                  <c:v>63.978494623655919</c:v>
                </c:pt>
                <c:pt idx="3307">
                  <c:v>60.416666666666679</c:v>
                </c:pt>
                <c:pt idx="3308">
                  <c:v>57.541899441340796</c:v>
                </c:pt>
                <c:pt idx="3309">
                  <c:v>70.952380952380935</c:v>
                </c:pt>
                <c:pt idx="3310">
                  <c:v>74.528301886792448</c:v>
                </c:pt>
                <c:pt idx="3311">
                  <c:v>75.115207373271886</c:v>
                </c:pt>
                <c:pt idx="3312">
                  <c:v>66.094420600858371</c:v>
                </c:pt>
                <c:pt idx="3313">
                  <c:v>63.761467889908253</c:v>
                </c:pt>
                <c:pt idx="3314">
                  <c:v>64.953271028037378</c:v>
                </c:pt>
                <c:pt idx="3315">
                  <c:v>68.303571428571431</c:v>
                </c:pt>
                <c:pt idx="3316">
                  <c:v>64.5</c:v>
                </c:pt>
                <c:pt idx="3317">
                  <c:v>67.487684729064028</c:v>
                </c:pt>
                <c:pt idx="3318">
                  <c:v>70.984455958549233</c:v>
                </c:pt>
                <c:pt idx="3319">
                  <c:v>77.722772277227719</c:v>
                </c:pt>
                <c:pt idx="3320">
                  <c:v>68.965517241379288</c:v>
                </c:pt>
                <c:pt idx="3321">
                  <c:v>67.961165048543691</c:v>
                </c:pt>
                <c:pt idx="3322">
                  <c:v>68.720379146919427</c:v>
                </c:pt>
                <c:pt idx="3323">
                  <c:v>46.261682242990652</c:v>
                </c:pt>
                <c:pt idx="3324">
                  <c:v>45.497630331753541</c:v>
                </c:pt>
                <c:pt idx="3325">
                  <c:v>43.069306930693067</c:v>
                </c:pt>
                <c:pt idx="3326">
                  <c:v>46.524064171123001</c:v>
                </c:pt>
                <c:pt idx="3327">
                  <c:v>38.095238095238123</c:v>
                </c:pt>
                <c:pt idx="3328">
                  <c:v>35.29411764705884</c:v>
                </c:pt>
                <c:pt idx="3329">
                  <c:v>39.449541284403672</c:v>
                </c:pt>
                <c:pt idx="3330">
                  <c:v>35.779816513761475</c:v>
                </c:pt>
                <c:pt idx="3331">
                  <c:v>45.525291828793762</c:v>
                </c:pt>
                <c:pt idx="3332">
                  <c:v>49.62121212121211</c:v>
                </c:pt>
                <c:pt idx="3333">
                  <c:v>44.4</c:v>
                </c:pt>
                <c:pt idx="3334">
                  <c:v>40.217391304347828</c:v>
                </c:pt>
                <c:pt idx="3335">
                  <c:v>35.806451612903217</c:v>
                </c:pt>
                <c:pt idx="3336">
                  <c:v>38.580246913580247</c:v>
                </c:pt>
                <c:pt idx="3337">
                  <c:v>46.619217081850529</c:v>
                </c:pt>
                <c:pt idx="3338">
                  <c:v>40.716612377850169</c:v>
                </c:pt>
                <c:pt idx="3339">
                  <c:v>36.190476190476183</c:v>
                </c:pt>
                <c:pt idx="3340">
                  <c:v>35.736677115987462</c:v>
                </c:pt>
                <c:pt idx="3341">
                  <c:v>37.133550488599347</c:v>
                </c:pt>
                <c:pt idx="3342">
                  <c:v>37.999999999999993</c:v>
                </c:pt>
                <c:pt idx="3343">
                  <c:v>38.410596026490062</c:v>
                </c:pt>
                <c:pt idx="3344">
                  <c:v>49.287749287749293</c:v>
                </c:pt>
                <c:pt idx="3345">
                  <c:v>45.230769230769234</c:v>
                </c:pt>
                <c:pt idx="3346">
                  <c:v>42.088607594936704</c:v>
                </c:pt>
                <c:pt idx="3347">
                  <c:v>45.87155963302753</c:v>
                </c:pt>
                <c:pt idx="3348">
                  <c:v>63.055555555555557</c:v>
                </c:pt>
                <c:pt idx="3349">
                  <c:v>72.38095238095238</c:v>
                </c:pt>
                <c:pt idx="3350">
                  <c:v>70.805369127516769</c:v>
                </c:pt>
                <c:pt idx="3351">
                  <c:v>70.707070707070713</c:v>
                </c:pt>
                <c:pt idx="3352">
                  <c:v>77.20588235294116</c:v>
                </c:pt>
                <c:pt idx="3353">
                  <c:v>83.268482490272362</c:v>
                </c:pt>
                <c:pt idx="3354">
                  <c:v>71.812080536912731</c:v>
                </c:pt>
                <c:pt idx="3355">
                  <c:v>61.849710982658948</c:v>
                </c:pt>
                <c:pt idx="3356">
                  <c:v>66.386554621848717</c:v>
                </c:pt>
                <c:pt idx="3357">
                  <c:v>69.387755102040799</c:v>
                </c:pt>
                <c:pt idx="3358">
                  <c:v>64.601769911504405</c:v>
                </c:pt>
                <c:pt idx="3359">
                  <c:v>55.462184873949568</c:v>
                </c:pt>
                <c:pt idx="3360">
                  <c:v>58.038147138964582</c:v>
                </c:pt>
                <c:pt idx="3361">
                  <c:v>59.042553191489354</c:v>
                </c:pt>
                <c:pt idx="3362">
                  <c:v>53.191489361702132</c:v>
                </c:pt>
                <c:pt idx="3363">
                  <c:v>56.862745098039213</c:v>
                </c:pt>
                <c:pt idx="3364">
                  <c:v>56.983240223463675</c:v>
                </c:pt>
                <c:pt idx="3365">
                  <c:v>58.602150537634408</c:v>
                </c:pt>
                <c:pt idx="3366">
                  <c:v>65.734265734265733</c:v>
                </c:pt>
                <c:pt idx="3367">
                  <c:v>69.938650306748457</c:v>
                </c:pt>
                <c:pt idx="3368">
                  <c:v>74.672489082969435</c:v>
                </c:pt>
                <c:pt idx="3369">
                  <c:v>85.649202733485197</c:v>
                </c:pt>
                <c:pt idx="3370">
                  <c:v>67.36641221374046</c:v>
                </c:pt>
                <c:pt idx="3371">
                  <c:v>57.715430861723448</c:v>
                </c:pt>
                <c:pt idx="3372">
                  <c:v>58.627450980392155</c:v>
                </c:pt>
                <c:pt idx="3373">
                  <c:v>65.461847389558216</c:v>
                </c:pt>
                <c:pt idx="3374">
                  <c:v>65.111561866125754</c:v>
                </c:pt>
                <c:pt idx="3375">
                  <c:v>60.450819672131132</c:v>
                </c:pt>
                <c:pt idx="3376">
                  <c:v>58.315334773218133</c:v>
                </c:pt>
                <c:pt idx="3377">
                  <c:v>54.157303370786501</c:v>
                </c:pt>
                <c:pt idx="3378">
                  <c:v>48.275862068965516</c:v>
                </c:pt>
                <c:pt idx="3379">
                  <c:v>46.202531645569607</c:v>
                </c:pt>
                <c:pt idx="3380">
                  <c:v>42.953020134228211</c:v>
                </c:pt>
                <c:pt idx="3381">
                  <c:v>30.260047281323907</c:v>
                </c:pt>
                <c:pt idx="3382">
                  <c:v>30.769230769230802</c:v>
                </c:pt>
                <c:pt idx="3383">
                  <c:v>32.552693208430938</c:v>
                </c:pt>
                <c:pt idx="3384">
                  <c:v>52.755905511811036</c:v>
                </c:pt>
                <c:pt idx="3385">
                  <c:v>58.260869565217384</c:v>
                </c:pt>
                <c:pt idx="3386">
                  <c:v>53.602305475504316</c:v>
                </c:pt>
                <c:pt idx="3387">
                  <c:v>52.923976608187147</c:v>
                </c:pt>
                <c:pt idx="3388">
                  <c:v>49.279538904899127</c:v>
                </c:pt>
                <c:pt idx="3389">
                  <c:v>52.134146341463428</c:v>
                </c:pt>
                <c:pt idx="3390">
                  <c:v>54.492753623188385</c:v>
                </c:pt>
                <c:pt idx="3391">
                  <c:v>54.022988505747144</c:v>
                </c:pt>
                <c:pt idx="3392">
                  <c:v>62.666666666666657</c:v>
                </c:pt>
                <c:pt idx="3393">
                  <c:v>63.036303630363044</c:v>
                </c:pt>
                <c:pt idx="3394">
                  <c:v>52.027027027027017</c:v>
                </c:pt>
                <c:pt idx="3395">
                  <c:v>59.68992248062014</c:v>
                </c:pt>
                <c:pt idx="3396">
                  <c:v>65.338645418326678</c:v>
                </c:pt>
                <c:pt idx="3397">
                  <c:v>56.398104265402871</c:v>
                </c:pt>
                <c:pt idx="3398">
                  <c:v>29.842931937172793</c:v>
                </c:pt>
                <c:pt idx="3399">
                  <c:v>28.358208955223901</c:v>
                </c:pt>
                <c:pt idx="3400">
                  <c:v>30.481283422459896</c:v>
                </c:pt>
                <c:pt idx="3401">
                  <c:v>30.107526881720446</c:v>
                </c:pt>
                <c:pt idx="3402">
                  <c:v>31.638418079096041</c:v>
                </c:pt>
                <c:pt idx="3403">
                  <c:v>28.865979381443296</c:v>
                </c:pt>
                <c:pt idx="3404">
                  <c:v>24.175824175824218</c:v>
                </c:pt>
                <c:pt idx="3405">
                  <c:v>21.674876847290676</c:v>
                </c:pt>
                <c:pt idx="3406">
                  <c:v>27.777777777777828</c:v>
                </c:pt>
                <c:pt idx="3407">
                  <c:v>26.760563380281695</c:v>
                </c:pt>
                <c:pt idx="3408">
                  <c:v>29.687500000000014</c:v>
                </c:pt>
                <c:pt idx="3409">
                  <c:v>44.813278008298759</c:v>
                </c:pt>
                <c:pt idx="3410">
                  <c:v>38.582677165354333</c:v>
                </c:pt>
                <c:pt idx="3411">
                  <c:v>37.404580152671763</c:v>
                </c:pt>
                <c:pt idx="3412">
                  <c:v>47.63948497854075</c:v>
                </c:pt>
                <c:pt idx="3413">
                  <c:v>47.435897435897424</c:v>
                </c:pt>
                <c:pt idx="3414">
                  <c:v>44.22310756972113</c:v>
                </c:pt>
                <c:pt idx="3415">
                  <c:v>40.425531914893625</c:v>
                </c:pt>
                <c:pt idx="3416">
                  <c:v>36.121673003802279</c:v>
                </c:pt>
                <c:pt idx="3417">
                  <c:v>32.20338983050847</c:v>
                </c:pt>
                <c:pt idx="3418">
                  <c:v>28.71621621621621</c:v>
                </c:pt>
                <c:pt idx="3419">
                  <c:v>40.540540540540547</c:v>
                </c:pt>
                <c:pt idx="3420">
                  <c:v>34.21052631578948</c:v>
                </c:pt>
                <c:pt idx="3421">
                  <c:v>33.121019108280251</c:v>
                </c:pt>
                <c:pt idx="3422">
                  <c:v>39.457831325301207</c:v>
                </c:pt>
                <c:pt idx="3423">
                  <c:v>27.681660899653991</c:v>
                </c:pt>
                <c:pt idx="3424">
                  <c:v>32.116788321167903</c:v>
                </c:pt>
                <c:pt idx="3425">
                  <c:v>32.352941176470594</c:v>
                </c:pt>
                <c:pt idx="3426">
                  <c:v>27.98507462686571</c:v>
                </c:pt>
                <c:pt idx="3427">
                  <c:v>27.573529411764753</c:v>
                </c:pt>
                <c:pt idx="3428">
                  <c:v>34.686346863468643</c:v>
                </c:pt>
                <c:pt idx="3429">
                  <c:v>39.383561643835606</c:v>
                </c:pt>
                <c:pt idx="3430">
                  <c:v>46.240601503759393</c:v>
                </c:pt>
                <c:pt idx="3431">
                  <c:v>49.596774193548377</c:v>
                </c:pt>
                <c:pt idx="3432">
                  <c:v>52.301255230125527</c:v>
                </c:pt>
                <c:pt idx="3433">
                  <c:v>39.999999999999993</c:v>
                </c:pt>
                <c:pt idx="3434">
                  <c:v>52.155172413793103</c:v>
                </c:pt>
                <c:pt idx="3435">
                  <c:v>57.021276595744688</c:v>
                </c:pt>
                <c:pt idx="3436">
                  <c:v>49.767441860465119</c:v>
                </c:pt>
                <c:pt idx="3437">
                  <c:v>47.767857142857153</c:v>
                </c:pt>
                <c:pt idx="3438">
                  <c:v>50.632911392405063</c:v>
                </c:pt>
                <c:pt idx="3439">
                  <c:v>51.502145922746791</c:v>
                </c:pt>
                <c:pt idx="3440">
                  <c:v>61.194029850746276</c:v>
                </c:pt>
                <c:pt idx="3441">
                  <c:v>72.131147540983605</c:v>
                </c:pt>
                <c:pt idx="3442">
                  <c:v>74.550898203592823</c:v>
                </c:pt>
                <c:pt idx="3443">
                  <c:v>66.766467065868284</c:v>
                </c:pt>
                <c:pt idx="3444">
                  <c:v>62.682215743440246</c:v>
                </c:pt>
                <c:pt idx="3445">
                  <c:v>71.641791044776141</c:v>
                </c:pt>
                <c:pt idx="3446">
                  <c:v>66.295264623955404</c:v>
                </c:pt>
                <c:pt idx="3447">
                  <c:v>65.927977839335185</c:v>
                </c:pt>
                <c:pt idx="3448">
                  <c:v>65.546218487394952</c:v>
                </c:pt>
                <c:pt idx="3449">
                  <c:v>65.546218487394952</c:v>
                </c:pt>
                <c:pt idx="3450">
                  <c:v>66.47727272727272</c:v>
                </c:pt>
                <c:pt idx="3451">
                  <c:v>65</c:v>
                </c:pt>
                <c:pt idx="3452">
                  <c:v>62.463343108504397</c:v>
                </c:pt>
                <c:pt idx="3453">
                  <c:v>64.201183431952657</c:v>
                </c:pt>
                <c:pt idx="3454">
                  <c:v>54.231974921630098</c:v>
                </c:pt>
                <c:pt idx="3455">
                  <c:v>41.489361702127638</c:v>
                </c:pt>
                <c:pt idx="3456">
                  <c:v>42.105263157894704</c:v>
                </c:pt>
                <c:pt idx="3457">
                  <c:v>45.627376425855502</c:v>
                </c:pt>
                <c:pt idx="3458">
                  <c:v>44.943820224719076</c:v>
                </c:pt>
                <c:pt idx="3459">
                  <c:v>46.545454545454525</c:v>
                </c:pt>
                <c:pt idx="3460">
                  <c:v>52.549019607843164</c:v>
                </c:pt>
                <c:pt idx="3461">
                  <c:v>51.737451737451742</c:v>
                </c:pt>
                <c:pt idx="3462">
                  <c:v>44.769874476987439</c:v>
                </c:pt>
                <c:pt idx="3463">
                  <c:v>43.589743589743613</c:v>
                </c:pt>
                <c:pt idx="3464">
                  <c:v>47.15447154471547</c:v>
                </c:pt>
                <c:pt idx="3465">
                  <c:v>47.15447154471547</c:v>
                </c:pt>
                <c:pt idx="3466">
                  <c:v>48.387096774193544</c:v>
                </c:pt>
                <c:pt idx="3467">
                  <c:v>46.400000000000006</c:v>
                </c:pt>
                <c:pt idx="3468">
                  <c:v>54.201680672268921</c:v>
                </c:pt>
                <c:pt idx="3469">
                  <c:v>56.578947368421062</c:v>
                </c:pt>
                <c:pt idx="3470">
                  <c:v>47.058823529411782</c:v>
                </c:pt>
                <c:pt idx="3471">
                  <c:v>40.74074074074074</c:v>
                </c:pt>
                <c:pt idx="3472">
                  <c:v>53.275109170305683</c:v>
                </c:pt>
                <c:pt idx="3473">
                  <c:v>50.691244239631352</c:v>
                </c:pt>
                <c:pt idx="3474">
                  <c:v>47.488584474885862</c:v>
                </c:pt>
                <c:pt idx="3475">
                  <c:v>53.886010362694307</c:v>
                </c:pt>
                <c:pt idx="3476">
                  <c:v>57.948717948717956</c:v>
                </c:pt>
                <c:pt idx="3477">
                  <c:v>54.404145077720202</c:v>
                </c:pt>
                <c:pt idx="3478">
                  <c:v>47.3958333333333</c:v>
                </c:pt>
                <c:pt idx="3479">
                  <c:v>52.601156069364151</c:v>
                </c:pt>
                <c:pt idx="3480">
                  <c:v>52.601156069364151</c:v>
                </c:pt>
                <c:pt idx="3481">
                  <c:v>51.412429378531094</c:v>
                </c:pt>
                <c:pt idx="3482">
                  <c:v>42.62295081967212</c:v>
                </c:pt>
                <c:pt idx="3483">
                  <c:v>46.368715083798854</c:v>
                </c:pt>
                <c:pt idx="3484">
                  <c:v>37.435897435897424</c:v>
                </c:pt>
                <c:pt idx="3485">
                  <c:v>46.060606060606069</c:v>
                </c:pt>
                <c:pt idx="3486">
                  <c:v>25.000000000000014</c:v>
                </c:pt>
                <c:pt idx="3487">
                  <c:v>14.864864864864799</c:v>
                </c:pt>
                <c:pt idx="3488">
                  <c:v>13.414634146341413</c:v>
                </c:pt>
                <c:pt idx="3489">
                  <c:v>11.458333333333286</c:v>
                </c:pt>
                <c:pt idx="3490">
                  <c:v>6.806282722513032</c:v>
                </c:pt>
                <c:pt idx="3491">
                  <c:v>6.9518716577539692</c:v>
                </c:pt>
                <c:pt idx="3492">
                  <c:v>12.5</c:v>
                </c:pt>
                <c:pt idx="3493">
                  <c:v>12.105263157894711</c:v>
                </c:pt>
                <c:pt idx="3494">
                  <c:v>10.052910052910079</c:v>
                </c:pt>
                <c:pt idx="3495">
                  <c:v>9.6938775510204209</c:v>
                </c:pt>
                <c:pt idx="3496">
                  <c:v>10.382513661202196</c:v>
                </c:pt>
                <c:pt idx="3497">
                  <c:v>8.3798882681564919</c:v>
                </c:pt>
                <c:pt idx="3498">
                  <c:v>16.363636363636431</c:v>
                </c:pt>
                <c:pt idx="3499">
                  <c:v>14.2011834319527</c:v>
                </c:pt>
                <c:pt idx="3500">
                  <c:v>15.584415584415638</c:v>
                </c:pt>
                <c:pt idx="3501">
                  <c:v>18.238993710691858</c:v>
                </c:pt>
                <c:pt idx="3502">
                  <c:v>30.718954248366018</c:v>
                </c:pt>
                <c:pt idx="3503">
                  <c:v>36.15384615384616</c:v>
                </c:pt>
                <c:pt idx="3504">
                  <c:v>40.000000000000007</c:v>
                </c:pt>
                <c:pt idx="3505">
                  <c:v>35.211267605633836</c:v>
                </c:pt>
                <c:pt idx="3506">
                  <c:v>32.846715328467141</c:v>
                </c:pt>
                <c:pt idx="3507">
                  <c:v>31.468531468531467</c:v>
                </c:pt>
                <c:pt idx="3508">
                  <c:v>42.073170731707336</c:v>
                </c:pt>
                <c:pt idx="3509">
                  <c:v>44.230769230769248</c:v>
                </c:pt>
                <c:pt idx="3510">
                  <c:v>41.566265060240987</c:v>
                </c:pt>
                <c:pt idx="3511">
                  <c:v>46.111111111111086</c:v>
                </c:pt>
                <c:pt idx="3512">
                  <c:v>40.571428571428562</c:v>
                </c:pt>
                <c:pt idx="3513">
                  <c:v>49.214659685863865</c:v>
                </c:pt>
                <c:pt idx="3514">
                  <c:v>54.335260115606921</c:v>
                </c:pt>
                <c:pt idx="3515">
                  <c:v>51.162790697674424</c:v>
                </c:pt>
                <c:pt idx="3516">
                  <c:v>44.025157232704409</c:v>
                </c:pt>
                <c:pt idx="3517">
                  <c:v>44.871794871794862</c:v>
                </c:pt>
                <c:pt idx="3518">
                  <c:v>46.583850931677006</c:v>
                </c:pt>
                <c:pt idx="3519">
                  <c:v>50</c:v>
                </c:pt>
                <c:pt idx="3520">
                  <c:v>53.703703703703709</c:v>
                </c:pt>
                <c:pt idx="3521">
                  <c:v>65.243902439024396</c:v>
                </c:pt>
                <c:pt idx="3522">
                  <c:v>55.33333333333335</c:v>
                </c:pt>
                <c:pt idx="3523">
                  <c:v>65.680473372781066</c:v>
                </c:pt>
                <c:pt idx="3524">
                  <c:v>61.325966850828749</c:v>
                </c:pt>
                <c:pt idx="3525">
                  <c:v>53.333333333333343</c:v>
                </c:pt>
                <c:pt idx="3526">
                  <c:v>57.692307692307686</c:v>
                </c:pt>
                <c:pt idx="3527">
                  <c:v>51.250000000000007</c:v>
                </c:pt>
                <c:pt idx="3528">
                  <c:v>54.037267080745337</c:v>
                </c:pt>
                <c:pt idx="3529">
                  <c:v>62.702702702702709</c:v>
                </c:pt>
                <c:pt idx="3530">
                  <c:v>61.37566137566138</c:v>
                </c:pt>
                <c:pt idx="3531">
                  <c:v>61.702127659574494</c:v>
                </c:pt>
                <c:pt idx="3532">
                  <c:v>51.428571428571423</c:v>
                </c:pt>
                <c:pt idx="3533">
                  <c:v>50.943396226415089</c:v>
                </c:pt>
                <c:pt idx="3534">
                  <c:v>45.273631840796028</c:v>
                </c:pt>
                <c:pt idx="3535">
                  <c:v>34.299516908212539</c:v>
                </c:pt>
                <c:pt idx="3536">
                  <c:v>29.707112970711265</c:v>
                </c:pt>
                <c:pt idx="3537">
                  <c:v>21.495327102803728</c:v>
                </c:pt>
                <c:pt idx="3538">
                  <c:v>25.925925925925924</c:v>
                </c:pt>
                <c:pt idx="3539">
                  <c:v>23.004694835680766</c:v>
                </c:pt>
                <c:pt idx="3540">
                  <c:v>18.691588785046733</c:v>
                </c:pt>
                <c:pt idx="3541">
                  <c:v>17.094017094017104</c:v>
                </c:pt>
                <c:pt idx="3542">
                  <c:v>14.000000000000028</c:v>
                </c:pt>
                <c:pt idx="3543">
                  <c:v>2.6086956521739211</c:v>
                </c:pt>
                <c:pt idx="3544">
                  <c:v>2.6431718061674161</c:v>
                </c:pt>
                <c:pt idx="3545">
                  <c:v>2.5751072961373609</c:v>
                </c:pt>
                <c:pt idx="3546">
                  <c:v>14.347826086956516</c:v>
                </c:pt>
                <c:pt idx="3547">
                  <c:v>18.695652173913061</c:v>
                </c:pt>
                <c:pt idx="3548">
                  <c:v>23.305084745762699</c:v>
                </c:pt>
                <c:pt idx="3549">
                  <c:v>29.864253393665166</c:v>
                </c:pt>
                <c:pt idx="3550">
                  <c:v>35.869565217391312</c:v>
                </c:pt>
                <c:pt idx="3551">
                  <c:v>36.559139784946225</c:v>
                </c:pt>
                <c:pt idx="3552">
                  <c:v>32.499999999999986</c:v>
                </c:pt>
                <c:pt idx="3553">
                  <c:v>45.810055865921775</c:v>
                </c:pt>
                <c:pt idx="3554">
                  <c:v>48.823529411764703</c:v>
                </c:pt>
                <c:pt idx="3555">
                  <c:v>54.248366013071902</c:v>
                </c:pt>
                <c:pt idx="3556">
                  <c:v>57.638888888888886</c:v>
                </c:pt>
                <c:pt idx="3557">
                  <c:v>61.029411764705884</c:v>
                </c:pt>
                <c:pt idx="3558">
                  <c:v>61.940298507462671</c:v>
                </c:pt>
                <c:pt idx="3559">
                  <c:v>65.873015873015873</c:v>
                </c:pt>
                <c:pt idx="3560">
                  <c:v>65.040650406504071</c:v>
                </c:pt>
                <c:pt idx="3561">
                  <c:v>71.523178807947019</c:v>
                </c:pt>
                <c:pt idx="3562">
                  <c:v>63.157894736842117</c:v>
                </c:pt>
                <c:pt idx="3563">
                  <c:v>63.636363636363633</c:v>
                </c:pt>
                <c:pt idx="3564">
                  <c:v>70</c:v>
                </c:pt>
                <c:pt idx="3565">
                  <c:v>65.895953757225428</c:v>
                </c:pt>
                <c:pt idx="3566">
                  <c:v>63.687150837988838</c:v>
                </c:pt>
                <c:pt idx="3567">
                  <c:v>57.396449704142015</c:v>
                </c:pt>
                <c:pt idx="3568">
                  <c:v>52.173913043478258</c:v>
                </c:pt>
                <c:pt idx="3569">
                  <c:v>60.377358490566046</c:v>
                </c:pt>
                <c:pt idx="3570">
                  <c:v>66.972477064220186</c:v>
                </c:pt>
                <c:pt idx="3571">
                  <c:v>62.931034482758641</c:v>
                </c:pt>
                <c:pt idx="3572">
                  <c:v>64.035087719298261</c:v>
                </c:pt>
                <c:pt idx="3573">
                  <c:v>61.344537815126053</c:v>
                </c:pt>
                <c:pt idx="3574">
                  <c:v>57.009345794392516</c:v>
                </c:pt>
                <c:pt idx="3575">
                  <c:v>43.979057591623047</c:v>
                </c:pt>
                <c:pt idx="3576">
                  <c:v>43.298969072164951</c:v>
                </c:pt>
                <c:pt idx="3577">
                  <c:v>44.162436548223369</c:v>
                </c:pt>
                <c:pt idx="3578">
                  <c:v>34.920634920634924</c:v>
                </c:pt>
                <c:pt idx="3579">
                  <c:v>44.711538461538467</c:v>
                </c:pt>
                <c:pt idx="3580">
                  <c:v>51.063829787234049</c:v>
                </c:pt>
                <c:pt idx="3581">
                  <c:v>50.526315789473699</c:v>
                </c:pt>
                <c:pt idx="3582">
                  <c:v>60.000000000000014</c:v>
                </c:pt>
                <c:pt idx="3583">
                  <c:v>41.666666666666671</c:v>
                </c:pt>
                <c:pt idx="3584">
                  <c:v>37.696335078534041</c:v>
                </c:pt>
                <c:pt idx="3585">
                  <c:v>40.223463687150833</c:v>
                </c:pt>
                <c:pt idx="3586">
                  <c:v>35.643564356435661</c:v>
                </c:pt>
                <c:pt idx="3587">
                  <c:v>37.500000000000021</c:v>
                </c:pt>
                <c:pt idx="3588">
                  <c:v>40.886699507389153</c:v>
                </c:pt>
                <c:pt idx="3589">
                  <c:v>43.455497382198956</c:v>
                </c:pt>
                <c:pt idx="3590">
                  <c:v>50.802139037433129</c:v>
                </c:pt>
                <c:pt idx="3591">
                  <c:v>42.021276595744659</c:v>
                </c:pt>
                <c:pt idx="3592">
                  <c:v>45.762711864406789</c:v>
                </c:pt>
                <c:pt idx="3593">
                  <c:v>33.128834355828204</c:v>
                </c:pt>
                <c:pt idx="3594">
                  <c:v>31.874999999999972</c:v>
                </c:pt>
                <c:pt idx="3595">
                  <c:v>33.552631578947356</c:v>
                </c:pt>
                <c:pt idx="3596">
                  <c:v>21.582733812949598</c:v>
                </c:pt>
                <c:pt idx="3597">
                  <c:v>27.52293577981645</c:v>
                </c:pt>
                <c:pt idx="3598">
                  <c:v>28.828828828828819</c:v>
                </c:pt>
                <c:pt idx="3599">
                  <c:v>36.134453781512576</c:v>
                </c:pt>
                <c:pt idx="3600">
                  <c:v>44.791666666666629</c:v>
                </c:pt>
                <c:pt idx="3601">
                  <c:v>41.346153846153804</c:v>
                </c:pt>
                <c:pt idx="3602">
                  <c:v>31.06796116504853</c:v>
                </c:pt>
                <c:pt idx="3603">
                  <c:v>33.980582524271838</c:v>
                </c:pt>
                <c:pt idx="3604">
                  <c:v>22.772277227722796</c:v>
                </c:pt>
                <c:pt idx="3605">
                  <c:v>24.468085106383015</c:v>
                </c:pt>
                <c:pt idx="3606">
                  <c:v>27.551020408163239</c:v>
                </c:pt>
                <c:pt idx="3607">
                  <c:v>38.297872340425492</c:v>
                </c:pt>
                <c:pt idx="3608">
                  <c:v>46.78899082568806</c:v>
                </c:pt>
                <c:pt idx="3609">
                  <c:v>49.107142857142833</c:v>
                </c:pt>
                <c:pt idx="3610">
                  <c:v>57.758620689655153</c:v>
                </c:pt>
                <c:pt idx="3611">
                  <c:v>55.833333333333321</c:v>
                </c:pt>
                <c:pt idx="3612">
                  <c:v>55.833333333333321</c:v>
                </c:pt>
                <c:pt idx="3613">
                  <c:v>48.695652173913068</c:v>
                </c:pt>
                <c:pt idx="3614">
                  <c:v>48.275862068965516</c:v>
                </c:pt>
                <c:pt idx="3615">
                  <c:v>46.666666666666664</c:v>
                </c:pt>
                <c:pt idx="3616">
                  <c:v>55.371900826446279</c:v>
                </c:pt>
                <c:pt idx="3617">
                  <c:v>53.333333333333329</c:v>
                </c:pt>
                <c:pt idx="3618">
                  <c:v>54.700854700854713</c:v>
                </c:pt>
                <c:pt idx="3619">
                  <c:v>64.462809917355344</c:v>
                </c:pt>
                <c:pt idx="3620">
                  <c:v>63.559322033898297</c:v>
                </c:pt>
                <c:pt idx="3621">
                  <c:v>55.932203389830526</c:v>
                </c:pt>
                <c:pt idx="3622">
                  <c:v>50</c:v>
                </c:pt>
                <c:pt idx="3623">
                  <c:v>52.293577981651367</c:v>
                </c:pt>
                <c:pt idx="3624">
                  <c:v>49.01960784313723</c:v>
                </c:pt>
                <c:pt idx="3625">
                  <c:v>57.471264367816083</c:v>
                </c:pt>
                <c:pt idx="3626">
                  <c:v>53.749999999999972</c:v>
                </c:pt>
                <c:pt idx="3627">
                  <c:v>57.333333333333293</c:v>
                </c:pt>
                <c:pt idx="3628">
                  <c:v>53.08641975308646</c:v>
                </c:pt>
                <c:pt idx="3629">
                  <c:v>64.383561643835662</c:v>
                </c:pt>
                <c:pt idx="3630">
                  <c:v>69.411764705882405</c:v>
                </c:pt>
                <c:pt idx="3631">
                  <c:v>75.757575757575793</c:v>
                </c:pt>
                <c:pt idx="3632">
                  <c:v>69.444444444444471</c:v>
                </c:pt>
                <c:pt idx="3633">
                  <c:v>65.263157894736864</c:v>
                </c:pt>
                <c:pt idx="3634">
                  <c:v>50.862068965517224</c:v>
                </c:pt>
                <c:pt idx="3635">
                  <c:v>55.963302752293579</c:v>
                </c:pt>
                <c:pt idx="3636">
                  <c:v>48.000000000000007</c:v>
                </c:pt>
                <c:pt idx="3637">
                  <c:v>40.15748031496063</c:v>
                </c:pt>
                <c:pt idx="3638">
                  <c:v>36.220472440944896</c:v>
                </c:pt>
                <c:pt idx="3639">
                  <c:v>38.63636363636364</c:v>
                </c:pt>
                <c:pt idx="3640">
                  <c:v>40.000000000000007</c:v>
                </c:pt>
                <c:pt idx="3641">
                  <c:v>41.605839416058416</c:v>
                </c:pt>
                <c:pt idx="3642">
                  <c:v>38.513513513513495</c:v>
                </c:pt>
                <c:pt idx="3643">
                  <c:v>30.813953488372121</c:v>
                </c:pt>
                <c:pt idx="3644">
                  <c:v>19.607843137254932</c:v>
                </c:pt>
                <c:pt idx="3645">
                  <c:v>9.7222222222222427</c:v>
                </c:pt>
                <c:pt idx="3646">
                  <c:v>9.7222222222222427</c:v>
                </c:pt>
                <c:pt idx="3647">
                  <c:v>18.238993710691858</c:v>
                </c:pt>
                <c:pt idx="3648">
                  <c:v>18.954248366013118</c:v>
                </c:pt>
                <c:pt idx="3649">
                  <c:v>17.64705882352942</c:v>
                </c:pt>
                <c:pt idx="3650">
                  <c:v>18.000000000000014</c:v>
                </c:pt>
                <c:pt idx="3651">
                  <c:v>18.881118881118894</c:v>
                </c:pt>
                <c:pt idx="3652">
                  <c:v>19.148936170212778</c:v>
                </c:pt>
                <c:pt idx="3653">
                  <c:v>16.176470588235318</c:v>
                </c:pt>
                <c:pt idx="3654">
                  <c:v>13.669064748201464</c:v>
                </c:pt>
                <c:pt idx="3655">
                  <c:v>13.043478260869577</c:v>
                </c:pt>
                <c:pt idx="3656">
                  <c:v>13.636363636363654</c:v>
                </c:pt>
                <c:pt idx="3657">
                  <c:v>22.522522522522507</c:v>
                </c:pt>
                <c:pt idx="3658">
                  <c:v>22.522522522522507</c:v>
                </c:pt>
                <c:pt idx="3659">
                  <c:v>23.36448598130842</c:v>
                </c:pt>
                <c:pt idx="3660">
                  <c:v>35.294117647058826</c:v>
                </c:pt>
                <c:pt idx="3661">
                  <c:v>24.137931034482733</c:v>
                </c:pt>
                <c:pt idx="3662">
                  <c:v>40.740740740740712</c:v>
                </c:pt>
                <c:pt idx="3663">
                  <c:v>39.759036144578303</c:v>
                </c:pt>
                <c:pt idx="3664">
                  <c:v>40.243902439024374</c:v>
                </c:pt>
                <c:pt idx="3665">
                  <c:v>46.428571428571416</c:v>
                </c:pt>
                <c:pt idx="3666">
                  <c:v>43.333333333333343</c:v>
                </c:pt>
                <c:pt idx="3667">
                  <c:v>50.485436893203889</c:v>
                </c:pt>
                <c:pt idx="3668">
                  <c:v>62.809917355371915</c:v>
                </c:pt>
                <c:pt idx="3669">
                  <c:v>66.666666666666686</c:v>
                </c:pt>
                <c:pt idx="3670">
                  <c:v>70.312500000000014</c:v>
                </c:pt>
                <c:pt idx="3671">
                  <c:v>68.852459016393453</c:v>
                </c:pt>
                <c:pt idx="3672">
                  <c:v>75.000000000000014</c:v>
                </c:pt>
                <c:pt idx="3673">
                  <c:v>80.503144654088075</c:v>
                </c:pt>
                <c:pt idx="3674">
                  <c:v>81.547619047619065</c:v>
                </c:pt>
                <c:pt idx="3675">
                  <c:v>76.836158192090423</c:v>
                </c:pt>
                <c:pt idx="3676">
                  <c:v>76.436781609195421</c:v>
                </c:pt>
                <c:pt idx="3677">
                  <c:v>69.270833333333357</c:v>
                </c:pt>
                <c:pt idx="3678">
                  <c:v>71.891891891891902</c:v>
                </c:pt>
                <c:pt idx="3679">
                  <c:v>72.486772486772509</c:v>
                </c:pt>
                <c:pt idx="3680">
                  <c:v>74.456521739130437</c:v>
                </c:pt>
                <c:pt idx="3681">
                  <c:v>70.454545454545467</c:v>
                </c:pt>
                <c:pt idx="3682">
                  <c:v>69.942196531791922</c:v>
                </c:pt>
                <c:pt idx="3683">
                  <c:v>69.230769230769255</c:v>
                </c:pt>
                <c:pt idx="3684">
                  <c:v>64.285714285714278</c:v>
                </c:pt>
                <c:pt idx="3685">
                  <c:v>64.480874316939889</c:v>
                </c:pt>
                <c:pt idx="3686">
                  <c:v>61.309523809523803</c:v>
                </c:pt>
                <c:pt idx="3687">
                  <c:v>51.677852348993284</c:v>
                </c:pt>
                <c:pt idx="3688">
                  <c:v>50</c:v>
                </c:pt>
                <c:pt idx="3689">
                  <c:v>50.349650349650339</c:v>
                </c:pt>
                <c:pt idx="3690">
                  <c:v>45.652173913043477</c:v>
                </c:pt>
                <c:pt idx="3691">
                  <c:v>54.700854700854713</c:v>
                </c:pt>
                <c:pt idx="3692">
                  <c:v>58.407079646017721</c:v>
                </c:pt>
                <c:pt idx="3693">
                  <c:v>56.074766355140191</c:v>
                </c:pt>
                <c:pt idx="3694">
                  <c:v>58.252427184466015</c:v>
                </c:pt>
                <c:pt idx="3695">
                  <c:v>61.616161616161598</c:v>
                </c:pt>
                <c:pt idx="3696">
                  <c:v>45.454545454545446</c:v>
                </c:pt>
                <c:pt idx="3697">
                  <c:v>35.443037974683506</c:v>
                </c:pt>
                <c:pt idx="3698">
                  <c:v>50.74626865671646</c:v>
                </c:pt>
                <c:pt idx="3699">
                  <c:v>49.230769230769241</c:v>
                </c:pt>
                <c:pt idx="3700">
                  <c:v>49.230769230769241</c:v>
                </c:pt>
                <c:pt idx="3701">
                  <c:v>57.377049180327866</c:v>
                </c:pt>
                <c:pt idx="3702">
                  <c:v>58.730158730158763</c:v>
                </c:pt>
                <c:pt idx="3703">
                  <c:v>70.175438596491261</c:v>
                </c:pt>
                <c:pt idx="3704">
                  <c:v>79.032258064516157</c:v>
                </c:pt>
                <c:pt idx="3705">
                  <c:v>54.545454545454497</c:v>
                </c:pt>
                <c:pt idx="3706">
                  <c:v>54.022988505747144</c:v>
                </c:pt>
                <c:pt idx="3707">
                  <c:v>45.26315789473685</c:v>
                </c:pt>
                <c:pt idx="3708">
                  <c:v>51.401869158878512</c:v>
                </c:pt>
                <c:pt idx="3709">
                  <c:v>44.262295081967238</c:v>
                </c:pt>
                <c:pt idx="3710">
                  <c:v>41.860465116279073</c:v>
                </c:pt>
                <c:pt idx="3711">
                  <c:v>53.548387096774192</c:v>
                </c:pt>
                <c:pt idx="3712">
                  <c:v>46.951219512195109</c:v>
                </c:pt>
                <c:pt idx="3713">
                  <c:v>51.933701657458549</c:v>
                </c:pt>
                <c:pt idx="3714">
                  <c:v>51.123595505617978</c:v>
                </c:pt>
                <c:pt idx="3715">
                  <c:v>50</c:v>
                </c:pt>
                <c:pt idx="3716">
                  <c:v>41.764705882352942</c:v>
                </c:pt>
                <c:pt idx="3717">
                  <c:v>43.428571428571416</c:v>
                </c:pt>
                <c:pt idx="3718">
                  <c:v>42.441860465116299</c:v>
                </c:pt>
                <c:pt idx="3719">
                  <c:v>46.496815286624226</c:v>
                </c:pt>
                <c:pt idx="3720">
                  <c:v>45.859872611464972</c:v>
                </c:pt>
                <c:pt idx="3721">
                  <c:v>50.675675675675656</c:v>
                </c:pt>
                <c:pt idx="3722">
                  <c:v>43.448275862068954</c:v>
                </c:pt>
                <c:pt idx="3723">
                  <c:v>48.837209302325569</c:v>
                </c:pt>
                <c:pt idx="3724">
                  <c:v>51.639344262295076</c:v>
                </c:pt>
                <c:pt idx="3725">
                  <c:v>30.909090909090907</c:v>
                </c:pt>
                <c:pt idx="3726">
                  <c:v>30.630630630630634</c:v>
                </c:pt>
                <c:pt idx="3727">
                  <c:v>16.666666666666657</c:v>
                </c:pt>
                <c:pt idx="3728">
                  <c:v>41.780821917808211</c:v>
                </c:pt>
                <c:pt idx="3729">
                  <c:v>49.700598802395213</c:v>
                </c:pt>
                <c:pt idx="3730">
                  <c:v>51.234567901234577</c:v>
                </c:pt>
                <c:pt idx="3731">
                  <c:v>50.931677018633543</c:v>
                </c:pt>
                <c:pt idx="3732">
                  <c:v>45.508982035928135</c:v>
                </c:pt>
                <c:pt idx="3733">
                  <c:v>49.681528662420391</c:v>
                </c:pt>
                <c:pt idx="3734">
                  <c:v>51.552795031055894</c:v>
                </c:pt>
                <c:pt idx="3735">
                  <c:v>46.511627906976749</c:v>
                </c:pt>
                <c:pt idx="3736">
                  <c:v>48.192771084337366</c:v>
                </c:pt>
                <c:pt idx="3737">
                  <c:v>48.80952380952381</c:v>
                </c:pt>
                <c:pt idx="3738">
                  <c:v>56.571428571428548</c:v>
                </c:pt>
                <c:pt idx="3739">
                  <c:v>67.934782608695627</c:v>
                </c:pt>
                <c:pt idx="3740">
                  <c:v>76.50273224043714</c:v>
                </c:pt>
                <c:pt idx="3741">
                  <c:v>82.323232323232304</c:v>
                </c:pt>
                <c:pt idx="3742">
                  <c:v>60.714285714285722</c:v>
                </c:pt>
                <c:pt idx="3743">
                  <c:v>48.98989898989899</c:v>
                </c:pt>
                <c:pt idx="3744">
                  <c:v>49.238578680203062</c:v>
                </c:pt>
                <c:pt idx="3745">
                  <c:v>46.391752577319593</c:v>
                </c:pt>
                <c:pt idx="3746">
                  <c:v>49.45054945054946</c:v>
                </c:pt>
                <c:pt idx="3747">
                  <c:v>51.832460732984273</c:v>
                </c:pt>
                <c:pt idx="3748">
                  <c:v>46.305418719211815</c:v>
                </c:pt>
                <c:pt idx="3749">
                  <c:v>53.88349514563108</c:v>
                </c:pt>
                <c:pt idx="3750">
                  <c:v>51.152073732718897</c:v>
                </c:pt>
                <c:pt idx="3751">
                  <c:v>54.700854700854698</c:v>
                </c:pt>
                <c:pt idx="3752">
                  <c:v>52.46636771300448</c:v>
                </c:pt>
                <c:pt idx="3753">
                  <c:v>47.000000000000014</c:v>
                </c:pt>
                <c:pt idx="3754">
                  <c:v>45.077720207253897</c:v>
                </c:pt>
                <c:pt idx="3755">
                  <c:v>38.3720930232558</c:v>
                </c:pt>
                <c:pt idx="3756">
                  <c:v>55.244755244755225</c:v>
                </c:pt>
                <c:pt idx="3757">
                  <c:v>65.833333333333343</c:v>
                </c:pt>
                <c:pt idx="3758">
                  <c:v>51.973684210526301</c:v>
                </c:pt>
                <c:pt idx="3759">
                  <c:v>40.932642487046614</c:v>
                </c:pt>
                <c:pt idx="3760">
                  <c:v>42.424242424242394</c:v>
                </c:pt>
                <c:pt idx="3761">
                  <c:v>43.564356435643568</c:v>
                </c:pt>
                <c:pt idx="3762">
                  <c:v>47.849462365591393</c:v>
                </c:pt>
                <c:pt idx="3763">
                  <c:v>46.111111111111121</c:v>
                </c:pt>
                <c:pt idx="3764">
                  <c:v>53.107344632768367</c:v>
                </c:pt>
                <c:pt idx="3765">
                  <c:v>42.372881355932222</c:v>
                </c:pt>
                <c:pt idx="3766">
                  <c:v>39.20454545454546</c:v>
                </c:pt>
                <c:pt idx="3767">
                  <c:v>37.288135593220339</c:v>
                </c:pt>
                <c:pt idx="3768">
                  <c:v>33.333333333333329</c:v>
                </c:pt>
                <c:pt idx="3769">
                  <c:v>30.769230769230774</c:v>
                </c:pt>
                <c:pt idx="3770">
                  <c:v>24.157303370786536</c:v>
                </c:pt>
                <c:pt idx="3771">
                  <c:v>27.567567567567579</c:v>
                </c:pt>
                <c:pt idx="3772">
                  <c:v>33.774834437086099</c:v>
                </c:pt>
                <c:pt idx="3773">
                  <c:v>45.132743362831889</c:v>
                </c:pt>
                <c:pt idx="3774">
                  <c:v>44.642857142857174</c:v>
                </c:pt>
                <c:pt idx="3775">
                  <c:v>47.899159663865554</c:v>
                </c:pt>
                <c:pt idx="3776">
                  <c:v>47.058823529411789</c:v>
                </c:pt>
                <c:pt idx="3777">
                  <c:v>38.461538461538446</c:v>
                </c:pt>
                <c:pt idx="3778">
                  <c:v>35.135135135135144</c:v>
                </c:pt>
                <c:pt idx="3779">
                  <c:v>49.038461538461519</c:v>
                </c:pt>
                <c:pt idx="3780">
                  <c:v>45.945945945945951</c:v>
                </c:pt>
                <c:pt idx="3781">
                  <c:v>44.347826086956523</c:v>
                </c:pt>
                <c:pt idx="3782">
                  <c:v>50.420168067226882</c:v>
                </c:pt>
                <c:pt idx="3783">
                  <c:v>55.045871559633035</c:v>
                </c:pt>
                <c:pt idx="3784">
                  <c:v>61.904761904761919</c:v>
                </c:pt>
                <c:pt idx="3785">
                  <c:v>56.435643564356432</c:v>
                </c:pt>
                <c:pt idx="3786">
                  <c:v>59.803921568627473</c:v>
                </c:pt>
                <c:pt idx="3787">
                  <c:v>65.999999999999972</c:v>
                </c:pt>
                <c:pt idx="3788">
                  <c:v>65.656565656565647</c:v>
                </c:pt>
                <c:pt idx="3789">
                  <c:v>61.363636363636374</c:v>
                </c:pt>
                <c:pt idx="3790">
                  <c:v>50.467289719626166</c:v>
                </c:pt>
                <c:pt idx="3791">
                  <c:v>60.000000000000028</c:v>
                </c:pt>
                <c:pt idx="3792">
                  <c:v>61.739130434782602</c:v>
                </c:pt>
                <c:pt idx="3793">
                  <c:v>64.800000000000011</c:v>
                </c:pt>
                <c:pt idx="3794">
                  <c:v>76.978417266187037</c:v>
                </c:pt>
                <c:pt idx="3795">
                  <c:v>75.886524822695009</c:v>
                </c:pt>
                <c:pt idx="3796">
                  <c:v>66.666666666666657</c:v>
                </c:pt>
                <c:pt idx="3797">
                  <c:v>59.393939393939377</c:v>
                </c:pt>
                <c:pt idx="3798">
                  <c:v>64.921465968586375</c:v>
                </c:pt>
                <c:pt idx="3799">
                  <c:v>59.330143540669837</c:v>
                </c:pt>
                <c:pt idx="3800">
                  <c:v>60.09389671361501</c:v>
                </c:pt>
                <c:pt idx="3801">
                  <c:v>60.465116279069754</c:v>
                </c:pt>
                <c:pt idx="3802">
                  <c:v>61.187214611872136</c:v>
                </c:pt>
                <c:pt idx="3803">
                  <c:v>65.447154471544692</c:v>
                </c:pt>
                <c:pt idx="3804">
                  <c:v>60.299625468164784</c:v>
                </c:pt>
                <c:pt idx="3805">
                  <c:v>58.914728682170526</c:v>
                </c:pt>
                <c:pt idx="3806">
                  <c:v>55.905511811023615</c:v>
                </c:pt>
                <c:pt idx="3807">
                  <c:v>52.742616033755262</c:v>
                </c:pt>
                <c:pt idx="3808">
                  <c:v>53.526970954356841</c:v>
                </c:pt>
                <c:pt idx="3809">
                  <c:v>59.999999999999986</c:v>
                </c:pt>
                <c:pt idx="3810">
                  <c:v>64.049586776859485</c:v>
                </c:pt>
                <c:pt idx="3811">
                  <c:v>73.046874999999986</c:v>
                </c:pt>
                <c:pt idx="3812">
                  <c:v>66.666666666666629</c:v>
                </c:pt>
                <c:pt idx="3813">
                  <c:v>74.545454545454518</c:v>
                </c:pt>
                <c:pt idx="3814">
                  <c:v>65</c:v>
                </c:pt>
                <c:pt idx="3815">
                  <c:v>63.135593220338976</c:v>
                </c:pt>
                <c:pt idx="3816">
                  <c:v>65.612648221343875</c:v>
                </c:pt>
                <c:pt idx="3817">
                  <c:v>64.919354838709666</c:v>
                </c:pt>
                <c:pt idx="3818">
                  <c:v>77.990430622009541</c:v>
                </c:pt>
                <c:pt idx="3819">
                  <c:v>72.398190045248839</c:v>
                </c:pt>
                <c:pt idx="3820">
                  <c:v>79.629629629629619</c:v>
                </c:pt>
                <c:pt idx="3821">
                  <c:v>75.812274368231044</c:v>
                </c:pt>
                <c:pt idx="3822">
                  <c:v>74.230769230769212</c:v>
                </c:pt>
                <c:pt idx="3823">
                  <c:v>68.421052631578931</c:v>
                </c:pt>
                <c:pt idx="3824">
                  <c:v>67.886178861788608</c:v>
                </c:pt>
                <c:pt idx="3825">
                  <c:v>64.414414414414409</c:v>
                </c:pt>
                <c:pt idx="3826">
                  <c:v>68.181818181818187</c:v>
                </c:pt>
                <c:pt idx="3827">
                  <c:v>58.921161825726152</c:v>
                </c:pt>
                <c:pt idx="3828">
                  <c:v>68.99563318777291</c:v>
                </c:pt>
                <c:pt idx="3829">
                  <c:v>70.044052863436121</c:v>
                </c:pt>
                <c:pt idx="3830">
                  <c:v>63.679245283018865</c:v>
                </c:pt>
                <c:pt idx="3831">
                  <c:v>62.068965517241359</c:v>
                </c:pt>
                <c:pt idx="3832">
                  <c:v>65.315315315315303</c:v>
                </c:pt>
                <c:pt idx="3833">
                  <c:v>65.315315315315331</c:v>
                </c:pt>
                <c:pt idx="3834">
                  <c:v>52.941176470588232</c:v>
                </c:pt>
                <c:pt idx="3835">
                  <c:v>60.23391812865497</c:v>
                </c:pt>
                <c:pt idx="3836">
                  <c:v>62.222222222222214</c:v>
                </c:pt>
                <c:pt idx="3837">
                  <c:v>71.782178217821794</c:v>
                </c:pt>
                <c:pt idx="3838">
                  <c:v>66.820276497695886</c:v>
                </c:pt>
                <c:pt idx="3839">
                  <c:v>67.420814479638011</c:v>
                </c:pt>
                <c:pt idx="3840">
                  <c:v>69.620253164556971</c:v>
                </c:pt>
                <c:pt idx="3841">
                  <c:v>81.623931623931654</c:v>
                </c:pt>
                <c:pt idx="3842">
                  <c:v>81.779661016949177</c:v>
                </c:pt>
                <c:pt idx="3843">
                  <c:v>80.334728033472828</c:v>
                </c:pt>
                <c:pt idx="3844">
                  <c:v>83.620689655172441</c:v>
                </c:pt>
                <c:pt idx="3845">
                  <c:v>81.730769230769255</c:v>
                </c:pt>
                <c:pt idx="3846">
                  <c:v>74.129353233830884</c:v>
                </c:pt>
                <c:pt idx="3847">
                  <c:v>80.829015544041468</c:v>
                </c:pt>
                <c:pt idx="3848">
                  <c:v>65</c:v>
                </c:pt>
                <c:pt idx="3849">
                  <c:v>62.173913043478287</c:v>
                </c:pt>
                <c:pt idx="3850">
                  <c:v>60.091743119266077</c:v>
                </c:pt>
                <c:pt idx="3851">
                  <c:v>51.578947368421069</c:v>
                </c:pt>
                <c:pt idx="3852">
                  <c:v>42.608695652173893</c:v>
                </c:pt>
                <c:pt idx="3853">
                  <c:v>50.746268656716417</c:v>
                </c:pt>
                <c:pt idx="3854">
                  <c:v>51.1111111111111</c:v>
                </c:pt>
                <c:pt idx="3855">
                  <c:v>49.425287356321832</c:v>
                </c:pt>
                <c:pt idx="3856">
                  <c:v>44.04761904761903</c:v>
                </c:pt>
                <c:pt idx="3857">
                  <c:v>44.223107569721108</c:v>
                </c:pt>
                <c:pt idx="3858">
                  <c:v>45.525291828793776</c:v>
                </c:pt>
                <c:pt idx="3859">
                  <c:v>46.969696969696962</c:v>
                </c:pt>
                <c:pt idx="3860">
                  <c:v>51.162790697674417</c:v>
                </c:pt>
                <c:pt idx="3861">
                  <c:v>56.701030927835049</c:v>
                </c:pt>
                <c:pt idx="3862">
                  <c:v>74.581939799331124</c:v>
                </c:pt>
                <c:pt idx="3863">
                  <c:v>63.532763532763546</c:v>
                </c:pt>
                <c:pt idx="3864">
                  <c:v>63.636363636363647</c:v>
                </c:pt>
                <c:pt idx="3865">
                  <c:v>67.374005305039816</c:v>
                </c:pt>
                <c:pt idx="3866">
                  <c:v>72.571428571428584</c:v>
                </c:pt>
                <c:pt idx="3867">
                  <c:v>65.806451612903246</c:v>
                </c:pt>
                <c:pt idx="3868">
                  <c:v>64.7840531561462</c:v>
                </c:pt>
                <c:pt idx="3869">
                  <c:v>62.676056338028182</c:v>
                </c:pt>
                <c:pt idx="3870">
                  <c:v>64.259927797833967</c:v>
                </c:pt>
                <c:pt idx="3871">
                  <c:v>66.077738515901075</c:v>
                </c:pt>
                <c:pt idx="3872">
                  <c:v>58.496732026143796</c:v>
                </c:pt>
                <c:pt idx="3873">
                  <c:v>47.777777777777771</c:v>
                </c:pt>
                <c:pt idx="3874">
                  <c:v>43.733333333333334</c:v>
                </c:pt>
                <c:pt idx="3875">
                  <c:v>35.428571428571431</c:v>
                </c:pt>
                <c:pt idx="3876">
                  <c:v>21.290322580645167</c:v>
                </c:pt>
                <c:pt idx="3877">
                  <c:v>40.752351097178668</c:v>
                </c:pt>
                <c:pt idx="3878">
                  <c:v>42.024539877300619</c:v>
                </c:pt>
                <c:pt idx="3879">
                  <c:v>35.906040268456366</c:v>
                </c:pt>
                <c:pt idx="3880">
                  <c:v>35.081967213114751</c:v>
                </c:pt>
                <c:pt idx="3881">
                  <c:v>33.647798742138363</c:v>
                </c:pt>
                <c:pt idx="3882">
                  <c:v>25.706214689265536</c:v>
                </c:pt>
                <c:pt idx="3883">
                  <c:v>25.490196078431367</c:v>
                </c:pt>
                <c:pt idx="3884">
                  <c:v>30.526315789473685</c:v>
                </c:pt>
                <c:pt idx="3885">
                  <c:v>25.415676959619958</c:v>
                </c:pt>
                <c:pt idx="3886">
                  <c:v>25.970873786407765</c:v>
                </c:pt>
                <c:pt idx="3887">
                  <c:v>30.397727272727266</c:v>
                </c:pt>
                <c:pt idx="3888">
                  <c:v>34.705882352941188</c:v>
                </c:pt>
                <c:pt idx="3889">
                  <c:v>35.223880597014926</c:v>
                </c:pt>
                <c:pt idx="3890">
                  <c:v>38.006230529595015</c:v>
                </c:pt>
                <c:pt idx="3891">
                  <c:v>34.539473684210549</c:v>
                </c:pt>
                <c:pt idx="3892">
                  <c:v>28.15533980582525</c:v>
                </c:pt>
                <c:pt idx="3893">
                  <c:v>29.032258064516142</c:v>
                </c:pt>
                <c:pt idx="3894">
                  <c:v>25.714285714285751</c:v>
                </c:pt>
                <c:pt idx="3895">
                  <c:v>27.963525835866264</c:v>
                </c:pt>
                <c:pt idx="3896">
                  <c:v>38.333333333333357</c:v>
                </c:pt>
                <c:pt idx="3897">
                  <c:v>39.130434782608695</c:v>
                </c:pt>
                <c:pt idx="3898">
                  <c:v>31.081081081081095</c:v>
                </c:pt>
                <c:pt idx="3899">
                  <c:v>34.848484848484858</c:v>
                </c:pt>
                <c:pt idx="3900">
                  <c:v>39.759036144578317</c:v>
                </c:pt>
                <c:pt idx="3901">
                  <c:v>54.153846153846153</c:v>
                </c:pt>
                <c:pt idx="3902">
                  <c:v>56.047197640117986</c:v>
                </c:pt>
                <c:pt idx="3903">
                  <c:v>55.232558139534888</c:v>
                </c:pt>
                <c:pt idx="3904">
                  <c:v>53.757225433526024</c:v>
                </c:pt>
                <c:pt idx="3905">
                  <c:v>49.526813880126177</c:v>
                </c:pt>
                <c:pt idx="3906">
                  <c:v>59.824046920821118</c:v>
                </c:pt>
                <c:pt idx="3907">
                  <c:v>61.83844011142061</c:v>
                </c:pt>
                <c:pt idx="3908">
                  <c:v>78.445229681978802</c:v>
                </c:pt>
                <c:pt idx="3909">
                  <c:v>78.671328671328695</c:v>
                </c:pt>
                <c:pt idx="3910">
                  <c:v>79.322033898305094</c:v>
                </c:pt>
                <c:pt idx="3911">
                  <c:v>81.34556574923549</c:v>
                </c:pt>
                <c:pt idx="3912">
                  <c:v>83.911671924290204</c:v>
                </c:pt>
                <c:pt idx="3913">
                  <c:v>83.647798742138349</c:v>
                </c:pt>
                <c:pt idx="3914">
                  <c:v>72.957746478873233</c:v>
                </c:pt>
                <c:pt idx="3915">
                  <c:v>63.194444444444436</c:v>
                </c:pt>
                <c:pt idx="3916">
                  <c:v>57.720588235294109</c:v>
                </c:pt>
                <c:pt idx="3917">
                  <c:v>62.121212121212118</c:v>
                </c:pt>
                <c:pt idx="3918">
                  <c:v>61.654135338345874</c:v>
                </c:pt>
                <c:pt idx="3919">
                  <c:v>46.496815286624205</c:v>
                </c:pt>
                <c:pt idx="3920">
                  <c:v>48.307692307692314</c:v>
                </c:pt>
                <c:pt idx="3921">
                  <c:v>42.500000000000007</c:v>
                </c:pt>
                <c:pt idx="3922">
                  <c:v>44.410876132930511</c:v>
                </c:pt>
                <c:pt idx="3923">
                  <c:v>35.061728395061706</c:v>
                </c:pt>
                <c:pt idx="3924">
                  <c:v>34.577114427860693</c:v>
                </c:pt>
                <c:pt idx="3925">
                  <c:v>25.92592592592591</c:v>
                </c:pt>
                <c:pt idx="3926">
                  <c:v>28.358208955223859</c:v>
                </c:pt>
                <c:pt idx="3927">
                  <c:v>43.368421052631582</c:v>
                </c:pt>
                <c:pt idx="3928">
                  <c:v>49.551569506726452</c:v>
                </c:pt>
                <c:pt idx="3929">
                  <c:v>48.043478260869563</c:v>
                </c:pt>
                <c:pt idx="3930">
                  <c:v>48.571428571428569</c:v>
                </c:pt>
                <c:pt idx="3931">
                  <c:v>49.677419354838712</c:v>
                </c:pt>
                <c:pt idx="3932">
                  <c:v>49.677419354838705</c:v>
                </c:pt>
                <c:pt idx="3933">
                  <c:v>47.142857142857139</c:v>
                </c:pt>
                <c:pt idx="3934">
                  <c:v>47.250509164969451</c:v>
                </c:pt>
                <c:pt idx="3935">
                  <c:v>46.680080482897381</c:v>
                </c:pt>
                <c:pt idx="3936">
                  <c:v>40.108892921960063</c:v>
                </c:pt>
                <c:pt idx="3937">
                  <c:v>46.934460887949271</c:v>
                </c:pt>
                <c:pt idx="3938">
                  <c:v>39.958592132505181</c:v>
                </c:pt>
                <c:pt idx="3939">
                  <c:v>37.258687258687253</c:v>
                </c:pt>
                <c:pt idx="3940">
                  <c:v>34.980988593155885</c:v>
                </c:pt>
                <c:pt idx="3941">
                  <c:v>18.891170431211492</c:v>
                </c:pt>
                <c:pt idx="3942">
                  <c:v>17.536534446764108</c:v>
                </c:pt>
                <c:pt idx="3943">
                  <c:v>27.821011673151745</c:v>
                </c:pt>
                <c:pt idx="3944">
                  <c:v>27.713178294573652</c:v>
                </c:pt>
                <c:pt idx="3945">
                  <c:v>22.144112478031644</c:v>
                </c:pt>
                <c:pt idx="3946">
                  <c:v>31.170886075949369</c:v>
                </c:pt>
                <c:pt idx="3947">
                  <c:v>34.991119005328599</c:v>
                </c:pt>
                <c:pt idx="3948">
                  <c:v>36.01398601398602</c:v>
                </c:pt>
                <c:pt idx="3949">
                  <c:v>37.251356238698015</c:v>
                </c:pt>
                <c:pt idx="3950">
                  <c:v>38.576779026217238</c:v>
                </c:pt>
                <c:pt idx="3951">
                  <c:v>38.576779026217224</c:v>
                </c:pt>
                <c:pt idx="3952">
                  <c:v>40.234375</c:v>
                </c:pt>
                <c:pt idx="3953">
                  <c:v>41.700404858299592</c:v>
                </c:pt>
                <c:pt idx="3954">
                  <c:v>46.230158730158735</c:v>
                </c:pt>
                <c:pt idx="3955">
                  <c:v>51.662971175166312</c:v>
                </c:pt>
                <c:pt idx="3956">
                  <c:v>56.746031746031747</c:v>
                </c:pt>
                <c:pt idx="3957">
                  <c:v>54.865424430641816</c:v>
                </c:pt>
                <c:pt idx="3958">
                  <c:v>54.639175257731956</c:v>
                </c:pt>
                <c:pt idx="3959">
                  <c:v>62.35294117647058</c:v>
                </c:pt>
                <c:pt idx="3960">
                  <c:v>50.785340314136114</c:v>
                </c:pt>
                <c:pt idx="3961">
                  <c:v>47.783251231527096</c:v>
                </c:pt>
                <c:pt idx="3962">
                  <c:v>42.857142857142854</c:v>
                </c:pt>
                <c:pt idx="3963">
                  <c:v>46.272493573264782</c:v>
                </c:pt>
                <c:pt idx="3964">
                  <c:v>49.723756906077355</c:v>
                </c:pt>
                <c:pt idx="3965">
                  <c:v>43.236714975845416</c:v>
                </c:pt>
                <c:pt idx="3966">
                  <c:v>54.105263157894733</c:v>
                </c:pt>
                <c:pt idx="3967">
                  <c:v>53.541666666666664</c:v>
                </c:pt>
                <c:pt idx="3968">
                  <c:v>50.881057268722472</c:v>
                </c:pt>
                <c:pt idx="3969">
                  <c:v>49.46466809421841</c:v>
                </c:pt>
                <c:pt idx="3970">
                  <c:v>41.404358353510901</c:v>
                </c:pt>
                <c:pt idx="3971">
                  <c:v>32.920792079207928</c:v>
                </c:pt>
                <c:pt idx="3972">
                  <c:v>39.400921658986178</c:v>
                </c:pt>
                <c:pt idx="3973">
                  <c:v>49.298597194388769</c:v>
                </c:pt>
                <c:pt idx="3974">
                  <c:v>54.175152749490834</c:v>
                </c:pt>
                <c:pt idx="3975">
                  <c:v>68.815331010452951</c:v>
                </c:pt>
                <c:pt idx="3976">
                  <c:v>64.070796460176979</c:v>
                </c:pt>
                <c:pt idx="3977">
                  <c:v>66.053511705685608</c:v>
                </c:pt>
                <c:pt idx="3978">
                  <c:v>69.333333333333314</c:v>
                </c:pt>
                <c:pt idx="3979">
                  <c:v>77.057793345008747</c:v>
                </c:pt>
                <c:pt idx="3980">
                  <c:v>63.286713286713272</c:v>
                </c:pt>
                <c:pt idx="3981">
                  <c:v>64.070796460176979</c:v>
                </c:pt>
                <c:pt idx="3982">
                  <c:v>66.279069767441854</c:v>
                </c:pt>
                <c:pt idx="3983">
                  <c:v>64.458804523424874</c:v>
                </c:pt>
                <c:pt idx="3984">
                  <c:v>68.529411764705884</c:v>
                </c:pt>
                <c:pt idx="3985">
                  <c:v>69.242199108469535</c:v>
                </c:pt>
                <c:pt idx="3986">
                  <c:v>68.918918918918919</c:v>
                </c:pt>
                <c:pt idx="3987">
                  <c:v>61.835748792270522</c:v>
                </c:pt>
                <c:pt idx="3988">
                  <c:v>61.897106109324753</c:v>
                </c:pt>
                <c:pt idx="3989">
                  <c:v>47.407407407407412</c:v>
                </c:pt>
                <c:pt idx="3990">
                  <c:v>46.376811594202906</c:v>
                </c:pt>
                <c:pt idx="3991">
                  <c:v>42.074363992172223</c:v>
                </c:pt>
                <c:pt idx="3992">
                  <c:v>37.307692307692328</c:v>
                </c:pt>
                <c:pt idx="3993">
                  <c:v>33.864541832669332</c:v>
                </c:pt>
                <c:pt idx="3994">
                  <c:v>41.705069124423972</c:v>
                </c:pt>
                <c:pt idx="3995">
                  <c:v>49.497487437185931</c:v>
                </c:pt>
                <c:pt idx="3996">
                  <c:v>48.593350383631709</c:v>
                </c:pt>
                <c:pt idx="3997">
                  <c:v>57.881773399014776</c:v>
                </c:pt>
                <c:pt idx="3998">
                  <c:v>58.595641646489092</c:v>
                </c:pt>
                <c:pt idx="3999">
                  <c:v>62.749999999999993</c:v>
                </c:pt>
                <c:pt idx="4000">
                  <c:v>65.66820276497694</c:v>
                </c:pt>
                <c:pt idx="4001">
                  <c:v>66.433566433566426</c:v>
                </c:pt>
                <c:pt idx="4002">
                  <c:v>55.813953488372093</c:v>
                </c:pt>
                <c:pt idx="4003">
                  <c:v>64.395604395604408</c:v>
                </c:pt>
                <c:pt idx="4004">
                  <c:v>65.1111111111111</c:v>
                </c:pt>
                <c:pt idx="4005">
                  <c:v>64.155251141552498</c:v>
                </c:pt>
                <c:pt idx="4006">
                  <c:v>64.746543778801836</c:v>
                </c:pt>
                <c:pt idx="4007">
                  <c:v>58.663883089770351</c:v>
                </c:pt>
                <c:pt idx="4008">
                  <c:v>62.711864406779661</c:v>
                </c:pt>
                <c:pt idx="4009">
                  <c:v>62.213740458015266</c:v>
                </c:pt>
                <c:pt idx="4010">
                  <c:v>52.584670231729049</c:v>
                </c:pt>
                <c:pt idx="4011">
                  <c:v>57.575757575757585</c:v>
                </c:pt>
                <c:pt idx="4012">
                  <c:v>46.141479099678449</c:v>
                </c:pt>
                <c:pt idx="4013">
                  <c:v>47.409733124018835</c:v>
                </c:pt>
                <c:pt idx="4014">
                  <c:v>44.444444444444443</c:v>
                </c:pt>
                <c:pt idx="4015">
                  <c:v>47.811447811447813</c:v>
                </c:pt>
                <c:pt idx="4016">
                  <c:v>54.797047970479703</c:v>
                </c:pt>
                <c:pt idx="4017">
                  <c:v>52.038834951456309</c:v>
                </c:pt>
                <c:pt idx="4018">
                  <c:v>52.446183953033263</c:v>
                </c:pt>
                <c:pt idx="4019">
                  <c:v>55.494505494505496</c:v>
                </c:pt>
                <c:pt idx="4020">
                  <c:v>56.424581005586596</c:v>
                </c:pt>
                <c:pt idx="4021">
                  <c:v>63.104838709677409</c:v>
                </c:pt>
                <c:pt idx="4022">
                  <c:v>59.423503325942356</c:v>
                </c:pt>
                <c:pt idx="4023">
                  <c:v>60.130718954248373</c:v>
                </c:pt>
                <c:pt idx="4024">
                  <c:v>71.813725490196077</c:v>
                </c:pt>
                <c:pt idx="4025">
                  <c:v>55.65749235474005</c:v>
                </c:pt>
                <c:pt idx="4026">
                  <c:v>72.058823529411754</c:v>
                </c:pt>
                <c:pt idx="4027">
                  <c:v>62.318840579710134</c:v>
                </c:pt>
                <c:pt idx="4028">
                  <c:v>61.194029850746254</c:v>
                </c:pt>
                <c:pt idx="4029">
                  <c:v>43.023255813953497</c:v>
                </c:pt>
                <c:pt idx="4030">
                  <c:v>34.974093264248708</c:v>
                </c:pt>
                <c:pt idx="4031">
                  <c:v>37.593984962406012</c:v>
                </c:pt>
                <c:pt idx="4032">
                  <c:v>36.855036855036872</c:v>
                </c:pt>
                <c:pt idx="4033">
                  <c:v>25.27716186252772</c:v>
                </c:pt>
                <c:pt idx="4034">
                  <c:v>31.914893617021278</c:v>
                </c:pt>
                <c:pt idx="4035">
                  <c:v>30.735930735930737</c:v>
                </c:pt>
                <c:pt idx="4036">
                  <c:v>27.43362831858407</c:v>
                </c:pt>
                <c:pt idx="4037">
                  <c:v>23.311546840958599</c:v>
                </c:pt>
                <c:pt idx="4038">
                  <c:v>18.94736842105263</c:v>
                </c:pt>
                <c:pt idx="4039">
                  <c:v>19.230769230769241</c:v>
                </c:pt>
                <c:pt idx="4040">
                  <c:v>27.307692307692307</c:v>
                </c:pt>
                <c:pt idx="4041">
                  <c:v>26.151012891344379</c:v>
                </c:pt>
                <c:pt idx="4042">
                  <c:v>22.58064516129032</c:v>
                </c:pt>
                <c:pt idx="4043">
                  <c:v>25.591397849462368</c:v>
                </c:pt>
                <c:pt idx="4044">
                  <c:v>35.044642857142861</c:v>
                </c:pt>
                <c:pt idx="4045">
                  <c:v>35.189309576837417</c:v>
                </c:pt>
                <c:pt idx="4046">
                  <c:v>44.708423326133911</c:v>
                </c:pt>
                <c:pt idx="4047">
                  <c:v>45.295404814004378</c:v>
                </c:pt>
                <c:pt idx="4048">
                  <c:v>39.953271028037378</c:v>
                </c:pt>
                <c:pt idx="4049">
                  <c:v>42.505592841163313</c:v>
                </c:pt>
                <c:pt idx="4050">
                  <c:v>41.575492341356671</c:v>
                </c:pt>
                <c:pt idx="4051">
                  <c:v>45.270270270270274</c:v>
                </c:pt>
                <c:pt idx="4052">
                  <c:v>46.962616822429915</c:v>
                </c:pt>
                <c:pt idx="4053">
                  <c:v>57.676348547717851</c:v>
                </c:pt>
                <c:pt idx="4054">
                  <c:v>45.986984815618221</c:v>
                </c:pt>
                <c:pt idx="4055">
                  <c:v>51.824817518248182</c:v>
                </c:pt>
                <c:pt idx="4056">
                  <c:v>55.269320843091336</c:v>
                </c:pt>
                <c:pt idx="4057">
                  <c:v>55.529411764705877</c:v>
                </c:pt>
                <c:pt idx="4058">
                  <c:v>48.888888888888893</c:v>
                </c:pt>
                <c:pt idx="4059">
                  <c:v>47.858942065491185</c:v>
                </c:pt>
                <c:pt idx="4060">
                  <c:v>39.606741573033702</c:v>
                </c:pt>
                <c:pt idx="4061">
                  <c:v>51.04166666666665</c:v>
                </c:pt>
                <c:pt idx="4062">
                  <c:v>56.63430420711974</c:v>
                </c:pt>
                <c:pt idx="4063">
                  <c:v>50.491803278688529</c:v>
                </c:pt>
                <c:pt idx="4064">
                  <c:v>46.808510638297868</c:v>
                </c:pt>
                <c:pt idx="4065">
                  <c:v>48.680351906158357</c:v>
                </c:pt>
                <c:pt idx="4066">
                  <c:v>54.98575498575498</c:v>
                </c:pt>
                <c:pt idx="4067">
                  <c:v>38.926174496644293</c:v>
                </c:pt>
                <c:pt idx="4068">
                  <c:v>42.335766423357661</c:v>
                </c:pt>
                <c:pt idx="4069">
                  <c:v>41.818181818181813</c:v>
                </c:pt>
                <c:pt idx="4070">
                  <c:v>38.697318007662837</c:v>
                </c:pt>
                <c:pt idx="4071">
                  <c:v>44.537815126050425</c:v>
                </c:pt>
                <c:pt idx="4072">
                  <c:v>40.304182509505708</c:v>
                </c:pt>
                <c:pt idx="4073">
                  <c:v>46.598639455782305</c:v>
                </c:pt>
                <c:pt idx="4074">
                  <c:v>47.404844290657429</c:v>
                </c:pt>
                <c:pt idx="4075">
                  <c:v>42.810457516339874</c:v>
                </c:pt>
                <c:pt idx="4076">
                  <c:v>36.654804270462634</c:v>
                </c:pt>
                <c:pt idx="4077">
                  <c:v>37.867647058823522</c:v>
                </c:pt>
                <c:pt idx="4078">
                  <c:v>41.532258064516121</c:v>
                </c:pt>
                <c:pt idx="4079">
                  <c:v>42.231075697211139</c:v>
                </c:pt>
                <c:pt idx="4080">
                  <c:v>34.801762114537425</c:v>
                </c:pt>
                <c:pt idx="4081">
                  <c:v>37.440758293838869</c:v>
                </c:pt>
                <c:pt idx="4082">
                  <c:v>49.773755656108598</c:v>
                </c:pt>
                <c:pt idx="4083">
                  <c:v>49.327354260089677</c:v>
                </c:pt>
                <c:pt idx="4084">
                  <c:v>54.435483870967737</c:v>
                </c:pt>
                <c:pt idx="4085">
                  <c:v>52.631578947368411</c:v>
                </c:pt>
                <c:pt idx="4086">
                  <c:v>69.421487603305792</c:v>
                </c:pt>
                <c:pt idx="4087">
                  <c:v>50.390625000000007</c:v>
                </c:pt>
                <c:pt idx="4088">
                  <c:v>51.181102362204733</c:v>
                </c:pt>
                <c:pt idx="4089">
                  <c:v>46.099290780141843</c:v>
                </c:pt>
                <c:pt idx="4090">
                  <c:v>48.442906574394463</c:v>
                </c:pt>
                <c:pt idx="4091">
                  <c:v>43.34365325077399</c:v>
                </c:pt>
                <c:pt idx="4092">
                  <c:v>43.478260869565219</c:v>
                </c:pt>
                <c:pt idx="4093">
                  <c:v>40.131578947368418</c:v>
                </c:pt>
                <c:pt idx="4094">
                  <c:v>38.006230529595008</c:v>
                </c:pt>
                <c:pt idx="4095">
                  <c:v>39.17197452229297</c:v>
                </c:pt>
                <c:pt idx="4096">
                  <c:v>32.167832167832145</c:v>
                </c:pt>
                <c:pt idx="4097">
                  <c:v>39.297124600638973</c:v>
                </c:pt>
                <c:pt idx="4098">
                  <c:v>32.142857142857125</c:v>
                </c:pt>
                <c:pt idx="4099">
                  <c:v>39.2156862745098</c:v>
                </c:pt>
                <c:pt idx="4100">
                  <c:v>30.147058823529392</c:v>
                </c:pt>
                <c:pt idx="4101">
                  <c:v>42.677824267782412</c:v>
                </c:pt>
                <c:pt idx="4102">
                  <c:v>41.563786008230444</c:v>
                </c:pt>
                <c:pt idx="4103">
                  <c:v>45.701357466063335</c:v>
                </c:pt>
                <c:pt idx="4104">
                  <c:v>43.925233644859816</c:v>
                </c:pt>
                <c:pt idx="4105">
                  <c:v>54.651162790697676</c:v>
                </c:pt>
                <c:pt idx="4106">
                  <c:v>55.294117647058819</c:v>
                </c:pt>
                <c:pt idx="4107">
                  <c:v>56.81818181818182</c:v>
                </c:pt>
                <c:pt idx="4108">
                  <c:v>57.142857142857139</c:v>
                </c:pt>
                <c:pt idx="4109">
                  <c:v>59.677419354838712</c:v>
                </c:pt>
                <c:pt idx="4110">
                  <c:v>59.999999999999979</c:v>
                </c:pt>
                <c:pt idx="4111">
                  <c:v>46.783625730994153</c:v>
                </c:pt>
                <c:pt idx="4112">
                  <c:v>42.245989304812845</c:v>
                </c:pt>
                <c:pt idx="4113">
                  <c:v>32.919254658385128</c:v>
                </c:pt>
                <c:pt idx="4114">
                  <c:v>30.994152046783668</c:v>
                </c:pt>
                <c:pt idx="4115">
                  <c:v>21.710526315789508</c:v>
                </c:pt>
                <c:pt idx="4116">
                  <c:v>18.13186813186816</c:v>
                </c:pt>
                <c:pt idx="4117">
                  <c:v>22.580645161290349</c:v>
                </c:pt>
                <c:pt idx="4118">
                  <c:v>28.143712574850326</c:v>
                </c:pt>
                <c:pt idx="4119">
                  <c:v>35.48387096774195</c:v>
                </c:pt>
                <c:pt idx="4120">
                  <c:v>44.148936170212778</c:v>
                </c:pt>
                <c:pt idx="4121">
                  <c:v>39.204545454545446</c:v>
                </c:pt>
                <c:pt idx="4122">
                  <c:v>49.425287356321853</c:v>
                </c:pt>
                <c:pt idx="4123">
                  <c:v>46.666666666666657</c:v>
                </c:pt>
                <c:pt idx="4124">
                  <c:v>39.086294416243668</c:v>
                </c:pt>
                <c:pt idx="4125">
                  <c:v>46.354166666666671</c:v>
                </c:pt>
                <c:pt idx="4126">
                  <c:v>45.641025641025642</c:v>
                </c:pt>
                <c:pt idx="4127">
                  <c:v>45.360824742268051</c:v>
                </c:pt>
                <c:pt idx="4128">
                  <c:v>51.063829787234049</c:v>
                </c:pt>
                <c:pt idx="4129">
                  <c:v>53.333333333333343</c:v>
                </c:pt>
                <c:pt idx="4130">
                  <c:v>71.428571428571416</c:v>
                </c:pt>
                <c:pt idx="4131">
                  <c:v>74.660633484162886</c:v>
                </c:pt>
                <c:pt idx="4132">
                  <c:v>74.999999999999986</c:v>
                </c:pt>
                <c:pt idx="4133">
                  <c:v>70.616113744075818</c:v>
                </c:pt>
                <c:pt idx="4134">
                  <c:v>67.005076142131969</c:v>
                </c:pt>
                <c:pt idx="4135">
                  <c:v>71.232876712328775</c:v>
                </c:pt>
                <c:pt idx="4136">
                  <c:v>63.181818181818166</c:v>
                </c:pt>
                <c:pt idx="4137">
                  <c:v>60.986547085201792</c:v>
                </c:pt>
                <c:pt idx="4138">
                  <c:v>66.995073891625623</c:v>
                </c:pt>
                <c:pt idx="4139">
                  <c:v>65.989847715736033</c:v>
                </c:pt>
                <c:pt idx="4140">
                  <c:v>72.625698324022366</c:v>
                </c:pt>
                <c:pt idx="4141">
                  <c:v>65.803108808290176</c:v>
                </c:pt>
                <c:pt idx="4142">
                  <c:v>55.868544600938968</c:v>
                </c:pt>
                <c:pt idx="4143">
                  <c:v>57.847533632286996</c:v>
                </c:pt>
                <c:pt idx="4144">
                  <c:v>51.041666666666671</c:v>
                </c:pt>
                <c:pt idx="4145">
                  <c:v>51.295336787564771</c:v>
                </c:pt>
                <c:pt idx="4146">
                  <c:v>48.351648351648365</c:v>
                </c:pt>
                <c:pt idx="4147">
                  <c:v>46.073298429319358</c:v>
                </c:pt>
                <c:pt idx="4148">
                  <c:v>43.137254901960773</c:v>
                </c:pt>
                <c:pt idx="4149">
                  <c:v>38.297872340425528</c:v>
                </c:pt>
                <c:pt idx="4150">
                  <c:v>54.418604651162795</c:v>
                </c:pt>
                <c:pt idx="4151">
                  <c:v>51.999999999999993</c:v>
                </c:pt>
                <c:pt idx="4152">
                  <c:v>56.481481481481467</c:v>
                </c:pt>
                <c:pt idx="4153">
                  <c:v>54.976303317535553</c:v>
                </c:pt>
                <c:pt idx="4154">
                  <c:v>52.968036529680354</c:v>
                </c:pt>
                <c:pt idx="4155">
                  <c:v>50.434782608695642</c:v>
                </c:pt>
                <c:pt idx="4156">
                  <c:v>63.40425531914893</c:v>
                </c:pt>
                <c:pt idx="4157">
                  <c:v>66.536964980544752</c:v>
                </c:pt>
                <c:pt idx="4158">
                  <c:v>65.098039215686271</c:v>
                </c:pt>
                <c:pt idx="4159">
                  <c:v>61.471861471861473</c:v>
                </c:pt>
                <c:pt idx="4160">
                  <c:v>58.695652173913018</c:v>
                </c:pt>
                <c:pt idx="4161">
                  <c:v>55.327868852459005</c:v>
                </c:pt>
                <c:pt idx="4162">
                  <c:v>59.388646288209614</c:v>
                </c:pt>
                <c:pt idx="4163">
                  <c:v>57.142857142857146</c:v>
                </c:pt>
                <c:pt idx="4164">
                  <c:v>42.564102564102569</c:v>
                </c:pt>
                <c:pt idx="4165">
                  <c:v>46.666666666666664</c:v>
                </c:pt>
                <c:pt idx="4166">
                  <c:v>37.980769230769241</c:v>
                </c:pt>
                <c:pt idx="4167">
                  <c:v>39.62264150943399</c:v>
                </c:pt>
                <c:pt idx="4168">
                  <c:v>41.176470588235297</c:v>
                </c:pt>
                <c:pt idx="4169">
                  <c:v>49.45054945054946</c:v>
                </c:pt>
                <c:pt idx="4170">
                  <c:v>44.242424242424235</c:v>
                </c:pt>
                <c:pt idx="4171">
                  <c:v>30.303030303030326</c:v>
                </c:pt>
                <c:pt idx="4172">
                  <c:v>35.036496350364985</c:v>
                </c:pt>
                <c:pt idx="4173">
                  <c:v>33.582089552238813</c:v>
                </c:pt>
                <c:pt idx="4174">
                  <c:v>38.059701492537357</c:v>
                </c:pt>
                <c:pt idx="4175">
                  <c:v>41.463414634146361</c:v>
                </c:pt>
                <c:pt idx="4176">
                  <c:v>48.936170212765951</c:v>
                </c:pt>
                <c:pt idx="4177">
                  <c:v>47.260273972602739</c:v>
                </c:pt>
                <c:pt idx="4178">
                  <c:v>55.79710144927536</c:v>
                </c:pt>
                <c:pt idx="4179">
                  <c:v>52.054794520547958</c:v>
                </c:pt>
                <c:pt idx="4180">
                  <c:v>68.644067796610145</c:v>
                </c:pt>
                <c:pt idx="4181">
                  <c:v>61.290322580645118</c:v>
                </c:pt>
                <c:pt idx="4182">
                  <c:v>54.676258992805749</c:v>
                </c:pt>
                <c:pt idx="4183">
                  <c:v>56.249999999999979</c:v>
                </c:pt>
                <c:pt idx="4184">
                  <c:v>53.333333333333364</c:v>
                </c:pt>
                <c:pt idx="4185">
                  <c:v>45.454545454545475</c:v>
                </c:pt>
                <c:pt idx="4186">
                  <c:v>43.065693430656935</c:v>
                </c:pt>
                <c:pt idx="4187">
                  <c:v>36.942675159235677</c:v>
                </c:pt>
                <c:pt idx="4188">
                  <c:v>33.548387096774192</c:v>
                </c:pt>
                <c:pt idx="4189">
                  <c:v>45.161290322580662</c:v>
                </c:pt>
                <c:pt idx="4190">
                  <c:v>39.285714285714299</c:v>
                </c:pt>
                <c:pt idx="4191">
                  <c:v>40.441176470588246</c:v>
                </c:pt>
                <c:pt idx="4192">
                  <c:v>46.710526315789458</c:v>
                </c:pt>
                <c:pt idx="4193">
                  <c:v>51.999999999999986</c:v>
                </c:pt>
                <c:pt idx="4194">
                  <c:v>51.999999999999986</c:v>
                </c:pt>
                <c:pt idx="4195">
                  <c:v>53.424657534246592</c:v>
                </c:pt>
                <c:pt idx="4196">
                  <c:v>60.769230769230781</c:v>
                </c:pt>
                <c:pt idx="4197">
                  <c:v>55.737704918032776</c:v>
                </c:pt>
                <c:pt idx="4198">
                  <c:v>53.448275862068932</c:v>
                </c:pt>
                <c:pt idx="4199">
                  <c:v>59.04761904761903</c:v>
                </c:pt>
                <c:pt idx="4200">
                  <c:v>51.724137931034477</c:v>
                </c:pt>
                <c:pt idx="4201">
                  <c:v>63.5416666666667</c:v>
                </c:pt>
                <c:pt idx="4202">
                  <c:v>71.02803738317759</c:v>
                </c:pt>
                <c:pt idx="4203">
                  <c:v>61.052631578947384</c:v>
                </c:pt>
                <c:pt idx="4204">
                  <c:v>51.428571428571402</c:v>
                </c:pt>
                <c:pt idx="4205">
                  <c:v>50.467289719626166</c:v>
                </c:pt>
                <c:pt idx="4206">
                  <c:v>30.303030303030312</c:v>
                </c:pt>
                <c:pt idx="4207">
                  <c:v>34.285714285714278</c:v>
                </c:pt>
                <c:pt idx="4208">
                  <c:v>24.799999999999983</c:v>
                </c:pt>
                <c:pt idx="4209">
                  <c:v>25.833333333333314</c:v>
                </c:pt>
                <c:pt idx="4210">
                  <c:v>37.762237762237774</c:v>
                </c:pt>
                <c:pt idx="4211">
                  <c:v>42.666666666666664</c:v>
                </c:pt>
                <c:pt idx="4212">
                  <c:v>46.583850931677034</c:v>
                </c:pt>
                <c:pt idx="4213">
                  <c:v>43.859649122807021</c:v>
                </c:pt>
                <c:pt idx="4214">
                  <c:v>51.461988304093587</c:v>
                </c:pt>
                <c:pt idx="4215">
                  <c:v>47.282608695652158</c:v>
                </c:pt>
                <c:pt idx="4216">
                  <c:v>45.197740112994353</c:v>
                </c:pt>
                <c:pt idx="4217">
                  <c:v>44.94382022471909</c:v>
                </c:pt>
                <c:pt idx="4218">
                  <c:v>44.943820224719119</c:v>
                </c:pt>
                <c:pt idx="4219">
                  <c:v>48.603351955307275</c:v>
                </c:pt>
                <c:pt idx="4220">
                  <c:v>52.72727272727272</c:v>
                </c:pt>
                <c:pt idx="4221">
                  <c:v>48.684210526315795</c:v>
                </c:pt>
                <c:pt idx="4222">
                  <c:v>52.857142857142854</c:v>
                </c:pt>
                <c:pt idx="4223">
                  <c:v>48.366013071895431</c:v>
                </c:pt>
                <c:pt idx="4224">
                  <c:v>41.044776119402989</c:v>
                </c:pt>
                <c:pt idx="4225">
                  <c:v>38.759689922480632</c:v>
                </c:pt>
                <c:pt idx="4226">
                  <c:v>32.478632478632491</c:v>
                </c:pt>
                <c:pt idx="4227">
                  <c:v>31.404958677685983</c:v>
                </c:pt>
                <c:pt idx="4228">
                  <c:v>28.448275862068968</c:v>
                </c:pt>
                <c:pt idx="4229">
                  <c:v>38.938053097345126</c:v>
                </c:pt>
                <c:pt idx="4230">
                  <c:v>33.644859813084096</c:v>
                </c:pt>
                <c:pt idx="4231">
                  <c:v>31.578947368421041</c:v>
                </c:pt>
                <c:pt idx="4232">
                  <c:v>39.622641509433969</c:v>
                </c:pt>
                <c:pt idx="4233">
                  <c:v>35</c:v>
                </c:pt>
                <c:pt idx="4234">
                  <c:v>38.834951456310684</c:v>
                </c:pt>
                <c:pt idx="4235">
                  <c:v>41.121495327102821</c:v>
                </c:pt>
                <c:pt idx="4236">
                  <c:v>59.677419354838733</c:v>
                </c:pt>
                <c:pt idx="4237">
                  <c:v>66.666666666666629</c:v>
                </c:pt>
                <c:pt idx="4238">
                  <c:v>68.376068376068361</c:v>
                </c:pt>
                <c:pt idx="4239">
                  <c:v>64.102564102564102</c:v>
                </c:pt>
                <c:pt idx="4240">
                  <c:v>67.938931297709928</c:v>
                </c:pt>
                <c:pt idx="4241">
                  <c:v>78.947368421052602</c:v>
                </c:pt>
                <c:pt idx="4242">
                  <c:v>79.999999999999986</c:v>
                </c:pt>
                <c:pt idx="4243">
                  <c:v>75.892857142857125</c:v>
                </c:pt>
                <c:pt idx="4244">
                  <c:v>67.460317460317412</c:v>
                </c:pt>
                <c:pt idx="4245">
                  <c:v>77.685950413223125</c:v>
                </c:pt>
                <c:pt idx="4246">
                  <c:v>75.213675213675202</c:v>
                </c:pt>
                <c:pt idx="4247">
                  <c:v>76.271186440677937</c:v>
                </c:pt>
                <c:pt idx="4248">
                  <c:v>73.913043478260875</c:v>
                </c:pt>
                <c:pt idx="4249">
                  <c:v>67.5</c:v>
                </c:pt>
                <c:pt idx="4250">
                  <c:v>48.571428571428562</c:v>
                </c:pt>
                <c:pt idx="4251">
                  <c:v>55.555555555555593</c:v>
                </c:pt>
                <c:pt idx="4252">
                  <c:v>45.37815126050419</c:v>
                </c:pt>
                <c:pt idx="4253">
                  <c:v>41.538461538461547</c:v>
                </c:pt>
                <c:pt idx="4254">
                  <c:v>40.624999999999979</c:v>
                </c:pt>
                <c:pt idx="4255">
                  <c:v>43.703703703703709</c:v>
                </c:pt>
                <c:pt idx="4256">
                  <c:v>37.190082644628063</c:v>
                </c:pt>
                <c:pt idx="4257">
                  <c:v>35.156249999999986</c:v>
                </c:pt>
                <c:pt idx="4258">
                  <c:v>39.823008849557525</c:v>
                </c:pt>
                <c:pt idx="4259">
                  <c:v>34.615384615384613</c:v>
                </c:pt>
                <c:pt idx="4260">
                  <c:v>33.0275229357798</c:v>
                </c:pt>
                <c:pt idx="4261">
                  <c:v>37.068965517241388</c:v>
                </c:pt>
                <c:pt idx="4262">
                  <c:v>33.59375</c:v>
                </c:pt>
                <c:pt idx="4263">
                  <c:v>37.704918032786892</c:v>
                </c:pt>
                <c:pt idx="4264">
                  <c:v>41.441441441441462</c:v>
                </c:pt>
                <c:pt idx="4265">
                  <c:v>36.893203883495104</c:v>
                </c:pt>
                <c:pt idx="4266">
                  <c:v>41.304347826086975</c:v>
                </c:pt>
                <c:pt idx="4267">
                  <c:v>51.898734177215161</c:v>
                </c:pt>
                <c:pt idx="4268">
                  <c:v>39.1891891891892</c:v>
                </c:pt>
                <c:pt idx="4269">
                  <c:v>26.582278481012636</c:v>
                </c:pt>
                <c:pt idx="4270">
                  <c:v>34.831460674157285</c:v>
                </c:pt>
                <c:pt idx="4271">
                  <c:v>38.749999999999986</c:v>
                </c:pt>
                <c:pt idx="4272">
                  <c:v>37.804878048780438</c:v>
                </c:pt>
                <c:pt idx="4273">
                  <c:v>30.999999999999943</c:v>
                </c:pt>
                <c:pt idx="4274">
                  <c:v>31.958762886597896</c:v>
                </c:pt>
                <c:pt idx="4275">
                  <c:v>26.666666666666586</c:v>
                </c:pt>
                <c:pt idx="4276">
                  <c:v>28.915662650602314</c:v>
                </c:pt>
                <c:pt idx="4277">
                  <c:v>24.137931034482634</c:v>
                </c:pt>
                <c:pt idx="4278">
                  <c:v>42.056074766355117</c:v>
                </c:pt>
                <c:pt idx="4279">
                  <c:v>43.636363636363633</c:v>
                </c:pt>
                <c:pt idx="4280">
                  <c:v>44.954128440366937</c:v>
                </c:pt>
                <c:pt idx="4281">
                  <c:v>39.655172413793117</c:v>
                </c:pt>
                <c:pt idx="4282">
                  <c:v>45.689655172413758</c:v>
                </c:pt>
                <c:pt idx="4283">
                  <c:v>54.128440366972484</c:v>
                </c:pt>
                <c:pt idx="4284">
                  <c:v>48.03921568627451</c:v>
                </c:pt>
                <c:pt idx="4285">
                  <c:v>43.749999999999972</c:v>
                </c:pt>
                <c:pt idx="4286">
                  <c:v>48.717948717948708</c:v>
                </c:pt>
                <c:pt idx="4287">
                  <c:v>58.823529411764696</c:v>
                </c:pt>
                <c:pt idx="4288">
                  <c:v>59.999999999999957</c:v>
                </c:pt>
                <c:pt idx="4289">
                  <c:v>58.585858585858574</c:v>
                </c:pt>
                <c:pt idx="4290">
                  <c:v>66.000000000000014</c:v>
                </c:pt>
                <c:pt idx="4291">
                  <c:v>66.666666666666657</c:v>
                </c:pt>
                <c:pt idx="4292">
                  <c:v>58.749999999999979</c:v>
                </c:pt>
                <c:pt idx="4293">
                  <c:v>56.578947368421034</c:v>
                </c:pt>
                <c:pt idx="4294">
                  <c:v>54.545454545454568</c:v>
                </c:pt>
                <c:pt idx="4295">
                  <c:v>63.235294117647044</c:v>
                </c:pt>
                <c:pt idx="4296">
                  <c:v>60.937500000000036</c:v>
                </c:pt>
                <c:pt idx="4297">
                  <c:v>55.932203389830448</c:v>
                </c:pt>
                <c:pt idx="4298">
                  <c:v>58.928571428571388</c:v>
                </c:pt>
                <c:pt idx="4299">
                  <c:v>54.098360655737764</c:v>
                </c:pt>
                <c:pt idx="4300">
                  <c:v>54.838709677419395</c:v>
                </c:pt>
                <c:pt idx="4301">
                  <c:v>56.923076923076927</c:v>
                </c:pt>
                <c:pt idx="4302">
                  <c:v>48.684210526315816</c:v>
                </c:pt>
                <c:pt idx="4303">
                  <c:v>45.679012345679041</c:v>
                </c:pt>
                <c:pt idx="4304">
                  <c:v>37.179487179487147</c:v>
                </c:pt>
                <c:pt idx="4305">
                  <c:v>49.41176470588232</c:v>
                </c:pt>
                <c:pt idx="4306">
                  <c:v>46.91358024691359</c:v>
                </c:pt>
                <c:pt idx="4307">
                  <c:v>48.809523809523839</c:v>
                </c:pt>
                <c:pt idx="4308">
                  <c:v>63.063063063063062</c:v>
                </c:pt>
                <c:pt idx="4309">
                  <c:v>66.666666666666657</c:v>
                </c:pt>
                <c:pt idx="4310">
                  <c:v>67.460317460317441</c:v>
                </c:pt>
                <c:pt idx="4311">
                  <c:v>70.370370370370409</c:v>
                </c:pt>
                <c:pt idx="4312">
                  <c:v>66.901408450704238</c:v>
                </c:pt>
                <c:pt idx="4313">
                  <c:v>77.697841726618677</c:v>
                </c:pt>
                <c:pt idx="4314">
                  <c:v>77.857142857142833</c:v>
                </c:pt>
                <c:pt idx="4315">
                  <c:v>79.054054054054035</c:v>
                </c:pt>
                <c:pt idx="4316">
                  <c:v>86.956521739130395</c:v>
                </c:pt>
                <c:pt idx="4317">
                  <c:v>91.240875912408697</c:v>
                </c:pt>
                <c:pt idx="4318">
                  <c:v>92.592592592592567</c:v>
                </c:pt>
                <c:pt idx="4319">
                  <c:v>92.647058823529377</c:v>
                </c:pt>
                <c:pt idx="4320">
                  <c:v>93.103448275862036</c:v>
                </c:pt>
                <c:pt idx="4321">
                  <c:v>94.444444444444414</c:v>
                </c:pt>
                <c:pt idx="4322">
                  <c:v>93.975903614457806</c:v>
                </c:pt>
                <c:pt idx="4323">
                  <c:v>71.144278606965145</c:v>
                </c:pt>
                <c:pt idx="4324">
                  <c:v>68.159203980099505</c:v>
                </c:pt>
                <c:pt idx="4325">
                  <c:v>58.796296296296291</c:v>
                </c:pt>
                <c:pt idx="4326">
                  <c:v>62.895927601809959</c:v>
                </c:pt>
                <c:pt idx="4327">
                  <c:v>65.254237288135585</c:v>
                </c:pt>
                <c:pt idx="4328">
                  <c:v>60.759493670886087</c:v>
                </c:pt>
                <c:pt idx="4329">
                  <c:v>56.034482758620676</c:v>
                </c:pt>
                <c:pt idx="4330">
                  <c:v>56.962025316455694</c:v>
                </c:pt>
                <c:pt idx="4331">
                  <c:v>56.779661016949149</c:v>
                </c:pt>
                <c:pt idx="4332">
                  <c:v>56.779661016949163</c:v>
                </c:pt>
                <c:pt idx="4333">
                  <c:v>51.724137931034484</c:v>
                </c:pt>
                <c:pt idx="4334">
                  <c:v>45.454545454545439</c:v>
                </c:pt>
                <c:pt idx="4335">
                  <c:v>32.057416267942585</c:v>
                </c:pt>
                <c:pt idx="4336">
                  <c:v>22.41379310344827</c:v>
                </c:pt>
                <c:pt idx="4337">
                  <c:v>24.761904761904759</c:v>
                </c:pt>
                <c:pt idx="4338">
                  <c:v>29.302325581395323</c:v>
                </c:pt>
                <c:pt idx="4339">
                  <c:v>38.647342995169055</c:v>
                </c:pt>
                <c:pt idx="4340">
                  <c:v>38.048780487804869</c:v>
                </c:pt>
                <c:pt idx="4341">
                  <c:v>27.777777777777771</c:v>
                </c:pt>
                <c:pt idx="4342">
                  <c:v>25.906735751295329</c:v>
                </c:pt>
                <c:pt idx="4343">
                  <c:v>39.910313901345312</c:v>
                </c:pt>
                <c:pt idx="4344">
                  <c:v>36.160714285714306</c:v>
                </c:pt>
                <c:pt idx="4345">
                  <c:v>35.874439461883412</c:v>
                </c:pt>
                <c:pt idx="4346">
                  <c:v>33.898305084745758</c:v>
                </c:pt>
                <c:pt idx="4347">
                  <c:v>40.163934426229524</c:v>
                </c:pt>
                <c:pt idx="4348">
                  <c:v>42.982456140350891</c:v>
                </c:pt>
                <c:pt idx="4349">
                  <c:v>45.701357466063335</c:v>
                </c:pt>
                <c:pt idx="4350">
                  <c:v>58.375634517766493</c:v>
                </c:pt>
                <c:pt idx="4351">
                  <c:v>71.999999999999986</c:v>
                </c:pt>
                <c:pt idx="4352">
                  <c:v>66.499999999999986</c:v>
                </c:pt>
                <c:pt idx="4353">
                  <c:v>56.86274509803922</c:v>
                </c:pt>
                <c:pt idx="4354">
                  <c:v>61.904761904761891</c:v>
                </c:pt>
                <c:pt idx="4355">
                  <c:v>66.535433070866134</c:v>
                </c:pt>
                <c:pt idx="4356">
                  <c:v>70.124481327800851</c:v>
                </c:pt>
                <c:pt idx="4357">
                  <c:v>61.904761904761905</c:v>
                </c:pt>
                <c:pt idx="4358">
                  <c:v>64.039408866995061</c:v>
                </c:pt>
                <c:pt idx="4359">
                  <c:v>67.410714285714278</c:v>
                </c:pt>
                <c:pt idx="4360">
                  <c:v>74.666666666666657</c:v>
                </c:pt>
                <c:pt idx="4361">
                  <c:v>74.208144796380083</c:v>
                </c:pt>
                <c:pt idx="4362">
                  <c:v>72.888888888888872</c:v>
                </c:pt>
                <c:pt idx="4363">
                  <c:v>74.261603375527415</c:v>
                </c:pt>
                <c:pt idx="4364">
                  <c:v>66.666666666666657</c:v>
                </c:pt>
                <c:pt idx="4365">
                  <c:v>63.513513513513502</c:v>
                </c:pt>
                <c:pt idx="4366">
                  <c:v>63.800904977375573</c:v>
                </c:pt>
                <c:pt idx="4367">
                  <c:v>67.788461538461547</c:v>
                </c:pt>
                <c:pt idx="4368">
                  <c:v>55.614973262032088</c:v>
                </c:pt>
                <c:pt idx="4369">
                  <c:v>46.706586826347326</c:v>
                </c:pt>
                <c:pt idx="4370">
                  <c:v>51.552795031055894</c:v>
                </c:pt>
                <c:pt idx="4371">
                  <c:v>60.227272727272712</c:v>
                </c:pt>
                <c:pt idx="4372">
                  <c:v>57.297297297297312</c:v>
                </c:pt>
                <c:pt idx="4373">
                  <c:v>45.303867403314918</c:v>
                </c:pt>
                <c:pt idx="4374">
                  <c:v>39.156626506024082</c:v>
                </c:pt>
                <c:pt idx="4375">
                  <c:v>30.722891566265062</c:v>
                </c:pt>
                <c:pt idx="4376">
                  <c:v>31.677018633540371</c:v>
                </c:pt>
                <c:pt idx="4377">
                  <c:v>24.324324324324309</c:v>
                </c:pt>
                <c:pt idx="4378">
                  <c:v>41.401273885350328</c:v>
                </c:pt>
                <c:pt idx="4379">
                  <c:v>40.645161290322569</c:v>
                </c:pt>
                <c:pt idx="4380">
                  <c:v>47.435897435897431</c:v>
                </c:pt>
                <c:pt idx="4381">
                  <c:v>47.435897435897431</c:v>
                </c:pt>
                <c:pt idx="4382">
                  <c:v>57.419354838709694</c:v>
                </c:pt>
                <c:pt idx="4383">
                  <c:v>57.792207792207769</c:v>
                </c:pt>
                <c:pt idx="4384">
                  <c:v>57.516339869281033</c:v>
                </c:pt>
                <c:pt idx="4385">
                  <c:v>41.139240506329138</c:v>
                </c:pt>
                <c:pt idx="4386">
                  <c:v>50.898203592814347</c:v>
                </c:pt>
                <c:pt idx="4387">
                  <c:v>60.509554140127385</c:v>
                </c:pt>
                <c:pt idx="4388">
                  <c:v>51.63043478260871</c:v>
                </c:pt>
                <c:pt idx="4389">
                  <c:v>61.139896373056992</c:v>
                </c:pt>
                <c:pt idx="4390">
                  <c:v>63.076923076923094</c:v>
                </c:pt>
                <c:pt idx="4391">
                  <c:v>66.34615384615384</c:v>
                </c:pt>
                <c:pt idx="4392">
                  <c:v>59.239130434782602</c:v>
                </c:pt>
                <c:pt idx="4393">
                  <c:v>56.90607734806629</c:v>
                </c:pt>
                <c:pt idx="4394">
                  <c:v>53.488372093023266</c:v>
                </c:pt>
                <c:pt idx="4395">
                  <c:v>55.421686746987945</c:v>
                </c:pt>
                <c:pt idx="4396">
                  <c:v>55.421686746987945</c:v>
                </c:pt>
                <c:pt idx="4397">
                  <c:v>58.181818181818194</c:v>
                </c:pt>
                <c:pt idx="4398">
                  <c:v>54.11764705882355</c:v>
                </c:pt>
                <c:pt idx="4399">
                  <c:v>62.585034013605416</c:v>
                </c:pt>
                <c:pt idx="4400">
                  <c:v>58.015267175572511</c:v>
                </c:pt>
                <c:pt idx="4401">
                  <c:v>60.431654676258979</c:v>
                </c:pt>
                <c:pt idx="4402">
                  <c:v>69.421487603305749</c:v>
                </c:pt>
                <c:pt idx="4403">
                  <c:v>44.852941176470608</c:v>
                </c:pt>
                <c:pt idx="4404">
                  <c:v>34.567901234567913</c:v>
                </c:pt>
                <c:pt idx="4405">
                  <c:v>28.378378378378414</c:v>
                </c:pt>
                <c:pt idx="4406">
                  <c:v>38.036809815950939</c:v>
                </c:pt>
                <c:pt idx="4407">
                  <c:v>48.958333333333336</c:v>
                </c:pt>
                <c:pt idx="4408">
                  <c:v>43.720930232558125</c:v>
                </c:pt>
                <c:pt idx="4409">
                  <c:v>40.692640692640701</c:v>
                </c:pt>
                <c:pt idx="4410">
                  <c:v>35.111111111111114</c:v>
                </c:pt>
                <c:pt idx="4411">
                  <c:v>33.333333333333329</c:v>
                </c:pt>
                <c:pt idx="4412">
                  <c:v>33.482142857142861</c:v>
                </c:pt>
                <c:pt idx="4413">
                  <c:v>32.608695652173907</c:v>
                </c:pt>
                <c:pt idx="4414">
                  <c:v>31.277533039647579</c:v>
                </c:pt>
                <c:pt idx="4415">
                  <c:v>32.46753246753245</c:v>
                </c:pt>
                <c:pt idx="4416">
                  <c:v>37.499999999999986</c:v>
                </c:pt>
                <c:pt idx="4417">
                  <c:v>48.557692307692321</c:v>
                </c:pt>
                <c:pt idx="4418">
                  <c:v>59.35828877005347</c:v>
                </c:pt>
                <c:pt idx="4419">
                  <c:v>55</c:v>
                </c:pt>
                <c:pt idx="4420">
                  <c:v>51.871657754010677</c:v>
                </c:pt>
                <c:pt idx="4421">
                  <c:v>37.356321839080465</c:v>
                </c:pt>
                <c:pt idx="4422">
                  <c:v>47.169811320754718</c:v>
                </c:pt>
                <c:pt idx="4423">
                  <c:v>49.668874172185433</c:v>
                </c:pt>
                <c:pt idx="4424">
                  <c:v>51.369863013698627</c:v>
                </c:pt>
                <c:pt idx="4425">
                  <c:v>58.641975308641996</c:v>
                </c:pt>
                <c:pt idx="4426">
                  <c:v>57.926829268292678</c:v>
                </c:pt>
                <c:pt idx="4427">
                  <c:v>59.006211180124232</c:v>
                </c:pt>
                <c:pt idx="4428">
                  <c:v>52.197802197802197</c:v>
                </c:pt>
                <c:pt idx="4429">
                  <c:v>43.452380952380956</c:v>
                </c:pt>
                <c:pt idx="4430">
                  <c:v>46.327683615819211</c:v>
                </c:pt>
                <c:pt idx="4431">
                  <c:v>38.202247191011203</c:v>
                </c:pt>
                <c:pt idx="4432">
                  <c:v>40.86021505376344</c:v>
                </c:pt>
                <c:pt idx="4433">
                  <c:v>46.067415730337061</c:v>
                </c:pt>
                <c:pt idx="4434">
                  <c:v>49.738219895287962</c:v>
                </c:pt>
                <c:pt idx="4435">
                  <c:v>50.531914893617</c:v>
                </c:pt>
                <c:pt idx="4436">
                  <c:v>51.308900523560212</c:v>
                </c:pt>
                <c:pt idx="4437">
                  <c:v>56.084656084656068</c:v>
                </c:pt>
                <c:pt idx="4438">
                  <c:v>56.684491978609621</c:v>
                </c:pt>
                <c:pt idx="4439">
                  <c:v>50.292397660818715</c:v>
                </c:pt>
                <c:pt idx="4440">
                  <c:v>49.142857142857132</c:v>
                </c:pt>
                <c:pt idx="4441">
                  <c:v>55.000000000000021</c:v>
                </c:pt>
                <c:pt idx="4442">
                  <c:v>61.874999999999979</c:v>
                </c:pt>
                <c:pt idx="4443">
                  <c:v>63.461538461538446</c:v>
                </c:pt>
                <c:pt idx="4444">
                  <c:v>60.416666666666643</c:v>
                </c:pt>
                <c:pt idx="4445">
                  <c:v>67.938931297709928</c:v>
                </c:pt>
                <c:pt idx="4446">
                  <c:v>61.206896551724107</c:v>
                </c:pt>
                <c:pt idx="4447">
                  <c:v>52.845528455284558</c:v>
                </c:pt>
                <c:pt idx="4448">
                  <c:v>60.810810810810807</c:v>
                </c:pt>
                <c:pt idx="4449">
                  <c:v>67.669172932330781</c:v>
                </c:pt>
                <c:pt idx="4450">
                  <c:v>67.424242424242379</c:v>
                </c:pt>
                <c:pt idx="4451">
                  <c:v>49.090909090909115</c:v>
                </c:pt>
                <c:pt idx="4452">
                  <c:v>54.189944134078189</c:v>
                </c:pt>
                <c:pt idx="4453">
                  <c:v>50.25906735751294</c:v>
                </c:pt>
                <c:pt idx="4454">
                  <c:v>54.696132596685104</c:v>
                </c:pt>
                <c:pt idx="4455">
                  <c:v>58.793969849246217</c:v>
                </c:pt>
                <c:pt idx="4456">
                  <c:v>52.941176470588232</c:v>
                </c:pt>
                <c:pt idx="4457">
                  <c:v>51.31578947368422</c:v>
                </c:pt>
                <c:pt idx="4458">
                  <c:v>53.556485355648533</c:v>
                </c:pt>
                <c:pt idx="4459">
                  <c:v>52.941176470588232</c:v>
                </c:pt>
                <c:pt idx="4460">
                  <c:v>53.813559322033903</c:v>
                </c:pt>
                <c:pt idx="4461">
                  <c:v>61.904761904761905</c:v>
                </c:pt>
                <c:pt idx="4462">
                  <c:v>54.066985645933016</c:v>
                </c:pt>
                <c:pt idx="4463">
                  <c:v>59.227467811158824</c:v>
                </c:pt>
                <c:pt idx="4464">
                  <c:v>61.538461538461561</c:v>
                </c:pt>
                <c:pt idx="4465">
                  <c:v>74.528301886792462</c:v>
                </c:pt>
                <c:pt idx="4466">
                  <c:v>76.211453744493411</c:v>
                </c:pt>
                <c:pt idx="4467">
                  <c:v>83.018867924528323</c:v>
                </c:pt>
                <c:pt idx="4468">
                  <c:v>83.561643835616451</c:v>
                </c:pt>
                <c:pt idx="4469">
                  <c:v>80</c:v>
                </c:pt>
                <c:pt idx="4470">
                  <c:v>93.607305936073075</c:v>
                </c:pt>
                <c:pt idx="4471">
                  <c:v>83.673469387755091</c:v>
                </c:pt>
                <c:pt idx="4472">
                  <c:v>79.059829059829056</c:v>
                </c:pt>
                <c:pt idx="4473">
                  <c:v>79.661016949152526</c:v>
                </c:pt>
                <c:pt idx="4474">
                  <c:v>80.165289256198335</c:v>
                </c:pt>
                <c:pt idx="4475">
                  <c:v>79.83193277310923</c:v>
                </c:pt>
                <c:pt idx="4476">
                  <c:v>75.502008032128515</c:v>
                </c:pt>
                <c:pt idx="4477">
                  <c:v>72.767857142857139</c:v>
                </c:pt>
                <c:pt idx="4478">
                  <c:v>69.801980198019791</c:v>
                </c:pt>
                <c:pt idx="4479">
                  <c:v>68.877551020408163</c:v>
                </c:pt>
                <c:pt idx="4480">
                  <c:v>58.757062146892643</c:v>
                </c:pt>
                <c:pt idx="4481">
                  <c:v>62.944162436548218</c:v>
                </c:pt>
                <c:pt idx="4482">
                  <c:v>67.264573991031369</c:v>
                </c:pt>
                <c:pt idx="4483">
                  <c:v>67.264573991031398</c:v>
                </c:pt>
                <c:pt idx="4484">
                  <c:v>41.99134199134199</c:v>
                </c:pt>
                <c:pt idx="4485">
                  <c:v>53.809523809523817</c:v>
                </c:pt>
                <c:pt idx="4486">
                  <c:v>59.069767441860463</c:v>
                </c:pt>
                <c:pt idx="4487">
                  <c:v>49.799196787148581</c:v>
                </c:pt>
                <c:pt idx="4488">
                  <c:v>49.3927125506073</c:v>
                </c:pt>
                <c:pt idx="4489">
                  <c:v>42.358078602620097</c:v>
                </c:pt>
                <c:pt idx="4490">
                  <c:v>42.920353982300902</c:v>
                </c:pt>
                <c:pt idx="4491">
                  <c:v>39.430894308943103</c:v>
                </c:pt>
                <c:pt idx="4492">
                  <c:v>42.248062015503891</c:v>
                </c:pt>
                <c:pt idx="4493">
                  <c:v>40.221402214022149</c:v>
                </c:pt>
                <c:pt idx="4494">
                  <c:v>41.444866920152108</c:v>
                </c:pt>
                <c:pt idx="4495">
                  <c:v>43.79562043795621</c:v>
                </c:pt>
                <c:pt idx="4496">
                  <c:v>34.274193548387117</c:v>
                </c:pt>
                <c:pt idx="4497">
                  <c:v>33.864541832669332</c:v>
                </c:pt>
                <c:pt idx="4498">
                  <c:v>46.153846153846168</c:v>
                </c:pt>
                <c:pt idx="4499">
                  <c:v>40.217391304347828</c:v>
                </c:pt>
                <c:pt idx="4500">
                  <c:v>36.416184971098303</c:v>
                </c:pt>
                <c:pt idx="4501">
                  <c:v>45.323741007194258</c:v>
                </c:pt>
                <c:pt idx="4502">
                  <c:v>44.117647058823536</c:v>
                </c:pt>
                <c:pt idx="4503">
                  <c:v>55.769230769230759</c:v>
                </c:pt>
                <c:pt idx="4504">
                  <c:v>57.236842105263136</c:v>
                </c:pt>
                <c:pt idx="4505">
                  <c:v>59.183673469387728</c:v>
                </c:pt>
                <c:pt idx="4506">
                  <c:v>55.882352941176435</c:v>
                </c:pt>
                <c:pt idx="4507">
                  <c:v>57.14285714285711</c:v>
                </c:pt>
                <c:pt idx="4508">
                  <c:v>60.740740740740726</c:v>
                </c:pt>
                <c:pt idx="4509">
                  <c:v>48.03921568627451</c:v>
                </c:pt>
                <c:pt idx="4510">
                  <c:v>62.068965517241331</c:v>
                </c:pt>
                <c:pt idx="4511">
                  <c:v>71.942446043165461</c:v>
                </c:pt>
                <c:pt idx="4512">
                  <c:v>65.068493150684901</c:v>
                </c:pt>
                <c:pt idx="4513">
                  <c:v>72.941176470588246</c:v>
                </c:pt>
                <c:pt idx="4514">
                  <c:v>56.8075117370892</c:v>
                </c:pt>
                <c:pt idx="4515">
                  <c:v>54.751131221719454</c:v>
                </c:pt>
                <c:pt idx="4516">
                  <c:v>48.97119341563787</c:v>
                </c:pt>
                <c:pt idx="4517">
                  <c:v>45.851528384279483</c:v>
                </c:pt>
                <c:pt idx="4518">
                  <c:v>46.255506607929512</c:v>
                </c:pt>
                <c:pt idx="4519">
                  <c:v>55.416666666666679</c:v>
                </c:pt>
                <c:pt idx="4520">
                  <c:v>50.996015936254985</c:v>
                </c:pt>
                <c:pt idx="4521">
                  <c:v>49.420849420849414</c:v>
                </c:pt>
                <c:pt idx="4522">
                  <c:v>50.936329588014978</c:v>
                </c:pt>
                <c:pt idx="4523">
                  <c:v>54.982817869415804</c:v>
                </c:pt>
                <c:pt idx="4524">
                  <c:v>54.1958041958042</c:v>
                </c:pt>
                <c:pt idx="4525">
                  <c:v>46.863468634686349</c:v>
                </c:pt>
                <c:pt idx="4526">
                  <c:v>47.211895910780676</c:v>
                </c:pt>
                <c:pt idx="4527">
                  <c:v>41.563786008230451</c:v>
                </c:pt>
                <c:pt idx="4528">
                  <c:v>54.066985645933009</c:v>
                </c:pt>
                <c:pt idx="4529">
                  <c:v>50.672645739910315</c:v>
                </c:pt>
                <c:pt idx="4530">
                  <c:v>53.051643192488264</c:v>
                </c:pt>
                <c:pt idx="4531">
                  <c:v>48.780487804878057</c:v>
                </c:pt>
                <c:pt idx="4532">
                  <c:v>52.132701421800938</c:v>
                </c:pt>
                <c:pt idx="4533">
                  <c:v>45.405405405405375</c:v>
                </c:pt>
                <c:pt idx="4534">
                  <c:v>53.296703296703306</c:v>
                </c:pt>
                <c:pt idx="4535">
                  <c:v>63.978494623655941</c:v>
                </c:pt>
                <c:pt idx="4536">
                  <c:v>60</c:v>
                </c:pt>
                <c:pt idx="4537">
                  <c:v>47.904191616766454</c:v>
                </c:pt>
                <c:pt idx="4538">
                  <c:v>50</c:v>
                </c:pt>
                <c:pt idx="4539">
                  <c:v>53.374233128834369</c:v>
                </c:pt>
                <c:pt idx="4540">
                  <c:v>62.711864406779661</c:v>
                </c:pt>
                <c:pt idx="4541">
                  <c:v>63.934426229508205</c:v>
                </c:pt>
                <c:pt idx="4542">
                  <c:v>60.000000000000028</c:v>
                </c:pt>
                <c:pt idx="4543">
                  <c:v>67.307692307692335</c:v>
                </c:pt>
                <c:pt idx="4544">
                  <c:v>76.129032258064541</c:v>
                </c:pt>
                <c:pt idx="4545">
                  <c:v>78.145695364238364</c:v>
                </c:pt>
                <c:pt idx="4546">
                  <c:v>80.588235294117609</c:v>
                </c:pt>
                <c:pt idx="4547">
                  <c:v>68.877551020408177</c:v>
                </c:pt>
                <c:pt idx="4548">
                  <c:v>65.945945945945894</c:v>
                </c:pt>
                <c:pt idx="4549">
                  <c:v>43.668122270742359</c:v>
                </c:pt>
                <c:pt idx="4550">
                  <c:v>51.538461538461533</c:v>
                </c:pt>
                <c:pt idx="4551">
                  <c:v>50.950570342205324</c:v>
                </c:pt>
                <c:pt idx="4552">
                  <c:v>36.949152542372893</c:v>
                </c:pt>
                <c:pt idx="4553">
                  <c:v>33.956386292834893</c:v>
                </c:pt>
                <c:pt idx="4554">
                  <c:v>35.168195718654445</c:v>
                </c:pt>
                <c:pt idx="4555">
                  <c:v>33.542319749216318</c:v>
                </c:pt>
                <c:pt idx="4556">
                  <c:v>37.160120845921455</c:v>
                </c:pt>
                <c:pt idx="4557">
                  <c:v>37.730061349693273</c:v>
                </c:pt>
                <c:pt idx="4558">
                  <c:v>37.730061349693251</c:v>
                </c:pt>
                <c:pt idx="4559">
                  <c:v>38.972809667673722</c:v>
                </c:pt>
                <c:pt idx="4560">
                  <c:v>34.838709677419331</c:v>
                </c:pt>
                <c:pt idx="4561">
                  <c:v>43.322475570032559</c:v>
                </c:pt>
                <c:pt idx="4562">
                  <c:v>41.823899371069182</c:v>
                </c:pt>
                <c:pt idx="4563">
                  <c:v>56.25</c:v>
                </c:pt>
                <c:pt idx="4564">
                  <c:v>51.028806584362137</c:v>
                </c:pt>
                <c:pt idx="4565">
                  <c:v>46.79245283018868</c:v>
                </c:pt>
                <c:pt idx="4566">
                  <c:v>59.047619047619044</c:v>
                </c:pt>
                <c:pt idx="4567">
                  <c:v>71.98067632850244</c:v>
                </c:pt>
                <c:pt idx="4568">
                  <c:v>62.631578947368446</c:v>
                </c:pt>
                <c:pt idx="4569">
                  <c:v>61.45833333333335</c:v>
                </c:pt>
                <c:pt idx="4570">
                  <c:v>55.73770491803279</c:v>
                </c:pt>
                <c:pt idx="4571">
                  <c:v>48.113207547169807</c:v>
                </c:pt>
                <c:pt idx="4572">
                  <c:v>44.723618090452263</c:v>
                </c:pt>
                <c:pt idx="4573">
                  <c:v>40.096618357487941</c:v>
                </c:pt>
                <c:pt idx="4574">
                  <c:v>36.231884057971023</c:v>
                </c:pt>
                <c:pt idx="4575">
                  <c:v>29.787234042553195</c:v>
                </c:pt>
                <c:pt idx="4576">
                  <c:v>28.865979381443296</c:v>
                </c:pt>
                <c:pt idx="4577">
                  <c:v>23.756906077348035</c:v>
                </c:pt>
                <c:pt idx="4578">
                  <c:v>29.230769230769226</c:v>
                </c:pt>
                <c:pt idx="4579">
                  <c:v>37.254901960784316</c:v>
                </c:pt>
                <c:pt idx="4580">
                  <c:v>39.354838709677409</c:v>
                </c:pt>
                <c:pt idx="4581">
                  <c:v>37.74834437086092</c:v>
                </c:pt>
                <c:pt idx="4582">
                  <c:v>37.999999999999979</c:v>
                </c:pt>
                <c:pt idx="4583">
                  <c:v>37.999999999999979</c:v>
                </c:pt>
                <c:pt idx="4584">
                  <c:v>37.74834437086092</c:v>
                </c:pt>
                <c:pt idx="4585">
                  <c:v>44.186046511627886</c:v>
                </c:pt>
                <c:pt idx="4586">
                  <c:v>37.01298701298699</c:v>
                </c:pt>
                <c:pt idx="4587">
                  <c:v>35.849056603773562</c:v>
                </c:pt>
                <c:pt idx="4588">
                  <c:v>41.975308641975275</c:v>
                </c:pt>
                <c:pt idx="4589">
                  <c:v>43.030303030303045</c:v>
                </c:pt>
                <c:pt idx="4590">
                  <c:v>53.416149068322966</c:v>
                </c:pt>
                <c:pt idx="4591">
                  <c:v>56.896551724137936</c:v>
                </c:pt>
                <c:pt idx="4592">
                  <c:v>51.923076923076913</c:v>
                </c:pt>
                <c:pt idx="4593">
                  <c:v>49.390243902439011</c:v>
                </c:pt>
                <c:pt idx="4594">
                  <c:v>44.508670520231206</c:v>
                </c:pt>
                <c:pt idx="4595">
                  <c:v>34.782608695652172</c:v>
                </c:pt>
                <c:pt idx="4596">
                  <c:v>34.355828220858896</c:v>
                </c:pt>
                <c:pt idx="4597">
                  <c:v>49.019607843137258</c:v>
                </c:pt>
                <c:pt idx="4598">
                  <c:v>49.019607843137258</c:v>
                </c:pt>
                <c:pt idx="4599">
                  <c:v>50.505050505050519</c:v>
                </c:pt>
                <c:pt idx="4600">
                  <c:v>52.356020942408406</c:v>
                </c:pt>
                <c:pt idx="4601">
                  <c:v>59.55056179775282</c:v>
                </c:pt>
                <c:pt idx="4602">
                  <c:v>60.000000000000021</c:v>
                </c:pt>
                <c:pt idx="4603">
                  <c:v>58.857142857142861</c:v>
                </c:pt>
                <c:pt idx="4604">
                  <c:v>56.886227544910199</c:v>
                </c:pt>
                <c:pt idx="4605">
                  <c:v>53.246753246753237</c:v>
                </c:pt>
                <c:pt idx="4606">
                  <c:v>41.75257731958763</c:v>
                </c:pt>
                <c:pt idx="4607">
                  <c:v>42.187499999999986</c:v>
                </c:pt>
                <c:pt idx="4608">
                  <c:v>42.408376963350769</c:v>
                </c:pt>
                <c:pt idx="4609">
                  <c:v>42.408376963350769</c:v>
                </c:pt>
                <c:pt idx="4610">
                  <c:v>42.631578947368411</c:v>
                </c:pt>
                <c:pt idx="4611">
                  <c:v>30.57324840764332</c:v>
                </c:pt>
                <c:pt idx="4612">
                  <c:v>31.578947368421055</c:v>
                </c:pt>
                <c:pt idx="4613">
                  <c:v>29.81366459627327</c:v>
                </c:pt>
                <c:pt idx="4614">
                  <c:v>25.806451612903217</c:v>
                </c:pt>
                <c:pt idx="4615">
                  <c:v>23.204419889502759</c:v>
                </c:pt>
                <c:pt idx="4616">
                  <c:v>16.571428571428584</c:v>
                </c:pt>
                <c:pt idx="4617">
                  <c:v>22.340425531914889</c:v>
                </c:pt>
                <c:pt idx="4618">
                  <c:v>18.421052631578931</c:v>
                </c:pt>
                <c:pt idx="4619">
                  <c:v>12.389380530973469</c:v>
                </c:pt>
                <c:pt idx="4620">
                  <c:v>29.596412556053806</c:v>
                </c:pt>
                <c:pt idx="4621">
                  <c:v>29.203539823008853</c:v>
                </c:pt>
                <c:pt idx="4622">
                  <c:v>29.864253393665166</c:v>
                </c:pt>
                <c:pt idx="4623">
                  <c:v>29.203539823008853</c:v>
                </c:pt>
                <c:pt idx="4624">
                  <c:v>35.242290748898682</c:v>
                </c:pt>
                <c:pt idx="4625">
                  <c:v>31.651376146788976</c:v>
                </c:pt>
                <c:pt idx="4626">
                  <c:v>38.135593220338976</c:v>
                </c:pt>
                <c:pt idx="4627">
                  <c:v>45.121951219512191</c:v>
                </c:pt>
                <c:pt idx="4628">
                  <c:v>57.407407407407419</c:v>
                </c:pt>
                <c:pt idx="4629">
                  <c:v>58.447488584474883</c:v>
                </c:pt>
                <c:pt idx="4630">
                  <c:v>59.534883720930232</c:v>
                </c:pt>
                <c:pt idx="4631">
                  <c:v>60.273972602739732</c:v>
                </c:pt>
                <c:pt idx="4632">
                  <c:v>62.857142857142861</c:v>
                </c:pt>
                <c:pt idx="4633">
                  <c:v>74.157303370786479</c:v>
                </c:pt>
                <c:pt idx="4634">
                  <c:v>68.055555555555529</c:v>
                </c:pt>
                <c:pt idx="4635">
                  <c:v>76.433121019108228</c:v>
                </c:pt>
                <c:pt idx="4636">
                  <c:v>71.0059171597633</c:v>
                </c:pt>
                <c:pt idx="4637">
                  <c:v>81.578947368421026</c:v>
                </c:pt>
                <c:pt idx="4638">
                  <c:v>76.216216216216196</c:v>
                </c:pt>
                <c:pt idx="4639">
                  <c:v>80.821917808219183</c:v>
                </c:pt>
                <c:pt idx="4640">
                  <c:v>77.611940298507463</c:v>
                </c:pt>
                <c:pt idx="4641">
                  <c:v>77.5</c:v>
                </c:pt>
                <c:pt idx="4642">
                  <c:v>76.92307692307692</c:v>
                </c:pt>
                <c:pt idx="4643">
                  <c:v>76.562499999999986</c:v>
                </c:pt>
                <c:pt idx="4644">
                  <c:v>76.165803108808291</c:v>
                </c:pt>
                <c:pt idx="4645">
                  <c:v>64.285714285714278</c:v>
                </c:pt>
                <c:pt idx="4646">
                  <c:v>60.287081339712906</c:v>
                </c:pt>
                <c:pt idx="4647">
                  <c:v>59.433962264150956</c:v>
                </c:pt>
                <c:pt idx="4648">
                  <c:v>58.851674641148335</c:v>
                </c:pt>
                <c:pt idx="4649">
                  <c:v>44.104803493449786</c:v>
                </c:pt>
                <c:pt idx="4650">
                  <c:v>47.196261682242984</c:v>
                </c:pt>
                <c:pt idx="4651">
                  <c:v>30.414746543778804</c:v>
                </c:pt>
                <c:pt idx="4652">
                  <c:v>30.841121495327101</c:v>
                </c:pt>
                <c:pt idx="4653">
                  <c:v>12.396694214876021</c:v>
                </c:pt>
                <c:pt idx="4654">
                  <c:v>31.699346405228752</c:v>
                </c:pt>
                <c:pt idx="4655">
                  <c:v>33.226837060702877</c:v>
                </c:pt>
                <c:pt idx="4656">
                  <c:v>43.66576819407009</c:v>
                </c:pt>
                <c:pt idx="4657">
                  <c:v>42.036553524804177</c:v>
                </c:pt>
                <c:pt idx="4658">
                  <c:v>47.84688995215312</c:v>
                </c:pt>
                <c:pt idx="4659">
                  <c:v>45.3514739229025</c:v>
                </c:pt>
                <c:pt idx="4660">
                  <c:v>49.333333333333336</c:v>
                </c:pt>
                <c:pt idx="4661">
                  <c:v>45.67901234567902</c:v>
                </c:pt>
                <c:pt idx="4662">
                  <c:v>44.2</c:v>
                </c:pt>
                <c:pt idx="4663">
                  <c:v>45.010183299388999</c:v>
                </c:pt>
                <c:pt idx="4664">
                  <c:v>49.429657794676807</c:v>
                </c:pt>
                <c:pt idx="4665">
                  <c:v>52.738336713995928</c:v>
                </c:pt>
                <c:pt idx="4666">
                  <c:v>51.282051282051299</c:v>
                </c:pt>
                <c:pt idx="4667">
                  <c:v>59.691629955947128</c:v>
                </c:pt>
                <c:pt idx="4668">
                  <c:v>53.904282115869016</c:v>
                </c:pt>
                <c:pt idx="4669">
                  <c:v>53.076923076923059</c:v>
                </c:pt>
                <c:pt idx="4670">
                  <c:v>44.545454545454547</c:v>
                </c:pt>
                <c:pt idx="4671">
                  <c:v>41.525423728813578</c:v>
                </c:pt>
                <c:pt idx="4672">
                  <c:v>32.335329341317362</c:v>
                </c:pt>
                <c:pt idx="4673">
                  <c:v>42.628205128205131</c:v>
                </c:pt>
                <c:pt idx="4674">
                  <c:v>41.503267973856204</c:v>
                </c:pt>
                <c:pt idx="4675">
                  <c:v>45.848375451263529</c:v>
                </c:pt>
                <c:pt idx="4676">
                  <c:v>45.195729537366553</c:v>
                </c:pt>
                <c:pt idx="4677">
                  <c:v>52.734375000000014</c:v>
                </c:pt>
                <c:pt idx="4678">
                  <c:v>44.999999999999979</c:v>
                </c:pt>
                <c:pt idx="4679">
                  <c:v>45.412844036697258</c:v>
                </c:pt>
                <c:pt idx="4680">
                  <c:v>55.999999999999993</c:v>
                </c:pt>
                <c:pt idx="4681">
                  <c:v>46.558704453441294</c:v>
                </c:pt>
                <c:pt idx="4682">
                  <c:v>44.117647058823522</c:v>
                </c:pt>
                <c:pt idx="4683">
                  <c:v>38.288288288288292</c:v>
                </c:pt>
                <c:pt idx="4684">
                  <c:v>32.78008298755185</c:v>
                </c:pt>
                <c:pt idx="4685">
                  <c:v>32.113821138211378</c:v>
                </c:pt>
                <c:pt idx="4686">
                  <c:v>32.510288065843611</c:v>
                </c:pt>
                <c:pt idx="4687">
                  <c:v>32.231404958677686</c:v>
                </c:pt>
                <c:pt idx="4688">
                  <c:v>31.092436974789919</c:v>
                </c:pt>
                <c:pt idx="4689">
                  <c:v>28.461538461538453</c:v>
                </c:pt>
                <c:pt idx="4690">
                  <c:v>30.204081632653043</c:v>
                </c:pt>
                <c:pt idx="4691">
                  <c:v>28.151260504201687</c:v>
                </c:pt>
                <c:pt idx="4692">
                  <c:v>25.600000000000023</c:v>
                </c:pt>
                <c:pt idx="4693">
                  <c:v>36.013986013986013</c:v>
                </c:pt>
                <c:pt idx="4694">
                  <c:v>28.464419475655447</c:v>
                </c:pt>
                <c:pt idx="4695">
                  <c:v>38.039215686274531</c:v>
                </c:pt>
                <c:pt idx="4696">
                  <c:v>36.194029850746283</c:v>
                </c:pt>
                <c:pt idx="4697">
                  <c:v>49.393939393939391</c:v>
                </c:pt>
                <c:pt idx="4698">
                  <c:v>53.442622950819676</c:v>
                </c:pt>
                <c:pt idx="4699">
                  <c:v>61.048689138576762</c:v>
                </c:pt>
                <c:pt idx="4700">
                  <c:v>66.539923954372611</c:v>
                </c:pt>
                <c:pt idx="4701">
                  <c:v>68.458781362007159</c:v>
                </c:pt>
                <c:pt idx="4702">
                  <c:v>62.587412587412565</c:v>
                </c:pt>
                <c:pt idx="4703">
                  <c:v>74.901960784313701</c:v>
                </c:pt>
                <c:pt idx="4704">
                  <c:v>76.470588235294088</c:v>
                </c:pt>
                <c:pt idx="4705">
                  <c:v>76.653696498054444</c:v>
                </c:pt>
                <c:pt idx="4706">
                  <c:v>83.271375464683985</c:v>
                </c:pt>
                <c:pt idx="4707">
                  <c:v>82.490272373540833</c:v>
                </c:pt>
                <c:pt idx="4708">
                  <c:v>72.60273972602738</c:v>
                </c:pt>
                <c:pt idx="4709">
                  <c:v>73.597359735973583</c:v>
                </c:pt>
                <c:pt idx="4710">
                  <c:v>81.767955801104975</c:v>
                </c:pt>
                <c:pt idx="4711">
                  <c:v>75.16339869281046</c:v>
                </c:pt>
                <c:pt idx="4712">
                  <c:v>64.97175141242937</c:v>
                </c:pt>
                <c:pt idx="4713">
                  <c:v>61.170212765957451</c:v>
                </c:pt>
                <c:pt idx="4714">
                  <c:v>61.979166666666664</c:v>
                </c:pt>
                <c:pt idx="4715">
                  <c:v>60.217983651226156</c:v>
                </c:pt>
                <c:pt idx="4716">
                  <c:v>63.610315186246424</c:v>
                </c:pt>
                <c:pt idx="4717">
                  <c:v>63.714285714285722</c:v>
                </c:pt>
                <c:pt idx="4718">
                  <c:v>52.517985611510788</c:v>
                </c:pt>
                <c:pt idx="4719">
                  <c:v>47.787610619469021</c:v>
                </c:pt>
                <c:pt idx="4720">
                  <c:v>47.203579418344518</c:v>
                </c:pt>
                <c:pt idx="4721">
                  <c:v>43.705463182897873</c:v>
                </c:pt>
                <c:pt idx="4722">
                  <c:v>46.938775510204081</c:v>
                </c:pt>
                <c:pt idx="4723">
                  <c:v>44.973544973544982</c:v>
                </c:pt>
                <c:pt idx="4724">
                  <c:v>32.686084142394833</c:v>
                </c:pt>
                <c:pt idx="4725">
                  <c:v>29.970326409495556</c:v>
                </c:pt>
                <c:pt idx="4726">
                  <c:v>34.589041095890437</c:v>
                </c:pt>
                <c:pt idx="4727">
                  <c:v>32.899022801302948</c:v>
                </c:pt>
                <c:pt idx="4728">
                  <c:v>28.125000000000014</c:v>
                </c:pt>
                <c:pt idx="4729">
                  <c:v>19.463087248322154</c:v>
                </c:pt>
                <c:pt idx="4730">
                  <c:v>19.000000000000014</c:v>
                </c:pt>
                <c:pt idx="4731">
                  <c:v>31.932773109243698</c:v>
                </c:pt>
                <c:pt idx="4732">
                  <c:v>40.484429065743953</c:v>
                </c:pt>
                <c:pt idx="4733">
                  <c:v>54.576271186440671</c:v>
                </c:pt>
                <c:pt idx="4734">
                  <c:v>49.642857142857146</c:v>
                </c:pt>
                <c:pt idx="4735">
                  <c:v>48.432055749128921</c:v>
                </c:pt>
                <c:pt idx="4736">
                  <c:v>53.31010452961673</c:v>
                </c:pt>
                <c:pt idx="4737">
                  <c:v>52.482269503546092</c:v>
                </c:pt>
                <c:pt idx="4738">
                  <c:v>47.999999999999993</c:v>
                </c:pt>
                <c:pt idx="4739">
                  <c:v>47.213114754098349</c:v>
                </c:pt>
                <c:pt idx="4740">
                  <c:v>49.032258064516121</c:v>
                </c:pt>
                <c:pt idx="4741">
                  <c:v>56.985294117647051</c:v>
                </c:pt>
                <c:pt idx="4742">
                  <c:v>52.901023890784984</c:v>
                </c:pt>
                <c:pt idx="4743">
                  <c:v>53.819444444444443</c:v>
                </c:pt>
                <c:pt idx="4744">
                  <c:v>53.082191780821908</c:v>
                </c:pt>
                <c:pt idx="4745">
                  <c:v>46.484375000000014</c:v>
                </c:pt>
                <c:pt idx="4746">
                  <c:v>44.787644787644773</c:v>
                </c:pt>
                <c:pt idx="4747">
                  <c:v>43.25396825396826</c:v>
                </c:pt>
                <c:pt idx="4748">
                  <c:v>44.308943089430898</c:v>
                </c:pt>
                <c:pt idx="4749">
                  <c:v>47.773279352226716</c:v>
                </c:pt>
                <c:pt idx="4750">
                  <c:v>45.7983193277311</c:v>
                </c:pt>
                <c:pt idx="4751">
                  <c:v>44.63519313304721</c:v>
                </c:pt>
                <c:pt idx="4752">
                  <c:v>44.63519313304721</c:v>
                </c:pt>
                <c:pt idx="4753">
                  <c:v>57.63546798029558</c:v>
                </c:pt>
                <c:pt idx="4754">
                  <c:v>54.773869346733683</c:v>
                </c:pt>
                <c:pt idx="4755">
                  <c:v>60</c:v>
                </c:pt>
                <c:pt idx="4756">
                  <c:v>65.217391304347814</c:v>
                </c:pt>
                <c:pt idx="4757">
                  <c:v>70.680628272251298</c:v>
                </c:pt>
                <c:pt idx="4758">
                  <c:v>65.853658536585371</c:v>
                </c:pt>
                <c:pt idx="4759">
                  <c:v>54.010695187165766</c:v>
                </c:pt>
                <c:pt idx="4760">
                  <c:v>61.722488038277525</c:v>
                </c:pt>
                <c:pt idx="4761">
                  <c:v>49.197860962566843</c:v>
                </c:pt>
                <c:pt idx="4762">
                  <c:v>46.700507614213201</c:v>
                </c:pt>
                <c:pt idx="4763">
                  <c:v>40.886699507389153</c:v>
                </c:pt>
                <c:pt idx="4764">
                  <c:v>41.747572815533985</c:v>
                </c:pt>
                <c:pt idx="4765">
                  <c:v>46.902654867256643</c:v>
                </c:pt>
                <c:pt idx="4766">
                  <c:v>57.017543859649116</c:v>
                </c:pt>
                <c:pt idx="4767">
                  <c:v>55.251141552511399</c:v>
                </c:pt>
                <c:pt idx="4768">
                  <c:v>60.833333333333321</c:v>
                </c:pt>
                <c:pt idx="4769">
                  <c:v>50.649350649350644</c:v>
                </c:pt>
                <c:pt idx="4770">
                  <c:v>55.823293172690761</c:v>
                </c:pt>
                <c:pt idx="4771">
                  <c:v>52.651515151515156</c:v>
                </c:pt>
                <c:pt idx="4772">
                  <c:v>61.338289962825279</c:v>
                </c:pt>
                <c:pt idx="4773">
                  <c:v>60.439560439560438</c:v>
                </c:pt>
                <c:pt idx="4774">
                  <c:v>52.692307692307679</c:v>
                </c:pt>
                <c:pt idx="4775">
                  <c:v>56.275303643724698</c:v>
                </c:pt>
                <c:pt idx="4776">
                  <c:v>57.438016528925601</c:v>
                </c:pt>
                <c:pt idx="4777">
                  <c:v>65.354330708661408</c:v>
                </c:pt>
                <c:pt idx="4778">
                  <c:v>63.709677419354819</c:v>
                </c:pt>
                <c:pt idx="4779">
                  <c:v>57.017543859649102</c:v>
                </c:pt>
                <c:pt idx="4780">
                  <c:v>53.110047846889969</c:v>
                </c:pt>
                <c:pt idx="4781">
                  <c:v>53.110047846889969</c:v>
                </c:pt>
                <c:pt idx="4782">
                  <c:v>57.939914163090116</c:v>
                </c:pt>
                <c:pt idx="4783">
                  <c:v>68.924302788844585</c:v>
                </c:pt>
                <c:pt idx="4784">
                  <c:v>62.13991769547323</c:v>
                </c:pt>
                <c:pt idx="4785">
                  <c:v>81.638418079096027</c:v>
                </c:pt>
                <c:pt idx="4786">
                  <c:v>76.900584795321606</c:v>
                </c:pt>
                <c:pt idx="4787">
                  <c:v>80.923076923076906</c:v>
                </c:pt>
                <c:pt idx="4788">
                  <c:v>85.843373493975889</c:v>
                </c:pt>
                <c:pt idx="4789">
                  <c:v>81.791907514450855</c:v>
                </c:pt>
                <c:pt idx="4790">
                  <c:v>83.430232558139537</c:v>
                </c:pt>
                <c:pt idx="4791">
                  <c:v>82.01892744479494</c:v>
                </c:pt>
                <c:pt idx="4792">
                  <c:v>70.27027027027026</c:v>
                </c:pt>
                <c:pt idx="4793">
                  <c:v>72.432432432432421</c:v>
                </c:pt>
                <c:pt idx="4794">
                  <c:v>69.76127320954906</c:v>
                </c:pt>
                <c:pt idx="4795">
                  <c:v>70.618556701030911</c:v>
                </c:pt>
                <c:pt idx="4796">
                  <c:v>60.975609756097576</c:v>
                </c:pt>
                <c:pt idx="4797">
                  <c:v>54.04624277456648</c:v>
                </c:pt>
                <c:pt idx="4798">
                  <c:v>52.974504249291783</c:v>
                </c:pt>
                <c:pt idx="4799">
                  <c:v>29.957805907172968</c:v>
                </c:pt>
                <c:pt idx="4800">
                  <c:v>32.142857142857139</c:v>
                </c:pt>
                <c:pt idx="4801">
                  <c:v>33.482142857142819</c:v>
                </c:pt>
                <c:pt idx="4802">
                  <c:v>24.423963133640569</c:v>
                </c:pt>
                <c:pt idx="4803">
                  <c:v>53.894080996884746</c:v>
                </c:pt>
                <c:pt idx="4804">
                  <c:v>52.160493827160487</c:v>
                </c:pt>
                <c:pt idx="4805">
                  <c:v>51.999999999999993</c:v>
                </c:pt>
                <c:pt idx="4806">
                  <c:v>65.172413793103459</c:v>
                </c:pt>
                <c:pt idx="4807">
                  <c:v>65.64625850340137</c:v>
                </c:pt>
                <c:pt idx="4808">
                  <c:v>61.858974358974393</c:v>
                </c:pt>
                <c:pt idx="4809">
                  <c:v>60.983606557377087</c:v>
                </c:pt>
                <c:pt idx="4810">
                  <c:v>68.661971830985934</c:v>
                </c:pt>
                <c:pt idx="4811">
                  <c:v>77.7777777777778</c:v>
                </c:pt>
                <c:pt idx="4812">
                  <c:v>83.333333333333371</c:v>
                </c:pt>
                <c:pt idx="4813">
                  <c:v>82.094594594594639</c:v>
                </c:pt>
                <c:pt idx="4814">
                  <c:v>83.437500000000028</c:v>
                </c:pt>
                <c:pt idx="4815">
                  <c:v>78.338278931750779</c:v>
                </c:pt>
                <c:pt idx="4816">
                  <c:v>79.518072289156621</c:v>
                </c:pt>
                <c:pt idx="4817">
                  <c:v>75.539568345323744</c:v>
                </c:pt>
                <c:pt idx="4818">
                  <c:v>69.306930693069305</c:v>
                </c:pt>
                <c:pt idx="4819">
                  <c:v>62.686567164179131</c:v>
                </c:pt>
                <c:pt idx="4820">
                  <c:v>56.047197640118007</c:v>
                </c:pt>
                <c:pt idx="4821">
                  <c:v>50.2824858757062</c:v>
                </c:pt>
                <c:pt idx="4822">
                  <c:v>54.938271604938251</c:v>
                </c:pt>
                <c:pt idx="4823">
                  <c:v>51.987767584097845</c:v>
                </c:pt>
                <c:pt idx="4824">
                  <c:v>53.412462908011847</c:v>
                </c:pt>
                <c:pt idx="4825">
                  <c:v>37.060702875399379</c:v>
                </c:pt>
                <c:pt idx="4826">
                  <c:v>40.121580547112451</c:v>
                </c:pt>
                <c:pt idx="4827">
                  <c:v>40.483383685800582</c:v>
                </c:pt>
                <c:pt idx="4828">
                  <c:v>34.384858044164019</c:v>
                </c:pt>
                <c:pt idx="4829">
                  <c:v>36.454849498327732</c:v>
                </c:pt>
                <c:pt idx="4830">
                  <c:v>37.328767123287669</c:v>
                </c:pt>
                <c:pt idx="4831">
                  <c:v>18.220338983050794</c:v>
                </c:pt>
                <c:pt idx="4832">
                  <c:v>28.761061946902643</c:v>
                </c:pt>
                <c:pt idx="4833">
                  <c:v>44.827586206896541</c:v>
                </c:pt>
                <c:pt idx="4834">
                  <c:v>54.185022026431717</c:v>
                </c:pt>
                <c:pt idx="4835">
                  <c:v>61.881188118811913</c:v>
                </c:pt>
                <c:pt idx="4836">
                  <c:v>52.521008403361371</c:v>
                </c:pt>
                <c:pt idx="4837">
                  <c:v>60.465116279069797</c:v>
                </c:pt>
                <c:pt idx="4838">
                  <c:v>53.725490196078454</c:v>
                </c:pt>
                <c:pt idx="4839">
                  <c:v>50</c:v>
                </c:pt>
                <c:pt idx="4840">
                  <c:v>40.069686411149817</c:v>
                </c:pt>
                <c:pt idx="4841">
                  <c:v>41.49659863945579</c:v>
                </c:pt>
                <c:pt idx="4842">
                  <c:v>40.397350993377493</c:v>
                </c:pt>
                <c:pt idx="4843">
                  <c:v>40.000000000000007</c:v>
                </c:pt>
                <c:pt idx="4844">
                  <c:v>41.558441558441544</c:v>
                </c:pt>
                <c:pt idx="4845">
                  <c:v>43.143812709030101</c:v>
                </c:pt>
                <c:pt idx="4846">
                  <c:v>35.313531353135303</c:v>
                </c:pt>
                <c:pt idx="4847">
                  <c:v>26.86567164179101</c:v>
                </c:pt>
                <c:pt idx="4848">
                  <c:v>19.064748201438817</c:v>
                </c:pt>
                <c:pt idx="4849">
                  <c:v>17.957746478873219</c:v>
                </c:pt>
                <c:pt idx="4850">
                  <c:v>24.809160305343482</c:v>
                </c:pt>
                <c:pt idx="4851">
                  <c:v>26.492537313432763</c:v>
                </c:pt>
                <c:pt idx="4852">
                  <c:v>26.492537313432777</c:v>
                </c:pt>
                <c:pt idx="4853">
                  <c:v>42.259414225941384</c:v>
                </c:pt>
                <c:pt idx="4854">
                  <c:v>45.291479820627814</c:v>
                </c:pt>
                <c:pt idx="4855">
                  <c:v>42.396313364055274</c:v>
                </c:pt>
                <c:pt idx="4856">
                  <c:v>65.131578947368439</c:v>
                </c:pt>
                <c:pt idx="4857">
                  <c:v>56.090651558073652</c:v>
                </c:pt>
                <c:pt idx="4858">
                  <c:v>54.857142857142861</c:v>
                </c:pt>
                <c:pt idx="4859">
                  <c:v>45.153664302600482</c:v>
                </c:pt>
                <c:pt idx="4860">
                  <c:v>46.58536585365853</c:v>
                </c:pt>
                <c:pt idx="4861">
                  <c:v>48.470588235294109</c:v>
                </c:pt>
                <c:pt idx="4862">
                  <c:v>56.719817767653744</c:v>
                </c:pt>
                <c:pt idx="4863">
                  <c:v>56.719817767653744</c:v>
                </c:pt>
                <c:pt idx="4864">
                  <c:v>55.607476635514026</c:v>
                </c:pt>
                <c:pt idx="4865">
                  <c:v>49.87593052109181</c:v>
                </c:pt>
                <c:pt idx="4866">
                  <c:v>53.846153846153832</c:v>
                </c:pt>
                <c:pt idx="4867">
                  <c:v>44.736842105263165</c:v>
                </c:pt>
                <c:pt idx="4868">
                  <c:v>51.376146788990823</c:v>
                </c:pt>
                <c:pt idx="4869">
                  <c:v>54.46623093681918</c:v>
                </c:pt>
                <c:pt idx="4870">
                  <c:v>37.402597402597415</c:v>
                </c:pt>
                <c:pt idx="4871">
                  <c:v>48.05555555555555</c:v>
                </c:pt>
                <c:pt idx="4872">
                  <c:v>45.76719576719578</c:v>
                </c:pt>
                <c:pt idx="4873">
                  <c:v>44.473007712082264</c:v>
                </c:pt>
                <c:pt idx="4874">
                  <c:v>49.876543209876544</c:v>
                </c:pt>
                <c:pt idx="4875">
                  <c:v>43.160377358490557</c:v>
                </c:pt>
                <c:pt idx="4876">
                  <c:v>43.69158878504674</c:v>
                </c:pt>
                <c:pt idx="4877">
                  <c:v>47.991071428571431</c:v>
                </c:pt>
                <c:pt idx="4878">
                  <c:v>51.255230125523006</c:v>
                </c:pt>
                <c:pt idx="4879">
                  <c:v>55.263157894736864</c:v>
                </c:pt>
                <c:pt idx="4880">
                  <c:v>56.410256410256423</c:v>
                </c:pt>
                <c:pt idx="4881">
                  <c:v>65.354330708661422</c:v>
                </c:pt>
                <c:pt idx="4882">
                  <c:v>57.059961315280475</c:v>
                </c:pt>
                <c:pt idx="4883">
                  <c:v>50.946969696969703</c:v>
                </c:pt>
                <c:pt idx="4884">
                  <c:v>53.585657370517922</c:v>
                </c:pt>
                <c:pt idx="4885">
                  <c:v>47.524752475247531</c:v>
                </c:pt>
                <c:pt idx="4886">
                  <c:v>50.204081632653057</c:v>
                </c:pt>
                <c:pt idx="4887">
                  <c:v>61.501210653753013</c:v>
                </c:pt>
                <c:pt idx="4888">
                  <c:v>60.349127182044882</c:v>
                </c:pt>
                <c:pt idx="4889">
                  <c:v>62.532299741602067</c:v>
                </c:pt>
                <c:pt idx="4890">
                  <c:v>59.944751381215468</c:v>
                </c:pt>
                <c:pt idx="4891">
                  <c:v>53.089887640449447</c:v>
                </c:pt>
                <c:pt idx="4892">
                  <c:v>47.706422018348619</c:v>
                </c:pt>
                <c:pt idx="4893">
                  <c:v>46.056782334384863</c:v>
                </c:pt>
                <c:pt idx="4894">
                  <c:v>32.681564245810094</c:v>
                </c:pt>
                <c:pt idx="4895">
                  <c:v>20.520231213872862</c:v>
                </c:pt>
                <c:pt idx="4896">
                  <c:v>21.846153846153896</c:v>
                </c:pt>
                <c:pt idx="4897">
                  <c:v>28.852459016393468</c:v>
                </c:pt>
                <c:pt idx="4898">
                  <c:v>31.493506493506516</c:v>
                </c:pt>
                <c:pt idx="4899">
                  <c:v>37.192982456140385</c:v>
                </c:pt>
                <c:pt idx="4900">
                  <c:v>34.48275862068968</c:v>
                </c:pt>
                <c:pt idx="4901">
                  <c:v>32.862190812720868</c:v>
                </c:pt>
                <c:pt idx="4902">
                  <c:v>26.027397260274014</c:v>
                </c:pt>
                <c:pt idx="4903">
                  <c:v>43.859649122807035</c:v>
                </c:pt>
                <c:pt idx="4904">
                  <c:v>41.993957703927492</c:v>
                </c:pt>
                <c:pt idx="4905">
                  <c:v>46.708463949843249</c:v>
                </c:pt>
                <c:pt idx="4906">
                  <c:v>40.821917808219197</c:v>
                </c:pt>
                <c:pt idx="4907">
                  <c:v>39.495798319327712</c:v>
                </c:pt>
                <c:pt idx="4908">
                  <c:v>49.480968858131497</c:v>
                </c:pt>
                <c:pt idx="4909">
                  <c:v>53.759398496240614</c:v>
                </c:pt>
                <c:pt idx="4910">
                  <c:v>64.748201438848923</c:v>
                </c:pt>
                <c:pt idx="4911">
                  <c:v>64.87455197132617</c:v>
                </c:pt>
                <c:pt idx="4912">
                  <c:v>66.323024054982838</c:v>
                </c:pt>
                <c:pt idx="4913">
                  <c:v>55.421686746987945</c:v>
                </c:pt>
                <c:pt idx="4914">
                  <c:v>57.975460122699388</c:v>
                </c:pt>
                <c:pt idx="4915">
                  <c:v>56.119402985074636</c:v>
                </c:pt>
                <c:pt idx="4916">
                  <c:v>59.872611464968152</c:v>
                </c:pt>
                <c:pt idx="4917">
                  <c:v>43.511450381679388</c:v>
                </c:pt>
                <c:pt idx="4918">
                  <c:v>39.312977099236655</c:v>
                </c:pt>
                <c:pt idx="4919">
                  <c:v>40.671641791044792</c:v>
                </c:pt>
                <c:pt idx="4920">
                  <c:v>52.608695652173921</c:v>
                </c:pt>
                <c:pt idx="4921">
                  <c:v>49.553571428571438</c:v>
                </c:pt>
                <c:pt idx="4922">
                  <c:v>43.083003952569165</c:v>
                </c:pt>
                <c:pt idx="4923">
                  <c:v>47.430830039525688</c:v>
                </c:pt>
                <c:pt idx="4924">
                  <c:v>38.073394495412842</c:v>
                </c:pt>
                <c:pt idx="4925">
                  <c:v>32.338308457711463</c:v>
                </c:pt>
                <c:pt idx="4926">
                  <c:v>43.333333333333329</c:v>
                </c:pt>
                <c:pt idx="4927">
                  <c:v>63.713080168776358</c:v>
                </c:pt>
                <c:pt idx="4928">
                  <c:v>58.634538152610432</c:v>
                </c:pt>
                <c:pt idx="4929">
                  <c:v>67.137809187279146</c:v>
                </c:pt>
                <c:pt idx="4930">
                  <c:v>68.90459363957595</c:v>
                </c:pt>
                <c:pt idx="4931">
                  <c:v>76.086956521739111</c:v>
                </c:pt>
                <c:pt idx="4932">
                  <c:v>80.496453900709213</c:v>
                </c:pt>
                <c:pt idx="4933">
                  <c:v>79.999999999999986</c:v>
                </c:pt>
                <c:pt idx="4934">
                  <c:v>78.787878787878782</c:v>
                </c:pt>
                <c:pt idx="4935">
                  <c:v>79.999999999999986</c:v>
                </c:pt>
                <c:pt idx="4936">
                  <c:v>88.888888888888857</c:v>
                </c:pt>
                <c:pt idx="4937">
                  <c:v>89.430894308943067</c:v>
                </c:pt>
                <c:pt idx="4938">
                  <c:v>74.829931972789112</c:v>
                </c:pt>
                <c:pt idx="4939">
                  <c:v>66.465256797583095</c:v>
                </c:pt>
                <c:pt idx="4940">
                  <c:v>59.489051094890506</c:v>
                </c:pt>
                <c:pt idx="4941">
                  <c:v>53.750000000000021</c:v>
                </c:pt>
                <c:pt idx="4942">
                  <c:v>55.844155844155871</c:v>
                </c:pt>
                <c:pt idx="4943">
                  <c:v>46.874999999999972</c:v>
                </c:pt>
                <c:pt idx="4944">
                  <c:v>44.27083333333335</c:v>
                </c:pt>
                <c:pt idx="4945">
                  <c:v>34.825870646766163</c:v>
                </c:pt>
                <c:pt idx="4946">
                  <c:v>31.770833333333329</c:v>
                </c:pt>
                <c:pt idx="4947">
                  <c:v>27.513227513227505</c:v>
                </c:pt>
                <c:pt idx="4948">
                  <c:v>27.083333333333314</c:v>
                </c:pt>
                <c:pt idx="4949">
                  <c:v>32.367149758454104</c:v>
                </c:pt>
                <c:pt idx="4950">
                  <c:v>29.910714285714306</c:v>
                </c:pt>
                <c:pt idx="4951">
                  <c:v>27.649769585253466</c:v>
                </c:pt>
                <c:pt idx="4952">
                  <c:v>32.258064516129025</c:v>
                </c:pt>
                <c:pt idx="4953">
                  <c:v>40.939597315436203</c:v>
                </c:pt>
                <c:pt idx="4954">
                  <c:v>41.33333333333335</c:v>
                </c:pt>
                <c:pt idx="4955">
                  <c:v>51.91256830601089</c:v>
                </c:pt>
                <c:pt idx="4956">
                  <c:v>45.023696682464433</c:v>
                </c:pt>
                <c:pt idx="4957">
                  <c:v>39.647577092511042</c:v>
                </c:pt>
                <c:pt idx="4958">
                  <c:v>38.793103448275851</c:v>
                </c:pt>
                <c:pt idx="4959">
                  <c:v>37.344398340248958</c:v>
                </c:pt>
                <c:pt idx="4960">
                  <c:v>33.606557377049185</c:v>
                </c:pt>
                <c:pt idx="4961">
                  <c:v>41.353383458646626</c:v>
                </c:pt>
                <c:pt idx="4962">
                  <c:v>43.703703703703724</c:v>
                </c:pt>
                <c:pt idx="4963">
                  <c:v>45.126353790613727</c:v>
                </c:pt>
                <c:pt idx="4964">
                  <c:v>50.943396226415068</c:v>
                </c:pt>
                <c:pt idx="4965">
                  <c:v>45.945945945945937</c:v>
                </c:pt>
                <c:pt idx="4966">
                  <c:v>50.813008130081322</c:v>
                </c:pt>
                <c:pt idx="4967">
                  <c:v>53.816793893129798</c:v>
                </c:pt>
                <c:pt idx="4968">
                  <c:v>44.193548387096762</c:v>
                </c:pt>
                <c:pt idx="4969">
                  <c:v>30.847457627118658</c:v>
                </c:pt>
                <c:pt idx="4970">
                  <c:v>39.130434782608702</c:v>
                </c:pt>
                <c:pt idx="4971">
                  <c:v>38.848920863309331</c:v>
                </c:pt>
                <c:pt idx="4972">
                  <c:v>47.882736156351811</c:v>
                </c:pt>
                <c:pt idx="4973">
                  <c:v>52.313167259786475</c:v>
                </c:pt>
                <c:pt idx="4974">
                  <c:v>49.000000000000007</c:v>
                </c:pt>
                <c:pt idx="4975">
                  <c:v>44.160583941605836</c:v>
                </c:pt>
                <c:pt idx="4976">
                  <c:v>52.48447204968943</c:v>
                </c:pt>
                <c:pt idx="4977">
                  <c:v>44.277108433734938</c:v>
                </c:pt>
                <c:pt idx="4978">
                  <c:v>43.251533742331297</c:v>
                </c:pt>
                <c:pt idx="4979">
                  <c:v>48.830409356725141</c:v>
                </c:pt>
                <c:pt idx="4980">
                  <c:v>49.856733524355306</c:v>
                </c:pt>
                <c:pt idx="4981">
                  <c:v>46.041055718475086</c:v>
                </c:pt>
                <c:pt idx="4982">
                  <c:v>55.254237288135585</c:v>
                </c:pt>
                <c:pt idx="4983">
                  <c:v>65.762711864406782</c:v>
                </c:pt>
                <c:pt idx="4984">
                  <c:v>62.989323843416386</c:v>
                </c:pt>
                <c:pt idx="4985">
                  <c:v>61.034482758620705</c:v>
                </c:pt>
                <c:pt idx="4986">
                  <c:v>53.696498054474695</c:v>
                </c:pt>
                <c:pt idx="4987">
                  <c:v>57.575757575757585</c:v>
                </c:pt>
                <c:pt idx="4988">
                  <c:v>61.29032258064516</c:v>
                </c:pt>
                <c:pt idx="4989">
                  <c:v>65.591397849462368</c:v>
                </c:pt>
                <c:pt idx="4990">
                  <c:v>50.800000000000018</c:v>
                </c:pt>
                <c:pt idx="4991">
                  <c:v>59.555555555555557</c:v>
                </c:pt>
                <c:pt idx="4992">
                  <c:v>55.319148936170215</c:v>
                </c:pt>
                <c:pt idx="4993">
                  <c:v>48.598130841121495</c:v>
                </c:pt>
                <c:pt idx="4994">
                  <c:v>43.540669856459324</c:v>
                </c:pt>
                <c:pt idx="4995">
                  <c:v>53.813559322033889</c:v>
                </c:pt>
                <c:pt idx="4996">
                  <c:v>60.649819494584825</c:v>
                </c:pt>
                <c:pt idx="4997">
                  <c:v>53.515624999999986</c:v>
                </c:pt>
                <c:pt idx="4998">
                  <c:v>58.571428571428541</c:v>
                </c:pt>
                <c:pt idx="4999">
                  <c:v>60.516605166051669</c:v>
                </c:pt>
                <c:pt idx="5000">
                  <c:v>56.944444444444457</c:v>
                </c:pt>
                <c:pt idx="5001">
                  <c:v>56.183745583038871</c:v>
                </c:pt>
                <c:pt idx="5002">
                  <c:v>57.818181818181813</c:v>
                </c:pt>
                <c:pt idx="5003">
                  <c:v>47.727272727272741</c:v>
                </c:pt>
                <c:pt idx="5004">
                  <c:v>59.191176470588246</c:v>
                </c:pt>
                <c:pt idx="5005">
                  <c:v>63.843648208469062</c:v>
                </c:pt>
                <c:pt idx="5006">
                  <c:v>62.820512820512853</c:v>
                </c:pt>
                <c:pt idx="5007">
                  <c:v>65.094339622641542</c:v>
                </c:pt>
                <c:pt idx="5008">
                  <c:v>67.197452229299387</c:v>
                </c:pt>
                <c:pt idx="5009">
                  <c:v>64.965986394557831</c:v>
                </c:pt>
                <c:pt idx="5010">
                  <c:v>58.467741935483886</c:v>
                </c:pt>
                <c:pt idx="5011">
                  <c:v>62.500000000000036</c:v>
                </c:pt>
                <c:pt idx="5012">
                  <c:v>59.913793103448313</c:v>
                </c:pt>
                <c:pt idx="5013">
                  <c:v>66.666666666666657</c:v>
                </c:pt>
                <c:pt idx="5014">
                  <c:v>65.727699530516446</c:v>
                </c:pt>
                <c:pt idx="5015">
                  <c:v>64.390243902439039</c:v>
                </c:pt>
                <c:pt idx="5016">
                  <c:v>66.000000000000043</c:v>
                </c:pt>
                <c:pt idx="5017">
                  <c:v>73.333333333333371</c:v>
                </c:pt>
                <c:pt idx="5018">
                  <c:v>64.666666666666657</c:v>
                </c:pt>
                <c:pt idx="5019">
                  <c:v>43.650793650793631</c:v>
                </c:pt>
                <c:pt idx="5020">
                  <c:v>47.008547008546991</c:v>
                </c:pt>
                <c:pt idx="5021">
                  <c:v>41.509433962264161</c:v>
                </c:pt>
                <c:pt idx="5022">
                  <c:v>31.250000000000043</c:v>
                </c:pt>
                <c:pt idx="5023">
                  <c:v>18.750000000000028</c:v>
                </c:pt>
                <c:pt idx="5024">
                  <c:v>20.610687022900763</c:v>
                </c:pt>
                <c:pt idx="5025">
                  <c:v>18.110236220472359</c:v>
                </c:pt>
                <c:pt idx="5026">
                  <c:v>14.754098360655732</c:v>
                </c:pt>
                <c:pt idx="5027">
                  <c:v>11.805555555555557</c:v>
                </c:pt>
                <c:pt idx="5028">
                  <c:v>25.185185185185176</c:v>
                </c:pt>
                <c:pt idx="5029">
                  <c:v>23.571428571428584</c:v>
                </c:pt>
                <c:pt idx="5030">
                  <c:v>21.15384615384616</c:v>
                </c:pt>
                <c:pt idx="5031">
                  <c:v>23.899371069182408</c:v>
                </c:pt>
                <c:pt idx="5032">
                  <c:v>21.348314606741596</c:v>
                </c:pt>
                <c:pt idx="5033">
                  <c:v>23.170731707317088</c:v>
                </c:pt>
                <c:pt idx="5034">
                  <c:v>32.558139534883779</c:v>
                </c:pt>
                <c:pt idx="5035">
                  <c:v>30.769230769230802</c:v>
                </c:pt>
                <c:pt idx="5036">
                  <c:v>37.888198757764002</c:v>
                </c:pt>
                <c:pt idx="5037">
                  <c:v>56.020942408376911</c:v>
                </c:pt>
                <c:pt idx="5038">
                  <c:v>43.644067796610202</c:v>
                </c:pt>
                <c:pt idx="5039">
                  <c:v>40.248962655601666</c:v>
                </c:pt>
                <c:pt idx="5040">
                  <c:v>44.401544401544392</c:v>
                </c:pt>
                <c:pt idx="5041">
                  <c:v>41.666666666666686</c:v>
                </c:pt>
                <c:pt idx="5042">
                  <c:v>40.590405904059061</c:v>
                </c:pt>
                <c:pt idx="5043">
                  <c:v>43.840579710144929</c:v>
                </c:pt>
                <c:pt idx="5044">
                  <c:v>47.126436781609193</c:v>
                </c:pt>
                <c:pt idx="5045">
                  <c:v>45.21072796934866</c:v>
                </c:pt>
                <c:pt idx="5046">
                  <c:v>42.599277978339344</c:v>
                </c:pt>
                <c:pt idx="5047">
                  <c:v>45.035460992907815</c:v>
                </c:pt>
                <c:pt idx="5048">
                  <c:v>42.592592592592574</c:v>
                </c:pt>
                <c:pt idx="5049">
                  <c:v>52.302631578947384</c:v>
                </c:pt>
                <c:pt idx="5050">
                  <c:v>53.67412140575081</c:v>
                </c:pt>
                <c:pt idx="5051">
                  <c:v>45.353159851301115</c:v>
                </c:pt>
                <c:pt idx="5052">
                  <c:v>65.371024734982313</c:v>
                </c:pt>
                <c:pt idx="5053">
                  <c:v>62.289562289562291</c:v>
                </c:pt>
                <c:pt idx="5054">
                  <c:v>62.162162162162168</c:v>
                </c:pt>
                <c:pt idx="5055">
                  <c:v>50.549450549450547</c:v>
                </c:pt>
                <c:pt idx="5056">
                  <c:v>47.252747252747248</c:v>
                </c:pt>
                <c:pt idx="5057">
                  <c:v>44.972067039106157</c:v>
                </c:pt>
                <c:pt idx="5058">
                  <c:v>45.730027548209371</c:v>
                </c:pt>
                <c:pt idx="5059">
                  <c:v>43.569553805774284</c:v>
                </c:pt>
                <c:pt idx="5060">
                  <c:v>48.830409356725141</c:v>
                </c:pt>
                <c:pt idx="5061">
                  <c:v>48.529411764705891</c:v>
                </c:pt>
                <c:pt idx="5062">
                  <c:v>47.761194029850756</c:v>
                </c:pt>
                <c:pt idx="5063">
                  <c:v>38.666666666666679</c:v>
                </c:pt>
                <c:pt idx="5064">
                  <c:v>36.111111111111107</c:v>
                </c:pt>
                <c:pt idx="5065">
                  <c:v>33.876221498371351</c:v>
                </c:pt>
                <c:pt idx="5066">
                  <c:v>16.141732283464549</c:v>
                </c:pt>
                <c:pt idx="5067">
                  <c:v>16.078431372548991</c:v>
                </c:pt>
                <c:pt idx="5068">
                  <c:v>7.6271186440677496</c:v>
                </c:pt>
                <c:pt idx="5069">
                  <c:v>19.117647058823422</c:v>
                </c:pt>
                <c:pt idx="5070">
                  <c:v>29.999999999999943</c:v>
                </c:pt>
                <c:pt idx="5071">
                  <c:v>28.571428571428498</c:v>
                </c:pt>
                <c:pt idx="5072">
                  <c:v>34.374999999999972</c:v>
                </c:pt>
                <c:pt idx="5073">
                  <c:v>36.91275167785232</c:v>
                </c:pt>
                <c:pt idx="5074">
                  <c:v>31.395348837209283</c:v>
                </c:pt>
                <c:pt idx="5075">
                  <c:v>21.461187214611854</c:v>
                </c:pt>
                <c:pt idx="5076">
                  <c:v>30.364372469635626</c:v>
                </c:pt>
                <c:pt idx="5077">
                  <c:v>29.069767441860449</c:v>
                </c:pt>
                <c:pt idx="5078">
                  <c:v>31.970260223048328</c:v>
                </c:pt>
                <c:pt idx="5079">
                  <c:v>33.07692307692308</c:v>
                </c:pt>
                <c:pt idx="5080">
                  <c:v>33.59375</c:v>
                </c:pt>
                <c:pt idx="5081">
                  <c:v>41.463414634146332</c:v>
                </c:pt>
                <c:pt idx="5082">
                  <c:v>47.565543071161031</c:v>
                </c:pt>
                <c:pt idx="5083">
                  <c:v>44.074074074074083</c:v>
                </c:pt>
                <c:pt idx="5084">
                  <c:v>38.576779026217224</c:v>
                </c:pt>
                <c:pt idx="5085">
                  <c:v>42.857142857142854</c:v>
                </c:pt>
                <c:pt idx="5086">
                  <c:v>38.211382113821131</c:v>
                </c:pt>
                <c:pt idx="5087">
                  <c:v>33.215547703180206</c:v>
                </c:pt>
                <c:pt idx="5088">
                  <c:v>44.067796610169474</c:v>
                </c:pt>
                <c:pt idx="5089">
                  <c:v>61.724137931034491</c:v>
                </c:pt>
                <c:pt idx="5090">
                  <c:v>54.945054945054949</c:v>
                </c:pt>
                <c:pt idx="5091">
                  <c:v>63.475177304964546</c:v>
                </c:pt>
                <c:pt idx="5092">
                  <c:v>63.604240282685517</c:v>
                </c:pt>
                <c:pt idx="5093">
                  <c:v>67.730496453900741</c:v>
                </c:pt>
                <c:pt idx="5094">
                  <c:v>56.508875739644978</c:v>
                </c:pt>
                <c:pt idx="5095">
                  <c:v>48.611111111111114</c:v>
                </c:pt>
                <c:pt idx="5096">
                  <c:v>42.857142857142854</c:v>
                </c:pt>
                <c:pt idx="5097">
                  <c:v>44.73684210526315</c:v>
                </c:pt>
                <c:pt idx="5098">
                  <c:v>45.132743362831853</c:v>
                </c:pt>
                <c:pt idx="5099">
                  <c:v>44.642857142857146</c:v>
                </c:pt>
                <c:pt idx="5100">
                  <c:v>47.899159663865554</c:v>
                </c:pt>
                <c:pt idx="5101">
                  <c:v>52.134146341463406</c:v>
                </c:pt>
                <c:pt idx="5102">
                  <c:v>43.269230769230766</c:v>
                </c:pt>
                <c:pt idx="5103">
                  <c:v>32.452830188679258</c:v>
                </c:pt>
                <c:pt idx="5104">
                  <c:v>36.981132075471685</c:v>
                </c:pt>
                <c:pt idx="5105">
                  <c:v>32.661290322580626</c:v>
                </c:pt>
                <c:pt idx="5106">
                  <c:v>27.800829875518673</c:v>
                </c:pt>
                <c:pt idx="5107">
                  <c:v>24.034334763948479</c:v>
                </c:pt>
                <c:pt idx="5108">
                  <c:v>29.787234042553195</c:v>
                </c:pt>
                <c:pt idx="5109">
                  <c:v>30.939226519336998</c:v>
                </c:pt>
                <c:pt idx="5110">
                  <c:v>38.202247191011239</c:v>
                </c:pt>
                <c:pt idx="5111">
                  <c:v>41.17647058823529</c:v>
                </c:pt>
                <c:pt idx="5112">
                  <c:v>44.134078212290504</c:v>
                </c:pt>
                <c:pt idx="5113">
                  <c:v>49.238578680203041</c:v>
                </c:pt>
                <c:pt idx="5114">
                  <c:v>41.988950276243095</c:v>
                </c:pt>
                <c:pt idx="5115">
                  <c:v>41.758241758241752</c:v>
                </c:pt>
                <c:pt idx="5116">
                  <c:v>42.937853107344623</c:v>
                </c:pt>
                <c:pt idx="5117">
                  <c:v>47.619047619047599</c:v>
                </c:pt>
                <c:pt idx="5118">
                  <c:v>39.393939393939391</c:v>
                </c:pt>
                <c:pt idx="5119">
                  <c:v>38.461538461538488</c:v>
                </c:pt>
                <c:pt idx="5120">
                  <c:v>43.216080402010043</c:v>
                </c:pt>
                <c:pt idx="5121">
                  <c:v>43.216080402010043</c:v>
                </c:pt>
                <c:pt idx="5122">
                  <c:v>40.952380952380956</c:v>
                </c:pt>
                <c:pt idx="5123">
                  <c:v>43.654822335025386</c:v>
                </c:pt>
                <c:pt idx="5124">
                  <c:v>37.948717948717956</c:v>
                </c:pt>
                <c:pt idx="5125">
                  <c:v>36.979166666666671</c:v>
                </c:pt>
                <c:pt idx="5126">
                  <c:v>35.9375</c:v>
                </c:pt>
                <c:pt idx="5127">
                  <c:v>31.666666666666643</c:v>
                </c:pt>
                <c:pt idx="5128">
                  <c:v>34.444444444444429</c:v>
                </c:pt>
                <c:pt idx="5129">
                  <c:v>38.749999999999986</c:v>
                </c:pt>
                <c:pt idx="5130">
                  <c:v>37.804878048780466</c:v>
                </c:pt>
                <c:pt idx="5131">
                  <c:v>34.615384615384627</c:v>
                </c:pt>
                <c:pt idx="5132">
                  <c:v>51.497005988023979</c:v>
                </c:pt>
                <c:pt idx="5133">
                  <c:v>50.909090909090892</c:v>
                </c:pt>
                <c:pt idx="5134">
                  <c:v>54.74860335195531</c:v>
                </c:pt>
                <c:pt idx="5135">
                  <c:v>60.204081632653072</c:v>
                </c:pt>
                <c:pt idx="5136">
                  <c:v>70.414201183431942</c:v>
                </c:pt>
                <c:pt idx="5137">
                  <c:v>76.282051282051313</c:v>
                </c:pt>
                <c:pt idx="5138">
                  <c:v>73.913043478260903</c:v>
                </c:pt>
                <c:pt idx="5139">
                  <c:v>74.698795180722925</c:v>
                </c:pt>
                <c:pt idx="5140">
                  <c:v>67.391304347826093</c:v>
                </c:pt>
                <c:pt idx="5141">
                  <c:v>66.850828729281773</c:v>
                </c:pt>
                <c:pt idx="5142">
                  <c:v>64.088397790055268</c:v>
                </c:pt>
                <c:pt idx="5143">
                  <c:v>65.027322404371574</c:v>
                </c:pt>
                <c:pt idx="5144">
                  <c:v>70.414201183431985</c:v>
                </c:pt>
                <c:pt idx="5145">
                  <c:v>63.128491620111738</c:v>
                </c:pt>
                <c:pt idx="5146">
                  <c:v>56.578947368421041</c:v>
                </c:pt>
                <c:pt idx="5147">
                  <c:v>53.020134228187921</c:v>
                </c:pt>
                <c:pt idx="5148">
                  <c:v>42.187499999999986</c:v>
                </c:pt>
                <c:pt idx="5149">
                  <c:v>37.288135593220339</c:v>
                </c:pt>
                <c:pt idx="5150">
                  <c:v>40.800000000000011</c:v>
                </c:pt>
                <c:pt idx="5151">
                  <c:v>42.975206611570243</c:v>
                </c:pt>
                <c:pt idx="5152">
                  <c:v>50.458715596330265</c:v>
                </c:pt>
                <c:pt idx="5153">
                  <c:v>44.897959183673443</c:v>
                </c:pt>
                <c:pt idx="5154">
                  <c:v>55.000000000000021</c:v>
                </c:pt>
                <c:pt idx="5155">
                  <c:v>46.478873239436631</c:v>
                </c:pt>
                <c:pt idx="5156">
                  <c:v>53.521126760563376</c:v>
                </c:pt>
                <c:pt idx="5157">
                  <c:v>47.945205479452092</c:v>
                </c:pt>
                <c:pt idx="5158">
                  <c:v>55.405405405405418</c:v>
                </c:pt>
                <c:pt idx="5159">
                  <c:v>66.129032258064569</c:v>
                </c:pt>
                <c:pt idx="5160">
                  <c:v>58.064516129032327</c:v>
                </c:pt>
                <c:pt idx="5161">
                  <c:v>69.444444444444514</c:v>
                </c:pt>
                <c:pt idx="5162">
                  <c:v>51.020408163265337</c:v>
                </c:pt>
                <c:pt idx="5163">
                  <c:v>46.067415730337046</c:v>
                </c:pt>
                <c:pt idx="5164">
                  <c:v>37.07865168539319</c:v>
                </c:pt>
                <c:pt idx="5165">
                  <c:v>27.586206896551673</c:v>
                </c:pt>
                <c:pt idx="5166">
                  <c:v>28.813559322033825</c:v>
                </c:pt>
                <c:pt idx="5167">
                  <c:v>37.313432835820862</c:v>
                </c:pt>
                <c:pt idx="5168">
                  <c:v>36.496350364963469</c:v>
                </c:pt>
                <c:pt idx="5169">
                  <c:v>32.467532467532436</c:v>
                </c:pt>
                <c:pt idx="5170">
                  <c:v>39.181286549707572</c:v>
                </c:pt>
                <c:pt idx="5171">
                  <c:v>36.612021857923466</c:v>
                </c:pt>
                <c:pt idx="5172">
                  <c:v>31.282051282051242</c:v>
                </c:pt>
                <c:pt idx="5173">
                  <c:v>34.343434343434325</c:v>
                </c:pt>
                <c:pt idx="5174">
                  <c:v>33.497536945812797</c:v>
                </c:pt>
                <c:pt idx="5175">
                  <c:v>31.818181818181799</c:v>
                </c:pt>
                <c:pt idx="5176">
                  <c:v>37.058823529411747</c:v>
                </c:pt>
                <c:pt idx="5177">
                  <c:v>44.845360824742258</c:v>
                </c:pt>
                <c:pt idx="5178">
                  <c:v>37.662337662337663</c:v>
                </c:pt>
                <c:pt idx="5179">
                  <c:v>45.53990610328637</c:v>
                </c:pt>
                <c:pt idx="5180">
                  <c:v>42.396313364055288</c:v>
                </c:pt>
                <c:pt idx="5181">
                  <c:v>36.683417085427145</c:v>
                </c:pt>
                <c:pt idx="5182">
                  <c:v>35.960591133004911</c:v>
                </c:pt>
                <c:pt idx="5183">
                  <c:v>42.783505154639172</c:v>
                </c:pt>
                <c:pt idx="5184">
                  <c:v>36.931818181818194</c:v>
                </c:pt>
                <c:pt idx="5185">
                  <c:v>39.877300613496928</c:v>
                </c:pt>
                <c:pt idx="5186">
                  <c:v>48.717948717948715</c:v>
                </c:pt>
                <c:pt idx="5187">
                  <c:v>42.857142857142868</c:v>
                </c:pt>
                <c:pt idx="5188">
                  <c:v>45.394736842105239</c:v>
                </c:pt>
                <c:pt idx="5189">
                  <c:v>38.961038961038959</c:v>
                </c:pt>
                <c:pt idx="5190">
                  <c:v>47.727272727272727</c:v>
                </c:pt>
                <c:pt idx="5191">
                  <c:v>40.259740259740255</c:v>
                </c:pt>
                <c:pt idx="5192">
                  <c:v>58.035714285714285</c:v>
                </c:pt>
                <c:pt idx="5193">
                  <c:v>62.992125984251977</c:v>
                </c:pt>
                <c:pt idx="5194">
                  <c:v>59.701492537313428</c:v>
                </c:pt>
                <c:pt idx="5195">
                  <c:v>58.823529411764682</c:v>
                </c:pt>
                <c:pt idx="5196">
                  <c:v>63.846153846153861</c:v>
                </c:pt>
                <c:pt idx="5197">
                  <c:v>55.30303030303029</c:v>
                </c:pt>
                <c:pt idx="5198">
                  <c:v>53.07692307692308</c:v>
                </c:pt>
                <c:pt idx="5199">
                  <c:v>44.805194805194802</c:v>
                </c:pt>
                <c:pt idx="5200">
                  <c:v>47.530864197530889</c:v>
                </c:pt>
                <c:pt idx="5201">
                  <c:v>55.757575757575744</c:v>
                </c:pt>
                <c:pt idx="5202">
                  <c:v>55.757575757575772</c:v>
                </c:pt>
                <c:pt idx="5203">
                  <c:v>57.142857142857132</c:v>
                </c:pt>
                <c:pt idx="5204">
                  <c:v>58.181818181818187</c:v>
                </c:pt>
                <c:pt idx="5205">
                  <c:v>56.707317073170721</c:v>
                </c:pt>
                <c:pt idx="5206">
                  <c:v>57.988165680473358</c:v>
                </c:pt>
                <c:pt idx="5207">
                  <c:v>50.694444444444422</c:v>
                </c:pt>
                <c:pt idx="5208">
                  <c:v>50.344827586206883</c:v>
                </c:pt>
                <c:pt idx="5209">
                  <c:v>44.785276073619642</c:v>
                </c:pt>
                <c:pt idx="5210">
                  <c:v>49.720670391061461</c:v>
                </c:pt>
                <c:pt idx="5211">
                  <c:v>55.932203389830505</c:v>
                </c:pt>
                <c:pt idx="5212">
                  <c:v>56.249999999999986</c:v>
                </c:pt>
                <c:pt idx="5213">
                  <c:v>68.181818181818173</c:v>
                </c:pt>
                <c:pt idx="5214">
                  <c:v>53.416149068322966</c:v>
                </c:pt>
                <c:pt idx="5215">
                  <c:v>40.804597701149412</c:v>
                </c:pt>
                <c:pt idx="5216">
                  <c:v>39.664804469273747</c:v>
                </c:pt>
                <c:pt idx="5217">
                  <c:v>53.456221198156683</c:v>
                </c:pt>
                <c:pt idx="5218">
                  <c:v>39.639639639639633</c:v>
                </c:pt>
                <c:pt idx="5219">
                  <c:v>38.766519823788549</c:v>
                </c:pt>
                <c:pt idx="5220">
                  <c:v>34.042553191489361</c:v>
                </c:pt>
                <c:pt idx="5221">
                  <c:v>51.257861635220131</c:v>
                </c:pt>
                <c:pt idx="5222">
                  <c:v>51.097178683385586</c:v>
                </c:pt>
                <c:pt idx="5223">
                  <c:v>55.445544554455445</c:v>
                </c:pt>
                <c:pt idx="5224">
                  <c:v>55.298013245033118</c:v>
                </c:pt>
                <c:pt idx="5225">
                  <c:v>57.413249211356479</c:v>
                </c:pt>
                <c:pt idx="5226">
                  <c:v>54.984894259818738</c:v>
                </c:pt>
                <c:pt idx="5227">
                  <c:v>48.219178082191782</c:v>
                </c:pt>
                <c:pt idx="5228">
                  <c:v>49.717514124293793</c:v>
                </c:pt>
                <c:pt idx="5229">
                  <c:v>55.089820359281454</c:v>
                </c:pt>
                <c:pt idx="5230">
                  <c:v>60.762942779291549</c:v>
                </c:pt>
                <c:pt idx="5231">
                  <c:v>55.692307692307693</c:v>
                </c:pt>
                <c:pt idx="5232">
                  <c:v>57.460317460317455</c:v>
                </c:pt>
                <c:pt idx="5233">
                  <c:v>63.920454545454554</c:v>
                </c:pt>
                <c:pt idx="5234">
                  <c:v>63.73937677053825</c:v>
                </c:pt>
                <c:pt idx="5235">
                  <c:v>52.205882352941181</c:v>
                </c:pt>
                <c:pt idx="5236">
                  <c:v>50.896057347670251</c:v>
                </c:pt>
                <c:pt idx="5237">
                  <c:v>50.541516245487365</c:v>
                </c:pt>
                <c:pt idx="5238">
                  <c:v>48.301886792452812</c:v>
                </c:pt>
                <c:pt idx="5239">
                  <c:v>43.15352697095436</c:v>
                </c:pt>
                <c:pt idx="5240">
                  <c:v>56.583629893238431</c:v>
                </c:pt>
                <c:pt idx="5241">
                  <c:v>61.867704280155635</c:v>
                </c:pt>
                <c:pt idx="5242">
                  <c:v>66.260162601626007</c:v>
                </c:pt>
                <c:pt idx="5243">
                  <c:v>67.45098039215685</c:v>
                </c:pt>
                <c:pt idx="5244">
                  <c:v>61.574074074074069</c:v>
                </c:pt>
                <c:pt idx="5245">
                  <c:v>60.465116279069768</c:v>
                </c:pt>
                <c:pt idx="5246">
                  <c:v>70.476190476190482</c:v>
                </c:pt>
                <c:pt idx="5247">
                  <c:v>64.571428571428569</c:v>
                </c:pt>
                <c:pt idx="5248">
                  <c:v>72.392638036809814</c:v>
                </c:pt>
                <c:pt idx="5249">
                  <c:v>75.706214689265551</c:v>
                </c:pt>
                <c:pt idx="5250">
                  <c:v>89.595375722543366</c:v>
                </c:pt>
                <c:pt idx="5251">
                  <c:v>81.72043010752688</c:v>
                </c:pt>
                <c:pt idx="5252">
                  <c:v>82.741116751269033</c:v>
                </c:pt>
                <c:pt idx="5253">
                  <c:v>76.056338028169009</c:v>
                </c:pt>
                <c:pt idx="5254">
                  <c:v>68.322981366459629</c:v>
                </c:pt>
                <c:pt idx="5255">
                  <c:v>70.512820512820497</c:v>
                </c:pt>
                <c:pt idx="5256">
                  <c:v>67.948717948717942</c:v>
                </c:pt>
                <c:pt idx="5257">
                  <c:v>52.97619047619046</c:v>
                </c:pt>
                <c:pt idx="5258">
                  <c:v>54.335260115606935</c:v>
                </c:pt>
                <c:pt idx="5259">
                  <c:v>48.453608247422665</c:v>
                </c:pt>
                <c:pt idx="5260">
                  <c:v>49.494949494949481</c:v>
                </c:pt>
                <c:pt idx="5261">
                  <c:v>37.083333333333336</c:v>
                </c:pt>
                <c:pt idx="5262">
                  <c:v>41.015625000000007</c:v>
                </c:pt>
                <c:pt idx="5263">
                  <c:v>41.015625000000007</c:v>
                </c:pt>
                <c:pt idx="5264">
                  <c:v>33.333333333333357</c:v>
                </c:pt>
                <c:pt idx="5265">
                  <c:v>39.442231075697229</c:v>
                </c:pt>
                <c:pt idx="5266">
                  <c:v>33.333333333333357</c:v>
                </c:pt>
                <c:pt idx="5267">
                  <c:v>38.235294117647079</c:v>
                </c:pt>
                <c:pt idx="5268">
                  <c:v>35.05976095617531</c:v>
                </c:pt>
                <c:pt idx="5269">
                  <c:v>43.071161048689135</c:v>
                </c:pt>
                <c:pt idx="5270">
                  <c:v>47.887323943661968</c:v>
                </c:pt>
                <c:pt idx="5271">
                  <c:v>51.127819548872196</c:v>
                </c:pt>
                <c:pt idx="5272">
                  <c:v>45.4861111111111</c:v>
                </c:pt>
                <c:pt idx="5273">
                  <c:v>45.017182130584196</c:v>
                </c:pt>
                <c:pt idx="5274">
                  <c:v>42.446043165467628</c:v>
                </c:pt>
                <c:pt idx="5275">
                  <c:v>50</c:v>
                </c:pt>
                <c:pt idx="5276">
                  <c:v>45.370370370370367</c:v>
                </c:pt>
                <c:pt idx="5277">
                  <c:v>38.679245283018851</c:v>
                </c:pt>
                <c:pt idx="5278">
                  <c:v>40.196078431372534</c:v>
                </c:pt>
                <c:pt idx="5279">
                  <c:v>41.904761904761884</c:v>
                </c:pt>
                <c:pt idx="5280">
                  <c:v>42.51207729468598</c:v>
                </c:pt>
                <c:pt idx="5281">
                  <c:v>48.484848484848477</c:v>
                </c:pt>
                <c:pt idx="5282">
                  <c:v>52.534562211981573</c:v>
                </c:pt>
                <c:pt idx="5283">
                  <c:v>47.448979591836739</c:v>
                </c:pt>
                <c:pt idx="5284">
                  <c:v>47.179487179487197</c:v>
                </c:pt>
                <c:pt idx="5285">
                  <c:v>49.729729729729733</c:v>
                </c:pt>
                <c:pt idx="5286">
                  <c:v>57.861635220125784</c:v>
                </c:pt>
                <c:pt idx="5287">
                  <c:v>68.656716417910445</c:v>
                </c:pt>
                <c:pt idx="5288">
                  <c:v>70.21276595744682</c:v>
                </c:pt>
                <c:pt idx="5289">
                  <c:v>69.718309859154942</c:v>
                </c:pt>
                <c:pt idx="5290">
                  <c:v>74.853801169590668</c:v>
                </c:pt>
                <c:pt idx="5291">
                  <c:v>78.048780487804919</c:v>
                </c:pt>
                <c:pt idx="5292">
                  <c:v>86.699507389162576</c:v>
                </c:pt>
                <c:pt idx="5293">
                  <c:v>74.162679425837354</c:v>
                </c:pt>
                <c:pt idx="5294">
                  <c:v>75.609756097560975</c:v>
                </c:pt>
                <c:pt idx="5295">
                  <c:v>70.930232558139522</c:v>
                </c:pt>
                <c:pt idx="5296">
                  <c:v>56.074766355140191</c:v>
                </c:pt>
                <c:pt idx="5297">
                  <c:v>55.450236966824654</c:v>
                </c:pt>
                <c:pt idx="5298">
                  <c:v>57.27272727272728</c:v>
                </c:pt>
                <c:pt idx="5299">
                  <c:v>52.282157676348533</c:v>
                </c:pt>
                <c:pt idx="5300">
                  <c:v>49.606299212598429</c:v>
                </c:pt>
                <c:pt idx="5301">
                  <c:v>50.390625000000007</c:v>
                </c:pt>
                <c:pt idx="5302">
                  <c:v>45.199999999999996</c:v>
                </c:pt>
                <c:pt idx="5303">
                  <c:v>39.236111111111107</c:v>
                </c:pt>
                <c:pt idx="5304">
                  <c:v>34.701492537313428</c:v>
                </c:pt>
                <c:pt idx="5305">
                  <c:v>32.978723404255319</c:v>
                </c:pt>
                <c:pt idx="5306">
                  <c:v>45.689655172413794</c:v>
                </c:pt>
                <c:pt idx="5307">
                  <c:v>45.95375722543352</c:v>
                </c:pt>
                <c:pt idx="5308">
                  <c:v>50</c:v>
                </c:pt>
                <c:pt idx="5309">
                  <c:v>49.056603773584911</c:v>
                </c:pt>
                <c:pt idx="5310">
                  <c:v>55.792682926829272</c:v>
                </c:pt>
                <c:pt idx="5311">
                  <c:v>58.571428571428569</c:v>
                </c:pt>
                <c:pt idx="5312">
                  <c:v>55.927051671732521</c:v>
                </c:pt>
                <c:pt idx="5313">
                  <c:v>62.727272727272734</c:v>
                </c:pt>
                <c:pt idx="5314">
                  <c:v>66.043613707165122</c:v>
                </c:pt>
                <c:pt idx="5315">
                  <c:v>69.467787114845947</c:v>
                </c:pt>
                <c:pt idx="5316">
                  <c:v>73.315363881401638</c:v>
                </c:pt>
                <c:pt idx="5317">
                  <c:v>85.428571428571445</c:v>
                </c:pt>
                <c:pt idx="5318">
                  <c:v>78.74659400544958</c:v>
                </c:pt>
                <c:pt idx="5319">
                  <c:v>83.746556473829187</c:v>
                </c:pt>
                <c:pt idx="5320">
                  <c:v>70.895522388059703</c:v>
                </c:pt>
                <c:pt idx="5321">
                  <c:v>72.796934865900383</c:v>
                </c:pt>
                <c:pt idx="5322">
                  <c:v>66.007905138339922</c:v>
                </c:pt>
                <c:pt idx="5323">
                  <c:v>72.664359861591677</c:v>
                </c:pt>
                <c:pt idx="5324">
                  <c:v>75.465838509316754</c:v>
                </c:pt>
                <c:pt idx="5325">
                  <c:v>66.666666666666686</c:v>
                </c:pt>
                <c:pt idx="5326">
                  <c:v>66.666666666666686</c:v>
                </c:pt>
                <c:pt idx="5327">
                  <c:v>66.666666666666657</c:v>
                </c:pt>
                <c:pt idx="5328">
                  <c:v>66.253869969040238</c:v>
                </c:pt>
                <c:pt idx="5329">
                  <c:v>63.42281879194632</c:v>
                </c:pt>
                <c:pt idx="5330">
                  <c:v>60.218978102189787</c:v>
                </c:pt>
                <c:pt idx="5331">
                  <c:v>59.629629629629626</c:v>
                </c:pt>
                <c:pt idx="5332">
                  <c:v>61.216730038022817</c:v>
                </c:pt>
                <c:pt idx="5333">
                  <c:v>59.362549800796828</c:v>
                </c:pt>
                <c:pt idx="5334">
                  <c:v>61.316872427983505</c:v>
                </c:pt>
                <c:pt idx="5335">
                  <c:v>65.350877192982438</c:v>
                </c:pt>
                <c:pt idx="5336">
                  <c:v>72.995780590717288</c:v>
                </c:pt>
                <c:pt idx="5337">
                  <c:v>61.320754716981135</c:v>
                </c:pt>
                <c:pt idx="5338">
                  <c:v>62.385321100917437</c:v>
                </c:pt>
                <c:pt idx="5339">
                  <c:v>62.100456621004533</c:v>
                </c:pt>
                <c:pt idx="5340">
                  <c:v>64.529914529914493</c:v>
                </c:pt>
                <c:pt idx="5341">
                  <c:v>55.895196506550242</c:v>
                </c:pt>
                <c:pt idx="5342">
                  <c:v>58.606557377049164</c:v>
                </c:pt>
                <c:pt idx="5343">
                  <c:v>49.61538461538462</c:v>
                </c:pt>
                <c:pt idx="5344">
                  <c:v>30.210772833723667</c:v>
                </c:pt>
                <c:pt idx="5345">
                  <c:v>28.192771084337352</c:v>
                </c:pt>
                <c:pt idx="5346">
                  <c:v>33.01204819277109</c:v>
                </c:pt>
                <c:pt idx="5347">
                  <c:v>37.246049661399532</c:v>
                </c:pt>
                <c:pt idx="5348">
                  <c:v>32.803180914512922</c:v>
                </c:pt>
                <c:pt idx="5349">
                  <c:v>32.038834951456309</c:v>
                </c:pt>
                <c:pt idx="5350">
                  <c:v>28.087649402390426</c:v>
                </c:pt>
                <c:pt idx="5351">
                  <c:v>28.143712574850284</c:v>
                </c:pt>
                <c:pt idx="5352">
                  <c:v>21.908893709327515</c:v>
                </c:pt>
                <c:pt idx="5353">
                  <c:v>23.433874709976777</c:v>
                </c:pt>
                <c:pt idx="5354">
                  <c:v>18.483412322274845</c:v>
                </c:pt>
                <c:pt idx="5355">
                  <c:v>19.117647058823493</c:v>
                </c:pt>
                <c:pt idx="5356">
                  <c:v>16.876574307304779</c:v>
                </c:pt>
                <c:pt idx="5357">
                  <c:v>18.47826086956519</c:v>
                </c:pt>
                <c:pt idx="5358">
                  <c:v>34.158415841584116</c:v>
                </c:pt>
                <c:pt idx="5359">
                  <c:v>30.208333333333314</c:v>
                </c:pt>
                <c:pt idx="5360">
                  <c:v>19.689119170984426</c:v>
                </c:pt>
                <c:pt idx="5361">
                  <c:v>8.2840236686390369</c:v>
                </c:pt>
                <c:pt idx="5362">
                  <c:v>20.754716981132077</c:v>
                </c:pt>
                <c:pt idx="5363">
                  <c:v>28.865979381443267</c:v>
                </c:pt>
                <c:pt idx="5364">
                  <c:v>48.214285714285708</c:v>
                </c:pt>
                <c:pt idx="5365">
                  <c:v>57.291666666666664</c:v>
                </c:pt>
                <c:pt idx="5366">
                  <c:v>53.921568627450995</c:v>
                </c:pt>
                <c:pt idx="5367">
                  <c:v>57.798165137614681</c:v>
                </c:pt>
                <c:pt idx="5368">
                  <c:v>67.010309278350505</c:v>
                </c:pt>
                <c:pt idx="5369">
                  <c:v>62.500000000000014</c:v>
                </c:pt>
                <c:pt idx="5370">
                  <c:v>56.074766355140198</c:v>
                </c:pt>
                <c:pt idx="5371">
                  <c:v>61.475409836065609</c:v>
                </c:pt>
                <c:pt idx="5372">
                  <c:v>61.788617886178891</c:v>
                </c:pt>
                <c:pt idx="5373">
                  <c:v>64.615384615384642</c:v>
                </c:pt>
                <c:pt idx="5374">
                  <c:v>80.620155038759734</c:v>
                </c:pt>
                <c:pt idx="5375">
                  <c:v>74.615384615384642</c:v>
                </c:pt>
                <c:pt idx="5376">
                  <c:v>57.419354838709673</c:v>
                </c:pt>
                <c:pt idx="5377">
                  <c:v>62.711864406779675</c:v>
                </c:pt>
                <c:pt idx="5378">
                  <c:v>52.46913580246914</c:v>
                </c:pt>
                <c:pt idx="5379">
                  <c:v>60.103626943005196</c:v>
                </c:pt>
                <c:pt idx="5380">
                  <c:v>63.402061855670112</c:v>
                </c:pt>
                <c:pt idx="5381">
                  <c:v>63.212435233160612</c:v>
                </c:pt>
                <c:pt idx="5382">
                  <c:v>58.82352941176471</c:v>
                </c:pt>
                <c:pt idx="5383">
                  <c:v>63.131313131313121</c:v>
                </c:pt>
                <c:pt idx="5384">
                  <c:v>58.962264150943398</c:v>
                </c:pt>
                <c:pt idx="5385">
                  <c:v>56.281407035175874</c:v>
                </c:pt>
                <c:pt idx="5386">
                  <c:v>55.55555555555555</c:v>
                </c:pt>
                <c:pt idx="5387">
                  <c:v>47.441860465116271</c:v>
                </c:pt>
                <c:pt idx="5388">
                  <c:v>42.051282051282044</c:v>
                </c:pt>
                <c:pt idx="5389">
                  <c:v>48.529411764705891</c:v>
                </c:pt>
                <c:pt idx="5390">
                  <c:v>55.617977528089888</c:v>
                </c:pt>
                <c:pt idx="5391">
                  <c:v>49.358974358974343</c:v>
                </c:pt>
                <c:pt idx="5392">
                  <c:v>49.044585987261136</c:v>
                </c:pt>
                <c:pt idx="5393">
                  <c:v>45.205479452054774</c:v>
                </c:pt>
                <c:pt idx="5394">
                  <c:v>52.095808383233518</c:v>
                </c:pt>
                <c:pt idx="5395">
                  <c:v>58.1151832460733</c:v>
                </c:pt>
                <c:pt idx="5396">
                  <c:v>63.978494623655905</c:v>
                </c:pt>
                <c:pt idx="5397">
                  <c:v>59.067357512953372</c:v>
                </c:pt>
                <c:pt idx="5398">
                  <c:v>58.461538461538446</c:v>
                </c:pt>
                <c:pt idx="5399">
                  <c:v>53.365384615384606</c:v>
                </c:pt>
                <c:pt idx="5400">
                  <c:v>52.112676056338039</c:v>
                </c:pt>
                <c:pt idx="5401">
                  <c:v>58.73015873015872</c:v>
                </c:pt>
                <c:pt idx="5402">
                  <c:v>53.110047846889969</c:v>
                </c:pt>
                <c:pt idx="5403">
                  <c:v>48.958333333333336</c:v>
                </c:pt>
                <c:pt idx="5404">
                  <c:v>56.872037914691937</c:v>
                </c:pt>
                <c:pt idx="5405">
                  <c:v>49.137931034482762</c:v>
                </c:pt>
                <c:pt idx="5406">
                  <c:v>56.378600823045275</c:v>
                </c:pt>
                <c:pt idx="5407">
                  <c:v>64.666666666666671</c:v>
                </c:pt>
                <c:pt idx="5408">
                  <c:v>66.349206349206355</c:v>
                </c:pt>
                <c:pt idx="5409">
                  <c:v>61.591695501730086</c:v>
                </c:pt>
                <c:pt idx="5410">
                  <c:v>54.838709677419359</c:v>
                </c:pt>
                <c:pt idx="5411">
                  <c:v>53.968253968253968</c:v>
                </c:pt>
                <c:pt idx="5412">
                  <c:v>63.772455089820362</c:v>
                </c:pt>
                <c:pt idx="5413">
                  <c:v>70.254957507082153</c:v>
                </c:pt>
                <c:pt idx="5414">
                  <c:v>72.268907563025195</c:v>
                </c:pt>
                <c:pt idx="5415">
                  <c:v>72.853185595567879</c:v>
                </c:pt>
                <c:pt idx="5416">
                  <c:v>75.358166189111742</c:v>
                </c:pt>
                <c:pt idx="5417">
                  <c:v>77.720207253886002</c:v>
                </c:pt>
                <c:pt idx="5418">
                  <c:v>76.502732240437155</c:v>
                </c:pt>
                <c:pt idx="5419">
                  <c:v>84.097035040431265</c:v>
                </c:pt>
                <c:pt idx="5420">
                  <c:v>77.479892761394098</c:v>
                </c:pt>
                <c:pt idx="5421">
                  <c:v>68.729641693811089</c:v>
                </c:pt>
                <c:pt idx="5422">
                  <c:v>65.467625899280591</c:v>
                </c:pt>
                <c:pt idx="5423">
                  <c:v>65.703971119133612</c:v>
                </c:pt>
                <c:pt idx="5424">
                  <c:v>66.181818181818215</c:v>
                </c:pt>
                <c:pt idx="5425">
                  <c:v>70.992366412213769</c:v>
                </c:pt>
                <c:pt idx="5426">
                  <c:v>59.832635983263629</c:v>
                </c:pt>
                <c:pt idx="5427">
                  <c:v>59.148936170212785</c:v>
                </c:pt>
                <c:pt idx="5428">
                  <c:v>47.777777777777786</c:v>
                </c:pt>
                <c:pt idx="5429">
                  <c:v>48.540145985401459</c:v>
                </c:pt>
                <c:pt idx="5430">
                  <c:v>53.169014084507047</c:v>
                </c:pt>
                <c:pt idx="5431">
                  <c:v>51.636363636363662</c:v>
                </c:pt>
                <c:pt idx="5432">
                  <c:v>43.312101910828012</c:v>
                </c:pt>
                <c:pt idx="5433">
                  <c:v>35.374149659863917</c:v>
                </c:pt>
                <c:pt idx="5434">
                  <c:v>49.074074074074069</c:v>
                </c:pt>
                <c:pt idx="5435">
                  <c:v>54.464285714285708</c:v>
                </c:pt>
                <c:pt idx="5436">
                  <c:v>50.598802395209596</c:v>
                </c:pt>
                <c:pt idx="5437">
                  <c:v>47.338935574229694</c:v>
                </c:pt>
                <c:pt idx="5438">
                  <c:v>44.708994708994695</c:v>
                </c:pt>
                <c:pt idx="5439">
                  <c:v>45.572916666666664</c:v>
                </c:pt>
                <c:pt idx="5440">
                  <c:v>53.333333333333321</c:v>
                </c:pt>
                <c:pt idx="5441">
                  <c:v>44.902912621359221</c:v>
                </c:pt>
                <c:pt idx="5442">
                  <c:v>53.452685421994872</c:v>
                </c:pt>
                <c:pt idx="5443">
                  <c:v>52.083333333333329</c:v>
                </c:pt>
                <c:pt idx="5444">
                  <c:v>45.614035087719301</c:v>
                </c:pt>
                <c:pt idx="5445">
                  <c:v>43.044619422572161</c:v>
                </c:pt>
                <c:pt idx="5446">
                  <c:v>50</c:v>
                </c:pt>
                <c:pt idx="5447">
                  <c:v>47.123287671232866</c:v>
                </c:pt>
                <c:pt idx="5448">
                  <c:v>38.924050632911403</c:v>
                </c:pt>
                <c:pt idx="5449">
                  <c:v>29.640718562874255</c:v>
                </c:pt>
                <c:pt idx="5450">
                  <c:v>30.959752321981426</c:v>
                </c:pt>
                <c:pt idx="5451">
                  <c:v>30.674846625766861</c:v>
                </c:pt>
                <c:pt idx="5452">
                  <c:v>32.362459546925564</c:v>
                </c:pt>
                <c:pt idx="5453">
                  <c:v>27.027027027027017</c:v>
                </c:pt>
                <c:pt idx="5454">
                  <c:v>16.554054054054049</c:v>
                </c:pt>
                <c:pt idx="5455">
                  <c:v>31.475409836065595</c:v>
                </c:pt>
                <c:pt idx="5456">
                  <c:v>41.620111731843586</c:v>
                </c:pt>
                <c:pt idx="5457">
                  <c:v>37.25</c:v>
                </c:pt>
                <c:pt idx="5458">
                  <c:v>41.397849462365606</c:v>
                </c:pt>
                <c:pt idx="5459">
                  <c:v>43.376623376623385</c:v>
                </c:pt>
                <c:pt idx="5460">
                  <c:v>37.947494033412887</c:v>
                </c:pt>
                <c:pt idx="5461">
                  <c:v>49.555555555555571</c:v>
                </c:pt>
                <c:pt idx="5462">
                  <c:v>41.650671785028784</c:v>
                </c:pt>
                <c:pt idx="5463">
                  <c:v>40.185185185185183</c:v>
                </c:pt>
                <c:pt idx="5464">
                  <c:v>43.133802816901401</c:v>
                </c:pt>
                <c:pt idx="5465">
                  <c:v>48.596491228070178</c:v>
                </c:pt>
                <c:pt idx="5466">
                  <c:v>49.909909909909913</c:v>
                </c:pt>
                <c:pt idx="5467">
                  <c:v>53.523809523809518</c:v>
                </c:pt>
                <c:pt idx="5468">
                  <c:v>50.358422939068106</c:v>
                </c:pt>
                <c:pt idx="5469">
                  <c:v>44.48669201520913</c:v>
                </c:pt>
                <c:pt idx="5470">
                  <c:v>37.473233404710925</c:v>
                </c:pt>
                <c:pt idx="5471">
                  <c:v>40.887850467289731</c:v>
                </c:pt>
                <c:pt idx="5472">
                  <c:v>42.760180995475103</c:v>
                </c:pt>
                <c:pt idx="5473">
                  <c:v>37.556561085972852</c:v>
                </c:pt>
                <c:pt idx="5474">
                  <c:v>44.285714285714292</c:v>
                </c:pt>
                <c:pt idx="5475">
                  <c:v>32.795698924731184</c:v>
                </c:pt>
                <c:pt idx="5476">
                  <c:v>41.077441077441073</c:v>
                </c:pt>
                <c:pt idx="5477">
                  <c:v>52.697095435684638</c:v>
                </c:pt>
                <c:pt idx="5478">
                  <c:v>35.63636363636364</c:v>
                </c:pt>
                <c:pt idx="5479">
                  <c:v>26.720647773279339</c:v>
                </c:pt>
                <c:pt idx="5480">
                  <c:v>28.085106382978708</c:v>
                </c:pt>
                <c:pt idx="5481">
                  <c:v>38.321167883211679</c:v>
                </c:pt>
                <c:pt idx="5482">
                  <c:v>42.168674698795186</c:v>
                </c:pt>
                <c:pt idx="5483">
                  <c:v>41.999999999999993</c:v>
                </c:pt>
                <c:pt idx="5484">
                  <c:v>39.075630252100829</c:v>
                </c:pt>
                <c:pt idx="5485">
                  <c:v>35.496183206106863</c:v>
                </c:pt>
                <c:pt idx="5486">
                  <c:v>24.915824915824913</c:v>
                </c:pt>
                <c:pt idx="5487">
                  <c:v>32.203389830508485</c:v>
                </c:pt>
                <c:pt idx="5488">
                  <c:v>25.773195876288653</c:v>
                </c:pt>
                <c:pt idx="5489">
                  <c:v>32.885906040268452</c:v>
                </c:pt>
                <c:pt idx="5490">
                  <c:v>30.529595015576319</c:v>
                </c:pt>
                <c:pt idx="5491">
                  <c:v>29.430379746835442</c:v>
                </c:pt>
                <c:pt idx="5492">
                  <c:v>31.525423728813564</c:v>
                </c:pt>
                <c:pt idx="5493">
                  <c:v>39.449541284403679</c:v>
                </c:pt>
                <c:pt idx="5494">
                  <c:v>29.930394431554532</c:v>
                </c:pt>
                <c:pt idx="5495">
                  <c:v>21.772151898734165</c:v>
                </c:pt>
                <c:pt idx="5496">
                  <c:v>22.107969151670943</c:v>
                </c:pt>
                <c:pt idx="5497">
                  <c:v>21.078431372549005</c:v>
                </c:pt>
                <c:pt idx="5498">
                  <c:v>21.078431372549034</c:v>
                </c:pt>
                <c:pt idx="5499">
                  <c:v>32.332563510392603</c:v>
                </c:pt>
                <c:pt idx="5500">
                  <c:v>35.714285714285722</c:v>
                </c:pt>
                <c:pt idx="5501">
                  <c:v>39.130434782608695</c:v>
                </c:pt>
                <c:pt idx="5502">
                  <c:v>39.803439803439801</c:v>
                </c:pt>
                <c:pt idx="5503">
                  <c:v>37.340153452685421</c:v>
                </c:pt>
                <c:pt idx="5504">
                  <c:v>40.700808625336933</c:v>
                </c:pt>
                <c:pt idx="5505">
                  <c:v>37.939698492462313</c:v>
                </c:pt>
                <c:pt idx="5506">
                  <c:v>39.322916666666664</c:v>
                </c:pt>
                <c:pt idx="5507">
                  <c:v>33.806818181818173</c:v>
                </c:pt>
                <c:pt idx="5508">
                  <c:v>48.770491803278681</c:v>
                </c:pt>
                <c:pt idx="5509">
                  <c:v>51.239669421487619</c:v>
                </c:pt>
                <c:pt idx="5510">
                  <c:v>52.100840336134446</c:v>
                </c:pt>
                <c:pt idx="5511">
                  <c:v>59.330143540669859</c:v>
                </c:pt>
                <c:pt idx="5512">
                  <c:v>53.881278538812779</c:v>
                </c:pt>
                <c:pt idx="5513">
                  <c:v>45.98930481283422</c:v>
                </c:pt>
                <c:pt idx="5514">
                  <c:v>53.439153439153436</c:v>
                </c:pt>
                <c:pt idx="5515">
                  <c:v>41.33333333333335</c:v>
                </c:pt>
                <c:pt idx="5516">
                  <c:v>50.314465408805034</c:v>
                </c:pt>
                <c:pt idx="5517">
                  <c:v>60.89108910891089</c:v>
                </c:pt>
                <c:pt idx="5518">
                  <c:v>48.559670781893004</c:v>
                </c:pt>
                <c:pt idx="5519">
                  <c:v>58.64978902953586</c:v>
                </c:pt>
                <c:pt idx="5520">
                  <c:v>69.026548672566378</c:v>
                </c:pt>
                <c:pt idx="5521">
                  <c:v>73.384030418250958</c:v>
                </c:pt>
                <c:pt idx="5522">
                  <c:v>73.977695167286242</c:v>
                </c:pt>
                <c:pt idx="5523">
                  <c:v>69.534050179211476</c:v>
                </c:pt>
                <c:pt idx="5524">
                  <c:v>70.250896057347688</c:v>
                </c:pt>
                <c:pt idx="5525">
                  <c:v>76.012461059190031</c:v>
                </c:pt>
                <c:pt idx="5526">
                  <c:v>69.515669515669515</c:v>
                </c:pt>
                <c:pt idx="5527">
                  <c:v>68.621700879765399</c:v>
                </c:pt>
                <c:pt idx="5528">
                  <c:v>61.173184357541899</c:v>
                </c:pt>
                <c:pt idx="5529">
                  <c:v>64.631043256997444</c:v>
                </c:pt>
                <c:pt idx="5530">
                  <c:v>63.707571801566573</c:v>
                </c:pt>
                <c:pt idx="5531">
                  <c:v>56.069364161849705</c:v>
                </c:pt>
                <c:pt idx="5532">
                  <c:v>61.198738170346999</c:v>
                </c:pt>
                <c:pt idx="5533">
                  <c:v>56.90789473684211</c:v>
                </c:pt>
                <c:pt idx="5534">
                  <c:v>53.793103448275858</c:v>
                </c:pt>
                <c:pt idx="5535">
                  <c:v>40.492957746478865</c:v>
                </c:pt>
                <c:pt idx="5536">
                  <c:v>47.352024922118382</c:v>
                </c:pt>
                <c:pt idx="5537">
                  <c:v>53.333333333333321</c:v>
                </c:pt>
                <c:pt idx="5538">
                  <c:v>52.095808383233539</c:v>
                </c:pt>
                <c:pt idx="5539">
                  <c:v>42.281879194630875</c:v>
                </c:pt>
                <c:pt idx="5540">
                  <c:v>46.323529411764703</c:v>
                </c:pt>
                <c:pt idx="5541">
                  <c:v>42.222222222222221</c:v>
                </c:pt>
                <c:pt idx="5542">
                  <c:v>44.881889763779533</c:v>
                </c:pt>
                <c:pt idx="5543">
                  <c:v>33.185840707964601</c:v>
                </c:pt>
                <c:pt idx="5544">
                  <c:v>29.130434782608702</c:v>
                </c:pt>
                <c:pt idx="5545">
                  <c:v>34.497816593886469</c:v>
                </c:pt>
                <c:pt idx="5546">
                  <c:v>33.760683760683762</c:v>
                </c:pt>
                <c:pt idx="5547">
                  <c:v>33.333333333333329</c:v>
                </c:pt>
                <c:pt idx="5548">
                  <c:v>35.416666666666686</c:v>
                </c:pt>
                <c:pt idx="5549">
                  <c:v>43.661971830985927</c:v>
                </c:pt>
                <c:pt idx="5550">
                  <c:v>32.584269662921358</c:v>
                </c:pt>
                <c:pt idx="5551">
                  <c:v>21.518987341772132</c:v>
                </c:pt>
                <c:pt idx="5552">
                  <c:v>19.209039548022574</c:v>
                </c:pt>
                <c:pt idx="5553">
                  <c:v>20.606060606060595</c:v>
                </c:pt>
                <c:pt idx="5554">
                  <c:v>21.656050955414003</c:v>
                </c:pt>
                <c:pt idx="5555">
                  <c:v>26.6233766233766</c:v>
                </c:pt>
                <c:pt idx="5556">
                  <c:v>26.114649681528633</c:v>
                </c:pt>
                <c:pt idx="5557">
                  <c:v>28.082191780821901</c:v>
                </c:pt>
                <c:pt idx="5558">
                  <c:v>29.285714285714263</c:v>
                </c:pt>
                <c:pt idx="5559">
                  <c:v>13.242009132420065</c:v>
                </c:pt>
                <c:pt idx="5560">
                  <c:v>13.74407582938386</c:v>
                </c:pt>
                <c:pt idx="5561">
                  <c:v>12.133891213389106</c:v>
                </c:pt>
                <c:pt idx="5562">
                  <c:v>11.764705882352899</c:v>
                </c:pt>
                <c:pt idx="5563">
                  <c:v>9.4827586206896086</c:v>
                </c:pt>
                <c:pt idx="5564">
                  <c:v>8.2969432314410341</c:v>
                </c:pt>
                <c:pt idx="5565">
                  <c:v>10.434782608695642</c:v>
                </c:pt>
                <c:pt idx="5566">
                  <c:v>12.560386473429944</c:v>
                </c:pt>
                <c:pt idx="5567">
                  <c:v>12.560386473429944</c:v>
                </c:pt>
                <c:pt idx="5568">
                  <c:v>12.745098039215677</c:v>
                </c:pt>
                <c:pt idx="5569">
                  <c:v>7.1698113207547323</c:v>
                </c:pt>
                <c:pt idx="5570">
                  <c:v>10.629921259842519</c:v>
                </c:pt>
                <c:pt idx="5571">
                  <c:v>10.384615384615373</c:v>
                </c:pt>
                <c:pt idx="5572">
                  <c:v>13.688212927756652</c:v>
                </c:pt>
                <c:pt idx="5573">
                  <c:v>19.251336898395721</c:v>
                </c:pt>
                <c:pt idx="5574">
                  <c:v>19.565217391304344</c:v>
                </c:pt>
                <c:pt idx="5575">
                  <c:v>24.489795918367349</c:v>
                </c:pt>
                <c:pt idx="5576">
                  <c:v>22.377622377622373</c:v>
                </c:pt>
                <c:pt idx="5577">
                  <c:v>20</c:v>
                </c:pt>
                <c:pt idx="5578">
                  <c:v>33.333333333333329</c:v>
                </c:pt>
                <c:pt idx="5579">
                  <c:v>30.898876404494359</c:v>
                </c:pt>
                <c:pt idx="5580">
                  <c:v>28.494623655913955</c:v>
                </c:pt>
                <c:pt idx="5581">
                  <c:v>28.191489361702111</c:v>
                </c:pt>
                <c:pt idx="5582">
                  <c:v>31.521739130434781</c:v>
                </c:pt>
                <c:pt idx="5583">
                  <c:v>46.399999999999984</c:v>
                </c:pt>
                <c:pt idx="5584">
                  <c:v>40.322580645161295</c:v>
                </c:pt>
                <c:pt idx="5585">
                  <c:v>42.85714285714284</c:v>
                </c:pt>
                <c:pt idx="5586">
                  <c:v>37.837837837837839</c:v>
                </c:pt>
                <c:pt idx="5587">
                  <c:v>42.424242424242415</c:v>
                </c:pt>
                <c:pt idx="5588">
                  <c:v>46.666666666666686</c:v>
                </c:pt>
                <c:pt idx="5589">
                  <c:v>55.769230769230781</c:v>
                </c:pt>
                <c:pt idx="5590">
                  <c:v>58.181818181818194</c:v>
                </c:pt>
                <c:pt idx="5591">
                  <c:v>54.237288135593204</c:v>
                </c:pt>
                <c:pt idx="5592">
                  <c:v>40.659340659340664</c:v>
                </c:pt>
                <c:pt idx="5593">
                  <c:v>36.999999999999986</c:v>
                </c:pt>
                <c:pt idx="5594">
                  <c:v>37.755102040816347</c:v>
                </c:pt>
                <c:pt idx="5595">
                  <c:v>37.755102040816347</c:v>
                </c:pt>
                <c:pt idx="5596">
                  <c:v>29.357798165137595</c:v>
                </c:pt>
                <c:pt idx="5597">
                  <c:v>43.333333333333343</c:v>
                </c:pt>
                <c:pt idx="5598">
                  <c:v>50.406504065040643</c:v>
                </c:pt>
                <c:pt idx="5599">
                  <c:v>54.477611940298509</c:v>
                </c:pt>
                <c:pt idx="5600">
                  <c:v>60.264900662251655</c:v>
                </c:pt>
                <c:pt idx="5601">
                  <c:v>56.875000000000007</c:v>
                </c:pt>
                <c:pt idx="5602">
                  <c:v>55.151515151515156</c:v>
                </c:pt>
                <c:pt idx="5603">
                  <c:v>48.701298701298704</c:v>
                </c:pt>
                <c:pt idx="5604">
                  <c:v>48.366013071895416</c:v>
                </c:pt>
                <c:pt idx="5605">
                  <c:v>56.94444444444445</c:v>
                </c:pt>
                <c:pt idx="5606">
                  <c:v>52.4822695035461</c:v>
                </c:pt>
                <c:pt idx="5607">
                  <c:v>51.034482758620697</c:v>
                </c:pt>
                <c:pt idx="5608">
                  <c:v>52.4822695035461</c:v>
                </c:pt>
                <c:pt idx="5609">
                  <c:v>49.333333333333329</c:v>
                </c:pt>
                <c:pt idx="5610">
                  <c:v>58.041958041958033</c:v>
                </c:pt>
                <c:pt idx="5611">
                  <c:v>53.124999999999993</c:v>
                </c:pt>
                <c:pt idx="5612">
                  <c:v>50.41322314049588</c:v>
                </c:pt>
                <c:pt idx="5613">
                  <c:v>43.75</c:v>
                </c:pt>
                <c:pt idx="5614">
                  <c:v>29.523809523809518</c:v>
                </c:pt>
                <c:pt idx="5615">
                  <c:v>36.082474226804123</c:v>
                </c:pt>
                <c:pt idx="5616">
                  <c:v>36.842105263157897</c:v>
                </c:pt>
                <c:pt idx="5617">
                  <c:v>41.489361702127674</c:v>
                </c:pt>
                <c:pt idx="5618">
                  <c:v>42.708333333333321</c:v>
                </c:pt>
                <c:pt idx="5619">
                  <c:v>38.202247191011239</c:v>
                </c:pt>
                <c:pt idx="5620">
                  <c:v>44.444444444444436</c:v>
                </c:pt>
                <c:pt idx="5621">
                  <c:v>51.282051282051277</c:v>
                </c:pt>
                <c:pt idx="5622">
                  <c:v>50.632911392405049</c:v>
                </c:pt>
                <c:pt idx="5623">
                  <c:v>62.16216216216214</c:v>
                </c:pt>
                <c:pt idx="5624">
                  <c:v>62.162162162162161</c:v>
                </c:pt>
                <c:pt idx="5625">
                  <c:v>55.405405405405403</c:v>
                </c:pt>
                <c:pt idx="5626">
                  <c:v>57.142857142857132</c:v>
                </c:pt>
                <c:pt idx="5627">
                  <c:v>58.666666666666686</c:v>
                </c:pt>
                <c:pt idx="5628">
                  <c:v>63.76811594202897</c:v>
                </c:pt>
                <c:pt idx="5629">
                  <c:v>60.606060606060602</c:v>
                </c:pt>
                <c:pt idx="5630">
                  <c:v>62.499999999999957</c:v>
                </c:pt>
                <c:pt idx="5631">
                  <c:v>48.648648648648653</c:v>
                </c:pt>
                <c:pt idx="5632">
                  <c:v>40.000000000000043</c:v>
                </c:pt>
                <c:pt idx="5633">
                  <c:v>33.333333333333357</c:v>
                </c:pt>
                <c:pt idx="5634">
                  <c:v>36.47058823529413</c:v>
                </c:pt>
                <c:pt idx="5635">
                  <c:v>31.313131313131336</c:v>
                </c:pt>
                <c:pt idx="5636">
                  <c:v>32.631578947368439</c:v>
                </c:pt>
                <c:pt idx="5637">
                  <c:v>25.773195876288696</c:v>
                </c:pt>
                <c:pt idx="5638">
                  <c:v>17.391304347826107</c:v>
                </c:pt>
                <c:pt idx="5639">
                  <c:v>17.204301075268816</c:v>
                </c:pt>
                <c:pt idx="5640">
                  <c:v>10.989010989010993</c:v>
                </c:pt>
                <c:pt idx="5641">
                  <c:v>10.416666666666671</c:v>
                </c:pt>
                <c:pt idx="5642">
                  <c:v>9.8039215686274588</c:v>
                </c:pt>
                <c:pt idx="5643">
                  <c:v>9.00900900900902</c:v>
                </c:pt>
                <c:pt idx="5644">
                  <c:v>8.7719298245614112</c:v>
                </c:pt>
                <c:pt idx="5645">
                  <c:v>28</c:v>
                </c:pt>
                <c:pt idx="5646">
                  <c:v>27.34375</c:v>
                </c:pt>
                <c:pt idx="5647">
                  <c:v>30.172413793103459</c:v>
                </c:pt>
                <c:pt idx="5648">
                  <c:v>21.186440677966104</c:v>
                </c:pt>
                <c:pt idx="5649">
                  <c:v>24.752475247524757</c:v>
                </c:pt>
                <c:pt idx="5650">
                  <c:v>21.739130434782609</c:v>
                </c:pt>
                <c:pt idx="5651">
                  <c:v>28.695652173913047</c:v>
                </c:pt>
                <c:pt idx="5652">
                  <c:v>35</c:v>
                </c:pt>
                <c:pt idx="5653">
                  <c:v>36.206896551724135</c:v>
                </c:pt>
                <c:pt idx="5654">
                  <c:v>34.146341463414643</c:v>
                </c:pt>
                <c:pt idx="5655">
                  <c:v>34.710743801652896</c:v>
                </c:pt>
                <c:pt idx="5656">
                  <c:v>42.372881355932208</c:v>
                </c:pt>
                <c:pt idx="5657">
                  <c:v>50</c:v>
                </c:pt>
                <c:pt idx="5658">
                  <c:v>54.385964912280706</c:v>
                </c:pt>
                <c:pt idx="5659">
                  <c:v>47.474747474747481</c:v>
                </c:pt>
                <c:pt idx="5660">
                  <c:v>56.730769230769226</c:v>
                </c:pt>
                <c:pt idx="5661">
                  <c:v>52.678571428571438</c:v>
                </c:pt>
                <c:pt idx="5662">
                  <c:v>59.405940594059402</c:v>
                </c:pt>
                <c:pt idx="5663">
                  <c:v>59.405940594059423</c:v>
                </c:pt>
                <c:pt idx="5664">
                  <c:v>65.934065934065956</c:v>
                </c:pt>
                <c:pt idx="5665">
                  <c:v>56.521739130434781</c:v>
                </c:pt>
                <c:pt idx="5666">
                  <c:v>56.989247311827967</c:v>
                </c:pt>
                <c:pt idx="5667">
                  <c:v>57.608695652173921</c:v>
                </c:pt>
                <c:pt idx="5668">
                  <c:v>61.627906976744192</c:v>
                </c:pt>
                <c:pt idx="5669">
                  <c:v>67.415730337078656</c:v>
                </c:pt>
                <c:pt idx="5670">
                  <c:v>53.6082474226804</c:v>
                </c:pt>
                <c:pt idx="5671">
                  <c:v>47.826086956521735</c:v>
                </c:pt>
                <c:pt idx="5672">
                  <c:v>47.252747252747241</c:v>
                </c:pt>
                <c:pt idx="5673">
                  <c:v>47.252747252747241</c:v>
                </c:pt>
                <c:pt idx="5674">
                  <c:v>51.999999999999993</c:v>
                </c:pt>
                <c:pt idx="5675">
                  <c:v>58.333333333333321</c:v>
                </c:pt>
                <c:pt idx="5676">
                  <c:v>50.458715596330279</c:v>
                </c:pt>
                <c:pt idx="5677">
                  <c:v>52.252252252252234</c:v>
                </c:pt>
                <c:pt idx="5678">
                  <c:v>56.756756756756751</c:v>
                </c:pt>
                <c:pt idx="5679">
                  <c:v>58.878504672897186</c:v>
                </c:pt>
                <c:pt idx="5680">
                  <c:v>58.878504672897186</c:v>
                </c:pt>
                <c:pt idx="5681">
                  <c:v>53.846153846153832</c:v>
                </c:pt>
                <c:pt idx="5682">
                  <c:v>57.758620689655167</c:v>
                </c:pt>
                <c:pt idx="5683">
                  <c:v>52.631578947368411</c:v>
                </c:pt>
                <c:pt idx="5684">
                  <c:v>57.692307692307701</c:v>
                </c:pt>
                <c:pt idx="5685">
                  <c:v>59.405940594059416</c:v>
                </c:pt>
                <c:pt idx="5686">
                  <c:v>63.392857142857139</c:v>
                </c:pt>
                <c:pt idx="5687">
                  <c:v>67.96875</c:v>
                </c:pt>
                <c:pt idx="5688">
                  <c:v>62.385321100917416</c:v>
                </c:pt>
                <c:pt idx="5689">
                  <c:v>61.682242990654196</c:v>
                </c:pt>
                <c:pt idx="5690">
                  <c:v>70.967741935483872</c:v>
                </c:pt>
                <c:pt idx="5691">
                  <c:v>60.57692307692308</c:v>
                </c:pt>
                <c:pt idx="5692">
                  <c:v>60.57692307692308</c:v>
                </c:pt>
                <c:pt idx="5693">
                  <c:v>55.752212389380539</c:v>
                </c:pt>
                <c:pt idx="5694">
                  <c:v>46.086956521739125</c:v>
                </c:pt>
                <c:pt idx="5695">
                  <c:v>50.476190476190474</c:v>
                </c:pt>
                <c:pt idx="5696">
                  <c:v>50</c:v>
                </c:pt>
                <c:pt idx="5697">
                  <c:v>56.880733944954144</c:v>
                </c:pt>
                <c:pt idx="5698">
                  <c:v>65.833333333333343</c:v>
                </c:pt>
                <c:pt idx="5699">
                  <c:v>68.461538461538453</c:v>
                </c:pt>
                <c:pt idx="5700">
                  <c:v>66.935483870967744</c:v>
                </c:pt>
                <c:pt idx="5701">
                  <c:v>59.405940594059416</c:v>
                </c:pt>
                <c:pt idx="5702">
                  <c:v>62.727272727272734</c:v>
                </c:pt>
                <c:pt idx="5703">
                  <c:v>62.38532110091743</c:v>
                </c:pt>
                <c:pt idx="5704">
                  <c:v>51.908396946564899</c:v>
                </c:pt>
                <c:pt idx="5705">
                  <c:v>61.111111111111121</c:v>
                </c:pt>
                <c:pt idx="5706">
                  <c:v>60.162601626016269</c:v>
                </c:pt>
                <c:pt idx="5707">
                  <c:v>67.889908256880744</c:v>
                </c:pt>
                <c:pt idx="5708">
                  <c:v>74.000000000000028</c:v>
                </c:pt>
                <c:pt idx="5709">
                  <c:v>71.844660194174779</c:v>
                </c:pt>
                <c:pt idx="5710">
                  <c:v>67.61904761904762</c:v>
                </c:pt>
                <c:pt idx="5711">
                  <c:v>60.396039603960389</c:v>
                </c:pt>
                <c:pt idx="5712">
                  <c:v>51.764705882352942</c:v>
                </c:pt>
                <c:pt idx="5713">
                  <c:v>43.589743589743598</c:v>
                </c:pt>
                <c:pt idx="5714">
                  <c:v>31.707317073170728</c:v>
                </c:pt>
                <c:pt idx="5715">
                  <c:v>26.436781609195378</c:v>
                </c:pt>
                <c:pt idx="5716">
                  <c:v>28.089887640449419</c:v>
                </c:pt>
                <c:pt idx="5717">
                  <c:v>28.888888888888872</c:v>
                </c:pt>
                <c:pt idx="5718">
                  <c:v>34.210526315789465</c:v>
                </c:pt>
                <c:pt idx="5719">
                  <c:v>37.499999999999993</c:v>
                </c:pt>
                <c:pt idx="5720">
                  <c:v>43.820224719101134</c:v>
                </c:pt>
                <c:pt idx="5721">
                  <c:v>41.48936170212766</c:v>
                </c:pt>
                <c:pt idx="5722">
                  <c:v>42.85714285714284</c:v>
                </c:pt>
                <c:pt idx="5723">
                  <c:v>51.999999999999993</c:v>
                </c:pt>
                <c:pt idx="5724">
                  <c:v>50.980392156862749</c:v>
                </c:pt>
                <c:pt idx="5725">
                  <c:v>50.980392156862749</c:v>
                </c:pt>
                <c:pt idx="5726">
                  <c:v>46.428571428571431</c:v>
                </c:pt>
                <c:pt idx="5727">
                  <c:v>49.107142857142854</c:v>
                </c:pt>
                <c:pt idx="5728">
                  <c:v>56.730769230769219</c:v>
                </c:pt>
                <c:pt idx="5729">
                  <c:v>61.458333333333321</c:v>
                </c:pt>
                <c:pt idx="5730">
                  <c:v>50</c:v>
                </c:pt>
                <c:pt idx="5731">
                  <c:v>48.35164835164835</c:v>
                </c:pt>
                <c:pt idx="5732">
                  <c:v>52.380952380952372</c:v>
                </c:pt>
                <c:pt idx="5733">
                  <c:v>45.945945945945951</c:v>
                </c:pt>
                <c:pt idx="5734">
                  <c:v>44.444444444444443</c:v>
                </c:pt>
                <c:pt idx="5735">
                  <c:v>47.761194029850763</c:v>
                </c:pt>
                <c:pt idx="5736">
                  <c:v>50</c:v>
                </c:pt>
                <c:pt idx="5737">
                  <c:v>31.884057971014485</c:v>
                </c:pt>
                <c:pt idx="5738">
                  <c:v>47.368421052631575</c:v>
                </c:pt>
                <c:pt idx="5739">
                  <c:v>48.000000000000014</c:v>
                </c:pt>
                <c:pt idx="5740">
                  <c:v>47.999999999999993</c:v>
                </c:pt>
                <c:pt idx="5741">
                  <c:v>42.857142857142854</c:v>
                </c:pt>
                <c:pt idx="5742">
                  <c:v>35.802469135802454</c:v>
                </c:pt>
                <c:pt idx="5743">
                  <c:v>29.292929292929287</c:v>
                </c:pt>
                <c:pt idx="5744">
                  <c:v>34.408602150537646</c:v>
                </c:pt>
                <c:pt idx="5745">
                  <c:v>39.393939393939391</c:v>
                </c:pt>
                <c:pt idx="5746">
                  <c:v>36.111111111111107</c:v>
                </c:pt>
                <c:pt idx="5747">
                  <c:v>33.962264150943398</c:v>
                </c:pt>
                <c:pt idx="5748">
                  <c:v>24.770642201834846</c:v>
                </c:pt>
                <c:pt idx="5749">
                  <c:v>25.454545454545439</c:v>
                </c:pt>
                <c:pt idx="5750">
                  <c:v>21.186440677966104</c:v>
                </c:pt>
                <c:pt idx="5751">
                  <c:v>24.299065420560737</c:v>
                </c:pt>
                <c:pt idx="5752">
                  <c:v>14.736842105263136</c:v>
                </c:pt>
                <c:pt idx="5753">
                  <c:v>17.391304347826065</c:v>
                </c:pt>
                <c:pt idx="5754">
                  <c:v>18.390804597701134</c:v>
                </c:pt>
                <c:pt idx="5755">
                  <c:v>35.922330097087382</c:v>
                </c:pt>
                <c:pt idx="5756">
                  <c:v>43.13725490196078</c:v>
                </c:pt>
                <c:pt idx="5757">
                  <c:v>46.315789473684205</c:v>
                </c:pt>
                <c:pt idx="5758">
                  <c:v>45.744680851063819</c:v>
                </c:pt>
                <c:pt idx="5759">
                  <c:v>42.045454545454547</c:v>
                </c:pt>
                <c:pt idx="5760">
                  <c:v>51.19047619047619</c:v>
                </c:pt>
                <c:pt idx="5761">
                  <c:v>56.521739130434781</c:v>
                </c:pt>
                <c:pt idx="5762">
                  <c:v>60.465116279069768</c:v>
                </c:pt>
                <c:pt idx="5763">
                  <c:v>52.040816326530624</c:v>
                </c:pt>
                <c:pt idx="5764">
                  <c:v>56.043956043956044</c:v>
                </c:pt>
                <c:pt idx="5765">
                  <c:v>55.555555555555557</c:v>
                </c:pt>
                <c:pt idx="5766">
                  <c:v>50.526315789473685</c:v>
                </c:pt>
                <c:pt idx="5767">
                  <c:v>48.421052631578959</c:v>
                </c:pt>
                <c:pt idx="5768">
                  <c:v>48.936170212765958</c:v>
                </c:pt>
                <c:pt idx="5769">
                  <c:v>35.13513513513513</c:v>
                </c:pt>
                <c:pt idx="5770">
                  <c:v>27.142857142857139</c:v>
                </c:pt>
                <c:pt idx="5771">
                  <c:v>29.687499999999986</c:v>
                </c:pt>
                <c:pt idx="5772">
                  <c:v>25</c:v>
                </c:pt>
                <c:pt idx="5773">
                  <c:v>28.16901408450704</c:v>
                </c:pt>
                <c:pt idx="5774">
                  <c:v>28.16901408450704</c:v>
                </c:pt>
                <c:pt idx="5775">
                  <c:v>15.714285714285722</c:v>
                </c:pt>
                <c:pt idx="5776">
                  <c:v>30.263157894736864</c:v>
                </c:pt>
                <c:pt idx="5777">
                  <c:v>33.82352941176471</c:v>
                </c:pt>
                <c:pt idx="5778">
                  <c:v>45.333333333333329</c:v>
                </c:pt>
                <c:pt idx="5779">
                  <c:v>46.753246753246749</c:v>
                </c:pt>
                <c:pt idx="5780">
                  <c:v>50.704225352112672</c:v>
                </c:pt>
                <c:pt idx="5781">
                  <c:v>44.444444444444436</c:v>
                </c:pt>
                <c:pt idx="5782">
                  <c:v>52.941176470588232</c:v>
                </c:pt>
                <c:pt idx="5783">
                  <c:v>56.043956043956037</c:v>
                </c:pt>
                <c:pt idx="5784">
                  <c:v>54.255319148936159</c:v>
                </c:pt>
                <c:pt idx="5785">
                  <c:v>50.495049504950494</c:v>
                </c:pt>
                <c:pt idx="5786">
                  <c:v>49.03846153846154</c:v>
                </c:pt>
                <c:pt idx="5787">
                  <c:v>43.518518518518526</c:v>
                </c:pt>
                <c:pt idx="5788">
                  <c:v>39.42307692307692</c:v>
                </c:pt>
                <c:pt idx="5789">
                  <c:v>42.268041237113401</c:v>
                </c:pt>
                <c:pt idx="5790">
                  <c:v>41.052631578947363</c:v>
                </c:pt>
                <c:pt idx="5791">
                  <c:v>50.96153846153846</c:v>
                </c:pt>
                <c:pt idx="5792">
                  <c:v>38.532110091743121</c:v>
                </c:pt>
                <c:pt idx="5793">
                  <c:v>36.036036036036045</c:v>
                </c:pt>
                <c:pt idx="5794">
                  <c:v>41.17647058823529</c:v>
                </c:pt>
                <c:pt idx="5795">
                  <c:v>42.608695652173914</c:v>
                </c:pt>
                <c:pt idx="5796">
                  <c:v>36.363636363636353</c:v>
                </c:pt>
                <c:pt idx="5797">
                  <c:v>31.730769230769226</c:v>
                </c:pt>
                <c:pt idx="5798">
                  <c:v>36.274509803921575</c:v>
                </c:pt>
                <c:pt idx="5799">
                  <c:v>39.361702127659569</c:v>
                </c:pt>
                <c:pt idx="5800">
                  <c:v>44.186046511627914</c:v>
                </c:pt>
                <c:pt idx="5801">
                  <c:v>48.101265822784811</c:v>
                </c:pt>
                <c:pt idx="5802">
                  <c:v>56.179775280898873</c:v>
                </c:pt>
                <c:pt idx="5803">
                  <c:v>57.303370786516851</c:v>
                </c:pt>
                <c:pt idx="5804">
                  <c:v>57.303370786516858</c:v>
                </c:pt>
                <c:pt idx="5805">
                  <c:v>44.578313253012041</c:v>
                </c:pt>
                <c:pt idx="5806">
                  <c:v>57.142857142857153</c:v>
                </c:pt>
                <c:pt idx="5807">
                  <c:v>57.142857142857139</c:v>
                </c:pt>
                <c:pt idx="5808">
                  <c:v>53.125000000000007</c:v>
                </c:pt>
                <c:pt idx="5809">
                  <c:v>57.627118644067785</c:v>
                </c:pt>
                <c:pt idx="5810">
                  <c:v>58.620689655172406</c:v>
                </c:pt>
                <c:pt idx="5811">
                  <c:v>57.627118644067785</c:v>
                </c:pt>
                <c:pt idx="5812">
                  <c:v>60.937499999999979</c:v>
                </c:pt>
                <c:pt idx="5813">
                  <c:v>48.75</c:v>
                </c:pt>
                <c:pt idx="5814">
                  <c:v>50</c:v>
                </c:pt>
                <c:pt idx="5815">
                  <c:v>50.617283950617292</c:v>
                </c:pt>
                <c:pt idx="5816">
                  <c:v>39.1891891891892</c:v>
                </c:pt>
                <c:pt idx="5817">
                  <c:v>37.33333333333335</c:v>
                </c:pt>
                <c:pt idx="5818">
                  <c:v>25.35211267605635</c:v>
                </c:pt>
                <c:pt idx="5819">
                  <c:v>25.714285714285737</c:v>
                </c:pt>
                <c:pt idx="5820">
                  <c:v>29.729729729729726</c:v>
                </c:pt>
                <c:pt idx="5821">
                  <c:v>31.428571428571431</c:v>
                </c:pt>
                <c:pt idx="5822">
                  <c:v>25.333333333333343</c:v>
                </c:pt>
                <c:pt idx="5823">
                  <c:v>26.027397260273972</c:v>
                </c:pt>
                <c:pt idx="5824">
                  <c:v>24.111675126903549</c:v>
                </c:pt>
                <c:pt idx="5825">
                  <c:v>33.256351039260977</c:v>
                </c:pt>
                <c:pt idx="5826">
                  <c:v>28.287841191067002</c:v>
                </c:pt>
                <c:pt idx="5827">
                  <c:v>40.566037735849058</c:v>
                </c:pt>
                <c:pt idx="5828">
                  <c:v>42.378048780487802</c:v>
                </c:pt>
                <c:pt idx="5829">
                  <c:v>53.676470588235283</c:v>
                </c:pt>
                <c:pt idx="5830">
                  <c:v>55.725190839694662</c:v>
                </c:pt>
                <c:pt idx="5831">
                  <c:v>53.676470588235304</c:v>
                </c:pt>
                <c:pt idx="5832">
                  <c:v>55.025125628140707</c:v>
                </c:pt>
                <c:pt idx="5833">
                  <c:v>58.713136729222526</c:v>
                </c:pt>
                <c:pt idx="5834">
                  <c:v>60.309278350515477</c:v>
                </c:pt>
                <c:pt idx="5835">
                  <c:v>57.352941176470594</c:v>
                </c:pt>
                <c:pt idx="5836">
                  <c:v>67.156862745098039</c:v>
                </c:pt>
                <c:pt idx="5837">
                  <c:v>69.859813084112147</c:v>
                </c:pt>
                <c:pt idx="5838">
                  <c:v>77.864583333333343</c:v>
                </c:pt>
                <c:pt idx="5839">
                  <c:v>68.493150684931493</c:v>
                </c:pt>
                <c:pt idx="5840">
                  <c:v>71.951219512195124</c:v>
                </c:pt>
                <c:pt idx="5841">
                  <c:v>71.25</c:v>
                </c:pt>
                <c:pt idx="5842">
                  <c:v>66.666666666666657</c:v>
                </c:pt>
                <c:pt idx="5843">
                  <c:v>58.730158730158735</c:v>
                </c:pt>
                <c:pt idx="5844">
                  <c:v>52.857142857142833</c:v>
                </c:pt>
                <c:pt idx="5845">
                  <c:v>61.111111111111093</c:v>
                </c:pt>
                <c:pt idx="5846">
                  <c:v>65.217391304347814</c:v>
                </c:pt>
                <c:pt idx="5847">
                  <c:v>59.210526315789458</c:v>
                </c:pt>
                <c:pt idx="5848">
                  <c:v>49.295774647887328</c:v>
                </c:pt>
                <c:pt idx="5849">
                  <c:v>52.941176470588232</c:v>
                </c:pt>
                <c:pt idx="5850">
                  <c:v>48.387096774193566</c:v>
                </c:pt>
                <c:pt idx="5851">
                  <c:v>43.103448275862092</c:v>
                </c:pt>
                <c:pt idx="5852">
                  <c:v>39.682539682539698</c:v>
                </c:pt>
                <c:pt idx="5853">
                  <c:v>50</c:v>
                </c:pt>
                <c:pt idx="5854">
                  <c:v>35.087719298245617</c:v>
                </c:pt>
                <c:pt idx="5855">
                  <c:v>33.928571428571431</c:v>
                </c:pt>
                <c:pt idx="5856">
                  <c:v>37.037037037037045</c:v>
                </c:pt>
                <c:pt idx="5857">
                  <c:v>33.333333333333329</c:v>
                </c:pt>
                <c:pt idx="5858">
                  <c:v>38.775510204081641</c:v>
                </c:pt>
                <c:pt idx="5859">
                  <c:v>27.906976744186039</c:v>
                </c:pt>
                <c:pt idx="5860">
                  <c:v>36.734693877551024</c:v>
                </c:pt>
                <c:pt idx="5861">
                  <c:v>41.860465116279087</c:v>
                </c:pt>
                <c:pt idx="5862">
                  <c:v>46.153846153846146</c:v>
                </c:pt>
                <c:pt idx="5863">
                  <c:v>47.5</c:v>
                </c:pt>
                <c:pt idx="5864">
                  <c:v>48.780487804878042</c:v>
                </c:pt>
                <c:pt idx="5865">
                  <c:v>51.219512195121951</c:v>
                </c:pt>
                <c:pt idx="5866">
                  <c:v>55.263157894736842</c:v>
                </c:pt>
                <c:pt idx="5867">
                  <c:v>51.428571428571431</c:v>
                </c:pt>
                <c:pt idx="5868">
                  <c:v>51.428571428571431</c:v>
                </c:pt>
                <c:pt idx="5869">
                  <c:v>56.410256410256387</c:v>
                </c:pt>
                <c:pt idx="5870">
                  <c:v>56.410256410256387</c:v>
                </c:pt>
                <c:pt idx="5871">
                  <c:v>55.000000000000021</c:v>
                </c:pt>
                <c:pt idx="5872">
                  <c:v>56.410256410256423</c:v>
                </c:pt>
                <c:pt idx="5873">
                  <c:v>55.000000000000021</c:v>
                </c:pt>
                <c:pt idx="5874">
                  <c:v>40.540540540540519</c:v>
                </c:pt>
                <c:pt idx="5875">
                  <c:v>40.431266846361162</c:v>
                </c:pt>
                <c:pt idx="5876">
                  <c:v>40.540540540540519</c:v>
                </c:pt>
                <c:pt idx="5877">
                  <c:v>40.540540540540519</c:v>
                </c:pt>
                <c:pt idx="5878">
                  <c:v>37.142857142857103</c:v>
                </c:pt>
                <c:pt idx="5879">
                  <c:v>33.3333333333333</c:v>
                </c:pt>
                <c:pt idx="5880">
                  <c:v>38.888888888888857</c:v>
                </c:pt>
                <c:pt idx="5881">
                  <c:v>33.333333333333329</c:v>
                </c:pt>
                <c:pt idx="5882">
                  <c:v>30.726256983240205</c:v>
                </c:pt>
                <c:pt idx="5883">
                  <c:v>22.012578616352215</c:v>
                </c:pt>
                <c:pt idx="5884">
                  <c:v>35.751295336787592</c:v>
                </c:pt>
                <c:pt idx="5885">
                  <c:v>45.9016393442623</c:v>
                </c:pt>
                <c:pt idx="5886">
                  <c:v>51.231527093596064</c:v>
                </c:pt>
                <c:pt idx="5887">
                  <c:v>50</c:v>
                </c:pt>
                <c:pt idx="5888">
                  <c:v>55.319148936170215</c:v>
                </c:pt>
                <c:pt idx="5889">
                  <c:v>55.466666666666669</c:v>
                </c:pt>
                <c:pt idx="5890">
                  <c:v>57.978723404255312</c:v>
                </c:pt>
                <c:pt idx="5891">
                  <c:v>56.830601092896174</c:v>
                </c:pt>
                <c:pt idx="5892">
                  <c:v>60.101010101010104</c:v>
                </c:pt>
                <c:pt idx="5893">
                  <c:v>58.62068965517242</c:v>
                </c:pt>
                <c:pt idx="5894">
                  <c:v>53.694581280788178</c:v>
                </c:pt>
                <c:pt idx="5895">
                  <c:v>51.231527093596064</c:v>
                </c:pt>
                <c:pt idx="5896">
                  <c:v>66.480446927374302</c:v>
                </c:pt>
                <c:pt idx="5897">
                  <c:v>56.937799043062199</c:v>
                </c:pt>
                <c:pt idx="5898">
                  <c:v>47.058823529411761</c:v>
                </c:pt>
                <c:pt idx="5899">
                  <c:v>43.75</c:v>
                </c:pt>
                <c:pt idx="5900">
                  <c:v>35.714285714285722</c:v>
                </c:pt>
                <c:pt idx="5901">
                  <c:v>33.333333333333329</c:v>
                </c:pt>
                <c:pt idx="5902">
                  <c:v>27.624309392265204</c:v>
                </c:pt>
                <c:pt idx="5903">
                  <c:v>25.974025974025992</c:v>
                </c:pt>
                <c:pt idx="5904">
                  <c:v>27.664974619289339</c:v>
                </c:pt>
                <c:pt idx="5905">
                  <c:v>24.324324324324337</c:v>
                </c:pt>
                <c:pt idx="5906">
                  <c:v>13.785046728971963</c:v>
                </c:pt>
                <c:pt idx="5907">
                  <c:v>38.025594149908585</c:v>
                </c:pt>
                <c:pt idx="5908">
                  <c:v>38.095238095238095</c:v>
                </c:pt>
                <c:pt idx="5909">
                  <c:v>42.657342657342653</c:v>
                </c:pt>
                <c:pt idx="5910">
                  <c:v>39.410681399631663</c:v>
                </c:pt>
                <c:pt idx="5911">
                  <c:v>43.145161290322577</c:v>
                </c:pt>
                <c:pt idx="5912">
                  <c:v>46.080305927342252</c:v>
                </c:pt>
                <c:pt idx="5913">
                  <c:v>43.421052631578931</c:v>
                </c:pt>
                <c:pt idx="5914">
                  <c:v>45.372050816696913</c:v>
                </c:pt>
                <c:pt idx="5915">
                  <c:v>51.262135922330096</c:v>
                </c:pt>
                <c:pt idx="5916">
                  <c:v>59.787234042553187</c:v>
                </c:pt>
                <c:pt idx="5917">
                  <c:v>67.386091127098325</c:v>
                </c:pt>
                <c:pt idx="5918">
                  <c:v>68.949771689497737</c:v>
                </c:pt>
                <c:pt idx="5919">
                  <c:v>69.42528735632186</c:v>
                </c:pt>
                <c:pt idx="5920">
                  <c:v>81.725888324873111</c:v>
                </c:pt>
                <c:pt idx="5921">
                  <c:v>65.28301886792454</c:v>
                </c:pt>
                <c:pt idx="5922">
                  <c:v>71.484374999999986</c:v>
                </c:pt>
                <c:pt idx="5923">
                  <c:v>66.818181818181813</c:v>
                </c:pt>
                <c:pt idx="5924">
                  <c:v>67.123287671232873</c:v>
                </c:pt>
                <c:pt idx="5925">
                  <c:v>75</c:v>
                </c:pt>
                <c:pt idx="5926">
                  <c:v>62.761506276150627</c:v>
                </c:pt>
                <c:pt idx="5927">
                  <c:v>70.833333333333329</c:v>
                </c:pt>
                <c:pt idx="5928">
                  <c:v>69.696969696969688</c:v>
                </c:pt>
                <c:pt idx="5929">
                  <c:v>55.056179775280903</c:v>
                </c:pt>
                <c:pt idx="5930">
                  <c:v>55.555555555555557</c:v>
                </c:pt>
                <c:pt idx="5931">
                  <c:v>55.555555555555557</c:v>
                </c:pt>
                <c:pt idx="5932">
                  <c:v>44</c:v>
                </c:pt>
                <c:pt idx="5933">
                  <c:v>52</c:v>
                </c:pt>
                <c:pt idx="5934">
                  <c:v>50</c:v>
                </c:pt>
                <c:pt idx="5935">
                  <c:v>50</c:v>
                </c:pt>
                <c:pt idx="5936">
                  <c:v>44</c:v>
                </c:pt>
                <c:pt idx="5937">
                  <c:v>36.544850498338874</c:v>
                </c:pt>
                <c:pt idx="5938">
                  <c:v>30.555555555555557</c:v>
                </c:pt>
                <c:pt idx="5939">
                  <c:v>21.276595744680861</c:v>
                </c:pt>
                <c:pt idx="5940">
                  <c:v>22.857142857142875</c:v>
                </c:pt>
                <c:pt idx="5941">
                  <c:v>27.027027027027032</c:v>
                </c:pt>
                <c:pt idx="5942">
                  <c:v>28.947368421052644</c:v>
                </c:pt>
                <c:pt idx="5943">
                  <c:v>39.560439560439576</c:v>
                </c:pt>
                <c:pt idx="5944">
                  <c:v>32.804232804232811</c:v>
                </c:pt>
                <c:pt idx="5945">
                  <c:v>32.291666666666686</c:v>
                </c:pt>
                <c:pt idx="5946">
                  <c:v>32.460732984293202</c:v>
                </c:pt>
                <c:pt idx="5947">
                  <c:v>39.719626168224295</c:v>
                </c:pt>
                <c:pt idx="5948">
                  <c:v>39.436619718309849</c:v>
                </c:pt>
                <c:pt idx="5949">
                  <c:v>39.344262295081968</c:v>
                </c:pt>
                <c:pt idx="5950">
                  <c:v>41.990291262135933</c:v>
                </c:pt>
                <c:pt idx="5951">
                  <c:v>50.526315789473678</c:v>
                </c:pt>
                <c:pt idx="5952">
                  <c:v>59.813084112149525</c:v>
                </c:pt>
                <c:pt idx="5953">
                  <c:v>71.575342465753437</c:v>
                </c:pt>
                <c:pt idx="5954">
                  <c:v>68.078175895765469</c:v>
                </c:pt>
                <c:pt idx="5955">
                  <c:v>60.142348754448406</c:v>
                </c:pt>
                <c:pt idx="5956">
                  <c:v>59.124087591240873</c:v>
                </c:pt>
                <c:pt idx="5957">
                  <c:v>47.407407407407398</c:v>
                </c:pt>
                <c:pt idx="5958">
                  <c:v>56.800000000000018</c:v>
                </c:pt>
                <c:pt idx="5959">
                  <c:v>59.036144578313255</c:v>
                </c:pt>
                <c:pt idx="5960">
                  <c:v>54.444444444444464</c:v>
                </c:pt>
                <c:pt idx="5961">
                  <c:v>37.327188940092149</c:v>
                </c:pt>
                <c:pt idx="5962">
                  <c:v>32.58928571428568</c:v>
                </c:pt>
                <c:pt idx="5963">
                  <c:v>37.499999999999957</c:v>
                </c:pt>
                <c:pt idx="5964">
                  <c:v>31.601731601731544</c:v>
                </c:pt>
                <c:pt idx="5965">
                  <c:v>23.78854625550656</c:v>
                </c:pt>
                <c:pt idx="5966">
                  <c:v>22.978723404255277</c:v>
                </c:pt>
                <c:pt idx="5967">
                  <c:v>14.453124999999943</c:v>
                </c:pt>
                <c:pt idx="5968">
                  <c:v>27.797833935018019</c:v>
                </c:pt>
                <c:pt idx="5969">
                  <c:v>26.46048109965632</c:v>
                </c:pt>
                <c:pt idx="5970">
                  <c:v>22.222222222222186</c:v>
                </c:pt>
                <c:pt idx="5971">
                  <c:v>26.235741444866889</c:v>
                </c:pt>
                <c:pt idx="5972">
                  <c:v>20.072992700729884</c:v>
                </c:pt>
                <c:pt idx="5973">
                  <c:v>17.301038062283723</c:v>
                </c:pt>
                <c:pt idx="5974">
                  <c:v>19.999999999999986</c:v>
                </c:pt>
                <c:pt idx="5975">
                  <c:v>20.080321285140542</c:v>
                </c:pt>
                <c:pt idx="5976">
                  <c:v>29.770992366412202</c:v>
                </c:pt>
                <c:pt idx="5977">
                  <c:v>24.09240924092407</c:v>
                </c:pt>
                <c:pt idx="5978">
                  <c:v>25.97864768683273</c:v>
                </c:pt>
                <c:pt idx="5979">
                  <c:v>30.072463768115938</c:v>
                </c:pt>
                <c:pt idx="5980">
                  <c:v>29.642857142857139</c:v>
                </c:pt>
                <c:pt idx="5981">
                  <c:v>34.016393442622942</c:v>
                </c:pt>
                <c:pt idx="5982">
                  <c:v>22.966507177033506</c:v>
                </c:pt>
                <c:pt idx="5983">
                  <c:v>25.130890052356023</c:v>
                </c:pt>
                <c:pt idx="5984">
                  <c:v>28.494623655913983</c:v>
                </c:pt>
                <c:pt idx="5985">
                  <c:v>37.850467289719624</c:v>
                </c:pt>
                <c:pt idx="5986">
                  <c:v>40.703517587939693</c:v>
                </c:pt>
                <c:pt idx="5987">
                  <c:v>56.637168141592916</c:v>
                </c:pt>
                <c:pt idx="5988">
                  <c:v>51.405622489959839</c:v>
                </c:pt>
                <c:pt idx="5989">
                  <c:v>54.583333333333336</c:v>
                </c:pt>
                <c:pt idx="5990">
                  <c:v>40.5511811023622</c:v>
                </c:pt>
                <c:pt idx="5991">
                  <c:v>59.770114942528735</c:v>
                </c:pt>
                <c:pt idx="5992">
                  <c:v>65.26315789473685</c:v>
                </c:pt>
                <c:pt idx="5993">
                  <c:v>64.516129032258064</c:v>
                </c:pt>
                <c:pt idx="5994">
                  <c:v>75.966850828729278</c:v>
                </c:pt>
                <c:pt idx="5995">
                  <c:v>73.924731182795682</c:v>
                </c:pt>
                <c:pt idx="5996">
                  <c:v>61.78489702517161</c:v>
                </c:pt>
                <c:pt idx="5997">
                  <c:v>64.559819413092541</c:v>
                </c:pt>
                <c:pt idx="5998">
                  <c:v>66.16379310344827</c:v>
                </c:pt>
                <c:pt idx="5999">
                  <c:v>67.761806981519499</c:v>
                </c:pt>
                <c:pt idx="6000">
                  <c:v>65.088757396449694</c:v>
                </c:pt>
                <c:pt idx="6001">
                  <c:v>70.202020202020194</c:v>
                </c:pt>
                <c:pt idx="6002">
                  <c:v>75.201288244766488</c:v>
                </c:pt>
                <c:pt idx="6003">
                  <c:v>79.132791327913267</c:v>
                </c:pt>
                <c:pt idx="6004">
                  <c:v>85.378590078328969</c:v>
                </c:pt>
                <c:pt idx="6005">
                  <c:v>76.756066411238805</c:v>
                </c:pt>
                <c:pt idx="6006">
                  <c:v>73.868046571798175</c:v>
                </c:pt>
                <c:pt idx="6007">
                  <c:v>72.785622593068013</c:v>
                </c:pt>
                <c:pt idx="6008">
                  <c:v>64.305177111716617</c:v>
                </c:pt>
                <c:pt idx="6009">
                  <c:v>66.307277628032352</c:v>
                </c:pt>
                <c:pt idx="6010">
                  <c:v>69.101123595505641</c:v>
                </c:pt>
                <c:pt idx="6011">
                  <c:v>67.422096317280477</c:v>
                </c:pt>
                <c:pt idx="6012">
                  <c:v>62.500000000000007</c:v>
                </c:pt>
                <c:pt idx="6013">
                  <c:v>63.709677419354847</c:v>
                </c:pt>
                <c:pt idx="6014">
                  <c:v>63.709677419354847</c:v>
                </c:pt>
                <c:pt idx="6015">
                  <c:v>63.513513513513516</c:v>
                </c:pt>
                <c:pt idx="6016">
                  <c:v>63.013698630136993</c:v>
                </c:pt>
                <c:pt idx="6017">
                  <c:v>47.222222222222221</c:v>
                </c:pt>
                <c:pt idx="6018">
                  <c:v>39.705882352941174</c:v>
                </c:pt>
                <c:pt idx="6019">
                  <c:v>46.031746031746025</c:v>
                </c:pt>
                <c:pt idx="6020">
                  <c:v>49.206349206349209</c:v>
                </c:pt>
                <c:pt idx="6021">
                  <c:v>49.206349206349209</c:v>
                </c:pt>
                <c:pt idx="6022">
                  <c:v>51.66666666666665</c:v>
                </c:pt>
                <c:pt idx="6023">
                  <c:v>46.77419354838711</c:v>
                </c:pt>
                <c:pt idx="6024">
                  <c:v>46.774193548387103</c:v>
                </c:pt>
                <c:pt idx="6025">
                  <c:v>50</c:v>
                </c:pt>
                <c:pt idx="6026">
                  <c:v>53.333333333333343</c:v>
                </c:pt>
                <c:pt idx="6027">
                  <c:v>46.153846153846146</c:v>
                </c:pt>
                <c:pt idx="6028">
                  <c:v>55.357142857142847</c:v>
                </c:pt>
                <c:pt idx="6029">
                  <c:v>56.896551724137936</c:v>
                </c:pt>
                <c:pt idx="6030">
                  <c:v>47.540983606557376</c:v>
                </c:pt>
                <c:pt idx="6031">
                  <c:v>51.785714285714292</c:v>
                </c:pt>
                <c:pt idx="6032">
                  <c:v>54.716981132075453</c:v>
                </c:pt>
                <c:pt idx="6033">
                  <c:v>55.555555555555557</c:v>
                </c:pt>
                <c:pt idx="6034">
                  <c:v>50.909090909090914</c:v>
                </c:pt>
                <c:pt idx="6035">
                  <c:v>52.727272727272727</c:v>
                </c:pt>
                <c:pt idx="6036">
                  <c:v>51.785714285714285</c:v>
                </c:pt>
                <c:pt idx="6037">
                  <c:v>51.878354203935594</c:v>
                </c:pt>
                <c:pt idx="6038">
                  <c:v>54.716981132075475</c:v>
                </c:pt>
                <c:pt idx="6039">
                  <c:v>55.555555555555536</c:v>
                </c:pt>
                <c:pt idx="6040">
                  <c:v>57.142857142857132</c:v>
                </c:pt>
                <c:pt idx="6041">
                  <c:v>57.894736842105246</c:v>
                </c:pt>
                <c:pt idx="6042">
                  <c:v>53.846153846153854</c:v>
                </c:pt>
                <c:pt idx="6043">
                  <c:v>32.499999999999972</c:v>
                </c:pt>
                <c:pt idx="6044">
                  <c:v>36.111111111111086</c:v>
                </c:pt>
                <c:pt idx="6045">
                  <c:v>43.333333333333314</c:v>
                </c:pt>
                <c:pt idx="6046">
                  <c:v>45.161290322580641</c:v>
                </c:pt>
                <c:pt idx="6047">
                  <c:v>41.379310344827573</c:v>
                </c:pt>
                <c:pt idx="6048">
                  <c:v>40.000000000000007</c:v>
                </c:pt>
                <c:pt idx="6049">
                  <c:v>36.666666666666679</c:v>
                </c:pt>
                <c:pt idx="6050">
                  <c:v>46.666666666666657</c:v>
                </c:pt>
                <c:pt idx="6051">
                  <c:v>51.66051660516608</c:v>
                </c:pt>
                <c:pt idx="6052">
                  <c:v>51.851851851851869</c:v>
                </c:pt>
                <c:pt idx="6053">
                  <c:v>45.833333333333378</c:v>
                </c:pt>
                <c:pt idx="6054">
                  <c:v>37.500000000000014</c:v>
                </c:pt>
                <c:pt idx="6055">
                  <c:v>29.629629629629619</c:v>
                </c:pt>
                <c:pt idx="6056">
                  <c:v>26.92307692307692</c:v>
                </c:pt>
                <c:pt idx="6057">
                  <c:v>29.166666666666657</c:v>
                </c:pt>
                <c:pt idx="6058">
                  <c:v>31.818181818181813</c:v>
                </c:pt>
                <c:pt idx="6059">
                  <c:v>37.500000000000014</c:v>
                </c:pt>
                <c:pt idx="6060">
                  <c:v>32</c:v>
                </c:pt>
                <c:pt idx="6061">
                  <c:v>19.073569482288804</c:v>
                </c:pt>
                <c:pt idx="6062">
                  <c:v>21.212121212121176</c:v>
                </c:pt>
                <c:pt idx="6063">
                  <c:v>24.242424242424221</c:v>
                </c:pt>
                <c:pt idx="6064">
                  <c:v>20.886075949367068</c:v>
                </c:pt>
                <c:pt idx="6065">
                  <c:v>18.082191780821901</c:v>
                </c:pt>
                <c:pt idx="6066">
                  <c:v>17.277486910994753</c:v>
                </c:pt>
                <c:pt idx="6067">
                  <c:v>13.333333333333329</c:v>
                </c:pt>
                <c:pt idx="6068">
                  <c:v>19.626168224299036</c:v>
                </c:pt>
                <c:pt idx="6069">
                  <c:v>21.105527638190921</c:v>
                </c:pt>
                <c:pt idx="6070">
                  <c:v>23.039215686274488</c:v>
                </c:pt>
                <c:pt idx="6071">
                  <c:v>34.482758620689651</c:v>
                </c:pt>
                <c:pt idx="6072">
                  <c:v>34.042553191489361</c:v>
                </c:pt>
                <c:pt idx="6073">
                  <c:v>30.905077262693155</c:v>
                </c:pt>
                <c:pt idx="6074">
                  <c:v>35.320088300220732</c:v>
                </c:pt>
                <c:pt idx="6075">
                  <c:v>48.632218844984799</c:v>
                </c:pt>
                <c:pt idx="6076">
                  <c:v>48.338368580060418</c:v>
                </c:pt>
                <c:pt idx="6077">
                  <c:v>42.13483146067415</c:v>
                </c:pt>
                <c:pt idx="6078">
                  <c:v>47.043701799485873</c:v>
                </c:pt>
                <c:pt idx="6079">
                  <c:v>51.98863636363636</c:v>
                </c:pt>
                <c:pt idx="6080">
                  <c:v>62.032085561497318</c:v>
                </c:pt>
                <c:pt idx="6081">
                  <c:v>74.999999999999986</c:v>
                </c:pt>
                <c:pt idx="6082">
                  <c:v>77.511961722488024</c:v>
                </c:pt>
                <c:pt idx="6083">
                  <c:v>79.904306220095691</c:v>
                </c:pt>
                <c:pt idx="6084">
                  <c:v>60.852713178294564</c:v>
                </c:pt>
                <c:pt idx="6085">
                  <c:v>56.837606837606828</c:v>
                </c:pt>
                <c:pt idx="6086">
                  <c:v>58.849557522123888</c:v>
                </c:pt>
                <c:pt idx="6087">
                  <c:v>60.130718954248351</c:v>
                </c:pt>
                <c:pt idx="6088">
                  <c:v>60.130718954248351</c:v>
                </c:pt>
                <c:pt idx="6089">
                  <c:v>59.227467811158782</c:v>
                </c:pt>
                <c:pt idx="6090">
                  <c:v>60.721868365180455</c:v>
                </c:pt>
                <c:pt idx="6091">
                  <c:v>67.10526315789474</c:v>
                </c:pt>
                <c:pt idx="6092">
                  <c:v>60.18735362997657</c:v>
                </c:pt>
                <c:pt idx="6093">
                  <c:v>61.927710843373482</c:v>
                </c:pt>
                <c:pt idx="6094">
                  <c:v>55.319148936170215</c:v>
                </c:pt>
                <c:pt idx="6095">
                  <c:v>46.198830409356724</c:v>
                </c:pt>
                <c:pt idx="6096">
                  <c:v>33.812949640287769</c:v>
                </c:pt>
                <c:pt idx="6097">
                  <c:v>28.187919463087255</c:v>
                </c:pt>
                <c:pt idx="6098">
                  <c:v>50.259067357512961</c:v>
                </c:pt>
                <c:pt idx="6099">
                  <c:v>42.021276595744681</c:v>
                </c:pt>
                <c:pt idx="6100">
                  <c:v>60.791366906474821</c:v>
                </c:pt>
                <c:pt idx="6101">
                  <c:v>60.791366906474821</c:v>
                </c:pt>
                <c:pt idx="6102">
                  <c:v>65.723270440251568</c:v>
                </c:pt>
                <c:pt idx="6103">
                  <c:v>67.857142857142861</c:v>
                </c:pt>
                <c:pt idx="6104">
                  <c:v>69.817073170731689</c:v>
                </c:pt>
                <c:pt idx="6105">
                  <c:v>67.857142857142833</c:v>
                </c:pt>
                <c:pt idx="6106">
                  <c:v>67.85714285714289</c:v>
                </c:pt>
                <c:pt idx="6107">
                  <c:v>65.723270440251582</c:v>
                </c:pt>
                <c:pt idx="6108">
                  <c:v>70.710059171597635</c:v>
                </c:pt>
                <c:pt idx="6109">
                  <c:v>66.022099447513853</c:v>
                </c:pt>
                <c:pt idx="6110">
                  <c:v>65.449438202247222</c:v>
                </c:pt>
                <c:pt idx="6111">
                  <c:v>69.345238095238145</c:v>
                </c:pt>
                <c:pt idx="6112">
                  <c:v>55.979643765903326</c:v>
                </c:pt>
                <c:pt idx="6113">
                  <c:v>56.410256410256423</c:v>
                </c:pt>
                <c:pt idx="6114">
                  <c:v>45.161290322580641</c:v>
                </c:pt>
                <c:pt idx="6115">
                  <c:v>45.161290322580641</c:v>
                </c:pt>
                <c:pt idx="6116">
                  <c:v>28.070175438596422</c:v>
                </c:pt>
                <c:pt idx="6117">
                  <c:v>26.6666666666666</c:v>
                </c:pt>
                <c:pt idx="6118">
                  <c:v>18.518518518518476</c:v>
                </c:pt>
                <c:pt idx="6119">
                  <c:v>18.450184501844973</c:v>
                </c:pt>
                <c:pt idx="6120">
                  <c:v>17.421602787456408</c:v>
                </c:pt>
                <c:pt idx="6121">
                  <c:v>22.222222222222157</c:v>
                </c:pt>
                <c:pt idx="6122">
                  <c:v>12.12121212121211</c:v>
                </c:pt>
                <c:pt idx="6123">
                  <c:v>14.666666666666629</c:v>
                </c:pt>
                <c:pt idx="6124">
                  <c:v>20.66115702479334</c:v>
                </c:pt>
                <c:pt idx="6125">
                  <c:v>17.857142857142819</c:v>
                </c:pt>
                <c:pt idx="6126">
                  <c:v>21.739130434782567</c:v>
                </c:pt>
                <c:pt idx="6127">
                  <c:v>28.870292887029265</c:v>
                </c:pt>
                <c:pt idx="6128">
                  <c:v>26.086956521739097</c:v>
                </c:pt>
                <c:pt idx="6129">
                  <c:v>20.833333333333286</c:v>
                </c:pt>
                <c:pt idx="6130">
                  <c:v>20.833333333333286</c:v>
                </c:pt>
                <c:pt idx="6131">
                  <c:v>29.718875502008004</c:v>
                </c:pt>
                <c:pt idx="6132">
                  <c:v>32.692307692307679</c:v>
                </c:pt>
                <c:pt idx="6133">
                  <c:v>32.818532818532802</c:v>
                </c:pt>
                <c:pt idx="6134">
                  <c:v>42.016806722689054</c:v>
                </c:pt>
                <c:pt idx="6135">
                  <c:v>41.025641025641036</c:v>
                </c:pt>
                <c:pt idx="6136">
                  <c:v>47.881355932203391</c:v>
                </c:pt>
                <c:pt idx="6137">
                  <c:v>50.800000000000004</c:v>
                </c:pt>
                <c:pt idx="6138">
                  <c:v>48.319327731092436</c:v>
                </c:pt>
                <c:pt idx="6139">
                  <c:v>50.438596491228068</c:v>
                </c:pt>
                <c:pt idx="6140">
                  <c:v>54.24528301886793</c:v>
                </c:pt>
                <c:pt idx="6141">
                  <c:v>45.497630331753541</c:v>
                </c:pt>
                <c:pt idx="6142">
                  <c:v>45.754716981132077</c:v>
                </c:pt>
                <c:pt idx="6143">
                  <c:v>47.783251231527089</c:v>
                </c:pt>
                <c:pt idx="6144">
                  <c:v>56.395348837209312</c:v>
                </c:pt>
                <c:pt idx="6145">
                  <c:v>47.712418300653589</c:v>
                </c:pt>
                <c:pt idx="6146">
                  <c:v>50.920245398773005</c:v>
                </c:pt>
                <c:pt idx="6147">
                  <c:v>50.303030303030312</c:v>
                </c:pt>
                <c:pt idx="6148">
                  <c:v>51.479289940828416</c:v>
                </c:pt>
                <c:pt idx="6149">
                  <c:v>49.382716049382715</c:v>
                </c:pt>
                <c:pt idx="6150">
                  <c:v>55.675675675675656</c:v>
                </c:pt>
                <c:pt idx="6151">
                  <c:v>46.808510638297868</c:v>
                </c:pt>
                <c:pt idx="6152">
                  <c:v>43.005181347150277</c:v>
                </c:pt>
                <c:pt idx="6153">
                  <c:v>54.140127388535035</c:v>
                </c:pt>
                <c:pt idx="6154">
                  <c:v>58.282208588957069</c:v>
                </c:pt>
                <c:pt idx="6155">
                  <c:v>68.553459119496864</c:v>
                </c:pt>
                <c:pt idx="6156">
                  <c:v>67.721518987341767</c:v>
                </c:pt>
                <c:pt idx="6157">
                  <c:v>68.589743589743648</c:v>
                </c:pt>
                <c:pt idx="6158">
                  <c:v>60.11235955056182</c:v>
                </c:pt>
                <c:pt idx="6159">
                  <c:v>58.469945355191271</c:v>
                </c:pt>
                <c:pt idx="6160">
                  <c:v>50.588235294117645</c:v>
                </c:pt>
                <c:pt idx="6161">
                  <c:v>53.142857142857153</c:v>
                </c:pt>
                <c:pt idx="6162">
                  <c:v>39.572192513368954</c:v>
                </c:pt>
                <c:pt idx="6163">
                  <c:v>43.499999999999986</c:v>
                </c:pt>
                <c:pt idx="6164">
                  <c:v>21.461187214611854</c:v>
                </c:pt>
                <c:pt idx="6165">
                  <c:v>21.559633027522921</c:v>
                </c:pt>
                <c:pt idx="6166">
                  <c:v>20.258620689655146</c:v>
                </c:pt>
                <c:pt idx="6167">
                  <c:v>26.294820717131472</c:v>
                </c:pt>
                <c:pt idx="6168">
                  <c:v>21.132075471698087</c:v>
                </c:pt>
                <c:pt idx="6169">
                  <c:v>15.555555555555571</c:v>
                </c:pt>
                <c:pt idx="6170">
                  <c:v>17.753623188405811</c:v>
                </c:pt>
                <c:pt idx="6171">
                  <c:v>17.818181818181813</c:v>
                </c:pt>
                <c:pt idx="6172">
                  <c:v>18.773946360153275</c:v>
                </c:pt>
                <c:pt idx="6173">
                  <c:v>18.421052631578959</c:v>
                </c:pt>
                <c:pt idx="6174">
                  <c:v>19.305019305019314</c:v>
                </c:pt>
                <c:pt idx="6175">
                  <c:v>15.467625899280591</c:v>
                </c:pt>
                <c:pt idx="6176">
                  <c:v>20.622568093385226</c:v>
                </c:pt>
                <c:pt idx="6177">
                  <c:v>14.233576642335777</c:v>
                </c:pt>
                <c:pt idx="6178">
                  <c:v>25.106382978723389</c:v>
                </c:pt>
                <c:pt idx="6179">
                  <c:v>36.399999999999984</c:v>
                </c:pt>
                <c:pt idx="6180">
                  <c:v>39.737991266375538</c:v>
                </c:pt>
                <c:pt idx="6181">
                  <c:v>34.285714285714278</c:v>
                </c:pt>
                <c:pt idx="6182">
                  <c:v>44.660194174757279</c:v>
                </c:pt>
                <c:pt idx="6183">
                  <c:v>46.700507614213201</c:v>
                </c:pt>
                <c:pt idx="6184">
                  <c:v>40.476190476190467</c:v>
                </c:pt>
                <c:pt idx="6185">
                  <c:v>40.094339622641499</c:v>
                </c:pt>
                <c:pt idx="6186">
                  <c:v>44.444444444444436</c:v>
                </c:pt>
                <c:pt idx="6187">
                  <c:v>52.606635071090054</c:v>
                </c:pt>
                <c:pt idx="6188">
                  <c:v>53.271028037383189</c:v>
                </c:pt>
                <c:pt idx="6189">
                  <c:v>54.807692307692321</c:v>
                </c:pt>
                <c:pt idx="6190">
                  <c:v>43.697478991596654</c:v>
                </c:pt>
                <c:pt idx="6191">
                  <c:v>56.722689075630235</c:v>
                </c:pt>
                <c:pt idx="6192">
                  <c:v>59.765625000000014</c:v>
                </c:pt>
                <c:pt idx="6193">
                  <c:v>56.170212765957451</c:v>
                </c:pt>
                <c:pt idx="6194">
                  <c:v>49.438202247191008</c:v>
                </c:pt>
                <c:pt idx="6195">
                  <c:v>57.547169811320764</c:v>
                </c:pt>
                <c:pt idx="6196">
                  <c:v>56.451612903225815</c:v>
                </c:pt>
                <c:pt idx="6197">
                  <c:v>56.451612903225815</c:v>
                </c:pt>
                <c:pt idx="6198">
                  <c:v>65.045592705167167</c:v>
                </c:pt>
                <c:pt idx="6199">
                  <c:v>62.756598240469231</c:v>
                </c:pt>
                <c:pt idx="6200">
                  <c:v>64.425770308123262</c:v>
                </c:pt>
                <c:pt idx="6201">
                  <c:v>58.126721763085413</c:v>
                </c:pt>
                <c:pt idx="6202">
                  <c:v>56.868131868131876</c:v>
                </c:pt>
                <c:pt idx="6203">
                  <c:v>53.906250000000007</c:v>
                </c:pt>
                <c:pt idx="6204">
                  <c:v>56.868131868131869</c:v>
                </c:pt>
                <c:pt idx="6205">
                  <c:v>57.908847184986605</c:v>
                </c:pt>
                <c:pt idx="6206">
                  <c:v>48.238482384823847</c:v>
                </c:pt>
                <c:pt idx="6207">
                  <c:v>48.097826086956516</c:v>
                </c:pt>
                <c:pt idx="6208">
                  <c:v>52.366863905325445</c:v>
                </c:pt>
                <c:pt idx="6209">
                  <c:v>42.176870748299308</c:v>
                </c:pt>
                <c:pt idx="6210">
                  <c:v>46.875</c:v>
                </c:pt>
                <c:pt idx="6211">
                  <c:v>50.155763239875391</c:v>
                </c:pt>
                <c:pt idx="6212">
                  <c:v>37.888198757763988</c:v>
                </c:pt>
                <c:pt idx="6213">
                  <c:v>38.006230529595008</c:v>
                </c:pt>
                <c:pt idx="6214">
                  <c:v>35.806451612903231</c:v>
                </c:pt>
                <c:pt idx="6215">
                  <c:v>40.410958904109584</c:v>
                </c:pt>
                <c:pt idx="6216">
                  <c:v>38.187702265372167</c:v>
                </c:pt>
                <c:pt idx="6217">
                  <c:v>43.542435424354238</c:v>
                </c:pt>
                <c:pt idx="6218">
                  <c:v>50</c:v>
                </c:pt>
                <c:pt idx="6219">
                  <c:v>41.409691629955944</c:v>
                </c:pt>
                <c:pt idx="6220">
                  <c:v>50.990099009900995</c:v>
                </c:pt>
                <c:pt idx="6221">
                  <c:v>53.301886792452834</c:v>
                </c:pt>
                <c:pt idx="6222">
                  <c:v>60.337552742616026</c:v>
                </c:pt>
                <c:pt idx="6223">
                  <c:v>73.015873015873012</c:v>
                </c:pt>
                <c:pt idx="6224">
                  <c:v>74.242424242424235</c:v>
                </c:pt>
                <c:pt idx="6225">
                  <c:v>74.164133738601805</c:v>
                </c:pt>
                <c:pt idx="6226">
                  <c:v>84.536082474226788</c:v>
                </c:pt>
                <c:pt idx="6227">
                  <c:v>86.013986013986042</c:v>
                </c:pt>
                <c:pt idx="6228">
                  <c:v>78.000000000000014</c:v>
                </c:pt>
                <c:pt idx="6229">
                  <c:v>68.168168168168165</c:v>
                </c:pt>
                <c:pt idx="6230">
                  <c:v>74.622356495468296</c:v>
                </c:pt>
                <c:pt idx="6231">
                  <c:v>75.811209439528028</c:v>
                </c:pt>
                <c:pt idx="6232">
                  <c:v>61.421319796954315</c:v>
                </c:pt>
                <c:pt idx="6233">
                  <c:v>61.80904522613065</c:v>
                </c:pt>
                <c:pt idx="6234">
                  <c:v>63.285024154589365</c:v>
                </c:pt>
                <c:pt idx="6235">
                  <c:v>64.15094339622641</c:v>
                </c:pt>
                <c:pt idx="6236">
                  <c:v>57.756563245823379</c:v>
                </c:pt>
                <c:pt idx="6237">
                  <c:v>43.417366946778706</c:v>
                </c:pt>
                <c:pt idx="6238">
                  <c:v>40.059347181008903</c:v>
                </c:pt>
                <c:pt idx="6239">
                  <c:v>35.714285714285722</c:v>
                </c:pt>
                <c:pt idx="6240">
                  <c:v>30.904522613065353</c:v>
                </c:pt>
                <c:pt idx="6241">
                  <c:v>29.146919431279628</c:v>
                </c:pt>
                <c:pt idx="6242">
                  <c:v>29.927007299270073</c:v>
                </c:pt>
                <c:pt idx="6243">
                  <c:v>35.751295336787578</c:v>
                </c:pt>
                <c:pt idx="6244">
                  <c:v>42.725173210161664</c:v>
                </c:pt>
                <c:pt idx="6245">
                  <c:v>38.888888888888886</c:v>
                </c:pt>
                <c:pt idx="6246">
                  <c:v>44.871794871794876</c:v>
                </c:pt>
                <c:pt idx="6247">
                  <c:v>43.701799485861194</c:v>
                </c:pt>
                <c:pt idx="6248">
                  <c:v>41.286863270777481</c:v>
                </c:pt>
                <c:pt idx="6249">
                  <c:v>37.068965517241388</c:v>
                </c:pt>
                <c:pt idx="6250">
                  <c:v>39.938080495356047</c:v>
                </c:pt>
                <c:pt idx="6251">
                  <c:v>43.288590604026858</c:v>
                </c:pt>
                <c:pt idx="6252">
                  <c:v>30.476190476190482</c:v>
                </c:pt>
                <c:pt idx="6253">
                  <c:v>34.006734006734007</c:v>
                </c:pt>
                <c:pt idx="6254">
                  <c:v>35.069444444444429</c:v>
                </c:pt>
                <c:pt idx="6255">
                  <c:v>42.578124999999993</c:v>
                </c:pt>
                <c:pt idx="6256">
                  <c:v>45.454545454545453</c:v>
                </c:pt>
                <c:pt idx="6257">
                  <c:v>39.583333333333321</c:v>
                </c:pt>
                <c:pt idx="6258">
                  <c:v>15.819209039548028</c:v>
                </c:pt>
                <c:pt idx="6259">
                  <c:v>29.069767441860463</c:v>
                </c:pt>
                <c:pt idx="6260">
                  <c:v>28.571428571428569</c:v>
                </c:pt>
                <c:pt idx="6261">
                  <c:v>29.069767441860463</c:v>
                </c:pt>
                <c:pt idx="6262">
                  <c:v>24.260355029585796</c:v>
                </c:pt>
                <c:pt idx="6263">
                  <c:v>21.818181818181827</c:v>
                </c:pt>
                <c:pt idx="6264">
                  <c:v>27.118644067796609</c:v>
                </c:pt>
                <c:pt idx="6265">
                  <c:v>47.983870967741936</c:v>
                </c:pt>
                <c:pt idx="6266">
                  <c:v>60.101010101010104</c:v>
                </c:pt>
                <c:pt idx="6267">
                  <c:v>51.121076233183857</c:v>
                </c:pt>
                <c:pt idx="6268">
                  <c:v>63.636363636363633</c:v>
                </c:pt>
                <c:pt idx="6269">
                  <c:v>64.948453608247434</c:v>
                </c:pt>
                <c:pt idx="6270">
                  <c:v>64.766839378238345</c:v>
                </c:pt>
                <c:pt idx="6271">
                  <c:v>73.80952380952381</c:v>
                </c:pt>
                <c:pt idx="6272">
                  <c:v>76.388888888888886</c:v>
                </c:pt>
                <c:pt idx="6273">
                  <c:v>78.20512820512819</c:v>
                </c:pt>
                <c:pt idx="6274">
                  <c:v>75.93360995850621</c:v>
                </c:pt>
                <c:pt idx="6275">
                  <c:v>70.384615384615401</c:v>
                </c:pt>
                <c:pt idx="6276">
                  <c:v>72.900763358778633</c:v>
                </c:pt>
                <c:pt idx="6277">
                  <c:v>71.003717472118993</c:v>
                </c:pt>
                <c:pt idx="6278">
                  <c:v>72.727272727272748</c:v>
                </c:pt>
                <c:pt idx="6279">
                  <c:v>53.937007874015755</c:v>
                </c:pt>
                <c:pt idx="6280">
                  <c:v>54.65116279069769</c:v>
                </c:pt>
                <c:pt idx="6281">
                  <c:v>64.049586776859542</c:v>
                </c:pt>
                <c:pt idx="6282">
                  <c:v>58.593750000000028</c:v>
                </c:pt>
                <c:pt idx="6283">
                  <c:v>50.561797752808985</c:v>
                </c:pt>
                <c:pt idx="6284">
                  <c:v>59.259259259259267</c:v>
                </c:pt>
                <c:pt idx="6285">
                  <c:v>51.104100946372242</c:v>
                </c:pt>
                <c:pt idx="6286">
                  <c:v>54.411764705882348</c:v>
                </c:pt>
                <c:pt idx="6287">
                  <c:v>44.207317073170728</c:v>
                </c:pt>
                <c:pt idx="6288">
                  <c:v>49.221183800623045</c:v>
                </c:pt>
                <c:pt idx="6289">
                  <c:v>54.74683544303798</c:v>
                </c:pt>
                <c:pt idx="6290">
                  <c:v>50.458715596330279</c:v>
                </c:pt>
                <c:pt idx="6291">
                  <c:v>48.961424332344215</c:v>
                </c:pt>
                <c:pt idx="6292">
                  <c:v>42.367601246105906</c:v>
                </c:pt>
                <c:pt idx="6293">
                  <c:v>50</c:v>
                </c:pt>
                <c:pt idx="6294">
                  <c:v>49.30555555555555</c:v>
                </c:pt>
                <c:pt idx="6295">
                  <c:v>45.878136200716852</c:v>
                </c:pt>
                <c:pt idx="6296">
                  <c:v>50.188679245283026</c:v>
                </c:pt>
                <c:pt idx="6297">
                  <c:v>57.429718875502026</c:v>
                </c:pt>
                <c:pt idx="6298">
                  <c:v>45.077720207253904</c:v>
                </c:pt>
                <c:pt idx="6299">
                  <c:v>50.877192982456137</c:v>
                </c:pt>
                <c:pt idx="6300">
                  <c:v>46.83544303797467</c:v>
                </c:pt>
                <c:pt idx="6301">
                  <c:v>65</c:v>
                </c:pt>
                <c:pt idx="6302">
                  <c:v>66.467065868263489</c:v>
                </c:pt>
                <c:pt idx="6303">
                  <c:v>55.8139534883721</c:v>
                </c:pt>
                <c:pt idx="6304">
                  <c:v>65.030674846625786</c:v>
                </c:pt>
                <c:pt idx="6305">
                  <c:v>80.693069306930681</c:v>
                </c:pt>
                <c:pt idx="6306">
                  <c:v>89.682539682539669</c:v>
                </c:pt>
                <c:pt idx="6307">
                  <c:v>79.411764705882334</c:v>
                </c:pt>
                <c:pt idx="6308">
                  <c:v>66.461538461538453</c:v>
                </c:pt>
                <c:pt idx="6309">
                  <c:v>69.230769230769226</c:v>
                </c:pt>
                <c:pt idx="6310">
                  <c:v>63.96648044692737</c:v>
                </c:pt>
                <c:pt idx="6311">
                  <c:v>62.931034482758619</c:v>
                </c:pt>
                <c:pt idx="6312">
                  <c:v>60.220994475138113</c:v>
                </c:pt>
                <c:pt idx="6313">
                  <c:v>62.953367875647665</c:v>
                </c:pt>
                <c:pt idx="6314">
                  <c:v>60.928961748633888</c:v>
                </c:pt>
                <c:pt idx="6315">
                  <c:v>55.78034682080925</c:v>
                </c:pt>
                <c:pt idx="6316">
                  <c:v>51.488095238095227</c:v>
                </c:pt>
                <c:pt idx="6317">
                  <c:v>55.864197530864196</c:v>
                </c:pt>
                <c:pt idx="6318">
                  <c:v>60.714285714285708</c:v>
                </c:pt>
                <c:pt idx="6319">
                  <c:v>47.953216374269005</c:v>
                </c:pt>
                <c:pt idx="6320">
                  <c:v>37.762237762237767</c:v>
                </c:pt>
                <c:pt idx="6321">
                  <c:v>42.187500000000007</c:v>
                </c:pt>
                <c:pt idx="6322">
                  <c:v>45.188284518828453</c:v>
                </c:pt>
                <c:pt idx="6323">
                  <c:v>39.647577092511007</c:v>
                </c:pt>
                <c:pt idx="6324">
                  <c:v>41.28440366972476</c:v>
                </c:pt>
                <c:pt idx="6325">
                  <c:v>40.909090909090899</c:v>
                </c:pt>
                <c:pt idx="6326">
                  <c:v>40.909090909090899</c:v>
                </c:pt>
                <c:pt idx="6327">
                  <c:v>33.333333333333314</c:v>
                </c:pt>
                <c:pt idx="6328">
                  <c:v>32.994923857868002</c:v>
                </c:pt>
                <c:pt idx="6329">
                  <c:v>31.400966183574866</c:v>
                </c:pt>
                <c:pt idx="6330">
                  <c:v>37.440758293838847</c:v>
                </c:pt>
                <c:pt idx="6331">
                  <c:v>43.347639484978544</c:v>
                </c:pt>
                <c:pt idx="6332">
                  <c:v>30.890052356020959</c:v>
                </c:pt>
                <c:pt idx="6333">
                  <c:v>42.603550295857993</c:v>
                </c:pt>
                <c:pt idx="6334">
                  <c:v>49.479166666666671</c:v>
                </c:pt>
                <c:pt idx="6335">
                  <c:v>53.365384615384613</c:v>
                </c:pt>
                <c:pt idx="6336">
                  <c:v>63.06818181818182</c:v>
                </c:pt>
                <c:pt idx="6337">
                  <c:v>67.582417582417563</c:v>
                </c:pt>
                <c:pt idx="6338">
                  <c:v>78.282828282828262</c:v>
                </c:pt>
                <c:pt idx="6339">
                  <c:v>77.499999999999986</c:v>
                </c:pt>
                <c:pt idx="6340">
                  <c:v>75.609756097560961</c:v>
                </c:pt>
                <c:pt idx="6341">
                  <c:v>77.777777777777771</c:v>
                </c:pt>
                <c:pt idx="6342">
                  <c:v>77.777777777777771</c:v>
                </c:pt>
                <c:pt idx="6343">
                  <c:v>85.576923076923066</c:v>
                </c:pt>
                <c:pt idx="6344">
                  <c:v>85.221674876847288</c:v>
                </c:pt>
                <c:pt idx="6345">
                  <c:v>79.888268156424573</c:v>
                </c:pt>
                <c:pt idx="6346">
                  <c:v>80.851063829787222</c:v>
                </c:pt>
                <c:pt idx="6347">
                  <c:v>79.661016949152526</c:v>
                </c:pt>
                <c:pt idx="6348">
                  <c:v>85.826771653543304</c:v>
                </c:pt>
                <c:pt idx="6349">
                  <c:v>85.483870967741922</c:v>
                </c:pt>
                <c:pt idx="6350">
                  <c:v>90.123456790123441</c:v>
                </c:pt>
                <c:pt idx="6351">
                  <c:v>95.375722543352595</c:v>
                </c:pt>
                <c:pt idx="6352">
                  <c:v>95.362318840579704</c:v>
                </c:pt>
                <c:pt idx="6353">
                  <c:v>89.40217391304347</c:v>
                </c:pt>
                <c:pt idx="6354">
                  <c:v>87.037037037037024</c:v>
                </c:pt>
                <c:pt idx="6355">
                  <c:v>84.391534391534378</c:v>
                </c:pt>
                <c:pt idx="6356">
                  <c:v>85.012919896640824</c:v>
                </c:pt>
                <c:pt idx="6357">
                  <c:v>84.954604409857325</c:v>
                </c:pt>
                <c:pt idx="6358">
                  <c:v>89.661319073083774</c:v>
                </c:pt>
                <c:pt idx="6359">
                  <c:v>91.704374057315221</c:v>
                </c:pt>
                <c:pt idx="6360">
                  <c:v>93.20568252007412</c:v>
                </c:pt>
                <c:pt idx="6361">
                  <c:v>81.152396338179841</c:v>
                </c:pt>
                <c:pt idx="6362">
                  <c:v>82.412060301507523</c:v>
                </c:pt>
                <c:pt idx="6363">
                  <c:v>81.499999999999986</c:v>
                </c:pt>
                <c:pt idx="6364">
                  <c:v>68.584070796460168</c:v>
                </c:pt>
                <c:pt idx="6365">
                  <c:v>65.024630541871915</c:v>
                </c:pt>
                <c:pt idx="6366">
                  <c:v>67.129629629629619</c:v>
                </c:pt>
                <c:pt idx="6367">
                  <c:v>65.315315315315303</c:v>
                </c:pt>
                <c:pt idx="6368">
                  <c:v>67.410714285714278</c:v>
                </c:pt>
                <c:pt idx="6369">
                  <c:v>64.529914529914521</c:v>
                </c:pt>
                <c:pt idx="6370">
                  <c:v>65.843621399176953</c:v>
                </c:pt>
                <c:pt idx="6371">
                  <c:v>66.122448979591837</c:v>
                </c:pt>
                <c:pt idx="6372">
                  <c:v>60.476190476190467</c:v>
                </c:pt>
                <c:pt idx="6373">
                  <c:v>56.99481865284973</c:v>
                </c:pt>
                <c:pt idx="6374">
                  <c:v>50.595238095238102</c:v>
                </c:pt>
                <c:pt idx="6375">
                  <c:v>60.92715231788079</c:v>
                </c:pt>
                <c:pt idx="6376">
                  <c:v>58.450704225352105</c:v>
                </c:pt>
                <c:pt idx="6377">
                  <c:v>65.868263473053872</c:v>
                </c:pt>
                <c:pt idx="6378">
                  <c:v>67.073170731707322</c:v>
                </c:pt>
                <c:pt idx="6379">
                  <c:v>62.091503267973849</c:v>
                </c:pt>
                <c:pt idx="6380">
                  <c:v>56.428571428571438</c:v>
                </c:pt>
                <c:pt idx="6381">
                  <c:v>63.503649635036503</c:v>
                </c:pt>
                <c:pt idx="6382">
                  <c:v>53.642384105960261</c:v>
                </c:pt>
                <c:pt idx="6383">
                  <c:v>63.057324840764331</c:v>
                </c:pt>
                <c:pt idx="6384">
                  <c:v>59.863945578231288</c:v>
                </c:pt>
                <c:pt idx="6385">
                  <c:v>59.863945578231288</c:v>
                </c:pt>
                <c:pt idx="6386">
                  <c:v>63.580246913580247</c:v>
                </c:pt>
                <c:pt idx="6387">
                  <c:v>61.111111111111107</c:v>
                </c:pt>
                <c:pt idx="6388">
                  <c:v>60.126582278480996</c:v>
                </c:pt>
                <c:pt idx="6389">
                  <c:v>53.987730061349687</c:v>
                </c:pt>
                <c:pt idx="6390">
                  <c:v>50</c:v>
                </c:pt>
                <c:pt idx="6391">
                  <c:v>43.181818181818194</c:v>
                </c:pt>
                <c:pt idx="6392">
                  <c:v>55.882352941176471</c:v>
                </c:pt>
                <c:pt idx="6393">
                  <c:v>62.385321100917416</c:v>
                </c:pt>
                <c:pt idx="6394">
                  <c:v>74.496644295301991</c:v>
                </c:pt>
                <c:pt idx="6395">
                  <c:v>64.374999999999986</c:v>
                </c:pt>
                <c:pt idx="6396">
                  <c:v>75.816993464052274</c:v>
                </c:pt>
                <c:pt idx="6397">
                  <c:v>74.125874125874105</c:v>
                </c:pt>
                <c:pt idx="6398">
                  <c:v>59.550561797752813</c:v>
                </c:pt>
                <c:pt idx="6399">
                  <c:v>62.886597938144334</c:v>
                </c:pt>
                <c:pt idx="6400">
                  <c:v>56.989247311827953</c:v>
                </c:pt>
                <c:pt idx="6401">
                  <c:v>59.35828877005347</c:v>
                </c:pt>
                <c:pt idx="6402">
                  <c:v>59.788359788359784</c:v>
                </c:pt>
                <c:pt idx="6403">
                  <c:v>64.245810055865917</c:v>
                </c:pt>
                <c:pt idx="6404">
                  <c:v>61.41304347826086</c:v>
                </c:pt>
                <c:pt idx="6405">
                  <c:v>61.202185792349709</c:v>
                </c:pt>
                <c:pt idx="6406">
                  <c:v>61.74863387978143</c:v>
                </c:pt>
                <c:pt idx="6407">
                  <c:v>56.353591160220994</c:v>
                </c:pt>
                <c:pt idx="6408">
                  <c:v>43.571428571428577</c:v>
                </c:pt>
                <c:pt idx="6409">
                  <c:v>49.193548387096769</c:v>
                </c:pt>
                <c:pt idx="6410">
                  <c:v>42.857142857142854</c:v>
                </c:pt>
                <c:pt idx="6411">
                  <c:v>40.74074074074074</c:v>
                </c:pt>
                <c:pt idx="6412">
                  <c:v>57.142857142857132</c:v>
                </c:pt>
                <c:pt idx="6413">
                  <c:v>46.774193548387103</c:v>
                </c:pt>
                <c:pt idx="6414">
                  <c:v>21.641791044776141</c:v>
                </c:pt>
                <c:pt idx="6415">
                  <c:v>26.056338028169023</c:v>
                </c:pt>
                <c:pt idx="6416">
                  <c:v>41.340782122905026</c:v>
                </c:pt>
                <c:pt idx="6417">
                  <c:v>37.696335078534034</c:v>
                </c:pt>
                <c:pt idx="6418">
                  <c:v>36.923076923076927</c:v>
                </c:pt>
                <c:pt idx="6419">
                  <c:v>29.767441860465112</c:v>
                </c:pt>
                <c:pt idx="6420">
                  <c:v>29.43925233644859</c:v>
                </c:pt>
                <c:pt idx="6421">
                  <c:v>30.731707317073173</c:v>
                </c:pt>
                <c:pt idx="6422">
                  <c:v>34.562211981566819</c:v>
                </c:pt>
                <c:pt idx="6423">
                  <c:v>32.751091703056758</c:v>
                </c:pt>
                <c:pt idx="6424">
                  <c:v>32.89473684210526</c:v>
                </c:pt>
                <c:pt idx="6425">
                  <c:v>32.89473684210526</c:v>
                </c:pt>
                <c:pt idx="6426">
                  <c:v>32.89473684210526</c:v>
                </c:pt>
                <c:pt idx="6427">
                  <c:v>35.443037974683534</c:v>
                </c:pt>
                <c:pt idx="6428">
                  <c:v>54.375</c:v>
                </c:pt>
                <c:pt idx="6429">
                  <c:v>50.675675675675677</c:v>
                </c:pt>
                <c:pt idx="6430">
                  <c:v>34.821428571428584</c:v>
                </c:pt>
                <c:pt idx="6431">
                  <c:v>37.142857142857139</c:v>
                </c:pt>
                <c:pt idx="6432">
                  <c:v>43.877551020408163</c:v>
                </c:pt>
                <c:pt idx="6433">
                  <c:v>62.500000000000007</c:v>
                </c:pt>
                <c:pt idx="6434">
                  <c:v>59.210526315789473</c:v>
                </c:pt>
                <c:pt idx="6435">
                  <c:v>51.724137931034498</c:v>
                </c:pt>
                <c:pt idx="6436">
                  <c:v>39.240506329113927</c:v>
                </c:pt>
                <c:pt idx="6437">
                  <c:v>46.268656716417922</c:v>
                </c:pt>
                <c:pt idx="6438">
                  <c:v>52.631578947368425</c:v>
                </c:pt>
                <c:pt idx="6439">
                  <c:v>51.999999999999993</c:v>
                </c:pt>
                <c:pt idx="6440">
                  <c:v>54.929577464788721</c:v>
                </c:pt>
                <c:pt idx="6441">
                  <c:v>39.705882352941195</c:v>
                </c:pt>
                <c:pt idx="6442">
                  <c:v>36.363636363636346</c:v>
                </c:pt>
                <c:pt idx="6443">
                  <c:v>40.845070422535215</c:v>
                </c:pt>
                <c:pt idx="6444">
                  <c:v>41.666666666666657</c:v>
                </c:pt>
                <c:pt idx="6445">
                  <c:v>46.969696969696962</c:v>
                </c:pt>
                <c:pt idx="6446">
                  <c:v>46.153846153846168</c:v>
                </c:pt>
                <c:pt idx="6447">
                  <c:v>51.388888888888893</c:v>
                </c:pt>
                <c:pt idx="6448">
                  <c:v>61.728395061728406</c:v>
                </c:pt>
                <c:pt idx="6449">
                  <c:v>75.30864197530866</c:v>
                </c:pt>
                <c:pt idx="6450">
                  <c:v>82.926829268292707</c:v>
                </c:pt>
                <c:pt idx="6451">
                  <c:v>81.92771084337349</c:v>
                </c:pt>
                <c:pt idx="6452">
                  <c:v>81.012658227848107</c:v>
                </c:pt>
                <c:pt idx="6453">
                  <c:v>74.390243902439067</c:v>
                </c:pt>
                <c:pt idx="6454">
                  <c:v>77.011494252873575</c:v>
                </c:pt>
                <c:pt idx="6455">
                  <c:v>69.072164948453604</c:v>
                </c:pt>
                <c:pt idx="6456">
                  <c:v>67.676767676767696</c:v>
                </c:pt>
                <c:pt idx="6457">
                  <c:v>63.541666666666664</c:v>
                </c:pt>
                <c:pt idx="6458">
                  <c:v>63.917525773195884</c:v>
                </c:pt>
                <c:pt idx="6459">
                  <c:v>55.45454545454546</c:v>
                </c:pt>
                <c:pt idx="6460">
                  <c:v>48.333333333333336</c:v>
                </c:pt>
                <c:pt idx="6461">
                  <c:v>47.457627118644062</c:v>
                </c:pt>
                <c:pt idx="6462">
                  <c:v>43.11926605504587</c:v>
                </c:pt>
                <c:pt idx="6463">
                  <c:v>40.384615384615365</c:v>
                </c:pt>
                <c:pt idx="6464">
                  <c:v>32.407407407407391</c:v>
                </c:pt>
                <c:pt idx="6465">
                  <c:v>34.905660377358487</c:v>
                </c:pt>
                <c:pt idx="6466">
                  <c:v>31.372549019607845</c:v>
                </c:pt>
                <c:pt idx="6467">
                  <c:v>34.020618556701038</c:v>
                </c:pt>
                <c:pt idx="6468">
                  <c:v>22.68907563025212</c:v>
                </c:pt>
                <c:pt idx="6469">
                  <c:v>26.73267326732676</c:v>
                </c:pt>
                <c:pt idx="6470">
                  <c:v>28.282828282828291</c:v>
                </c:pt>
                <c:pt idx="6471">
                  <c:v>26.923076923076934</c:v>
                </c:pt>
                <c:pt idx="6472">
                  <c:v>20</c:v>
                </c:pt>
                <c:pt idx="6473">
                  <c:v>20</c:v>
                </c:pt>
                <c:pt idx="6474">
                  <c:v>33.644859813084096</c:v>
                </c:pt>
                <c:pt idx="6475">
                  <c:v>27.884615384615387</c:v>
                </c:pt>
                <c:pt idx="6476">
                  <c:v>23.36448598130842</c:v>
                </c:pt>
                <c:pt idx="6477">
                  <c:v>26.785714285714278</c:v>
                </c:pt>
                <c:pt idx="6478">
                  <c:v>38.260869565217391</c:v>
                </c:pt>
                <c:pt idx="6479">
                  <c:v>36.842105263157883</c:v>
                </c:pt>
                <c:pt idx="6480">
                  <c:v>41.322314049586772</c:v>
                </c:pt>
                <c:pt idx="6481">
                  <c:v>37.404580152671748</c:v>
                </c:pt>
                <c:pt idx="6482">
                  <c:v>42.608695652173914</c:v>
                </c:pt>
                <c:pt idx="6483">
                  <c:v>40.833333333333314</c:v>
                </c:pt>
                <c:pt idx="6484">
                  <c:v>39.344262295081975</c:v>
                </c:pt>
                <c:pt idx="6485">
                  <c:v>42.608695652173914</c:v>
                </c:pt>
                <c:pt idx="6486">
                  <c:v>41.525423728813564</c:v>
                </c:pt>
                <c:pt idx="6487">
                  <c:v>39.199999999999996</c:v>
                </c:pt>
                <c:pt idx="6488">
                  <c:v>29.310344827586206</c:v>
                </c:pt>
                <c:pt idx="6489">
                  <c:v>35.537190082644628</c:v>
                </c:pt>
                <c:pt idx="6490">
                  <c:v>34.400000000000006</c:v>
                </c:pt>
                <c:pt idx="6491">
                  <c:v>34.400000000000006</c:v>
                </c:pt>
                <c:pt idx="6492">
                  <c:v>25.663716814159301</c:v>
                </c:pt>
                <c:pt idx="6493">
                  <c:v>28.448275862068968</c:v>
                </c:pt>
                <c:pt idx="6494">
                  <c:v>25.225225225225216</c:v>
                </c:pt>
                <c:pt idx="6495">
                  <c:v>27.722772277227705</c:v>
                </c:pt>
                <c:pt idx="6496">
                  <c:v>40.196078431372555</c:v>
                </c:pt>
                <c:pt idx="6497">
                  <c:v>40.594059405940591</c:v>
                </c:pt>
                <c:pt idx="6498">
                  <c:v>37.272727272727273</c:v>
                </c:pt>
                <c:pt idx="6499">
                  <c:v>39.473684210526315</c:v>
                </c:pt>
                <c:pt idx="6500">
                  <c:v>40.178571428571423</c:v>
                </c:pt>
                <c:pt idx="6501">
                  <c:v>50.537634408602152</c:v>
                </c:pt>
                <c:pt idx="6502">
                  <c:v>56.98924731182796</c:v>
                </c:pt>
                <c:pt idx="6503">
                  <c:v>48.35164835164835</c:v>
                </c:pt>
                <c:pt idx="6504">
                  <c:v>51.162790697674417</c:v>
                </c:pt>
                <c:pt idx="6505">
                  <c:v>37.931034482758605</c:v>
                </c:pt>
                <c:pt idx="6506">
                  <c:v>36.263736263736249</c:v>
                </c:pt>
                <c:pt idx="6507">
                  <c:v>34.831460674157285</c:v>
                </c:pt>
                <c:pt idx="6508">
                  <c:v>32.558139534883722</c:v>
                </c:pt>
                <c:pt idx="6509">
                  <c:v>31.818181818181827</c:v>
                </c:pt>
                <c:pt idx="6510">
                  <c:v>17.857142857142833</c:v>
                </c:pt>
                <c:pt idx="6511">
                  <c:v>32.631578947368396</c:v>
                </c:pt>
                <c:pt idx="6512">
                  <c:v>37.349397590361427</c:v>
                </c:pt>
                <c:pt idx="6513">
                  <c:v>32.911392405063282</c:v>
                </c:pt>
                <c:pt idx="6514">
                  <c:v>44.999999999999993</c:v>
                </c:pt>
                <c:pt idx="6515">
                  <c:v>51.111111111111121</c:v>
                </c:pt>
                <c:pt idx="6516">
                  <c:v>47.058823529411768</c:v>
                </c:pt>
                <c:pt idx="6517">
                  <c:v>58.241758241758234</c:v>
                </c:pt>
                <c:pt idx="6518">
                  <c:v>60.227272727272727</c:v>
                </c:pt>
                <c:pt idx="6519">
                  <c:v>73.863636363636374</c:v>
                </c:pt>
                <c:pt idx="6520">
                  <c:v>79.761904761904773</c:v>
                </c:pt>
                <c:pt idx="6521">
                  <c:v>79.518072289156635</c:v>
                </c:pt>
                <c:pt idx="6522">
                  <c:v>75.862068965517238</c:v>
                </c:pt>
                <c:pt idx="6523">
                  <c:v>77.64705882352942</c:v>
                </c:pt>
                <c:pt idx="6524">
                  <c:v>87.951807228915683</c:v>
                </c:pt>
                <c:pt idx="6525">
                  <c:v>85.074626865671661</c:v>
                </c:pt>
                <c:pt idx="6526">
                  <c:v>85.29411764705884</c:v>
                </c:pt>
                <c:pt idx="6527">
                  <c:v>87.999999999999986</c:v>
                </c:pt>
                <c:pt idx="6528">
                  <c:v>87.323943661971825</c:v>
                </c:pt>
                <c:pt idx="6529">
                  <c:v>70.422535211267586</c:v>
                </c:pt>
                <c:pt idx="6530">
                  <c:v>66.666666666666657</c:v>
                </c:pt>
                <c:pt idx="6531">
                  <c:v>61.538461538461547</c:v>
                </c:pt>
                <c:pt idx="6532">
                  <c:v>65.07936507936509</c:v>
                </c:pt>
                <c:pt idx="6533">
                  <c:v>55.769230769230774</c:v>
                </c:pt>
                <c:pt idx="6534">
                  <c:v>55.769230769230759</c:v>
                </c:pt>
                <c:pt idx="6535">
                  <c:v>50.909090909090914</c:v>
                </c:pt>
                <c:pt idx="6536">
                  <c:v>57.407407407407419</c:v>
                </c:pt>
                <c:pt idx="6537">
                  <c:v>60.714285714285715</c:v>
                </c:pt>
                <c:pt idx="6538">
                  <c:v>50</c:v>
                </c:pt>
                <c:pt idx="6539">
                  <c:v>49.090909090909093</c:v>
                </c:pt>
                <c:pt idx="6540">
                  <c:v>38.805970149253703</c:v>
                </c:pt>
                <c:pt idx="6541">
                  <c:v>33.870967741935473</c:v>
                </c:pt>
                <c:pt idx="6542">
                  <c:v>47.435897435897431</c:v>
                </c:pt>
                <c:pt idx="6543">
                  <c:v>63.291139240506347</c:v>
                </c:pt>
                <c:pt idx="6544">
                  <c:v>73.333333333333343</c:v>
                </c:pt>
                <c:pt idx="6545">
                  <c:v>78.378378378378386</c:v>
                </c:pt>
                <c:pt idx="6546">
                  <c:v>72.268907563025209</c:v>
                </c:pt>
                <c:pt idx="6547">
                  <c:v>74.400000000000006</c:v>
                </c:pt>
                <c:pt idx="6548">
                  <c:v>73.983739837398389</c:v>
                </c:pt>
                <c:pt idx="6549">
                  <c:v>75.833333333333314</c:v>
                </c:pt>
                <c:pt idx="6550">
                  <c:v>75.833333333333314</c:v>
                </c:pt>
                <c:pt idx="6551">
                  <c:v>71.544715447154459</c:v>
                </c:pt>
                <c:pt idx="6552">
                  <c:v>72.727272727272691</c:v>
                </c:pt>
                <c:pt idx="6553">
                  <c:v>74.19354838709674</c:v>
                </c:pt>
                <c:pt idx="6554">
                  <c:v>75.409836065573728</c:v>
                </c:pt>
                <c:pt idx="6555">
                  <c:v>71.199999999999974</c:v>
                </c:pt>
                <c:pt idx="6556">
                  <c:v>65.384615384615358</c:v>
                </c:pt>
                <c:pt idx="6557">
                  <c:v>62.499999999999993</c:v>
                </c:pt>
                <c:pt idx="6558">
                  <c:v>54.999999999999993</c:v>
                </c:pt>
                <c:pt idx="6559">
                  <c:v>33.898305084745786</c:v>
                </c:pt>
                <c:pt idx="6560">
                  <c:v>35.714285714285765</c:v>
                </c:pt>
                <c:pt idx="6561">
                  <c:v>26.000000000000028</c:v>
                </c:pt>
                <c:pt idx="6562">
                  <c:v>24.528301886792491</c:v>
                </c:pt>
                <c:pt idx="6563">
                  <c:v>25.000000000000043</c:v>
                </c:pt>
                <c:pt idx="6564">
                  <c:v>29.090909090909051</c:v>
                </c:pt>
                <c:pt idx="6565">
                  <c:v>44.067796610169459</c:v>
                </c:pt>
                <c:pt idx="6566">
                  <c:v>53.125000000000007</c:v>
                </c:pt>
                <c:pt idx="6567">
                  <c:v>52.380952380952401</c:v>
                </c:pt>
                <c:pt idx="6568">
                  <c:v>58.928571428571431</c:v>
                </c:pt>
                <c:pt idx="6569">
                  <c:v>67.307692307692321</c:v>
                </c:pt>
                <c:pt idx="6570">
                  <c:v>53.96825396825399</c:v>
                </c:pt>
                <c:pt idx="6571">
                  <c:v>50</c:v>
                </c:pt>
                <c:pt idx="6572">
                  <c:v>44.615384615384599</c:v>
                </c:pt>
                <c:pt idx="6573">
                  <c:v>44.61538461538462</c:v>
                </c:pt>
                <c:pt idx="6574">
                  <c:v>46.774193548387096</c:v>
                </c:pt>
                <c:pt idx="6575">
                  <c:v>50.769230769230788</c:v>
                </c:pt>
                <c:pt idx="6576">
                  <c:v>56.716417910447753</c:v>
                </c:pt>
                <c:pt idx="6577">
                  <c:v>59.7222222222222</c:v>
                </c:pt>
                <c:pt idx="6578">
                  <c:v>54.411764705882348</c:v>
                </c:pt>
                <c:pt idx="6579">
                  <c:v>48.333333333333329</c:v>
                </c:pt>
                <c:pt idx="6580">
                  <c:v>47.457627118644083</c:v>
                </c:pt>
                <c:pt idx="6581">
                  <c:v>49.180327868852437</c:v>
                </c:pt>
                <c:pt idx="6582">
                  <c:v>50.847457627118622</c:v>
                </c:pt>
                <c:pt idx="6583">
                  <c:v>53.968253968253954</c:v>
                </c:pt>
                <c:pt idx="6584">
                  <c:v>64.15094339622641</c:v>
                </c:pt>
                <c:pt idx="6585">
                  <c:v>66.666666666666657</c:v>
                </c:pt>
                <c:pt idx="6586">
                  <c:v>76.000000000000043</c:v>
                </c:pt>
                <c:pt idx="6587">
                  <c:v>71.698113207547181</c:v>
                </c:pt>
                <c:pt idx="6588">
                  <c:v>76.470588235294116</c:v>
                </c:pt>
                <c:pt idx="6589">
                  <c:v>75.510204081632651</c:v>
                </c:pt>
                <c:pt idx="6590">
                  <c:v>80.645161290322562</c:v>
                </c:pt>
                <c:pt idx="6591">
                  <c:v>76.271186440677951</c:v>
                </c:pt>
                <c:pt idx="6592">
                  <c:v>69.230769230769226</c:v>
                </c:pt>
                <c:pt idx="6593">
                  <c:v>68.253968253968239</c:v>
                </c:pt>
                <c:pt idx="6594">
                  <c:v>56.250000000000014</c:v>
                </c:pt>
                <c:pt idx="6595">
                  <c:v>49.206349206349223</c:v>
                </c:pt>
                <c:pt idx="6596">
                  <c:v>41.333333333333343</c:v>
                </c:pt>
                <c:pt idx="6597">
                  <c:v>36.231884057971023</c:v>
                </c:pt>
                <c:pt idx="6598">
                  <c:v>30.487804878048777</c:v>
                </c:pt>
                <c:pt idx="6599">
                  <c:v>25.609756097560989</c:v>
                </c:pt>
                <c:pt idx="6600">
                  <c:v>32.222222222222243</c:v>
                </c:pt>
                <c:pt idx="6601">
                  <c:v>31.182795698924735</c:v>
                </c:pt>
                <c:pt idx="6602">
                  <c:v>30.107526881720418</c:v>
                </c:pt>
                <c:pt idx="6603">
                  <c:v>23.008849557522097</c:v>
                </c:pt>
                <c:pt idx="6604">
                  <c:v>7.2072072072072046</c:v>
                </c:pt>
                <c:pt idx="6605">
                  <c:v>6.504065040650417</c:v>
                </c:pt>
                <c:pt idx="6606">
                  <c:v>18.320610687022906</c:v>
                </c:pt>
                <c:pt idx="6607">
                  <c:v>18.320610687022906</c:v>
                </c:pt>
                <c:pt idx="6608">
                  <c:v>23.846153846153854</c:v>
                </c:pt>
                <c:pt idx="6609">
                  <c:v>24.031007751937992</c:v>
                </c:pt>
                <c:pt idx="6610">
                  <c:v>26.050420168067234</c:v>
                </c:pt>
                <c:pt idx="6611">
                  <c:v>27.272727272727266</c:v>
                </c:pt>
                <c:pt idx="6612">
                  <c:v>29.729729729729726</c:v>
                </c:pt>
                <c:pt idx="6613">
                  <c:v>29.203539823008853</c:v>
                </c:pt>
                <c:pt idx="6614">
                  <c:v>26.605504587155949</c:v>
                </c:pt>
                <c:pt idx="6615">
                  <c:v>28.712871287128721</c:v>
                </c:pt>
                <c:pt idx="6616">
                  <c:v>29</c:v>
                </c:pt>
                <c:pt idx="6617">
                  <c:v>36.250000000000007</c:v>
                </c:pt>
                <c:pt idx="6618">
                  <c:v>40.845070422535215</c:v>
                </c:pt>
                <c:pt idx="6619">
                  <c:v>43.939393939393938</c:v>
                </c:pt>
                <c:pt idx="6620">
                  <c:v>36.206896551724157</c:v>
                </c:pt>
                <c:pt idx="6621">
                  <c:v>30.882352941176492</c:v>
                </c:pt>
                <c:pt idx="6622">
                  <c:v>21.212121212121218</c:v>
                </c:pt>
                <c:pt idx="6623">
                  <c:v>31.944444444444443</c:v>
                </c:pt>
                <c:pt idx="6624">
                  <c:v>29.870129870129873</c:v>
                </c:pt>
                <c:pt idx="6625">
                  <c:v>31.645569620253184</c:v>
                </c:pt>
                <c:pt idx="6626">
                  <c:v>31.645569620253184</c:v>
                </c:pt>
                <c:pt idx="6627">
                  <c:v>37.662337662337677</c:v>
                </c:pt>
                <c:pt idx="6628">
                  <c:v>31.645569620253184</c:v>
                </c:pt>
                <c:pt idx="6629">
                  <c:v>37.647058823529427</c:v>
                </c:pt>
                <c:pt idx="6630">
                  <c:v>41.758241758241766</c:v>
                </c:pt>
                <c:pt idx="6631">
                  <c:v>42.222222222222229</c:v>
                </c:pt>
                <c:pt idx="6632">
                  <c:v>48.86363636363636</c:v>
                </c:pt>
                <c:pt idx="6633">
                  <c:v>60.439560439560431</c:v>
                </c:pt>
                <c:pt idx="6634">
                  <c:v>54.022988505747115</c:v>
                </c:pt>
                <c:pt idx="6635">
                  <c:v>62.962962962962955</c:v>
                </c:pt>
                <c:pt idx="6636">
                  <c:v>69.135802469135797</c:v>
                </c:pt>
                <c:pt idx="6637">
                  <c:v>66.216216216216196</c:v>
                </c:pt>
                <c:pt idx="6638">
                  <c:v>66.216216216216196</c:v>
                </c:pt>
                <c:pt idx="6639">
                  <c:v>62.499999999999993</c:v>
                </c:pt>
                <c:pt idx="6640">
                  <c:v>65.217391304347814</c:v>
                </c:pt>
                <c:pt idx="6641">
                  <c:v>64.70588235294116</c:v>
                </c:pt>
                <c:pt idx="6642">
                  <c:v>70.967741935483858</c:v>
                </c:pt>
                <c:pt idx="6643">
                  <c:v>66.071428571428555</c:v>
                </c:pt>
                <c:pt idx="6644">
                  <c:v>66.666666666666657</c:v>
                </c:pt>
                <c:pt idx="6645">
                  <c:v>65.51724137931032</c:v>
                </c:pt>
                <c:pt idx="6646">
                  <c:v>54.999999999999986</c:v>
                </c:pt>
                <c:pt idx="6647">
                  <c:v>52.631578947368425</c:v>
                </c:pt>
                <c:pt idx="6648">
                  <c:v>53.571428571428569</c:v>
                </c:pt>
                <c:pt idx="6649">
                  <c:v>49.056603773584911</c:v>
                </c:pt>
                <c:pt idx="6650">
                  <c:v>44.897959183673471</c:v>
                </c:pt>
                <c:pt idx="6651">
                  <c:v>40</c:v>
                </c:pt>
                <c:pt idx="6652">
                  <c:v>56.25</c:v>
                </c:pt>
                <c:pt idx="6653">
                  <c:v>51.923076923076927</c:v>
                </c:pt>
                <c:pt idx="6654">
                  <c:v>52.941176470588232</c:v>
                </c:pt>
                <c:pt idx="6655">
                  <c:v>51.020408163265316</c:v>
                </c:pt>
                <c:pt idx="6656">
                  <c:v>52</c:v>
                </c:pt>
                <c:pt idx="6657">
                  <c:v>50.980392156862749</c:v>
                </c:pt>
                <c:pt idx="6658">
                  <c:v>47.916666666666664</c:v>
                </c:pt>
                <c:pt idx="6659">
                  <c:v>61.666666666666664</c:v>
                </c:pt>
                <c:pt idx="6660">
                  <c:v>59.677419354838712</c:v>
                </c:pt>
                <c:pt idx="6661">
                  <c:v>50</c:v>
                </c:pt>
                <c:pt idx="6662">
                  <c:v>55.357142857142861</c:v>
                </c:pt>
                <c:pt idx="6663">
                  <c:v>48.4375</c:v>
                </c:pt>
                <c:pt idx="6664">
                  <c:v>50.746268656716417</c:v>
                </c:pt>
                <c:pt idx="6665">
                  <c:v>52.307692307692307</c:v>
                </c:pt>
                <c:pt idx="6666">
                  <c:v>47.457627118644069</c:v>
                </c:pt>
                <c:pt idx="6667">
                  <c:v>57.627118644067792</c:v>
                </c:pt>
                <c:pt idx="6668">
                  <c:v>61.904761904761905</c:v>
                </c:pt>
                <c:pt idx="6669">
                  <c:v>56.71641791044776</c:v>
                </c:pt>
                <c:pt idx="6670">
                  <c:v>47.435897435897431</c:v>
                </c:pt>
                <c:pt idx="6671">
                  <c:v>43.529411764705884</c:v>
                </c:pt>
                <c:pt idx="6672">
                  <c:v>42.168674698795193</c:v>
                </c:pt>
                <c:pt idx="6673">
                  <c:v>35.135135135135144</c:v>
                </c:pt>
                <c:pt idx="6674">
                  <c:v>37.681159420289873</c:v>
                </c:pt>
                <c:pt idx="6675">
                  <c:v>38.805970149253746</c:v>
                </c:pt>
                <c:pt idx="6676">
                  <c:v>41.428571428571416</c:v>
                </c:pt>
                <c:pt idx="6677">
                  <c:v>42.64705882352942</c:v>
                </c:pt>
                <c:pt idx="6678">
                  <c:v>42.64705882352942</c:v>
                </c:pt>
                <c:pt idx="6679">
                  <c:v>42.028985507246389</c:v>
                </c:pt>
                <c:pt idx="6680">
                  <c:v>42.028985507246389</c:v>
                </c:pt>
                <c:pt idx="6681">
                  <c:v>50.617283950617292</c:v>
                </c:pt>
                <c:pt idx="6682">
                  <c:v>49.367088607594937</c:v>
                </c:pt>
                <c:pt idx="6683">
                  <c:v>54.545454545454547</c:v>
                </c:pt>
                <c:pt idx="6684">
                  <c:v>64.615384615384642</c:v>
                </c:pt>
                <c:pt idx="6685">
                  <c:v>73.684210526315795</c:v>
                </c:pt>
                <c:pt idx="6686">
                  <c:v>73.684210526315795</c:v>
                </c:pt>
                <c:pt idx="6687">
                  <c:v>72.727272727272734</c:v>
                </c:pt>
                <c:pt idx="6688">
                  <c:v>79.629629629629633</c:v>
                </c:pt>
                <c:pt idx="6689">
                  <c:v>78.181818181818187</c:v>
                </c:pt>
                <c:pt idx="6690">
                  <c:v>66.071428571428598</c:v>
                </c:pt>
                <c:pt idx="6691">
                  <c:v>76.923076923076934</c:v>
                </c:pt>
                <c:pt idx="6692">
                  <c:v>81.25</c:v>
                </c:pt>
                <c:pt idx="6693">
                  <c:v>80.000000000000014</c:v>
                </c:pt>
                <c:pt idx="6694">
                  <c:v>80.000000000000014</c:v>
                </c:pt>
                <c:pt idx="6695">
                  <c:v>74</c:v>
                </c:pt>
                <c:pt idx="6696">
                  <c:v>75.925925925925938</c:v>
                </c:pt>
                <c:pt idx="6697">
                  <c:v>77.966101694915267</c:v>
                </c:pt>
                <c:pt idx="6698">
                  <c:v>69.696969696969674</c:v>
                </c:pt>
                <c:pt idx="6699">
                  <c:v>71.641791044776099</c:v>
                </c:pt>
                <c:pt idx="6700">
                  <c:v>63.888888888888886</c:v>
                </c:pt>
                <c:pt idx="6701">
                  <c:v>62.85714285714284</c:v>
                </c:pt>
                <c:pt idx="6702">
                  <c:v>59.420289855072461</c:v>
                </c:pt>
                <c:pt idx="6703">
                  <c:v>57.746478873239447</c:v>
                </c:pt>
                <c:pt idx="6704">
                  <c:v>62.121212121212118</c:v>
                </c:pt>
                <c:pt idx="6705">
                  <c:v>62.686567164179088</c:v>
                </c:pt>
                <c:pt idx="6706">
                  <c:v>54.545454545454533</c:v>
                </c:pt>
                <c:pt idx="6707">
                  <c:v>54.545454545454547</c:v>
                </c:pt>
                <c:pt idx="6708">
                  <c:v>52.72727272727272</c:v>
                </c:pt>
                <c:pt idx="6709">
                  <c:v>50.943396226415111</c:v>
                </c:pt>
                <c:pt idx="6710">
                  <c:v>40.81632653061223</c:v>
                </c:pt>
                <c:pt idx="6711">
                  <c:v>34.090909090909065</c:v>
                </c:pt>
                <c:pt idx="6712">
                  <c:v>39.473684210526301</c:v>
                </c:pt>
                <c:pt idx="6713">
                  <c:v>37.83783783783786</c:v>
                </c:pt>
                <c:pt idx="6714">
                  <c:v>45.161290322580612</c:v>
                </c:pt>
                <c:pt idx="6715">
                  <c:v>40.625000000000043</c:v>
                </c:pt>
                <c:pt idx="6716">
                  <c:v>57.499999999999993</c:v>
                </c:pt>
                <c:pt idx="6717">
                  <c:v>63.88888888888885</c:v>
                </c:pt>
                <c:pt idx="6718">
                  <c:v>67.647058823529363</c:v>
                </c:pt>
                <c:pt idx="6719">
                  <c:v>54.285714285714313</c:v>
                </c:pt>
                <c:pt idx="6720">
                  <c:v>46.875000000000014</c:v>
                </c:pt>
                <c:pt idx="6721">
                  <c:v>51.724137931034448</c:v>
                </c:pt>
                <c:pt idx="6722">
                  <c:v>55.172413793103466</c:v>
                </c:pt>
                <c:pt idx="6723">
                  <c:v>50</c:v>
                </c:pt>
                <c:pt idx="6724">
                  <c:v>50</c:v>
                </c:pt>
                <c:pt idx="6725">
                  <c:v>44.44444444444445</c:v>
                </c:pt>
                <c:pt idx="6726">
                  <c:v>50</c:v>
                </c:pt>
                <c:pt idx="6727">
                  <c:v>48.14814814814811</c:v>
                </c:pt>
                <c:pt idx="6728">
                  <c:v>48.148148148148181</c:v>
                </c:pt>
                <c:pt idx="6729">
                  <c:v>53.846153846153811</c:v>
                </c:pt>
                <c:pt idx="6730">
                  <c:v>29.411764705882391</c:v>
                </c:pt>
                <c:pt idx="6731">
                  <c:v>26.315789473684234</c:v>
                </c:pt>
                <c:pt idx="6732">
                  <c:v>26.315789473684234</c:v>
                </c:pt>
                <c:pt idx="6733">
                  <c:v>35.714285714285722</c:v>
                </c:pt>
                <c:pt idx="6734">
                  <c:v>29.411764705882391</c:v>
                </c:pt>
                <c:pt idx="6735">
                  <c:v>25.000000000000028</c:v>
                </c:pt>
                <c:pt idx="6736">
                  <c:v>18.181818181818116</c:v>
                </c:pt>
                <c:pt idx="6737">
                  <c:v>16.666666666666615</c:v>
                </c:pt>
                <c:pt idx="6738">
                  <c:v>13.793103448275829</c:v>
                </c:pt>
                <c:pt idx="6739">
                  <c:v>11.428571428571388</c:v>
                </c:pt>
                <c:pt idx="6740">
                  <c:v>5.5555555555555571</c:v>
                </c:pt>
                <c:pt idx="6741">
                  <c:v>15.000000000000014</c:v>
                </c:pt>
                <c:pt idx="6742">
                  <c:v>25.000000000000014</c:v>
                </c:pt>
                <c:pt idx="6743">
                  <c:v>21.739130434782652</c:v>
                </c:pt>
                <c:pt idx="6744">
                  <c:v>23.404255319148945</c:v>
                </c:pt>
                <c:pt idx="6745">
                  <c:v>33.333333333333357</c:v>
                </c:pt>
                <c:pt idx="6746">
                  <c:v>28.333333333333343</c:v>
                </c:pt>
                <c:pt idx="6747">
                  <c:v>41.095890410958916</c:v>
                </c:pt>
                <c:pt idx="6748">
                  <c:v>50.632911392405063</c:v>
                </c:pt>
                <c:pt idx="6749">
                  <c:v>56.626506024096393</c:v>
                </c:pt>
                <c:pt idx="6750">
                  <c:v>57.317073170731717</c:v>
                </c:pt>
                <c:pt idx="6751">
                  <c:v>59.493670886075918</c:v>
                </c:pt>
                <c:pt idx="6752">
                  <c:v>67.123287671232845</c:v>
                </c:pt>
                <c:pt idx="6753">
                  <c:v>68.055555555555543</c:v>
                </c:pt>
                <c:pt idx="6754">
                  <c:v>71.830985915492946</c:v>
                </c:pt>
                <c:pt idx="6755">
                  <c:v>70.149253731343265</c:v>
                </c:pt>
                <c:pt idx="6756">
                  <c:v>68.749999999999986</c:v>
                </c:pt>
                <c:pt idx="6757">
                  <c:v>70.967741935483829</c:v>
                </c:pt>
                <c:pt idx="6758">
                  <c:v>68.852459016393425</c:v>
                </c:pt>
                <c:pt idx="6759">
                  <c:v>66.071428571428541</c:v>
                </c:pt>
                <c:pt idx="6760">
                  <c:v>79.166666666666657</c:v>
                </c:pt>
                <c:pt idx="6761">
                  <c:v>71.428571428571402</c:v>
                </c:pt>
                <c:pt idx="6762">
                  <c:v>64.285714285714263</c:v>
                </c:pt>
                <c:pt idx="6763">
                  <c:v>69.696969696969674</c:v>
                </c:pt>
                <c:pt idx="6764">
                  <c:v>71.875000000000028</c:v>
                </c:pt>
                <c:pt idx="6765">
                  <c:v>81.818181818181884</c:v>
                </c:pt>
                <c:pt idx="6766">
                  <c:v>69.387755102040884</c:v>
                </c:pt>
                <c:pt idx="6767">
                  <c:v>77.777777777777828</c:v>
                </c:pt>
                <c:pt idx="6768">
                  <c:v>79.1666666666667</c:v>
                </c:pt>
                <c:pt idx="6769">
                  <c:v>80.392156862745139</c:v>
                </c:pt>
                <c:pt idx="6770">
                  <c:v>82.758620689655203</c:v>
                </c:pt>
                <c:pt idx="6771">
                  <c:v>73.846153846153882</c:v>
                </c:pt>
                <c:pt idx="6772">
                  <c:v>81.395348837209326</c:v>
                </c:pt>
                <c:pt idx="6773">
                  <c:v>80.232558139534888</c:v>
                </c:pt>
                <c:pt idx="6774">
                  <c:v>78.160919540229884</c:v>
                </c:pt>
                <c:pt idx="6775">
                  <c:v>78.409090909090907</c:v>
                </c:pt>
                <c:pt idx="6776">
                  <c:v>77.64705882352942</c:v>
                </c:pt>
                <c:pt idx="6777">
                  <c:v>74.324324324324323</c:v>
                </c:pt>
                <c:pt idx="6778">
                  <c:v>72.368421052631575</c:v>
                </c:pt>
                <c:pt idx="6779">
                  <c:v>55.263157894736842</c:v>
                </c:pt>
                <c:pt idx="6780">
                  <c:v>58.333333333333307</c:v>
                </c:pt>
                <c:pt idx="6781">
                  <c:v>56.94444444444445</c:v>
                </c:pt>
                <c:pt idx="6782">
                  <c:v>55.714285714285708</c:v>
                </c:pt>
                <c:pt idx="6783">
                  <c:v>40.909090909090899</c:v>
                </c:pt>
                <c:pt idx="6784">
                  <c:v>42.857142857142861</c:v>
                </c:pt>
                <c:pt idx="6785">
                  <c:v>45.348837209302346</c:v>
                </c:pt>
                <c:pt idx="6786">
                  <c:v>26.153846153846146</c:v>
                </c:pt>
                <c:pt idx="6787">
                  <c:v>27.692307692307722</c:v>
                </c:pt>
                <c:pt idx="6788">
                  <c:v>26.47058823529413</c:v>
                </c:pt>
                <c:pt idx="6789">
                  <c:v>27.536231884057969</c:v>
                </c:pt>
                <c:pt idx="6790">
                  <c:v>31.506849315068493</c:v>
                </c:pt>
                <c:pt idx="6791">
                  <c:v>28.571428571428598</c:v>
                </c:pt>
                <c:pt idx="6792">
                  <c:v>30.666666666666671</c:v>
                </c:pt>
                <c:pt idx="6793">
                  <c:v>31.506849315068493</c:v>
                </c:pt>
                <c:pt idx="6794">
                  <c:v>33.802816901408448</c:v>
                </c:pt>
                <c:pt idx="6795">
                  <c:v>36.111111111111086</c:v>
                </c:pt>
                <c:pt idx="6796">
                  <c:v>32.394366197183089</c:v>
                </c:pt>
                <c:pt idx="6797">
                  <c:v>42.592592592592588</c:v>
                </c:pt>
                <c:pt idx="6798">
                  <c:v>26.190476190476176</c:v>
                </c:pt>
                <c:pt idx="6799">
                  <c:v>41.666666666666671</c:v>
                </c:pt>
                <c:pt idx="6800">
                  <c:v>50</c:v>
                </c:pt>
                <c:pt idx="6801">
                  <c:v>39.999999999999972</c:v>
                </c:pt>
                <c:pt idx="6802">
                  <c:v>39.999999999999993</c:v>
                </c:pt>
                <c:pt idx="6803">
                  <c:v>38.095238095238095</c:v>
                </c:pt>
                <c:pt idx="6804">
                  <c:v>31.746031746031733</c:v>
                </c:pt>
                <c:pt idx="6805">
                  <c:v>30.769230769230731</c:v>
                </c:pt>
                <c:pt idx="6806">
                  <c:v>34.782608695652172</c:v>
                </c:pt>
                <c:pt idx="6807">
                  <c:v>41.379310344827573</c:v>
                </c:pt>
                <c:pt idx="6808">
                  <c:v>37.096774193548399</c:v>
                </c:pt>
                <c:pt idx="6809">
                  <c:v>37.096774193548399</c:v>
                </c:pt>
                <c:pt idx="6810">
                  <c:v>36.507936507936513</c:v>
                </c:pt>
                <c:pt idx="6811">
                  <c:v>28.750000000000014</c:v>
                </c:pt>
                <c:pt idx="6812">
                  <c:v>20.175438596491247</c:v>
                </c:pt>
                <c:pt idx="6813">
                  <c:v>32.592592592592581</c:v>
                </c:pt>
                <c:pt idx="6814">
                  <c:v>25.170068027210888</c:v>
                </c:pt>
                <c:pt idx="6815">
                  <c:v>23.125</c:v>
                </c:pt>
                <c:pt idx="6816">
                  <c:v>23.870967741935488</c:v>
                </c:pt>
                <c:pt idx="6817">
                  <c:v>21.02272727272728</c:v>
                </c:pt>
                <c:pt idx="6818">
                  <c:v>20.868584320360981</c:v>
                </c:pt>
                <c:pt idx="6819">
                  <c:v>20.374449339207047</c:v>
                </c:pt>
                <c:pt idx="6820">
                  <c:v>19.755826859045513</c:v>
                </c:pt>
                <c:pt idx="6821">
                  <c:v>19.201725997842502</c:v>
                </c:pt>
                <c:pt idx="6822">
                  <c:v>18.265777321703439</c:v>
                </c:pt>
                <c:pt idx="6823">
                  <c:v>21.372161895360321</c:v>
                </c:pt>
                <c:pt idx="6824">
                  <c:v>21.693386773547104</c:v>
                </c:pt>
                <c:pt idx="6825">
                  <c:v>28.639240506329116</c:v>
                </c:pt>
                <c:pt idx="6826">
                  <c:v>35.354179961710287</c:v>
                </c:pt>
                <c:pt idx="6827">
                  <c:v>19.553502694380299</c:v>
                </c:pt>
                <c:pt idx="6828">
                  <c:v>23.111510791366925</c:v>
                </c:pt>
                <c:pt idx="6829">
                  <c:v>32.022471910112372</c:v>
                </c:pt>
                <c:pt idx="6830">
                  <c:v>32.098765432098773</c:v>
                </c:pt>
                <c:pt idx="6831">
                  <c:v>45.138888888888886</c:v>
                </c:pt>
                <c:pt idx="6832">
                  <c:v>50.649350649350644</c:v>
                </c:pt>
                <c:pt idx="6833">
                  <c:v>52.544910179640723</c:v>
                </c:pt>
                <c:pt idx="6834">
                  <c:v>52.757078986587167</c:v>
                </c:pt>
                <c:pt idx="6835">
                  <c:v>55.660377358490571</c:v>
                </c:pt>
                <c:pt idx="6836">
                  <c:v>72.097759674134437</c:v>
                </c:pt>
                <c:pt idx="6837">
                  <c:v>55.86956521739129</c:v>
                </c:pt>
                <c:pt idx="6838">
                  <c:v>48.12734082397003</c:v>
                </c:pt>
                <c:pt idx="6839">
                  <c:v>33.257918552036202</c:v>
                </c:pt>
                <c:pt idx="6840">
                  <c:v>35.869565217391298</c:v>
                </c:pt>
                <c:pt idx="6841">
                  <c:v>37.844036697247702</c:v>
                </c:pt>
                <c:pt idx="6842">
                  <c:v>37.327188940092164</c:v>
                </c:pt>
                <c:pt idx="6843">
                  <c:v>39.823008849557503</c:v>
                </c:pt>
                <c:pt idx="6844">
                  <c:v>43.685300207039326</c:v>
                </c:pt>
                <c:pt idx="6845">
                  <c:v>40.997830802603033</c:v>
                </c:pt>
                <c:pt idx="6846">
                  <c:v>34.978540772532185</c:v>
                </c:pt>
                <c:pt idx="6847">
                  <c:v>41.475826972010168</c:v>
                </c:pt>
                <c:pt idx="6848">
                  <c:v>44.309927360774829</c:v>
                </c:pt>
                <c:pt idx="6849">
                  <c:v>49.645390070921984</c:v>
                </c:pt>
                <c:pt idx="6850">
                  <c:v>45.064377682403432</c:v>
                </c:pt>
                <c:pt idx="6851">
                  <c:v>49.528301886792448</c:v>
                </c:pt>
                <c:pt idx="6852">
                  <c:v>62.162162162162147</c:v>
                </c:pt>
                <c:pt idx="6853">
                  <c:v>57.934508816120896</c:v>
                </c:pt>
                <c:pt idx="6854">
                  <c:v>56.510416666666657</c:v>
                </c:pt>
                <c:pt idx="6855">
                  <c:v>61.501210653753013</c:v>
                </c:pt>
                <c:pt idx="6856">
                  <c:v>60.047281323877058</c:v>
                </c:pt>
                <c:pt idx="6857">
                  <c:v>49.523809523809533</c:v>
                </c:pt>
                <c:pt idx="6858">
                  <c:v>46.59949622166247</c:v>
                </c:pt>
                <c:pt idx="6859">
                  <c:v>41.999999999999993</c:v>
                </c:pt>
                <c:pt idx="6860">
                  <c:v>49.875311720698249</c:v>
                </c:pt>
                <c:pt idx="6861">
                  <c:v>57.823129251700685</c:v>
                </c:pt>
                <c:pt idx="6862">
                  <c:v>53.266331658291456</c:v>
                </c:pt>
                <c:pt idx="6863">
                  <c:v>52.911392405063282</c:v>
                </c:pt>
                <c:pt idx="6864">
                  <c:v>63.049095607235138</c:v>
                </c:pt>
                <c:pt idx="6865">
                  <c:v>66.304347826086939</c:v>
                </c:pt>
                <c:pt idx="6866">
                  <c:v>62.222222222222214</c:v>
                </c:pt>
                <c:pt idx="6867">
                  <c:v>72.171253822629964</c:v>
                </c:pt>
                <c:pt idx="6868">
                  <c:v>69.620253164556956</c:v>
                </c:pt>
                <c:pt idx="6869">
                  <c:v>67.567567567567551</c:v>
                </c:pt>
                <c:pt idx="6870">
                  <c:v>65.146579804560247</c:v>
                </c:pt>
                <c:pt idx="6871">
                  <c:v>75.757575757575751</c:v>
                </c:pt>
                <c:pt idx="6872">
                  <c:v>79.016393442622942</c:v>
                </c:pt>
                <c:pt idx="6873">
                  <c:v>90.927835051546381</c:v>
                </c:pt>
                <c:pt idx="6874">
                  <c:v>93.997271487039555</c:v>
                </c:pt>
                <c:pt idx="6875">
                  <c:v>90.830945558739245</c:v>
                </c:pt>
                <c:pt idx="6876">
                  <c:v>70.871559633027516</c:v>
                </c:pt>
                <c:pt idx="6877">
                  <c:v>70.047169811320757</c:v>
                </c:pt>
                <c:pt idx="6878">
                  <c:v>58.65687303252885</c:v>
                </c:pt>
                <c:pt idx="6879">
                  <c:v>60.22494887525562</c:v>
                </c:pt>
                <c:pt idx="6880">
                  <c:v>64.299242424242422</c:v>
                </c:pt>
                <c:pt idx="6881">
                  <c:v>60.968921389396705</c:v>
                </c:pt>
                <c:pt idx="6882">
                  <c:v>61.248852157943062</c:v>
                </c:pt>
                <c:pt idx="6883">
                  <c:v>60.073937153419585</c:v>
                </c:pt>
                <c:pt idx="6884">
                  <c:v>60.747663551401864</c:v>
                </c:pt>
                <c:pt idx="6885">
                  <c:v>60.747663551401864</c:v>
                </c:pt>
                <c:pt idx="6886">
                  <c:v>61.81818181818182</c:v>
                </c:pt>
                <c:pt idx="6887">
                  <c:v>48.979591836734691</c:v>
                </c:pt>
                <c:pt idx="6888">
                  <c:v>31.506849315068507</c:v>
                </c:pt>
                <c:pt idx="6889">
                  <c:v>29.113924050632917</c:v>
                </c:pt>
                <c:pt idx="6890">
                  <c:v>45.588235294117645</c:v>
                </c:pt>
                <c:pt idx="6891">
                  <c:v>46.376811594202898</c:v>
                </c:pt>
                <c:pt idx="6892">
                  <c:v>58.18181818181818</c:v>
                </c:pt>
                <c:pt idx="6893">
                  <c:v>58.18181818181818</c:v>
                </c:pt>
                <c:pt idx="6894">
                  <c:v>46.938775510204081</c:v>
                </c:pt>
                <c:pt idx="6895">
                  <c:v>44.230769230769234</c:v>
                </c:pt>
                <c:pt idx="6896">
                  <c:v>43.39622641509434</c:v>
                </c:pt>
                <c:pt idx="6897">
                  <c:v>45.283018867924525</c:v>
                </c:pt>
                <c:pt idx="6898">
                  <c:v>48.148148148148152</c:v>
                </c:pt>
                <c:pt idx="6899">
                  <c:v>45.614035087719301</c:v>
                </c:pt>
                <c:pt idx="6900">
                  <c:v>37.999999999999993</c:v>
                </c:pt>
                <c:pt idx="6901">
                  <c:v>46.511627906976749</c:v>
                </c:pt>
                <c:pt idx="6902">
                  <c:v>46.511627906976749</c:v>
                </c:pt>
                <c:pt idx="6903">
                  <c:v>50</c:v>
                </c:pt>
                <c:pt idx="6904">
                  <c:v>44.444444444444436</c:v>
                </c:pt>
                <c:pt idx="6905">
                  <c:v>55.555555555555557</c:v>
                </c:pt>
                <c:pt idx="6906">
                  <c:v>51.020408163265316</c:v>
                </c:pt>
                <c:pt idx="6907">
                  <c:v>44.897959183673471</c:v>
                </c:pt>
                <c:pt idx="6908">
                  <c:v>44</c:v>
                </c:pt>
                <c:pt idx="6909">
                  <c:v>52.38095238095238</c:v>
                </c:pt>
                <c:pt idx="6910">
                  <c:v>50</c:v>
                </c:pt>
                <c:pt idx="6911">
                  <c:v>46.666666666666664</c:v>
                </c:pt>
                <c:pt idx="6912">
                  <c:v>47.826086956521742</c:v>
                </c:pt>
                <c:pt idx="6913">
                  <c:v>50</c:v>
                </c:pt>
                <c:pt idx="6914">
                  <c:v>50</c:v>
                </c:pt>
                <c:pt idx="6915">
                  <c:v>47.727272727272727</c:v>
                </c:pt>
                <c:pt idx="6916">
                  <c:v>48.888888888888893</c:v>
                </c:pt>
                <c:pt idx="6917">
                  <c:v>57.142857142857139</c:v>
                </c:pt>
                <c:pt idx="6918">
                  <c:v>45.45454545454546</c:v>
                </c:pt>
                <c:pt idx="6919">
                  <c:v>38.46153846153846</c:v>
                </c:pt>
                <c:pt idx="6920">
                  <c:v>44.444444444444436</c:v>
                </c:pt>
                <c:pt idx="6921">
                  <c:v>51.428571428571423</c:v>
                </c:pt>
                <c:pt idx="6922">
                  <c:v>50</c:v>
                </c:pt>
                <c:pt idx="6923">
                  <c:v>51.351351351351347</c:v>
                </c:pt>
                <c:pt idx="6924">
                  <c:v>54.285714285714285</c:v>
                </c:pt>
                <c:pt idx="6925">
                  <c:v>55.882352941176471</c:v>
                </c:pt>
                <c:pt idx="6926">
                  <c:v>50</c:v>
                </c:pt>
                <c:pt idx="6927">
                  <c:v>50</c:v>
                </c:pt>
                <c:pt idx="6928">
                  <c:v>41.666666666666686</c:v>
                </c:pt>
                <c:pt idx="6929">
                  <c:v>48.717948717948715</c:v>
                </c:pt>
                <c:pt idx="6930">
                  <c:v>42.857142857142847</c:v>
                </c:pt>
                <c:pt idx="6931">
                  <c:v>36.111111111111114</c:v>
                </c:pt>
                <c:pt idx="6932">
                  <c:v>39.393939393939405</c:v>
                </c:pt>
                <c:pt idx="6933">
                  <c:v>35.48387096774195</c:v>
                </c:pt>
                <c:pt idx="6934">
                  <c:v>28.571428571428569</c:v>
                </c:pt>
                <c:pt idx="6935">
                  <c:v>24.242424242424221</c:v>
                </c:pt>
                <c:pt idx="6936">
                  <c:v>28.571428571428569</c:v>
                </c:pt>
                <c:pt idx="6937">
                  <c:v>28.571428571428569</c:v>
                </c:pt>
                <c:pt idx="6938">
                  <c:v>34.482758620689665</c:v>
                </c:pt>
                <c:pt idx="6939">
                  <c:v>31.249999999999986</c:v>
                </c:pt>
                <c:pt idx="6940">
                  <c:v>36.363636363636374</c:v>
                </c:pt>
                <c:pt idx="6941">
                  <c:v>33.333333333333329</c:v>
                </c:pt>
                <c:pt idx="6942">
                  <c:v>44.117647058823522</c:v>
                </c:pt>
                <c:pt idx="6943">
                  <c:v>34.375000000000028</c:v>
                </c:pt>
                <c:pt idx="6944">
                  <c:v>38.235294117647086</c:v>
                </c:pt>
                <c:pt idx="6945">
                  <c:v>41.935483870967744</c:v>
                </c:pt>
                <c:pt idx="6946">
                  <c:v>44.827586206896555</c:v>
                </c:pt>
                <c:pt idx="6947">
                  <c:v>40.74074074074074</c:v>
                </c:pt>
                <c:pt idx="6948">
                  <c:v>40.74074074074074</c:v>
                </c:pt>
                <c:pt idx="6949">
                  <c:v>39.285714285714285</c:v>
                </c:pt>
                <c:pt idx="6950">
                  <c:v>39.145907473309613</c:v>
                </c:pt>
                <c:pt idx="6951">
                  <c:v>33.444816053511701</c:v>
                </c:pt>
                <c:pt idx="6952">
                  <c:v>25.078369905956123</c:v>
                </c:pt>
                <c:pt idx="6953">
                  <c:v>37.421383647798727</c:v>
                </c:pt>
                <c:pt idx="6954">
                  <c:v>37.421383647798727</c:v>
                </c:pt>
                <c:pt idx="6955">
                  <c:v>44.791666666666671</c:v>
                </c:pt>
                <c:pt idx="6956">
                  <c:v>57.936507936507944</c:v>
                </c:pt>
                <c:pt idx="6957">
                  <c:v>52.392344497607652</c:v>
                </c:pt>
                <c:pt idx="6958">
                  <c:v>47.60765550239234</c:v>
                </c:pt>
                <c:pt idx="6959">
                  <c:v>41.89473684210526</c:v>
                </c:pt>
                <c:pt idx="6960">
                  <c:v>43.644067796610166</c:v>
                </c:pt>
                <c:pt idx="6961">
                  <c:v>44.813278008298745</c:v>
                </c:pt>
                <c:pt idx="6962">
                  <c:v>57.812500000000007</c:v>
                </c:pt>
                <c:pt idx="6963">
                  <c:v>53.623188405797102</c:v>
                </c:pt>
                <c:pt idx="6964">
                  <c:v>51.838879159369526</c:v>
                </c:pt>
                <c:pt idx="6965">
                  <c:v>54.511970534069974</c:v>
                </c:pt>
                <c:pt idx="6966">
                  <c:v>59.649122807017534</c:v>
                </c:pt>
                <c:pt idx="6967">
                  <c:v>54.048582995951421</c:v>
                </c:pt>
                <c:pt idx="6968">
                  <c:v>47.683397683397679</c:v>
                </c:pt>
                <c:pt idx="6969">
                  <c:v>47.070312500000007</c:v>
                </c:pt>
                <c:pt idx="6970">
                  <c:v>31.738035264483628</c:v>
                </c:pt>
                <c:pt idx="6971">
                  <c:v>38.304093567251464</c:v>
                </c:pt>
                <c:pt idx="6972">
                  <c:v>39.457831325301207</c:v>
                </c:pt>
                <c:pt idx="6973">
                  <c:v>45.486111111111114</c:v>
                </c:pt>
                <c:pt idx="6974">
                  <c:v>38.509316770186352</c:v>
                </c:pt>
                <c:pt idx="6975">
                  <c:v>27.51322751322752</c:v>
                </c:pt>
                <c:pt idx="6976">
                  <c:v>13.836477987421389</c:v>
                </c:pt>
                <c:pt idx="6977">
                  <c:v>15.60283687943263</c:v>
                </c:pt>
                <c:pt idx="6978">
                  <c:v>15.331010452961678</c:v>
                </c:pt>
                <c:pt idx="6979">
                  <c:v>32.5</c:v>
                </c:pt>
                <c:pt idx="6980">
                  <c:v>28.381962864721487</c:v>
                </c:pt>
                <c:pt idx="6981">
                  <c:v>33.510638297872347</c:v>
                </c:pt>
                <c:pt idx="6982">
                  <c:v>47.979797979797979</c:v>
                </c:pt>
                <c:pt idx="6983">
                  <c:v>57.261410788381745</c:v>
                </c:pt>
                <c:pt idx="6984">
                  <c:v>61.638733705772815</c:v>
                </c:pt>
                <c:pt idx="6985">
                  <c:v>56.013745704467354</c:v>
                </c:pt>
                <c:pt idx="6986">
                  <c:v>51.582278481012651</c:v>
                </c:pt>
                <c:pt idx="6987">
                  <c:v>52.327447833065811</c:v>
                </c:pt>
                <c:pt idx="6988">
                  <c:v>57.755775577557756</c:v>
                </c:pt>
                <c:pt idx="6989">
                  <c:v>66.666666666666657</c:v>
                </c:pt>
                <c:pt idx="6990">
                  <c:v>78.823529411764696</c:v>
                </c:pt>
                <c:pt idx="6991">
                  <c:v>86.783439490445858</c:v>
                </c:pt>
                <c:pt idx="6992">
                  <c:v>87.130295763389285</c:v>
                </c:pt>
                <c:pt idx="6993">
                  <c:v>80.842607313195543</c:v>
                </c:pt>
                <c:pt idx="6994">
                  <c:v>80.015735641227366</c:v>
                </c:pt>
                <c:pt idx="6995">
                  <c:v>80.491551459293376</c:v>
                </c:pt>
                <c:pt idx="6996">
                  <c:v>79.483037156704356</c:v>
                </c:pt>
                <c:pt idx="6997">
                  <c:v>72.801302931596098</c:v>
                </c:pt>
                <c:pt idx="6998">
                  <c:v>64.751552795031046</c:v>
                </c:pt>
                <c:pt idx="6999">
                  <c:v>68.388106416275434</c:v>
                </c:pt>
                <c:pt idx="7000">
                  <c:v>70.597738287560588</c:v>
                </c:pt>
                <c:pt idx="7001">
                  <c:v>72.809667673716007</c:v>
                </c:pt>
                <c:pt idx="7002">
                  <c:v>70.149253731343279</c:v>
                </c:pt>
                <c:pt idx="7003">
                  <c:v>68.382352941176464</c:v>
                </c:pt>
                <c:pt idx="7004">
                  <c:v>58.653846153846153</c:v>
                </c:pt>
                <c:pt idx="7005">
                  <c:v>44.155844155844157</c:v>
                </c:pt>
                <c:pt idx="7006">
                  <c:v>41.463414634146346</c:v>
                </c:pt>
                <c:pt idx="7007">
                  <c:v>42.500000000000007</c:v>
                </c:pt>
                <c:pt idx="7008">
                  <c:v>44.736842105263165</c:v>
                </c:pt>
                <c:pt idx="7009">
                  <c:v>45.45454545454546</c:v>
                </c:pt>
                <c:pt idx="7010">
                  <c:v>46.153846153846168</c:v>
                </c:pt>
                <c:pt idx="7011">
                  <c:v>50</c:v>
                </c:pt>
                <c:pt idx="7012">
                  <c:v>58.064516129032263</c:v>
                </c:pt>
                <c:pt idx="7013">
                  <c:v>59.999999999999993</c:v>
                </c:pt>
                <c:pt idx="7014">
                  <c:v>71.764705882352942</c:v>
                </c:pt>
                <c:pt idx="7015">
                  <c:v>58.426966292134829</c:v>
                </c:pt>
                <c:pt idx="7016">
                  <c:v>61.627906976744178</c:v>
                </c:pt>
                <c:pt idx="7017">
                  <c:v>61.627906976744178</c:v>
                </c:pt>
                <c:pt idx="7018">
                  <c:v>63.333333333333329</c:v>
                </c:pt>
                <c:pt idx="7019">
                  <c:v>56.000000000000007</c:v>
                </c:pt>
                <c:pt idx="7020">
                  <c:v>65.78947368421052</c:v>
                </c:pt>
                <c:pt idx="7021">
                  <c:v>73.68421052631578</c:v>
                </c:pt>
                <c:pt idx="7022">
                  <c:v>74.025974025974008</c:v>
                </c:pt>
                <c:pt idx="7023">
                  <c:v>72.60273972602738</c:v>
                </c:pt>
                <c:pt idx="7024">
                  <c:v>77.011494252873547</c:v>
                </c:pt>
                <c:pt idx="7025">
                  <c:v>77.011494252873547</c:v>
                </c:pt>
                <c:pt idx="7026">
                  <c:v>83.486238532110079</c:v>
                </c:pt>
                <c:pt idx="7027">
                  <c:v>77.777777777777771</c:v>
                </c:pt>
                <c:pt idx="7028">
                  <c:v>74.73684210526315</c:v>
                </c:pt>
                <c:pt idx="7029">
                  <c:v>87.209302325581376</c:v>
                </c:pt>
                <c:pt idx="7030">
                  <c:v>87.356321839080451</c:v>
                </c:pt>
                <c:pt idx="7031">
                  <c:v>82.608695652173907</c:v>
                </c:pt>
                <c:pt idx="7032">
                  <c:v>78.8888888888889</c:v>
                </c:pt>
                <c:pt idx="7033">
                  <c:v>79.569892473118273</c:v>
                </c:pt>
                <c:pt idx="7034">
                  <c:v>73.333333333333343</c:v>
                </c:pt>
                <c:pt idx="7035">
                  <c:v>73.033707865168552</c:v>
                </c:pt>
                <c:pt idx="7036">
                  <c:v>64.000000000000028</c:v>
                </c:pt>
                <c:pt idx="7037">
                  <c:v>64.000000000000028</c:v>
                </c:pt>
                <c:pt idx="7038">
                  <c:v>55.056179775280917</c:v>
                </c:pt>
                <c:pt idx="7039">
                  <c:v>61.616161616161627</c:v>
                </c:pt>
                <c:pt idx="7040">
                  <c:v>63.10679611650486</c:v>
                </c:pt>
                <c:pt idx="7041">
                  <c:v>75.757575757575779</c:v>
                </c:pt>
                <c:pt idx="7042">
                  <c:v>73.387096774193566</c:v>
                </c:pt>
                <c:pt idx="7043">
                  <c:v>74.015748031496088</c:v>
                </c:pt>
                <c:pt idx="7044">
                  <c:v>72.440944881889777</c:v>
                </c:pt>
                <c:pt idx="7045">
                  <c:v>73.015873015873026</c:v>
                </c:pt>
                <c:pt idx="7046">
                  <c:v>75.968992248062008</c:v>
                </c:pt>
                <c:pt idx="7047">
                  <c:v>73.076923076923066</c:v>
                </c:pt>
                <c:pt idx="7048">
                  <c:v>78.102189781021892</c:v>
                </c:pt>
                <c:pt idx="7049">
                  <c:v>77.777777777777771</c:v>
                </c:pt>
                <c:pt idx="7050">
                  <c:v>80.769230769230745</c:v>
                </c:pt>
                <c:pt idx="7051">
                  <c:v>77.443609022556387</c:v>
                </c:pt>
                <c:pt idx="7052">
                  <c:v>80.303030303030283</c:v>
                </c:pt>
                <c:pt idx="7053">
                  <c:v>80.303030303030297</c:v>
                </c:pt>
                <c:pt idx="7054">
                  <c:v>74.999999999999986</c:v>
                </c:pt>
                <c:pt idx="7055">
                  <c:v>69.767441860465098</c:v>
                </c:pt>
                <c:pt idx="7056">
                  <c:v>57.142857142857139</c:v>
                </c:pt>
                <c:pt idx="7057">
                  <c:v>62.18487394957981</c:v>
                </c:pt>
                <c:pt idx="7058">
                  <c:v>61.157024793388437</c:v>
                </c:pt>
                <c:pt idx="7059">
                  <c:v>60.655737704918053</c:v>
                </c:pt>
                <c:pt idx="7060">
                  <c:v>57.627118644067799</c:v>
                </c:pt>
                <c:pt idx="7061">
                  <c:v>60.683760683760696</c:v>
                </c:pt>
                <c:pt idx="7062">
                  <c:v>61.016949152542381</c:v>
                </c:pt>
                <c:pt idx="7063">
                  <c:v>57.500000000000014</c:v>
                </c:pt>
                <c:pt idx="7064">
                  <c:v>59.48275862068968</c:v>
                </c:pt>
                <c:pt idx="7065">
                  <c:v>53.906249999999993</c:v>
                </c:pt>
                <c:pt idx="7066">
                  <c:v>56.296296296296298</c:v>
                </c:pt>
                <c:pt idx="7067">
                  <c:v>44.444444444444436</c:v>
                </c:pt>
                <c:pt idx="7068">
                  <c:v>43.243243243243235</c:v>
                </c:pt>
                <c:pt idx="7069">
                  <c:v>29.192546583850913</c:v>
                </c:pt>
                <c:pt idx="7070">
                  <c:v>38.15789473684211</c:v>
                </c:pt>
                <c:pt idx="7071">
                  <c:v>23.125</c:v>
                </c:pt>
                <c:pt idx="7072">
                  <c:v>21.764705882352928</c:v>
                </c:pt>
                <c:pt idx="7073">
                  <c:v>27.74566473988439</c:v>
                </c:pt>
                <c:pt idx="7074">
                  <c:v>25.945945945945951</c:v>
                </c:pt>
                <c:pt idx="7075">
                  <c:v>27.513227513227505</c:v>
                </c:pt>
                <c:pt idx="7076">
                  <c:v>22.598870056497191</c:v>
                </c:pt>
                <c:pt idx="7077">
                  <c:v>22.598870056497177</c:v>
                </c:pt>
                <c:pt idx="7078">
                  <c:v>22.099447513812166</c:v>
                </c:pt>
                <c:pt idx="7079">
                  <c:v>27.485380116959064</c:v>
                </c:pt>
                <c:pt idx="7080">
                  <c:v>22.424242424242422</c:v>
                </c:pt>
                <c:pt idx="7081">
                  <c:v>30.06535947712419</c:v>
                </c:pt>
                <c:pt idx="7082">
                  <c:v>30.666666666666671</c:v>
                </c:pt>
                <c:pt idx="7083">
                  <c:v>40.322580645161281</c:v>
                </c:pt>
                <c:pt idx="7084">
                  <c:v>33.333333333333329</c:v>
                </c:pt>
                <c:pt idx="7085">
                  <c:v>42.857142857142861</c:v>
                </c:pt>
                <c:pt idx="7086">
                  <c:v>48.148148148148152</c:v>
                </c:pt>
                <c:pt idx="7087">
                  <c:v>40.84507042253518</c:v>
                </c:pt>
                <c:pt idx="7088">
                  <c:v>51.724137931034477</c:v>
                </c:pt>
                <c:pt idx="7089">
                  <c:v>62.162162162162183</c:v>
                </c:pt>
                <c:pt idx="7090">
                  <c:v>63.636363636363633</c:v>
                </c:pt>
                <c:pt idx="7091">
                  <c:v>52.688172043010766</c:v>
                </c:pt>
                <c:pt idx="7092">
                  <c:v>56.976744186046517</c:v>
                </c:pt>
                <c:pt idx="7093">
                  <c:v>55.421686746987973</c:v>
                </c:pt>
                <c:pt idx="7094">
                  <c:v>58.227848101265813</c:v>
                </c:pt>
                <c:pt idx="7095">
                  <c:v>51.388888888888886</c:v>
                </c:pt>
                <c:pt idx="7096">
                  <c:v>52.112676056338039</c:v>
                </c:pt>
                <c:pt idx="7097">
                  <c:v>55.263157894736842</c:v>
                </c:pt>
                <c:pt idx="7098">
                  <c:v>56.000000000000028</c:v>
                </c:pt>
                <c:pt idx="7099">
                  <c:v>64.285714285714278</c:v>
                </c:pt>
                <c:pt idx="7100">
                  <c:v>65.060240963855435</c:v>
                </c:pt>
                <c:pt idx="7101">
                  <c:v>57.608695652173921</c:v>
                </c:pt>
                <c:pt idx="7102">
                  <c:v>62.135922330097095</c:v>
                </c:pt>
                <c:pt idx="7103">
                  <c:v>50.617283950617271</c:v>
                </c:pt>
                <c:pt idx="7104">
                  <c:v>59.183673469387763</c:v>
                </c:pt>
                <c:pt idx="7105">
                  <c:v>63.73626373626373</c:v>
                </c:pt>
                <c:pt idx="7106">
                  <c:v>68.269230769230759</c:v>
                </c:pt>
                <c:pt idx="7107">
                  <c:v>62.037037037037024</c:v>
                </c:pt>
                <c:pt idx="7108">
                  <c:v>64.347826086956516</c:v>
                </c:pt>
                <c:pt idx="7109">
                  <c:v>64.912280701754369</c:v>
                </c:pt>
                <c:pt idx="7110">
                  <c:v>56.060606060606048</c:v>
                </c:pt>
                <c:pt idx="7111">
                  <c:v>57.971014492753625</c:v>
                </c:pt>
                <c:pt idx="7112">
                  <c:v>63.08724832214763</c:v>
                </c:pt>
                <c:pt idx="7113">
                  <c:v>56.944444444444436</c:v>
                </c:pt>
                <c:pt idx="7114">
                  <c:v>56.164383561643838</c:v>
                </c:pt>
                <c:pt idx="7115">
                  <c:v>58.992805755395672</c:v>
                </c:pt>
                <c:pt idx="7116">
                  <c:v>54.6875</c:v>
                </c:pt>
                <c:pt idx="7117">
                  <c:v>57.142857142857153</c:v>
                </c:pt>
                <c:pt idx="7118">
                  <c:v>43.307086614173222</c:v>
                </c:pt>
                <c:pt idx="7119">
                  <c:v>51.666666666666657</c:v>
                </c:pt>
                <c:pt idx="7120">
                  <c:v>47.272727272727273</c:v>
                </c:pt>
                <c:pt idx="7121">
                  <c:v>55.752212389380524</c:v>
                </c:pt>
                <c:pt idx="7122">
                  <c:v>61.832061068702274</c:v>
                </c:pt>
                <c:pt idx="7123">
                  <c:v>64.748201438848923</c:v>
                </c:pt>
                <c:pt idx="7124">
                  <c:v>72</c:v>
                </c:pt>
                <c:pt idx="7125">
                  <c:v>69.026548672566364</c:v>
                </c:pt>
                <c:pt idx="7126">
                  <c:v>68.468468468468473</c:v>
                </c:pt>
                <c:pt idx="7127">
                  <c:v>76.271186440677951</c:v>
                </c:pt>
                <c:pt idx="7128">
                  <c:v>73.170731707317046</c:v>
                </c:pt>
                <c:pt idx="7129">
                  <c:v>68.181818181818173</c:v>
                </c:pt>
                <c:pt idx="7130">
                  <c:v>70.921985815602824</c:v>
                </c:pt>
                <c:pt idx="7131">
                  <c:v>70.289855072463737</c:v>
                </c:pt>
                <c:pt idx="7132">
                  <c:v>79.032258064516128</c:v>
                </c:pt>
                <c:pt idx="7133">
                  <c:v>73.387096774193552</c:v>
                </c:pt>
                <c:pt idx="7134">
                  <c:v>65.671641791044763</c:v>
                </c:pt>
                <c:pt idx="7135">
                  <c:v>64.615384615384613</c:v>
                </c:pt>
                <c:pt idx="7136">
                  <c:v>59.292035398230098</c:v>
                </c:pt>
                <c:pt idx="7137">
                  <c:v>51.785714285714292</c:v>
                </c:pt>
                <c:pt idx="7138">
                  <c:v>56.140350877192986</c:v>
                </c:pt>
                <c:pt idx="7139">
                  <c:v>61.240310077519368</c:v>
                </c:pt>
                <c:pt idx="7140">
                  <c:v>61.240310077519368</c:v>
                </c:pt>
                <c:pt idx="7141">
                  <c:v>48.148148148148138</c:v>
                </c:pt>
                <c:pt idx="7142">
                  <c:v>47.10144927536232</c:v>
                </c:pt>
                <c:pt idx="7143">
                  <c:v>54.477611940298509</c:v>
                </c:pt>
                <c:pt idx="7144">
                  <c:v>53.435114503816791</c:v>
                </c:pt>
                <c:pt idx="7145">
                  <c:v>52.34375</c:v>
                </c:pt>
                <c:pt idx="7146">
                  <c:v>45.833333333333336</c:v>
                </c:pt>
                <c:pt idx="7147">
                  <c:v>47.826086956521735</c:v>
                </c:pt>
                <c:pt idx="7148">
                  <c:v>49.253731343283583</c:v>
                </c:pt>
                <c:pt idx="7149">
                  <c:v>51.428571428571423</c:v>
                </c:pt>
                <c:pt idx="7150">
                  <c:v>48.872180451127811</c:v>
                </c:pt>
                <c:pt idx="7151">
                  <c:v>48.872180451127811</c:v>
                </c:pt>
                <c:pt idx="7152">
                  <c:v>41.843971631205676</c:v>
                </c:pt>
                <c:pt idx="7153">
                  <c:v>27.333333333333343</c:v>
                </c:pt>
                <c:pt idx="7154">
                  <c:v>18.35443037974683</c:v>
                </c:pt>
                <c:pt idx="7155">
                  <c:v>19.078947368421055</c:v>
                </c:pt>
                <c:pt idx="7156">
                  <c:v>24.657534246575366</c:v>
                </c:pt>
                <c:pt idx="7157">
                  <c:v>29.487179487179475</c:v>
                </c:pt>
                <c:pt idx="7158">
                  <c:v>29.936305732484072</c:v>
                </c:pt>
                <c:pt idx="7159">
                  <c:v>27.976190476190496</c:v>
                </c:pt>
                <c:pt idx="7160">
                  <c:v>32.467532467532465</c:v>
                </c:pt>
                <c:pt idx="7161">
                  <c:v>32.679738562091487</c:v>
                </c:pt>
                <c:pt idx="7162">
                  <c:v>42.682926829268297</c:v>
                </c:pt>
                <c:pt idx="7163">
                  <c:v>41.249999999999993</c:v>
                </c:pt>
                <c:pt idx="7164">
                  <c:v>39.634146341463413</c:v>
                </c:pt>
                <c:pt idx="7165">
                  <c:v>37.572254335260126</c:v>
                </c:pt>
                <c:pt idx="7166">
                  <c:v>44.705882352941167</c:v>
                </c:pt>
                <c:pt idx="7167">
                  <c:v>49.673202614379079</c:v>
                </c:pt>
                <c:pt idx="7168">
                  <c:v>57.142857142857139</c:v>
                </c:pt>
                <c:pt idx="7169">
                  <c:v>63.33333333333335</c:v>
                </c:pt>
                <c:pt idx="7170">
                  <c:v>57.499999999999993</c:v>
                </c:pt>
                <c:pt idx="7171">
                  <c:v>54.05405405405407</c:v>
                </c:pt>
                <c:pt idx="7172">
                  <c:v>51.886792452830186</c:v>
                </c:pt>
                <c:pt idx="7173">
                  <c:v>52.380952380952372</c:v>
                </c:pt>
                <c:pt idx="7174">
                  <c:v>46.846846846846859</c:v>
                </c:pt>
                <c:pt idx="7175">
                  <c:v>41.935483870967744</c:v>
                </c:pt>
                <c:pt idx="7176">
                  <c:v>28.318584070796447</c:v>
                </c:pt>
                <c:pt idx="7177">
                  <c:v>20.72072072072072</c:v>
                </c:pt>
                <c:pt idx="7178">
                  <c:v>19.658119658119659</c:v>
                </c:pt>
                <c:pt idx="7179">
                  <c:v>25.242718446601927</c:v>
                </c:pt>
                <c:pt idx="7180">
                  <c:v>25.242718446601927</c:v>
                </c:pt>
                <c:pt idx="7181">
                  <c:v>33</c:v>
                </c:pt>
                <c:pt idx="7182">
                  <c:v>33.663366336633644</c:v>
                </c:pt>
                <c:pt idx="7183">
                  <c:v>36.538461538461526</c:v>
                </c:pt>
                <c:pt idx="7184">
                  <c:v>43.269230769230781</c:v>
                </c:pt>
                <c:pt idx="7185">
                  <c:v>37.499999999999986</c:v>
                </c:pt>
                <c:pt idx="7186">
                  <c:v>35.106382978723417</c:v>
                </c:pt>
                <c:pt idx="7187">
                  <c:v>42.696629213483149</c:v>
                </c:pt>
                <c:pt idx="7188">
                  <c:v>50.588235294117631</c:v>
                </c:pt>
                <c:pt idx="7189">
                  <c:v>58.108108108108084</c:v>
                </c:pt>
                <c:pt idx="7190">
                  <c:v>62.318840579710191</c:v>
                </c:pt>
                <c:pt idx="7191">
                  <c:v>68.253968253968267</c:v>
                </c:pt>
                <c:pt idx="7192">
                  <c:v>79.629629629629633</c:v>
                </c:pt>
                <c:pt idx="7193">
                  <c:v>79.245283018867937</c:v>
                </c:pt>
                <c:pt idx="7194">
                  <c:v>75.555555555555571</c:v>
                </c:pt>
                <c:pt idx="7195">
                  <c:v>64.285714285714334</c:v>
                </c:pt>
                <c:pt idx="7196">
                  <c:v>71.698113207547209</c:v>
                </c:pt>
                <c:pt idx="7197">
                  <c:v>68.000000000000057</c:v>
                </c:pt>
                <c:pt idx="7198">
                  <c:v>64.444444444444485</c:v>
                </c:pt>
                <c:pt idx="7199">
                  <c:v>48.333333333333329</c:v>
                </c:pt>
                <c:pt idx="7200">
                  <c:v>50.819672131147527</c:v>
                </c:pt>
                <c:pt idx="7201">
                  <c:v>51.612903225806456</c:v>
                </c:pt>
                <c:pt idx="7202">
                  <c:v>53.846153846153868</c:v>
                </c:pt>
                <c:pt idx="7203">
                  <c:v>53.846153846153868</c:v>
                </c:pt>
                <c:pt idx="7204">
                  <c:v>65.333333333333343</c:v>
                </c:pt>
                <c:pt idx="7205">
                  <c:v>71.264367816091976</c:v>
                </c:pt>
                <c:pt idx="7206">
                  <c:v>75.000000000000028</c:v>
                </c:pt>
                <c:pt idx="7207">
                  <c:v>75.000000000000028</c:v>
                </c:pt>
                <c:pt idx="7208">
                  <c:v>75.000000000000028</c:v>
                </c:pt>
                <c:pt idx="7209">
                  <c:v>81.553398058252426</c:v>
                </c:pt>
                <c:pt idx="7210">
                  <c:v>82.075471698113219</c:v>
                </c:pt>
                <c:pt idx="7211">
                  <c:v>73.728813559322035</c:v>
                </c:pt>
                <c:pt idx="7212">
                  <c:v>74.166666666666671</c:v>
                </c:pt>
                <c:pt idx="7213">
                  <c:v>86.111111111111114</c:v>
                </c:pt>
                <c:pt idx="7214">
                  <c:v>87.288135593220346</c:v>
                </c:pt>
                <c:pt idx="7215">
                  <c:v>78.225806451612925</c:v>
                </c:pt>
                <c:pt idx="7216">
                  <c:v>71.199999999999989</c:v>
                </c:pt>
                <c:pt idx="7217">
                  <c:v>74.814814814814824</c:v>
                </c:pt>
                <c:pt idx="7218">
                  <c:v>71.311475409836078</c:v>
                </c:pt>
                <c:pt idx="7219">
                  <c:v>71.774193548387103</c:v>
                </c:pt>
                <c:pt idx="7220">
                  <c:v>67.768595041322328</c:v>
                </c:pt>
                <c:pt idx="7221">
                  <c:v>68.800000000000011</c:v>
                </c:pt>
                <c:pt idx="7222">
                  <c:v>63.358778625954187</c:v>
                </c:pt>
                <c:pt idx="7223">
                  <c:v>57.142857142857139</c:v>
                </c:pt>
                <c:pt idx="7224">
                  <c:v>54.054054054054049</c:v>
                </c:pt>
                <c:pt idx="7225">
                  <c:v>56.603773584905646</c:v>
                </c:pt>
                <c:pt idx="7226">
                  <c:v>47.457627118644062</c:v>
                </c:pt>
                <c:pt idx="7227">
                  <c:v>44.444444444444429</c:v>
                </c:pt>
                <c:pt idx="7228">
                  <c:v>40.366972477064216</c:v>
                </c:pt>
                <c:pt idx="7229">
                  <c:v>52.252252252252234</c:v>
                </c:pt>
                <c:pt idx="7230">
                  <c:v>51.785714285714285</c:v>
                </c:pt>
                <c:pt idx="7231">
                  <c:v>49.532710280373841</c:v>
                </c:pt>
                <c:pt idx="7232">
                  <c:v>65.806451612903217</c:v>
                </c:pt>
                <c:pt idx="7233">
                  <c:v>71.808510638297861</c:v>
                </c:pt>
                <c:pt idx="7234">
                  <c:v>61.085972850678722</c:v>
                </c:pt>
                <c:pt idx="7235">
                  <c:v>64.31535269709542</c:v>
                </c:pt>
                <c:pt idx="7236">
                  <c:v>59.160305343511453</c:v>
                </c:pt>
                <c:pt idx="7237">
                  <c:v>60.305343511450381</c:v>
                </c:pt>
                <c:pt idx="7238">
                  <c:v>59.689922480620154</c:v>
                </c:pt>
                <c:pt idx="7239">
                  <c:v>61.354581673306782</c:v>
                </c:pt>
                <c:pt idx="7240">
                  <c:v>63.636363636363633</c:v>
                </c:pt>
                <c:pt idx="7241">
                  <c:v>63.900414937759336</c:v>
                </c:pt>
                <c:pt idx="7242">
                  <c:v>58.59375</c:v>
                </c:pt>
                <c:pt idx="7243">
                  <c:v>50.557620817843855</c:v>
                </c:pt>
                <c:pt idx="7244">
                  <c:v>54.779411764705891</c:v>
                </c:pt>
                <c:pt idx="7245">
                  <c:v>53.584905660377352</c:v>
                </c:pt>
                <c:pt idx="7246">
                  <c:v>47.210300429184556</c:v>
                </c:pt>
                <c:pt idx="7247">
                  <c:v>28.440366972477065</c:v>
                </c:pt>
                <c:pt idx="7248">
                  <c:v>32.804232804232811</c:v>
                </c:pt>
                <c:pt idx="7249">
                  <c:v>20.454545454545467</c:v>
                </c:pt>
                <c:pt idx="7250">
                  <c:v>23.076923076923094</c:v>
                </c:pt>
                <c:pt idx="7251">
                  <c:v>25</c:v>
                </c:pt>
                <c:pt idx="7252">
                  <c:v>22.155688622754496</c:v>
                </c:pt>
                <c:pt idx="7253">
                  <c:v>28.729281767955797</c:v>
                </c:pt>
                <c:pt idx="7254">
                  <c:v>34.408602150537646</c:v>
                </c:pt>
                <c:pt idx="7255">
                  <c:v>36.84210526315789</c:v>
                </c:pt>
                <c:pt idx="7256">
                  <c:v>37.037037037037045</c:v>
                </c:pt>
                <c:pt idx="7257">
                  <c:v>44.242424242424235</c:v>
                </c:pt>
                <c:pt idx="7258">
                  <c:v>38.461538461538446</c:v>
                </c:pt>
                <c:pt idx="7259">
                  <c:v>39.999999999999979</c:v>
                </c:pt>
                <c:pt idx="7260">
                  <c:v>32.638888888888872</c:v>
                </c:pt>
                <c:pt idx="7261">
                  <c:v>40.170940170940163</c:v>
                </c:pt>
                <c:pt idx="7262">
                  <c:v>41.228070175438596</c:v>
                </c:pt>
                <c:pt idx="7263">
                  <c:v>50.909090909090914</c:v>
                </c:pt>
                <c:pt idx="7264">
                  <c:v>58.878504672897208</c:v>
                </c:pt>
                <c:pt idx="7265">
                  <c:v>58.878504672897222</c:v>
                </c:pt>
                <c:pt idx="7266">
                  <c:v>66.000000000000014</c:v>
                </c:pt>
                <c:pt idx="7267">
                  <c:v>66.000000000000014</c:v>
                </c:pt>
                <c:pt idx="7268">
                  <c:v>60.674157303370805</c:v>
                </c:pt>
                <c:pt idx="7269">
                  <c:v>55.172413793103466</c:v>
                </c:pt>
                <c:pt idx="7270">
                  <c:v>63.157894736842096</c:v>
                </c:pt>
                <c:pt idx="7271">
                  <c:v>56.250000000000014</c:v>
                </c:pt>
                <c:pt idx="7272">
                  <c:v>66.666666666666686</c:v>
                </c:pt>
                <c:pt idx="7273">
                  <c:v>67.708333333333357</c:v>
                </c:pt>
                <c:pt idx="7274">
                  <c:v>63.10679611650486</c:v>
                </c:pt>
                <c:pt idx="7275">
                  <c:v>71.929824561403507</c:v>
                </c:pt>
                <c:pt idx="7276">
                  <c:v>75.675675675675677</c:v>
                </c:pt>
                <c:pt idx="7277">
                  <c:v>75.675675675675677</c:v>
                </c:pt>
                <c:pt idx="7278">
                  <c:v>78.399999999999991</c:v>
                </c:pt>
                <c:pt idx="7279">
                  <c:v>78.90625</c:v>
                </c:pt>
                <c:pt idx="7280">
                  <c:v>75.384615384615387</c:v>
                </c:pt>
                <c:pt idx="7281">
                  <c:v>76.119402985074629</c:v>
                </c:pt>
                <c:pt idx="7282">
                  <c:v>78.014184397163106</c:v>
                </c:pt>
                <c:pt idx="7283">
                  <c:v>79.136690647482027</c:v>
                </c:pt>
                <c:pt idx="7284">
                  <c:v>76.388888888888914</c:v>
                </c:pt>
                <c:pt idx="7285">
                  <c:v>71.895424836601308</c:v>
                </c:pt>
                <c:pt idx="7286">
                  <c:v>63.698630136986296</c:v>
                </c:pt>
                <c:pt idx="7287">
                  <c:v>69.00584795321636</c:v>
                </c:pt>
                <c:pt idx="7288">
                  <c:v>73.214285714285722</c:v>
                </c:pt>
                <c:pt idx="7289">
                  <c:v>69.281045751633982</c:v>
                </c:pt>
                <c:pt idx="7290">
                  <c:v>69.677419354838705</c:v>
                </c:pt>
                <c:pt idx="7291">
                  <c:v>78.636363636363626</c:v>
                </c:pt>
                <c:pt idx="7292">
                  <c:v>78.341013824884783</c:v>
                </c:pt>
                <c:pt idx="7293">
                  <c:v>81.274900398406373</c:v>
                </c:pt>
                <c:pt idx="7294">
                  <c:v>74.181818181818173</c:v>
                </c:pt>
                <c:pt idx="7295">
                  <c:v>70.88122605363985</c:v>
                </c:pt>
                <c:pt idx="7296">
                  <c:v>71.428571428571431</c:v>
                </c:pt>
                <c:pt idx="7297">
                  <c:v>68.100358422939053</c:v>
                </c:pt>
                <c:pt idx="7298">
                  <c:v>72.982456140350862</c:v>
                </c:pt>
                <c:pt idx="7299">
                  <c:v>78.596491228070164</c:v>
                </c:pt>
                <c:pt idx="7300">
                  <c:v>82.885906040268452</c:v>
                </c:pt>
                <c:pt idx="7301">
                  <c:v>73.378839590443675</c:v>
                </c:pt>
                <c:pt idx="7302">
                  <c:v>73.195876288659775</c:v>
                </c:pt>
                <c:pt idx="7303">
                  <c:v>73.793103448275843</c:v>
                </c:pt>
                <c:pt idx="7304">
                  <c:v>73.793103448275843</c:v>
                </c:pt>
                <c:pt idx="7305">
                  <c:v>52.434456928838948</c:v>
                </c:pt>
                <c:pt idx="7306">
                  <c:v>53.308823529411761</c:v>
                </c:pt>
                <c:pt idx="7307">
                  <c:v>43.722943722943718</c:v>
                </c:pt>
                <c:pt idx="7308">
                  <c:v>51.674641148325342</c:v>
                </c:pt>
                <c:pt idx="7309">
                  <c:v>54.066985645933009</c:v>
                </c:pt>
                <c:pt idx="7310">
                  <c:v>57.142857142857132</c:v>
                </c:pt>
                <c:pt idx="7311">
                  <c:v>65.966386554621849</c:v>
                </c:pt>
                <c:pt idx="7312">
                  <c:v>64.159292035398238</c:v>
                </c:pt>
                <c:pt idx="7313">
                  <c:v>57.847533632287011</c:v>
                </c:pt>
                <c:pt idx="7314">
                  <c:v>61.475409836065573</c:v>
                </c:pt>
                <c:pt idx="7315">
                  <c:v>75.724637681159436</c:v>
                </c:pt>
                <c:pt idx="7316">
                  <c:v>75.547445255474472</c:v>
                </c:pt>
                <c:pt idx="7317">
                  <c:v>73.835125448028677</c:v>
                </c:pt>
                <c:pt idx="7318">
                  <c:v>68.013468013468028</c:v>
                </c:pt>
                <c:pt idx="7319">
                  <c:v>75.655430711610506</c:v>
                </c:pt>
                <c:pt idx="7320">
                  <c:v>54.242424242424242</c:v>
                </c:pt>
                <c:pt idx="7321">
                  <c:v>48.378378378378386</c:v>
                </c:pt>
                <c:pt idx="7322">
                  <c:v>50</c:v>
                </c:pt>
                <c:pt idx="7323">
                  <c:v>53.864734299516904</c:v>
                </c:pt>
                <c:pt idx="7324">
                  <c:v>50.387596899224803</c:v>
                </c:pt>
                <c:pt idx="7325">
                  <c:v>52.357320099255588</c:v>
                </c:pt>
                <c:pt idx="7326">
                  <c:v>53.623188405797102</c:v>
                </c:pt>
                <c:pt idx="7327">
                  <c:v>58.755760368663587</c:v>
                </c:pt>
                <c:pt idx="7328">
                  <c:v>58.177570093457945</c:v>
                </c:pt>
                <c:pt idx="7329">
                  <c:v>52.645502645502646</c:v>
                </c:pt>
                <c:pt idx="7330">
                  <c:v>46.261682242990652</c:v>
                </c:pt>
                <c:pt idx="7331">
                  <c:v>45.205479452054796</c:v>
                </c:pt>
                <c:pt idx="7332">
                  <c:v>49.653579676674362</c:v>
                </c:pt>
                <c:pt idx="7333">
                  <c:v>51.435406698564591</c:v>
                </c:pt>
                <c:pt idx="7334">
                  <c:v>68.119891008174392</c:v>
                </c:pt>
                <c:pt idx="7335">
                  <c:v>75.075075075075091</c:v>
                </c:pt>
                <c:pt idx="7336">
                  <c:v>75.801749271137055</c:v>
                </c:pt>
                <c:pt idx="7337">
                  <c:v>71.246006389776369</c:v>
                </c:pt>
                <c:pt idx="7338">
                  <c:v>73.82352941176471</c:v>
                </c:pt>
                <c:pt idx="7339">
                  <c:v>72.012578616352201</c:v>
                </c:pt>
                <c:pt idx="7340">
                  <c:v>58.082191780821923</c:v>
                </c:pt>
                <c:pt idx="7341">
                  <c:v>54.464285714285715</c:v>
                </c:pt>
                <c:pt idx="7342">
                  <c:v>55</c:v>
                </c:pt>
                <c:pt idx="7343">
                  <c:v>54.599406528189917</c:v>
                </c:pt>
                <c:pt idx="7344">
                  <c:v>70.262390670553941</c:v>
                </c:pt>
                <c:pt idx="7345">
                  <c:v>72.155688622754511</c:v>
                </c:pt>
                <c:pt idx="7346">
                  <c:v>68.711656441717793</c:v>
                </c:pt>
                <c:pt idx="7347">
                  <c:v>58.18181818181818</c:v>
                </c:pt>
                <c:pt idx="7348">
                  <c:v>48.214285714285715</c:v>
                </c:pt>
                <c:pt idx="7349">
                  <c:v>47.368421052631575</c:v>
                </c:pt>
                <c:pt idx="7350">
                  <c:v>42.780748663101605</c:v>
                </c:pt>
                <c:pt idx="7351">
                  <c:v>44.054054054054056</c:v>
                </c:pt>
                <c:pt idx="7352">
                  <c:v>43.90243902439024</c:v>
                </c:pt>
                <c:pt idx="7353">
                  <c:v>36.968085106382986</c:v>
                </c:pt>
                <c:pt idx="7354">
                  <c:v>44.267515923566869</c:v>
                </c:pt>
                <c:pt idx="7355">
                  <c:v>48.071216617210681</c:v>
                </c:pt>
                <c:pt idx="7356">
                  <c:v>41.077441077441073</c:v>
                </c:pt>
                <c:pt idx="7357">
                  <c:v>35.802469135802454</c:v>
                </c:pt>
                <c:pt idx="7358">
                  <c:v>25.714285714285722</c:v>
                </c:pt>
                <c:pt idx="7359">
                  <c:v>20.454545454545453</c:v>
                </c:pt>
                <c:pt idx="7360">
                  <c:v>20.689655172413779</c:v>
                </c:pt>
                <c:pt idx="7361">
                  <c:v>30.819672131147556</c:v>
                </c:pt>
                <c:pt idx="7362">
                  <c:v>33.571428571428584</c:v>
                </c:pt>
                <c:pt idx="7363">
                  <c:v>43.333333333333329</c:v>
                </c:pt>
                <c:pt idx="7364">
                  <c:v>49.696969696969695</c:v>
                </c:pt>
                <c:pt idx="7365">
                  <c:v>50.741839762611278</c:v>
                </c:pt>
                <c:pt idx="7366">
                  <c:v>41.142857142857146</c:v>
                </c:pt>
                <c:pt idx="7367">
                  <c:v>46.341463414634148</c:v>
                </c:pt>
                <c:pt idx="7368">
                  <c:v>47.590361445783145</c:v>
                </c:pt>
                <c:pt idx="7369">
                  <c:v>46.130030959752318</c:v>
                </c:pt>
                <c:pt idx="7370">
                  <c:v>43.491124260355043</c:v>
                </c:pt>
                <c:pt idx="7371">
                  <c:v>55.240793201133137</c:v>
                </c:pt>
                <c:pt idx="7372">
                  <c:v>57.86666666666666</c:v>
                </c:pt>
                <c:pt idx="7373">
                  <c:v>75.541795665634652</c:v>
                </c:pt>
                <c:pt idx="7374">
                  <c:v>78.041543026706236</c:v>
                </c:pt>
                <c:pt idx="7375">
                  <c:v>79.670329670329664</c:v>
                </c:pt>
                <c:pt idx="7376">
                  <c:v>84.297520661157023</c:v>
                </c:pt>
                <c:pt idx="7377">
                  <c:v>83.620689655172413</c:v>
                </c:pt>
                <c:pt idx="7378">
                  <c:v>68.900804289544226</c:v>
                </c:pt>
                <c:pt idx="7379">
                  <c:v>71.358024691358025</c:v>
                </c:pt>
                <c:pt idx="7380">
                  <c:v>78.532608695652186</c:v>
                </c:pt>
                <c:pt idx="7381">
                  <c:v>71.139240506329116</c:v>
                </c:pt>
                <c:pt idx="7382">
                  <c:v>71.712158808932998</c:v>
                </c:pt>
                <c:pt idx="7383">
                  <c:v>60.088691796008867</c:v>
                </c:pt>
                <c:pt idx="7384">
                  <c:v>64.096916299559481</c:v>
                </c:pt>
                <c:pt idx="7385">
                  <c:v>63.452914798206294</c:v>
                </c:pt>
                <c:pt idx="7386">
                  <c:v>60.194174757281537</c:v>
                </c:pt>
                <c:pt idx="7387">
                  <c:v>49.662921348314619</c:v>
                </c:pt>
                <c:pt idx="7388">
                  <c:v>58.671586715867157</c:v>
                </c:pt>
                <c:pt idx="7389">
                  <c:v>47.192982456140342</c:v>
                </c:pt>
                <c:pt idx="7390">
                  <c:v>38.391502276176013</c:v>
                </c:pt>
                <c:pt idx="7391">
                  <c:v>40.469208211143687</c:v>
                </c:pt>
                <c:pt idx="7392">
                  <c:v>48.28614008941878</c:v>
                </c:pt>
                <c:pt idx="7393">
                  <c:v>47.976011994003002</c:v>
                </c:pt>
                <c:pt idx="7394">
                  <c:v>44.444444444444436</c:v>
                </c:pt>
                <c:pt idx="7395">
                  <c:v>43.068640646029607</c:v>
                </c:pt>
                <c:pt idx="7396">
                  <c:v>41.632653061224488</c:v>
                </c:pt>
                <c:pt idx="7397">
                  <c:v>42.677824267782427</c:v>
                </c:pt>
                <c:pt idx="7398">
                  <c:v>39.393939393939391</c:v>
                </c:pt>
                <c:pt idx="7399">
                  <c:v>39.972714870395627</c:v>
                </c:pt>
                <c:pt idx="7400">
                  <c:v>40.027322404371589</c:v>
                </c:pt>
                <c:pt idx="7401">
                  <c:v>42.341040462427735</c:v>
                </c:pt>
                <c:pt idx="7402">
                  <c:v>29.598662207357847</c:v>
                </c:pt>
                <c:pt idx="7403">
                  <c:v>34.848484848484844</c:v>
                </c:pt>
                <c:pt idx="7404">
                  <c:v>34.980988593155885</c:v>
                </c:pt>
                <c:pt idx="7405">
                  <c:v>29.192546583850941</c:v>
                </c:pt>
                <c:pt idx="7406">
                  <c:v>21.559633027522921</c:v>
                </c:pt>
                <c:pt idx="7407">
                  <c:v>15.346534653465355</c:v>
                </c:pt>
                <c:pt idx="7408">
                  <c:v>19.662921348314612</c:v>
                </c:pt>
                <c:pt idx="7409">
                  <c:v>21.739130434782609</c:v>
                </c:pt>
                <c:pt idx="7410">
                  <c:v>21.021021021021028</c:v>
                </c:pt>
                <c:pt idx="7411">
                  <c:v>35.628742514970057</c:v>
                </c:pt>
                <c:pt idx="7412">
                  <c:v>38.141025641025642</c:v>
                </c:pt>
                <c:pt idx="7413">
                  <c:v>32.280701754385987</c:v>
                </c:pt>
                <c:pt idx="7414">
                  <c:v>32.51748251748252</c:v>
                </c:pt>
                <c:pt idx="7415">
                  <c:v>42.524916943521596</c:v>
                </c:pt>
                <c:pt idx="7416">
                  <c:v>42.666666666666664</c:v>
                </c:pt>
                <c:pt idx="7417">
                  <c:v>41.694915254237287</c:v>
                </c:pt>
                <c:pt idx="7418">
                  <c:v>43.309859154929583</c:v>
                </c:pt>
                <c:pt idx="7419">
                  <c:v>40.264026402640276</c:v>
                </c:pt>
                <c:pt idx="7420">
                  <c:v>40.84967320261439</c:v>
                </c:pt>
                <c:pt idx="7421">
                  <c:v>45.151515151515149</c:v>
                </c:pt>
                <c:pt idx="7422">
                  <c:v>44.307692307692314</c:v>
                </c:pt>
                <c:pt idx="7423">
                  <c:v>50.628930817610062</c:v>
                </c:pt>
                <c:pt idx="7424">
                  <c:v>54.098360655737707</c:v>
                </c:pt>
                <c:pt idx="7425">
                  <c:v>46.153846153846153</c:v>
                </c:pt>
                <c:pt idx="7426">
                  <c:v>43.636363636363626</c:v>
                </c:pt>
                <c:pt idx="7427">
                  <c:v>38.461538461538453</c:v>
                </c:pt>
                <c:pt idx="7428">
                  <c:v>39.393939393939391</c:v>
                </c:pt>
                <c:pt idx="7429">
                  <c:v>37.984496124031011</c:v>
                </c:pt>
                <c:pt idx="7430">
                  <c:v>37.692307692307701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225-49C3-AB33-B1AE48A12A5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34660536"/>
        <c:axId val="734655288"/>
      </c:lineChart>
      <c:dateAx>
        <c:axId val="734660536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34655288"/>
        <c:crosses val="autoZero"/>
        <c:auto val="1"/>
        <c:lblOffset val="100"/>
        <c:baseTimeUnit val="days"/>
      </c:dateAx>
      <c:valAx>
        <c:axId val="734655288"/>
        <c:scaling>
          <c:orientation val="minMax"/>
          <c:max val="1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3466053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Price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RSI!$I$1</c:f>
              <c:strCache>
                <c:ptCount val="1"/>
                <c:pt idx="0">
                  <c:v>Price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RSI!$H$2:$H$64</c:f>
              <c:numCache>
                <c:formatCode>m/d/yyyy</c:formatCode>
                <c:ptCount val="63"/>
                <c:pt idx="0">
                  <c:v>41457</c:v>
                </c:pt>
                <c:pt idx="1">
                  <c:v>41458</c:v>
                </c:pt>
                <c:pt idx="2">
                  <c:v>41460</c:v>
                </c:pt>
                <c:pt idx="3">
                  <c:v>41463</c:v>
                </c:pt>
                <c:pt idx="4">
                  <c:v>41464</c:v>
                </c:pt>
                <c:pt idx="5">
                  <c:v>41465</c:v>
                </c:pt>
                <c:pt idx="6">
                  <c:v>41466</c:v>
                </c:pt>
                <c:pt idx="7">
                  <c:v>41467</c:v>
                </c:pt>
                <c:pt idx="8">
                  <c:v>41470</c:v>
                </c:pt>
                <c:pt idx="9">
                  <c:v>41471</c:v>
                </c:pt>
                <c:pt idx="10">
                  <c:v>41472</c:v>
                </c:pt>
                <c:pt idx="11">
                  <c:v>41473</c:v>
                </c:pt>
                <c:pt idx="12">
                  <c:v>41474</c:v>
                </c:pt>
                <c:pt idx="13">
                  <c:v>41477</c:v>
                </c:pt>
                <c:pt idx="14">
                  <c:v>41478</c:v>
                </c:pt>
                <c:pt idx="15">
                  <c:v>41479</c:v>
                </c:pt>
                <c:pt idx="16">
                  <c:v>41480</c:v>
                </c:pt>
                <c:pt idx="17">
                  <c:v>41481</c:v>
                </c:pt>
                <c:pt idx="18">
                  <c:v>41484</c:v>
                </c:pt>
                <c:pt idx="19">
                  <c:v>41485</c:v>
                </c:pt>
                <c:pt idx="20">
                  <c:v>41486</c:v>
                </c:pt>
                <c:pt idx="21">
                  <c:v>41487</c:v>
                </c:pt>
                <c:pt idx="22">
                  <c:v>41488</c:v>
                </c:pt>
                <c:pt idx="23">
                  <c:v>41491</c:v>
                </c:pt>
                <c:pt idx="24">
                  <c:v>41492</c:v>
                </c:pt>
                <c:pt idx="25">
                  <c:v>41493</c:v>
                </c:pt>
                <c:pt idx="26">
                  <c:v>41494</c:v>
                </c:pt>
                <c:pt idx="27">
                  <c:v>41495</c:v>
                </c:pt>
                <c:pt idx="28">
                  <c:v>41498</c:v>
                </c:pt>
                <c:pt idx="29">
                  <c:v>41499</c:v>
                </c:pt>
                <c:pt idx="30">
                  <c:v>41500</c:v>
                </c:pt>
                <c:pt idx="31">
                  <c:v>41501</c:v>
                </c:pt>
                <c:pt idx="32">
                  <c:v>41502</c:v>
                </c:pt>
                <c:pt idx="33">
                  <c:v>41505</c:v>
                </c:pt>
                <c:pt idx="34">
                  <c:v>41506</c:v>
                </c:pt>
                <c:pt idx="35">
                  <c:v>41507</c:v>
                </c:pt>
                <c:pt idx="36">
                  <c:v>41508</c:v>
                </c:pt>
                <c:pt idx="37">
                  <c:v>41509</c:v>
                </c:pt>
                <c:pt idx="38">
                  <c:v>41512</c:v>
                </c:pt>
                <c:pt idx="39">
                  <c:v>41513</c:v>
                </c:pt>
                <c:pt idx="40">
                  <c:v>41514</c:v>
                </c:pt>
                <c:pt idx="41">
                  <c:v>41515</c:v>
                </c:pt>
                <c:pt idx="42">
                  <c:v>41516</c:v>
                </c:pt>
                <c:pt idx="43">
                  <c:v>41520</c:v>
                </c:pt>
                <c:pt idx="44">
                  <c:v>41521</c:v>
                </c:pt>
                <c:pt idx="45">
                  <c:v>41522</c:v>
                </c:pt>
                <c:pt idx="46">
                  <c:v>41523</c:v>
                </c:pt>
                <c:pt idx="47">
                  <c:v>41526</c:v>
                </c:pt>
                <c:pt idx="48">
                  <c:v>41527</c:v>
                </c:pt>
                <c:pt idx="49">
                  <c:v>41528</c:v>
                </c:pt>
                <c:pt idx="50">
                  <c:v>41529</c:v>
                </c:pt>
                <c:pt idx="51">
                  <c:v>41530</c:v>
                </c:pt>
                <c:pt idx="52">
                  <c:v>41533</c:v>
                </c:pt>
                <c:pt idx="53">
                  <c:v>41534</c:v>
                </c:pt>
                <c:pt idx="54">
                  <c:v>41535</c:v>
                </c:pt>
                <c:pt idx="55">
                  <c:v>41536</c:v>
                </c:pt>
                <c:pt idx="56">
                  <c:v>41537</c:v>
                </c:pt>
                <c:pt idx="57">
                  <c:v>41540</c:v>
                </c:pt>
                <c:pt idx="58">
                  <c:v>41541</c:v>
                </c:pt>
                <c:pt idx="59">
                  <c:v>41542</c:v>
                </c:pt>
                <c:pt idx="60">
                  <c:v>41543</c:v>
                </c:pt>
                <c:pt idx="61">
                  <c:v>41544</c:v>
                </c:pt>
                <c:pt idx="62">
                  <c:v>41547</c:v>
                </c:pt>
              </c:numCache>
            </c:numRef>
          </c:cat>
          <c:val>
            <c:numRef>
              <c:f>RSI!$I$2:$I$64</c:f>
              <c:numCache>
                <c:formatCode>General</c:formatCode>
                <c:ptCount val="63"/>
                <c:pt idx="0">
                  <c:v>5.52</c:v>
                </c:pt>
                <c:pt idx="1">
                  <c:v>5.58</c:v>
                </c:pt>
                <c:pt idx="2">
                  <c:v>5.9</c:v>
                </c:pt>
                <c:pt idx="3">
                  <c:v>5.97</c:v>
                </c:pt>
                <c:pt idx="4">
                  <c:v>6.22</c:v>
                </c:pt>
                <c:pt idx="5">
                  <c:v>6.42</c:v>
                </c:pt>
                <c:pt idx="6">
                  <c:v>6.43</c:v>
                </c:pt>
                <c:pt idx="7">
                  <c:v>6.38</c:v>
                </c:pt>
                <c:pt idx="8">
                  <c:v>6.23</c:v>
                </c:pt>
                <c:pt idx="9">
                  <c:v>6.37</c:v>
                </c:pt>
                <c:pt idx="10">
                  <c:v>6.17</c:v>
                </c:pt>
                <c:pt idx="11">
                  <c:v>6.28</c:v>
                </c:pt>
                <c:pt idx="12">
                  <c:v>6.23</c:v>
                </c:pt>
                <c:pt idx="13">
                  <c:v>6.26</c:v>
                </c:pt>
                <c:pt idx="14">
                  <c:v>6.21</c:v>
                </c:pt>
                <c:pt idx="15">
                  <c:v>6.05</c:v>
                </c:pt>
                <c:pt idx="16">
                  <c:v>6.1</c:v>
                </c:pt>
                <c:pt idx="17">
                  <c:v>6.06</c:v>
                </c:pt>
                <c:pt idx="18">
                  <c:v>6.02</c:v>
                </c:pt>
                <c:pt idx="19">
                  <c:v>6.12</c:v>
                </c:pt>
                <c:pt idx="20">
                  <c:v>6.2</c:v>
                </c:pt>
                <c:pt idx="21">
                  <c:v>6.21</c:v>
                </c:pt>
                <c:pt idx="22">
                  <c:v>6.24</c:v>
                </c:pt>
                <c:pt idx="23">
                  <c:v>6.27</c:v>
                </c:pt>
                <c:pt idx="24">
                  <c:v>6.25</c:v>
                </c:pt>
                <c:pt idx="25">
                  <c:v>6.23</c:v>
                </c:pt>
                <c:pt idx="26">
                  <c:v>6.28</c:v>
                </c:pt>
                <c:pt idx="27">
                  <c:v>6.23</c:v>
                </c:pt>
                <c:pt idx="28">
                  <c:v>6.29</c:v>
                </c:pt>
                <c:pt idx="29">
                  <c:v>6.25</c:v>
                </c:pt>
                <c:pt idx="30">
                  <c:v>6.2</c:v>
                </c:pt>
                <c:pt idx="31">
                  <c:v>6.34</c:v>
                </c:pt>
                <c:pt idx="32">
                  <c:v>6.04</c:v>
                </c:pt>
                <c:pt idx="33">
                  <c:v>6.05</c:v>
                </c:pt>
                <c:pt idx="34">
                  <c:v>5.97</c:v>
                </c:pt>
                <c:pt idx="35">
                  <c:v>5.69</c:v>
                </c:pt>
                <c:pt idx="36">
                  <c:v>5.74</c:v>
                </c:pt>
                <c:pt idx="37">
                  <c:v>5.93</c:v>
                </c:pt>
                <c:pt idx="38">
                  <c:v>5.88</c:v>
                </c:pt>
                <c:pt idx="39">
                  <c:v>5.69</c:v>
                </c:pt>
                <c:pt idx="40">
                  <c:v>5.91</c:v>
                </c:pt>
                <c:pt idx="41">
                  <c:v>5.74</c:v>
                </c:pt>
                <c:pt idx="42">
                  <c:v>5.56</c:v>
                </c:pt>
                <c:pt idx="43">
                  <c:v>5.63</c:v>
                </c:pt>
                <c:pt idx="44">
                  <c:v>5.53</c:v>
                </c:pt>
                <c:pt idx="45">
                  <c:v>5.62</c:v>
                </c:pt>
                <c:pt idx="46">
                  <c:v>5.6</c:v>
                </c:pt>
                <c:pt idx="47">
                  <c:v>5.85</c:v>
                </c:pt>
                <c:pt idx="48">
                  <c:v>5.4</c:v>
                </c:pt>
                <c:pt idx="49">
                  <c:v>5.5</c:v>
                </c:pt>
                <c:pt idx="50">
                  <c:v>5.41</c:v>
                </c:pt>
                <c:pt idx="51">
                  <c:v>5.4</c:v>
                </c:pt>
                <c:pt idx="52">
                  <c:v>5.31</c:v>
                </c:pt>
                <c:pt idx="53">
                  <c:v>5.41</c:v>
                </c:pt>
                <c:pt idx="54">
                  <c:v>5.45</c:v>
                </c:pt>
                <c:pt idx="55">
                  <c:v>5.41</c:v>
                </c:pt>
                <c:pt idx="56">
                  <c:v>5.52</c:v>
                </c:pt>
                <c:pt idx="57">
                  <c:v>5.4</c:v>
                </c:pt>
                <c:pt idx="58">
                  <c:v>5.39</c:v>
                </c:pt>
                <c:pt idx="59">
                  <c:v>5.28</c:v>
                </c:pt>
                <c:pt idx="60">
                  <c:v>5.52</c:v>
                </c:pt>
                <c:pt idx="61">
                  <c:v>5.55</c:v>
                </c:pt>
                <c:pt idx="62">
                  <c:v>5.58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0CF-4448-A774-2F906E3EEB9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39861728"/>
        <c:axId val="839862056"/>
      </c:lineChart>
      <c:dateAx>
        <c:axId val="839861728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39862056"/>
        <c:crosses val="autoZero"/>
        <c:auto val="1"/>
        <c:lblOffset val="100"/>
        <c:baseTimeUnit val="days"/>
      </c:dateAx>
      <c:valAx>
        <c:axId val="8398620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3986172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Oil Prices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3.5569363353390351E-2"/>
          <c:y val="2.5428331875182269E-2"/>
          <c:w val="0.94024318388772832"/>
          <c:h val="0.59179024496937882"/>
        </c:manualLayout>
      </c:layout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Oil!$B$3:$B$583</c:f>
              <c:numCache>
                <c:formatCode>m/d/yyyy</c:formatCode>
                <c:ptCount val="581"/>
                <c:pt idx="0">
                  <c:v>27044</c:v>
                </c:pt>
                <c:pt idx="1">
                  <c:v>27075</c:v>
                </c:pt>
                <c:pt idx="2">
                  <c:v>27103</c:v>
                </c:pt>
                <c:pt idx="3">
                  <c:v>27134</c:v>
                </c:pt>
                <c:pt idx="4">
                  <c:v>27164</c:v>
                </c:pt>
                <c:pt idx="5">
                  <c:v>27195</c:v>
                </c:pt>
                <c:pt idx="6">
                  <c:v>27225</c:v>
                </c:pt>
                <c:pt idx="7">
                  <c:v>27256</c:v>
                </c:pt>
                <c:pt idx="8">
                  <c:v>27287</c:v>
                </c:pt>
                <c:pt idx="9">
                  <c:v>27317</c:v>
                </c:pt>
                <c:pt idx="10">
                  <c:v>27348</c:v>
                </c:pt>
                <c:pt idx="11">
                  <c:v>27378</c:v>
                </c:pt>
                <c:pt idx="12">
                  <c:v>27409</c:v>
                </c:pt>
                <c:pt idx="13">
                  <c:v>27440</c:v>
                </c:pt>
                <c:pt idx="14">
                  <c:v>27468</c:v>
                </c:pt>
                <c:pt idx="15">
                  <c:v>27499</c:v>
                </c:pt>
                <c:pt idx="16">
                  <c:v>27529</c:v>
                </c:pt>
                <c:pt idx="17">
                  <c:v>27560</c:v>
                </c:pt>
                <c:pt idx="18">
                  <c:v>27590</c:v>
                </c:pt>
                <c:pt idx="19">
                  <c:v>27621</c:v>
                </c:pt>
                <c:pt idx="20">
                  <c:v>27652</c:v>
                </c:pt>
                <c:pt idx="21">
                  <c:v>27682</c:v>
                </c:pt>
                <c:pt idx="22">
                  <c:v>27713</c:v>
                </c:pt>
                <c:pt idx="23">
                  <c:v>27743</c:v>
                </c:pt>
                <c:pt idx="24">
                  <c:v>27774</c:v>
                </c:pt>
                <c:pt idx="25">
                  <c:v>27805</c:v>
                </c:pt>
                <c:pt idx="26">
                  <c:v>27834</c:v>
                </c:pt>
                <c:pt idx="27">
                  <c:v>27865</c:v>
                </c:pt>
                <c:pt idx="28">
                  <c:v>27895</c:v>
                </c:pt>
                <c:pt idx="29">
                  <c:v>27926</c:v>
                </c:pt>
                <c:pt idx="30">
                  <c:v>27956</c:v>
                </c:pt>
                <c:pt idx="31">
                  <c:v>27987</c:v>
                </c:pt>
                <c:pt idx="32">
                  <c:v>28018</c:v>
                </c:pt>
                <c:pt idx="33">
                  <c:v>28048</c:v>
                </c:pt>
                <c:pt idx="34">
                  <c:v>28079</c:v>
                </c:pt>
                <c:pt idx="35">
                  <c:v>28109</c:v>
                </c:pt>
                <c:pt idx="36">
                  <c:v>28140</c:v>
                </c:pt>
                <c:pt idx="37">
                  <c:v>28171</c:v>
                </c:pt>
                <c:pt idx="38">
                  <c:v>28199</c:v>
                </c:pt>
                <c:pt idx="39">
                  <c:v>28230</c:v>
                </c:pt>
                <c:pt idx="40">
                  <c:v>28260</c:v>
                </c:pt>
                <c:pt idx="41">
                  <c:v>28291</c:v>
                </c:pt>
                <c:pt idx="42">
                  <c:v>28321</c:v>
                </c:pt>
                <c:pt idx="43">
                  <c:v>28352</c:v>
                </c:pt>
                <c:pt idx="44">
                  <c:v>28383</c:v>
                </c:pt>
                <c:pt idx="45">
                  <c:v>28413</c:v>
                </c:pt>
                <c:pt idx="46">
                  <c:v>28444</c:v>
                </c:pt>
                <c:pt idx="47">
                  <c:v>28474</c:v>
                </c:pt>
                <c:pt idx="48">
                  <c:v>28505</c:v>
                </c:pt>
                <c:pt idx="49">
                  <c:v>28536</c:v>
                </c:pt>
                <c:pt idx="50">
                  <c:v>28564</c:v>
                </c:pt>
                <c:pt idx="51">
                  <c:v>28595</c:v>
                </c:pt>
                <c:pt idx="52">
                  <c:v>28625</c:v>
                </c:pt>
                <c:pt idx="53">
                  <c:v>28656</c:v>
                </c:pt>
                <c:pt idx="54">
                  <c:v>28686</c:v>
                </c:pt>
                <c:pt idx="55">
                  <c:v>28717</c:v>
                </c:pt>
                <c:pt idx="56">
                  <c:v>28748</c:v>
                </c:pt>
                <c:pt idx="57">
                  <c:v>28778</c:v>
                </c:pt>
                <c:pt idx="58">
                  <c:v>28809</c:v>
                </c:pt>
                <c:pt idx="59">
                  <c:v>28839</c:v>
                </c:pt>
                <c:pt idx="60">
                  <c:v>28870</c:v>
                </c:pt>
                <c:pt idx="61">
                  <c:v>28901</c:v>
                </c:pt>
                <c:pt idx="62">
                  <c:v>28929</c:v>
                </c:pt>
                <c:pt idx="63">
                  <c:v>28960</c:v>
                </c:pt>
                <c:pt idx="64">
                  <c:v>28990</c:v>
                </c:pt>
                <c:pt idx="65">
                  <c:v>29021</c:v>
                </c:pt>
                <c:pt idx="66">
                  <c:v>29051</c:v>
                </c:pt>
                <c:pt idx="67">
                  <c:v>29082</c:v>
                </c:pt>
                <c:pt idx="68">
                  <c:v>29113</c:v>
                </c:pt>
                <c:pt idx="69">
                  <c:v>29143</c:v>
                </c:pt>
                <c:pt idx="70">
                  <c:v>29174</c:v>
                </c:pt>
                <c:pt idx="71">
                  <c:v>29204</c:v>
                </c:pt>
                <c:pt idx="72">
                  <c:v>29235</c:v>
                </c:pt>
                <c:pt idx="73">
                  <c:v>29266</c:v>
                </c:pt>
                <c:pt idx="74">
                  <c:v>29295</c:v>
                </c:pt>
                <c:pt idx="75">
                  <c:v>29326</c:v>
                </c:pt>
                <c:pt idx="76">
                  <c:v>29356</c:v>
                </c:pt>
                <c:pt idx="77">
                  <c:v>29387</c:v>
                </c:pt>
                <c:pt idx="78">
                  <c:v>29417</c:v>
                </c:pt>
                <c:pt idx="79">
                  <c:v>29448</c:v>
                </c:pt>
                <c:pt idx="80">
                  <c:v>29479</c:v>
                </c:pt>
                <c:pt idx="81">
                  <c:v>29509</c:v>
                </c:pt>
                <c:pt idx="82">
                  <c:v>29540</c:v>
                </c:pt>
                <c:pt idx="83">
                  <c:v>29570</c:v>
                </c:pt>
                <c:pt idx="84">
                  <c:v>29601</c:v>
                </c:pt>
                <c:pt idx="85">
                  <c:v>29632</c:v>
                </c:pt>
                <c:pt idx="86">
                  <c:v>29660</c:v>
                </c:pt>
                <c:pt idx="87">
                  <c:v>29691</c:v>
                </c:pt>
                <c:pt idx="88">
                  <c:v>29721</c:v>
                </c:pt>
                <c:pt idx="89">
                  <c:v>29752</c:v>
                </c:pt>
                <c:pt idx="90">
                  <c:v>29782</c:v>
                </c:pt>
                <c:pt idx="91">
                  <c:v>29813</c:v>
                </c:pt>
                <c:pt idx="92">
                  <c:v>29844</c:v>
                </c:pt>
                <c:pt idx="93">
                  <c:v>29874</c:v>
                </c:pt>
                <c:pt idx="94">
                  <c:v>29905</c:v>
                </c:pt>
                <c:pt idx="95">
                  <c:v>29935</c:v>
                </c:pt>
                <c:pt idx="96">
                  <c:v>29966</c:v>
                </c:pt>
                <c:pt idx="97">
                  <c:v>29997</c:v>
                </c:pt>
                <c:pt idx="98">
                  <c:v>30025</c:v>
                </c:pt>
                <c:pt idx="99">
                  <c:v>30056</c:v>
                </c:pt>
                <c:pt idx="100">
                  <c:v>30086</c:v>
                </c:pt>
                <c:pt idx="101">
                  <c:v>30117</c:v>
                </c:pt>
                <c:pt idx="102">
                  <c:v>30147</c:v>
                </c:pt>
                <c:pt idx="103">
                  <c:v>30178</c:v>
                </c:pt>
                <c:pt idx="104">
                  <c:v>30209</c:v>
                </c:pt>
                <c:pt idx="105">
                  <c:v>30239</c:v>
                </c:pt>
                <c:pt idx="106">
                  <c:v>30270</c:v>
                </c:pt>
                <c:pt idx="107">
                  <c:v>30300</c:v>
                </c:pt>
                <c:pt idx="108">
                  <c:v>30331</c:v>
                </c:pt>
                <c:pt idx="109">
                  <c:v>30362</c:v>
                </c:pt>
                <c:pt idx="110">
                  <c:v>30390</c:v>
                </c:pt>
                <c:pt idx="111">
                  <c:v>30421</c:v>
                </c:pt>
                <c:pt idx="112">
                  <c:v>30451</c:v>
                </c:pt>
                <c:pt idx="113">
                  <c:v>30482</c:v>
                </c:pt>
                <c:pt idx="114">
                  <c:v>30512</c:v>
                </c:pt>
                <c:pt idx="115">
                  <c:v>30543</c:v>
                </c:pt>
                <c:pt idx="116">
                  <c:v>30574</c:v>
                </c:pt>
                <c:pt idx="117">
                  <c:v>30604</c:v>
                </c:pt>
                <c:pt idx="118">
                  <c:v>30635</c:v>
                </c:pt>
                <c:pt idx="119">
                  <c:v>30665</c:v>
                </c:pt>
                <c:pt idx="120">
                  <c:v>30696</c:v>
                </c:pt>
                <c:pt idx="121">
                  <c:v>30727</c:v>
                </c:pt>
                <c:pt idx="122">
                  <c:v>30756</c:v>
                </c:pt>
                <c:pt idx="123">
                  <c:v>30787</c:v>
                </c:pt>
                <c:pt idx="124">
                  <c:v>30817</c:v>
                </c:pt>
                <c:pt idx="125">
                  <c:v>30848</c:v>
                </c:pt>
                <c:pt idx="126">
                  <c:v>30878</c:v>
                </c:pt>
                <c:pt idx="127">
                  <c:v>30909</c:v>
                </c:pt>
                <c:pt idx="128">
                  <c:v>30940</c:v>
                </c:pt>
                <c:pt idx="129">
                  <c:v>30970</c:v>
                </c:pt>
                <c:pt idx="130">
                  <c:v>31001</c:v>
                </c:pt>
                <c:pt idx="131">
                  <c:v>31031</c:v>
                </c:pt>
                <c:pt idx="132">
                  <c:v>31062</c:v>
                </c:pt>
                <c:pt idx="133">
                  <c:v>31093</c:v>
                </c:pt>
                <c:pt idx="134">
                  <c:v>31121</c:v>
                </c:pt>
                <c:pt idx="135">
                  <c:v>31152</c:v>
                </c:pt>
                <c:pt idx="136">
                  <c:v>31182</c:v>
                </c:pt>
                <c:pt idx="137">
                  <c:v>31213</c:v>
                </c:pt>
                <c:pt idx="138">
                  <c:v>31243</c:v>
                </c:pt>
                <c:pt idx="139">
                  <c:v>31274</c:v>
                </c:pt>
                <c:pt idx="140">
                  <c:v>31305</c:v>
                </c:pt>
                <c:pt idx="141">
                  <c:v>31335</c:v>
                </c:pt>
                <c:pt idx="142">
                  <c:v>31366</c:v>
                </c:pt>
                <c:pt idx="143">
                  <c:v>31396</c:v>
                </c:pt>
                <c:pt idx="144">
                  <c:v>31427</c:v>
                </c:pt>
                <c:pt idx="145">
                  <c:v>31458</c:v>
                </c:pt>
                <c:pt idx="146">
                  <c:v>31486</c:v>
                </c:pt>
                <c:pt idx="147">
                  <c:v>31517</c:v>
                </c:pt>
                <c:pt idx="148">
                  <c:v>31547</c:v>
                </c:pt>
                <c:pt idx="149">
                  <c:v>31578</c:v>
                </c:pt>
                <c:pt idx="150">
                  <c:v>31608</c:v>
                </c:pt>
                <c:pt idx="151">
                  <c:v>31639</c:v>
                </c:pt>
                <c:pt idx="152">
                  <c:v>31670</c:v>
                </c:pt>
                <c:pt idx="153">
                  <c:v>31700</c:v>
                </c:pt>
                <c:pt idx="154">
                  <c:v>31731</c:v>
                </c:pt>
                <c:pt idx="155">
                  <c:v>31761</c:v>
                </c:pt>
                <c:pt idx="156">
                  <c:v>31792</c:v>
                </c:pt>
                <c:pt idx="157">
                  <c:v>31823</c:v>
                </c:pt>
                <c:pt idx="158">
                  <c:v>31851</c:v>
                </c:pt>
                <c:pt idx="159">
                  <c:v>31882</c:v>
                </c:pt>
                <c:pt idx="160">
                  <c:v>31912</c:v>
                </c:pt>
                <c:pt idx="161">
                  <c:v>31943</c:v>
                </c:pt>
                <c:pt idx="162">
                  <c:v>31973</c:v>
                </c:pt>
                <c:pt idx="163">
                  <c:v>32004</c:v>
                </c:pt>
                <c:pt idx="164">
                  <c:v>32035</c:v>
                </c:pt>
                <c:pt idx="165">
                  <c:v>32065</c:v>
                </c:pt>
                <c:pt idx="166">
                  <c:v>32096</c:v>
                </c:pt>
                <c:pt idx="167">
                  <c:v>32126</c:v>
                </c:pt>
                <c:pt idx="168">
                  <c:v>32157</c:v>
                </c:pt>
                <c:pt idx="169">
                  <c:v>32188</c:v>
                </c:pt>
                <c:pt idx="170">
                  <c:v>32217</c:v>
                </c:pt>
                <c:pt idx="171">
                  <c:v>32248</c:v>
                </c:pt>
                <c:pt idx="172">
                  <c:v>32278</c:v>
                </c:pt>
                <c:pt idx="173">
                  <c:v>32309</c:v>
                </c:pt>
                <c:pt idx="174">
                  <c:v>32339</c:v>
                </c:pt>
                <c:pt idx="175">
                  <c:v>32370</c:v>
                </c:pt>
                <c:pt idx="176">
                  <c:v>32401</c:v>
                </c:pt>
                <c:pt idx="177">
                  <c:v>32431</c:v>
                </c:pt>
                <c:pt idx="178">
                  <c:v>32462</c:v>
                </c:pt>
                <c:pt idx="179">
                  <c:v>32492</c:v>
                </c:pt>
                <c:pt idx="180">
                  <c:v>32523</c:v>
                </c:pt>
                <c:pt idx="181">
                  <c:v>32554</c:v>
                </c:pt>
                <c:pt idx="182">
                  <c:v>32582</c:v>
                </c:pt>
                <c:pt idx="183">
                  <c:v>32613</c:v>
                </c:pt>
                <c:pt idx="184">
                  <c:v>32643</c:v>
                </c:pt>
                <c:pt idx="185">
                  <c:v>32674</c:v>
                </c:pt>
                <c:pt idx="186">
                  <c:v>32704</c:v>
                </c:pt>
                <c:pt idx="187">
                  <c:v>32735</c:v>
                </c:pt>
                <c:pt idx="188">
                  <c:v>32766</c:v>
                </c:pt>
                <c:pt idx="189">
                  <c:v>32796</c:v>
                </c:pt>
                <c:pt idx="190">
                  <c:v>32827</c:v>
                </c:pt>
                <c:pt idx="191">
                  <c:v>32857</c:v>
                </c:pt>
                <c:pt idx="192">
                  <c:v>32888</c:v>
                </c:pt>
                <c:pt idx="193">
                  <c:v>32919</c:v>
                </c:pt>
                <c:pt idx="194">
                  <c:v>32947</c:v>
                </c:pt>
                <c:pt idx="195">
                  <c:v>32978</c:v>
                </c:pt>
                <c:pt idx="196">
                  <c:v>33008</c:v>
                </c:pt>
                <c:pt idx="197">
                  <c:v>33039</c:v>
                </c:pt>
                <c:pt idx="198">
                  <c:v>33069</c:v>
                </c:pt>
                <c:pt idx="199">
                  <c:v>33100</c:v>
                </c:pt>
                <c:pt idx="200">
                  <c:v>33131</c:v>
                </c:pt>
                <c:pt idx="201">
                  <c:v>33161</c:v>
                </c:pt>
                <c:pt idx="202">
                  <c:v>33192</c:v>
                </c:pt>
                <c:pt idx="203">
                  <c:v>33222</c:v>
                </c:pt>
                <c:pt idx="204">
                  <c:v>33253</c:v>
                </c:pt>
                <c:pt idx="205">
                  <c:v>33284</c:v>
                </c:pt>
                <c:pt idx="206">
                  <c:v>33312</c:v>
                </c:pt>
                <c:pt idx="207">
                  <c:v>33343</c:v>
                </c:pt>
                <c:pt idx="208">
                  <c:v>33373</c:v>
                </c:pt>
                <c:pt idx="209">
                  <c:v>33404</c:v>
                </c:pt>
                <c:pt idx="210">
                  <c:v>33434</c:v>
                </c:pt>
                <c:pt idx="211">
                  <c:v>33465</c:v>
                </c:pt>
                <c:pt idx="212">
                  <c:v>33496</c:v>
                </c:pt>
                <c:pt idx="213">
                  <c:v>33526</c:v>
                </c:pt>
                <c:pt idx="214">
                  <c:v>33557</c:v>
                </c:pt>
                <c:pt idx="215">
                  <c:v>33587</c:v>
                </c:pt>
                <c:pt idx="216">
                  <c:v>33618</c:v>
                </c:pt>
                <c:pt idx="217">
                  <c:v>33649</c:v>
                </c:pt>
                <c:pt idx="218">
                  <c:v>33678</c:v>
                </c:pt>
                <c:pt idx="219">
                  <c:v>33709</c:v>
                </c:pt>
                <c:pt idx="220">
                  <c:v>33739</c:v>
                </c:pt>
                <c:pt idx="221">
                  <c:v>33770</c:v>
                </c:pt>
                <c:pt idx="222">
                  <c:v>33800</c:v>
                </c:pt>
                <c:pt idx="223">
                  <c:v>33831</c:v>
                </c:pt>
                <c:pt idx="224">
                  <c:v>33862</c:v>
                </c:pt>
                <c:pt idx="225">
                  <c:v>33892</c:v>
                </c:pt>
                <c:pt idx="226">
                  <c:v>33923</c:v>
                </c:pt>
                <c:pt idx="227">
                  <c:v>33953</c:v>
                </c:pt>
                <c:pt idx="228">
                  <c:v>33984</c:v>
                </c:pt>
                <c:pt idx="229">
                  <c:v>34015</c:v>
                </c:pt>
                <c:pt idx="230">
                  <c:v>34043</c:v>
                </c:pt>
                <c:pt idx="231">
                  <c:v>34074</c:v>
                </c:pt>
                <c:pt idx="232">
                  <c:v>34104</c:v>
                </c:pt>
                <c:pt idx="233">
                  <c:v>34135</c:v>
                </c:pt>
                <c:pt idx="234">
                  <c:v>34165</c:v>
                </c:pt>
                <c:pt idx="235">
                  <c:v>34196</c:v>
                </c:pt>
                <c:pt idx="236">
                  <c:v>34227</c:v>
                </c:pt>
                <c:pt idx="237">
                  <c:v>34257</c:v>
                </c:pt>
                <c:pt idx="238">
                  <c:v>34288</c:v>
                </c:pt>
                <c:pt idx="239">
                  <c:v>34318</c:v>
                </c:pt>
                <c:pt idx="240">
                  <c:v>34349</c:v>
                </c:pt>
                <c:pt idx="241">
                  <c:v>34380</c:v>
                </c:pt>
                <c:pt idx="242">
                  <c:v>34408</c:v>
                </c:pt>
                <c:pt idx="243">
                  <c:v>34439</c:v>
                </c:pt>
                <c:pt idx="244">
                  <c:v>34469</c:v>
                </c:pt>
                <c:pt idx="245">
                  <c:v>34500</c:v>
                </c:pt>
                <c:pt idx="246">
                  <c:v>34530</c:v>
                </c:pt>
                <c:pt idx="247">
                  <c:v>34561</c:v>
                </c:pt>
                <c:pt idx="248">
                  <c:v>34592</c:v>
                </c:pt>
                <c:pt idx="249">
                  <c:v>34622</c:v>
                </c:pt>
                <c:pt idx="250">
                  <c:v>34653</c:v>
                </c:pt>
                <c:pt idx="251">
                  <c:v>34683</c:v>
                </c:pt>
                <c:pt idx="252">
                  <c:v>34714</c:v>
                </c:pt>
                <c:pt idx="253">
                  <c:v>34745</c:v>
                </c:pt>
                <c:pt idx="254">
                  <c:v>34773</c:v>
                </c:pt>
                <c:pt idx="255">
                  <c:v>34804</c:v>
                </c:pt>
                <c:pt idx="256">
                  <c:v>34834</c:v>
                </c:pt>
                <c:pt idx="257">
                  <c:v>34865</c:v>
                </c:pt>
                <c:pt idx="258">
                  <c:v>34895</c:v>
                </c:pt>
                <c:pt idx="259">
                  <c:v>34926</c:v>
                </c:pt>
                <c:pt idx="260">
                  <c:v>34957</c:v>
                </c:pt>
                <c:pt idx="261">
                  <c:v>34987</c:v>
                </c:pt>
                <c:pt idx="262">
                  <c:v>35018</c:v>
                </c:pt>
                <c:pt idx="263">
                  <c:v>35048</c:v>
                </c:pt>
                <c:pt idx="264">
                  <c:v>35079</c:v>
                </c:pt>
                <c:pt idx="265">
                  <c:v>35110</c:v>
                </c:pt>
                <c:pt idx="266">
                  <c:v>35139</c:v>
                </c:pt>
                <c:pt idx="267">
                  <c:v>35170</c:v>
                </c:pt>
                <c:pt idx="268">
                  <c:v>35200</c:v>
                </c:pt>
                <c:pt idx="269">
                  <c:v>35231</c:v>
                </c:pt>
                <c:pt idx="270">
                  <c:v>35261</c:v>
                </c:pt>
                <c:pt idx="271">
                  <c:v>35292</c:v>
                </c:pt>
                <c:pt idx="272">
                  <c:v>35323</c:v>
                </c:pt>
                <c:pt idx="273">
                  <c:v>35353</c:v>
                </c:pt>
                <c:pt idx="274">
                  <c:v>35384</c:v>
                </c:pt>
                <c:pt idx="275">
                  <c:v>35414</c:v>
                </c:pt>
                <c:pt idx="276">
                  <c:v>35445</c:v>
                </c:pt>
                <c:pt idx="277">
                  <c:v>35476</c:v>
                </c:pt>
                <c:pt idx="278">
                  <c:v>35504</c:v>
                </c:pt>
                <c:pt idx="279">
                  <c:v>35535</c:v>
                </c:pt>
                <c:pt idx="280">
                  <c:v>35565</c:v>
                </c:pt>
                <c:pt idx="281">
                  <c:v>35596</c:v>
                </c:pt>
                <c:pt idx="282">
                  <c:v>35626</c:v>
                </c:pt>
                <c:pt idx="283">
                  <c:v>35657</c:v>
                </c:pt>
                <c:pt idx="284">
                  <c:v>35688</c:v>
                </c:pt>
                <c:pt idx="285">
                  <c:v>35718</c:v>
                </c:pt>
                <c:pt idx="286">
                  <c:v>35749</c:v>
                </c:pt>
                <c:pt idx="287">
                  <c:v>35779</c:v>
                </c:pt>
                <c:pt idx="288">
                  <c:v>35810</c:v>
                </c:pt>
                <c:pt idx="289">
                  <c:v>35841</c:v>
                </c:pt>
                <c:pt idx="290">
                  <c:v>35869</c:v>
                </c:pt>
                <c:pt idx="291">
                  <c:v>35900</c:v>
                </c:pt>
                <c:pt idx="292">
                  <c:v>35930</c:v>
                </c:pt>
                <c:pt idx="293">
                  <c:v>35961</c:v>
                </c:pt>
                <c:pt idx="294">
                  <c:v>35991</c:v>
                </c:pt>
                <c:pt idx="295">
                  <c:v>36022</c:v>
                </c:pt>
                <c:pt idx="296">
                  <c:v>36053</c:v>
                </c:pt>
                <c:pt idx="297">
                  <c:v>36083</c:v>
                </c:pt>
                <c:pt idx="298">
                  <c:v>36114</c:v>
                </c:pt>
                <c:pt idx="299">
                  <c:v>36144</c:v>
                </c:pt>
                <c:pt idx="300">
                  <c:v>36175</c:v>
                </c:pt>
                <c:pt idx="301">
                  <c:v>36206</c:v>
                </c:pt>
                <c:pt idx="302">
                  <c:v>36234</c:v>
                </c:pt>
                <c:pt idx="303">
                  <c:v>36265</c:v>
                </c:pt>
                <c:pt idx="304">
                  <c:v>36295</c:v>
                </c:pt>
                <c:pt idx="305">
                  <c:v>36326</c:v>
                </c:pt>
                <c:pt idx="306">
                  <c:v>36356</c:v>
                </c:pt>
                <c:pt idx="307">
                  <c:v>36387</c:v>
                </c:pt>
                <c:pt idx="308">
                  <c:v>36418</c:v>
                </c:pt>
                <c:pt idx="309">
                  <c:v>36448</c:v>
                </c:pt>
                <c:pt idx="310">
                  <c:v>36479</c:v>
                </c:pt>
                <c:pt idx="311">
                  <c:v>36509</c:v>
                </c:pt>
                <c:pt idx="312">
                  <c:v>36540</c:v>
                </c:pt>
                <c:pt idx="313">
                  <c:v>36571</c:v>
                </c:pt>
                <c:pt idx="314">
                  <c:v>36600</c:v>
                </c:pt>
                <c:pt idx="315">
                  <c:v>36631</c:v>
                </c:pt>
                <c:pt idx="316">
                  <c:v>36661</c:v>
                </c:pt>
                <c:pt idx="317">
                  <c:v>36692</c:v>
                </c:pt>
                <c:pt idx="318">
                  <c:v>36722</c:v>
                </c:pt>
                <c:pt idx="319">
                  <c:v>36753</c:v>
                </c:pt>
                <c:pt idx="320">
                  <c:v>36784</c:v>
                </c:pt>
                <c:pt idx="321">
                  <c:v>36814</c:v>
                </c:pt>
                <c:pt idx="322">
                  <c:v>36845</c:v>
                </c:pt>
                <c:pt idx="323">
                  <c:v>36875</c:v>
                </c:pt>
                <c:pt idx="324">
                  <c:v>36906</c:v>
                </c:pt>
                <c:pt idx="325">
                  <c:v>36937</c:v>
                </c:pt>
                <c:pt idx="326">
                  <c:v>36965</c:v>
                </c:pt>
                <c:pt idx="327">
                  <c:v>36996</c:v>
                </c:pt>
                <c:pt idx="328">
                  <c:v>37026</c:v>
                </c:pt>
                <c:pt idx="329">
                  <c:v>37057</c:v>
                </c:pt>
                <c:pt idx="330">
                  <c:v>37087</c:v>
                </c:pt>
                <c:pt idx="331">
                  <c:v>37118</c:v>
                </c:pt>
                <c:pt idx="332">
                  <c:v>37149</c:v>
                </c:pt>
                <c:pt idx="333">
                  <c:v>37179</c:v>
                </c:pt>
                <c:pt idx="334">
                  <c:v>37210</c:v>
                </c:pt>
                <c:pt idx="335">
                  <c:v>37240</c:v>
                </c:pt>
                <c:pt idx="336">
                  <c:v>37271</c:v>
                </c:pt>
                <c:pt idx="337">
                  <c:v>37302</c:v>
                </c:pt>
                <c:pt idx="338">
                  <c:v>37330</c:v>
                </c:pt>
                <c:pt idx="339">
                  <c:v>37361</c:v>
                </c:pt>
                <c:pt idx="340">
                  <c:v>37391</c:v>
                </c:pt>
                <c:pt idx="341">
                  <c:v>37422</c:v>
                </c:pt>
                <c:pt idx="342">
                  <c:v>37452</c:v>
                </c:pt>
                <c:pt idx="343">
                  <c:v>37483</c:v>
                </c:pt>
                <c:pt idx="344">
                  <c:v>37514</c:v>
                </c:pt>
                <c:pt idx="345">
                  <c:v>37544</c:v>
                </c:pt>
                <c:pt idx="346">
                  <c:v>37575</c:v>
                </c:pt>
                <c:pt idx="347">
                  <c:v>37605</c:v>
                </c:pt>
                <c:pt idx="348">
                  <c:v>37636</c:v>
                </c:pt>
                <c:pt idx="349">
                  <c:v>37667</c:v>
                </c:pt>
                <c:pt idx="350">
                  <c:v>37695</c:v>
                </c:pt>
                <c:pt idx="351">
                  <c:v>37726</c:v>
                </c:pt>
                <c:pt idx="352">
                  <c:v>37756</c:v>
                </c:pt>
                <c:pt idx="353">
                  <c:v>37787</c:v>
                </c:pt>
                <c:pt idx="354">
                  <c:v>37817</c:v>
                </c:pt>
                <c:pt idx="355">
                  <c:v>37848</c:v>
                </c:pt>
                <c:pt idx="356">
                  <c:v>37879</c:v>
                </c:pt>
                <c:pt idx="357">
                  <c:v>37909</c:v>
                </c:pt>
                <c:pt idx="358">
                  <c:v>37940</c:v>
                </c:pt>
                <c:pt idx="359">
                  <c:v>37970</c:v>
                </c:pt>
                <c:pt idx="360">
                  <c:v>38001</c:v>
                </c:pt>
                <c:pt idx="361">
                  <c:v>38032</c:v>
                </c:pt>
                <c:pt idx="362">
                  <c:v>38061</c:v>
                </c:pt>
                <c:pt idx="363">
                  <c:v>38092</c:v>
                </c:pt>
                <c:pt idx="364">
                  <c:v>38122</c:v>
                </c:pt>
                <c:pt idx="365">
                  <c:v>38153</c:v>
                </c:pt>
                <c:pt idx="366">
                  <c:v>38183</c:v>
                </c:pt>
                <c:pt idx="367">
                  <c:v>38214</c:v>
                </c:pt>
                <c:pt idx="368">
                  <c:v>38245</c:v>
                </c:pt>
                <c:pt idx="369">
                  <c:v>38275</c:v>
                </c:pt>
                <c:pt idx="370">
                  <c:v>38306</c:v>
                </c:pt>
                <c:pt idx="371">
                  <c:v>38336</c:v>
                </c:pt>
                <c:pt idx="372">
                  <c:v>38367</c:v>
                </c:pt>
                <c:pt idx="373">
                  <c:v>38398</c:v>
                </c:pt>
                <c:pt idx="374">
                  <c:v>38426</c:v>
                </c:pt>
                <c:pt idx="375">
                  <c:v>38457</c:v>
                </c:pt>
                <c:pt idx="376">
                  <c:v>38487</c:v>
                </c:pt>
                <c:pt idx="377">
                  <c:v>38518</c:v>
                </c:pt>
                <c:pt idx="378">
                  <c:v>38548</c:v>
                </c:pt>
                <c:pt idx="379">
                  <c:v>38579</c:v>
                </c:pt>
                <c:pt idx="380">
                  <c:v>38610</c:v>
                </c:pt>
                <c:pt idx="381">
                  <c:v>38640</c:v>
                </c:pt>
                <c:pt idx="382">
                  <c:v>38671</c:v>
                </c:pt>
                <c:pt idx="383">
                  <c:v>38701</c:v>
                </c:pt>
                <c:pt idx="384">
                  <c:v>38732</c:v>
                </c:pt>
                <c:pt idx="385">
                  <c:v>38763</c:v>
                </c:pt>
                <c:pt idx="386">
                  <c:v>38791</c:v>
                </c:pt>
                <c:pt idx="387">
                  <c:v>38822</c:v>
                </c:pt>
                <c:pt idx="388">
                  <c:v>38852</c:v>
                </c:pt>
                <c:pt idx="389">
                  <c:v>38883</c:v>
                </c:pt>
                <c:pt idx="390">
                  <c:v>38913</c:v>
                </c:pt>
                <c:pt idx="391">
                  <c:v>38944</c:v>
                </c:pt>
                <c:pt idx="392">
                  <c:v>38975</c:v>
                </c:pt>
                <c:pt idx="393">
                  <c:v>39005</c:v>
                </c:pt>
                <c:pt idx="394">
                  <c:v>39036</c:v>
                </c:pt>
                <c:pt idx="395">
                  <c:v>39066</c:v>
                </c:pt>
                <c:pt idx="396">
                  <c:v>39097</c:v>
                </c:pt>
                <c:pt idx="397">
                  <c:v>39128</c:v>
                </c:pt>
                <c:pt idx="398">
                  <c:v>39156</c:v>
                </c:pt>
                <c:pt idx="399">
                  <c:v>39187</c:v>
                </c:pt>
                <c:pt idx="400">
                  <c:v>39217</c:v>
                </c:pt>
                <c:pt idx="401">
                  <c:v>39248</c:v>
                </c:pt>
                <c:pt idx="402">
                  <c:v>39278</c:v>
                </c:pt>
                <c:pt idx="403">
                  <c:v>39309</c:v>
                </c:pt>
                <c:pt idx="404">
                  <c:v>39340</c:v>
                </c:pt>
                <c:pt idx="405">
                  <c:v>39370</c:v>
                </c:pt>
                <c:pt idx="406">
                  <c:v>39401</c:v>
                </c:pt>
                <c:pt idx="407">
                  <c:v>39431</c:v>
                </c:pt>
                <c:pt idx="408">
                  <c:v>39462</c:v>
                </c:pt>
                <c:pt idx="409">
                  <c:v>39493</c:v>
                </c:pt>
                <c:pt idx="410">
                  <c:v>39522</c:v>
                </c:pt>
                <c:pt idx="411">
                  <c:v>39553</c:v>
                </c:pt>
                <c:pt idx="412">
                  <c:v>39583</c:v>
                </c:pt>
                <c:pt idx="413">
                  <c:v>39614</c:v>
                </c:pt>
                <c:pt idx="414">
                  <c:v>39644</c:v>
                </c:pt>
                <c:pt idx="415">
                  <c:v>39675</c:v>
                </c:pt>
                <c:pt idx="416">
                  <c:v>39706</c:v>
                </c:pt>
                <c:pt idx="417">
                  <c:v>39736</c:v>
                </c:pt>
                <c:pt idx="418">
                  <c:v>39767</c:v>
                </c:pt>
                <c:pt idx="419">
                  <c:v>39797</c:v>
                </c:pt>
                <c:pt idx="420">
                  <c:v>39828</c:v>
                </c:pt>
                <c:pt idx="421">
                  <c:v>39859</c:v>
                </c:pt>
                <c:pt idx="422">
                  <c:v>39887</c:v>
                </c:pt>
                <c:pt idx="423">
                  <c:v>39918</c:v>
                </c:pt>
                <c:pt idx="424">
                  <c:v>39948</c:v>
                </c:pt>
                <c:pt idx="425">
                  <c:v>39979</c:v>
                </c:pt>
                <c:pt idx="426">
                  <c:v>40009</c:v>
                </c:pt>
                <c:pt idx="427">
                  <c:v>40040</c:v>
                </c:pt>
                <c:pt idx="428">
                  <c:v>40071</c:v>
                </c:pt>
                <c:pt idx="429">
                  <c:v>40101</c:v>
                </c:pt>
                <c:pt idx="430">
                  <c:v>40132</c:v>
                </c:pt>
                <c:pt idx="431">
                  <c:v>40162</c:v>
                </c:pt>
                <c:pt idx="432">
                  <c:v>40193</c:v>
                </c:pt>
                <c:pt idx="433">
                  <c:v>40224</c:v>
                </c:pt>
                <c:pt idx="434">
                  <c:v>40252</c:v>
                </c:pt>
                <c:pt idx="435">
                  <c:v>40283</c:v>
                </c:pt>
                <c:pt idx="436">
                  <c:v>40313</c:v>
                </c:pt>
                <c:pt idx="437">
                  <c:v>40344</c:v>
                </c:pt>
                <c:pt idx="438">
                  <c:v>40374</c:v>
                </c:pt>
                <c:pt idx="439">
                  <c:v>40405</c:v>
                </c:pt>
                <c:pt idx="440">
                  <c:v>40436</c:v>
                </c:pt>
                <c:pt idx="441">
                  <c:v>40466</c:v>
                </c:pt>
                <c:pt idx="442">
                  <c:v>40497</c:v>
                </c:pt>
                <c:pt idx="443">
                  <c:v>40527</c:v>
                </c:pt>
                <c:pt idx="444">
                  <c:v>40558</c:v>
                </c:pt>
                <c:pt idx="445">
                  <c:v>40589</c:v>
                </c:pt>
                <c:pt idx="446">
                  <c:v>40617</c:v>
                </c:pt>
                <c:pt idx="447">
                  <c:v>40648</c:v>
                </c:pt>
                <c:pt idx="448">
                  <c:v>40678</c:v>
                </c:pt>
                <c:pt idx="449">
                  <c:v>40709</c:v>
                </c:pt>
                <c:pt idx="450">
                  <c:v>40739</c:v>
                </c:pt>
                <c:pt idx="451">
                  <c:v>40770</c:v>
                </c:pt>
                <c:pt idx="452">
                  <c:v>40801</c:v>
                </c:pt>
                <c:pt idx="453">
                  <c:v>40831</c:v>
                </c:pt>
                <c:pt idx="454">
                  <c:v>40862</c:v>
                </c:pt>
                <c:pt idx="455">
                  <c:v>40892</c:v>
                </c:pt>
                <c:pt idx="456">
                  <c:v>40923</c:v>
                </c:pt>
                <c:pt idx="457">
                  <c:v>40954</c:v>
                </c:pt>
                <c:pt idx="458">
                  <c:v>40983</c:v>
                </c:pt>
                <c:pt idx="459">
                  <c:v>41014</c:v>
                </c:pt>
                <c:pt idx="460">
                  <c:v>41044</c:v>
                </c:pt>
                <c:pt idx="461">
                  <c:v>41075</c:v>
                </c:pt>
                <c:pt idx="462">
                  <c:v>41105</c:v>
                </c:pt>
                <c:pt idx="463">
                  <c:v>41136</c:v>
                </c:pt>
                <c:pt idx="464">
                  <c:v>41167</c:v>
                </c:pt>
                <c:pt idx="465">
                  <c:v>41197</c:v>
                </c:pt>
                <c:pt idx="466">
                  <c:v>41228</c:v>
                </c:pt>
                <c:pt idx="467">
                  <c:v>41258</c:v>
                </c:pt>
                <c:pt idx="468">
                  <c:v>41289</c:v>
                </c:pt>
                <c:pt idx="469">
                  <c:v>41320</c:v>
                </c:pt>
                <c:pt idx="470">
                  <c:v>41348</c:v>
                </c:pt>
                <c:pt idx="471">
                  <c:v>41379</c:v>
                </c:pt>
                <c:pt idx="472">
                  <c:v>41409</c:v>
                </c:pt>
                <c:pt idx="473">
                  <c:v>41440</c:v>
                </c:pt>
                <c:pt idx="474">
                  <c:v>41470</c:v>
                </c:pt>
                <c:pt idx="475">
                  <c:v>41501</c:v>
                </c:pt>
                <c:pt idx="476">
                  <c:v>41532</c:v>
                </c:pt>
                <c:pt idx="477">
                  <c:v>41562</c:v>
                </c:pt>
                <c:pt idx="478">
                  <c:v>41593</c:v>
                </c:pt>
                <c:pt idx="479">
                  <c:v>41623</c:v>
                </c:pt>
                <c:pt idx="480">
                  <c:v>41654</c:v>
                </c:pt>
                <c:pt idx="481">
                  <c:v>41685</c:v>
                </c:pt>
                <c:pt idx="482">
                  <c:v>41713</c:v>
                </c:pt>
                <c:pt idx="483">
                  <c:v>41744</c:v>
                </c:pt>
                <c:pt idx="484">
                  <c:v>41774</c:v>
                </c:pt>
                <c:pt idx="485">
                  <c:v>41805</c:v>
                </c:pt>
                <c:pt idx="486">
                  <c:v>41835</c:v>
                </c:pt>
                <c:pt idx="487">
                  <c:v>41866</c:v>
                </c:pt>
                <c:pt idx="488">
                  <c:v>41897</c:v>
                </c:pt>
                <c:pt idx="489">
                  <c:v>41927</c:v>
                </c:pt>
                <c:pt idx="490">
                  <c:v>41958</c:v>
                </c:pt>
                <c:pt idx="491">
                  <c:v>41988</c:v>
                </c:pt>
                <c:pt idx="492">
                  <c:v>42019</c:v>
                </c:pt>
                <c:pt idx="493">
                  <c:v>42050</c:v>
                </c:pt>
                <c:pt idx="494">
                  <c:v>42078</c:v>
                </c:pt>
                <c:pt idx="495">
                  <c:v>42109</c:v>
                </c:pt>
                <c:pt idx="496">
                  <c:v>42139</c:v>
                </c:pt>
                <c:pt idx="497">
                  <c:v>42170</c:v>
                </c:pt>
                <c:pt idx="498">
                  <c:v>42200</c:v>
                </c:pt>
                <c:pt idx="499">
                  <c:v>42231</c:v>
                </c:pt>
                <c:pt idx="500">
                  <c:v>42262</c:v>
                </c:pt>
                <c:pt idx="501">
                  <c:v>42292</c:v>
                </c:pt>
                <c:pt idx="502">
                  <c:v>42323</c:v>
                </c:pt>
                <c:pt idx="503">
                  <c:v>42353</c:v>
                </c:pt>
                <c:pt idx="504">
                  <c:v>42384</c:v>
                </c:pt>
                <c:pt idx="505">
                  <c:v>42415</c:v>
                </c:pt>
                <c:pt idx="506">
                  <c:v>42444</c:v>
                </c:pt>
                <c:pt idx="507">
                  <c:v>42475</c:v>
                </c:pt>
                <c:pt idx="508">
                  <c:v>42505</c:v>
                </c:pt>
                <c:pt idx="509">
                  <c:v>42536</c:v>
                </c:pt>
                <c:pt idx="510">
                  <c:v>42566</c:v>
                </c:pt>
                <c:pt idx="511">
                  <c:v>42597</c:v>
                </c:pt>
                <c:pt idx="512">
                  <c:v>42628</c:v>
                </c:pt>
                <c:pt idx="513">
                  <c:v>42658</c:v>
                </c:pt>
                <c:pt idx="514">
                  <c:v>42689</c:v>
                </c:pt>
                <c:pt idx="515">
                  <c:v>42719</c:v>
                </c:pt>
                <c:pt idx="516">
                  <c:v>42750</c:v>
                </c:pt>
                <c:pt idx="517">
                  <c:v>42781</c:v>
                </c:pt>
                <c:pt idx="518">
                  <c:v>42809</c:v>
                </c:pt>
                <c:pt idx="519">
                  <c:v>42840</c:v>
                </c:pt>
                <c:pt idx="520">
                  <c:v>42870</c:v>
                </c:pt>
                <c:pt idx="521">
                  <c:v>42901</c:v>
                </c:pt>
                <c:pt idx="522">
                  <c:v>42931</c:v>
                </c:pt>
                <c:pt idx="523">
                  <c:v>42962</c:v>
                </c:pt>
                <c:pt idx="524">
                  <c:v>42993</c:v>
                </c:pt>
                <c:pt idx="525">
                  <c:v>43023</c:v>
                </c:pt>
                <c:pt idx="526">
                  <c:v>43054</c:v>
                </c:pt>
                <c:pt idx="527">
                  <c:v>43084</c:v>
                </c:pt>
                <c:pt idx="528">
                  <c:v>43115</c:v>
                </c:pt>
                <c:pt idx="529">
                  <c:v>43146</c:v>
                </c:pt>
                <c:pt idx="530">
                  <c:v>43174</c:v>
                </c:pt>
                <c:pt idx="531">
                  <c:v>43205</c:v>
                </c:pt>
                <c:pt idx="532">
                  <c:v>43235</c:v>
                </c:pt>
                <c:pt idx="533">
                  <c:v>43266</c:v>
                </c:pt>
                <c:pt idx="534">
                  <c:v>43296</c:v>
                </c:pt>
                <c:pt idx="535">
                  <c:v>43327</c:v>
                </c:pt>
                <c:pt idx="536">
                  <c:v>43358</c:v>
                </c:pt>
                <c:pt idx="537">
                  <c:v>43388</c:v>
                </c:pt>
                <c:pt idx="538">
                  <c:v>43419</c:v>
                </c:pt>
                <c:pt idx="539">
                  <c:v>43449</c:v>
                </c:pt>
                <c:pt idx="540">
                  <c:v>43480</c:v>
                </c:pt>
                <c:pt idx="541">
                  <c:v>43511</c:v>
                </c:pt>
                <c:pt idx="542">
                  <c:v>43539</c:v>
                </c:pt>
                <c:pt idx="543">
                  <c:v>43570</c:v>
                </c:pt>
                <c:pt idx="544">
                  <c:v>43600</c:v>
                </c:pt>
                <c:pt idx="545">
                  <c:v>43631</c:v>
                </c:pt>
                <c:pt idx="546">
                  <c:v>43661</c:v>
                </c:pt>
                <c:pt idx="547">
                  <c:v>43692</c:v>
                </c:pt>
                <c:pt idx="548">
                  <c:v>43723</c:v>
                </c:pt>
                <c:pt idx="549">
                  <c:v>43753</c:v>
                </c:pt>
                <c:pt idx="550">
                  <c:v>43784</c:v>
                </c:pt>
                <c:pt idx="551">
                  <c:v>43814</c:v>
                </c:pt>
                <c:pt idx="552">
                  <c:v>43845</c:v>
                </c:pt>
                <c:pt idx="553">
                  <c:v>43876</c:v>
                </c:pt>
                <c:pt idx="554">
                  <c:v>43905</c:v>
                </c:pt>
                <c:pt idx="555">
                  <c:v>43936</c:v>
                </c:pt>
                <c:pt idx="556">
                  <c:v>43966</c:v>
                </c:pt>
                <c:pt idx="557">
                  <c:v>43997</c:v>
                </c:pt>
                <c:pt idx="558">
                  <c:v>44027</c:v>
                </c:pt>
                <c:pt idx="559">
                  <c:v>44058</c:v>
                </c:pt>
                <c:pt idx="560">
                  <c:v>44089</c:v>
                </c:pt>
                <c:pt idx="561">
                  <c:v>44119</c:v>
                </c:pt>
                <c:pt idx="562">
                  <c:v>44150</c:v>
                </c:pt>
                <c:pt idx="563">
                  <c:v>44180</c:v>
                </c:pt>
                <c:pt idx="564">
                  <c:v>44211</c:v>
                </c:pt>
                <c:pt idx="565">
                  <c:v>44242</c:v>
                </c:pt>
                <c:pt idx="566">
                  <c:v>44270</c:v>
                </c:pt>
                <c:pt idx="567">
                  <c:v>44301</c:v>
                </c:pt>
                <c:pt idx="568">
                  <c:v>44331</c:v>
                </c:pt>
                <c:pt idx="569">
                  <c:v>44362</c:v>
                </c:pt>
                <c:pt idx="570">
                  <c:v>44392</c:v>
                </c:pt>
                <c:pt idx="571">
                  <c:v>44423</c:v>
                </c:pt>
                <c:pt idx="572">
                  <c:v>44454</c:v>
                </c:pt>
                <c:pt idx="573">
                  <c:v>44484</c:v>
                </c:pt>
                <c:pt idx="574">
                  <c:v>44515</c:v>
                </c:pt>
                <c:pt idx="575">
                  <c:v>44545</c:v>
                </c:pt>
                <c:pt idx="576">
                  <c:v>44576</c:v>
                </c:pt>
                <c:pt idx="577">
                  <c:v>44607</c:v>
                </c:pt>
                <c:pt idx="578">
                  <c:v>44635</c:v>
                </c:pt>
                <c:pt idx="579">
                  <c:v>44666</c:v>
                </c:pt>
                <c:pt idx="580">
                  <c:v>44696</c:v>
                </c:pt>
              </c:numCache>
            </c:numRef>
          </c:cat>
          <c:val>
            <c:numRef>
              <c:f>Oil!$C$3:$C$583</c:f>
              <c:numCache>
                <c:formatCode>General</c:formatCode>
                <c:ptCount val="581"/>
                <c:pt idx="0">
                  <c:v>6.95</c:v>
                </c:pt>
                <c:pt idx="1">
                  <c:v>6.87</c:v>
                </c:pt>
                <c:pt idx="2">
                  <c:v>6.77</c:v>
                </c:pt>
                <c:pt idx="3">
                  <c:v>6.77</c:v>
                </c:pt>
                <c:pt idx="4">
                  <c:v>6.87</c:v>
                </c:pt>
                <c:pt idx="5">
                  <c:v>6.85</c:v>
                </c:pt>
                <c:pt idx="6">
                  <c:v>6.8</c:v>
                </c:pt>
                <c:pt idx="7">
                  <c:v>6.71</c:v>
                </c:pt>
                <c:pt idx="8">
                  <c:v>6.7</c:v>
                </c:pt>
                <c:pt idx="9">
                  <c:v>6.97</c:v>
                </c:pt>
                <c:pt idx="10">
                  <c:v>6.97</c:v>
                </c:pt>
                <c:pt idx="11">
                  <c:v>7.09</c:v>
                </c:pt>
                <c:pt idx="12">
                  <c:v>7.61</c:v>
                </c:pt>
                <c:pt idx="13">
                  <c:v>7.47</c:v>
                </c:pt>
                <c:pt idx="14">
                  <c:v>7.57</c:v>
                </c:pt>
                <c:pt idx="15">
                  <c:v>7.55</c:v>
                </c:pt>
                <c:pt idx="16">
                  <c:v>7.52</c:v>
                </c:pt>
                <c:pt idx="17">
                  <c:v>7.49</c:v>
                </c:pt>
                <c:pt idx="18">
                  <c:v>7.75</c:v>
                </c:pt>
                <c:pt idx="19">
                  <c:v>7.73</c:v>
                </c:pt>
                <c:pt idx="20">
                  <c:v>7.75</c:v>
                </c:pt>
                <c:pt idx="21">
                  <c:v>7.83</c:v>
                </c:pt>
                <c:pt idx="22">
                  <c:v>7.8</c:v>
                </c:pt>
                <c:pt idx="23">
                  <c:v>7.93</c:v>
                </c:pt>
                <c:pt idx="24">
                  <c:v>8.6300000000000008</c:v>
                </c:pt>
                <c:pt idx="25">
                  <c:v>7.91</c:v>
                </c:pt>
                <c:pt idx="26">
                  <c:v>7.78</c:v>
                </c:pt>
                <c:pt idx="27">
                  <c:v>7.86</c:v>
                </c:pt>
                <c:pt idx="28">
                  <c:v>7.89</c:v>
                </c:pt>
                <c:pt idx="29">
                  <c:v>8</c:v>
                </c:pt>
                <c:pt idx="30">
                  <c:v>8.0399999999999991</c:v>
                </c:pt>
                <c:pt idx="31">
                  <c:v>8.0299999999999994</c:v>
                </c:pt>
                <c:pt idx="32">
                  <c:v>8.39</c:v>
                </c:pt>
                <c:pt idx="33">
                  <c:v>8.4600000000000009</c:v>
                </c:pt>
                <c:pt idx="34">
                  <c:v>8.61</c:v>
                </c:pt>
                <c:pt idx="35">
                  <c:v>8.6199999999999992</c:v>
                </c:pt>
                <c:pt idx="36">
                  <c:v>8.5</c:v>
                </c:pt>
                <c:pt idx="37">
                  <c:v>8.56</c:v>
                </c:pt>
                <c:pt idx="38">
                  <c:v>8.4499999999999993</c:v>
                </c:pt>
                <c:pt idx="39">
                  <c:v>8.41</c:v>
                </c:pt>
                <c:pt idx="40">
                  <c:v>8.49</c:v>
                </c:pt>
                <c:pt idx="41">
                  <c:v>8.44</c:v>
                </c:pt>
                <c:pt idx="42">
                  <c:v>8.4700000000000006</c:v>
                </c:pt>
                <c:pt idx="43">
                  <c:v>8.4499999999999993</c:v>
                </c:pt>
                <c:pt idx="44">
                  <c:v>8.43</c:v>
                </c:pt>
                <c:pt idx="45">
                  <c:v>8.7200000000000006</c:v>
                </c:pt>
                <c:pt idx="46">
                  <c:v>8.69</c:v>
                </c:pt>
                <c:pt idx="47">
                  <c:v>8.81</c:v>
                </c:pt>
                <c:pt idx="48">
                  <c:v>8.7100000000000009</c:v>
                </c:pt>
                <c:pt idx="49">
                  <c:v>8.86</c:v>
                </c:pt>
                <c:pt idx="50">
                  <c:v>8.8000000000000007</c:v>
                </c:pt>
                <c:pt idx="51">
                  <c:v>8.82</c:v>
                </c:pt>
                <c:pt idx="52">
                  <c:v>8.81</c:v>
                </c:pt>
                <c:pt idx="53">
                  <c:v>9.0500000000000007</c:v>
                </c:pt>
                <c:pt idx="54">
                  <c:v>8.9600000000000009</c:v>
                </c:pt>
                <c:pt idx="55">
                  <c:v>9.0500000000000007</c:v>
                </c:pt>
                <c:pt idx="56">
                  <c:v>9.15</c:v>
                </c:pt>
                <c:pt idx="57">
                  <c:v>9.17</c:v>
                </c:pt>
                <c:pt idx="58">
                  <c:v>9.1999999999999993</c:v>
                </c:pt>
                <c:pt idx="59">
                  <c:v>9.4700000000000006</c:v>
                </c:pt>
                <c:pt idx="60">
                  <c:v>9.4600000000000009</c:v>
                </c:pt>
                <c:pt idx="61">
                  <c:v>9.69</c:v>
                </c:pt>
                <c:pt idx="62">
                  <c:v>9.83</c:v>
                </c:pt>
                <c:pt idx="63">
                  <c:v>10.33</c:v>
                </c:pt>
                <c:pt idx="64">
                  <c:v>10.71</c:v>
                </c:pt>
                <c:pt idx="65">
                  <c:v>11.7</c:v>
                </c:pt>
                <c:pt idx="66">
                  <c:v>13.39</c:v>
                </c:pt>
                <c:pt idx="67">
                  <c:v>14</c:v>
                </c:pt>
                <c:pt idx="68">
                  <c:v>14.57</c:v>
                </c:pt>
                <c:pt idx="69">
                  <c:v>15.06</c:v>
                </c:pt>
                <c:pt idx="70">
                  <c:v>15.52</c:v>
                </c:pt>
                <c:pt idx="71">
                  <c:v>17</c:v>
                </c:pt>
                <c:pt idx="72">
                  <c:v>17.86</c:v>
                </c:pt>
                <c:pt idx="73">
                  <c:v>18.86</c:v>
                </c:pt>
                <c:pt idx="74">
                  <c:v>19.329999999999998</c:v>
                </c:pt>
                <c:pt idx="75">
                  <c:v>20.28</c:v>
                </c:pt>
                <c:pt idx="76">
                  <c:v>21.05</c:v>
                </c:pt>
                <c:pt idx="77">
                  <c:v>21.52</c:v>
                </c:pt>
                <c:pt idx="78">
                  <c:v>22.31</c:v>
                </c:pt>
                <c:pt idx="79">
                  <c:v>22.62</c:v>
                </c:pt>
                <c:pt idx="80">
                  <c:v>22.59</c:v>
                </c:pt>
                <c:pt idx="81">
                  <c:v>23.23</c:v>
                </c:pt>
                <c:pt idx="82">
                  <c:v>23.99</c:v>
                </c:pt>
                <c:pt idx="83">
                  <c:v>25.83</c:v>
                </c:pt>
                <c:pt idx="84">
                  <c:v>28.81</c:v>
                </c:pt>
                <c:pt idx="85">
                  <c:v>34.299999999999997</c:v>
                </c:pt>
                <c:pt idx="86">
                  <c:v>34.590000000000003</c:v>
                </c:pt>
                <c:pt idx="87">
                  <c:v>33.92</c:v>
                </c:pt>
                <c:pt idx="88">
                  <c:v>32.729999999999997</c:v>
                </c:pt>
                <c:pt idx="89">
                  <c:v>31.68</c:v>
                </c:pt>
                <c:pt idx="90">
                  <c:v>31.1</c:v>
                </c:pt>
                <c:pt idx="91">
                  <c:v>31.1</c:v>
                </c:pt>
                <c:pt idx="92">
                  <c:v>31.1</c:v>
                </c:pt>
                <c:pt idx="93">
                  <c:v>30.98</c:v>
                </c:pt>
                <c:pt idx="94">
                  <c:v>30.97</c:v>
                </c:pt>
                <c:pt idx="95">
                  <c:v>30.8</c:v>
                </c:pt>
                <c:pt idx="96">
                  <c:v>30.8</c:v>
                </c:pt>
                <c:pt idx="97">
                  <c:v>29.73</c:v>
                </c:pt>
                <c:pt idx="98">
                  <c:v>28.31</c:v>
                </c:pt>
                <c:pt idx="99">
                  <c:v>27.64</c:v>
                </c:pt>
                <c:pt idx="100">
                  <c:v>27.66</c:v>
                </c:pt>
                <c:pt idx="101">
                  <c:v>28.12</c:v>
                </c:pt>
                <c:pt idx="102">
                  <c:v>28.09</c:v>
                </c:pt>
                <c:pt idx="103">
                  <c:v>27.99</c:v>
                </c:pt>
                <c:pt idx="104">
                  <c:v>27.99</c:v>
                </c:pt>
                <c:pt idx="105">
                  <c:v>28.76</c:v>
                </c:pt>
                <c:pt idx="106">
                  <c:v>28.74</c:v>
                </c:pt>
                <c:pt idx="107">
                  <c:v>28.02</c:v>
                </c:pt>
                <c:pt idx="108">
                  <c:v>27.22</c:v>
                </c:pt>
                <c:pt idx="109">
                  <c:v>26.41</c:v>
                </c:pt>
                <c:pt idx="110">
                  <c:v>26.08</c:v>
                </c:pt>
                <c:pt idx="111">
                  <c:v>25.85</c:v>
                </c:pt>
                <c:pt idx="112">
                  <c:v>26.08</c:v>
                </c:pt>
                <c:pt idx="113">
                  <c:v>25.98</c:v>
                </c:pt>
                <c:pt idx="114">
                  <c:v>25.86</c:v>
                </c:pt>
                <c:pt idx="115">
                  <c:v>26.03</c:v>
                </c:pt>
                <c:pt idx="116">
                  <c:v>26.08</c:v>
                </c:pt>
                <c:pt idx="117">
                  <c:v>26.04</c:v>
                </c:pt>
                <c:pt idx="118">
                  <c:v>26.09</c:v>
                </c:pt>
                <c:pt idx="119">
                  <c:v>25.88</c:v>
                </c:pt>
                <c:pt idx="120">
                  <c:v>25.93</c:v>
                </c:pt>
                <c:pt idx="121">
                  <c:v>26.06</c:v>
                </c:pt>
                <c:pt idx="122">
                  <c:v>26.05</c:v>
                </c:pt>
                <c:pt idx="123">
                  <c:v>25.93</c:v>
                </c:pt>
                <c:pt idx="124">
                  <c:v>26</c:v>
                </c:pt>
                <c:pt idx="125">
                  <c:v>26.09</c:v>
                </c:pt>
                <c:pt idx="126">
                  <c:v>26.11</c:v>
                </c:pt>
                <c:pt idx="127">
                  <c:v>26.02</c:v>
                </c:pt>
                <c:pt idx="128">
                  <c:v>25.97</c:v>
                </c:pt>
                <c:pt idx="129">
                  <c:v>25.92</c:v>
                </c:pt>
                <c:pt idx="130">
                  <c:v>25.44</c:v>
                </c:pt>
                <c:pt idx="131">
                  <c:v>25.05</c:v>
                </c:pt>
                <c:pt idx="132">
                  <c:v>24.26</c:v>
                </c:pt>
                <c:pt idx="133">
                  <c:v>23.64</c:v>
                </c:pt>
                <c:pt idx="134">
                  <c:v>23.89</c:v>
                </c:pt>
                <c:pt idx="135">
                  <c:v>24.19</c:v>
                </c:pt>
                <c:pt idx="136">
                  <c:v>24.18</c:v>
                </c:pt>
                <c:pt idx="137">
                  <c:v>24.07</c:v>
                </c:pt>
                <c:pt idx="138">
                  <c:v>24.04</c:v>
                </c:pt>
                <c:pt idx="139">
                  <c:v>23.99</c:v>
                </c:pt>
                <c:pt idx="140">
                  <c:v>23.96</c:v>
                </c:pt>
                <c:pt idx="141">
                  <c:v>24.1</c:v>
                </c:pt>
                <c:pt idx="142">
                  <c:v>24.27</c:v>
                </c:pt>
                <c:pt idx="143">
                  <c:v>24.51</c:v>
                </c:pt>
                <c:pt idx="144">
                  <c:v>23.12</c:v>
                </c:pt>
                <c:pt idx="145">
                  <c:v>17.649999999999999</c:v>
                </c:pt>
                <c:pt idx="146">
                  <c:v>12.62</c:v>
                </c:pt>
                <c:pt idx="147">
                  <c:v>10.68</c:v>
                </c:pt>
                <c:pt idx="148">
                  <c:v>10.75</c:v>
                </c:pt>
                <c:pt idx="149">
                  <c:v>10.68</c:v>
                </c:pt>
                <c:pt idx="150">
                  <c:v>9.25</c:v>
                </c:pt>
                <c:pt idx="151">
                  <c:v>9.77</c:v>
                </c:pt>
                <c:pt idx="152">
                  <c:v>11.09</c:v>
                </c:pt>
                <c:pt idx="153">
                  <c:v>11</c:v>
                </c:pt>
                <c:pt idx="154">
                  <c:v>11.05</c:v>
                </c:pt>
                <c:pt idx="155">
                  <c:v>11.73</c:v>
                </c:pt>
                <c:pt idx="156">
                  <c:v>13.79</c:v>
                </c:pt>
                <c:pt idx="157">
                  <c:v>14.51</c:v>
                </c:pt>
                <c:pt idx="158">
                  <c:v>14.54</c:v>
                </c:pt>
                <c:pt idx="159">
                  <c:v>14.95</c:v>
                </c:pt>
                <c:pt idx="160">
                  <c:v>15.29</c:v>
                </c:pt>
                <c:pt idx="161">
                  <c:v>15.95</c:v>
                </c:pt>
                <c:pt idx="162">
                  <c:v>16.88</c:v>
                </c:pt>
                <c:pt idx="163">
                  <c:v>17.059999999999999</c:v>
                </c:pt>
                <c:pt idx="164">
                  <c:v>16.25</c:v>
                </c:pt>
                <c:pt idx="165">
                  <c:v>15.95</c:v>
                </c:pt>
                <c:pt idx="166">
                  <c:v>15.46</c:v>
                </c:pt>
                <c:pt idx="167">
                  <c:v>14.27</c:v>
                </c:pt>
                <c:pt idx="168">
                  <c:v>13.64</c:v>
                </c:pt>
                <c:pt idx="169">
                  <c:v>13.43</c:v>
                </c:pt>
                <c:pt idx="170">
                  <c:v>12.96</c:v>
                </c:pt>
                <c:pt idx="171">
                  <c:v>13.92</c:v>
                </c:pt>
                <c:pt idx="172">
                  <c:v>14.12</c:v>
                </c:pt>
                <c:pt idx="173">
                  <c:v>13.59</c:v>
                </c:pt>
                <c:pt idx="174">
                  <c:v>12.38</c:v>
                </c:pt>
                <c:pt idx="175">
                  <c:v>12.22</c:v>
                </c:pt>
                <c:pt idx="176">
                  <c:v>11.63</c:v>
                </c:pt>
                <c:pt idx="177">
                  <c:v>10.62</c:v>
                </c:pt>
                <c:pt idx="178">
                  <c:v>10.31</c:v>
                </c:pt>
                <c:pt idx="179">
                  <c:v>11.99</c:v>
                </c:pt>
                <c:pt idx="180">
                  <c:v>13.8</c:v>
                </c:pt>
                <c:pt idx="181">
                  <c:v>14.24</c:v>
                </c:pt>
                <c:pt idx="182">
                  <c:v>15.65</c:v>
                </c:pt>
                <c:pt idx="183">
                  <c:v>17.04</c:v>
                </c:pt>
                <c:pt idx="184">
                  <c:v>16.760000000000002</c:v>
                </c:pt>
                <c:pt idx="185">
                  <c:v>16.420000000000002</c:v>
                </c:pt>
                <c:pt idx="186">
                  <c:v>16.32</c:v>
                </c:pt>
                <c:pt idx="187">
                  <c:v>15.01</c:v>
                </c:pt>
                <c:pt idx="188">
                  <c:v>15.58</c:v>
                </c:pt>
                <c:pt idx="189">
                  <c:v>16.25</c:v>
                </c:pt>
                <c:pt idx="190">
                  <c:v>16.3</c:v>
                </c:pt>
                <c:pt idx="191">
                  <c:v>17.010000000000002</c:v>
                </c:pt>
                <c:pt idx="192">
                  <c:v>18.489999999999998</c:v>
                </c:pt>
                <c:pt idx="193">
                  <c:v>18.16</c:v>
                </c:pt>
                <c:pt idx="194">
                  <c:v>16.57</c:v>
                </c:pt>
                <c:pt idx="195">
                  <c:v>14.52</c:v>
                </c:pt>
                <c:pt idx="196">
                  <c:v>13.82</c:v>
                </c:pt>
                <c:pt idx="197">
                  <c:v>12.79</c:v>
                </c:pt>
                <c:pt idx="198">
                  <c:v>14.03</c:v>
                </c:pt>
                <c:pt idx="199">
                  <c:v>21.87</c:v>
                </c:pt>
                <c:pt idx="200">
                  <c:v>28.46</c:v>
                </c:pt>
                <c:pt idx="201">
                  <c:v>30.86</c:v>
                </c:pt>
                <c:pt idx="202">
                  <c:v>27.53</c:v>
                </c:pt>
                <c:pt idx="203">
                  <c:v>22.63</c:v>
                </c:pt>
                <c:pt idx="204">
                  <c:v>19.600000000000001</c:v>
                </c:pt>
                <c:pt idx="205">
                  <c:v>16.28</c:v>
                </c:pt>
                <c:pt idx="206">
                  <c:v>15.13</c:v>
                </c:pt>
                <c:pt idx="207">
                  <c:v>16.16</c:v>
                </c:pt>
                <c:pt idx="208">
                  <c:v>16.440000000000001</c:v>
                </c:pt>
                <c:pt idx="209">
                  <c:v>15.58</c:v>
                </c:pt>
                <c:pt idx="210">
                  <c:v>16.36</c:v>
                </c:pt>
                <c:pt idx="211">
                  <c:v>16.600000000000001</c:v>
                </c:pt>
                <c:pt idx="212">
                  <c:v>16.71</c:v>
                </c:pt>
                <c:pt idx="213">
                  <c:v>17.72</c:v>
                </c:pt>
                <c:pt idx="214">
                  <c:v>17.12</c:v>
                </c:pt>
                <c:pt idx="215">
                  <c:v>14.68</c:v>
                </c:pt>
                <c:pt idx="216">
                  <c:v>13.99</c:v>
                </c:pt>
                <c:pt idx="217">
                  <c:v>14.04</c:v>
                </c:pt>
                <c:pt idx="218">
                  <c:v>14.12</c:v>
                </c:pt>
                <c:pt idx="219">
                  <c:v>15.36</c:v>
                </c:pt>
                <c:pt idx="220">
                  <c:v>16.38</c:v>
                </c:pt>
                <c:pt idx="221">
                  <c:v>17.96</c:v>
                </c:pt>
                <c:pt idx="222">
                  <c:v>17.8</c:v>
                </c:pt>
                <c:pt idx="223">
                  <c:v>17.07</c:v>
                </c:pt>
                <c:pt idx="224">
                  <c:v>17.2</c:v>
                </c:pt>
                <c:pt idx="225">
                  <c:v>17.16</c:v>
                </c:pt>
                <c:pt idx="226">
                  <c:v>16</c:v>
                </c:pt>
                <c:pt idx="227">
                  <c:v>14.94</c:v>
                </c:pt>
                <c:pt idx="228">
                  <c:v>14.7</c:v>
                </c:pt>
                <c:pt idx="229">
                  <c:v>15.53</c:v>
                </c:pt>
                <c:pt idx="230">
                  <c:v>15.94</c:v>
                </c:pt>
                <c:pt idx="231">
                  <c:v>16.149999999999999</c:v>
                </c:pt>
                <c:pt idx="232">
                  <c:v>16.03</c:v>
                </c:pt>
                <c:pt idx="233">
                  <c:v>15.06</c:v>
                </c:pt>
                <c:pt idx="234">
                  <c:v>13.83</c:v>
                </c:pt>
                <c:pt idx="235">
                  <c:v>13.75</c:v>
                </c:pt>
                <c:pt idx="236">
                  <c:v>13.39</c:v>
                </c:pt>
                <c:pt idx="237">
                  <c:v>16.27</c:v>
                </c:pt>
                <c:pt idx="238">
                  <c:v>15.21</c:v>
                </c:pt>
                <c:pt idx="239">
                  <c:v>12.95</c:v>
                </c:pt>
                <c:pt idx="240">
                  <c:v>10.49</c:v>
                </c:pt>
                <c:pt idx="241">
                  <c:v>10.71</c:v>
                </c:pt>
                <c:pt idx="242">
                  <c:v>10.94</c:v>
                </c:pt>
                <c:pt idx="243">
                  <c:v>12.31</c:v>
                </c:pt>
                <c:pt idx="244">
                  <c:v>14.02</c:v>
                </c:pt>
                <c:pt idx="245">
                  <c:v>14.93</c:v>
                </c:pt>
                <c:pt idx="246">
                  <c:v>15.34</c:v>
                </c:pt>
                <c:pt idx="247">
                  <c:v>14.5</c:v>
                </c:pt>
                <c:pt idx="248">
                  <c:v>13.62</c:v>
                </c:pt>
                <c:pt idx="249">
                  <c:v>13.84</c:v>
                </c:pt>
                <c:pt idx="250">
                  <c:v>14.14</c:v>
                </c:pt>
                <c:pt idx="251">
                  <c:v>13.43</c:v>
                </c:pt>
                <c:pt idx="252">
                  <c:v>14</c:v>
                </c:pt>
                <c:pt idx="253">
                  <c:v>14.71</c:v>
                </c:pt>
                <c:pt idx="254">
                  <c:v>14.68</c:v>
                </c:pt>
                <c:pt idx="255">
                  <c:v>15.84</c:v>
                </c:pt>
                <c:pt idx="256">
                  <c:v>15.85</c:v>
                </c:pt>
                <c:pt idx="257">
                  <c:v>15.02</c:v>
                </c:pt>
                <c:pt idx="258">
                  <c:v>14.01</c:v>
                </c:pt>
                <c:pt idx="259">
                  <c:v>14.13</c:v>
                </c:pt>
                <c:pt idx="260">
                  <c:v>14.49</c:v>
                </c:pt>
                <c:pt idx="261">
                  <c:v>13.68</c:v>
                </c:pt>
                <c:pt idx="262">
                  <c:v>14.03</c:v>
                </c:pt>
                <c:pt idx="263">
                  <c:v>15.02</c:v>
                </c:pt>
                <c:pt idx="264">
                  <c:v>15.43</c:v>
                </c:pt>
                <c:pt idx="265">
                  <c:v>15.54</c:v>
                </c:pt>
                <c:pt idx="266">
                  <c:v>17.63</c:v>
                </c:pt>
                <c:pt idx="267">
                  <c:v>19.579999999999998</c:v>
                </c:pt>
                <c:pt idx="268">
                  <c:v>17.940000000000001</c:v>
                </c:pt>
                <c:pt idx="269">
                  <c:v>16.940000000000001</c:v>
                </c:pt>
                <c:pt idx="270">
                  <c:v>17.63</c:v>
                </c:pt>
                <c:pt idx="271">
                  <c:v>18.29</c:v>
                </c:pt>
                <c:pt idx="272">
                  <c:v>19.93</c:v>
                </c:pt>
                <c:pt idx="273">
                  <c:v>21.09</c:v>
                </c:pt>
                <c:pt idx="274">
                  <c:v>20.2</c:v>
                </c:pt>
                <c:pt idx="275">
                  <c:v>21.34</c:v>
                </c:pt>
                <c:pt idx="276">
                  <c:v>21.76</c:v>
                </c:pt>
                <c:pt idx="277">
                  <c:v>19.38</c:v>
                </c:pt>
                <c:pt idx="278">
                  <c:v>17.829999999999998</c:v>
                </c:pt>
                <c:pt idx="279">
                  <c:v>16.63</c:v>
                </c:pt>
                <c:pt idx="280">
                  <c:v>17.23</c:v>
                </c:pt>
                <c:pt idx="281">
                  <c:v>15.88</c:v>
                </c:pt>
                <c:pt idx="282">
                  <c:v>15.89</c:v>
                </c:pt>
                <c:pt idx="283">
                  <c:v>16.190000000000001</c:v>
                </c:pt>
                <c:pt idx="284">
                  <c:v>16.41</c:v>
                </c:pt>
                <c:pt idx="285">
                  <c:v>17.66</c:v>
                </c:pt>
                <c:pt idx="286">
                  <c:v>16.829999999999998</c:v>
                </c:pt>
                <c:pt idx="287">
                  <c:v>15.04</c:v>
                </c:pt>
                <c:pt idx="288">
                  <c:v>13.45</c:v>
                </c:pt>
                <c:pt idx="289">
                  <c:v>12.17</c:v>
                </c:pt>
                <c:pt idx="290">
                  <c:v>11.15</c:v>
                </c:pt>
                <c:pt idx="291">
                  <c:v>11.28</c:v>
                </c:pt>
                <c:pt idx="292">
                  <c:v>11.13</c:v>
                </c:pt>
                <c:pt idx="293">
                  <c:v>10</c:v>
                </c:pt>
                <c:pt idx="294">
                  <c:v>10.44</c:v>
                </c:pt>
                <c:pt idx="295">
                  <c:v>10.199999999999999</c:v>
                </c:pt>
                <c:pt idx="296">
                  <c:v>11.29</c:v>
                </c:pt>
                <c:pt idx="297">
                  <c:v>11.32</c:v>
                </c:pt>
                <c:pt idx="298">
                  <c:v>9.64</c:v>
                </c:pt>
                <c:pt idx="299">
                  <c:v>8.0299999999999994</c:v>
                </c:pt>
                <c:pt idx="300">
                  <c:v>8.57</c:v>
                </c:pt>
                <c:pt idx="301">
                  <c:v>8.6</c:v>
                </c:pt>
                <c:pt idx="302">
                  <c:v>10.76</c:v>
                </c:pt>
                <c:pt idx="303">
                  <c:v>12.82</c:v>
                </c:pt>
                <c:pt idx="304">
                  <c:v>13.92</c:v>
                </c:pt>
                <c:pt idx="305">
                  <c:v>14.39</c:v>
                </c:pt>
                <c:pt idx="306">
                  <c:v>16.12</c:v>
                </c:pt>
                <c:pt idx="307">
                  <c:v>17.579999999999998</c:v>
                </c:pt>
                <c:pt idx="308">
                  <c:v>20.03</c:v>
                </c:pt>
                <c:pt idx="309">
                  <c:v>19.71</c:v>
                </c:pt>
                <c:pt idx="310">
                  <c:v>21.35</c:v>
                </c:pt>
                <c:pt idx="311">
                  <c:v>22.55</c:v>
                </c:pt>
                <c:pt idx="312">
                  <c:v>23.53</c:v>
                </c:pt>
                <c:pt idx="313">
                  <c:v>25.48</c:v>
                </c:pt>
                <c:pt idx="314">
                  <c:v>26.19</c:v>
                </c:pt>
                <c:pt idx="315">
                  <c:v>23.2</c:v>
                </c:pt>
                <c:pt idx="316">
                  <c:v>25.58</c:v>
                </c:pt>
                <c:pt idx="317">
                  <c:v>27.62</c:v>
                </c:pt>
                <c:pt idx="318">
                  <c:v>26.81</c:v>
                </c:pt>
                <c:pt idx="319">
                  <c:v>27.91</c:v>
                </c:pt>
                <c:pt idx="320">
                  <c:v>29.72</c:v>
                </c:pt>
                <c:pt idx="321">
                  <c:v>29.65</c:v>
                </c:pt>
                <c:pt idx="322">
                  <c:v>30.36</c:v>
                </c:pt>
                <c:pt idx="323">
                  <c:v>24.46</c:v>
                </c:pt>
                <c:pt idx="324">
                  <c:v>24.64</c:v>
                </c:pt>
                <c:pt idx="325">
                  <c:v>25.27</c:v>
                </c:pt>
                <c:pt idx="326">
                  <c:v>22.98</c:v>
                </c:pt>
                <c:pt idx="327">
                  <c:v>23.39</c:v>
                </c:pt>
                <c:pt idx="328">
                  <c:v>24.06</c:v>
                </c:pt>
                <c:pt idx="329">
                  <c:v>23.43</c:v>
                </c:pt>
                <c:pt idx="330">
                  <c:v>22.82</c:v>
                </c:pt>
                <c:pt idx="331">
                  <c:v>23.08</c:v>
                </c:pt>
                <c:pt idx="332">
                  <c:v>22.37</c:v>
                </c:pt>
                <c:pt idx="333">
                  <c:v>18.73</c:v>
                </c:pt>
                <c:pt idx="334">
                  <c:v>16.399999999999999</c:v>
                </c:pt>
                <c:pt idx="335">
                  <c:v>15.54</c:v>
                </c:pt>
                <c:pt idx="336">
                  <c:v>15.89</c:v>
                </c:pt>
                <c:pt idx="337">
                  <c:v>16.93</c:v>
                </c:pt>
                <c:pt idx="338">
                  <c:v>20.28</c:v>
                </c:pt>
                <c:pt idx="339">
                  <c:v>22.52</c:v>
                </c:pt>
                <c:pt idx="340">
                  <c:v>23.51</c:v>
                </c:pt>
                <c:pt idx="341">
                  <c:v>22.59</c:v>
                </c:pt>
                <c:pt idx="342">
                  <c:v>23.51</c:v>
                </c:pt>
                <c:pt idx="343">
                  <c:v>24.76</c:v>
                </c:pt>
                <c:pt idx="344">
                  <c:v>26.08</c:v>
                </c:pt>
                <c:pt idx="345">
                  <c:v>25.29</c:v>
                </c:pt>
                <c:pt idx="346">
                  <c:v>23.38</c:v>
                </c:pt>
                <c:pt idx="347">
                  <c:v>25.29</c:v>
                </c:pt>
                <c:pt idx="348">
                  <c:v>28.42</c:v>
                </c:pt>
                <c:pt idx="349">
                  <c:v>31.85</c:v>
                </c:pt>
                <c:pt idx="350">
                  <c:v>30.1</c:v>
                </c:pt>
                <c:pt idx="351">
                  <c:v>25.45</c:v>
                </c:pt>
                <c:pt idx="352">
                  <c:v>24.95</c:v>
                </c:pt>
                <c:pt idx="353">
                  <c:v>26.84</c:v>
                </c:pt>
                <c:pt idx="354">
                  <c:v>27.52</c:v>
                </c:pt>
                <c:pt idx="355">
                  <c:v>27.94</c:v>
                </c:pt>
                <c:pt idx="356">
                  <c:v>25.23</c:v>
                </c:pt>
                <c:pt idx="357">
                  <c:v>26.53</c:v>
                </c:pt>
                <c:pt idx="358">
                  <c:v>27.21</c:v>
                </c:pt>
                <c:pt idx="359">
                  <c:v>28.53</c:v>
                </c:pt>
                <c:pt idx="360">
                  <c:v>30.35</c:v>
                </c:pt>
                <c:pt idx="361">
                  <c:v>31.21</c:v>
                </c:pt>
                <c:pt idx="362">
                  <c:v>32.86</c:v>
                </c:pt>
                <c:pt idx="363">
                  <c:v>33.200000000000003</c:v>
                </c:pt>
                <c:pt idx="364">
                  <c:v>35.729999999999997</c:v>
                </c:pt>
                <c:pt idx="365">
                  <c:v>34.53</c:v>
                </c:pt>
                <c:pt idx="366">
                  <c:v>36.54</c:v>
                </c:pt>
                <c:pt idx="367">
                  <c:v>40.1</c:v>
                </c:pt>
                <c:pt idx="368">
                  <c:v>40.56</c:v>
                </c:pt>
                <c:pt idx="369">
                  <c:v>46.14</c:v>
                </c:pt>
                <c:pt idx="370">
                  <c:v>42.85</c:v>
                </c:pt>
                <c:pt idx="371">
                  <c:v>38.22</c:v>
                </c:pt>
                <c:pt idx="372">
                  <c:v>40.18</c:v>
                </c:pt>
                <c:pt idx="373">
                  <c:v>42.19</c:v>
                </c:pt>
                <c:pt idx="374">
                  <c:v>47.56</c:v>
                </c:pt>
                <c:pt idx="375">
                  <c:v>47.26</c:v>
                </c:pt>
                <c:pt idx="376">
                  <c:v>44.03</c:v>
                </c:pt>
                <c:pt idx="377">
                  <c:v>49.83</c:v>
                </c:pt>
                <c:pt idx="378">
                  <c:v>53.35</c:v>
                </c:pt>
                <c:pt idx="379">
                  <c:v>58.9</c:v>
                </c:pt>
                <c:pt idx="380">
                  <c:v>59.64</c:v>
                </c:pt>
                <c:pt idx="381">
                  <c:v>56.99</c:v>
                </c:pt>
                <c:pt idx="382">
                  <c:v>53.2</c:v>
                </c:pt>
                <c:pt idx="383">
                  <c:v>53.24</c:v>
                </c:pt>
                <c:pt idx="384">
                  <c:v>57.85</c:v>
                </c:pt>
                <c:pt idx="385">
                  <c:v>55.69</c:v>
                </c:pt>
                <c:pt idx="386">
                  <c:v>55.64</c:v>
                </c:pt>
                <c:pt idx="387">
                  <c:v>62.52</c:v>
                </c:pt>
                <c:pt idx="388">
                  <c:v>64.400000000000006</c:v>
                </c:pt>
                <c:pt idx="389">
                  <c:v>64.650000000000006</c:v>
                </c:pt>
                <c:pt idx="390">
                  <c:v>67.709999999999994</c:v>
                </c:pt>
                <c:pt idx="391">
                  <c:v>67.209999999999994</c:v>
                </c:pt>
                <c:pt idx="392">
                  <c:v>59.37</c:v>
                </c:pt>
                <c:pt idx="393">
                  <c:v>53.26</c:v>
                </c:pt>
                <c:pt idx="394">
                  <c:v>52.42</c:v>
                </c:pt>
                <c:pt idx="395">
                  <c:v>55.03</c:v>
                </c:pt>
                <c:pt idx="396">
                  <c:v>49.32</c:v>
                </c:pt>
                <c:pt idx="397">
                  <c:v>52.94</c:v>
                </c:pt>
                <c:pt idx="398">
                  <c:v>54.95</c:v>
                </c:pt>
                <c:pt idx="399">
                  <c:v>58.2</c:v>
                </c:pt>
                <c:pt idx="400">
                  <c:v>58.9</c:v>
                </c:pt>
                <c:pt idx="401">
                  <c:v>62.35</c:v>
                </c:pt>
                <c:pt idx="402">
                  <c:v>69.23</c:v>
                </c:pt>
                <c:pt idx="403">
                  <c:v>67.77</c:v>
                </c:pt>
                <c:pt idx="404">
                  <c:v>73.27</c:v>
                </c:pt>
                <c:pt idx="405">
                  <c:v>79.319999999999993</c:v>
                </c:pt>
                <c:pt idx="406">
                  <c:v>87.16</c:v>
                </c:pt>
                <c:pt idx="407">
                  <c:v>85.28</c:v>
                </c:pt>
                <c:pt idx="408">
                  <c:v>87.06</c:v>
                </c:pt>
                <c:pt idx="409">
                  <c:v>89.41</c:v>
                </c:pt>
                <c:pt idx="410">
                  <c:v>98.44</c:v>
                </c:pt>
                <c:pt idx="411">
                  <c:v>106.64</c:v>
                </c:pt>
                <c:pt idx="412">
                  <c:v>118.55</c:v>
                </c:pt>
                <c:pt idx="413">
                  <c:v>127.47</c:v>
                </c:pt>
                <c:pt idx="414">
                  <c:v>128.08000000000001</c:v>
                </c:pt>
                <c:pt idx="415">
                  <c:v>112.83</c:v>
                </c:pt>
                <c:pt idx="416">
                  <c:v>98.5</c:v>
                </c:pt>
                <c:pt idx="417">
                  <c:v>73.180000000000007</c:v>
                </c:pt>
                <c:pt idx="418">
                  <c:v>53.67</c:v>
                </c:pt>
                <c:pt idx="419">
                  <c:v>36.799999999999997</c:v>
                </c:pt>
                <c:pt idx="420">
                  <c:v>35</c:v>
                </c:pt>
                <c:pt idx="421">
                  <c:v>34.14</c:v>
                </c:pt>
                <c:pt idx="422">
                  <c:v>42.45</c:v>
                </c:pt>
                <c:pt idx="423">
                  <c:v>45.19</c:v>
                </c:pt>
                <c:pt idx="424">
                  <c:v>52.67</c:v>
                </c:pt>
                <c:pt idx="425">
                  <c:v>63.09</c:v>
                </c:pt>
                <c:pt idx="426">
                  <c:v>60.44</c:v>
                </c:pt>
                <c:pt idx="427">
                  <c:v>65.28</c:v>
                </c:pt>
                <c:pt idx="428">
                  <c:v>65.28</c:v>
                </c:pt>
                <c:pt idx="429">
                  <c:v>69.819999999999993</c:v>
                </c:pt>
                <c:pt idx="430">
                  <c:v>71.989999999999995</c:v>
                </c:pt>
                <c:pt idx="431">
                  <c:v>70.42</c:v>
                </c:pt>
                <c:pt idx="432">
                  <c:v>72.87</c:v>
                </c:pt>
                <c:pt idx="433">
                  <c:v>72.739999999999995</c:v>
                </c:pt>
                <c:pt idx="434">
                  <c:v>75.77</c:v>
                </c:pt>
                <c:pt idx="435">
                  <c:v>78.8</c:v>
                </c:pt>
                <c:pt idx="436">
                  <c:v>70.91</c:v>
                </c:pt>
                <c:pt idx="437">
                  <c:v>70.77</c:v>
                </c:pt>
                <c:pt idx="438">
                  <c:v>71.37</c:v>
                </c:pt>
                <c:pt idx="439">
                  <c:v>72.069999999999993</c:v>
                </c:pt>
                <c:pt idx="440">
                  <c:v>71.23</c:v>
                </c:pt>
                <c:pt idx="441">
                  <c:v>76.02</c:v>
                </c:pt>
                <c:pt idx="442">
                  <c:v>79.2</c:v>
                </c:pt>
                <c:pt idx="443">
                  <c:v>83.98</c:v>
                </c:pt>
                <c:pt idx="444">
                  <c:v>85.66</c:v>
                </c:pt>
                <c:pt idx="445">
                  <c:v>86.69</c:v>
                </c:pt>
                <c:pt idx="446">
                  <c:v>99.19</c:v>
                </c:pt>
                <c:pt idx="447">
                  <c:v>108.8</c:v>
                </c:pt>
                <c:pt idx="448">
                  <c:v>102.46</c:v>
                </c:pt>
                <c:pt idx="449">
                  <c:v>97.3</c:v>
                </c:pt>
                <c:pt idx="450">
                  <c:v>97.82</c:v>
                </c:pt>
                <c:pt idx="451">
                  <c:v>89</c:v>
                </c:pt>
                <c:pt idx="452">
                  <c:v>90.22</c:v>
                </c:pt>
                <c:pt idx="453">
                  <c:v>92.28</c:v>
                </c:pt>
                <c:pt idx="454">
                  <c:v>100.18</c:v>
                </c:pt>
                <c:pt idx="455">
                  <c:v>98.71</c:v>
                </c:pt>
                <c:pt idx="456">
                  <c:v>98.99</c:v>
                </c:pt>
                <c:pt idx="457">
                  <c:v>102.04</c:v>
                </c:pt>
                <c:pt idx="458">
                  <c:v>105.42</c:v>
                </c:pt>
                <c:pt idx="459">
                  <c:v>103.62</c:v>
                </c:pt>
                <c:pt idx="460">
                  <c:v>95.57</c:v>
                </c:pt>
                <c:pt idx="461">
                  <c:v>83.59</c:v>
                </c:pt>
                <c:pt idx="462">
                  <c:v>86.1</c:v>
                </c:pt>
                <c:pt idx="463">
                  <c:v>92.53</c:v>
                </c:pt>
                <c:pt idx="464">
                  <c:v>95.98</c:v>
                </c:pt>
                <c:pt idx="465">
                  <c:v>92.24</c:v>
                </c:pt>
                <c:pt idx="466">
                  <c:v>89.64</c:v>
                </c:pt>
                <c:pt idx="467">
                  <c:v>89.81</c:v>
                </c:pt>
                <c:pt idx="468">
                  <c:v>95</c:v>
                </c:pt>
                <c:pt idx="469">
                  <c:v>95.01</c:v>
                </c:pt>
                <c:pt idx="470">
                  <c:v>95.54</c:v>
                </c:pt>
                <c:pt idx="471">
                  <c:v>94.41</c:v>
                </c:pt>
                <c:pt idx="472">
                  <c:v>94.75</c:v>
                </c:pt>
                <c:pt idx="473">
                  <c:v>93.82</c:v>
                </c:pt>
                <c:pt idx="474">
                  <c:v>101.41</c:v>
                </c:pt>
                <c:pt idx="475">
                  <c:v>102.96</c:v>
                </c:pt>
                <c:pt idx="476">
                  <c:v>102.32</c:v>
                </c:pt>
                <c:pt idx="477">
                  <c:v>96.18</c:v>
                </c:pt>
                <c:pt idx="478">
                  <c:v>88.7</c:v>
                </c:pt>
                <c:pt idx="479">
                  <c:v>91.85</c:v>
                </c:pt>
                <c:pt idx="480">
                  <c:v>89.57</c:v>
                </c:pt>
                <c:pt idx="481">
                  <c:v>96.86</c:v>
                </c:pt>
                <c:pt idx="482">
                  <c:v>96.17</c:v>
                </c:pt>
                <c:pt idx="483">
                  <c:v>96.49</c:v>
                </c:pt>
                <c:pt idx="484">
                  <c:v>95.74</c:v>
                </c:pt>
                <c:pt idx="485">
                  <c:v>98.68</c:v>
                </c:pt>
                <c:pt idx="486">
                  <c:v>96.7</c:v>
                </c:pt>
                <c:pt idx="487">
                  <c:v>90.72</c:v>
                </c:pt>
                <c:pt idx="488">
                  <c:v>86.87</c:v>
                </c:pt>
                <c:pt idx="489">
                  <c:v>78.84</c:v>
                </c:pt>
                <c:pt idx="490">
                  <c:v>71.069999999999993</c:v>
                </c:pt>
                <c:pt idx="491">
                  <c:v>54.86</c:v>
                </c:pt>
                <c:pt idx="492">
                  <c:v>43.06</c:v>
                </c:pt>
                <c:pt idx="493">
                  <c:v>44.35</c:v>
                </c:pt>
                <c:pt idx="494">
                  <c:v>42.66</c:v>
                </c:pt>
                <c:pt idx="495">
                  <c:v>49.3</c:v>
                </c:pt>
                <c:pt idx="496">
                  <c:v>54.38</c:v>
                </c:pt>
                <c:pt idx="497">
                  <c:v>55.88</c:v>
                </c:pt>
                <c:pt idx="498">
                  <c:v>47.7</c:v>
                </c:pt>
                <c:pt idx="499">
                  <c:v>39.979999999999997</c:v>
                </c:pt>
                <c:pt idx="500">
                  <c:v>41.6</c:v>
                </c:pt>
                <c:pt idx="501">
                  <c:v>42.34</c:v>
                </c:pt>
                <c:pt idx="502">
                  <c:v>38.19</c:v>
                </c:pt>
                <c:pt idx="503">
                  <c:v>32.26</c:v>
                </c:pt>
                <c:pt idx="504">
                  <c:v>27.02</c:v>
                </c:pt>
                <c:pt idx="505">
                  <c:v>25.52</c:v>
                </c:pt>
                <c:pt idx="506">
                  <c:v>31.87</c:v>
                </c:pt>
                <c:pt idx="507">
                  <c:v>35.590000000000003</c:v>
                </c:pt>
                <c:pt idx="508">
                  <c:v>41.02</c:v>
                </c:pt>
                <c:pt idx="509">
                  <c:v>43.96</c:v>
                </c:pt>
                <c:pt idx="510">
                  <c:v>40.71</c:v>
                </c:pt>
                <c:pt idx="511">
                  <c:v>40.46</c:v>
                </c:pt>
                <c:pt idx="512">
                  <c:v>40.549999999999997</c:v>
                </c:pt>
                <c:pt idx="513">
                  <c:v>45</c:v>
                </c:pt>
                <c:pt idx="514">
                  <c:v>41.65</c:v>
                </c:pt>
                <c:pt idx="515">
                  <c:v>47.12</c:v>
                </c:pt>
                <c:pt idx="516">
                  <c:v>48.19</c:v>
                </c:pt>
                <c:pt idx="517">
                  <c:v>49.41</c:v>
                </c:pt>
                <c:pt idx="518">
                  <c:v>46.39</c:v>
                </c:pt>
                <c:pt idx="519">
                  <c:v>47.23</c:v>
                </c:pt>
                <c:pt idx="520">
                  <c:v>45.19</c:v>
                </c:pt>
                <c:pt idx="521">
                  <c:v>42.17</c:v>
                </c:pt>
                <c:pt idx="522">
                  <c:v>43.42</c:v>
                </c:pt>
                <c:pt idx="523">
                  <c:v>44.96</c:v>
                </c:pt>
                <c:pt idx="524">
                  <c:v>47.17</c:v>
                </c:pt>
                <c:pt idx="525">
                  <c:v>49.12</c:v>
                </c:pt>
                <c:pt idx="526">
                  <c:v>55.19</c:v>
                </c:pt>
                <c:pt idx="527">
                  <c:v>56.98</c:v>
                </c:pt>
                <c:pt idx="528">
                  <c:v>62.25</c:v>
                </c:pt>
                <c:pt idx="529">
                  <c:v>61.18</c:v>
                </c:pt>
                <c:pt idx="530">
                  <c:v>60.68</c:v>
                </c:pt>
                <c:pt idx="531">
                  <c:v>63.5</c:v>
                </c:pt>
                <c:pt idx="532">
                  <c:v>66.16</c:v>
                </c:pt>
                <c:pt idx="533">
                  <c:v>62.8</c:v>
                </c:pt>
                <c:pt idx="534">
                  <c:v>67</c:v>
                </c:pt>
                <c:pt idx="535">
                  <c:v>62.64</c:v>
                </c:pt>
                <c:pt idx="536">
                  <c:v>63.54</c:v>
                </c:pt>
                <c:pt idx="537">
                  <c:v>65.180000000000007</c:v>
                </c:pt>
                <c:pt idx="538">
                  <c:v>55.65</c:v>
                </c:pt>
                <c:pt idx="539">
                  <c:v>47.63</c:v>
                </c:pt>
                <c:pt idx="540">
                  <c:v>48</c:v>
                </c:pt>
                <c:pt idx="541">
                  <c:v>52.6</c:v>
                </c:pt>
                <c:pt idx="542">
                  <c:v>57.46</c:v>
                </c:pt>
                <c:pt idx="543">
                  <c:v>63</c:v>
                </c:pt>
                <c:pt idx="544">
                  <c:v>59.73</c:v>
                </c:pt>
                <c:pt idx="545">
                  <c:v>54.34</c:v>
                </c:pt>
                <c:pt idx="546">
                  <c:v>56.47</c:v>
                </c:pt>
                <c:pt idx="547">
                  <c:v>53.63</c:v>
                </c:pt>
                <c:pt idx="548">
                  <c:v>55.14</c:v>
                </c:pt>
                <c:pt idx="549">
                  <c:v>53.14</c:v>
                </c:pt>
                <c:pt idx="550">
                  <c:v>54.96</c:v>
                </c:pt>
                <c:pt idx="551">
                  <c:v>58.41</c:v>
                </c:pt>
                <c:pt idx="552">
                  <c:v>56.55</c:v>
                </c:pt>
                <c:pt idx="553">
                  <c:v>49.66</c:v>
                </c:pt>
                <c:pt idx="554">
                  <c:v>31.01</c:v>
                </c:pt>
                <c:pt idx="555">
                  <c:v>15.18</c:v>
                </c:pt>
                <c:pt idx="556">
                  <c:v>18.02</c:v>
                </c:pt>
                <c:pt idx="557">
                  <c:v>33.81</c:v>
                </c:pt>
                <c:pt idx="558">
                  <c:v>37.44</c:v>
                </c:pt>
                <c:pt idx="559">
                  <c:v>39.369999999999997</c:v>
                </c:pt>
                <c:pt idx="560">
                  <c:v>36.82</c:v>
                </c:pt>
                <c:pt idx="561">
                  <c:v>36.39</c:v>
                </c:pt>
                <c:pt idx="562">
                  <c:v>38.25</c:v>
                </c:pt>
                <c:pt idx="563">
                  <c:v>43.92</c:v>
                </c:pt>
                <c:pt idx="564">
                  <c:v>49.47</c:v>
                </c:pt>
                <c:pt idx="565">
                  <c:v>56.44</c:v>
                </c:pt>
                <c:pt idx="566">
                  <c:v>60.43</c:v>
                </c:pt>
                <c:pt idx="567">
                  <c:v>59.87</c:v>
                </c:pt>
                <c:pt idx="568">
                  <c:v>62.8</c:v>
                </c:pt>
                <c:pt idx="569">
                  <c:v>68.58</c:v>
                </c:pt>
                <c:pt idx="570">
                  <c:v>70.12</c:v>
                </c:pt>
                <c:pt idx="571">
                  <c:v>65.680000000000007</c:v>
                </c:pt>
                <c:pt idx="572">
                  <c:v>69.09</c:v>
                </c:pt>
                <c:pt idx="573">
                  <c:v>78.510000000000005</c:v>
                </c:pt>
                <c:pt idx="574">
                  <c:v>76.45</c:v>
                </c:pt>
                <c:pt idx="575">
                  <c:v>70.56</c:v>
                </c:pt>
                <c:pt idx="576">
                  <c:v>80.33</c:v>
                </c:pt>
                <c:pt idx="577">
                  <c:v>89.41</c:v>
                </c:pt>
                <c:pt idx="578">
                  <c:v>107.07</c:v>
                </c:pt>
                <c:pt idx="579">
                  <c:v>103.32</c:v>
                </c:pt>
                <c:pt idx="580">
                  <c:v>108.29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D70-4BD1-83CF-9C8FEC82527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262923640"/>
        <c:axId val="1262924296"/>
      </c:lineChart>
      <c:dateAx>
        <c:axId val="1262923640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62924296"/>
        <c:crosses val="autoZero"/>
        <c:auto val="1"/>
        <c:lblOffset val="100"/>
        <c:baseTimeUnit val="months"/>
      </c:dateAx>
      <c:valAx>
        <c:axId val="12629242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6292364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Barels</a:t>
            </a:r>
            <a:r>
              <a:rPr lang="en-US" baseline="0"/>
              <a:t> of Oil Consumed Per Day / time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BOPD!$C$2</c:f>
              <c:strCache>
                <c:ptCount val="1"/>
                <c:pt idx="0">
                  <c:v>Sales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BOPD!$B$3:$B$52</c:f>
              <c:numCache>
                <c:formatCode>General</c:formatCode>
                <c:ptCount val="50"/>
                <c:pt idx="0">
                  <c:v>1972</c:v>
                </c:pt>
                <c:pt idx="1">
                  <c:v>1973</c:v>
                </c:pt>
                <c:pt idx="2">
                  <c:v>1974</c:v>
                </c:pt>
                <c:pt idx="3">
                  <c:v>1975</c:v>
                </c:pt>
                <c:pt idx="4">
                  <c:v>1976</c:v>
                </c:pt>
                <c:pt idx="5">
                  <c:v>1977</c:v>
                </c:pt>
                <c:pt idx="6">
                  <c:v>1978</c:v>
                </c:pt>
                <c:pt idx="7">
                  <c:v>1979</c:v>
                </c:pt>
                <c:pt idx="8">
                  <c:v>1980</c:v>
                </c:pt>
                <c:pt idx="9">
                  <c:v>1981</c:v>
                </c:pt>
                <c:pt idx="10">
                  <c:v>1982</c:v>
                </c:pt>
                <c:pt idx="11">
                  <c:v>1983</c:v>
                </c:pt>
                <c:pt idx="12">
                  <c:v>1984</c:v>
                </c:pt>
                <c:pt idx="13">
                  <c:v>1985</c:v>
                </c:pt>
                <c:pt idx="14">
                  <c:v>1986</c:v>
                </c:pt>
                <c:pt idx="15">
                  <c:v>1987</c:v>
                </c:pt>
                <c:pt idx="16">
                  <c:v>1988</c:v>
                </c:pt>
                <c:pt idx="17">
                  <c:v>1989</c:v>
                </c:pt>
                <c:pt idx="18">
                  <c:v>1990</c:v>
                </c:pt>
                <c:pt idx="19">
                  <c:v>1991</c:v>
                </c:pt>
                <c:pt idx="20">
                  <c:v>1992</c:v>
                </c:pt>
                <c:pt idx="21">
                  <c:v>1993</c:v>
                </c:pt>
                <c:pt idx="22">
                  <c:v>1994</c:v>
                </c:pt>
                <c:pt idx="23">
                  <c:v>1995</c:v>
                </c:pt>
                <c:pt idx="24">
                  <c:v>1996</c:v>
                </c:pt>
                <c:pt idx="25">
                  <c:v>1997</c:v>
                </c:pt>
                <c:pt idx="26">
                  <c:v>1998</c:v>
                </c:pt>
                <c:pt idx="27">
                  <c:v>1999</c:v>
                </c:pt>
                <c:pt idx="28">
                  <c:v>2000</c:v>
                </c:pt>
                <c:pt idx="29">
                  <c:v>2001</c:v>
                </c:pt>
                <c:pt idx="30">
                  <c:v>2002</c:v>
                </c:pt>
                <c:pt idx="31">
                  <c:v>2003</c:v>
                </c:pt>
                <c:pt idx="32">
                  <c:v>2004</c:v>
                </c:pt>
                <c:pt idx="33">
                  <c:v>2005</c:v>
                </c:pt>
                <c:pt idx="34">
                  <c:v>2006</c:v>
                </c:pt>
                <c:pt idx="35">
                  <c:v>2007</c:v>
                </c:pt>
                <c:pt idx="36">
                  <c:v>2008</c:v>
                </c:pt>
                <c:pt idx="37">
                  <c:v>2009</c:v>
                </c:pt>
                <c:pt idx="38">
                  <c:v>2010</c:v>
                </c:pt>
                <c:pt idx="39">
                  <c:v>2011</c:v>
                </c:pt>
                <c:pt idx="40">
                  <c:v>2012</c:v>
                </c:pt>
                <c:pt idx="41">
                  <c:v>2013</c:v>
                </c:pt>
                <c:pt idx="42">
                  <c:v>2014</c:v>
                </c:pt>
                <c:pt idx="43">
                  <c:v>2015</c:v>
                </c:pt>
                <c:pt idx="44">
                  <c:v>2016</c:v>
                </c:pt>
                <c:pt idx="45">
                  <c:v>2017</c:v>
                </c:pt>
                <c:pt idx="46">
                  <c:v>2018</c:v>
                </c:pt>
                <c:pt idx="47">
                  <c:v>2019</c:v>
                </c:pt>
                <c:pt idx="48">
                  <c:v>2020</c:v>
                </c:pt>
                <c:pt idx="49">
                  <c:v>2021</c:v>
                </c:pt>
              </c:numCache>
            </c:numRef>
          </c:cat>
          <c:val>
            <c:numRef>
              <c:f>BOPD!$C$3:$C$52</c:f>
              <c:numCache>
                <c:formatCode>0.00</c:formatCode>
                <c:ptCount val="50"/>
                <c:pt idx="0">
                  <c:v>51.42</c:v>
                </c:pt>
                <c:pt idx="1">
                  <c:v>55.56</c:v>
                </c:pt>
                <c:pt idx="2">
                  <c:v>54.79</c:v>
                </c:pt>
                <c:pt idx="3">
                  <c:v>54.33</c:v>
                </c:pt>
                <c:pt idx="4">
                  <c:v>57.69</c:v>
                </c:pt>
                <c:pt idx="5">
                  <c:v>59.89</c:v>
                </c:pt>
                <c:pt idx="6">
                  <c:v>62.73</c:v>
                </c:pt>
                <c:pt idx="7">
                  <c:v>63.86</c:v>
                </c:pt>
                <c:pt idx="8">
                  <c:v>61.23</c:v>
                </c:pt>
                <c:pt idx="9">
                  <c:v>59.4</c:v>
                </c:pt>
                <c:pt idx="10">
                  <c:v>57.81</c:v>
                </c:pt>
                <c:pt idx="11">
                  <c:v>57.59</c:v>
                </c:pt>
                <c:pt idx="12">
                  <c:v>58.86</c:v>
                </c:pt>
                <c:pt idx="13">
                  <c:v>59.25</c:v>
                </c:pt>
                <c:pt idx="14">
                  <c:v>60.99</c:v>
                </c:pt>
                <c:pt idx="15">
                  <c:v>62.29</c:v>
                </c:pt>
                <c:pt idx="16">
                  <c:v>64.27</c:v>
                </c:pt>
                <c:pt idx="17">
                  <c:v>65.599999999999994</c:v>
                </c:pt>
                <c:pt idx="18">
                  <c:v>66.739999999999995</c:v>
                </c:pt>
                <c:pt idx="19">
                  <c:v>66.86</c:v>
                </c:pt>
                <c:pt idx="20">
                  <c:v>67.88</c:v>
                </c:pt>
                <c:pt idx="21">
                  <c:v>67.62</c:v>
                </c:pt>
                <c:pt idx="22">
                  <c:v>69.33</c:v>
                </c:pt>
                <c:pt idx="23">
                  <c:v>70.09</c:v>
                </c:pt>
                <c:pt idx="24">
                  <c:v>71.73</c:v>
                </c:pt>
                <c:pt idx="25">
                  <c:v>73.77</c:v>
                </c:pt>
                <c:pt idx="26">
                  <c:v>74.19</c:v>
                </c:pt>
                <c:pt idx="27">
                  <c:v>75.7</c:v>
                </c:pt>
                <c:pt idx="28">
                  <c:v>76.5</c:v>
                </c:pt>
                <c:pt idx="29">
                  <c:v>77.37</c:v>
                </c:pt>
                <c:pt idx="30">
                  <c:v>78.209999999999994</c:v>
                </c:pt>
                <c:pt idx="31">
                  <c:v>79.89</c:v>
                </c:pt>
                <c:pt idx="32">
                  <c:v>82.72</c:v>
                </c:pt>
                <c:pt idx="33">
                  <c:v>83.65</c:v>
                </c:pt>
                <c:pt idx="34">
                  <c:v>84.61</c:v>
                </c:pt>
                <c:pt idx="35">
                  <c:v>85.78</c:v>
                </c:pt>
                <c:pt idx="36">
                  <c:v>84.82</c:v>
                </c:pt>
                <c:pt idx="37">
                  <c:v>83.64</c:v>
                </c:pt>
                <c:pt idx="38">
                  <c:v>86.55</c:v>
                </c:pt>
                <c:pt idx="39">
                  <c:v>87.43</c:v>
                </c:pt>
                <c:pt idx="40">
                  <c:v>88.55</c:v>
                </c:pt>
                <c:pt idx="41">
                  <c:v>89.9</c:v>
                </c:pt>
                <c:pt idx="42">
                  <c:v>90.59</c:v>
                </c:pt>
                <c:pt idx="43">
                  <c:v>92.46</c:v>
                </c:pt>
                <c:pt idx="44">
                  <c:v>94.17</c:v>
                </c:pt>
                <c:pt idx="45">
                  <c:v>95.92</c:v>
                </c:pt>
                <c:pt idx="46">
                  <c:v>97.49</c:v>
                </c:pt>
                <c:pt idx="47" formatCode="General">
                  <c:v>97.75</c:v>
                </c:pt>
                <c:pt idx="48">
                  <c:v>88.75</c:v>
                </c:pt>
                <c:pt idx="49">
                  <c:v>94.09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F2F-4308-9C40-245C72C9E6C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99481904"/>
        <c:axId val="699482232"/>
      </c:lineChart>
      <c:catAx>
        <c:axId val="69948190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99482232"/>
        <c:crosses val="autoZero"/>
        <c:auto val="1"/>
        <c:lblAlgn val="ctr"/>
        <c:lblOffset val="100"/>
        <c:noMultiLvlLbl val="0"/>
      </c:catAx>
      <c:valAx>
        <c:axId val="6994822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9948190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zero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7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16</xdr:col>
      <xdr:colOff>0</xdr:colOff>
      <xdr:row>0</xdr:row>
      <xdr:rowOff>0</xdr:rowOff>
    </xdr:from>
    <xdr:to>
      <xdr:col>16</xdr:col>
      <xdr:colOff>0</xdr:colOff>
      <xdr:row>32</xdr:row>
      <xdr:rowOff>9525</xdr:rowOff>
    </xdr:to>
    <xdr:cxnSp macro="">
      <xdr:nvCxnSpPr>
        <xdr:cNvPr id="3" name="Straight Connector 2">
          <a:extLst>
            <a:ext uri="{FF2B5EF4-FFF2-40B4-BE49-F238E27FC236}">
              <a16:creationId xmlns:a16="http://schemas.microsoft.com/office/drawing/2014/main" id="{0EEEF183-7DCC-38BF-CEB7-D3F1150DE806}"/>
            </a:ext>
          </a:extLst>
        </xdr:cNvPr>
        <xdr:cNvCxnSpPr/>
      </xdr:nvCxnSpPr>
      <xdr:spPr>
        <a:xfrm flipV="1">
          <a:off x="10182225" y="0"/>
          <a:ext cx="0" cy="5191125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38</xdr:col>
      <xdr:colOff>0</xdr:colOff>
      <xdr:row>0</xdr:row>
      <xdr:rowOff>0</xdr:rowOff>
    </xdr:from>
    <xdr:to>
      <xdr:col>38</xdr:col>
      <xdr:colOff>0</xdr:colOff>
      <xdr:row>33</xdr:row>
      <xdr:rowOff>9525</xdr:rowOff>
    </xdr:to>
    <xdr:cxnSp macro="">
      <xdr:nvCxnSpPr>
        <xdr:cNvPr id="5" name="Straight Connector 4">
          <a:extLst>
            <a:ext uri="{FF2B5EF4-FFF2-40B4-BE49-F238E27FC236}">
              <a16:creationId xmlns:a16="http://schemas.microsoft.com/office/drawing/2014/main" id="{163707A0-900B-3783-896C-052EF47B8335}"/>
            </a:ext>
          </a:extLst>
        </xdr:cNvPr>
        <xdr:cNvCxnSpPr/>
      </xdr:nvCxnSpPr>
      <xdr:spPr>
        <a:xfrm flipV="1">
          <a:off x="23660100" y="0"/>
          <a:ext cx="0" cy="535305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19</xdr:col>
      <xdr:colOff>0</xdr:colOff>
      <xdr:row>1</xdr:row>
      <xdr:rowOff>0</xdr:rowOff>
    </xdr:from>
    <xdr:to>
      <xdr:col>271</xdr:col>
      <xdr:colOff>514350</xdr:colOff>
      <xdr:row>32</xdr:row>
      <xdr:rowOff>24848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E9679359-9D9D-4C9A-B792-A7F04EF24CA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704849</xdr:colOff>
      <xdr:row>6</xdr:row>
      <xdr:rowOff>9525</xdr:rowOff>
    </xdr:from>
    <xdr:to>
      <xdr:col>21</xdr:col>
      <xdr:colOff>600075</xdr:colOff>
      <xdr:row>30</xdr:row>
      <xdr:rowOff>133350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EC0871A0-AD14-5099-F780-6491C055058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9525</xdr:colOff>
      <xdr:row>0</xdr:row>
      <xdr:rowOff>142875</xdr:rowOff>
    </xdr:from>
    <xdr:to>
      <xdr:col>23</xdr:col>
      <xdr:colOff>600075</xdr:colOff>
      <xdr:row>37</xdr:row>
      <xdr:rowOff>19050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7CA25AF-DF07-B724-47D5-32995D5B7EA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0</xdr:colOff>
      <xdr:row>14</xdr:row>
      <xdr:rowOff>152400</xdr:rowOff>
    </xdr:from>
    <xdr:to>
      <xdr:col>17</xdr:col>
      <xdr:colOff>609599</xdr:colOff>
      <xdr:row>40</xdr:row>
      <xdr:rowOff>0</xdr:rowOff>
    </xdr:to>
    <xdr:graphicFrame macro="">
      <xdr:nvGraphicFramePr>
        <xdr:cNvPr id="14" name="Chart 13">
          <a:extLst>
            <a:ext uri="{FF2B5EF4-FFF2-40B4-BE49-F238E27FC236}">
              <a16:creationId xmlns:a16="http://schemas.microsoft.com/office/drawing/2014/main" id="{E92C2BFB-C4BA-CBAA-35D3-A961CF1E25E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7F8DC7F0-A604-452B-9850-B3A09745769D}" name="Table2" displayName="Table2" ref="IU1:IV7445" totalsRowShown="0" headerRowDxfId="6">
  <autoFilter ref="IU1:IV7445" xr:uid="{7F8DC7F0-A604-452B-9850-B3A09745769D}"/>
  <sortState xmlns:xlrd2="http://schemas.microsoft.com/office/spreadsheetml/2017/richdata2" ref="IU2:IV7445">
    <sortCondition ref="IU1:IU7445"/>
  </sortState>
  <tableColumns count="2">
    <tableColumn id="1" xr3:uid="{3BF3F735-9190-43C6-ADDC-44CB9DA94548}" name="Date" dataDxfId="8"/>
    <tableColumn id="2" xr3:uid="{01B57AF4-A68A-4489-9020-9AC06D1F03D6}" name="RSI" dataDxfId="7"/>
  </tableColumns>
  <tableStyleInfo name="TableStyleLight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E37EFBBD-21C4-42CD-9B2E-9AF5E9DDE870}" name="Table4" displayName="Table4" ref="B2:C35" totalsRowShown="0" headerRowDxfId="3">
  <autoFilter ref="B2:C35" xr:uid="{E37EFBBD-21C4-42CD-9B2E-9AF5E9DDE870}"/>
  <sortState xmlns:xlrd2="http://schemas.microsoft.com/office/spreadsheetml/2017/richdata2" ref="B3:C47">
    <sortCondition ref="B2:B47"/>
  </sortState>
  <tableColumns count="2">
    <tableColumn id="1" xr3:uid="{65B91A4E-4423-4A07-9910-D0EBB317BB86}" name="Date" dataDxfId="5"/>
    <tableColumn id="2" xr3:uid="{D25A6FD2-35A4-42A9-AAC2-9703B048DE8C}" name="RSI" dataDxfId="4"/>
  </tableColumns>
  <tableStyleInfo name="TableStyleLight9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07AE9119-A8E7-4555-B5A2-79EBE3AA1A44}" name="Table6" displayName="Table6" ref="B2:C583" totalsRowShown="0" headerRowDxfId="0">
  <autoFilter ref="B2:C583" xr:uid="{07AE9119-A8E7-4555-B5A2-79EBE3AA1A44}"/>
  <tableColumns count="2">
    <tableColumn id="1" xr3:uid="{987A904D-1A49-4479-A542-CD6984325E95}" name="Date" dataDxfId="2"/>
    <tableColumn id="2" xr3:uid="{B75A1F26-7F1D-45E5-98CC-516EEA42540D}" name="Price" dataDxfId="1"/>
  </tableColumns>
  <tableStyleInfo name="TableStyleLight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table" Target="../tables/table2.xml"/><Relationship Id="rId2" Type="http://schemas.openxmlformats.org/officeDocument/2006/relationships/table" Target="../tables/table1.xml"/><Relationship Id="rId1" Type="http://schemas.openxmlformats.org/officeDocument/2006/relationships/drawing" Target="../drawings/drawing3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table" Target="../tables/table3.xml"/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B2:Q33"/>
  <sheetViews>
    <sheetView workbookViewId="0">
      <selection activeCell="H33" sqref="H33"/>
    </sheetView>
  </sheetViews>
  <sheetFormatPr defaultRowHeight="12.75" x14ac:dyDescent="0.2"/>
  <cols>
    <col min="1" max="4" width="9.140625" style="1"/>
    <col min="5" max="5" width="11.28515625" style="1" customWidth="1"/>
    <col min="6" max="16384" width="9.140625" style="1"/>
  </cols>
  <sheetData>
    <row r="2" spans="2:17" x14ac:dyDescent="0.2">
      <c r="L2" s="1" t="s">
        <v>0</v>
      </c>
      <c r="M2" s="1">
        <v>5.08</v>
      </c>
    </row>
    <row r="3" spans="2:17" x14ac:dyDescent="0.2">
      <c r="B3" s="2"/>
      <c r="L3" s="1" t="s">
        <v>1</v>
      </c>
      <c r="M3" s="3">
        <v>59.068105000000003</v>
      </c>
    </row>
    <row r="4" spans="2:17" x14ac:dyDescent="0.2">
      <c r="L4" s="1" t="s">
        <v>2</v>
      </c>
      <c r="M4" s="3">
        <f>M2*M3</f>
        <v>300.06597340000002</v>
      </c>
      <c r="P4" s="2">
        <v>45200</v>
      </c>
      <c r="Q4" s="1" t="s">
        <v>6</v>
      </c>
    </row>
    <row r="5" spans="2:17" x14ac:dyDescent="0.2">
      <c r="L5" s="1" t="s">
        <v>3</v>
      </c>
      <c r="M5" s="3">
        <v>53</v>
      </c>
      <c r="Q5" s="1" t="s">
        <v>7</v>
      </c>
    </row>
    <row r="6" spans="2:17" x14ac:dyDescent="0.2">
      <c r="L6" s="1" t="s">
        <v>4</v>
      </c>
      <c r="M6" s="3">
        <v>0</v>
      </c>
    </row>
    <row r="7" spans="2:17" x14ac:dyDescent="0.2">
      <c r="L7" s="1" t="s">
        <v>5</v>
      </c>
      <c r="M7" s="3">
        <f>M4-M5+M6</f>
        <v>247.06597340000002</v>
      </c>
    </row>
    <row r="8" spans="2:17" x14ac:dyDescent="0.2">
      <c r="B8" s="2">
        <v>44794</v>
      </c>
      <c r="C8" s="1" t="s">
        <v>42</v>
      </c>
      <c r="M8" s="3"/>
    </row>
    <row r="9" spans="2:17" x14ac:dyDescent="0.2">
      <c r="B9" s="2">
        <v>44797</v>
      </c>
      <c r="C9" s="1" t="s">
        <v>79</v>
      </c>
    </row>
    <row r="10" spans="2:17" x14ac:dyDescent="0.2">
      <c r="D10" s="1" t="s">
        <v>8</v>
      </c>
    </row>
    <row r="11" spans="2:17" x14ac:dyDescent="0.2">
      <c r="B11" s="2"/>
    </row>
    <row r="17" spans="4:14" x14ac:dyDescent="0.2">
      <c r="N17" s="1" t="s">
        <v>80</v>
      </c>
    </row>
    <row r="20" spans="4:14" x14ac:dyDescent="0.2">
      <c r="D20" s="15" t="s">
        <v>63</v>
      </c>
      <c r="E20" s="15"/>
      <c r="F20" s="15" t="s">
        <v>64</v>
      </c>
      <c r="G20" s="15" t="s">
        <v>0</v>
      </c>
      <c r="H20" s="15" t="s">
        <v>2</v>
      </c>
    </row>
    <row r="21" spans="4:14" x14ac:dyDescent="0.2">
      <c r="D21" s="21" t="s">
        <v>85</v>
      </c>
      <c r="E21" s="23"/>
      <c r="F21" s="25" t="s">
        <v>86</v>
      </c>
      <c r="G21" s="25">
        <v>27.43</v>
      </c>
      <c r="H21" s="27">
        <v>536</v>
      </c>
    </row>
    <row r="22" spans="4:14" x14ac:dyDescent="0.2">
      <c r="D22" s="22" t="s">
        <v>87</v>
      </c>
      <c r="E22" s="24"/>
      <c r="F22" s="26" t="s">
        <v>88</v>
      </c>
      <c r="G22" s="26">
        <v>7.51</v>
      </c>
      <c r="H22" s="27">
        <v>314</v>
      </c>
    </row>
    <row r="23" spans="4:14" x14ac:dyDescent="0.2">
      <c r="D23" s="22" t="s">
        <v>89</v>
      </c>
      <c r="E23" s="24"/>
      <c r="F23" s="26" t="s">
        <v>90</v>
      </c>
      <c r="G23" s="26">
        <v>6.79</v>
      </c>
      <c r="H23" s="27">
        <v>224</v>
      </c>
    </row>
    <row r="24" spans="4:14" x14ac:dyDescent="0.2">
      <c r="D24" s="28" t="s">
        <v>77</v>
      </c>
      <c r="E24" s="29"/>
      <c r="F24" s="30" t="s">
        <v>65</v>
      </c>
      <c r="G24" s="30">
        <v>17.309999999999999</v>
      </c>
      <c r="H24" s="31">
        <v>2930</v>
      </c>
    </row>
    <row r="27" spans="4:14" x14ac:dyDescent="0.2">
      <c r="D27" s="32" t="s">
        <v>67</v>
      </c>
      <c r="E27" s="33"/>
    </row>
    <row r="28" spans="4:14" x14ac:dyDescent="0.2">
      <c r="D28" s="17" t="s">
        <v>68</v>
      </c>
      <c r="E28" s="18"/>
      <c r="F28" s="1" t="s">
        <v>78</v>
      </c>
    </row>
    <row r="29" spans="4:14" x14ac:dyDescent="0.2">
      <c r="D29" s="17" t="s">
        <v>69</v>
      </c>
      <c r="E29" s="18"/>
    </row>
    <row r="30" spans="4:14" x14ac:dyDescent="0.2">
      <c r="D30" s="17" t="s">
        <v>70</v>
      </c>
      <c r="E30" s="18"/>
    </row>
    <row r="31" spans="4:14" x14ac:dyDescent="0.2">
      <c r="D31" s="17" t="s">
        <v>71</v>
      </c>
      <c r="E31" s="18"/>
    </row>
    <row r="32" spans="4:14" x14ac:dyDescent="0.2">
      <c r="D32" s="17"/>
      <c r="E32" s="18"/>
    </row>
    <row r="33" spans="4:5" x14ac:dyDescent="0.2">
      <c r="D33" s="19"/>
      <c r="E33" s="20"/>
    </row>
  </sheetData>
  <mergeCells count="4">
    <mergeCell ref="D21:E21"/>
    <mergeCell ref="D22:E22"/>
    <mergeCell ref="D23:E23"/>
    <mergeCell ref="D24:E24"/>
  </mergeCells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859D82-156F-4ED4-9F16-66CD19D251DE}">
  <dimension ref="B1:CL29"/>
  <sheetViews>
    <sheetView tabSelected="1" workbookViewId="0">
      <pane xSplit="2" ySplit="2" topLeftCell="AD3" activePane="bottomRight" state="frozen"/>
      <selection pane="topRight" activeCell="C1" sqref="C1"/>
      <selection pane="bottomLeft" activeCell="A3" sqref="A3"/>
      <selection pane="bottomRight" activeCell="AP23" sqref="AP23"/>
    </sheetView>
  </sheetViews>
  <sheetFormatPr defaultRowHeight="12.75" x14ac:dyDescent="0.2"/>
  <cols>
    <col min="1" max="1" width="9.140625" style="1"/>
    <col min="2" max="2" width="12.5703125" style="1" bestFit="1" customWidth="1"/>
    <col min="3" max="5" width="9.140625" style="1"/>
    <col min="6" max="6" width="10.140625" style="1" bestFit="1" customWidth="1"/>
    <col min="7" max="9" width="9.140625" style="1"/>
    <col min="10" max="10" width="10.140625" style="1" bestFit="1" customWidth="1"/>
    <col min="11" max="13" width="9.140625" style="1"/>
    <col min="14" max="14" width="10.140625" style="1" bestFit="1" customWidth="1"/>
    <col min="15" max="17" width="9.140625" style="1"/>
    <col min="18" max="18" width="10.140625" style="1" bestFit="1" customWidth="1"/>
    <col min="19" max="41" width="9.140625" style="1"/>
    <col min="42" max="42" width="9.7109375" style="1" bestFit="1" customWidth="1"/>
    <col min="43" max="16384" width="9.140625" style="1"/>
  </cols>
  <sheetData>
    <row r="1" spans="2:90" x14ac:dyDescent="0.2">
      <c r="C1" s="2">
        <v>43555</v>
      </c>
      <c r="D1" s="2">
        <v>43646</v>
      </c>
      <c r="E1" s="2">
        <v>43738</v>
      </c>
      <c r="F1" s="2">
        <v>43830</v>
      </c>
      <c r="G1" s="2">
        <v>43921</v>
      </c>
      <c r="H1" s="2">
        <v>44012</v>
      </c>
      <c r="I1" s="2">
        <v>44104</v>
      </c>
      <c r="J1" s="2">
        <v>44196</v>
      </c>
      <c r="K1" s="2">
        <v>44286</v>
      </c>
      <c r="L1" s="2">
        <v>44377</v>
      </c>
      <c r="M1" s="2">
        <v>44469</v>
      </c>
      <c r="N1" s="2">
        <v>44561</v>
      </c>
      <c r="O1" s="2">
        <v>44651</v>
      </c>
      <c r="P1" s="2">
        <v>44742</v>
      </c>
      <c r="Q1" s="2">
        <v>44834</v>
      </c>
      <c r="R1" s="2">
        <v>44926</v>
      </c>
    </row>
    <row r="2" spans="2:90" x14ac:dyDescent="0.2">
      <c r="C2" s="1" t="s">
        <v>19</v>
      </c>
      <c r="D2" s="1" t="s">
        <v>20</v>
      </c>
      <c r="E2" s="1" t="s">
        <v>21</v>
      </c>
      <c r="F2" s="1" t="s">
        <v>22</v>
      </c>
      <c r="G2" s="1" t="s">
        <v>18</v>
      </c>
      <c r="H2" s="1" t="s">
        <v>17</v>
      </c>
      <c r="I2" s="1" t="s">
        <v>16</v>
      </c>
      <c r="J2" s="1" t="s">
        <v>15</v>
      </c>
      <c r="K2" s="1" t="s">
        <v>10</v>
      </c>
      <c r="L2" s="1" t="s">
        <v>14</v>
      </c>
      <c r="M2" s="1" t="s">
        <v>13</v>
      </c>
      <c r="N2" s="1" t="s">
        <v>12</v>
      </c>
      <c r="O2" s="1" t="s">
        <v>11</v>
      </c>
      <c r="P2" s="1" t="s">
        <v>9</v>
      </c>
      <c r="Q2" s="1" t="s">
        <v>73</v>
      </c>
      <c r="R2" s="1" t="s">
        <v>74</v>
      </c>
      <c r="S2" s="1" t="s">
        <v>75</v>
      </c>
      <c r="T2" s="1" t="s">
        <v>76</v>
      </c>
      <c r="AA2" s="1">
        <v>2010</v>
      </c>
      <c r="AB2" s="1">
        <f>AA2+1</f>
        <v>2011</v>
      </c>
      <c r="AC2" s="1">
        <f t="shared" ref="AC2:CL2" si="0">AB2+1</f>
        <v>2012</v>
      </c>
      <c r="AD2" s="1">
        <f t="shared" si="0"/>
        <v>2013</v>
      </c>
      <c r="AE2" s="1">
        <f t="shared" si="0"/>
        <v>2014</v>
      </c>
      <c r="AF2" s="1">
        <f t="shared" si="0"/>
        <v>2015</v>
      </c>
      <c r="AG2" s="1">
        <f t="shared" si="0"/>
        <v>2016</v>
      </c>
      <c r="AH2" s="1">
        <f t="shared" si="0"/>
        <v>2017</v>
      </c>
      <c r="AI2" s="1">
        <f t="shared" si="0"/>
        <v>2018</v>
      </c>
      <c r="AJ2" s="1">
        <f t="shared" si="0"/>
        <v>2019</v>
      </c>
      <c r="AK2" s="1">
        <f t="shared" si="0"/>
        <v>2020</v>
      </c>
      <c r="AL2" s="1">
        <f t="shared" si="0"/>
        <v>2021</v>
      </c>
      <c r="AM2" s="1">
        <f t="shared" si="0"/>
        <v>2022</v>
      </c>
      <c r="AN2" s="1">
        <f t="shared" si="0"/>
        <v>2023</v>
      </c>
      <c r="AO2" s="1">
        <f t="shared" si="0"/>
        <v>2024</v>
      </c>
      <c r="AP2" s="1">
        <f t="shared" si="0"/>
        <v>2025</v>
      </c>
      <c r="AQ2" s="1">
        <f t="shared" si="0"/>
        <v>2026</v>
      </c>
      <c r="AR2" s="1">
        <f t="shared" si="0"/>
        <v>2027</v>
      </c>
      <c r="AS2" s="1">
        <f t="shared" si="0"/>
        <v>2028</v>
      </c>
      <c r="AT2" s="1">
        <f t="shared" si="0"/>
        <v>2029</v>
      </c>
      <c r="AU2" s="1">
        <f t="shared" si="0"/>
        <v>2030</v>
      </c>
      <c r="AV2" s="1">
        <f t="shared" si="0"/>
        <v>2031</v>
      </c>
      <c r="AW2" s="1">
        <f t="shared" si="0"/>
        <v>2032</v>
      </c>
      <c r="AX2" s="1">
        <f t="shared" si="0"/>
        <v>2033</v>
      </c>
      <c r="AY2" s="1">
        <f t="shared" si="0"/>
        <v>2034</v>
      </c>
      <c r="AZ2" s="1">
        <f t="shared" si="0"/>
        <v>2035</v>
      </c>
      <c r="BA2" s="1">
        <f t="shared" si="0"/>
        <v>2036</v>
      </c>
      <c r="BB2" s="1">
        <f t="shared" si="0"/>
        <v>2037</v>
      </c>
      <c r="BC2" s="1">
        <f t="shared" si="0"/>
        <v>2038</v>
      </c>
      <c r="BD2" s="1">
        <f t="shared" si="0"/>
        <v>2039</v>
      </c>
      <c r="BE2" s="1">
        <f t="shared" si="0"/>
        <v>2040</v>
      </c>
      <c r="BF2" s="1">
        <f t="shared" si="0"/>
        <v>2041</v>
      </c>
      <c r="BG2" s="1">
        <f t="shared" si="0"/>
        <v>2042</v>
      </c>
      <c r="BH2" s="1">
        <f t="shared" si="0"/>
        <v>2043</v>
      </c>
      <c r="BI2" s="1">
        <f t="shared" si="0"/>
        <v>2044</v>
      </c>
      <c r="BJ2" s="1">
        <f t="shared" si="0"/>
        <v>2045</v>
      </c>
      <c r="BK2" s="1">
        <f t="shared" si="0"/>
        <v>2046</v>
      </c>
      <c r="BL2" s="1">
        <f t="shared" si="0"/>
        <v>2047</v>
      </c>
      <c r="BM2" s="1">
        <f t="shared" si="0"/>
        <v>2048</v>
      </c>
      <c r="BN2" s="1">
        <f t="shared" si="0"/>
        <v>2049</v>
      </c>
      <c r="BO2" s="1">
        <f t="shared" si="0"/>
        <v>2050</v>
      </c>
      <c r="BP2" s="1">
        <f t="shared" si="0"/>
        <v>2051</v>
      </c>
      <c r="BQ2" s="1">
        <f t="shared" si="0"/>
        <v>2052</v>
      </c>
      <c r="BR2" s="1">
        <f t="shared" si="0"/>
        <v>2053</v>
      </c>
      <c r="BS2" s="1">
        <f t="shared" si="0"/>
        <v>2054</v>
      </c>
      <c r="BT2" s="1">
        <f t="shared" si="0"/>
        <v>2055</v>
      </c>
      <c r="BU2" s="1">
        <f t="shared" si="0"/>
        <v>2056</v>
      </c>
      <c r="BV2" s="1">
        <f t="shared" si="0"/>
        <v>2057</v>
      </c>
      <c r="BW2" s="1">
        <f t="shared" si="0"/>
        <v>2058</v>
      </c>
      <c r="BX2" s="1">
        <f t="shared" si="0"/>
        <v>2059</v>
      </c>
      <c r="BY2" s="1">
        <f t="shared" si="0"/>
        <v>2060</v>
      </c>
      <c r="BZ2" s="1">
        <f t="shared" si="0"/>
        <v>2061</v>
      </c>
      <c r="CA2" s="1">
        <f t="shared" si="0"/>
        <v>2062</v>
      </c>
      <c r="CB2" s="1">
        <f t="shared" si="0"/>
        <v>2063</v>
      </c>
      <c r="CC2" s="1">
        <f t="shared" si="0"/>
        <v>2064</v>
      </c>
      <c r="CD2" s="1">
        <f t="shared" si="0"/>
        <v>2065</v>
      </c>
      <c r="CE2" s="1">
        <f t="shared" si="0"/>
        <v>2066</v>
      </c>
      <c r="CF2" s="1">
        <f t="shared" si="0"/>
        <v>2067</v>
      </c>
      <c r="CG2" s="1">
        <f t="shared" si="0"/>
        <v>2068</v>
      </c>
      <c r="CH2" s="1">
        <f t="shared" si="0"/>
        <v>2069</v>
      </c>
      <c r="CI2" s="1">
        <f t="shared" si="0"/>
        <v>2070</v>
      </c>
      <c r="CJ2" s="1">
        <f t="shared" si="0"/>
        <v>2071</v>
      </c>
      <c r="CK2" s="1">
        <f t="shared" si="0"/>
        <v>2072</v>
      </c>
      <c r="CL2" s="1">
        <f t="shared" si="0"/>
        <v>2073</v>
      </c>
    </row>
    <row r="3" spans="2:90" x14ac:dyDescent="0.2">
      <c r="B3" s="1" t="s">
        <v>23</v>
      </c>
      <c r="C3" s="1">
        <v>19.765000000000001</v>
      </c>
      <c r="D3" s="1">
        <v>25.23</v>
      </c>
      <c r="E3" s="1">
        <v>17.603000000000002</v>
      </c>
      <c r="F3" s="1">
        <v>21.922999999999995</v>
      </c>
      <c r="G3" s="1">
        <v>18.388999999999999</v>
      </c>
      <c r="H3" s="1">
        <v>17.974</v>
      </c>
      <c r="I3" s="1">
        <v>18.256</v>
      </c>
      <c r="J3" s="1">
        <v>12.557000000000002</v>
      </c>
      <c r="K3" s="1">
        <v>39.774000000000001</v>
      </c>
      <c r="L3" s="1">
        <v>46.023000000000003</v>
      </c>
      <c r="M3" s="1">
        <v>55.899000000000001</v>
      </c>
      <c r="N3" s="1">
        <v>57.378999999999991</v>
      </c>
      <c r="O3" s="1">
        <v>68.656000000000006</v>
      </c>
      <c r="P3" s="1">
        <v>110.985</v>
      </c>
      <c r="Q3" s="35">
        <f>P3*1.11</f>
        <v>123.19335000000001</v>
      </c>
      <c r="R3" s="35">
        <f t="shared" ref="R3:T3" si="1">Q3*1.11</f>
        <v>136.74461850000003</v>
      </c>
      <c r="S3" s="35">
        <f t="shared" si="1"/>
        <v>151.78652653500004</v>
      </c>
      <c r="T3" s="35">
        <f t="shared" si="1"/>
        <v>168.48304445385006</v>
      </c>
      <c r="AJ3" s="1">
        <f>SUM(C3:F3)</f>
        <v>84.521000000000001</v>
      </c>
      <c r="AK3" s="1">
        <f>SUM(G3:J3)</f>
        <v>67.176000000000002</v>
      </c>
      <c r="AL3" s="1">
        <f>SUM(K3:N3)</f>
        <v>199.07499999999999</v>
      </c>
      <c r="AM3" s="1">
        <f>SUM(O3:R3)</f>
        <v>439.57896850000009</v>
      </c>
    </row>
    <row r="4" spans="2:90" x14ac:dyDescent="0.2">
      <c r="B4" s="1" t="s">
        <v>24</v>
      </c>
      <c r="C4" s="1">
        <v>8.2189999999999994</v>
      </c>
      <c r="D4" s="1">
        <v>9.8190000000000008</v>
      </c>
      <c r="E4" s="1">
        <v>9.8360000000000003</v>
      </c>
      <c r="F4" s="1">
        <v>9.8149999999999977</v>
      </c>
      <c r="G4" s="1">
        <v>9.7490000000000006</v>
      </c>
      <c r="H4" s="1">
        <v>12.125999999999999</v>
      </c>
      <c r="I4" s="1">
        <v>8.984</v>
      </c>
      <c r="J4" s="1">
        <v>6.455999999999996</v>
      </c>
      <c r="K4" s="1">
        <v>16.132999999999999</v>
      </c>
      <c r="L4" s="1">
        <v>16.419</v>
      </c>
      <c r="M4" s="1">
        <v>25.207999999999998</v>
      </c>
      <c r="N4" s="1">
        <v>23.494999999999997</v>
      </c>
      <c r="O4" s="1">
        <v>18.36</v>
      </c>
      <c r="P4" s="1">
        <v>25.457000000000001</v>
      </c>
      <c r="AJ4" s="1">
        <f t="shared" ref="AJ4:AJ13" si="2">SUM(C4:F4)</f>
        <v>37.689</v>
      </c>
      <c r="AK4" s="1">
        <f t="shared" ref="AK4:AK13" si="3">SUM(G4:J4)</f>
        <v>37.314999999999998</v>
      </c>
      <c r="AL4" s="1">
        <f t="shared" ref="AL4:AL9" si="4">SUM(K4:N4)</f>
        <v>81.254999999999995</v>
      </c>
      <c r="AM4" s="1">
        <f t="shared" ref="AM4:AM9" si="5">SUM(O4:R4)</f>
        <v>43.817</v>
      </c>
    </row>
    <row r="5" spans="2:90" x14ac:dyDescent="0.2">
      <c r="B5" s="1" t="s">
        <v>25</v>
      </c>
      <c r="C5" s="1">
        <v>0</v>
      </c>
      <c r="D5" s="1">
        <v>0</v>
      </c>
      <c r="E5" s="1">
        <v>0</v>
      </c>
      <c r="F5" s="1">
        <v>0</v>
      </c>
      <c r="G5" s="1">
        <v>0</v>
      </c>
      <c r="H5" s="1">
        <v>0</v>
      </c>
      <c r="I5" s="1">
        <v>1.6E-2</v>
      </c>
      <c r="J5" s="1">
        <v>3.5720000000000001</v>
      </c>
      <c r="K5" s="1">
        <v>0.14199999999999999</v>
      </c>
      <c r="L5" s="1">
        <v>0.66500000000000004</v>
      </c>
      <c r="M5" s="1">
        <v>0.47899999999999998</v>
      </c>
      <c r="N5" s="1">
        <v>0.29299999999999993</v>
      </c>
      <c r="O5" s="1">
        <v>0.127</v>
      </c>
      <c r="P5" s="1">
        <v>6.7000000000000004E-2</v>
      </c>
      <c r="AJ5" s="1">
        <f t="shared" si="2"/>
        <v>0</v>
      </c>
      <c r="AK5" s="1">
        <f t="shared" si="3"/>
        <v>3.5880000000000001</v>
      </c>
      <c r="AL5" s="1">
        <f t="shared" si="4"/>
        <v>1.579</v>
      </c>
      <c r="AM5" s="1">
        <f t="shared" si="5"/>
        <v>0.19400000000000001</v>
      </c>
    </row>
    <row r="6" spans="2:90" x14ac:dyDescent="0.2">
      <c r="B6" s="1" t="s">
        <v>26</v>
      </c>
      <c r="C6" s="1">
        <v>4.4390000000000001</v>
      </c>
      <c r="D6" s="1">
        <v>2.7280000000000002</v>
      </c>
      <c r="E6" s="1">
        <v>4.7380000000000004</v>
      </c>
      <c r="F6" s="1">
        <v>2.9499999999999993</v>
      </c>
      <c r="G6" s="1">
        <v>0.754</v>
      </c>
      <c r="H6" s="1">
        <v>3.0190000000000001</v>
      </c>
      <c r="I6" s="1">
        <v>2.1779999999999999</v>
      </c>
      <c r="J6" s="1">
        <v>4.7439999999999998</v>
      </c>
      <c r="K6" s="1">
        <v>4.5469999999999997</v>
      </c>
      <c r="L6" s="1">
        <v>4.734</v>
      </c>
      <c r="M6" s="1">
        <v>2.94</v>
      </c>
      <c r="N6" s="1">
        <v>2.5450000000000017</v>
      </c>
      <c r="O6" s="1">
        <v>4.9939999999999998</v>
      </c>
      <c r="P6" s="1">
        <v>3.5339999999999998</v>
      </c>
      <c r="AJ6" s="1">
        <f t="shared" si="2"/>
        <v>14.855</v>
      </c>
      <c r="AK6" s="1">
        <f t="shared" si="3"/>
        <v>10.695</v>
      </c>
      <c r="AL6" s="1">
        <f t="shared" si="4"/>
        <v>14.766</v>
      </c>
      <c r="AM6" s="1">
        <f t="shared" si="5"/>
        <v>8.5279999999999987</v>
      </c>
    </row>
    <row r="7" spans="2:90" x14ac:dyDescent="0.2">
      <c r="B7" s="1" t="s">
        <v>27</v>
      </c>
      <c r="C7" s="1">
        <v>14.182</v>
      </c>
      <c r="D7" s="1">
        <v>14.461</v>
      </c>
      <c r="E7" s="1">
        <v>16.137</v>
      </c>
      <c r="F7" s="1">
        <v>14.126999999999995</v>
      </c>
      <c r="G7" s="1">
        <v>45.040999999999997</v>
      </c>
      <c r="H7" s="1">
        <v>18.125</v>
      </c>
      <c r="I7" s="1">
        <v>13.541</v>
      </c>
      <c r="J7" s="1">
        <v>16.063000000000002</v>
      </c>
      <c r="K7" s="1">
        <v>25.071000000000002</v>
      </c>
      <c r="L7" s="1">
        <v>28.023</v>
      </c>
      <c r="M7" s="1">
        <v>35.914999999999999</v>
      </c>
      <c r="N7" s="1">
        <v>30.525999999999996</v>
      </c>
      <c r="O7" s="1">
        <v>28.646000000000001</v>
      </c>
      <c r="P7" s="1">
        <v>36.838000000000001</v>
      </c>
      <c r="AJ7" s="1">
        <f t="shared" si="2"/>
        <v>58.906999999999996</v>
      </c>
      <c r="AK7" s="1">
        <f t="shared" si="3"/>
        <v>92.77</v>
      </c>
      <c r="AL7" s="1">
        <f t="shared" si="4"/>
        <v>119.535</v>
      </c>
      <c r="AM7" s="1">
        <f t="shared" si="5"/>
        <v>65.484000000000009</v>
      </c>
    </row>
    <row r="8" spans="2:90" x14ac:dyDescent="0.2">
      <c r="B8" s="1" t="s">
        <v>28</v>
      </c>
      <c r="C8" s="1">
        <v>5.5460000000000003</v>
      </c>
      <c r="D8" s="1">
        <v>6.37</v>
      </c>
      <c r="E8" s="1">
        <v>1.5009999999999999</v>
      </c>
      <c r="F8" s="1">
        <v>7.7760000000000016</v>
      </c>
      <c r="G8" s="1">
        <v>-26.683</v>
      </c>
      <c r="H8" s="1">
        <v>-0.96599999999999997</v>
      </c>
      <c r="I8" s="1">
        <v>4.6779999999999999</v>
      </c>
      <c r="J8" s="1">
        <v>-4.2920000000000016</v>
      </c>
      <c r="K8" s="1">
        <v>14.343</v>
      </c>
      <c r="L8" s="1">
        <v>18.873999999999999</v>
      </c>
      <c r="M8" s="1">
        <v>20.03</v>
      </c>
      <c r="N8" s="1">
        <v>25.852999999999994</v>
      </c>
      <c r="O8" s="1">
        <v>40.005000000000003</v>
      </c>
      <c r="P8" s="1">
        <v>73.147000000000006</v>
      </c>
      <c r="AJ8" s="1">
        <f t="shared" si="2"/>
        <v>21.193000000000001</v>
      </c>
      <c r="AK8" s="1">
        <f t="shared" si="3"/>
        <v>-27.263000000000002</v>
      </c>
      <c r="AL8" s="1">
        <f t="shared" si="4"/>
        <v>79.099999999999994</v>
      </c>
      <c r="AM8" s="1">
        <f t="shared" si="5"/>
        <v>113.15200000000002</v>
      </c>
    </row>
    <row r="9" spans="2:90" x14ac:dyDescent="0.2">
      <c r="B9" s="1" t="s">
        <v>29</v>
      </c>
      <c r="C9" s="1">
        <v>3.5830000000000002</v>
      </c>
      <c r="D9" s="1">
        <v>7.3369999999999997</v>
      </c>
      <c r="E9" s="1">
        <v>3.823</v>
      </c>
      <c r="F9" s="1">
        <v>6.2990000000000013</v>
      </c>
      <c r="G9" s="1">
        <v>-19.259</v>
      </c>
      <c r="H9" s="1">
        <v>-1.6639999999999999</v>
      </c>
      <c r="I9" s="1">
        <v>4.8479999999999999</v>
      </c>
      <c r="J9" s="1">
        <v>-4.3269999999999982</v>
      </c>
      <c r="K9" s="1">
        <v>12.974</v>
      </c>
      <c r="L9" s="1">
        <v>8.7420000000000009</v>
      </c>
      <c r="M9" s="1">
        <v>14.558</v>
      </c>
      <c r="N9" s="1">
        <v>23.503999999999998</v>
      </c>
      <c r="O9" s="1">
        <v>12.715999999999999</v>
      </c>
      <c r="P9" s="1">
        <v>61.375999999999998</v>
      </c>
      <c r="Q9" s="35">
        <f>Q3*0.22</f>
        <v>27.102537000000002</v>
      </c>
      <c r="R9" s="35">
        <f t="shared" ref="R9:T9" si="6">R3*0.22</f>
        <v>30.083816070000008</v>
      </c>
      <c r="S9" s="35">
        <f t="shared" si="6"/>
        <v>33.393035837700005</v>
      </c>
      <c r="T9" s="35">
        <f t="shared" si="6"/>
        <v>37.066269779847012</v>
      </c>
      <c r="AJ9" s="1">
        <f t="shared" si="2"/>
        <v>21.042000000000002</v>
      </c>
      <c r="AK9" s="1">
        <f t="shared" si="3"/>
        <v>-20.402000000000001</v>
      </c>
      <c r="AL9" s="1">
        <f t="shared" si="4"/>
        <v>59.777999999999999</v>
      </c>
      <c r="AM9" s="1">
        <f t="shared" si="5"/>
        <v>131.27835307000001</v>
      </c>
    </row>
    <row r="10" spans="2:90" x14ac:dyDescent="0.2">
      <c r="B10" s="1" t="s">
        <v>30</v>
      </c>
      <c r="C10" s="1">
        <f t="shared" ref="C10:O10" si="7">C9-C11</f>
        <v>-2.9180000000000001</v>
      </c>
      <c r="D10" s="1">
        <f t="shared" si="7"/>
        <v>8.3699999999999992</v>
      </c>
      <c r="E10" s="1">
        <f t="shared" si="7"/>
        <v>7.742</v>
      </c>
      <c r="F10" s="1">
        <f t="shared" si="7"/>
        <v>-13.714999999999998</v>
      </c>
      <c r="G10" s="1">
        <f t="shared" si="7"/>
        <v>33.540999999999997</v>
      </c>
      <c r="H10" s="1">
        <f t="shared" si="7"/>
        <v>-2.2599999999999998</v>
      </c>
      <c r="I10" s="1">
        <f t="shared" si="7"/>
        <v>-2.7700000000000005</v>
      </c>
      <c r="J10" s="1">
        <f t="shared" si="7"/>
        <v>-0.73199999999999932</v>
      </c>
      <c r="K10" s="1">
        <f t="shared" si="7"/>
        <v>3.1050000000000004</v>
      </c>
      <c r="L10" s="1">
        <f t="shared" si="7"/>
        <v>2.8580000000000005</v>
      </c>
      <c r="M10" s="1">
        <f t="shared" si="7"/>
        <v>-17.183</v>
      </c>
      <c r="N10" s="1">
        <f t="shared" si="7"/>
        <v>-10.838000000000001</v>
      </c>
      <c r="O10" s="1">
        <f t="shared" si="7"/>
        <v>0.5519999999999996</v>
      </c>
      <c r="P10" s="1">
        <f>P9-P11</f>
        <v>46.271999999999998</v>
      </c>
      <c r="Q10" s="35">
        <f>Q9*0.17</f>
        <v>4.607431290000001</v>
      </c>
      <c r="R10" s="35">
        <f t="shared" ref="R10:T10" si="8">R9*0.17</f>
        <v>5.1142487319000018</v>
      </c>
      <c r="S10" s="35">
        <f t="shared" si="8"/>
        <v>5.676816092409001</v>
      </c>
      <c r="T10" s="35">
        <f t="shared" si="8"/>
        <v>6.3012658625739926</v>
      </c>
      <c r="AA10" s="1">
        <f t="shared" ref="AA10:AL10" si="9">AA9-AA11</f>
        <v>0</v>
      </c>
      <c r="AB10" s="1">
        <f t="shared" si="9"/>
        <v>0</v>
      </c>
      <c r="AC10" s="1">
        <f t="shared" si="9"/>
        <v>0</v>
      </c>
      <c r="AD10" s="1">
        <f t="shared" si="9"/>
        <v>0</v>
      </c>
      <c r="AE10" s="1">
        <f t="shared" si="9"/>
        <v>0</v>
      </c>
      <c r="AF10" s="1">
        <f t="shared" si="9"/>
        <v>0</v>
      </c>
      <c r="AG10" s="1">
        <f t="shared" si="9"/>
        <v>0</v>
      </c>
      <c r="AH10" s="1">
        <f t="shared" si="9"/>
        <v>0</v>
      </c>
      <c r="AI10" s="1">
        <f t="shared" si="9"/>
        <v>0</v>
      </c>
      <c r="AJ10" s="1">
        <f t="shared" ref="AJ10" si="10">AJ9-AJ11</f>
        <v>-0.52099999999999724</v>
      </c>
      <c r="AK10" s="1">
        <f t="shared" ref="AK10" si="11">AK9-AK11</f>
        <v>27.778999999999996</v>
      </c>
      <c r="AL10" s="1">
        <f t="shared" si="9"/>
        <v>-22.058</v>
      </c>
      <c r="AM10" s="1">
        <f>AM9-AM11</f>
        <v>56.545680021899997</v>
      </c>
    </row>
    <row r="11" spans="2:90" x14ac:dyDescent="0.2">
      <c r="B11" s="1" t="s">
        <v>31</v>
      </c>
      <c r="C11" s="1">
        <v>6.5010000000000003</v>
      </c>
      <c r="D11" s="1">
        <v>-1.0329999999999999</v>
      </c>
      <c r="E11" s="1">
        <v>-3.919</v>
      </c>
      <c r="F11" s="1">
        <v>20.013999999999999</v>
      </c>
      <c r="G11" s="1">
        <v>-52.8</v>
      </c>
      <c r="H11" s="1">
        <v>0.59599999999999997</v>
      </c>
      <c r="I11" s="1">
        <v>7.6180000000000003</v>
      </c>
      <c r="J11" s="1">
        <v>-3.5949999999999989</v>
      </c>
      <c r="K11" s="1">
        <v>9.8689999999999998</v>
      </c>
      <c r="L11" s="1">
        <v>5.8840000000000003</v>
      </c>
      <c r="M11" s="1">
        <v>31.741</v>
      </c>
      <c r="N11" s="1">
        <v>34.341999999999999</v>
      </c>
      <c r="O11" s="1">
        <v>12.164</v>
      </c>
      <c r="P11" s="1">
        <v>15.103999999999999</v>
      </c>
      <c r="Q11" s="35">
        <f>Q9-Q10</f>
        <v>22.495105710000001</v>
      </c>
      <c r="R11" s="35">
        <f t="shared" ref="R11:T11" si="12">R9-R10</f>
        <v>24.969567338100006</v>
      </c>
      <c r="S11" s="35">
        <f t="shared" si="12"/>
        <v>27.716219745291003</v>
      </c>
      <c r="T11" s="35">
        <f t="shared" si="12"/>
        <v>30.76500391727302</v>
      </c>
      <c r="AJ11" s="1">
        <f t="shared" si="2"/>
        <v>21.562999999999999</v>
      </c>
      <c r="AK11" s="1">
        <f t="shared" si="3"/>
        <v>-48.180999999999997</v>
      </c>
      <c r="AL11" s="1">
        <f t="shared" ref="AL11:AL13" si="13">SUM(K11:N11)</f>
        <v>81.835999999999999</v>
      </c>
      <c r="AM11" s="1">
        <f>SUM(O11:R11)</f>
        <v>74.732673048100011</v>
      </c>
      <c r="AN11" s="1">
        <f>AM11+40</f>
        <v>114.73267304810001</v>
      </c>
      <c r="AO11" s="1">
        <f t="shared" ref="AO11:CL11" si="14">AN11*(1+$AP$19)</f>
        <v>108.99603939569501</v>
      </c>
      <c r="AP11" s="1">
        <f t="shared" si="14"/>
        <v>103.54623742591025</v>
      </c>
      <c r="AQ11" s="1">
        <f t="shared" si="14"/>
        <v>98.368925554614734</v>
      </c>
      <c r="AR11" s="1">
        <f t="shared" si="14"/>
        <v>93.450479276883996</v>
      </c>
      <c r="AS11" s="1">
        <f t="shared" si="14"/>
        <v>88.777955313039797</v>
      </c>
      <c r="AT11" s="1">
        <f t="shared" si="14"/>
        <v>84.33905754738781</v>
      </c>
      <c r="AU11" s="1">
        <f t="shared" si="14"/>
        <v>80.122104670018416</v>
      </c>
      <c r="AV11" s="1">
        <f t="shared" si="14"/>
        <v>76.115999436517498</v>
      </c>
      <c r="AW11" s="1">
        <f t="shared" si="14"/>
        <v>72.310199464691621</v>
      </c>
      <c r="AX11" s="1">
        <f t="shared" si="14"/>
        <v>68.694689491457041</v>
      </c>
      <c r="AY11" s="1">
        <f t="shared" si="14"/>
        <v>65.259955016884192</v>
      </c>
      <c r="AZ11" s="1">
        <f t="shared" si="14"/>
        <v>61.996957266039978</v>
      </c>
      <c r="BA11" s="1">
        <f t="shared" si="14"/>
        <v>58.897109402737975</v>
      </c>
      <c r="BB11" s="1">
        <f t="shared" si="14"/>
        <v>55.952253932601074</v>
      </c>
      <c r="BC11" s="1">
        <f t="shared" si="14"/>
        <v>53.15464123597102</v>
      </c>
      <c r="BD11" s="1">
        <f t="shared" si="14"/>
        <v>50.496909174172465</v>
      </c>
      <c r="BE11" s="1">
        <f t="shared" si="14"/>
        <v>47.97206371546384</v>
      </c>
      <c r="BF11" s="1">
        <f t="shared" si="14"/>
        <v>45.573460529690642</v>
      </c>
      <c r="BG11" s="1">
        <f t="shared" si="14"/>
        <v>43.294787503206109</v>
      </c>
      <c r="BH11" s="1">
        <f t="shared" si="14"/>
        <v>41.1300481280458</v>
      </c>
      <c r="BI11" s="1">
        <f t="shared" si="14"/>
        <v>39.073545721643505</v>
      </c>
      <c r="BJ11" s="1">
        <f t="shared" si="14"/>
        <v>37.11986843556133</v>
      </c>
      <c r="BK11" s="1">
        <f t="shared" si="14"/>
        <v>35.263875013783263</v>
      </c>
      <c r="BL11" s="1">
        <f t="shared" si="14"/>
        <v>33.500681263094101</v>
      </c>
      <c r="BM11" s="1">
        <f t="shared" si="14"/>
        <v>31.825647199939393</v>
      </c>
      <c r="BN11" s="1">
        <f t="shared" si="14"/>
        <v>30.234364839942423</v>
      </c>
      <c r="BO11" s="1">
        <f t="shared" si="14"/>
        <v>28.7226465979453</v>
      </c>
      <c r="BP11" s="1">
        <f t="shared" si="14"/>
        <v>27.286514268048034</v>
      </c>
      <c r="BQ11" s="1">
        <f t="shared" si="14"/>
        <v>25.922188554645633</v>
      </c>
      <c r="BR11" s="1">
        <f t="shared" si="14"/>
        <v>24.62607912691335</v>
      </c>
      <c r="BS11" s="1">
        <f t="shared" si="14"/>
        <v>23.39477517056768</v>
      </c>
      <c r="BT11" s="1">
        <f t="shared" si="14"/>
        <v>22.225036412039294</v>
      </c>
      <c r="BU11" s="1">
        <f t="shared" si="14"/>
        <v>21.11378459143733</v>
      </c>
      <c r="BV11" s="1">
        <f t="shared" si="14"/>
        <v>20.058095361865462</v>
      </c>
      <c r="BW11" s="1">
        <f t="shared" si="14"/>
        <v>19.055190593772188</v>
      </c>
      <c r="BX11" s="1">
        <f t="shared" si="14"/>
        <v>18.102431064083579</v>
      </c>
      <c r="BY11" s="1">
        <f t="shared" si="14"/>
        <v>17.1973095108794</v>
      </c>
      <c r="BZ11" s="1">
        <f t="shared" si="14"/>
        <v>16.33744403533543</v>
      </c>
      <c r="CA11" s="1">
        <f t="shared" si="14"/>
        <v>15.520571833568658</v>
      </c>
      <c r="CB11" s="1">
        <f t="shared" si="14"/>
        <v>14.744543241890224</v>
      </c>
      <c r="CC11" s="1">
        <f t="shared" si="14"/>
        <v>14.007316079795713</v>
      </c>
      <c r="CD11" s="1">
        <f t="shared" si="14"/>
        <v>13.306950275805926</v>
      </c>
      <c r="CE11" s="1">
        <f t="shared" si="14"/>
        <v>12.64160276201563</v>
      </c>
      <c r="CF11" s="1">
        <f t="shared" si="14"/>
        <v>12.009522623914847</v>
      </c>
      <c r="CG11" s="1">
        <f t="shared" si="14"/>
        <v>11.409046492719105</v>
      </c>
      <c r="CH11" s="1">
        <f t="shared" si="14"/>
        <v>10.83859416808315</v>
      </c>
      <c r="CI11" s="1">
        <f t="shared" si="14"/>
        <v>10.296664459678992</v>
      </c>
      <c r="CJ11" s="1">
        <f t="shared" si="14"/>
        <v>9.7818312366950408</v>
      </c>
      <c r="CK11" s="1">
        <f t="shared" si="14"/>
        <v>9.2927396748602877</v>
      </c>
      <c r="CL11" s="1">
        <f t="shared" si="14"/>
        <v>8.8281026911172731</v>
      </c>
    </row>
    <row r="12" spans="2:90" x14ac:dyDescent="0.2">
      <c r="B12" s="1" t="s">
        <v>32</v>
      </c>
      <c r="C12" s="1">
        <v>0.01</v>
      </c>
      <c r="D12" s="1">
        <v>-0.01</v>
      </c>
      <c r="E12" s="1">
        <v>-7.0000000000000007E-2</v>
      </c>
      <c r="F12" s="1">
        <v>2.0000000000000004E-2</v>
      </c>
      <c r="G12" s="1">
        <v>-0.91</v>
      </c>
      <c r="H12" s="1">
        <v>0.01</v>
      </c>
      <c r="I12" s="1">
        <v>0.13</v>
      </c>
      <c r="J12" s="1">
        <v>-5.9999999999999942E-2</v>
      </c>
      <c r="K12" s="1">
        <v>0.17</v>
      </c>
      <c r="L12" s="1">
        <v>0.1</v>
      </c>
      <c r="M12" s="1">
        <v>0.53</v>
      </c>
      <c r="N12" s="1">
        <v>0.57999999999999985</v>
      </c>
      <c r="O12" s="1">
        <v>0.2</v>
      </c>
      <c r="P12" s="1">
        <v>0.25</v>
      </c>
      <c r="Q12" s="6">
        <f>Q11/Q13</f>
        <v>0.39130552111317768</v>
      </c>
      <c r="R12" s="6">
        <f t="shared" ref="R12:T12" si="15">R11/R13</f>
        <v>0.43873649336932052</v>
      </c>
      <c r="S12" s="6">
        <f t="shared" si="15"/>
        <v>0.49191667438378356</v>
      </c>
      <c r="T12" s="6">
        <f t="shared" si="15"/>
        <v>0.55154293794545439</v>
      </c>
      <c r="AJ12" s="1">
        <f t="shared" si="2"/>
        <v>-0.05</v>
      </c>
      <c r="AK12" s="1">
        <f t="shared" si="3"/>
        <v>-0.83</v>
      </c>
      <c r="AL12" s="1">
        <f t="shared" si="13"/>
        <v>1.38</v>
      </c>
      <c r="AM12" s="1">
        <f>SUM(O12:R12)</f>
        <v>1.2800420144824982</v>
      </c>
    </row>
    <row r="13" spans="2:90" x14ac:dyDescent="0.2">
      <c r="B13" s="1" t="s">
        <v>1</v>
      </c>
      <c r="C13" s="1">
        <v>60.683</v>
      </c>
      <c r="D13" s="1">
        <v>59.801000000000002</v>
      </c>
      <c r="E13" s="1">
        <v>58.953000000000003</v>
      </c>
      <c r="F13" s="1">
        <v>59.143000000000001</v>
      </c>
      <c r="G13" s="1">
        <v>57.456000000000003</v>
      </c>
      <c r="H13" s="1">
        <v>57.456000000000003</v>
      </c>
      <c r="I13" s="1">
        <v>57.456000000000003</v>
      </c>
      <c r="J13" s="1">
        <v>57.594000000000001</v>
      </c>
      <c r="K13" s="1">
        <v>57.93</v>
      </c>
      <c r="L13" s="1">
        <v>58.585000000000001</v>
      </c>
      <c r="M13" s="1">
        <v>58.661000000000001</v>
      </c>
      <c r="N13" s="1">
        <v>58.655000000000001</v>
      </c>
      <c r="O13" s="1">
        <v>58.902000000000001</v>
      </c>
      <c r="P13" s="1">
        <v>58.067999999999998</v>
      </c>
      <c r="Q13" s="35">
        <f>P13*0.99</f>
        <v>57.487319999999997</v>
      </c>
      <c r="R13" s="35">
        <f t="shared" ref="R13:T13" si="16">Q13*0.99</f>
        <v>56.912446799999998</v>
      </c>
      <c r="S13" s="35">
        <f t="shared" si="16"/>
        <v>56.343322332</v>
      </c>
      <c r="T13" s="35">
        <f t="shared" si="16"/>
        <v>55.779889108680003</v>
      </c>
      <c r="AJ13" s="1">
        <f>F13</f>
        <v>59.143000000000001</v>
      </c>
      <c r="AK13" s="1">
        <f>J13</f>
        <v>57.594000000000001</v>
      </c>
      <c r="AL13" s="1">
        <f>N13</f>
        <v>58.655000000000001</v>
      </c>
      <c r="AM13" s="35">
        <f>R13</f>
        <v>56.912446799999998</v>
      </c>
    </row>
    <row r="14" spans="2:90" x14ac:dyDescent="0.2">
      <c r="Q14" s="4"/>
      <c r="R14" s="4"/>
      <c r="S14" s="4"/>
    </row>
    <row r="15" spans="2:90" x14ac:dyDescent="0.2">
      <c r="B15" s="1" t="s">
        <v>33</v>
      </c>
      <c r="C15" s="34">
        <f t="shared" ref="C15:G15" si="17">C10/C9</f>
        <v>-0.81440133965950323</v>
      </c>
      <c r="D15" s="34">
        <f t="shared" si="17"/>
        <v>1.1407932397437643</v>
      </c>
      <c r="E15" s="34">
        <f t="shared" si="17"/>
        <v>2.0251111692388175</v>
      </c>
      <c r="F15" s="34">
        <f t="shared" si="17"/>
        <v>-2.1773297348785512</v>
      </c>
      <c r="G15" s="34">
        <f t="shared" ref="G15:O15" si="18">G10/G9</f>
        <v>-1.7415753673607142</v>
      </c>
      <c r="H15" s="34">
        <f t="shared" si="18"/>
        <v>1.3581730769230769</v>
      </c>
      <c r="I15" s="34">
        <f t="shared" si="18"/>
        <v>-0.57136963696369647</v>
      </c>
      <c r="J15" s="34">
        <f t="shared" si="18"/>
        <v>0.16917032586087349</v>
      </c>
      <c r="K15" s="34">
        <f t="shared" si="18"/>
        <v>0.23932480345306001</v>
      </c>
      <c r="L15" s="34">
        <f t="shared" si="18"/>
        <v>0.3269274765499886</v>
      </c>
      <c r="M15" s="34">
        <f t="shared" si="18"/>
        <v>-1.1803132298392636</v>
      </c>
      <c r="N15" s="34">
        <f t="shared" si="18"/>
        <v>-0.46111300204220568</v>
      </c>
      <c r="O15" s="34">
        <f>O10/O9</f>
        <v>4.3409877319911895E-2</v>
      </c>
      <c r="P15" s="34">
        <f>P10/P9</f>
        <v>0.75391032325338891</v>
      </c>
      <c r="AK15" s="34">
        <f t="shared" ref="AK15:AL15" si="19">AK10/AK9</f>
        <v>-1.3615821978237426</v>
      </c>
      <c r="AL15" s="34">
        <f>AL10/AL9</f>
        <v>-0.36899862825788754</v>
      </c>
      <c r="AM15" s="34">
        <f>AM10/AM9</f>
        <v>0.43073118072824096</v>
      </c>
    </row>
    <row r="16" spans="2:90" x14ac:dyDescent="0.2">
      <c r="B16" s="1" t="s">
        <v>34</v>
      </c>
      <c r="C16" s="34">
        <f t="shared" ref="C16:G16" si="20">C9/C3</f>
        <v>0.18128004047558816</v>
      </c>
      <c r="D16" s="34">
        <f t="shared" si="20"/>
        <v>0.29080459770114941</v>
      </c>
      <c r="E16" s="34">
        <f t="shared" si="20"/>
        <v>0.21717888996193829</v>
      </c>
      <c r="F16" s="34">
        <f t="shared" si="20"/>
        <v>0.28732381517128142</v>
      </c>
      <c r="G16" s="34">
        <f t="shared" ref="G16:O16" si="21">G9/G3</f>
        <v>-1.047310892381315</v>
      </c>
      <c r="H16" s="34">
        <f t="shared" si="21"/>
        <v>-9.2578168465561356E-2</v>
      </c>
      <c r="I16" s="34">
        <f t="shared" si="21"/>
        <v>0.26555652936021035</v>
      </c>
      <c r="J16" s="34">
        <f t="shared" si="21"/>
        <v>-0.34458867563908557</v>
      </c>
      <c r="K16" s="34">
        <f t="shared" si="21"/>
        <v>0.3261929903957359</v>
      </c>
      <c r="L16" s="34">
        <f t="shared" si="21"/>
        <v>0.18994850400886515</v>
      </c>
      <c r="M16" s="34">
        <f t="shared" si="21"/>
        <v>0.2604339970303583</v>
      </c>
      <c r="N16" s="34">
        <f t="shared" si="21"/>
        <v>0.4096272155318148</v>
      </c>
      <c r="O16" s="34">
        <f>O9/O3</f>
        <v>0.18521323700769049</v>
      </c>
      <c r="P16" s="34">
        <f>P9/P3</f>
        <v>0.55301166824345627</v>
      </c>
      <c r="AK16" s="34">
        <f t="shared" ref="AK16:AL16" si="22">AK9/AK3</f>
        <v>-0.30370965821126594</v>
      </c>
      <c r="AL16" s="34">
        <f>AL9/AL3</f>
        <v>0.30027878940097952</v>
      </c>
      <c r="AM16" s="34">
        <f>AM9/AM3</f>
        <v>0.29864566432276884</v>
      </c>
    </row>
    <row r="17" spans="2:42" x14ac:dyDescent="0.2">
      <c r="B17" s="1" t="s">
        <v>66</v>
      </c>
      <c r="C17" s="34"/>
      <c r="D17" s="34"/>
      <c r="E17" s="34"/>
      <c r="F17" s="34"/>
      <c r="G17" s="34">
        <f t="shared" ref="G17:N17" si="23">G3/C3-1</f>
        <v>-6.9618011636731647E-2</v>
      </c>
      <c r="H17" s="34">
        <f t="shared" si="23"/>
        <v>-0.287594133967499</v>
      </c>
      <c r="I17" s="34">
        <f t="shared" si="23"/>
        <v>3.7095949554053265E-2</v>
      </c>
      <c r="J17" s="34">
        <f t="shared" si="23"/>
        <v>-0.42722255165807577</v>
      </c>
      <c r="K17" s="34">
        <f t="shared" si="23"/>
        <v>1.162923486867149</v>
      </c>
      <c r="L17" s="34">
        <f t="shared" si="23"/>
        <v>1.5605318793813288</v>
      </c>
      <c r="M17" s="34">
        <f t="shared" si="23"/>
        <v>2.0619522348816828</v>
      </c>
      <c r="N17" s="34">
        <f t="shared" si="23"/>
        <v>3.5694831568049681</v>
      </c>
      <c r="O17" s="34">
        <f>O3/K3-1</f>
        <v>0.7261527631115805</v>
      </c>
      <c r="P17" s="34">
        <f>P3/L3-1</f>
        <v>1.4115116354866042</v>
      </c>
      <c r="AK17" s="34">
        <f t="shared" ref="AK17:AL17" si="24">AK3/AJ3-1</f>
        <v>-0.20521527194425049</v>
      </c>
      <c r="AL17" s="34">
        <f>AL3/AK3-1</f>
        <v>1.9634839823746573</v>
      </c>
      <c r="AM17" s="34">
        <f>AM3/AL3-1</f>
        <v>1.20810733894261</v>
      </c>
    </row>
    <row r="18" spans="2:42" x14ac:dyDescent="0.2">
      <c r="B18" s="1" t="s">
        <v>72</v>
      </c>
      <c r="C18" s="34"/>
      <c r="D18" s="34"/>
      <c r="E18" s="34"/>
      <c r="F18" s="34"/>
      <c r="G18" s="34">
        <f t="shared" ref="G18:N18" si="25">G13/C13-1</f>
        <v>-5.3177990541008135E-2</v>
      </c>
      <c r="H18" s="34">
        <f t="shared" si="25"/>
        <v>-3.921339108041666E-2</v>
      </c>
      <c r="I18" s="34">
        <f t="shared" si="25"/>
        <v>-2.5393109765406319E-2</v>
      </c>
      <c r="J18" s="34">
        <f t="shared" si="25"/>
        <v>-2.6190757993338143E-2</v>
      </c>
      <c r="K18" s="34">
        <f t="shared" si="25"/>
        <v>8.2497911445278405E-3</v>
      </c>
      <c r="L18" s="34">
        <f t="shared" si="25"/>
        <v>1.9649818991924306E-2</v>
      </c>
      <c r="M18" s="34">
        <f t="shared" si="25"/>
        <v>2.0972570314675476E-2</v>
      </c>
      <c r="N18" s="34">
        <f t="shared" si="25"/>
        <v>1.8422057853248575E-2</v>
      </c>
      <c r="O18" s="34">
        <f>O13/K13-1</f>
        <v>1.6778871051268851E-2</v>
      </c>
      <c r="P18" s="34">
        <f>P13/L13-1</f>
        <v>-8.8247845011522053E-3</v>
      </c>
    </row>
    <row r="19" spans="2:42" x14ac:dyDescent="0.2">
      <c r="AO19" s="1" t="s">
        <v>82</v>
      </c>
      <c r="AP19" s="34">
        <v>-0.05</v>
      </c>
    </row>
    <row r="20" spans="2:42" x14ac:dyDescent="0.2">
      <c r="AO20" s="1" t="s">
        <v>81</v>
      </c>
      <c r="AP20" s="34">
        <v>0.2</v>
      </c>
    </row>
    <row r="21" spans="2:42" s="4" customFormat="1" x14ac:dyDescent="0.2">
      <c r="B21" s="4" t="s">
        <v>40</v>
      </c>
      <c r="C21" s="4">
        <f t="shared" ref="C21:O21" si="26">C22-C25</f>
        <v>46.195</v>
      </c>
      <c r="D21" s="4">
        <f t="shared" si="26"/>
        <v>48.558</v>
      </c>
      <c r="E21" s="4">
        <f t="shared" si="26"/>
        <v>57.226999999999997</v>
      </c>
      <c r="F21" s="4">
        <f t="shared" si="26"/>
        <v>45.917000000000002</v>
      </c>
      <c r="G21" s="4">
        <f t="shared" si="26"/>
        <v>60.972999999999999</v>
      </c>
      <c r="H21" s="4">
        <f t="shared" si="26"/>
        <v>44.841000000000001</v>
      </c>
      <c r="I21" s="4">
        <f t="shared" si="26"/>
        <v>41.985999999999997</v>
      </c>
      <c r="J21" s="4">
        <f t="shared" si="26"/>
        <v>47.853000000000002</v>
      </c>
      <c r="K21" s="4">
        <f t="shared" si="26"/>
        <v>19.251000000000001</v>
      </c>
      <c r="L21" s="4">
        <f t="shared" si="26"/>
        <v>22.884</v>
      </c>
      <c r="M21" s="4">
        <f t="shared" si="26"/>
        <v>52.838999999999999</v>
      </c>
      <c r="N21" s="4">
        <f t="shared" si="26"/>
        <v>48.674999999999997</v>
      </c>
      <c r="O21" s="4">
        <f t="shared" si="26"/>
        <v>18.939</v>
      </c>
      <c r="P21" s="4">
        <f>P22-P25</f>
        <v>48.674999999999997</v>
      </c>
      <c r="Q21" s="1"/>
      <c r="R21" s="1"/>
      <c r="S21" s="1"/>
      <c r="AO21" s="4" t="s">
        <v>61</v>
      </c>
      <c r="AP21" s="36">
        <f>NPV(AP20,AM11:CL11)</f>
        <v>444.71691111501639</v>
      </c>
    </row>
    <row r="22" spans="2:42" x14ac:dyDescent="0.2">
      <c r="B22" s="1" t="s">
        <v>3</v>
      </c>
      <c r="C22" s="1">
        <v>46.195</v>
      </c>
      <c r="D22" s="1">
        <v>48.558</v>
      </c>
      <c r="E22" s="1">
        <v>57.226999999999997</v>
      </c>
      <c r="F22" s="1">
        <v>45.917000000000002</v>
      </c>
      <c r="G22" s="1">
        <v>60.972999999999999</v>
      </c>
      <c r="H22" s="1">
        <v>44.841000000000001</v>
      </c>
      <c r="I22" s="1">
        <v>41.985999999999997</v>
      </c>
      <c r="J22" s="1">
        <v>47.853000000000002</v>
      </c>
      <c r="K22" s="1">
        <v>19.251000000000001</v>
      </c>
      <c r="L22" s="1">
        <v>22.884</v>
      </c>
      <c r="M22" s="1">
        <v>52.838999999999999</v>
      </c>
      <c r="N22" s="1">
        <v>48.674999999999997</v>
      </c>
      <c r="O22" s="1">
        <v>18.939</v>
      </c>
      <c r="P22" s="1">
        <v>48.674999999999997</v>
      </c>
      <c r="AO22" s="1" t="s">
        <v>83</v>
      </c>
      <c r="AP22" s="37">
        <f>AP21/Main!M3</f>
        <v>7.528884007960241</v>
      </c>
    </row>
    <row r="23" spans="2:42" x14ac:dyDescent="0.2">
      <c r="B23" s="1" t="s">
        <v>35</v>
      </c>
      <c r="C23" s="1">
        <f>9.036+0.077+1.076</f>
        <v>10.189</v>
      </c>
      <c r="D23" s="1">
        <f>13.828+0.13+1.239</f>
        <v>15.197000000000001</v>
      </c>
      <c r="E23" s="1">
        <f>7.503+0.113+1.16</f>
        <v>8.7759999999999998</v>
      </c>
      <c r="F23" s="1">
        <f>14.335+2.714+1.517</f>
        <v>18.565999999999999</v>
      </c>
      <c r="G23" s="1">
        <f>0.117+2.241</f>
        <v>2.3580000000000001</v>
      </c>
      <c r="H23" s="1">
        <f>9.521+0.134+2.35</f>
        <v>12.005000000000001</v>
      </c>
      <c r="I23" s="1">
        <f>6.08+1.124+0.081</f>
        <v>7.285000000000001</v>
      </c>
      <c r="J23" s="1">
        <f>3.587+4.331</f>
        <v>7.918000000000001</v>
      </c>
      <c r="K23" s="1">
        <f>23.903+0.152+0.029</f>
        <v>24.084</v>
      </c>
      <c r="L23" s="1">
        <f>28.901+0.077+0.024</f>
        <v>29.002000000000002</v>
      </c>
      <c r="M23" s="1">
        <f>1.05+2.056+0.086</f>
        <v>3.1919999999999997</v>
      </c>
      <c r="N23" s="1">
        <f>22.464+0.345+9.977</f>
        <v>32.786000000000001</v>
      </c>
      <c r="O23" s="1">
        <f>44.616+3.764+11.612</f>
        <v>59.992000000000004</v>
      </c>
      <c r="P23" s="1">
        <f>70.274+0.692+10.699</f>
        <v>81.664999999999992</v>
      </c>
    </row>
    <row r="24" spans="2:42" x14ac:dyDescent="0.2">
      <c r="B24" s="1" t="s">
        <v>36</v>
      </c>
      <c r="C24" s="1">
        <v>4.1740000000000004</v>
      </c>
      <c r="D24" s="1">
        <v>8.016</v>
      </c>
      <c r="E24" s="1">
        <v>6.6580000000000004</v>
      </c>
      <c r="F24" s="1">
        <v>15.897</v>
      </c>
      <c r="G24" s="1">
        <v>14.804</v>
      </c>
      <c r="H24" s="1">
        <v>9.25</v>
      </c>
      <c r="I24" s="1">
        <v>4.702</v>
      </c>
      <c r="J24" s="1">
        <v>18.690000000000001</v>
      </c>
      <c r="K24" s="1">
        <v>10.121</v>
      </c>
      <c r="L24" s="1">
        <v>5.5449999999999999</v>
      </c>
      <c r="M24" s="1">
        <v>8.4329999999999998</v>
      </c>
      <c r="N24" s="1">
        <v>18.797000000000001</v>
      </c>
      <c r="O24" s="1">
        <v>10.509</v>
      </c>
      <c r="P24" s="1">
        <v>19.151</v>
      </c>
      <c r="AO24" s="1" t="s">
        <v>84</v>
      </c>
      <c r="AP24" s="34">
        <f>AP22/Main!M2-1</f>
        <v>0.48206378109453563</v>
      </c>
    </row>
    <row r="25" spans="2:42" x14ac:dyDescent="0.2">
      <c r="B25" s="1" t="s">
        <v>39</v>
      </c>
      <c r="C25" s="1">
        <v>0</v>
      </c>
      <c r="D25" s="1">
        <v>0</v>
      </c>
      <c r="E25" s="1">
        <v>0</v>
      </c>
      <c r="F25" s="1">
        <v>0</v>
      </c>
      <c r="G25" s="1">
        <v>0</v>
      </c>
      <c r="H25" s="1">
        <v>0</v>
      </c>
      <c r="I25" s="1">
        <v>0</v>
      </c>
      <c r="J25" s="1">
        <v>0</v>
      </c>
      <c r="K25" s="1">
        <v>0</v>
      </c>
      <c r="L25" s="1">
        <v>0</v>
      </c>
      <c r="M25" s="1">
        <v>0</v>
      </c>
      <c r="N25" s="1">
        <v>0</v>
      </c>
      <c r="O25" s="1">
        <v>0</v>
      </c>
      <c r="P25" s="1">
        <v>0</v>
      </c>
    </row>
    <row r="26" spans="2:42" x14ac:dyDescent="0.2">
      <c r="B26" s="1" t="s">
        <v>37</v>
      </c>
      <c r="C26" s="1">
        <v>116.298</v>
      </c>
      <c r="D26" s="1">
        <v>115.672</v>
      </c>
      <c r="E26" s="1">
        <v>109.887</v>
      </c>
      <c r="F26" s="1">
        <v>109.72</v>
      </c>
      <c r="G26" s="1">
        <v>56.412999999999997</v>
      </c>
      <c r="H26" s="1">
        <v>56.731000000000002</v>
      </c>
      <c r="I26" s="1">
        <v>64.671000000000006</v>
      </c>
      <c r="J26" s="1">
        <v>61.457999999999998</v>
      </c>
      <c r="K26" s="1">
        <v>71.593999999999994</v>
      </c>
      <c r="L26" s="1">
        <v>77.536000000000001</v>
      </c>
      <c r="M26" s="1">
        <v>109.578</v>
      </c>
      <c r="N26" s="1">
        <v>144.297</v>
      </c>
      <c r="O26" s="1">
        <v>114.723</v>
      </c>
      <c r="P26" s="1">
        <v>168.18100000000001</v>
      </c>
    </row>
    <row r="27" spans="2:42" x14ac:dyDescent="0.2">
      <c r="B27" s="1" t="s">
        <v>38</v>
      </c>
      <c r="C27" s="1">
        <v>201.5</v>
      </c>
      <c r="D27" s="1">
        <v>202.06700000000001</v>
      </c>
      <c r="E27" s="1">
        <v>208.98599999999999</v>
      </c>
      <c r="F27" s="1">
        <v>211.53700000000001</v>
      </c>
      <c r="G27" s="1">
        <v>168.69200000000001</v>
      </c>
      <c r="H27" s="1">
        <v>147.65700000000001</v>
      </c>
      <c r="I27" s="1">
        <v>135.43700000000001</v>
      </c>
      <c r="J27" s="1">
        <v>141.232</v>
      </c>
      <c r="K27" s="1">
        <v>177.137</v>
      </c>
      <c r="L27" s="1">
        <v>181.50299999999999</v>
      </c>
      <c r="M27" s="1">
        <v>206.26</v>
      </c>
      <c r="N27" s="1">
        <v>263.08999999999997</v>
      </c>
      <c r="O27" s="1">
        <v>154.74700000000001</v>
      </c>
      <c r="P27" s="1">
        <v>369.56400000000002</v>
      </c>
    </row>
    <row r="29" spans="2:42" x14ac:dyDescent="0.2">
      <c r="B29" s="1" t="s">
        <v>41</v>
      </c>
      <c r="G29" s="34">
        <f>G22/C22-1</f>
        <v>0.31990475159649301</v>
      </c>
      <c r="H29" s="34">
        <f t="shared" ref="H29:P29" si="27">H22/D22-1</f>
        <v>-7.6547633757568234E-2</v>
      </c>
      <c r="I29" s="34">
        <f t="shared" si="27"/>
        <v>-0.26632533594282415</v>
      </c>
      <c r="J29" s="34">
        <f t="shared" si="27"/>
        <v>4.2163033299213781E-2</v>
      </c>
      <c r="K29" s="34">
        <f t="shared" si="27"/>
        <v>-0.68427008675971335</v>
      </c>
      <c r="L29" s="34">
        <f t="shared" si="27"/>
        <v>-0.48966347762092732</v>
      </c>
      <c r="M29" s="34">
        <f t="shared" si="27"/>
        <v>0.25849092554661079</v>
      </c>
      <c r="N29" s="34">
        <f t="shared" si="27"/>
        <v>1.7177606419660041E-2</v>
      </c>
      <c r="O29" s="34">
        <f t="shared" si="27"/>
        <v>-1.6206950288296773E-2</v>
      </c>
      <c r="P29" s="34">
        <f t="shared" si="27"/>
        <v>1.1270319874147874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0ED751-338F-44A3-ABAC-C329BC6DCA22}">
  <dimension ref="A1:AB7447"/>
  <sheetViews>
    <sheetView zoomScaleNormal="100" workbookViewId="0">
      <pane ySplit="1" topLeftCell="A2" activePane="bottomLeft" state="frozen"/>
      <selection pane="bottomLeft" activeCell="A3" sqref="A3"/>
    </sheetView>
  </sheetViews>
  <sheetFormatPr defaultRowHeight="12.75" x14ac:dyDescent="0.2"/>
  <cols>
    <col min="1" max="1" width="11.28515625" style="1" bestFit="1" customWidth="1"/>
    <col min="2" max="11" width="9.140625" style="1"/>
    <col min="12" max="15" width="9.140625" style="1" customWidth="1"/>
    <col min="16" max="16" width="9.140625" style="1"/>
    <col min="17" max="17" width="13.7109375" style="1" bestFit="1" customWidth="1"/>
    <col min="18" max="18" width="10.140625" style="1" bestFit="1" customWidth="1"/>
    <col min="19" max="16384" width="9.140625" style="1"/>
  </cols>
  <sheetData>
    <row r="1" spans="1:18" x14ac:dyDescent="0.2">
      <c r="A1" s="1" t="s">
        <v>43</v>
      </c>
      <c r="B1" s="1" t="s">
        <v>47</v>
      </c>
      <c r="C1" s="1" t="s">
        <v>48</v>
      </c>
      <c r="D1" s="1" t="s">
        <v>49</v>
      </c>
      <c r="E1" s="1" t="s">
        <v>50</v>
      </c>
      <c r="G1" s="6" t="s">
        <v>52</v>
      </c>
      <c r="H1" s="1" t="s">
        <v>55</v>
      </c>
      <c r="I1" s="1" t="s">
        <v>56</v>
      </c>
      <c r="K1" s="1" t="s">
        <v>57</v>
      </c>
      <c r="L1" s="1" t="s">
        <v>58</v>
      </c>
      <c r="M1" s="1" t="s">
        <v>59</v>
      </c>
      <c r="N1" s="1" t="s">
        <v>60</v>
      </c>
      <c r="Q1" s="1" t="s">
        <v>53</v>
      </c>
      <c r="R1" s="1" t="s">
        <v>51</v>
      </c>
    </row>
    <row r="2" spans="1:18" x14ac:dyDescent="0.2">
      <c r="A2" s="8">
        <v>33998</v>
      </c>
      <c r="B2" s="1">
        <v>11.5</v>
      </c>
      <c r="C2" s="1">
        <v>11.5</v>
      </c>
      <c r="D2" s="1">
        <v>11.5</v>
      </c>
      <c r="E2" s="1">
        <v>11.5</v>
      </c>
      <c r="F2" s="6"/>
      <c r="G2" s="6">
        <v>0</v>
      </c>
      <c r="H2" s="1">
        <v>0</v>
      </c>
      <c r="I2" s="1">
        <v>0</v>
      </c>
      <c r="Q2" s="1">
        <v>11.371081</v>
      </c>
      <c r="R2" s="3">
        <v>100</v>
      </c>
    </row>
    <row r="3" spans="1:18" x14ac:dyDescent="0.2">
      <c r="A3" s="8">
        <v>34001</v>
      </c>
      <c r="B3" s="1">
        <v>11.5</v>
      </c>
      <c r="C3" s="1">
        <v>11.5</v>
      </c>
      <c r="D3" s="1">
        <v>11.5</v>
      </c>
      <c r="E3" s="1">
        <v>11.5</v>
      </c>
      <c r="G3" s="6">
        <f>E3-E2</f>
        <v>0</v>
      </c>
      <c r="H3" s="1">
        <f>IF(G3&gt;0,G3,0)</f>
        <v>0</v>
      </c>
      <c r="I3" s="1">
        <f>IF(G3&lt;0,ABS(G3),0)</f>
        <v>0</v>
      </c>
      <c r="Q3" s="1">
        <v>11.371081</v>
      </c>
      <c r="R3" s="3">
        <v>0</v>
      </c>
    </row>
    <row r="4" spans="1:18" x14ac:dyDescent="0.2">
      <c r="A4" s="8">
        <v>34002</v>
      </c>
      <c r="B4" s="1">
        <v>11.5</v>
      </c>
      <c r="C4" s="1">
        <v>11.5</v>
      </c>
      <c r="D4" s="1">
        <v>11.5</v>
      </c>
      <c r="E4" s="1">
        <v>11.5</v>
      </c>
      <c r="G4" s="6">
        <f t="shared" ref="G4:G67" si="0">E4-E3</f>
        <v>0</v>
      </c>
      <c r="H4" s="1">
        <f t="shared" ref="H4:H67" si="1">IF(G4&gt;0,G4,0)</f>
        <v>0</v>
      </c>
      <c r="I4" s="1">
        <f t="shared" ref="I4:I67" si="2">IF(G4&lt;0,ABS(G4),0)</f>
        <v>0</v>
      </c>
      <c r="Q4" s="1">
        <v>11.371081</v>
      </c>
      <c r="R4" s="3">
        <v>0</v>
      </c>
    </row>
    <row r="5" spans="1:18" x14ac:dyDescent="0.2">
      <c r="A5" s="8">
        <v>34003</v>
      </c>
      <c r="B5" s="1">
        <v>9</v>
      </c>
      <c r="C5" s="1">
        <v>9</v>
      </c>
      <c r="D5" s="1">
        <v>9</v>
      </c>
      <c r="E5" s="1">
        <v>9</v>
      </c>
      <c r="G5" s="6">
        <f t="shared" si="0"/>
        <v>-2.5</v>
      </c>
      <c r="H5" s="1">
        <f t="shared" si="1"/>
        <v>0</v>
      </c>
      <c r="I5" s="1">
        <f t="shared" si="2"/>
        <v>2.5</v>
      </c>
      <c r="Q5" s="1">
        <v>8.8991059999999997</v>
      </c>
      <c r="R5" s="3">
        <v>25000</v>
      </c>
    </row>
    <row r="6" spans="1:18" x14ac:dyDescent="0.2">
      <c r="A6" s="8">
        <v>34004</v>
      </c>
      <c r="B6" s="1">
        <v>9</v>
      </c>
      <c r="C6" s="1">
        <v>9</v>
      </c>
      <c r="D6" s="1">
        <v>9</v>
      </c>
      <c r="E6" s="1">
        <v>9</v>
      </c>
      <c r="G6" s="6">
        <f t="shared" si="0"/>
        <v>0</v>
      </c>
      <c r="H6" s="1">
        <f t="shared" si="1"/>
        <v>0</v>
      </c>
      <c r="I6" s="1">
        <f t="shared" si="2"/>
        <v>0</v>
      </c>
      <c r="Q6" s="1">
        <v>8.8991059999999997</v>
      </c>
      <c r="R6" s="3">
        <v>0</v>
      </c>
    </row>
    <row r="7" spans="1:18" x14ac:dyDescent="0.2">
      <c r="A7" s="8">
        <v>34005</v>
      </c>
      <c r="B7" s="1">
        <v>9</v>
      </c>
      <c r="C7" s="1">
        <v>9</v>
      </c>
      <c r="D7" s="1">
        <v>9</v>
      </c>
      <c r="E7" s="1">
        <v>9</v>
      </c>
      <c r="G7" s="6">
        <f t="shared" si="0"/>
        <v>0</v>
      </c>
      <c r="H7" s="1">
        <f t="shared" si="1"/>
        <v>0</v>
      </c>
      <c r="I7" s="1">
        <f t="shared" si="2"/>
        <v>0</v>
      </c>
      <c r="Q7" s="1">
        <v>8.8991059999999997</v>
      </c>
      <c r="R7" s="3">
        <v>0</v>
      </c>
    </row>
    <row r="8" spans="1:18" x14ac:dyDescent="0.2">
      <c r="A8" s="8">
        <v>34008</v>
      </c>
      <c r="B8" s="1">
        <v>10</v>
      </c>
      <c r="C8" s="1">
        <v>11</v>
      </c>
      <c r="D8" s="1">
        <v>10</v>
      </c>
      <c r="E8" s="1">
        <v>10</v>
      </c>
      <c r="G8" s="6">
        <f t="shared" si="0"/>
        <v>1</v>
      </c>
      <c r="H8" s="1">
        <f t="shared" si="1"/>
        <v>1</v>
      </c>
      <c r="I8" s="1">
        <f t="shared" si="2"/>
        <v>0</v>
      </c>
      <c r="Q8" s="1">
        <v>9.8878959999999996</v>
      </c>
      <c r="R8" s="3">
        <v>1700</v>
      </c>
    </row>
    <row r="9" spans="1:18" x14ac:dyDescent="0.2">
      <c r="A9" s="8">
        <v>34009</v>
      </c>
      <c r="B9" s="1">
        <v>12</v>
      </c>
      <c r="C9" s="1">
        <v>12</v>
      </c>
      <c r="D9" s="1">
        <v>12</v>
      </c>
      <c r="E9" s="1">
        <v>12</v>
      </c>
      <c r="G9" s="6">
        <f t="shared" si="0"/>
        <v>2</v>
      </c>
      <c r="H9" s="1">
        <f t="shared" si="1"/>
        <v>2</v>
      </c>
      <c r="I9" s="1">
        <f t="shared" si="2"/>
        <v>0</v>
      </c>
      <c r="Q9" s="1">
        <v>11.865475</v>
      </c>
      <c r="R9" s="3">
        <v>100</v>
      </c>
    </row>
    <row r="10" spans="1:18" x14ac:dyDescent="0.2">
      <c r="A10" s="8">
        <v>34010</v>
      </c>
      <c r="B10" s="1">
        <v>12</v>
      </c>
      <c r="C10" s="1">
        <v>12</v>
      </c>
      <c r="D10" s="1">
        <v>12</v>
      </c>
      <c r="E10" s="1">
        <v>12</v>
      </c>
      <c r="G10" s="6">
        <f t="shared" si="0"/>
        <v>0</v>
      </c>
      <c r="H10" s="1">
        <f t="shared" si="1"/>
        <v>0</v>
      </c>
      <c r="I10" s="1">
        <f t="shared" si="2"/>
        <v>0</v>
      </c>
      <c r="Q10" s="1">
        <v>11.865475</v>
      </c>
      <c r="R10" s="3">
        <v>0</v>
      </c>
    </row>
    <row r="11" spans="1:18" x14ac:dyDescent="0.2">
      <c r="A11" s="8">
        <v>34011</v>
      </c>
      <c r="B11" s="1">
        <v>10.5</v>
      </c>
      <c r="C11" s="1">
        <v>10.5</v>
      </c>
      <c r="D11" s="1">
        <v>10</v>
      </c>
      <c r="E11" s="1">
        <v>10.5</v>
      </c>
      <c r="G11" s="6">
        <f t="shared" si="0"/>
        <v>-1.5</v>
      </c>
      <c r="H11" s="1">
        <f t="shared" si="1"/>
        <v>0</v>
      </c>
      <c r="I11" s="1">
        <f t="shared" si="2"/>
        <v>1.5</v>
      </c>
      <c r="Q11" s="1">
        <v>10.382291</v>
      </c>
      <c r="R11" s="3">
        <v>2700</v>
      </c>
    </row>
    <row r="12" spans="1:18" x14ac:dyDescent="0.2">
      <c r="A12" s="8">
        <v>34012</v>
      </c>
      <c r="B12" s="1">
        <v>10.5</v>
      </c>
      <c r="C12" s="1">
        <v>10.5</v>
      </c>
      <c r="D12" s="1">
        <v>10.247999999999999</v>
      </c>
      <c r="E12" s="1">
        <v>10.5</v>
      </c>
      <c r="G12" s="6">
        <f t="shared" si="0"/>
        <v>0</v>
      </c>
      <c r="H12" s="1">
        <f t="shared" si="1"/>
        <v>0</v>
      </c>
      <c r="I12" s="1">
        <f t="shared" si="2"/>
        <v>0</v>
      </c>
      <c r="Q12" s="1">
        <v>10.382291</v>
      </c>
      <c r="R12" s="3">
        <v>1000</v>
      </c>
    </row>
    <row r="13" spans="1:18" x14ac:dyDescent="0.2">
      <c r="A13" s="8">
        <v>34016</v>
      </c>
      <c r="B13" s="1">
        <v>10.5</v>
      </c>
      <c r="C13" s="1">
        <v>10.5</v>
      </c>
      <c r="D13" s="1">
        <v>10.124000000000001</v>
      </c>
      <c r="E13" s="1">
        <v>10.5</v>
      </c>
      <c r="G13" s="6">
        <f t="shared" si="0"/>
        <v>0</v>
      </c>
      <c r="H13" s="1">
        <f t="shared" si="1"/>
        <v>0</v>
      </c>
      <c r="I13" s="1">
        <f t="shared" si="2"/>
        <v>0</v>
      </c>
      <c r="Q13" s="1">
        <v>10.382291</v>
      </c>
      <c r="R13" s="3">
        <v>1200</v>
      </c>
    </row>
    <row r="14" spans="1:18" x14ac:dyDescent="0.2">
      <c r="A14" s="8">
        <v>34017</v>
      </c>
      <c r="B14" s="1">
        <v>10.5</v>
      </c>
      <c r="C14" s="1">
        <v>12</v>
      </c>
      <c r="D14" s="1">
        <v>10</v>
      </c>
      <c r="E14" s="1">
        <v>10.124000000000001</v>
      </c>
      <c r="G14" s="6">
        <f t="shared" si="0"/>
        <v>-0.37599999999999945</v>
      </c>
      <c r="H14" s="1">
        <f t="shared" si="1"/>
        <v>0</v>
      </c>
      <c r="I14" s="1">
        <f t="shared" si="2"/>
        <v>0.37599999999999945</v>
      </c>
      <c r="Q14" s="1">
        <v>10.010505999999999</v>
      </c>
      <c r="R14" s="3">
        <v>2200</v>
      </c>
    </row>
    <row r="15" spans="1:18" x14ac:dyDescent="0.2">
      <c r="A15" s="8">
        <v>34018</v>
      </c>
      <c r="B15" s="1">
        <v>10.124000000000001</v>
      </c>
      <c r="C15" s="1">
        <v>10.247999999999999</v>
      </c>
      <c r="D15" s="1">
        <v>9</v>
      </c>
      <c r="E15" s="1">
        <v>10.247999999999999</v>
      </c>
      <c r="G15" s="6">
        <f t="shared" si="0"/>
        <v>0.12399999999999878</v>
      </c>
      <c r="H15" s="1">
        <f t="shared" si="1"/>
        <v>0.12399999999999878</v>
      </c>
      <c r="I15" s="1">
        <f t="shared" si="2"/>
        <v>0</v>
      </c>
      <c r="K15" s="6">
        <f>AVERAGE(H2:H15)</f>
        <v>0.22314285714285706</v>
      </c>
      <c r="L15" s="6">
        <f t="shared" ref="L15" si="3">AVERAGE(I2:I15)</f>
        <v>0.31257142857142856</v>
      </c>
      <c r="M15" s="6">
        <f>K15/L15</f>
        <v>0.7138939670932356</v>
      </c>
      <c r="N15" s="6">
        <f>IF(L15=0,100,100-(100/(1+M15)))</f>
        <v>41.653333333333329</v>
      </c>
      <c r="Q15" s="1">
        <v>10.133115999999999</v>
      </c>
      <c r="R15" s="3">
        <v>19500</v>
      </c>
    </row>
    <row r="16" spans="1:18" x14ac:dyDescent="0.2">
      <c r="A16" s="8">
        <v>34019</v>
      </c>
      <c r="B16" s="1">
        <v>10.247999999999999</v>
      </c>
      <c r="C16" s="1">
        <v>10.5</v>
      </c>
      <c r="D16" s="1">
        <v>10.247999999999999</v>
      </c>
      <c r="E16" s="1">
        <v>10.247999999999999</v>
      </c>
      <c r="G16" s="6">
        <f t="shared" si="0"/>
        <v>0</v>
      </c>
      <c r="H16" s="1">
        <f t="shared" si="1"/>
        <v>0</v>
      </c>
      <c r="I16" s="1">
        <f t="shared" si="2"/>
        <v>0</v>
      </c>
      <c r="K16" s="6">
        <f t="shared" ref="K16:K79" si="4">AVERAGE(H3:H16)</f>
        <v>0.22314285714285706</v>
      </c>
      <c r="L16" s="6">
        <f t="shared" ref="L16:L79" si="5">AVERAGE(I3:I16)</f>
        <v>0.31257142857142856</v>
      </c>
      <c r="M16" s="6">
        <f t="shared" ref="M16:M79" si="6">K16/L16</f>
        <v>0.7138939670932356</v>
      </c>
      <c r="N16" s="6">
        <f>IF(L16=0,100,100-(100/(1+M16)))</f>
        <v>41.653333333333329</v>
      </c>
      <c r="Q16" s="1">
        <v>10.133115999999999</v>
      </c>
      <c r="R16" s="3">
        <v>1000</v>
      </c>
    </row>
    <row r="17" spans="1:18" x14ac:dyDescent="0.2">
      <c r="A17" s="8">
        <v>34022</v>
      </c>
      <c r="B17" s="1">
        <v>10.124000000000001</v>
      </c>
      <c r="C17" s="1">
        <v>10.124000000000001</v>
      </c>
      <c r="D17" s="1">
        <v>10.124000000000001</v>
      </c>
      <c r="E17" s="1">
        <v>10.124000000000001</v>
      </c>
      <c r="G17" s="6">
        <f t="shared" si="0"/>
        <v>-0.12399999999999878</v>
      </c>
      <c r="H17" s="1">
        <f t="shared" si="1"/>
        <v>0</v>
      </c>
      <c r="I17" s="1">
        <f t="shared" si="2"/>
        <v>0.12399999999999878</v>
      </c>
      <c r="K17" s="6">
        <f t="shared" si="4"/>
        <v>0.22314285714285706</v>
      </c>
      <c r="L17" s="6">
        <f t="shared" si="5"/>
        <v>0.32142857142857129</v>
      </c>
      <c r="M17" s="6">
        <f t="shared" si="6"/>
        <v>0.6942222222222223</v>
      </c>
      <c r="N17" s="6">
        <f t="shared" ref="N17:N80" si="7">IF(L17=0,100,100-(100/(1+M17)))</f>
        <v>40.975865687303255</v>
      </c>
      <c r="Q17" s="1">
        <v>10.010505999999999</v>
      </c>
      <c r="R17" s="3">
        <v>2000</v>
      </c>
    </row>
    <row r="18" spans="1:18" x14ac:dyDescent="0.2">
      <c r="A18" s="8">
        <v>34023</v>
      </c>
      <c r="B18" s="1">
        <v>10.124000000000001</v>
      </c>
      <c r="C18" s="1">
        <v>10.124000000000001</v>
      </c>
      <c r="D18" s="1">
        <v>10.124000000000001</v>
      </c>
      <c r="E18" s="1">
        <v>10.124000000000001</v>
      </c>
      <c r="G18" s="6">
        <f t="shared" si="0"/>
        <v>0</v>
      </c>
      <c r="H18" s="1">
        <f t="shared" si="1"/>
        <v>0</v>
      </c>
      <c r="I18" s="1">
        <f t="shared" si="2"/>
        <v>0</v>
      </c>
      <c r="K18" s="6">
        <f t="shared" si="4"/>
        <v>0.22314285714285706</v>
      </c>
      <c r="L18" s="6">
        <f t="shared" si="5"/>
        <v>0.32142857142857129</v>
      </c>
      <c r="M18" s="6">
        <f t="shared" si="6"/>
        <v>0.6942222222222223</v>
      </c>
      <c r="N18" s="6">
        <f t="shared" si="7"/>
        <v>40.975865687303255</v>
      </c>
      <c r="Q18" s="1">
        <v>10.010505999999999</v>
      </c>
      <c r="R18" s="3">
        <v>3000</v>
      </c>
    </row>
    <row r="19" spans="1:18" x14ac:dyDescent="0.2">
      <c r="A19" s="8">
        <v>34024</v>
      </c>
      <c r="B19" s="1">
        <v>10.124000000000001</v>
      </c>
      <c r="C19" s="1">
        <v>10.38</v>
      </c>
      <c r="D19" s="1">
        <v>10.124000000000001</v>
      </c>
      <c r="E19" s="1">
        <v>10.38</v>
      </c>
      <c r="G19" s="6">
        <f t="shared" si="0"/>
        <v>0.25600000000000023</v>
      </c>
      <c r="H19" s="1">
        <f t="shared" si="1"/>
        <v>0.25600000000000023</v>
      </c>
      <c r="I19" s="1">
        <f t="shared" si="2"/>
        <v>0</v>
      </c>
      <c r="K19" s="6">
        <f t="shared" si="4"/>
        <v>0.24142857142857135</v>
      </c>
      <c r="L19" s="6">
        <f t="shared" si="5"/>
        <v>0.14285714285714274</v>
      </c>
      <c r="M19" s="6">
        <f t="shared" si="6"/>
        <v>1.6900000000000008</v>
      </c>
      <c r="N19" s="6">
        <f t="shared" si="7"/>
        <v>62.825278810408932</v>
      </c>
      <c r="Q19" s="1">
        <v>10.263636</v>
      </c>
      <c r="R19" s="3">
        <v>700</v>
      </c>
    </row>
    <row r="20" spans="1:18" x14ac:dyDescent="0.2">
      <c r="A20" s="8">
        <v>34025</v>
      </c>
      <c r="B20" s="1">
        <v>10.38</v>
      </c>
      <c r="C20" s="1">
        <v>10.38</v>
      </c>
      <c r="D20" s="1">
        <v>10.124000000000001</v>
      </c>
      <c r="E20" s="1">
        <v>10.247999999999999</v>
      </c>
      <c r="G20" s="6">
        <f t="shared" si="0"/>
        <v>-0.13200000000000145</v>
      </c>
      <c r="H20" s="1">
        <f t="shared" si="1"/>
        <v>0</v>
      </c>
      <c r="I20" s="1">
        <f t="shared" si="2"/>
        <v>0.13200000000000145</v>
      </c>
      <c r="K20" s="6">
        <f t="shared" si="4"/>
        <v>0.24142857142857135</v>
      </c>
      <c r="L20" s="6">
        <f t="shared" si="5"/>
        <v>0.15228571428571427</v>
      </c>
      <c r="M20" s="6">
        <f t="shared" si="6"/>
        <v>1.5853658536585362</v>
      </c>
      <c r="N20" s="6">
        <f t="shared" si="7"/>
        <v>61.320754716981128</v>
      </c>
      <c r="Q20" s="1">
        <v>10.133115999999999</v>
      </c>
      <c r="R20" s="3">
        <v>5300</v>
      </c>
    </row>
    <row r="21" spans="1:18" x14ac:dyDescent="0.2">
      <c r="A21" s="8">
        <v>34026</v>
      </c>
      <c r="B21" s="1">
        <v>10.247999999999999</v>
      </c>
      <c r="C21" s="1">
        <v>10.5</v>
      </c>
      <c r="D21" s="1">
        <v>10.124000000000001</v>
      </c>
      <c r="E21" s="1">
        <v>10.5</v>
      </c>
      <c r="G21" s="6">
        <f t="shared" si="0"/>
        <v>0.25200000000000067</v>
      </c>
      <c r="H21" s="1">
        <f t="shared" si="1"/>
        <v>0.25200000000000067</v>
      </c>
      <c r="I21" s="1">
        <f t="shared" si="2"/>
        <v>0</v>
      </c>
      <c r="K21" s="6">
        <f t="shared" si="4"/>
        <v>0.2594285714285714</v>
      </c>
      <c r="L21" s="6">
        <f t="shared" si="5"/>
        <v>0.15228571428571427</v>
      </c>
      <c r="M21" s="6">
        <f t="shared" si="6"/>
        <v>1.7035647279549717</v>
      </c>
      <c r="N21" s="6">
        <f t="shared" si="7"/>
        <v>63.011797362942403</v>
      </c>
      <c r="Q21" s="1">
        <v>10.382291</v>
      </c>
      <c r="R21" s="3">
        <v>6600</v>
      </c>
    </row>
    <row r="22" spans="1:18" x14ac:dyDescent="0.2">
      <c r="A22" s="8">
        <v>34029</v>
      </c>
      <c r="B22" s="1">
        <v>10.5</v>
      </c>
      <c r="C22" s="1">
        <v>10.5</v>
      </c>
      <c r="D22" s="1">
        <v>10.5</v>
      </c>
      <c r="E22" s="1">
        <v>10.5</v>
      </c>
      <c r="G22" s="6">
        <f t="shared" si="0"/>
        <v>0</v>
      </c>
      <c r="H22" s="1">
        <f t="shared" si="1"/>
        <v>0</v>
      </c>
      <c r="I22" s="1">
        <f t="shared" si="2"/>
        <v>0</v>
      </c>
      <c r="K22" s="6">
        <f t="shared" si="4"/>
        <v>0.18799999999999997</v>
      </c>
      <c r="L22" s="6">
        <f t="shared" si="5"/>
        <v>0.15228571428571427</v>
      </c>
      <c r="M22" s="6">
        <f t="shared" si="6"/>
        <v>1.2345215759849906</v>
      </c>
      <c r="N22" s="6">
        <f t="shared" si="7"/>
        <v>55.247691015952974</v>
      </c>
      <c r="Q22" s="1">
        <v>10.382291</v>
      </c>
      <c r="R22" s="3">
        <v>0</v>
      </c>
    </row>
    <row r="23" spans="1:18" x14ac:dyDescent="0.2">
      <c r="A23" s="8">
        <v>34030</v>
      </c>
      <c r="B23" s="1">
        <v>10.5</v>
      </c>
      <c r="C23" s="1">
        <v>10.5</v>
      </c>
      <c r="D23" s="1">
        <v>10.5</v>
      </c>
      <c r="E23" s="1">
        <v>10.5</v>
      </c>
      <c r="G23" s="6">
        <f t="shared" si="0"/>
        <v>0</v>
      </c>
      <c r="H23" s="1">
        <f t="shared" si="1"/>
        <v>0</v>
      </c>
      <c r="I23" s="1">
        <f t="shared" si="2"/>
        <v>0</v>
      </c>
      <c r="K23" s="6">
        <f t="shared" si="4"/>
        <v>4.5142857142857117E-2</v>
      </c>
      <c r="L23" s="6">
        <f t="shared" si="5"/>
        <v>0.15228571428571427</v>
      </c>
      <c r="M23" s="6">
        <f t="shared" si="6"/>
        <v>0.29643527204502801</v>
      </c>
      <c r="N23" s="6">
        <f t="shared" si="7"/>
        <v>22.865412445730826</v>
      </c>
      <c r="Q23" s="1">
        <v>10.382291</v>
      </c>
      <c r="R23" s="3">
        <v>0</v>
      </c>
    </row>
    <row r="24" spans="1:18" x14ac:dyDescent="0.2">
      <c r="A24" s="8">
        <v>34031</v>
      </c>
      <c r="B24" s="1">
        <v>10.5</v>
      </c>
      <c r="C24" s="1">
        <v>10.5</v>
      </c>
      <c r="D24" s="1">
        <v>10.5</v>
      </c>
      <c r="E24" s="1">
        <v>10.5</v>
      </c>
      <c r="G24" s="6">
        <f t="shared" si="0"/>
        <v>0</v>
      </c>
      <c r="H24" s="1">
        <f t="shared" si="1"/>
        <v>0</v>
      </c>
      <c r="I24" s="1">
        <f t="shared" si="2"/>
        <v>0</v>
      </c>
      <c r="K24" s="6">
        <f t="shared" si="4"/>
        <v>4.5142857142857117E-2</v>
      </c>
      <c r="L24" s="6">
        <f t="shared" si="5"/>
        <v>0.15228571428571427</v>
      </c>
      <c r="M24" s="6">
        <f t="shared" si="6"/>
        <v>0.29643527204502801</v>
      </c>
      <c r="N24" s="6">
        <f t="shared" si="7"/>
        <v>22.865412445730826</v>
      </c>
      <c r="Q24" s="1">
        <v>10.382291</v>
      </c>
      <c r="R24" s="3">
        <v>500</v>
      </c>
    </row>
    <row r="25" spans="1:18" x14ac:dyDescent="0.2">
      <c r="A25" s="8">
        <v>34032</v>
      </c>
      <c r="B25" s="1">
        <v>10.5</v>
      </c>
      <c r="C25" s="1">
        <v>11.247999999999999</v>
      </c>
      <c r="D25" s="1">
        <v>10.5</v>
      </c>
      <c r="E25" s="1">
        <v>11.247999999999999</v>
      </c>
      <c r="G25" s="6">
        <f t="shared" si="0"/>
        <v>0.74799999999999933</v>
      </c>
      <c r="H25" s="1">
        <f t="shared" si="1"/>
        <v>0.74799999999999933</v>
      </c>
      <c r="I25" s="1">
        <f t="shared" si="2"/>
        <v>0</v>
      </c>
      <c r="K25" s="6">
        <f t="shared" si="4"/>
        <v>9.8571428571428504E-2</v>
      </c>
      <c r="L25" s="6">
        <f t="shared" si="5"/>
        <v>4.5142857142857117E-2</v>
      </c>
      <c r="M25" s="6">
        <f t="shared" si="6"/>
        <v>2.183544303797468</v>
      </c>
      <c r="N25" s="6">
        <f t="shared" si="7"/>
        <v>68.588469184890656</v>
      </c>
      <c r="Q25" s="1">
        <v>11.121905</v>
      </c>
      <c r="R25" s="3">
        <v>1800</v>
      </c>
    </row>
    <row r="26" spans="1:18" x14ac:dyDescent="0.2">
      <c r="A26" s="8">
        <v>34033</v>
      </c>
      <c r="B26" s="1">
        <v>11.247999999999999</v>
      </c>
      <c r="C26" s="1">
        <v>11.247999999999999</v>
      </c>
      <c r="D26" s="1">
        <v>11.247999999999999</v>
      </c>
      <c r="E26" s="1">
        <v>11.247999999999999</v>
      </c>
      <c r="G26" s="6">
        <f t="shared" si="0"/>
        <v>0</v>
      </c>
      <c r="H26" s="1">
        <f t="shared" si="1"/>
        <v>0</v>
      </c>
      <c r="I26" s="1">
        <f t="shared" si="2"/>
        <v>0</v>
      </c>
      <c r="K26" s="6">
        <f t="shared" si="4"/>
        <v>9.8571428571428504E-2</v>
      </c>
      <c r="L26" s="6">
        <f t="shared" si="5"/>
        <v>4.5142857142857117E-2</v>
      </c>
      <c r="M26" s="6">
        <f t="shared" si="6"/>
        <v>2.183544303797468</v>
      </c>
      <c r="N26" s="6">
        <f t="shared" si="7"/>
        <v>68.588469184890656</v>
      </c>
      <c r="Q26" s="1">
        <v>11.121905</v>
      </c>
      <c r="R26" s="3">
        <v>0</v>
      </c>
    </row>
    <row r="27" spans="1:18" x14ac:dyDescent="0.2">
      <c r="A27" s="8">
        <v>34036</v>
      </c>
      <c r="B27" s="1">
        <v>11.247999999999999</v>
      </c>
      <c r="C27" s="1">
        <v>12.247999999999999</v>
      </c>
      <c r="D27" s="1">
        <v>11</v>
      </c>
      <c r="E27" s="1">
        <v>12.247999999999999</v>
      </c>
      <c r="G27" s="6">
        <f t="shared" si="0"/>
        <v>1</v>
      </c>
      <c r="H27" s="1">
        <f t="shared" si="1"/>
        <v>1</v>
      </c>
      <c r="I27" s="1">
        <f t="shared" si="2"/>
        <v>0</v>
      </c>
      <c r="K27" s="6">
        <f t="shared" si="4"/>
        <v>0.16999999999999993</v>
      </c>
      <c r="L27" s="6">
        <f t="shared" si="5"/>
        <v>4.5142857142857117E-2</v>
      </c>
      <c r="M27" s="6">
        <f t="shared" si="6"/>
        <v>3.7658227848101271</v>
      </c>
      <c r="N27" s="6">
        <f t="shared" si="7"/>
        <v>79.017264276228417</v>
      </c>
      <c r="Q27" s="1">
        <v>12.110695</v>
      </c>
      <c r="R27" s="3">
        <v>8000</v>
      </c>
    </row>
    <row r="28" spans="1:18" x14ac:dyDescent="0.2">
      <c r="A28" s="8">
        <v>34037</v>
      </c>
      <c r="B28" s="1">
        <v>11</v>
      </c>
      <c r="C28" s="1">
        <v>11</v>
      </c>
      <c r="D28" s="1">
        <v>11</v>
      </c>
      <c r="E28" s="1">
        <v>11</v>
      </c>
      <c r="G28" s="6">
        <f t="shared" si="0"/>
        <v>-1.2479999999999993</v>
      </c>
      <c r="H28" s="1">
        <f t="shared" si="1"/>
        <v>0</v>
      </c>
      <c r="I28" s="1">
        <f t="shared" si="2"/>
        <v>1.2479999999999993</v>
      </c>
      <c r="K28" s="6">
        <f t="shared" si="4"/>
        <v>0.16999999999999993</v>
      </c>
      <c r="L28" s="6">
        <f t="shared" si="5"/>
        <v>0.1074285714285714</v>
      </c>
      <c r="M28" s="6">
        <f t="shared" si="6"/>
        <v>1.582446808510638</v>
      </c>
      <c r="N28" s="6">
        <f t="shared" si="7"/>
        <v>61.277033985581873</v>
      </c>
      <c r="Q28" s="1">
        <v>10.876685</v>
      </c>
      <c r="R28" s="3">
        <v>200</v>
      </c>
    </row>
    <row r="29" spans="1:18" x14ac:dyDescent="0.2">
      <c r="A29" s="8">
        <v>34038</v>
      </c>
      <c r="B29" s="1">
        <v>11.124000000000001</v>
      </c>
      <c r="C29" s="1">
        <v>11.624000000000001</v>
      </c>
      <c r="D29" s="1">
        <v>11.124000000000001</v>
      </c>
      <c r="E29" s="1">
        <v>11.124000000000001</v>
      </c>
      <c r="G29" s="6">
        <f t="shared" si="0"/>
        <v>0.12400000000000055</v>
      </c>
      <c r="H29" s="1">
        <f t="shared" si="1"/>
        <v>0.12400000000000055</v>
      </c>
      <c r="I29" s="1">
        <f t="shared" si="2"/>
        <v>0</v>
      </c>
      <c r="K29" s="6">
        <f t="shared" si="4"/>
        <v>0.17000000000000007</v>
      </c>
      <c r="L29" s="6">
        <f t="shared" si="5"/>
        <v>0.1074285714285714</v>
      </c>
      <c r="M29" s="6">
        <f t="shared" si="6"/>
        <v>1.5824468085106393</v>
      </c>
      <c r="N29" s="6">
        <f t="shared" si="7"/>
        <v>61.277033985581888</v>
      </c>
      <c r="Q29" s="1">
        <v>10.999295</v>
      </c>
      <c r="R29" s="3">
        <v>16500</v>
      </c>
    </row>
    <row r="30" spans="1:18" x14ac:dyDescent="0.2">
      <c r="A30" s="8">
        <v>34039</v>
      </c>
      <c r="B30" s="1">
        <v>11.124000000000001</v>
      </c>
      <c r="C30" s="1">
        <v>11.247999999999999</v>
      </c>
      <c r="D30" s="1">
        <v>11</v>
      </c>
      <c r="E30" s="1">
        <v>11</v>
      </c>
      <c r="G30" s="6">
        <f t="shared" si="0"/>
        <v>-0.12400000000000055</v>
      </c>
      <c r="H30" s="1">
        <f t="shared" si="1"/>
        <v>0</v>
      </c>
      <c r="I30" s="1">
        <f t="shared" si="2"/>
        <v>0.12400000000000055</v>
      </c>
      <c r="K30" s="6">
        <f t="shared" si="4"/>
        <v>0.17000000000000007</v>
      </c>
      <c r="L30" s="6">
        <f t="shared" si="5"/>
        <v>0.1162857142857143</v>
      </c>
      <c r="M30" s="6">
        <f t="shared" si="6"/>
        <v>1.4619164619164624</v>
      </c>
      <c r="N30" s="6">
        <f t="shared" si="7"/>
        <v>59.381237524950109</v>
      </c>
      <c r="Q30" s="1">
        <v>10.876685</v>
      </c>
      <c r="R30" s="3">
        <v>8000</v>
      </c>
    </row>
    <row r="31" spans="1:18" x14ac:dyDescent="0.2">
      <c r="A31" s="8">
        <v>34040</v>
      </c>
      <c r="B31" s="1">
        <v>11</v>
      </c>
      <c r="C31" s="1">
        <v>11</v>
      </c>
      <c r="D31" s="1">
        <v>11</v>
      </c>
      <c r="E31" s="1">
        <v>11</v>
      </c>
      <c r="G31" s="6">
        <f t="shared" si="0"/>
        <v>0</v>
      </c>
      <c r="H31" s="1">
        <f t="shared" si="1"/>
        <v>0</v>
      </c>
      <c r="I31" s="1">
        <f t="shared" si="2"/>
        <v>0</v>
      </c>
      <c r="K31" s="6">
        <f t="shared" si="4"/>
        <v>0.17000000000000007</v>
      </c>
      <c r="L31" s="6">
        <f t="shared" si="5"/>
        <v>0.10742857142857153</v>
      </c>
      <c r="M31" s="6">
        <f t="shared" si="6"/>
        <v>1.5824468085106376</v>
      </c>
      <c r="N31" s="6">
        <f t="shared" si="7"/>
        <v>61.277033985581866</v>
      </c>
      <c r="Q31" s="1">
        <v>10.876685</v>
      </c>
      <c r="R31" s="3">
        <v>800</v>
      </c>
    </row>
    <row r="32" spans="1:18" x14ac:dyDescent="0.2">
      <c r="A32" s="8">
        <v>34043</v>
      </c>
      <c r="B32" s="1">
        <v>11</v>
      </c>
      <c r="C32" s="1">
        <v>11.247999999999999</v>
      </c>
      <c r="D32" s="1">
        <v>11</v>
      </c>
      <c r="E32" s="1">
        <v>11</v>
      </c>
      <c r="G32" s="6">
        <f t="shared" si="0"/>
        <v>0</v>
      </c>
      <c r="H32" s="1">
        <f t="shared" si="1"/>
        <v>0</v>
      </c>
      <c r="I32" s="1">
        <f t="shared" si="2"/>
        <v>0</v>
      </c>
      <c r="K32" s="6">
        <f t="shared" si="4"/>
        <v>0.17000000000000007</v>
      </c>
      <c r="L32" s="6">
        <f t="shared" si="5"/>
        <v>0.10742857142857153</v>
      </c>
      <c r="M32" s="6">
        <f t="shared" si="6"/>
        <v>1.5824468085106376</v>
      </c>
      <c r="N32" s="6">
        <f t="shared" si="7"/>
        <v>61.277033985581866</v>
      </c>
      <c r="Q32" s="1">
        <v>10.876685</v>
      </c>
      <c r="R32" s="3">
        <v>16800</v>
      </c>
    </row>
    <row r="33" spans="1:18" x14ac:dyDescent="0.2">
      <c r="A33" s="8">
        <v>34044</v>
      </c>
      <c r="B33" s="1">
        <v>11</v>
      </c>
      <c r="C33" s="1">
        <v>11</v>
      </c>
      <c r="D33" s="1">
        <v>11</v>
      </c>
      <c r="E33" s="1">
        <v>11</v>
      </c>
      <c r="G33" s="6">
        <f t="shared" si="0"/>
        <v>0</v>
      </c>
      <c r="H33" s="1">
        <f t="shared" si="1"/>
        <v>0</v>
      </c>
      <c r="I33" s="1">
        <f t="shared" si="2"/>
        <v>0</v>
      </c>
      <c r="K33" s="6">
        <f t="shared" si="4"/>
        <v>0.15171428571428575</v>
      </c>
      <c r="L33" s="6">
        <f t="shared" si="5"/>
        <v>0.10742857142857153</v>
      </c>
      <c r="M33" s="6">
        <f t="shared" si="6"/>
        <v>1.4122340425531905</v>
      </c>
      <c r="N33" s="6">
        <f t="shared" si="7"/>
        <v>58.544652701212776</v>
      </c>
      <c r="Q33" s="1">
        <v>10.876685</v>
      </c>
      <c r="R33" s="3">
        <v>0</v>
      </c>
    </row>
    <row r="34" spans="1:18" x14ac:dyDescent="0.2">
      <c r="A34" s="8">
        <v>34045</v>
      </c>
      <c r="B34" s="1">
        <v>11</v>
      </c>
      <c r="C34" s="1">
        <v>12.247999999999999</v>
      </c>
      <c r="D34" s="1">
        <v>10.5</v>
      </c>
      <c r="E34" s="1">
        <v>10.747999999999999</v>
      </c>
      <c r="G34" s="6">
        <f t="shared" si="0"/>
        <v>-0.25200000000000067</v>
      </c>
      <c r="H34" s="1">
        <f t="shared" si="1"/>
        <v>0</v>
      </c>
      <c r="I34" s="1">
        <f t="shared" si="2"/>
        <v>0.25200000000000067</v>
      </c>
      <c r="K34" s="6">
        <f t="shared" si="4"/>
        <v>0.15171428571428575</v>
      </c>
      <c r="L34" s="6">
        <f t="shared" si="5"/>
        <v>0.11600000000000003</v>
      </c>
      <c r="M34" s="6">
        <f t="shared" si="6"/>
        <v>1.3078817733990147</v>
      </c>
      <c r="N34" s="6">
        <f t="shared" si="7"/>
        <v>56.670224119530417</v>
      </c>
      <c r="Q34" s="1">
        <v>10.627509999999999</v>
      </c>
      <c r="R34" s="3">
        <v>30500</v>
      </c>
    </row>
    <row r="35" spans="1:18" x14ac:dyDescent="0.2">
      <c r="A35" s="8">
        <v>34046</v>
      </c>
      <c r="B35" s="1">
        <v>10.747999999999999</v>
      </c>
      <c r="C35" s="1">
        <v>10.88</v>
      </c>
      <c r="D35" s="1">
        <v>10.5</v>
      </c>
      <c r="E35" s="1">
        <v>10.88</v>
      </c>
      <c r="G35" s="6">
        <f t="shared" si="0"/>
        <v>0.13200000000000145</v>
      </c>
      <c r="H35" s="1">
        <f t="shared" si="1"/>
        <v>0.13200000000000145</v>
      </c>
      <c r="I35" s="1">
        <f t="shared" si="2"/>
        <v>0</v>
      </c>
      <c r="K35" s="6">
        <f t="shared" si="4"/>
        <v>0.14314285714285724</v>
      </c>
      <c r="L35" s="6">
        <f t="shared" si="5"/>
        <v>0.11600000000000003</v>
      </c>
      <c r="M35" s="6">
        <f t="shared" si="6"/>
        <v>1.2339901477832518</v>
      </c>
      <c r="N35" s="6">
        <f t="shared" si="7"/>
        <v>55.237045203969139</v>
      </c>
      <c r="Q35" s="1">
        <v>10.758031000000001</v>
      </c>
      <c r="R35" s="3">
        <v>6000</v>
      </c>
    </row>
    <row r="36" spans="1:18" x14ac:dyDescent="0.2">
      <c r="A36" s="8">
        <v>34047</v>
      </c>
      <c r="B36" s="1">
        <v>10.88</v>
      </c>
      <c r="C36" s="1">
        <v>11</v>
      </c>
      <c r="D36" s="1">
        <v>10.5</v>
      </c>
      <c r="E36" s="1">
        <v>10.88</v>
      </c>
      <c r="G36" s="6">
        <f t="shared" si="0"/>
        <v>0</v>
      </c>
      <c r="H36" s="1">
        <f t="shared" si="1"/>
        <v>0</v>
      </c>
      <c r="I36" s="1">
        <f t="shared" si="2"/>
        <v>0</v>
      </c>
      <c r="K36" s="6">
        <f t="shared" si="4"/>
        <v>0.14314285714285724</v>
      </c>
      <c r="L36" s="6">
        <f t="shared" si="5"/>
        <v>0.11600000000000003</v>
      </c>
      <c r="M36" s="6">
        <f t="shared" si="6"/>
        <v>1.2339901477832518</v>
      </c>
      <c r="N36" s="6">
        <f t="shared" si="7"/>
        <v>55.237045203969139</v>
      </c>
      <c r="Q36" s="1">
        <v>10.758031000000001</v>
      </c>
      <c r="R36" s="3">
        <v>40000</v>
      </c>
    </row>
    <row r="37" spans="1:18" x14ac:dyDescent="0.2">
      <c r="A37" s="8">
        <v>34050</v>
      </c>
      <c r="B37" s="1">
        <v>10.88</v>
      </c>
      <c r="C37" s="1">
        <v>10.88</v>
      </c>
      <c r="D37" s="1">
        <v>10.88</v>
      </c>
      <c r="E37" s="1">
        <v>10.88</v>
      </c>
      <c r="G37" s="6">
        <f t="shared" si="0"/>
        <v>0</v>
      </c>
      <c r="H37" s="1">
        <f t="shared" si="1"/>
        <v>0</v>
      </c>
      <c r="I37" s="1">
        <f t="shared" si="2"/>
        <v>0</v>
      </c>
      <c r="K37" s="6">
        <f t="shared" si="4"/>
        <v>0.14314285714285724</v>
      </c>
      <c r="L37" s="6">
        <f t="shared" si="5"/>
        <v>0.11600000000000003</v>
      </c>
      <c r="M37" s="6">
        <f t="shared" si="6"/>
        <v>1.2339901477832518</v>
      </c>
      <c r="N37" s="6">
        <f t="shared" si="7"/>
        <v>55.237045203969139</v>
      </c>
      <c r="Q37" s="1">
        <v>10.758031000000001</v>
      </c>
      <c r="R37" s="3">
        <v>0</v>
      </c>
    </row>
    <row r="38" spans="1:18" x14ac:dyDescent="0.2">
      <c r="A38" s="8">
        <v>34051</v>
      </c>
      <c r="B38" s="1">
        <v>10.88</v>
      </c>
      <c r="C38" s="1">
        <v>11</v>
      </c>
      <c r="D38" s="1">
        <v>10.5</v>
      </c>
      <c r="E38" s="1">
        <v>10.747999999999999</v>
      </c>
      <c r="G38" s="6">
        <f t="shared" si="0"/>
        <v>-0.13200000000000145</v>
      </c>
      <c r="H38" s="1">
        <f t="shared" si="1"/>
        <v>0</v>
      </c>
      <c r="I38" s="1">
        <f t="shared" si="2"/>
        <v>0.13200000000000145</v>
      </c>
      <c r="K38" s="6">
        <f t="shared" si="4"/>
        <v>0.14314285714285724</v>
      </c>
      <c r="L38" s="6">
        <f t="shared" si="5"/>
        <v>0.12542857142857158</v>
      </c>
      <c r="M38" s="6">
        <f t="shared" si="6"/>
        <v>1.1412300683371293</v>
      </c>
      <c r="N38" s="6">
        <f t="shared" si="7"/>
        <v>53.297872340425513</v>
      </c>
      <c r="Q38" s="1">
        <v>10.627509999999999</v>
      </c>
      <c r="R38" s="3">
        <v>21900</v>
      </c>
    </row>
    <row r="39" spans="1:18" x14ac:dyDescent="0.2">
      <c r="A39" s="8">
        <v>34052</v>
      </c>
      <c r="B39" s="1">
        <v>10.5</v>
      </c>
      <c r="C39" s="1">
        <v>10.5</v>
      </c>
      <c r="D39" s="1">
        <v>10.5</v>
      </c>
      <c r="E39" s="1">
        <v>10.5</v>
      </c>
      <c r="G39" s="6">
        <f t="shared" si="0"/>
        <v>-0.24799999999999933</v>
      </c>
      <c r="H39" s="1">
        <f t="shared" si="1"/>
        <v>0</v>
      </c>
      <c r="I39" s="1">
        <f t="shared" si="2"/>
        <v>0.24799999999999933</v>
      </c>
      <c r="K39" s="6">
        <f t="shared" si="4"/>
        <v>8.9714285714285857E-2</v>
      </c>
      <c r="L39" s="6">
        <f t="shared" si="5"/>
        <v>0.14314285714285724</v>
      </c>
      <c r="M39" s="6">
        <f t="shared" si="6"/>
        <v>0.62674650698602852</v>
      </c>
      <c r="N39" s="6">
        <f t="shared" si="7"/>
        <v>38.527607361963213</v>
      </c>
      <c r="Q39" s="1">
        <v>10.382291</v>
      </c>
      <c r="R39" s="3">
        <v>400</v>
      </c>
    </row>
    <row r="40" spans="1:18" x14ac:dyDescent="0.2">
      <c r="A40" s="8">
        <v>34053</v>
      </c>
      <c r="B40" s="1">
        <v>10.5</v>
      </c>
      <c r="C40" s="1">
        <v>10.5</v>
      </c>
      <c r="D40" s="1">
        <v>10.5</v>
      </c>
      <c r="E40" s="1">
        <v>10.5</v>
      </c>
      <c r="G40" s="6">
        <f t="shared" si="0"/>
        <v>0</v>
      </c>
      <c r="H40" s="1">
        <f t="shared" si="1"/>
        <v>0</v>
      </c>
      <c r="I40" s="1">
        <f t="shared" si="2"/>
        <v>0</v>
      </c>
      <c r="K40" s="6">
        <f t="shared" si="4"/>
        <v>8.9714285714285857E-2</v>
      </c>
      <c r="L40" s="6">
        <f t="shared" si="5"/>
        <v>0.14314285714285724</v>
      </c>
      <c r="M40" s="6">
        <f t="shared" si="6"/>
        <v>0.62674650698602852</v>
      </c>
      <c r="N40" s="6">
        <f t="shared" si="7"/>
        <v>38.527607361963213</v>
      </c>
      <c r="Q40" s="1">
        <v>10.382291</v>
      </c>
      <c r="R40" s="3">
        <v>3800</v>
      </c>
    </row>
    <row r="41" spans="1:18" x14ac:dyDescent="0.2">
      <c r="A41" s="8">
        <v>34054</v>
      </c>
      <c r="B41" s="1">
        <v>10</v>
      </c>
      <c r="C41" s="1">
        <v>10</v>
      </c>
      <c r="D41" s="1">
        <v>10</v>
      </c>
      <c r="E41" s="1">
        <v>10</v>
      </c>
      <c r="G41" s="6">
        <f t="shared" si="0"/>
        <v>-0.5</v>
      </c>
      <c r="H41" s="1">
        <f t="shared" si="1"/>
        <v>0</v>
      </c>
      <c r="I41" s="1">
        <f t="shared" si="2"/>
        <v>0.5</v>
      </c>
      <c r="K41" s="6">
        <f t="shared" si="4"/>
        <v>1.8285714285714429E-2</v>
      </c>
      <c r="L41" s="6">
        <f t="shared" si="5"/>
        <v>0.17885714285714296</v>
      </c>
      <c r="M41" s="6">
        <f t="shared" si="6"/>
        <v>0.10223642172524036</v>
      </c>
      <c r="N41" s="6">
        <f t="shared" si="7"/>
        <v>9.2753623188406351</v>
      </c>
      <c r="Q41" s="1">
        <v>9.8878959999999996</v>
      </c>
      <c r="R41" s="3">
        <v>10000</v>
      </c>
    </row>
    <row r="42" spans="1:18" x14ac:dyDescent="0.2">
      <c r="A42" s="8">
        <v>34057</v>
      </c>
      <c r="B42" s="1">
        <v>11.747999999999999</v>
      </c>
      <c r="C42" s="1">
        <v>11.747999999999999</v>
      </c>
      <c r="D42" s="1">
        <v>11.747999999999999</v>
      </c>
      <c r="E42" s="1">
        <v>11.747999999999999</v>
      </c>
      <c r="G42" s="6">
        <f t="shared" si="0"/>
        <v>1.7479999999999993</v>
      </c>
      <c r="H42" s="1">
        <f t="shared" si="1"/>
        <v>1.7479999999999993</v>
      </c>
      <c r="I42" s="1">
        <f t="shared" si="2"/>
        <v>0</v>
      </c>
      <c r="K42" s="6">
        <f t="shared" si="4"/>
        <v>0.14314285714285724</v>
      </c>
      <c r="L42" s="6">
        <f t="shared" si="5"/>
        <v>8.9714285714285857E-2</v>
      </c>
      <c r="M42" s="6">
        <f t="shared" si="6"/>
        <v>1.5955414012738838</v>
      </c>
      <c r="N42" s="6">
        <f t="shared" si="7"/>
        <v>61.472392638036787</v>
      </c>
      <c r="Q42" s="1">
        <v>11.616300000000001</v>
      </c>
      <c r="R42" s="3">
        <v>900</v>
      </c>
    </row>
    <row r="43" spans="1:18" x14ac:dyDescent="0.2">
      <c r="A43" s="8">
        <v>34058</v>
      </c>
      <c r="B43" s="1">
        <v>11.747999999999999</v>
      </c>
      <c r="C43" s="1">
        <v>11.747999999999999</v>
      </c>
      <c r="D43" s="1">
        <v>11.747999999999999</v>
      </c>
      <c r="E43" s="1">
        <v>11.747999999999999</v>
      </c>
      <c r="G43" s="6">
        <f t="shared" si="0"/>
        <v>0</v>
      </c>
      <c r="H43" s="1">
        <f t="shared" si="1"/>
        <v>0</v>
      </c>
      <c r="I43" s="1">
        <f t="shared" si="2"/>
        <v>0</v>
      </c>
      <c r="K43" s="6">
        <f t="shared" si="4"/>
        <v>0.13428571428571434</v>
      </c>
      <c r="L43" s="6">
        <f t="shared" si="5"/>
        <v>8.9714285714285857E-2</v>
      </c>
      <c r="M43" s="6">
        <f t="shared" si="6"/>
        <v>1.4968152866242022</v>
      </c>
      <c r="N43" s="6">
        <f t="shared" si="7"/>
        <v>59.948979591836711</v>
      </c>
      <c r="Q43" s="1">
        <v>11.616300000000001</v>
      </c>
      <c r="R43" s="3">
        <v>0</v>
      </c>
    </row>
    <row r="44" spans="1:18" x14ac:dyDescent="0.2">
      <c r="A44" s="8">
        <v>34059</v>
      </c>
      <c r="B44" s="1">
        <v>11</v>
      </c>
      <c r="C44" s="1">
        <v>11</v>
      </c>
      <c r="D44" s="1">
        <v>10.247999999999999</v>
      </c>
      <c r="E44" s="1">
        <v>11</v>
      </c>
      <c r="G44" s="6">
        <f t="shared" si="0"/>
        <v>-0.74799999999999933</v>
      </c>
      <c r="H44" s="1">
        <f t="shared" si="1"/>
        <v>0</v>
      </c>
      <c r="I44" s="1">
        <f t="shared" si="2"/>
        <v>0.74799999999999933</v>
      </c>
      <c r="K44" s="6">
        <f t="shared" si="4"/>
        <v>0.13428571428571434</v>
      </c>
      <c r="L44" s="6">
        <f t="shared" si="5"/>
        <v>0.13428571428571434</v>
      </c>
      <c r="M44" s="6">
        <f t="shared" si="6"/>
        <v>1</v>
      </c>
      <c r="N44" s="6">
        <f t="shared" si="7"/>
        <v>50</v>
      </c>
      <c r="Q44" s="1">
        <v>10.876685</v>
      </c>
      <c r="R44" s="3">
        <v>2700</v>
      </c>
    </row>
    <row r="45" spans="1:18" x14ac:dyDescent="0.2">
      <c r="A45" s="8">
        <v>34060</v>
      </c>
      <c r="B45" s="1">
        <v>11</v>
      </c>
      <c r="C45" s="1">
        <v>11</v>
      </c>
      <c r="D45" s="1">
        <v>11</v>
      </c>
      <c r="E45" s="1">
        <v>11</v>
      </c>
      <c r="G45" s="6">
        <f t="shared" si="0"/>
        <v>0</v>
      </c>
      <c r="H45" s="1">
        <f t="shared" si="1"/>
        <v>0</v>
      </c>
      <c r="I45" s="1">
        <f t="shared" si="2"/>
        <v>0</v>
      </c>
      <c r="K45" s="6">
        <f t="shared" si="4"/>
        <v>0.13428571428571434</v>
      </c>
      <c r="L45" s="6">
        <f t="shared" si="5"/>
        <v>0.13428571428571434</v>
      </c>
      <c r="M45" s="6">
        <f t="shared" si="6"/>
        <v>1</v>
      </c>
      <c r="N45" s="6">
        <f t="shared" si="7"/>
        <v>50</v>
      </c>
      <c r="Q45" s="1">
        <v>10.876685</v>
      </c>
      <c r="R45" s="3">
        <v>0</v>
      </c>
    </row>
    <row r="46" spans="1:18" x14ac:dyDescent="0.2">
      <c r="A46" s="8">
        <v>34061</v>
      </c>
      <c r="B46" s="1">
        <v>11</v>
      </c>
      <c r="C46" s="1">
        <v>11</v>
      </c>
      <c r="D46" s="1">
        <v>11</v>
      </c>
      <c r="E46" s="1">
        <v>11</v>
      </c>
      <c r="G46" s="6">
        <f t="shared" si="0"/>
        <v>0</v>
      </c>
      <c r="H46" s="1">
        <f t="shared" si="1"/>
        <v>0</v>
      </c>
      <c r="I46" s="1">
        <f t="shared" si="2"/>
        <v>0</v>
      </c>
      <c r="K46" s="6">
        <f t="shared" si="4"/>
        <v>0.13428571428571434</v>
      </c>
      <c r="L46" s="6">
        <f t="shared" si="5"/>
        <v>0.13428571428571434</v>
      </c>
      <c r="M46" s="6">
        <f t="shared" si="6"/>
        <v>1</v>
      </c>
      <c r="N46" s="6">
        <f t="shared" si="7"/>
        <v>50</v>
      </c>
      <c r="Q46" s="1">
        <v>10.876685</v>
      </c>
      <c r="R46" s="3">
        <v>500</v>
      </c>
    </row>
    <row r="47" spans="1:18" x14ac:dyDescent="0.2">
      <c r="A47" s="8">
        <v>34064</v>
      </c>
      <c r="B47" s="1">
        <v>11</v>
      </c>
      <c r="C47" s="1">
        <v>11</v>
      </c>
      <c r="D47" s="1">
        <v>11</v>
      </c>
      <c r="E47" s="1">
        <v>11</v>
      </c>
      <c r="G47" s="6">
        <f t="shared" si="0"/>
        <v>0</v>
      </c>
      <c r="H47" s="1">
        <f t="shared" si="1"/>
        <v>0</v>
      </c>
      <c r="I47" s="1">
        <f t="shared" si="2"/>
        <v>0</v>
      </c>
      <c r="K47" s="6">
        <f t="shared" si="4"/>
        <v>0.13428571428571434</v>
      </c>
      <c r="L47" s="6">
        <f t="shared" si="5"/>
        <v>0.13428571428571434</v>
      </c>
      <c r="M47" s="6">
        <f t="shared" si="6"/>
        <v>1</v>
      </c>
      <c r="N47" s="6">
        <f t="shared" si="7"/>
        <v>50</v>
      </c>
      <c r="Q47" s="1">
        <v>10.876685</v>
      </c>
      <c r="R47" s="3">
        <v>0</v>
      </c>
    </row>
    <row r="48" spans="1:18" x14ac:dyDescent="0.2">
      <c r="A48" s="8">
        <v>34065</v>
      </c>
      <c r="B48" s="1">
        <v>11</v>
      </c>
      <c r="C48" s="1">
        <v>11</v>
      </c>
      <c r="D48" s="1">
        <v>11</v>
      </c>
      <c r="E48" s="1">
        <v>11</v>
      </c>
      <c r="G48" s="6">
        <f t="shared" si="0"/>
        <v>0</v>
      </c>
      <c r="H48" s="1">
        <f t="shared" si="1"/>
        <v>0</v>
      </c>
      <c r="I48" s="1">
        <f t="shared" si="2"/>
        <v>0</v>
      </c>
      <c r="K48" s="6">
        <f t="shared" si="4"/>
        <v>0.13428571428571434</v>
      </c>
      <c r="L48" s="6">
        <f t="shared" si="5"/>
        <v>0.1162857142857143</v>
      </c>
      <c r="M48" s="6">
        <f t="shared" si="6"/>
        <v>1.1547911547911551</v>
      </c>
      <c r="N48" s="6">
        <f t="shared" si="7"/>
        <v>53.591790193842655</v>
      </c>
      <c r="Q48" s="1">
        <v>10.876685</v>
      </c>
      <c r="R48" s="3">
        <v>0</v>
      </c>
    </row>
    <row r="49" spans="1:18" x14ac:dyDescent="0.2">
      <c r="A49" s="8">
        <v>34066</v>
      </c>
      <c r="B49" s="1">
        <v>10.88</v>
      </c>
      <c r="C49" s="1">
        <v>10.88</v>
      </c>
      <c r="D49" s="1">
        <v>10.88</v>
      </c>
      <c r="E49" s="1">
        <v>10.88</v>
      </c>
      <c r="G49" s="6">
        <f t="shared" si="0"/>
        <v>-0.11999999999999922</v>
      </c>
      <c r="H49" s="1">
        <f t="shared" si="1"/>
        <v>0</v>
      </c>
      <c r="I49" s="1">
        <f t="shared" si="2"/>
        <v>0.11999999999999922</v>
      </c>
      <c r="K49" s="6">
        <f t="shared" si="4"/>
        <v>0.12485714285714281</v>
      </c>
      <c r="L49" s="6">
        <f t="shared" si="5"/>
        <v>0.12485714285714281</v>
      </c>
      <c r="M49" s="6">
        <f t="shared" si="6"/>
        <v>1</v>
      </c>
      <c r="N49" s="6">
        <f t="shared" si="7"/>
        <v>50</v>
      </c>
      <c r="Q49" s="1">
        <v>10.758031000000001</v>
      </c>
      <c r="R49" s="3">
        <v>1000</v>
      </c>
    </row>
    <row r="50" spans="1:18" x14ac:dyDescent="0.2">
      <c r="A50" s="8">
        <v>34067</v>
      </c>
      <c r="B50" s="1">
        <v>10.88</v>
      </c>
      <c r="C50" s="1">
        <v>10.88</v>
      </c>
      <c r="D50" s="1">
        <v>10.88</v>
      </c>
      <c r="E50" s="1">
        <v>10.88</v>
      </c>
      <c r="G50" s="6">
        <f t="shared" si="0"/>
        <v>0</v>
      </c>
      <c r="H50" s="1">
        <f t="shared" si="1"/>
        <v>0</v>
      </c>
      <c r="I50" s="1">
        <f t="shared" si="2"/>
        <v>0</v>
      </c>
      <c r="K50" s="6">
        <f t="shared" si="4"/>
        <v>0.12485714285714281</v>
      </c>
      <c r="L50" s="6">
        <f t="shared" si="5"/>
        <v>0.12485714285714281</v>
      </c>
      <c r="M50" s="6">
        <f t="shared" si="6"/>
        <v>1</v>
      </c>
      <c r="N50" s="6">
        <f t="shared" si="7"/>
        <v>50</v>
      </c>
      <c r="Q50" s="1">
        <v>10.758031000000001</v>
      </c>
      <c r="R50" s="3">
        <v>0</v>
      </c>
    </row>
    <row r="51" spans="1:18" x14ac:dyDescent="0.2">
      <c r="A51" s="8">
        <v>34071</v>
      </c>
      <c r="B51" s="1">
        <v>10.88</v>
      </c>
      <c r="C51" s="1">
        <v>10.88</v>
      </c>
      <c r="D51" s="1">
        <v>10.88</v>
      </c>
      <c r="E51" s="1">
        <v>10.88</v>
      </c>
      <c r="G51" s="6">
        <f t="shared" si="0"/>
        <v>0</v>
      </c>
      <c r="H51" s="1">
        <f t="shared" si="1"/>
        <v>0</v>
      </c>
      <c r="I51" s="1">
        <f t="shared" si="2"/>
        <v>0</v>
      </c>
      <c r="K51" s="6">
        <f t="shared" si="4"/>
        <v>0.12485714285714281</v>
      </c>
      <c r="L51" s="6">
        <f t="shared" si="5"/>
        <v>0.12485714285714281</v>
      </c>
      <c r="M51" s="6">
        <f t="shared" si="6"/>
        <v>1</v>
      </c>
      <c r="N51" s="6">
        <f t="shared" si="7"/>
        <v>50</v>
      </c>
      <c r="Q51" s="1">
        <v>10.758031000000001</v>
      </c>
      <c r="R51" s="3">
        <v>0</v>
      </c>
    </row>
    <row r="52" spans="1:18" x14ac:dyDescent="0.2">
      <c r="A52" s="8">
        <v>34072</v>
      </c>
      <c r="B52" s="1">
        <v>10.247999999999999</v>
      </c>
      <c r="C52" s="1">
        <v>10.247999999999999</v>
      </c>
      <c r="D52" s="1">
        <v>10.247999999999999</v>
      </c>
      <c r="E52" s="1">
        <v>10.247999999999999</v>
      </c>
      <c r="G52" s="6">
        <f t="shared" si="0"/>
        <v>-0.63200000000000145</v>
      </c>
      <c r="H52" s="1">
        <f t="shared" si="1"/>
        <v>0</v>
      </c>
      <c r="I52" s="1">
        <f t="shared" si="2"/>
        <v>0.63200000000000145</v>
      </c>
      <c r="K52" s="6">
        <f t="shared" si="4"/>
        <v>0.12485714285714281</v>
      </c>
      <c r="L52" s="6">
        <f t="shared" si="5"/>
        <v>0.16057142857142853</v>
      </c>
      <c r="M52" s="6">
        <f t="shared" si="6"/>
        <v>0.77758007117437711</v>
      </c>
      <c r="N52" s="6">
        <f t="shared" si="7"/>
        <v>43.743743743743735</v>
      </c>
      <c r="Q52" s="1">
        <v>10.133115999999999</v>
      </c>
      <c r="R52" s="3">
        <v>200</v>
      </c>
    </row>
    <row r="53" spans="1:18" x14ac:dyDescent="0.2">
      <c r="A53" s="8">
        <v>34073</v>
      </c>
      <c r="B53" s="1">
        <v>10.247999999999999</v>
      </c>
      <c r="C53" s="1">
        <v>10.247999999999999</v>
      </c>
      <c r="D53" s="1">
        <v>10.247999999999999</v>
      </c>
      <c r="E53" s="1">
        <v>10.247999999999999</v>
      </c>
      <c r="G53" s="6">
        <f t="shared" si="0"/>
        <v>0</v>
      </c>
      <c r="H53" s="1">
        <f t="shared" si="1"/>
        <v>0</v>
      </c>
      <c r="I53" s="1">
        <f t="shared" si="2"/>
        <v>0</v>
      </c>
      <c r="K53" s="6">
        <f t="shared" si="4"/>
        <v>0.12485714285714281</v>
      </c>
      <c r="L53" s="6">
        <f t="shared" si="5"/>
        <v>0.14285714285714285</v>
      </c>
      <c r="M53" s="6">
        <f t="shared" si="6"/>
        <v>0.87399999999999967</v>
      </c>
      <c r="N53" s="6">
        <f t="shared" si="7"/>
        <v>46.638207043756658</v>
      </c>
      <c r="Q53" s="1">
        <v>10.133115999999999</v>
      </c>
      <c r="R53" s="3">
        <v>0</v>
      </c>
    </row>
    <row r="54" spans="1:18" x14ac:dyDescent="0.2">
      <c r="A54" s="8">
        <v>34074</v>
      </c>
      <c r="B54" s="1">
        <v>10.247999999999999</v>
      </c>
      <c r="C54" s="1">
        <v>10.247999999999999</v>
      </c>
      <c r="D54" s="1">
        <v>10.247999999999999</v>
      </c>
      <c r="E54" s="1">
        <v>10.247999999999999</v>
      </c>
      <c r="G54" s="6">
        <f t="shared" si="0"/>
        <v>0</v>
      </c>
      <c r="H54" s="1">
        <f t="shared" si="1"/>
        <v>0</v>
      </c>
      <c r="I54" s="1">
        <f t="shared" si="2"/>
        <v>0</v>
      </c>
      <c r="K54" s="6">
        <f t="shared" si="4"/>
        <v>0.12485714285714281</v>
      </c>
      <c r="L54" s="6">
        <f t="shared" si="5"/>
        <v>0.14285714285714285</v>
      </c>
      <c r="M54" s="6">
        <f t="shared" si="6"/>
        <v>0.87399999999999967</v>
      </c>
      <c r="N54" s="6">
        <f t="shared" si="7"/>
        <v>46.638207043756658</v>
      </c>
      <c r="Q54" s="1">
        <v>10.133115999999999</v>
      </c>
      <c r="R54" s="3">
        <v>0</v>
      </c>
    </row>
    <row r="55" spans="1:18" x14ac:dyDescent="0.2">
      <c r="A55" s="8">
        <v>34075</v>
      </c>
      <c r="B55" s="1">
        <v>10.247999999999999</v>
      </c>
      <c r="C55" s="1">
        <v>10.247999999999999</v>
      </c>
      <c r="D55" s="1">
        <v>10.247999999999999</v>
      </c>
      <c r="E55" s="1">
        <v>10.247999999999999</v>
      </c>
      <c r="G55" s="6">
        <f t="shared" si="0"/>
        <v>0</v>
      </c>
      <c r="H55" s="1">
        <f t="shared" si="1"/>
        <v>0</v>
      </c>
      <c r="I55" s="1">
        <f t="shared" si="2"/>
        <v>0</v>
      </c>
      <c r="K55" s="6">
        <f t="shared" si="4"/>
        <v>0.12485714285714281</v>
      </c>
      <c r="L55" s="6">
        <f t="shared" si="5"/>
        <v>0.10714285714285714</v>
      </c>
      <c r="M55" s="6">
        <f t="shared" si="6"/>
        <v>1.1653333333333329</v>
      </c>
      <c r="N55" s="6">
        <f t="shared" si="7"/>
        <v>53.817733990147772</v>
      </c>
      <c r="Q55" s="1">
        <v>10.133115999999999</v>
      </c>
      <c r="R55" s="3">
        <v>0</v>
      </c>
    </row>
    <row r="56" spans="1:18" x14ac:dyDescent="0.2">
      <c r="A56" s="8">
        <v>34078</v>
      </c>
      <c r="B56" s="1">
        <v>10.247999999999999</v>
      </c>
      <c r="C56" s="1">
        <v>10.247999999999999</v>
      </c>
      <c r="D56" s="1">
        <v>10.247999999999999</v>
      </c>
      <c r="E56" s="1">
        <v>10.247999999999999</v>
      </c>
      <c r="G56" s="6">
        <f t="shared" si="0"/>
        <v>0</v>
      </c>
      <c r="H56" s="1">
        <f t="shared" si="1"/>
        <v>0</v>
      </c>
      <c r="I56" s="1">
        <f t="shared" si="2"/>
        <v>0</v>
      </c>
      <c r="K56" s="6">
        <f t="shared" si="4"/>
        <v>0</v>
      </c>
      <c r="L56" s="6">
        <f t="shared" si="5"/>
        <v>0.10714285714285714</v>
      </c>
      <c r="M56" s="6">
        <f t="shared" si="6"/>
        <v>0</v>
      </c>
      <c r="N56" s="6">
        <f t="shared" si="7"/>
        <v>0</v>
      </c>
      <c r="Q56" s="1">
        <v>10.133115999999999</v>
      </c>
      <c r="R56" s="3">
        <v>3500</v>
      </c>
    </row>
    <row r="57" spans="1:18" x14ac:dyDescent="0.2">
      <c r="A57" s="8">
        <v>34079</v>
      </c>
      <c r="B57" s="1">
        <v>10.88</v>
      </c>
      <c r="C57" s="1">
        <v>10.88</v>
      </c>
      <c r="D57" s="1">
        <v>10.88</v>
      </c>
      <c r="E57" s="1">
        <v>10.88</v>
      </c>
      <c r="G57" s="6">
        <f t="shared" si="0"/>
        <v>0.63200000000000145</v>
      </c>
      <c r="H57" s="1">
        <f t="shared" si="1"/>
        <v>0.63200000000000145</v>
      </c>
      <c r="I57" s="1">
        <f t="shared" si="2"/>
        <v>0</v>
      </c>
      <c r="K57" s="6">
        <f t="shared" si="4"/>
        <v>4.5142857142857248E-2</v>
      </c>
      <c r="L57" s="6">
        <f t="shared" si="5"/>
        <v>0.10714285714285714</v>
      </c>
      <c r="M57" s="6">
        <f t="shared" si="6"/>
        <v>0.42133333333333434</v>
      </c>
      <c r="N57" s="6">
        <f t="shared" si="7"/>
        <v>29.643527204502874</v>
      </c>
      <c r="Q57" s="1">
        <v>10.758031000000001</v>
      </c>
      <c r="R57" s="3">
        <v>1000</v>
      </c>
    </row>
    <row r="58" spans="1:18" x14ac:dyDescent="0.2">
      <c r="A58" s="8">
        <v>34080</v>
      </c>
      <c r="B58" s="1">
        <v>10.247999999999999</v>
      </c>
      <c r="C58" s="1">
        <v>10.247999999999999</v>
      </c>
      <c r="D58" s="1">
        <v>8.5</v>
      </c>
      <c r="E58" s="1">
        <v>10.247999999999999</v>
      </c>
      <c r="G58" s="6">
        <f t="shared" si="0"/>
        <v>-0.63200000000000145</v>
      </c>
      <c r="H58" s="1">
        <f t="shared" si="1"/>
        <v>0</v>
      </c>
      <c r="I58" s="1">
        <f t="shared" si="2"/>
        <v>0.63200000000000145</v>
      </c>
      <c r="K58" s="6">
        <f t="shared" si="4"/>
        <v>4.5142857142857248E-2</v>
      </c>
      <c r="L58" s="6">
        <f t="shared" si="5"/>
        <v>9.8857142857143004E-2</v>
      </c>
      <c r="M58" s="6">
        <f t="shared" si="6"/>
        <v>0.45664739884393102</v>
      </c>
      <c r="N58" s="6">
        <f t="shared" si="7"/>
        <v>31.349206349206369</v>
      </c>
      <c r="Q58" s="1">
        <v>10.133115999999999</v>
      </c>
      <c r="R58" s="3">
        <v>203000</v>
      </c>
    </row>
    <row r="59" spans="1:18" x14ac:dyDescent="0.2">
      <c r="A59" s="8">
        <v>34081</v>
      </c>
      <c r="B59" s="1">
        <v>10.247999999999999</v>
      </c>
      <c r="C59" s="1">
        <v>10.247999999999999</v>
      </c>
      <c r="D59" s="1">
        <v>10.247999999999999</v>
      </c>
      <c r="E59" s="1">
        <v>10.247999999999999</v>
      </c>
      <c r="G59" s="6">
        <f t="shared" si="0"/>
        <v>0</v>
      </c>
      <c r="H59" s="1">
        <f t="shared" si="1"/>
        <v>0</v>
      </c>
      <c r="I59" s="1">
        <f t="shared" si="2"/>
        <v>0</v>
      </c>
      <c r="K59" s="6">
        <f t="shared" si="4"/>
        <v>4.5142857142857248E-2</v>
      </c>
      <c r="L59" s="6">
        <f t="shared" si="5"/>
        <v>9.8857142857143004E-2</v>
      </c>
      <c r="M59" s="6">
        <f t="shared" si="6"/>
        <v>0.45664739884393102</v>
      </c>
      <c r="N59" s="6">
        <f t="shared" si="7"/>
        <v>31.349206349206369</v>
      </c>
      <c r="Q59" s="1">
        <v>10.133115999999999</v>
      </c>
      <c r="R59" s="3">
        <v>500</v>
      </c>
    </row>
    <row r="60" spans="1:18" x14ac:dyDescent="0.2">
      <c r="A60" s="8">
        <v>34082</v>
      </c>
      <c r="B60" s="1">
        <v>10.247999999999999</v>
      </c>
      <c r="C60" s="1">
        <v>10.247999999999999</v>
      </c>
      <c r="D60" s="1">
        <v>10.247999999999999</v>
      </c>
      <c r="E60" s="1">
        <v>10.247999999999999</v>
      </c>
      <c r="G60" s="6">
        <f t="shared" si="0"/>
        <v>0</v>
      </c>
      <c r="H60" s="1">
        <f t="shared" si="1"/>
        <v>0</v>
      </c>
      <c r="I60" s="1">
        <f t="shared" si="2"/>
        <v>0</v>
      </c>
      <c r="K60" s="6">
        <f t="shared" si="4"/>
        <v>4.5142857142857248E-2</v>
      </c>
      <c r="L60" s="6">
        <f t="shared" si="5"/>
        <v>9.8857142857143004E-2</v>
      </c>
      <c r="M60" s="6">
        <f t="shared" si="6"/>
        <v>0.45664739884393102</v>
      </c>
      <c r="N60" s="6">
        <f t="shared" si="7"/>
        <v>31.349206349206369</v>
      </c>
      <c r="Q60" s="1">
        <v>10.133115999999999</v>
      </c>
      <c r="R60" s="3">
        <v>0</v>
      </c>
    </row>
    <row r="61" spans="1:18" x14ac:dyDescent="0.2">
      <c r="A61" s="8">
        <v>34085</v>
      </c>
      <c r="B61" s="1">
        <v>10.247999999999999</v>
      </c>
      <c r="C61" s="1">
        <v>10.247999999999999</v>
      </c>
      <c r="D61" s="1">
        <v>10.247999999999999</v>
      </c>
      <c r="E61" s="1">
        <v>10.247999999999999</v>
      </c>
      <c r="G61" s="6">
        <f t="shared" si="0"/>
        <v>0</v>
      </c>
      <c r="H61" s="1">
        <f t="shared" si="1"/>
        <v>0</v>
      </c>
      <c r="I61" s="1">
        <f t="shared" si="2"/>
        <v>0</v>
      </c>
      <c r="K61" s="6">
        <f t="shared" si="4"/>
        <v>4.5142857142857248E-2</v>
      </c>
      <c r="L61" s="6">
        <f t="shared" si="5"/>
        <v>9.8857142857143004E-2</v>
      </c>
      <c r="M61" s="6">
        <f t="shared" si="6"/>
        <v>0.45664739884393102</v>
      </c>
      <c r="N61" s="6">
        <f t="shared" si="7"/>
        <v>31.349206349206369</v>
      </c>
      <c r="Q61" s="1">
        <v>10.133115999999999</v>
      </c>
      <c r="R61" s="3">
        <v>0</v>
      </c>
    </row>
    <row r="62" spans="1:18" x14ac:dyDescent="0.2">
      <c r="A62" s="8">
        <v>34086</v>
      </c>
      <c r="B62" s="1">
        <v>10.247999999999999</v>
      </c>
      <c r="C62" s="1">
        <v>11.747999999999999</v>
      </c>
      <c r="D62" s="1">
        <v>10.247999999999999</v>
      </c>
      <c r="E62" s="1">
        <v>11.747999999999999</v>
      </c>
      <c r="G62" s="6">
        <f t="shared" si="0"/>
        <v>1.5</v>
      </c>
      <c r="H62" s="1">
        <f t="shared" si="1"/>
        <v>1.5</v>
      </c>
      <c r="I62" s="1">
        <f t="shared" si="2"/>
        <v>0</v>
      </c>
      <c r="K62" s="6">
        <f t="shared" si="4"/>
        <v>0.15228571428571439</v>
      </c>
      <c r="L62" s="6">
        <f t="shared" si="5"/>
        <v>9.8857142857143004E-2</v>
      </c>
      <c r="M62" s="6">
        <f t="shared" si="6"/>
        <v>1.5404624277456636</v>
      </c>
      <c r="N62" s="6">
        <f t="shared" si="7"/>
        <v>60.63708759954492</v>
      </c>
      <c r="Q62" s="1">
        <v>11.616300000000001</v>
      </c>
      <c r="R62" s="3">
        <v>38500</v>
      </c>
    </row>
    <row r="63" spans="1:18" x14ac:dyDescent="0.2">
      <c r="A63" s="8">
        <v>34087</v>
      </c>
      <c r="B63" s="1">
        <v>11.747999999999999</v>
      </c>
      <c r="C63" s="1">
        <v>12</v>
      </c>
      <c r="D63" s="1">
        <v>10.747999999999999</v>
      </c>
      <c r="E63" s="1">
        <v>11.5</v>
      </c>
      <c r="G63" s="6">
        <f t="shared" si="0"/>
        <v>-0.24799999999999933</v>
      </c>
      <c r="H63" s="1">
        <f t="shared" si="1"/>
        <v>0</v>
      </c>
      <c r="I63" s="1">
        <f t="shared" si="2"/>
        <v>0.24799999999999933</v>
      </c>
      <c r="K63" s="6">
        <f t="shared" si="4"/>
        <v>0.15228571428571439</v>
      </c>
      <c r="L63" s="6">
        <f t="shared" si="5"/>
        <v>0.10800000000000017</v>
      </c>
      <c r="M63" s="6">
        <f t="shared" si="6"/>
        <v>1.4100529100529089</v>
      </c>
      <c r="N63" s="6">
        <f t="shared" si="7"/>
        <v>58.507135016465405</v>
      </c>
      <c r="Q63" s="1">
        <v>11.371081</v>
      </c>
      <c r="R63" s="3">
        <v>36700</v>
      </c>
    </row>
    <row r="64" spans="1:18" x14ac:dyDescent="0.2">
      <c r="A64" s="8">
        <v>34088</v>
      </c>
      <c r="B64" s="1">
        <v>11.5</v>
      </c>
      <c r="C64" s="1">
        <v>11.747999999999999</v>
      </c>
      <c r="D64" s="1">
        <v>10.747999999999999</v>
      </c>
      <c r="E64" s="1">
        <v>11</v>
      </c>
      <c r="G64" s="6">
        <f t="shared" si="0"/>
        <v>-0.5</v>
      </c>
      <c r="H64" s="1">
        <f t="shared" si="1"/>
        <v>0</v>
      </c>
      <c r="I64" s="1">
        <f t="shared" si="2"/>
        <v>0.5</v>
      </c>
      <c r="K64" s="6">
        <f t="shared" si="4"/>
        <v>0.15228571428571439</v>
      </c>
      <c r="L64" s="6">
        <f t="shared" si="5"/>
        <v>0.14371428571428588</v>
      </c>
      <c r="M64" s="6">
        <f t="shared" si="6"/>
        <v>1.0596421471172957</v>
      </c>
      <c r="N64" s="6">
        <f t="shared" si="7"/>
        <v>51.447876447876432</v>
      </c>
      <c r="Q64" s="1">
        <v>10.876685</v>
      </c>
      <c r="R64" s="3">
        <v>15300</v>
      </c>
    </row>
    <row r="65" spans="1:18" x14ac:dyDescent="0.2">
      <c r="A65" s="8">
        <v>34089</v>
      </c>
      <c r="B65" s="1">
        <v>11</v>
      </c>
      <c r="C65" s="1">
        <v>15.5</v>
      </c>
      <c r="D65" s="1">
        <v>10.747999999999999</v>
      </c>
      <c r="E65" s="1">
        <v>15.38</v>
      </c>
      <c r="G65" s="6">
        <f t="shared" si="0"/>
        <v>4.3800000000000008</v>
      </c>
      <c r="H65" s="1">
        <f t="shared" si="1"/>
        <v>4.3800000000000008</v>
      </c>
      <c r="I65" s="1">
        <f t="shared" si="2"/>
        <v>0</v>
      </c>
      <c r="K65" s="6">
        <f t="shared" si="4"/>
        <v>0.4651428571428573</v>
      </c>
      <c r="L65" s="6">
        <f t="shared" si="5"/>
        <v>0.14371428571428588</v>
      </c>
      <c r="M65" s="6">
        <f t="shared" si="6"/>
        <v>3.2365805168986057</v>
      </c>
      <c r="N65" s="6">
        <f t="shared" si="7"/>
        <v>76.396058188643821</v>
      </c>
      <c r="Q65" s="1">
        <v>15.207583</v>
      </c>
      <c r="R65" s="3">
        <v>526200</v>
      </c>
    </row>
    <row r="66" spans="1:18" x14ac:dyDescent="0.2">
      <c r="A66" s="8">
        <v>34092</v>
      </c>
      <c r="B66" s="1">
        <v>15</v>
      </c>
      <c r="C66" s="1">
        <v>15</v>
      </c>
      <c r="D66" s="1">
        <v>11</v>
      </c>
      <c r="E66" s="1">
        <v>11.747999999999999</v>
      </c>
      <c r="G66" s="6">
        <f t="shared" si="0"/>
        <v>-3.6320000000000014</v>
      </c>
      <c r="H66" s="1">
        <f t="shared" si="1"/>
        <v>0</v>
      </c>
      <c r="I66" s="1">
        <f t="shared" si="2"/>
        <v>3.6320000000000014</v>
      </c>
      <c r="K66" s="6">
        <f t="shared" si="4"/>
        <v>0.4651428571428573</v>
      </c>
      <c r="L66" s="6">
        <f t="shared" si="5"/>
        <v>0.35800000000000015</v>
      </c>
      <c r="M66" s="6">
        <f t="shared" si="6"/>
        <v>1.2992817238627294</v>
      </c>
      <c r="N66" s="6">
        <f t="shared" si="7"/>
        <v>56.50815688996876</v>
      </c>
      <c r="Q66" s="1">
        <v>11.616300000000001</v>
      </c>
      <c r="R66" s="3">
        <v>118200</v>
      </c>
    </row>
    <row r="67" spans="1:18" x14ac:dyDescent="0.2">
      <c r="A67" s="8">
        <v>34093</v>
      </c>
      <c r="B67" s="1">
        <v>12.247999999999999</v>
      </c>
      <c r="C67" s="1">
        <v>13.247999999999999</v>
      </c>
      <c r="D67" s="1">
        <v>12.247999999999999</v>
      </c>
      <c r="E67" s="1">
        <v>13.247999999999999</v>
      </c>
      <c r="G67" s="6">
        <f t="shared" si="0"/>
        <v>1.5</v>
      </c>
      <c r="H67" s="1">
        <f t="shared" si="1"/>
        <v>1.5</v>
      </c>
      <c r="I67" s="1">
        <f t="shared" si="2"/>
        <v>0</v>
      </c>
      <c r="K67" s="6">
        <f t="shared" si="4"/>
        <v>0.5722857142857144</v>
      </c>
      <c r="L67" s="6">
        <f t="shared" si="5"/>
        <v>0.35800000000000015</v>
      </c>
      <c r="M67" s="6">
        <f t="shared" si="6"/>
        <v>1.5985634477254584</v>
      </c>
      <c r="N67" s="6">
        <f t="shared" si="7"/>
        <v>61.517199017199012</v>
      </c>
      <c r="Q67" s="1">
        <v>13.099485</v>
      </c>
      <c r="R67" s="3">
        <v>3200</v>
      </c>
    </row>
    <row r="68" spans="1:18" x14ac:dyDescent="0.2">
      <c r="A68" s="8">
        <v>34094</v>
      </c>
      <c r="B68" s="1">
        <v>13.247999999999999</v>
      </c>
      <c r="C68" s="1">
        <v>14.5</v>
      </c>
      <c r="D68" s="1">
        <v>12</v>
      </c>
      <c r="E68" s="1">
        <v>14.38</v>
      </c>
      <c r="G68" s="6">
        <f t="shared" ref="G68:G131" si="8">E68-E67</f>
        <v>1.1320000000000014</v>
      </c>
      <c r="H68" s="1">
        <f t="shared" ref="H68:H131" si="9">IF(G68&gt;0,G68,0)</f>
        <v>1.1320000000000014</v>
      </c>
      <c r="I68" s="1">
        <f t="shared" ref="I68:I131" si="10">IF(G68&lt;0,ABS(G68),0)</f>
        <v>0</v>
      </c>
      <c r="K68" s="6">
        <f t="shared" si="4"/>
        <v>0.65314285714285736</v>
      </c>
      <c r="L68" s="6">
        <f t="shared" si="5"/>
        <v>0.35800000000000015</v>
      </c>
      <c r="M68" s="6">
        <f t="shared" si="6"/>
        <v>1.8244213886671985</v>
      </c>
      <c r="N68" s="6">
        <f t="shared" si="7"/>
        <v>64.59451822548742</v>
      </c>
      <c r="Q68" s="1">
        <v>14.218794000000001</v>
      </c>
      <c r="R68" s="3">
        <v>38200</v>
      </c>
    </row>
    <row r="69" spans="1:18" x14ac:dyDescent="0.2">
      <c r="A69" s="8">
        <v>34095</v>
      </c>
      <c r="B69" s="1">
        <v>13.747999999999999</v>
      </c>
      <c r="C69" s="1">
        <v>13.747999999999999</v>
      </c>
      <c r="D69" s="1">
        <v>12.5</v>
      </c>
      <c r="E69" s="1">
        <v>12.5</v>
      </c>
      <c r="G69" s="6">
        <f t="shared" si="8"/>
        <v>-1.8800000000000008</v>
      </c>
      <c r="H69" s="1">
        <f t="shared" si="9"/>
        <v>0</v>
      </c>
      <c r="I69" s="1">
        <f t="shared" si="10"/>
        <v>1.8800000000000008</v>
      </c>
      <c r="K69" s="6">
        <f t="shared" si="4"/>
        <v>0.65314285714285736</v>
      </c>
      <c r="L69" s="6">
        <f t="shared" si="5"/>
        <v>0.49228571428571449</v>
      </c>
      <c r="M69" s="6">
        <f t="shared" si="6"/>
        <v>1.3267556587347649</v>
      </c>
      <c r="N69" s="6">
        <f t="shared" si="7"/>
        <v>57.021701172362185</v>
      </c>
      <c r="Q69" s="1">
        <v>12.359870000000001</v>
      </c>
      <c r="R69" s="3">
        <v>12500</v>
      </c>
    </row>
    <row r="70" spans="1:18" x14ac:dyDescent="0.2">
      <c r="A70" s="8">
        <v>34096</v>
      </c>
      <c r="B70" s="1">
        <v>12.5</v>
      </c>
      <c r="C70" s="1">
        <v>12.5</v>
      </c>
      <c r="D70" s="1">
        <v>11</v>
      </c>
      <c r="E70" s="1">
        <v>11.247999999999999</v>
      </c>
      <c r="G70" s="6">
        <f t="shared" si="8"/>
        <v>-1.2520000000000007</v>
      </c>
      <c r="H70" s="1">
        <f t="shared" si="9"/>
        <v>0</v>
      </c>
      <c r="I70" s="1">
        <f t="shared" si="10"/>
        <v>1.2520000000000007</v>
      </c>
      <c r="K70" s="6">
        <f t="shared" si="4"/>
        <v>0.65314285714285736</v>
      </c>
      <c r="L70" s="6">
        <f t="shared" si="5"/>
        <v>0.58171428571428596</v>
      </c>
      <c r="M70" s="6">
        <f t="shared" si="6"/>
        <v>1.1227897838899803</v>
      </c>
      <c r="N70" s="6">
        <f t="shared" si="7"/>
        <v>52.892179546506249</v>
      </c>
      <c r="Q70" s="1">
        <v>11.121905</v>
      </c>
      <c r="R70" s="3">
        <v>53100</v>
      </c>
    </row>
    <row r="71" spans="1:18" x14ac:dyDescent="0.2">
      <c r="A71" s="8">
        <v>34099</v>
      </c>
      <c r="B71" s="1">
        <v>11.124000000000001</v>
      </c>
      <c r="C71" s="1">
        <v>11.124000000000001</v>
      </c>
      <c r="D71" s="1">
        <v>11</v>
      </c>
      <c r="E71" s="1">
        <v>11.124000000000001</v>
      </c>
      <c r="G71" s="6">
        <f t="shared" si="8"/>
        <v>-0.12399999999999878</v>
      </c>
      <c r="H71" s="1">
        <f t="shared" si="9"/>
        <v>0</v>
      </c>
      <c r="I71" s="1">
        <f t="shared" si="10"/>
        <v>0.12399999999999878</v>
      </c>
      <c r="K71" s="6">
        <f t="shared" si="4"/>
        <v>0.60800000000000021</v>
      </c>
      <c r="L71" s="6">
        <f t="shared" si="5"/>
        <v>0.59057142857142875</v>
      </c>
      <c r="M71" s="6">
        <f t="shared" si="6"/>
        <v>1.0295113691340108</v>
      </c>
      <c r="N71" s="6">
        <f t="shared" si="7"/>
        <v>50.727056019070325</v>
      </c>
      <c r="Q71" s="1">
        <v>10.999295</v>
      </c>
      <c r="R71" s="3">
        <v>4500</v>
      </c>
    </row>
    <row r="72" spans="1:18" x14ac:dyDescent="0.2">
      <c r="A72" s="8">
        <v>34100</v>
      </c>
      <c r="B72" s="1">
        <v>11.247999999999999</v>
      </c>
      <c r="C72" s="1">
        <v>11.247999999999999</v>
      </c>
      <c r="D72" s="1">
        <v>11.247999999999999</v>
      </c>
      <c r="E72" s="1">
        <v>11.247999999999999</v>
      </c>
      <c r="G72" s="6">
        <f t="shared" si="8"/>
        <v>0.12399999999999878</v>
      </c>
      <c r="H72" s="1">
        <f t="shared" si="9"/>
        <v>0.12399999999999878</v>
      </c>
      <c r="I72" s="1">
        <f t="shared" si="10"/>
        <v>0</v>
      </c>
      <c r="K72" s="6">
        <f t="shared" si="4"/>
        <v>0.61685714285714288</v>
      </c>
      <c r="L72" s="6">
        <f t="shared" si="5"/>
        <v>0.54542857142857148</v>
      </c>
      <c r="M72" s="6">
        <f t="shared" si="6"/>
        <v>1.1309586170770036</v>
      </c>
      <c r="N72" s="6">
        <f t="shared" si="7"/>
        <v>53.072763028515233</v>
      </c>
      <c r="Q72" s="1">
        <v>11.121905</v>
      </c>
      <c r="R72" s="3">
        <v>100</v>
      </c>
    </row>
    <row r="73" spans="1:18" x14ac:dyDescent="0.2">
      <c r="A73" s="8">
        <v>34101</v>
      </c>
      <c r="B73" s="1">
        <v>11.247999999999999</v>
      </c>
      <c r="C73" s="1">
        <v>11.247999999999999</v>
      </c>
      <c r="D73" s="1">
        <v>11.247999999999999</v>
      </c>
      <c r="E73" s="1">
        <v>11.247999999999999</v>
      </c>
      <c r="G73" s="6">
        <f t="shared" si="8"/>
        <v>0</v>
      </c>
      <c r="H73" s="1">
        <f t="shared" si="9"/>
        <v>0</v>
      </c>
      <c r="I73" s="1">
        <f t="shared" si="10"/>
        <v>0</v>
      </c>
      <c r="K73" s="6">
        <f t="shared" si="4"/>
        <v>0.61685714285714288</v>
      </c>
      <c r="L73" s="6">
        <f t="shared" si="5"/>
        <v>0.54542857142857148</v>
      </c>
      <c r="M73" s="6">
        <f t="shared" si="6"/>
        <v>1.1309586170770036</v>
      </c>
      <c r="N73" s="6">
        <f t="shared" si="7"/>
        <v>53.072763028515233</v>
      </c>
      <c r="Q73" s="1">
        <v>11.121905</v>
      </c>
      <c r="R73" s="3">
        <v>500</v>
      </c>
    </row>
    <row r="74" spans="1:18" x14ac:dyDescent="0.2">
      <c r="A74" s="8">
        <v>34102</v>
      </c>
      <c r="B74" s="1">
        <v>11.247999999999999</v>
      </c>
      <c r="C74" s="1">
        <v>11.247999999999999</v>
      </c>
      <c r="D74" s="1">
        <v>11.247999999999999</v>
      </c>
      <c r="E74" s="1">
        <v>11.247999999999999</v>
      </c>
      <c r="G74" s="6">
        <f t="shared" si="8"/>
        <v>0</v>
      </c>
      <c r="H74" s="1">
        <f t="shared" si="9"/>
        <v>0</v>
      </c>
      <c r="I74" s="1">
        <f t="shared" si="10"/>
        <v>0</v>
      </c>
      <c r="K74" s="6">
        <f t="shared" si="4"/>
        <v>0.61685714285714288</v>
      </c>
      <c r="L74" s="6">
        <f t="shared" si="5"/>
        <v>0.54542857142857148</v>
      </c>
      <c r="M74" s="6">
        <f t="shared" si="6"/>
        <v>1.1309586170770036</v>
      </c>
      <c r="N74" s="6">
        <f t="shared" si="7"/>
        <v>53.072763028515233</v>
      </c>
      <c r="Q74" s="1">
        <v>11.121905</v>
      </c>
      <c r="R74" s="3">
        <v>1100</v>
      </c>
    </row>
    <row r="75" spans="1:18" x14ac:dyDescent="0.2">
      <c r="A75" s="8">
        <v>34103</v>
      </c>
      <c r="B75" s="1">
        <v>11</v>
      </c>
      <c r="C75" s="1">
        <v>11</v>
      </c>
      <c r="D75" s="1">
        <v>10</v>
      </c>
      <c r="E75" s="1">
        <v>10.5</v>
      </c>
      <c r="G75" s="6">
        <f t="shared" si="8"/>
        <v>-0.74799999999999933</v>
      </c>
      <c r="H75" s="1">
        <f t="shared" si="9"/>
        <v>0</v>
      </c>
      <c r="I75" s="1">
        <f t="shared" si="10"/>
        <v>0.74799999999999933</v>
      </c>
      <c r="K75" s="6">
        <f t="shared" si="4"/>
        <v>0.61685714285714288</v>
      </c>
      <c r="L75" s="6">
        <f t="shared" si="5"/>
        <v>0.59885714285714287</v>
      </c>
      <c r="M75" s="6">
        <f t="shared" si="6"/>
        <v>1.030057251908397</v>
      </c>
      <c r="N75" s="6">
        <f t="shared" si="7"/>
        <v>50.74030552291422</v>
      </c>
      <c r="Q75" s="1">
        <v>10.382291</v>
      </c>
      <c r="R75" s="3">
        <v>4200</v>
      </c>
    </row>
    <row r="76" spans="1:18" x14ac:dyDescent="0.2">
      <c r="A76" s="8">
        <v>34106</v>
      </c>
      <c r="B76" s="1">
        <v>10.5</v>
      </c>
      <c r="C76" s="1">
        <v>10.5</v>
      </c>
      <c r="D76" s="1">
        <v>10</v>
      </c>
      <c r="E76" s="1">
        <v>10.5</v>
      </c>
      <c r="G76" s="6">
        <f t="shared" si="8"/>
        <v>0</v>
      </c>
      <c r="H76" s="1">
        <f t="shared" si="9"/>
        <v>0</v>
      </c>
      <c r="I76" s="1">
        <f t="shared" si="10"/>
        <v>0</v>
      </c>
      <c r="K76" s="6">
        <f t="shared" si="4"/>
        <v>0.50971428571428579</v>
      </c>
      <c r="L76" s="6">
        <f t="shared" si="5"/>
        <v>0.59885714285714287</v>
      </c>
      <c r="M76" s="6">
        <f t="shared" si="6"/>
        <v>0.85114503816793907</v>
      </c>
      <c r="N76" s="6">
        <f t="shared" si="7"/>
        <v>45.979381443298976</v>
      </c>
      <c r="Q76" s="1">
        <v>10.382291</v>
      </c>
      <c r="R76" s="3">
        <v>3500</v>
      </c>
    </row>
    <row r="77" spans="1:18" x14ac:dyDescent="0.2">
      <c r="A77" s="8">
        <v>34107</v>
      </c>
      <c r="B77" s="1">
        <v>11</v>
      </c>
      <c r="C77" s="1">
        <v>11</v>
      </c>
      <c r="D77" s="1">
        <v>11</v>
      </c>
      <c r="E77" s="1">
        <v>11</v>
      </c>
      <c r="G77" s="6">
        <f t="shared" si="8"/>
        <v>0.5</v>
      </c>
      <c r="H77" s="1">
        <f t="shared" si="9"/>
        <v>0.5</v>
      </c>
      <c r="I77" s="1">
        <f t="shared" si="10"/>
        <v>0</v>
      </c>
      <c r="K77" s="6">
        <f t="shared" si="4"/>
        <v>0.54542857142857148</v>
      </c>
      <c r="L77" s="6">
        <f t="shared" si="5"/>
        <v>0.58114285714285718</v>
      </c>
      <c r="M77" s="6">
        <f t="shared" si="6"/>
        <v>0.93854473942969519</v>
      </c>
      <c r="N77" s="6">
        <f t="shared" si="7"/>
        <v>48.414912503170171</v>
      </c>
      <c r="Q77" s="1">
        <v>10.876685</v>
      </c>
      <c r="R77" s="3">
        <v>1000</v>
      </c>
    </row>
    <row r="78" spans="1:18" x14ac:dyDescent="0.2">
      <c r="A78" s="8">
        <v>34108</v>
      </c>
      <c r="B78" s="1">
        <v>10.5</v>
      </c>
      <c r="C78" s="1">
        <v>10.5</v>
      </c>
      <c r="D78" s="1">
        <v>10.5</v>
      </c>
      <c r="E78" s="1">
        <v>10.5</v>
      </c>
      <c r="G78" s="6">
        <f t="shared" si="8"/>
        <v>-0.5</v>
      </c>
      <c r="H78" s="1">
        <f t="shared" si="9"/>
        <v>0</v>
      </c>
      <c r="I78" s="1">
        <f t="shared" si="10"/>
        <v>0.5</v>
      </c>
      <c r="K78" s="6">
        <f t="shared" si="4"/>
        <v>0.54542857142857148</v>
      </c>
      <c r="L78" s="6">
        <f t="shared" si="5"/>
        <v>0.58114285714285718</v>
      </c>
      <c r="M78" s="6">
        <f t="shared" si="6"/>
        <v>0.93854473942969519</v>
      </c>
      <c r="N78" s="6">
        <f t="shared" si="7"/>
        <v>48.414912503170171</v>
      </c>
      <c r="Q78" s="1">
        <v>10.382291</v>
      </c>
      <c r="R78" s="3">
        <v>200</v>
      </c>
    </row>
    <row r="79" spans="1:18" x14ac:dyDescent="0.2">
      <c r="A79" s="8">
        <v>34109</v>
      </c>
      <c r="B79" s="1">
        <v>10.5</v>
      </c>
      <c r="C79" s="1">
        <v>10.5</v>
      </c>
      <c r="D79" s="1">
        <v>10.5</v>
      </c>
      <c r="E79" s="1">
        <v>10.5</v>
      </c>
      <c r="G79" s="6">
        <f t="shared" si="8"/>
        <v>0</v>
      </c>
      <c r="H79" s="1">
        <f t="shared" si="9"/>
        <v>0</v>
      </c>
      <c r="I79" s="1">
        <f t="shared" si="10"/>
        <v>0</v>
      </c>
      <c r="K79" s="6">
        <f t="shared" si="4"/>
        <v>0.2325714285714286</v>
      </c>
      <c r="L79" s="6">
        <f t="shared" si="5"/>
        <v>0.58114285714285718</v>
      </c>
      <c r="M79" s="6">
        <f t="shared" si="6"/>
        <v>0.40019665683382499</v>
      </c>
      <c r="N79" s="6">
        <f t="shared" si="7"/>
        <v>28.581460674157299</v>
      </c>
      <c r="Q79" s="1">
        <v>10.382291</v>
      </c>
      <c r="R79" s="3">
        <v>2000</v>
      </c>
    </row>
    <row r="80" spans="1:18" x14ac:dyDescent="0.2">
      <c r="A80" s="8">
        <v>34110</v>
      </c>
      <c r="B80" s="1">
        <v>10.5</v>
      </c>
      <c r="C80" s="1">
        <v>10.5</v>
      </c>
      <c r="D80" s="1">
        <v>10.5</v>
      </c>
      <c r="E80" s="1">
        <v>10.5</v>
      </c>
      <c r="G80" s="6">
        <f t="shared" si="8"/>
        <v>0</v>
      </c>
      <c r="H80" s="1">
        <f t="shared" si="9"/>
        <v>0</v>
      </c>
      <c r="I80" s="1">
        <f t="shared" si="10"/>
        <v>0</v>
      </c>
      <c r="K80" s="6">
        <f t="shared" ref="K80:K143" si="11">AVERAGE(H67:H80)</f>
        <v>0.2325714285714286</v>
      </c>
      <c r="L80" s="6">
        <f t="shared" ref="L80:L143" si="12">AVERAGE(I67:I80)</f>
        <v>0.32171428571428567</v>
      </c>
      <c r="M80" s="6">
        <f t="shared" ref="M80:M143" si="13">K80/L80</f>
        <v>0.72291296625222046</v>
      </c>
      <c r="N80" s="6">
        <f t="shared" si="7"/>
        <v>41.958762886597945</v>
      </c>
      <c r="Q80" s="1">
        <v>10.382291</v>
      </c>
      <c r="R80" s="3">
        <v>0</v>
      </c>
    </row>
    <row r="81" spans="1:18" x14ac:dyDescent="0.2">
      <c r="A81" s="8">
        <v>34113</v>
      </c>
      <c r="B81" s="1">
        <v>10.5</v>
      </c>
      <c r="C81" s="1">
        <v>10.5</v>
      </c>
      <c r="D81" s="1">
        <v>10.5</v>
      </c>
      <c r="E81" s="1">
        <v>10.5</v>
      </c>
      <c r="G81" s="6">
        <f t="shared" si="8"/>
        <v>0</v>
      </c>
      <c r="H81" s="1">
        <f t="shared" si="9"/>
        <v>0</v>
      </c>
      <c r="I81" s="1">
        <f t="shared" si="10"/>
        <v>0</v>
      </c>
      <c r="K81" s="6">
        <f t="shared" si="11"/>
        <v>0.12542857142857144</v>
      </c>
      <c r="L81" s="6">
        <f t="shared" si="12"/>
        <v>0.32171428571428567</v>
      </c>
      <c r="M81" s="6">
        <f t="shared" si="13"/>
        <v>0.38987566607460045</v>
      </c>
      <c r="N81" s="6">
        <f t="shared" ref="N81:N144" si="14">IF(L81=0,100,100-(100/(1+M81)))</f>
        <v>28.051118210862626</v>
      </c>
      <c r="Q81" s="1">
        <v>10.382291</v>
      </c>
      <c r="R81" s="3">
        <v>0</v>
      </c>
    </row>
    <row r="82" spans="1:18" x14ac:dyDescent="0.2">
      <c r="A82" s="8">
        <v>34114</v>
      </c>
      <c r="B82" s="1">
        <v>10.5</v>
      </c>
      <c r="C82" s="1">
        <v>10.5</v>
      </c>
      <c r="D82" s="1">
        <v>10</v>
      </c>
      <c r="E82" s="1">
        <v>10.247999999999999</v>
      </c>
      <c r="G82" s="6">
        <f t="shared" si="8"/>
        <v>-0.25200000000000067</v>
      </c>
      <c r="H82" s="1">
        <f t="shared" si="9"/>
        <v>0</v>
      </c>
      <c r="I82" s="1">
        <f t="shared" si="10"/>
        <v>0.25200000000000067</v>
      </c>
      <c r="K82" s="6">
        <f t="shared" si="11"/>
        <v>4.4571428571428484E-2</v>
      </c>
      <c r="L82" s="6">
        <f t="shared" si="12"/>
        <v>0.33971428571428575</v>
      </c>
      <c r="M82" s="6">
        <f t="shared" si="13"/>
        <v>0.13120269133725793</v>
      </c>
      <c r="N82" s="6">
        <f t="shared" si="14"/>
        <v>11.598513011152392</v>
      </c>
      <c r="Q82" s="1">
        <v>10.133115999999999</v>
      </c>
      <c r="R82" s="3">
        <v>14000</v>
      </c>
    </row>
    <row r="83" spans="1:18" x14ac:dyDescent="0.2">
      <c r="A83" s="8">
        <v>34115</v>
      </c>
      <c r="B83" s="1">
        <v>10.247999999999999</v>
      </c>
      <c r="C83" s="1">
        <v>10.5</v>
      </c>
      <c r="D83" s="1">
        <v>10</v>
      </c>
      <c r="E83" s="1">
        <v>10.5</v>
      </c>
      <c r="G83" s="6">
        <f t="shared" si="8"/>
        <v>0.25200000000000067</v>
      </c>
      <c r="H83" s="1">
        <f t="shared" si="9"/>
        <v>0.25200000000000067</v>
      </c>
      <c r="I83" s="1">
        <f t="shared" si="10"/>
        <v>0</v>
      </c>
      <c r="K83" s="6">
        <f t="shared" si="11"/>
        <v>6.2571428571428528E-2</v>
      </c>
      <c r="L83" s="6">
        <f t="shared" si="12"/>
        <v>0.20542857142857138</v>
      </c>
      <c r="M83" s="6">
        <f t="shared" si="13"/>
        <v>0.3045897079276772</v>
      </c>
      <c r="N83" s="6">
        <f t="shared" si="14"/>
        <v>23.347547974413629</v>
      </c>
      <c r="Q83" s="1">
        <v>10.382291</v>
      </c>
      <c r="R83" s="3">
        <v>1600</v>
      </c>
    </row>
    <row r="84" spans="1:18" x14ac:dyDescent="0.2">
      <c r="A84" s="8">
        <v>34116</v>
      </c>
      <c r="B84" s="1">
        <v>10.5</v>
      </c>
      <c r="C84" s="1">
        <v>10.5</v>
      </c>
      <c r="D84" s="1">
        <v>10</v>
      </c>
      <c r="E84" s="1">
        <v>10</v>
      </c>
      <c r="G84" s="6">
        <f t="shared" si="8"/>
        <v>-0.5</v>
      </c>
      <c r="H84" s="1">
        <f t="shared" si="9"/>
        <v>0</v>
      </c>
      <c r="I84" s="1">
        <f t="shared" si="10"/>
        <v>0.5</v>
      </c>
      <c r="K84" s="6">
        <f t="shared" si="11"/>
        <v>6.2571428571428528E-2</v>
      </c>
      <c r="L84" s="6">
        <f t="shared" si="12"/>
        <v>0.15171428571428563</v>
      </c>
      <c r="M84" s="6">
        <f t="shared" si="13"/>
        <v>0.41242937853107337</v>
      </c>
      <c r="N84" s="6">
        <f t="shared" si="14"/>
        <v>29.199999999999989</v>
      </c>
      <c r="Q84" s="1">
        <v>9.8878959999999996</v>
      </c>
      <c r="R84" s="3">
        <v>9200</v>
      </c>
    </row>
    <row r="85" spans="1:18" x14ac:dyDescent="0.2">
      <c r="A85" s="8">
        <v>34117</v>
      </c>
      <c r="B85" s="1">
        <v>10</v>
      </c>
      <c r="C85" s="1">
        <v>10.5</v>
      </c>
      <c r="D85" s="1">
        <v>10</v>
      </c>
      <c r="E85" s="1">
        <v>10.5</v>
      </c>
      <c r="G85" s="6">
        <f t="shared" si="8"/>
        <v>0.5</v>
      </c>
      <c r="H85" s="1">
        <f t="shared" si="9"/>
        <v>0.5</v>
      </c>
      <c r="I85" s="1">
        <f t="shared" si="10"/>
        <v>0</v>
      </c>
      <c r="K85" s="6">
        <f t="shared" si="11"/>
        <v>9.828571428571424E-2</v>
      </c>
      <c r="L85" s="6">
        <f t="shared" si="12"/>
        <v>0.14285714285714285</v>
      </c>
      <c r="M85" s="6">
        <f t="shared" si="13"/>
        <v>0.68799999999999972</v>
      </c>
      <c r="N85" s="6">
        <f t="shared" si="14"/>
        <v>40.758293838862549</v>
      </c>
      <c r="Q85" s="1">
        <v>10.382291</v>
      </c>
      <c r="R85" s="3">
        <v>12400</v>
      </c>
    </row>
    <row r="86" spans="1:18" x14ac:dyDescent="0.2">
      <c r="A86" s="8">
        <v>34121</v>
      </c>
      <c r="B86" s="1">
        <v>10.5</v>
      </c>
      <c r="C86" s="1">
        <v>10.5</v>
      </c>
      <c r="D86" s="1">
        <v>10.5</v>
      </c>
      <c r="E86" s="1">
        <v>10.5</v>
      </c>
      <c r="G86" s="6">
        <f t="shared" si="8"/>
        <v>0</v>
      </c>
      <c r="H86" s="1">
        <f t="shared" si="9"/>
        <v>0</v>
      </c>
      <c r="I86" s="1">
        <f t="shared" si="10"/>
        <v>0</v>
      </c>
      <c r="K86" s="6">
        <f t="shared" si="11"/>
        <v>8.9428571428571482E-2</v>
      </c>
      <c r="L86" s="6">
        <f t="shared" si="12"/>
        <v>0.14285714285714285</v>
      </c>
      <c r="M86" s="6">
        <f t="shared" si="13"/>
        <v>0.62600000000000044</v>
      </c>
      <c r="N86" s="6">
        <f t="shared" si="14"/>
        <v>38.499384993849951</v>
      </c>
      <c r="Q86" s="1">
        <v>10.382291</v>
      </c>
      <c r="R86" s="3">
        <v>0</v>
      </c>
    </row>
    <row r="87" spans="1:18" x14ac:dyDescent="0.2">
      <c r="A87" s="8">
        <v>34122</v>
      </c>
      <c r="B87" s="1">
        <v>10.5</v>
      </c>
      <c r="C87" s="1">
        <v>10.5</v>
      </c>
      <c r="D87" s="1">
        <v>10.5</v>
      </c>
      <c r="E87" s="1">
        <v>10.5</v>
      </c>
      <c r="G87" s="6">
        <f t="shared" si="8"/>
        <v>0</v>
      </c>
      <c r="H87" s="1">
        <f t="shared" si="9"/>
        <v>0</v>
      </c>
      <c r="I87" s="1">
        <f t="shared" si="10"/>
        <v>0</v>
      </c>
      <c r="K87" s="6">
        <f t="shared" si="11"/>
        <v>8.9428571428571482E-2</v>
      </c>
      <c r="L87" s="6">
        <f t="shared" si="12"/>
        <v>0.14285714285714285</v>
      </c>
      <c r="M87" s="6">
        <f t="shared" si="13"/>
        <v>0.62600000000000044</v>
      </c>
      <c r="N87" s="6">
        <f t="shared" si="14"/>
        <v>38.499384993849951</v>
      </c>
      <c r="Q87" s="1">
        <v>10.382291</v>
      </c>
      <c r="R87" s="3">
        <v>0</v>
      </c>
    </row>
    <row r="88" spans="1:18" x14ac:dyDescent="0.2">
      <c r="A88" s="8">
        <v>34123</v>
      </c>
      <c r="B88" s="1">
        <v>10</v>
      </c>
      <c r="C88" s="1">
        <v>10</v>
      </c>
      <c r="D88" s="1">
        <v>10</v>
      </c>
      <c r="E88" s="1">
        <v>10</v>
      </c>
      <c r="G88" s="6">
        <f t="shared" si="8"/>
        <v>-0.5</v>
      </c>
      <c r="H88" s="1">
        <f t="shared" si="9"/>
        <v>0</v>
      </c>
      <c r="I88" s="1">
        <f t="shared" si="10"/>
        <v>0.5</v>
      </c>
      <c r="K88" s="6">
        <f t="shared" si="11"/>
        <v>8.9428571428571482E-2</v>
      </c>
      <c r="L88" s="6">
        <f t="shared" si="12"/>
        <v>0.17857142857142858</v>
      </c>
      <c r="M88" s="6">
        <f t="shared" si="13"/>
        <v>0.50080000000000024</v>
      </c>
      <c r="N88" s="6">
        <f t="shared" si="14"/>
        <v>33.36886993603413</v>
      </c>
      <c r="Q88" s="1">
        <v>9.8878959999999996</v>
      </c>
      <c r="R88" s="3">
        <v>1100</v>
      </c>
    </row>
    <row r="89" spans="1:18" x14ac:dyDescent="0.2">
      <c r="A89" s="8">
        <v>34124</v>
      </c>
      <c r="B89" s="1">
        <v>10</v>
      </c>
      <c r="C89" s="1">
        <v>10</v>
      </c>
      <c r="D89" s="1">
        <v>10</v>
      </c>
      <c r="E89" s="1">
        <v>10</v>
      </c>
      <c r="G89" s="6">
        <f t="shared" si="8"/>
        <v>0</v>
      </c>
      <c r="H89" s="1">
        <f t="shared" si="9"/>
        <v>0</v>
      </c>
      <c r="I89" s="1">
        <f t="shared" si="10"/>
        <v>0</v>
      </c>
      <c r="K89" s="6">
        <f t="shared" si="11"/>
        <v>8.9428571428571482E-2</v>
      </c>
      <c r="L89" s="6">
        <f t="shared" si="12"/>
        <v>0.12514285714285719</v>
      </c>
      <c r="M89" s="6">
        <f t="shared" si="13"/>
        <v>0.71461187214611888</v>
      </c>
      <c r="N89" s="6">
        <f t="shared" si="14"/>
        <v>41.677762982689757</v>
      </c>
      <c r="Q89" s="1">
        <v>9.8878959999999996</v>
      </c>
      <c r="R89" s="3">
        <v>700</v>
      </c>
    </row>
    <row r="90" spans="1:18" x14ac:dyDescent="0.2">
      <c r="A90" s="8">
        <v>34127</v>
      </c>
      <c r="B90" s="1">
        <v>10</v>
      </c>
      <c r="C90" s="1">
        <v>10</v>
      </c>
      <c r="D90" s="1">
        <v>10</v>
      </c>
      <c r="E90" s="1">
        <v>10</v>
      </c>
      <c r="G90" s="6">
        <f t="shared" si="8"/>
        <v>0</v>
      </c>
      <c r="H90" s="1">
        <f t="shared" si="9"/>
        <v>0</v>
      </c>
      <c r="I90" s="1">
        <f t="shared" si="10"/>
        <v>0</v>
      </c>
      <c r="K90" s="6">
        <f t="shared" si="11"/>
        <v>8.9428571428571482E-2</v>
      </c>
      <c r="L90" s="6">
        <f t="shared" si="12"/>
        <v>0.12514285714285719</v>
      </c>
      <c r="M90" s="6">
        <f t="shared" si="13"/>
        <v>0.71461187214611888</v>
      </c>
      <c r="N90" s="6">
        <f t="shared" si="14"/>
        <v>41.677762982689757</v>
      </c>
      <c r="Q90" s="1">
        <v>9.8878959999999996</v>
      </c>
      <c r="R90" s="3">
        <v>800</v>
      </c>
    </row>
    <row r="91" spans="1:18" x14ac:dyDescent="0.2">
      <c r="A91" s="8">
        <v>34128</v>
      </c>
      <c r="B91" s="1">
        <v>10</v>
      </c>
      <c r="C91" s="1">
        <v>10.5</v>
      </c>
      <c r="D91" s="1">
        <v>10</v>
      </c>
      <c r="E91" s="1">
        <v>10</v>
      </c>
      <c r="G91" s="6">
        <f t="shared" si="8"/>
        <v>0</v>
      </c>
      <c r="H91" s="1">
        <f t="shared" si="9"/>
        <v>0</v>
      </c>
      <c r="I91" s="1">
        <f t="shared" si="10"/>
        <v>0</v>
      </c>
      <c r="K91" s="6">
        <f t="shared" si="11"/>
        <v>5.3714285714285763E-2</v>
      </c>
      <c r="L91" s="6">
        <f t="shared" si="12"/>
        <v>0.12514285714285719</v>
      </c>
      <c r="M91" s="6">
        <f t="shared" si="13"/>
        <v>0.42922374429223764</v>
      </c>
      <c r="N91" s="6">
        <f t="shared" si="14"/>
        <v>30.031948881789148</v>
      </c>
      <c r="Q91" s="1">
        <v>9.8878959999999996</v>
      </c>
      <c r="R91" s="3">
        <v>5200</v>
      </c>
    </row>
    <row r="92" spans="1:18" x14ac:dyDescent="0.2">
      <c r="A92" s="8">
        <v>34129</v>
      </c>
      <c r="B92" s="1">
        <v>10.124000000000001</v>
      </c>
      <c r="C92" s="1">
        <v>10.124000000000001</v>
      </c>
      <c r="D92" s="1">
        <v>10.124000000000001</v>
      </c>
      <c r="E92" s="1">
        <v>10.124000000000001</v>
      </c>
      <c r="G92" s="6">
        <f t="shared" si="8"/>
        <v>0.12400000000000055</v>
      </c>
      <c r="H92" s="1">
        <f t="shared" si="9"/>
        <v>0.12400000000000055</v>
      </c>
      <c r="I92" s="1">
        <f t="shared" si="10"/>
        <v>0</v>
      </c>
      <c r="K92" s="6">
        <f t="shared" si="11"/>
        <v>6.2571428571428653E-2</v>
      </c>
      <c r="L92" s="6">
        <f t="shared" si="12"/>
        <v>8.9428571428571482E-2</v>
      </c>
      <c r="M92" s="6">
        <f t="shared" si="13"/>
        <v>0.69968051118210917</v>
      </c>
      <c r="N92" s="6">
        <f t="shared" si="14"/>
        <v>41.165413533834602</v>
      </c>
      <c r="Q92" s="1">
        <v>10.010505999999999</v>
      </c>
      <c r="R92" s="3">
        <v>1900</v>
      </c>
    </row>
    <row r="93" spans="1:18" x14ac:dyDescent="0.2">
      <c r="A93" s="8">
        <v>34130</v>
      </c>
      <c r="B93" s="1">
        <v>10.124000000000001</v>
      </c>
      <c r="C93" s="1">
        <v>10.5</v>
      </c>
      <c r="D93" s="1">
        <v>10</v>
      </c>
      <c r="E93" s="1">
        <v>10</v>
      </c>
      <c r="G93" s="6">
        <f t="shared" si="8"/>
        <v>-0.12400000000000055</v>
      </c>
      <c r="H93" s="1">
        <f t="shared" si="9"/>
        <v>0</v>
      </c>
      <c r="I93" s="1">
        <f t="shared" si="10"/>
        <v>0.12400000000000055</v>
      </c>
      <c r="K93" s="6">
        <f t="shared" si="11"/>
        <v>6.2571428571428653E-2</v>
      </c>
      <c r="L93" s="6">
        <f t="shared" si="12"/>
        <v>9.8285714285714379E-2</v>
      </c>
      <c r="M93" s="6">
        <f t="shared" si="13"/>
        <v>0.63662790697674443</v>
      </c>
      <c r="N93" s="6">
        <f t="shared" si="14"/>
        <v>38.89875666074601</v>
      </c>
      <c r="Q93" s="1">
        <v>9.8878959999999996</v>
      </c>
      <c r="R93" s="3">
        <v>10500</v>
      </c>
    </row>
    <row r="94" spans="1:18" x14ac:dyDescent="0.2">
      <c r="A94" s="8">
        <v>34131</v>
      </c>
      <c r="B94" s="1">
        <v>10</v>
      </c>
      <c r="C94" s="1">
        <v>10.247999999999999</v>
      </c>
      <c r="D94" s="1">
        <v>10</v>
      </c>
      <c r="E94" s="1">
        <v>10.124000000000001</v>
      </c>
      <c r="G94" s="6">
        <f t="shared" si="8"/>
        <v>0.12400000000000055</v>
      </c>
      <c r="H94" s="1">
        <f t="shared" si="9"/>
        <v>0.12400000000000055</v>
      </c>
      <c r="I94" s="1">
        <f t="shared" si="10"/>
        <v>0</v>
      </c>
      <c r="K94" s="6">
        <f t="shared" si="11"/>
        <v>7.142857142857155E-2</v>
      </c>
      <c r="L94" s="6">
        <f t="shared" si="12"/>
        <v>9.8285714285714379E-2</v>
      </c>
      <c r="M94" s="6">
        <f t="shared" si="13"/>
        <v>0.72674418604651214</v>
      </c>
      <c r="N94" s="6">
        <f t="shared" si="14"/>
        <v>42.087542087542104</v>
      </c>
      <c r="Q94" s="1">
        <v>10.010505999999999</v>
      </c>
      <c r="R94" s="3">
        <v>235500</v>
      </c>
    </row>
    <row r="95" spans="1:18" x14ac:dyDescent="0.2">
      <c r="A95" s="8">
        <v>34134</v>
      </c>
      <c r="B95" s="1">
        <v>10.124000000000001</v>
      </c>
      <c r="C95" s="1">
        <v>10.124000000000001</v>
      </c>
      <c r="D95" s="1">
        <v>10.124000000000001</v>
      </c>
      <c r="E95" s="1">
        <v>10.124000000000001</v>
      </c>
      <c r="G95" s="6">
        <f t="shared" si="8"/>
        <v>0</v>
      </c>
      <c r="H95" s="1">
        <f t="shared" si="9"/>
        <v>0</v>
      </c>
      <c r="I95" s="1">
        <f t="shared" si="10"/>
        <v>0</v>
      </c>
      <c r="K95" s="6">
        <f t="shared" si="11"/>
        <v>7.142857142857155E-2</v>
      </c>
      <c r="L95" s="6">
        <f t="shared" si="12"/>
        <v>9.8285714285714379E-2</v>
      </c>
      <c r="M95" s="6">
        <f t="shared" si="13"/>
        <v>0.72674418604651214</v>
      </c>
      <c r="N95" s="6">
        <f t="shared" si="14"/>
        <v>42.087542087542104</v>
      </c>
      <c r="Q95" s="1">
        <v>10.010505999999999</v>
      </c>
      <c r="R95" s="3">
        <v>5000</v>
      </c>
    </row>
    <row r="96" spans="1:18" x14ac:dyDescent="0.2">
      <c r="A96" s="8">
        <v>34135</v>
      </c>
      <c r="B96" s="1">
        <v>10.124000000000001</v>
      </c>
      <c r="C96" s="1">
        <v>10.247999999999999</v>
      </c>
      <c r="D96" s="1">
        <v>10</v>
      </c>
      <c r="E96" s="1">
        <v>10.124000000000001</v>
      </c>
      <c r="G96" s="6">
        <f t="shared" si="8"/>
        <v>0</v>
      </c>
      <c r="H96" s="1">
        <f t="shared" si="9"/>
        <v>0</v>
      </c>
      <c r="I96" s="1">
        <f t="shared" si="10"/>
        <v>0</v>
      </c>
      <c r="K96" s="6">
        <f t="shared" si="11"/>
        <v>7.142857142857155E-2</v>
      </c>
      <c r="L96" s="6">
        <f t="shared" si="12"/>
        <v>8.0285714285714321E-2</v>
      </c>
      <c r="M96" s="6">
        <f t="shared" si="13"/>
        <v>0.88967971530249224</v>
      </c>
      <c r="N96" s="6">
        <f t="shared" si="14"/>
        <v>47.08097928436915</v>
      </c>
      <c r="Q96" s="1">
        <v>10.010505999999999</v>
      </c>
      <c r="R96" s="3">
        <v>24200</v>
      </c>
    </row>
    <row r="97" spans="1:18" x14ac:dyDescent="0.2">
      <c r="A97" s="8">
        <v>34136</v>
      </c>
      <c r="B97" s="1">
        <v>10.124000000000001</v>
      </c>
      <c r="C97" s="1">
        <v>10.124000000000001</v>
      </c>
      <c r="D97" s="1">
        <v>10</v>
      </c>
      <c r="E97" s="1">
        <v>10</v>
      </c>
      <c r="G97" s="6">
        <f t="shared" si="8"/>
        <v>-0.12400000000000055</v>
      </c>
      <c r="H97" s="1">
        <f t="shared" si="9"/>
        <v>0</v>
      </c>
      <c r="I97" s="1">
        <f t="shared" si="10"/>
        <v>0.12400000000000055</v>
      </c>
      <c r="K97" s="6">
        <f t="shared" si="11"/>
        <v>5.3428571428571506E-2</v>
      </c>
      <c r="L97" s="6">
        <f t="shared" si="12"/>
        <v>8.9142857142857218E-2</v>
      </c>
      <c r="M97" s="6">
        <f t="shared" si="13"/>
        <v>0.59935897435897467</v>
      </c>
      <c r="N97" s="6">
        <f t="shared" si="14"/>
        <v>37.474949899799611</v>
      </c>
      <c r="Q97" s="1">
        <v>9.8878959999999996</v>
      </c>
      <c r="R97" s="3">
        <v>37800</v>
      </c>
    </row>
    <row r="98" spans="1:18" x14ac:dyDescent="0.2">
      <c r="A98" s="8">
        <v>34137</v>
      </c>
      <c r="B98" s="1">
        <v>10</v>
      </c>
      <c r="C98" s="1">
        <v>10.124000000000001</v>
      </c>
      <c r="D98" s="1">
        <v>10</v>
      </c>
      <c r="E98" s="1">
        <v>10</v>
      </c>
      <c r="G98" s="6">
        <f t="shared" si="8"/>
        <v>0</v>
      </c>
      <c r="H98" s="1">
        <f t="shared" si="9"/>
        <v>0</v>
      </c>
      <c r="I98" s="1">
        <f t="shared" si="10"/>
        <v>0</v>
      </c>
      <c r="K98" s="6">
        <f t="shared" si="11"/>
        <v>5.3428571428571506E-2</v>
      </c>
      <c r="L98" s="6">
        <f t="shared" si="12"/>
        <v>5.3428571428571506E-2</v>
      </c>
      <c r="M98" s="6">
        <f t="shared" si="13"/>
        <v>1</v>
      </c>
      <c r="N98" s="6">
        <f t="shared" si="14"/>
        <v>50</v>
      </c>
      <c r="Q98" s="1">
        <v>9.8878959999999996</v>
      </c>
      <c r="R98" s="3">
        <v>56700</v>
      </c>
    </row>
    <row r="99" spans="1:18" x14ac:dyDescent="0.2">
      <c r="A99" s="8">
        <v>34138</v>
      </c>
      <c r="B99" s="1">
        <v>10</v>
      </c>
      <c r="C99" s="1">
        <v>10.124000000000001</v>
      </c>
      <c r="D99" s="1">
        <v>10</v>
      </c>
      <c r="E99" s="1">
        <v>10</v>
      </c>
      <c r="G99" s="6">
        <f t="shared" si="8"/>
        <v>0</v>
      </c>
      <c r="H99" s="1">
        <f t="shared" si="9"/>
        <v>0</v>
      </c>
      <c r="I99" s="1">
        <f t="shared" si="10"/>
        <v>0</v>
      </c>
      <c r="K99" s="6">
        <f t="shared" si="11"/>
        <v>1.7714285714285793E-2</v>
      </c>
      <c r="L99" s="6">
        <f t="shared" si="12"/>
        <v>5.3428571428571506E-2</v>
      </c>
      <c r="M99" s="6">
        <f t="shared" si="13"/>
        <v>0.33155080213903843</v>
      </c>
      <c r="N99" s="6">
        <f t="shared" si="14"/>
        <v>24.899598393574351</v>
      </c>
      <c r="Q99" s="1">
        <v>9.8878959999999996</v>
      </c>
      <c r="R99" s="3">
        <v>34000</v>
      </c>
    </row>
    <row r="100" spans="1:18" x14ac:dyDescent="0.2">
      <c r="A100" s="8">
        <v>34141</v>
      </c>
      <c r="B100" s="1">
        <v>10</v>
      </c>
      <c r="C100" s="1">
        <v>10.124000000000001</v>
      </c>
      <c r="D100" s="1">
        <v>10</v>
      </c>
      <c r="E100" s="1">
        <v>10</v>
      </c>
      <c r="G100" s="6">
        <f t="shared" si="8"/>
        <v>0</v>
      </c>
      <c r="H100" s="1">
        <f t="shared" si="9"/>
        <v>0</v>
      </c>
      <c r="I100" s="1">
        <f t="shared" si="10"/>
        <v>0</v>
      </c>
      <c r="K100" s="6">
        <f t="shared" si="11"/>
        <v>1.7714285714285793E-2</v>
      </c>
      <c r="L100" s="6">
        <f t="shared" si="12"/>
        <v>5.3428571428571506E-2</v>
      </c>
      <c r="M100" s="6">
        <f t="shared" si="13"/>
        <v>0.33155080213903843</v>
      </c>
      <c r="N100" s="6">
        <f t="shared" si="14"/>
        <v>24.899598393574351</v>
      </c>
      <c r="Q100" s="1">
        <v>9.8878959999999996</v>
      </c>
      <c r="R100" s="3">
        <v>38600</v>
      </c>
    </row>
    <row r="101" spans="1:18" x14ac:dyDescent="0.2">
      <c r="A101" s="8">
        <v>34142</v>
      </c>
      <c r="B101" s="1">
        <v>10</v>
      </c>
      <c r="C101" s="1">
        <v>10.38</v>
      </c>
      <c r="D101" s="1">
        <v>10</v>
      </c>
      <c r="E101" s="1">
        <v>10.38</v>
      </c>
      <c r="G101" s="6">
        <f t="shared" si="8"/>
        <v>0.38000000000000078</v>
      </c>
      <c r="H101" s="1">
        <f t="shared" si="9"/>
        <v>0.38000000000000078</v>
      </c>
      <c r="I101" s="1">
        <f t="shared" si="10"/>
        <v>0</v>
      </c>
      <c r="K101" s="6">
        <f t="shared" si="11"/>
        <v>4.4857142857142991E-2</v>
      </c>
      <c r="L101" s="6">
        <f t="shared" si="12"/>
        <v>5.3428571428571506E-2</v>
      </c>
      <c r="M101" s="6">
        <f t="shared" si="13"/>
        <v>0.83957219251337023</v>
      </c>
      <c r="N101" s="6">
        <f t="shared" si="14"/>
        <v>45.639534883720962</v>
      </c>
      <c r="Q101" s="1">
        <v>10.263636</v>
      </c>
      <c r="R101" s="3">
        <v>20800</v>
      </c>
    </row>
    <row r="102" spans="1:18" x14ac:dyDescent="0.2">
      <c r="A102" s="8">
        <v>34143</v>
      </c>
      <c r="B102" s="1">
        <v>10.247999999999999</v>
      </c>
      <c r="C102" s="1">
        <v>10.247999999999999</v>
      </c>
      <c r="D102" s="1">
        <v>10.247999999999999</v>
      </c>
      <c r="E102" s="1">
        <v>10.247999999999999</v>
      </c>
      <c r="G102" s="6">
        <f t="shared" si="8"/>
        <v>-0.13200000000000145</v>
      </c>
      <c r="H102" s="1">
        <f t="shared" si="9"/>
        <v>0</v>
      </c>
      <c r="I102" s="1">
        <f t="shared" si="10"/>
        <v>0.13200000000000145</v>
      </c>
      <c r="K102" s="6">
        <f t="shared" si="11"/>
        <v>4.4857142857142991E-2</v>
      </c>
      <c r="L102" s="6">
        <f t="shared" si="12"/>
        <v>2.7142857142857326E-2</v>
      </c>
      <c r="M102" s="6">
        <f t="shared" si="13"/>
        <v>1.6526315789473622</v>
      </c>
      <c r="N102" s="6">
        <f t="shared" si="14"/>
        <v>62.301587301587219</v>
      </c>
      <c r="Q102" s="1">
        <v>10.133115999999999</v>
      </c>
      <c r="R102" s="3">
        <v>2000</v>
      </c>
    </row>
    <row r="103" spans="1:18" x14ac:dyDescent="0.2">
      <c r="A103" s="8">
        <v>34144</v>
      </c>
      <c r="B103" s="1">
        <v>10</v>
      </c>
      <c r="C103" s="1">
        <v>10</v>
      </c>
      <c r="D103" s="1">
        <v>10</v>
      </c>
      <c r="E103" s="1">
        <v>10</v>
      </c>
      <c r="G103" s="6">
        <f t="shared" si="8"/>
        <v>-0.24799999999999933</v>
      </c>
      <c r="H103" s="1">
        <f t="shared" si="9"/>
        <v>0</v>
      </c>
      <c r="I103" s="1">
        <f t="shared" si="10"/>
        <v>0.24799999999999933</v>
      </c>
      <c r="K103" s="6">
        <f t="shared" si="11"/>
        <v>4.4857142857142991E-2</v>
      </c>
      <c r="L103" s="6">
        <f t="shared" si="12"/>
        <v>4.4857142857142991E-2</v>
      </c>
      <c r="M103" s="6">
        <f t="shared" si="13"/>
        <v>1</v>
      </c>
      <c r="N103" s="6">
        <f t="shared" si="14"/>
        <v>50</v>
      </c>
      <c r="Q103" s="1">
        <v>9.8878959999999996</v>
      </c>
      <c r="R103" s="3">
        <v>12100</v>
      </c>
    </row>
    <row r="104" spans="1:18" x14ac:dyDescent="0.2">
      <c r="A104" s="8">
        <v>34145</v>
      </c>
      <c r="B104" s="1">
        <v>10</v>
      </c>
      <c r="C104" s="1">
        <v>10</v>
      </c>
      <c r="D104" s="1">
        <v>10</v>
      </c>
      <c r="E104" s="1">
        <v>10</v>
      </c>
      <c r="G104" s="6">
        <f t="shared" si="8"/>
        <v>0</v>
      </c>
      <c r="H104" s="1">
        <f t="shared" si="9"/>
        <v>0</v>
      </c>
      <c r="I104" s="1">
        <f t="shared" si="10"/>
        <v>0</v>
      </c>
      <c r="K104" s="6">
        <f t="shared" si="11"/>
        <v>4.4857142857142991E-2</v>
      </c>
      <c r="L104" s="6">
        <f t="shared" si="12"/>
        <v>4.4857142857142991E-2</v>
      </c>
      <c r="M104" s="6">
        <f t="shared" si="13"/>
        <v>1</v>
      </c>
      <c r="N104" s="6">
        <f t="shared" si="14"/>
        <v>50</v>
      </c>
      <c r="Q104" s="1">
        <v>9.8878959999999996</v>
      </c>
      <c r="R104" s="3">
        <v>1200</v>
      </c>
    </row>
    <row r="105" spans="1:18" x14ac:dyDescent="0.2">
      <c r="A105" s="8">
        <v>34148</v>
      </c>
      <c r="B105" s="1">
        <v>10</v>
      </c>
      <c r="C105" s="1">
        <v>10.124000000000001</v>
      </c>
      <c r="D105" s="1">
        <v>9.7479999999999993</v>
      </c>
      <c r="E105" s="1">
        <v>9.8800000000000008</v>
      </c>
      <c r="G105" s="6">
        <f t="shared" si="8"/>
        <v>-0.11999999999999922</v>
      </c>
      <c r="H105" s="1">
        <f t="shared" si="9"/>
        <v>0</v>
      </c>
      <c r="I105" s="1">
        <f t="shared" si="10"/>
        <v>0.11999999999999922</v>
      </c>
      <c r="K105" s="6">
        <f t="shared" si="11"/>
        <v>4.4857142857142991E-2</v>
      </c>
      <c r="L105" s="6">
        <f t="shared" si="12"/>
        <v>5.3428571428571506E-2</v>
      </c>
      <c r="M105" s="6">
        <f t="shared" si="13"/>
        <v>0.83957219251337023</v>
      </c>
      <c r="N105" s="6">
        <f t="shared" si="14"/>
        <v>45.639534883720962</v>
      </c>
      <c r="Q105" s="1">
        <v>9.7692409999999992</v>
      </c>
      <c r="R105" s="3">
        <v>16500</v>
      </c>
    </row>
    <row r="106" spans="1:18" x14ac:dyDescent="0.2">
      <c r="A106" s="8">
        <v>34149</v>
      </c>
      <c r="B106" s="1">
        <v>10</v>
      </c>
      <c r="C106" s="1">
        <v>10.38</v>
      </c>
      <c r="D106" s="1">
        <v>10</v>
      </c>
      <c r="E106" s="1">
        <v>10.247999999999999</v>
      </c>
      <c r="G106" s="6">
        <f t="shared" si="8"/>
        <v>0.36799999999999855</v>
      </c>
      <c r="H106" s="1">
        <f t="shared" si="9"/>
        <v>0.36799999999999855</v>
      </c>
      <c r="I106" s="1">
        <f t="shared" si="10"/>
        <v>0</v>
      </c>
      <c r="K106" s="6">
        <f t="shared" si="11"/>
        <v>6.2285714285714278E-2</v>
      </c>
      <c r="L106" s="6">
        <f t="shared" si="12"/>
        <v>5.3428571428571506E-2</v>
      </c>
      <c r="M106" s="6">
        <f t="shared" si="13"/>
        <v>1.1657754010695169</v>
      </c>
      <c r="N106" s="6">
        <f t="shared" si="14"/>
        <v>53.82716049382713</v>
      </c>
      <c r="Q106" s="1">
        <v>10.133115999999999</v>
      </c>
      <c r="R106" s="3">
        <v>34100</v>
      </c>
    </row>
    <row r="107" spans="1:18" x14ac:dyDescent="0.2">
      <c r="A107" s="8">
        <v>34150</v>
      </c>
      <c r="B107" s="1">
        <v>10.247999999999999</v>
      </c>
      <c r="C107" s="1">
        <v>10.247999999999999</v>
      </c>
      <c r="D107" s="1">
        <v>10</v>
      </c>
      <c r="E107" s="1">
        <v>10</v>
      </c>
      <c r="G107" s="6">
        <f t="shared" si="8"/>
        <v>-0.24799999999999933</v>
      </c>
      <c r="H107" s="1">
        <f t="shared" si="9"/>
        <v>0</v>
      </c>
      <c r="I107" s="1">
        <f t="shared" si="10"/>
        <v>0.24799999999999933</v>
      </c>
      <c r="K107" s="6">
        <f t="shared" si="11"/>
        <v>6.2285714285714278E-2</v>
      </c>
      <c r="L107" s="6">
        <f t="shared" si="12"/>
        <v>6.2285714285714278E-2</v>
      </c>
      <c r="M107" s="6">
        <f t="shared" si="13"/>
        <v>1</v>
      </c>
      <c r="N107" s="6">
        <f t="shared" si="14"/>
        <v>50</v>
      </c>
      <c r="Q107" s="1">
        <v>9.8878959999999996</v>
      </c>
      <c r="R107" s="3">
        <v>5400</v>
      </c>
    </row>
    <row r="108" spans="1:18" x14ac:dyDescent="0.2">
      <c r="A108" s="8">
        <v>34151</v>
      </c>
      <c r="B108" s="1">
        <v>10.247999999999999</v>
      </c>
      <c r="C108" s="1">
        <v>10.247999999999999</v>
      </c>
      <c r="D108" s="1">
        <v>10.247999999999999</v>
      </c>
      <c r="E108" s="1">
        <v>10.247999999999999</v>
      </c>
      <c r="G108" s="6">
        <f t="shared" si="8"/>
        <v>0.24799999999999933</v>
      </c>
      <c r="H108" s="1">
        <f t="shared" si="9"/>
        <v>0.24799999999999933</v>
      </c>
      <c r="I108" s="1">
        <f t="shared" si="10"/>
        <v>0</v>
      </c>
      <c r="K108" s="6">
        <f t="shared" si="11"/>
        <v>7.1142857142857049E-2</v>
      </c>
      <c r="L108" s="6">
        <f t="shared" si="12"/>
        <v>6.2285714285714278E-2</v>
      </c>
      <c r="M108" s="6">
        <f t="shared" si="13"/>
        <v>1.1422018348623839</v>
      </c>
      <c r="N108" s="6">
        <f t="shared" si="14"/>
        <v>53.319057815845788</v>
      </c>
      <c r="Q108" s="1">
        <v>10.133115999999999</v>
      </c>
      <c r="R108" s="3">
        <v>4400</v>
      </c>
    </row>
    <row r="109" spans="1:18" x14ac:dyDescent="0.2">
      <c r="A109" s="8">
        <v>34152</v>
      </c>
      <c r="B109" s="1">
        <v>10.247999999999999</v>
      </c>
      <c r="C109" s="1">
        <v>10.247999999999999</v>
      </c>
      <c r="D109" s="1">
        <v>10</v>
      </c>
      <c r="E109" s="1">
        <v>10</v>
      </c>
      <c r="G109" s="6">
        <f t="shared" si="8"/>
        <v>-0.24799999999999933</v>
      </c>
      <c r="H109" s="1">
        <f t="shared" si="9"/>
        <v>0</v>
      </c>
      <c r="I109" s="1">
        <f t="shared" si="10"/>
        <v>0.24799999999999933</v>
      </c>
      <c r="K109" s="6">
        <f t="shared" si="11"/>
        <v>7.1142857142857049E-2</v>
      </c>
      <c r="L109" s="6">
        <f t="shared" si="12"/>
        <v>7.9999999999999946E-2</v>
      </c>
      <c r="M109" s="6">
        <f t="shared" si="13"/>
        <v>0.88928571428571368</v>
      </c>
      <c r="N109" s="6">
        <f t="shared" si="14"/>
        <v>47.069943289224938</v>
      </c>
      <c r="Q109" s="1">
        <v>9.8878959999999996</v>
      </c>
      <c r="R109" s="3">
        <v>9900</v>
      </c>
    </row>
    <row r="110" spans="1:18" x14ac:dyDescent="0.2">
      <c r="A110" s="8">
        <v>34156</v>
      </c>
      <c r="B110" s="1">
        <v>10</v>
      </c>
      <c r="C110" s="1">
        <v>10</v>
      </c>
      <c r="D110" s="1">
        <v>10</v>
      </c>
      <c r="E110" s="1">
        <v>10</v>
      </c>
      <c r="G110" s="6">
        <f t="shared" si="8"/>
        <v>0</v>
      </c>
      <c r="H110" s="1">
        <f t="shared" si="9"/>
        <v>0</v>
      </c>
      <c r="I110" s="1">
        <f t="shared" si="10"/>
        <v>0</v>
      </c>
      <c r="K110" s="6">
        <f t="shared" si="11"/>
        <v>7.1142857142857049E-2</v>
      </c>
      <c r="L110" s="6">
        <f t="shared" si="12"/>
        <v>7.9999999999999946E-2</v>
      </c>
      <c r="M110" s="6">
        <f t="shared" si="13"/>
        <v>0.88928571428571368</v>
      </c>
      <c r="N110" s="6">
        <f t="shared" si="14"/>
        <v>47.069943289224938</v>
      </c>
      <c r="Q110" s="1">
        <v>9.8878959999999996</v>
      </c>
      <c r="R110" s="3">
        <v>0</v>
      </c>
    </row>
    <row r="111" spans="1:18" x14ac:dyDescent="0.2">
      <c r="A111" s="8">
        <v>34157</v>
      </c>
      <c r="B111" s="1">
        <v>10</v>
      </c>
      <c r="C111" s="1">
        <v>10.124000000000001</v>
      </c>
      <c r="D111" s="1">
        <v>10</v>
      </c>
      <c r="E111" s="1">
        <v>10</v>
      </c>
      <c r="G111" s="6">
        <f t="shared" si="8"/>
        <v>0</v>
      </c>
      <c r="H111" s="1">
        <f t="shared" si="9"/>
        <v>0</v>
      </c>
      <c r="I111" s="1">
        <f t="shared" si="10"/>
        <v>0</v>
      </c>
      <c r="K111" s="6">
        <f t="shared" si="11"/>
        <v>7.1142857142857049E-2</v>
      </c>
      <c r="L111" s="6">
        <f t="shared" si="12"/>
        <v>7.1142857142857049E-2</v>
      </c>
      <c r="M111" s="6">
        <f t="shared" si="13"/>
        <v>1</v>
      </c>
      <c r="N111" s="6">
        <f t="shared" si="14"/>
        <v>50</v>
      </c>
      <c r="Q111" s="1">
        <v>9.8878959999999996</v>
      </c>
      <c r="R111" s="3">
        <v>15000</v>
      </c>
    </row>
    <row r="112" spans="1:18" x14ac:dyDescent="0.2">
      <c r="A112" s="8">
        <v>34158</v>
      </c>
      <c r="B112" s="1">
        <v>10</v>
      </c>
      <c r="C112" s="1">
        <v>10</v>
      </c>
      <c r="D112" s="1">
        <v>10</v>
      </c>
      <c r="E112" s="1">
        <v>10</v>
      </c>
      <c r="G112" s="6">
        <f t="shared" si="8"/>
        <v>0</v>
      </c>
      <c r="H112" s="1">
        <f t="shared" si="9"/>
        <v>0</v>
      </c>
      <c r="I112" s="1">
        <f t="shared" si="10"/>
        <v>0</v>
      </c>
      <c r="K112" s="6">
        <f t="shared" si="11"/>
        <v>7.1142857142857049E-2</v>
      </c>
      <c r="L112" s="6">
        <f t="shared" si="12"/>
        <v>7.1142857142857049E-2</v>
      </c>
      <c r="M112" s="6">
        <f t="shared" si="13"/>
        <v>1</v>
      </c>
      <c r="N112" s="6">
        <f t="shared" si="14"/>
        <v>50</v>
      </c>
      <c r="Q112" s="1">
        <v>9.8878959999999996</v>
      </c>
      <c r="R112" s="3">
        <v>0</v>
      </c>
    </row>
    <row r="113" spans="1:18" x14ac:dyDescent="0.2">
      <c r="A113" s="8">
        <v>34159</v>
      </c>
      <c r="B113" s="1">
        <v>10</v>
      </c>
      <c r="C113" s="1">
        <v>10.124000000000001</v>
      </c>
      <c r="D113" s="1">
        <v>10</v>
      </c>
      <c r="E113" s="1">
        <v>10.124000000000001</v>
      </c>
      <c r="G113" s="6">
        <f t="shared" si="8"/>
        <v>0.12400000000000055</v>
      </c>
      <c r="H113" s="1">
        <f t="shared" si="9"/>
        <v>0.12400000000000055</v>
      </c>
      <c r="I113" s="1">
        <f t="shared" si="10"/>
        <v>0</v>
      </c>
      <c r="K113" s="6">
        <f t="shared" si="11"/>
        <v>7.9999999999999946E-2</v>
      </c>
      <c r="L113" s="6">
        <f t="shared" si="12"/>
        <v>7.1142857142857049E-2</v>
      </c>
      <c r="M113" s="6">
        <f t="shared" si="13"/>
        <v>1.1244979919678721</v>
      </c>
      <c r="N113" s="6">
        <f t="shared" si="14"/>
        <v>52.930056710775062</v>
      </c>
      <c r="Q113" s="1">
        <v>10.010505999999999</v>
      </c>
      <c r="R113" s="3">
        <v>10500</v>
      </c>
    </row>
    <row r="114" spans="1:18" x14ac:dyDescent="0.2">
      <c r="A114" s="8">
        <v>34162</v>
      </c>
      <c r="B114" s="1">
        <v>9.7479999999999993</v>
      </c>
      <c r="C114" s="1">
        <v>9.7479999999999993</v>
      </c>
      <c r="D114" s="1">
        <v>9.7479999999999993</v>
      </c>
      <c r="E114" s="1">
        <v>9.7479999999999993</v>
      </c>
      <c r="G114" s="6">
        <f t="shared" si="8"/>
        <v>-0.37600000000000122</v>
      </c>
      <c r="H114" s="1">
        <f t="shared" si="9"/>
        <v>0</v>
      </c>
      <c r="I114" s="1">
        <f t="shared" si="10"/>
        <v>0.37600000000000122</v>
      </c>
      <c r="K114" s="6">
        <f t="shared" si="11"/>
        <v>7.9999999999999946E-2</v>
      </c>
      <c r="L114" s="6">
        <f t="shared" si="12"/>
        <v>9.799999999999999E-2</v>
      </c>
      <c r="M114" s="6">
        <f t="shared" si="13"/>
        <v>0.81632653061224447</v>
      </c>
      <c r="N114" s="6">
        <f t="shared" si="14"/>
        <v>44.94382022471909</v>
      </c>
      <c r="Q114" s="1">
        <v>9.6387210000000003</v>
      </c>
      <c r="R114" s="3">
        <v>300</v>
      </c>
    </row>
    <row r="115" spans="1:18" x14ac:dyDescent="0.2">
      <c r="A115" s="8">
        <v>34163</v>
      </c>
      <c r="B115" s="1">
        <v>9.7479999999999993</v>
      </c>
      <c r="C115" s="1">
        <v>10</v>
      </c>
      <c r="D115" s="1">
        <v>9.7479999999999993</v>
      </c>
      <c r="E115" s="1">
        <v>10</v>
      </c>
      <c r="G115" s="6">
        <f t="shared" si="8"/>
        <v>0.25200000000000067</v>
      </c>
      <c r="H115" s="1">
        <f t="shared" si="9"/>
        <v>0.25200000000000067</v>
      </c>
      <c r="I115" s="1">
        <f t="shared" si="10"/>
        <v>0</v>
      </c>
      <c r="K115" s="6">
        <f t="shared" si="11"/>
        <v>7.0857142857142799E-2</v>
      </c>
      <c r="L115" s="6">
        <f t="shared" si="12"/>
        <v>9.799999999999999E-2</v>
      </c>
      <c r="M115" s="6">
        <f t="shared" si="13"/>
        <v>0.72303206997084501</v>
      </c>
      <c r="N115" s="6">
        <f t="shared" si="14"/>
        <v>41.962774957698798</v>
      </c>
      <c r="Q115" s="1">
        <v>9.8878959999999996</v>
      </c>
      <c r="R115" s="3">
        <v>15600</v>
      </c>
    </row>
    <row r="116" spans="1:18" x14ac:dyDescent="0.2">
      <c r="A116" s="8">
        <v>34164</v>
      </c>
      <c r="B116" s="1">
        <v>10</v>
      </c>
      <c r="C116" s="1">
        <v>10</v>
      </c>
      <c r="D116" s="1">
        <v>9.7479999999999993</v>
      </c>
      <c r="E116" s="1">
        <v>10</v>
      </c>
      <c r="G116" s="6">
        <f t="shared" si="8"/>
        <v>0</v>
      </c>
      <c r="H116" s="1">
        <f t="shared" si="9"/>
        <v>0</v>
      </c>
      <c r="I116" s="1">
        <f t="shared" si="10"/>
        <v>0</v>
      </c>
      <c r="K116" s="6">
        <f t="shared" si="11"/>
        <v>7.0857142857142799E-2</v>
      </c>
      <c r="L116" s="6">
        <f t="shared" si="12"/>
        <v>8.8571428571428454E-2</v>
      </c>
      <c r="M116" s="6">
        <f t="shared" si="13"/>
        <v>0.80000000000000038</v>
      </c>
      <c r="N116" s="6">
        <f t="shared" si="14"/>
        <v>44.44444444444445</v>
      </c>
      <c r="Q116" s="1">
        <v>9.8878959999999996</v>
      </c>
      <c r="R116" s="3">
        <v>21200</v>
      </c>
    </row>
    <row r="117" spans="1:18" x14ac:dyDescent="0.2">
      <c r="A117" s="8">
        <v>34165</v>
      </c>
      <c r="B117" s="1">
        <v>10</v>
      </c>
      <c r="C117" s="1">
        <v>10</v>
      </c>
      <c r="D117" s="1">
        <v>9.7479999999999993</v>
      </c>
      <c r="E117" s="1">
        <v>10</v>
      </c>
      <c r="G117" s="6">
        <f t="shared" si="8"/>
        <v>0</v>
      </c>
      <c r="H117" s="1">
        <f t="shared" si="9"/>
        <v>0</v>
      </c>
      <c r="I117" s="1">
        <f t="shared" si="10"/>
        <v>0</v>
      </c>
      <c r="K117" s="6">
        <f t="shared" si="11"/>
        <v>7.0857142857142799E-2</v>
      </c>
      <c r="L117" s="6">
        <f t="shared" si="12"/>
        <v>7.0857142857142799E-2</v>
      </c>
      <c r="M117" s="6">
        <f t="shared" si="13"/>
        <v>1</v>
      </c>
      <c r="N117" s="6">
        <f t="shared" si="14"/>
        <v>50</v>
      </c>
      <c r="Q117" s="1">
        <v>9.8878959999999996</v>
      </c>
      <c r="R117" s="3">
        <v>5100</v>
      </c>
    </row>
    <row r="118" spans="1:18" x14ac:dyDescent="0.2">
      <c r="A118" s="8">
        <v>34166</v>
      </c>
      <c r="B118" s="1">
        <v>10</v>
      </c>
      <c r="C118" s="1">
        <v>10</v>
      </c>
      <c r="D118" s="1">
        <v>9.7479999999999993</v>
      </c>
      <c r="E118" s="1">
        <v>9.8800000000000008</v>
      </c>
      <c r="G118" s="6">
        <f t="shared" si="8"/>
        <v>-0.11999999999999922</v>
      </c>
      <c r="H118" s="1">
        <f t="shared" si="9"/>
        <v>0</v>
      </c>
      <c r="I118" s="1">
        <f t="shared" si="10"/>
        <v>0.11999999999999922</v>
      </c>
      <c r="K118" s="6">
        <f t="shared" si="11"/>
        <v>7.0857142857142799E-2</v>
      </c>
      <c r="L118" s="6">
        <f t="shared" si="12"/>
        <v>7.9428571428571307E-2</v>
      </c>
      <c r="M118" s="6">
        <f t="shared" si="13"/>
        <v>0.89208633093525247</v>
      </c>
      <c r="N118" s="6">
        <f t="shared" si="14"/>
        <v>47.148288973384048</v>
      </c>
      <c r="Q118" s="1">
        <v>9.7692409999999992</v>
      </c>
      <c r="R118" s="3">
        <v>16200</v>
      </c>
    </row>
    <row r="119" spans="1:18" x14ac:dyDescent="0.2">
      <c r="A119" s="8">
        <v>34169</v>
      </c>
      <c r="B119" s="1">
        <v>9.8800000000000008</v>
      </c>
      <c r="C119" s="1">
        <v>10</v>
      </c>
      <c r="D119" s="1">
        <v>9.5</v>
      </c>
      <c r="E119" s="1">
        <v>9.5</v>
      </c>
      <c r="G119" s="6">
        <f t="shared" si="8"/>
        <v>-0.38000000000000078</v>
      </c>
      <c r="H119" s="1">
        <f t="shared" si="9"/>
        <v>0</v>
      </c>
      <c r="I119" s="1">
        <f t="shared" si="10"/>
        <v>0.38000000000000078</v>
      </c>
      <c r="K119" s="6">
        <f t="shared" si="11"/>
        <v>7.0857142857142799E-2</v>
      </c>
      <c r="L119" s="6">
        <f t="shared" si="12"/>
        <v>9.799999999999999E-2</v>
      </c>
      <c r="M119" s="6">
        <f t="shared" si="13"/>
        <v>0.72303206997084501</v>
      </c>
      <c r="N119" s="6">
        <f t="shared" si="14"/>
        <v>41.962774957698798</v>
      </c>
      <c r="Q119" s="1">
        <v>9.3935010000000005</v>
      </c>
      <c r="R119" s="3">
        <v>16800</v>
      </c>
    </row>
    <row r="120" spans="1:18" x14ac:dyDescent="0.2">
      <c r="A120" s="8">
        <v>34170</v>
      </c>
      <c r="B120" s="1">
        <v>9.2479999999999993</v>
      </c>
      <c r="C120" s="1">
        <v>9.2479999999999993</v>
      </c>
      <c r="D120" s="1">
        <v>9</v>
      </c>
      <c r="E120" s="1">
        <v>9.2479999999999993</v>
      </c>
      <c r="G120" s="6">
        <f t="shared" si="8"/>
        <v>-0.25200000000000067</v>
      </c>
      <c r="H120" s="1">
        <f t="shared" si="9"/>
        <v>0</v>
      </c>
      <c r="I120" s="1">
        <f t="shared" si="10"/>
        <v>0.25200000000000067</v>
      </c>
      <c r="K120" s="6">
        <f t="shared" si="11"/>
        <v>4.4571428571428609E-2</v>
      </c>
      <c r="L120" s="6">
        <f t="shared" si="12"/>
        <v>0.11600000000000003</v>
      </c>
      <c r="M120" s="6">
        <f t="shared" si="13"/>
        <v>0.38423645320197064</v>
      </c>
      <c r="N120" s="6">
        <f t="shared" si="14"/>
        <v>27.758007117437728</v>
      </c>
      <c r="Q120" s="1">
        <v>9.1443259999999995</v>
      </c>
      <c r="R120" s="3">
        <v>2200</v>
      </c>
    </row>
    <row r="121" spans="1:18" x14ac:dyDescent="0.2">
      <c r="A121" s="8">
        <v>34171</v>
      </c>
      <c r="B121" s="1">
        <v>9.5</v>
      </c>
      <c r="C121" s="1">
        <v>9.5</v>
      </c>
      <c r="D121" s="1">
        <v>9.5</v>
      </c>
      <c r="E121" s="1">
        <v>9.5</v>
      </c>
      <c r="G121" s="6">
        <f t="shared" si="8"/>
        <v>0.25200000000000067</v>
      </c>
      <c r="H121" s="1">
        <f t="shared" si="9"/>
        <v>0.25200000000000067</v>
      </c>
      <c r="I121" s="1">
        <f t="shared" si="10"/>
        <v>0</v>
      </c>
      <c r="K121" s="6">
        <f t="shared" si="11"/>
        <v>6.2571428571428653E-2</v>
      </c>
      <c r="L121" s="6">
        <f t="shared" si="12"/>
        <v>9.8285714285714379E-2</v>
      </c>
      <c r="M121" s="6">
        <f t="shared" si="13"/>
        <v>0.63662790697674443</v>
      </c>
      <c r="N121" s="6">
        <f t="shared" si="14"/>
        <v>38.89875666074601</v>
      </c>
      <c r="Q121" s="1">
        <v>9.3935010000000005</v>
      </c>
      <c r="R121" s="3">
        <v>600</v>
      </c>
    </row>
    <row r="122" spans="1:18" x14ac:dyDescent="0.2">
      <c r="A122" s="8">
        <v>34172</v>
      </c>
      <c r="B122" s="1">
        <v>9.5</v>
      </c>
      <c r="C122" s="1">
        <v>9.5</v>
      </c>
      <c r="D122" s="1">
        <v>9.5</v>
      </c>
      <c r="E122" s="1">
        <v>9.5</v>
      </c>
      <c r="G122" s="6">
        <f t="shared" si="8"/>
        <v>0</v>
      </c>
      <c r="H122" s="1">
        <f t="shared" si="9"/>
        <v>0</v>
      </c>
      <c r="I122" s="1">
        <f t="shared" si="10"/>
        <v>0</v>
      </c>
      <c r="K122" s="6">
        <f t="shared" si="11"/>
        <v>4.4857142857142991E-2</v>
      </c>
      <c r="L122" s="6">
        <f t="shared" si="12"/>
        <v>9.8285714285714379E-2</v>
      </c>
      <c r="M122" s="6">
        <f t="shared" si="13"/>
        <v>0.45639534883721022</v>
      </c>
      <c r="N122" s="6">
        <f t="shared" si="14"/>
        <v>31.337325349301452</v>
      </c>
      <c r="Q122" s="1">
        <v>9.3935010000000005</v>
      </c>
      <c r="R122" s="3">
        <v>0</v>
      </c>
    </row>
    <row r="123" spans="1:18" x14ac:dyDescent="0.2">
      <c r="A123" s="8">
        <v>34173</v>
      </c>
      <c r="B123" s="1">
        <v>9.6240000000000006</v>
      </c>
      <c r="C123" s="1">
        <v>9.6240000000000006</v>
      </c>
      <c r="D123" s="1">
        <v>9.6240000000000006</v>
      </c>
      <c r="E123" s="1">
        <v>9.6240000000000006</v>
      </c>
      <c r="G123" s="6">
        <f t="shared" si="8"/>
        <v>0.12400000000000055</v>
      </c>
      <c r="H123" s="1">
        <f t="shared" si="9"/>
        <v>0.12400000000000055</v>
      </c>
      <c r="I123" s="1">
        <f t="shared" si="10"/>
        <v>0</v>
      </c>
      <c r="K123" s="6">
        <f t="shared" si="11"/>
        <v>5.3714285714285888E-2</v>
      </c>
      <c r="L123" s="6">
        <f t="shared" si="12"/>
        <v>8.057142857142871E-2</v>
      </c>
      <c r="M123" s="6">
        <f t="shared" si="13"/>
        <v>0.66666666666666763</v>
      </c>
      <c r="N123" s="6">
        <f t="shared" si="14"/>
        <v>40.000000000000036</v>
      </c>
      <c r="Q123" s="1">
        <v>9.5161099999999994</v>
      </c>
      <c r="R123" s="3">
        <v>1400</v>
      </c>
    </row>
    <row r="124" spans="1:18" x14ac:dyDescent="0.2">
      <c r="A124" s="8">
        <v>34176</v>
      </c>
      <c r="B124" s="1">
        <v>9.6240000000000006</v>
      </c>
      <c r="C124" s="1">
        <v>10</v>
      </c>
      <c r="D124" s="1">
        <v>8.7479999999999993</v>
      </c>
      <c r="E124" s="1">
        <v>9.2479999999999993</v>
      </c>
      <c r="G124" s="6">
        <f t="shared" si="8"/>
        <v>-0.37600000000000122</v>
      </c>
      <c r="H124" s="1">
        <f t="shared" si="9"/>
        <v>0</v>
      </c>
      <c r="I124" s="1">
        <f t="shared" si="10"/>
        <v>0.37600000000000122</v>
      </c>
      <c r="K124" s="6">
        <f t="shared" si="11"/>
        <v>5.3714285714285888E-2</v>
      </c>
      <c r="L124" s="6">
        <f t="shared" si="12"/>
        <v>0.10742857142857165</v>
      </c>
      <c r="M124" s="6">
        <f t="shared" si="13"/>
        <v>0.50000000000000056</v>
      </c>
      <c r="N124" s="6">
        <f t="shared" si="14"/>
        <v>33.333333333333357</v>
      </c>
      <c r="Q124" s="1">
        <v>9.1443259999999995</v>
      </c>
      <c r="R124" s="3">
        <v>8400</v>
      </c>
    </row>
    <row r="125" spans="1:18" x14ac:dyDescent="0.2">
      <c r="A125" s="8">
        <v>34177</v>
      </c>
      <c r="B125" s="1">
        <v>9</v>
      </c>
      <c r="C125" s="1">
        <v>9</v>
      </c>
      <c r="D125" s="1">
        <v>8.7479999999999993</v>
      </c>
      <c r="E125" s="1">
        <v>9</v>
      </c>
      <c r="G125" s="6">
        <f t="shared" si="8"/>
        <v>-0.24799999999999933</v>
      </c>
      <c r="H125" s="1">
        <f t="shared" si="9"/>
        <v>0</v>
      </c>
      <c r="I125" s="1">
        <f t="shared" si="10"/>
        <v>0.24799999999999933</v>
      </c>
      <c r="K125" s="6">
        <f t="shared" si="11"/>
        <v>5.3714285714285888E-2</v>
      </c>
      <c r="L125" s="6">
        <f t="shared" si="12"/>
        <v>0.12514285714285731</v>
      </c>
      <c r="M125" s="6">
        <f t="shared" si="13"/>
        <v>0.42922374429223825</v>
      </c>
      <c r="N125" s="6">
        <f t="shared" si="14"/>
        <v>30.031948881789177</v>
      </c>
      <c r="Q125" s="1">
        <v>8.8991059999999997</v>
      </c>
      <c r="R125" s="3">
        <v>4300</v>
      </c>
    </row>
    <row r="126" spans="1:18" x14ac:dyDescent="0.2">
      <c r="A126" s="8">
        <v>34178</v>
      </c>
      <c r="B126" s="1">
        <v>9</v>
      </c>
      <c r="C126" s="1">
        <v>9.2479999999999993</v>
      </c>
      <c r="D126" s="1">
        <v>9</v>
      </c>
      <c r="E126" s="1">
        <v>9.2479999999999993</v>
      </c>
      <c r="G126" s="6">
        <f t="shared" si="8"/>
        <v>0.24799999999999933</v>
      </c>
      <c r="H126" s="1">
        <f t="shared" si="9"/>
        <v>0.24799999999999933</v>
      </c>
      <c r="I126" s="1">
        <f t="shared" si="10"/>
        <v>0</v>
      </c>
      <c r="K126" s="6">
        <f t="shared" si="11"/>
        <v>7.142857142857155E-2</v>
      </c>
      <c r="L126" s="6">
        <f t="shared" si="12"/>
        <v>0.12514285714285731</v>
      </c>
      <c r="M126" s="6">
        <f t="shared" si="13"/>
        <v>0.5707762557077628</v>
      </c>
      <c r="N126" s="6">
        <f t="shared" si="14"/>
        <v>36.337209302325597</v>
      </c>
      <c r="Q126" s="1">
        <v>9.1443259999999995</v>
      </c>
      <c r="R126" s="3">
        <v>6000</v>
      </c>
    </row>
    <row r="127" spans="1:18" x14ac:dyDescent="0.2">
      <c r="A127" s="8">
        <v>34179</v>
      </c>
      <c r="B127" s="1">
        <v>9.2479999999999993</v>
      </c>
      <c r="C127" s="1">
        <v>9.2479999999999993</v>
      </c>
      <c r="D127" s="1">
        <v>9</v>
      </c>
      <c r="E127" s="1">
        <v>9</v>
      </c>
      <c r="G127" s="6">
        <f t="shared" si="8"/>
        <v>-0.24799999999999933</v>
      </c>
      <c r="H127" s="1">
        <f t="shared" si="9"/>
        <v>0</v>
      </c>
      <c r="I127" s="1">
        <f t="shared" si="10"/>
        <v>0.24799999999999933</v>
      </c>
      <c r="K127" s="6">
        <f t="shared" si="11"/>
        <v>6.2571428571428653E-2</v>
      </c>
      <c r="L127" s="6">
        <f t="shared" si="12"/>
        <v>0.14285714285714299</v>
      </c>
      <c r="M127" s="6">
        <f t="shared" si="13"/>
        <v>0.43800000000000017</v>
      </c>
      <c r="N127" s="6">
        <f t="shared" si="14"/>
        <v>30.458970792767744</v>
      </c>
      <c r="Q127" s="1">
        <v>8.8991059999999997</v>
      </c>
      <c r="R127" s="3">
        <v>11200</v>
      </c>
    </row>
    <row r="128" spans="1:18" x14ac:dyDescent="0.2">
      <c r="A128" s="8">
        <v>34180</v>
      </c>
      <c r="B128" s="1">
        <v>9</v>
      </c>
      <c r="C128" s="1">
        <v>9.3800000000000008</v>
      </c>
      <c r="D128" s="1">
        <v>8.5</v>
      </c>
      <c r="E128" s="1">
        <v>9</v>
      </c>
      <c r="G128" s="6">
        <f t="shared" si="8"/>
        <v>0</v>
      </c>
      <c r="H128" s="1">
        <f t="shared" si="9"/>
        <v>0</v>
      </c>
      <c r="I128" s="1">
        <f t="shared" si="10"/>
        <v>0</v>
      </c>
      <c r="K128" s="6">
        <f t="shared" si="11"/>
        <v>6.2571428571428653E-2</v>
      </c>
      <c r="L128" s="6">
        <f t="shared" si="12"/>
        <v>0.11600000000000003</v>
      </c>
      <c r="M128" s="6">
        <f t="shared" si="13"/>
        <v>0.5394088669950744</v>
      </c>
      <c r="N128" s="6">
        <f t="shared" si="14"/>
        <v>35.04000000000002</v>
      </c>
      <c r="Q128" s="1">
        <v>8.8991059999999997</v>
      </c>
      <c r="R128" s="3">
        <v>16300</v>
      </c>
    </row>
    <row r="129" spans="1:18" x14ac:dyDescent="0.2">
      <c r="A129" s="8">
        <v>34183</v>
      </c>
      <c r="B129" s="1">
        <v>9</v>
      </c>
      <c r="C129" s="1">
        <v>9.2479999999999993</v>
      </c>
      <c r="D129" s="1">
        <v>8.7479999999999993</v>
      </c>
      <c r="E129" s="1">
        <v>9</v>
      </c>
      <c r="G129" s="6">
        <f t="shared" si="8"/>
        <v>0</v>
      </c>
      <c r="H129" s="1">
        <f t="shared" si="9"/>
        <v>0</v>
      </c>
      <c r="I129" s="1">
        <f t="shared" si="10"/>
        <v>0</v>
      </c>
      <c r="K129" s="6">
        <f t="shared" si="11"/>
        <v>4.4571428571428609E-2</v>
      </c>
      <c r="L129" s="6">
        <f t="shared" si="12"/>
        <v>0.11600000000000003</v>
      </c>
      <c r="M129" s="6">
        <f t="shared" si="13"/>
        <v>0.38423645320197064</v>
      </c>
      <c r="N129" s="6">
        <f t="shared" si="14"/>
        <v>27.758007117437728</v>
      </c>
      <c r="Q129" s="1">
        <v>8.8991059999999997</v>
      </c>
      <c r="R129" s="3">
        <v>10300</v>
      </c>
    </row>
    <row r="130" spans="1:18" x14ac:dyDescent="0.2">
      <c r="A130" s="8">
        <v>34184</v>
      </c>
      <c r="B130" s="1">
        <v>9.2479999999999993</v>
      </c>
      <c r="C130" s="1">
        <v>9.2479999999999993</v>
      </c>
      <c r="D130" s="1">
        <v>9.2479999999999993</v>
      </c>
      <c r="E130" s="1">
        <v>9.2479999999999993</v>
      </c>
      <c r="G130" s="6">
        <f t="shared" si="8"/>
        <v>0.24799999999999933</v>
      </c>
      <c r="H130" s="1">
        <f t="shared" si="9"/>
        <v>0.24799999999999933</v>
      </c>
      <c r="I130" s="1">
        <f t="shared" si="10"/>
        <v>0</v>
      </c>
      <c r="K130" s="6">
        <f t="shared" si="11"/>
        <v>6.2285714285714278E-2</v>
      </c>
      <c r="L130" s="6">
        <f t="shared" si="12"/>
        <v>0.11600000000000003</v>
      </c>
      <c r="M130" s="6">
        <f t="shared" si="13"/>
        <v>0.53694581280788156</v>
      </c>
      <c r="N130" s="6">
        <f t="shared" si="14"/>
        <v>34.935897435897431</v>
      </c>
      <c r="Q130" s="1">
        <v>9.1443259999999995</v>
      </c>
      <c r="R130" s="3">
        <v>500</v>
      </c>
    </row>
    <row r="131" spans="1:18" x14ac:dyDescent="0.2">
      <c r="A131" s="8">
        <v>34185</v>
      </c>
      <c r="B131" s="1">
        <v>9</v>
      </c>
      <c r="C131" s="1">
        <v>9</v>
      </c>
      <c r="D131" s="1">
        <v>9</v>
      </c>
      <c r="E131" s="1">
        <v>9</v>
      </c>
      <c r="G131" s="6">
        <f t="shared" si="8"/>
        <v>-0.24799999999999933</v>
      </c>
      <c r="H131" s="1">
        <f t="shared" si="9"/>
        <v>0</v>
      </c>
      <c r="I131" s="1">
        <f t="shared" si="10"/>
        <v>0.24799999999999933</v>
      </c>
      <c r="K131" s="6">
        <f t="shared" si="11"/>
        <v>6.2285714285714278E-2</v>
      </c>
      <c r="L131" s="6">
        <f t="shared" si="12"/>
        <v>0.1337142857142857</v>
      </c>
      <c r="M131" s="6">
        <f t="shared" si="13"/>
        <v>0.46581196581196577</v>
      </c>
      <c r="N131" s="6">
        <f t="shared" si="14"/>
        <v>31.778425655976676</v>
      </c>
      <c r="Q131" s="1">
        <v>8.8991059999999997</v>
      </c>
      <c r="R131" s="3">
        <v>700</v>
      </c>
    </row>
    <row r="132" spans="1:18" x14ac:dyDescent="0.2">
      <c r="A132" s="8">
        <v>34186</v>
      </c>
      <c r="B132" s="1">
        <v>9</v>
      </c>
      <c r="C132" s="1">
        <v>9</v>
      </c>
      <c r="D132" s="1">
        <v>9</v>
      </c>
      <c r="E132" s="1">
        <v>9</v>
      </c>
      <c r="G132" s="6">
        <f t="shared" ref="G132:G195" si="15">E132-E131</f>
        <v>0</v>
      </c>
      <c r="H132" s="1">
        <f t="shared" ref="H132:H195" si="16">IF(G132&gt;0,G132,0)</f>
        <v>0</v>
      </c>
      <c r="I132" s="1">
        <f t="shared" ref="I132:I195" si="17">IF(G132&lt;0,ABS(G132),0)</f>
        <v>0</v>
      </c>
      <c r="K132" s="6">
        <f t="shared" si="11"/>
        <v>6.2285714285714278E-2</v>
      </c>
      <c r="L132" s="6">
        <f t="shared" si="12"/>
        <v>0.12514285714285719</v>
      </c>
      <c r="M132" s="6">
        <f t="shared" si="13"/>
        <v>0.4977168949771687</v>
      </c>
      <c r="N132" s="6">
        <f t="shared" si="14"/>
        <v>33.231707317073159</v>
      </c>
      <c r="Q132" s="1">
        <v>8.8991059999999997</v>
      </c>
      <c r="R132" s="3">
        <v>0</v>
      </c>
    </row>
    <row r="133" spans="1:18" x14ac:dyDescent="0.2">
      <c r="A133" s="8">
        <v>34187</v>
      </c>
      <c r="B133" s="1">
        <v>9</v>
      </c>
      <c r="C133" s="1">
        <v>9</v>
      </c>
      <c r="D133" s="1">
        <v>9</v>
      </c>
      <c r="E133" s="1">
        <v>9</v>
      </c>
      <c r="G133" s="6">
        <f t="shared" si="15"/>
        <v>0</v>
      </c>
      <c r="H133" s="1">
        <f t="shared" si="16"/>
        <v>0</v>
      </c>
      <c r="I133" s="1">
        <f t="shared" si="17"/>
        <v>0</v>
      </c>
      <c r="K133" s="6">
        <f t="shared" si="11"/>
        <v>6.2285714285714278E-2</v>
      </c>
      <c r="L133" s="6">
        <f t="shared" si="12"/>
        <v>9.799999999999999E-2</v>
      </c>
      <c r="M133" s="6">
        <f t="shared" si="13"/>
        <v>0.63556851311953355</v>
      </c>
      <c r="N133" s="6">
        <f t="shared" si="14"/>
        <v>38.859180035650631</v>
      </c>
      <c r="Q133" s="1">
        <v>8.8991059999999997</v>
      </c>
      <c r="R133" s="3">
        <v>0</v>
      </c>
    </row>
    <row r="134" spans="1:18" x14ac:dyDescent="0.2">
      <c r="A134" s="8">
        <v>34190</v>
      </c>
      <c r="B134" s="1">
        <v>9</v>
      </c>
      <c r="C134" s="1">
        <v>9</v>
      </c>
      <c r="D134" s="1">
        <v>9</v>
      </c>
      <c r="E134" s="1">
        <v>9</v>
      </c>
      <c r="G134" s="6">
        <f t="shared" si="15"/>
        <v>0</v>
      </c>
      <c r="H134" s="1">
        <f t="shared" si="16"/>
        <v>0</v>
      </c>
      <c r="I134" s="1">
        <f t="shared" si="17"/>
        <v>0</v>
      </c>
      <c r="K134" s="6">
        <f t="shared" si="11"/>
        <v>6.2285714285714278E-2</v>
      </c>
      <c r="L134" s="6">
        <f t="shared" si="12"/>
        <v>7.9999999999999946E-2</v>
      </c>
      <c r="M134" s="6">
        <f t="shared" si="13"/>
        <v>0.77857142857142903</v>
      </c>
      <c r="N134" s="6">
        <f t="shared" si="14"/>
        <v>43.775100401606437</v>
      </c>
      <c r="Q134" s="1">
        <v>8.8991059999999997</v>
      </c>
      <c r="R134" s="3">
        <v>0</v>
      </c>
    </row>
    <row r="135" spans="1:18" x14ac:dyDescent="0.2">
      <c r="A135" s="8">
        <v>34191</v>
      </c>
      <c r="B135" s="1">
        <v>8.7479999999999993</v>
      </c>
      <c r="C135" s="1">
        <v>8.7479999999999993</v>
      </c>
      <c r="D135" s="1">
        <v>8.7479999999999993</v>
      </c>
      <c r="E135" s="1">
        <v>8.7479999999999993</v>
      </c>
      <c r="G135" s="6">
        <f t="shared" si="15"/>
        <v>-0.25200000000000067</v>
      </c>
      <c r="H135" s="1">
        <f t="shared" si="16"/>
        <v>0</v>
      </c>
      <c r="I135" s="1">
        <f t="shared" si="17"/>
        <v>0.25200000000000067</v>
      </c>
      <c r="K135" s="6">
        <f t="shared" si="11"/>
        <v>4.4285714285714227E-2</v>
      </c>
      <c r="L135" s="6">
        <f t="shared" si="12"/>
        <v>9.799999999999999E-2</v>
      </c>
      <c r="M135" s="6">
        <f t="shared" si="13"/>
        <v>0.45189504373177786</v>
      </c>
      <c r="N135" s="6">
        <f t="shared" si="14"/>
        <v>31.124497991967843</v>
      </c>
      <c r="Q135" s="1">
        <v>8.6499319999999997</v>
      </c>
      <c r="R135" s="3">
        <v>3100</v>
      </c>
    </row>
    <row r="136" spans="1:18" x14ac:dyDescent="0.2">
      <c r="A136" s="8">
        <v>34192</v>
      </c>
      <c r="B136" s="1">
        <v>8.7479999999999993</v>
      </c>
      <c r="C136" s="1">
        <v>8.8800000000000008</v>
      </c>
      <c r="D136" s="1">
        <v>8.7479999999999993</v>
      </c>
      <c r="E136" s="1">
        <v>8.7479999999999993</v>
      </c>
      <c r="G136" s="6">
        <f t="shared" si="15"/>
        <v>0</v>
      </c>
      <c r="H136" s="1">
        <f t="shared" si="16"/>
        <v>0</v>
      </c>
      <c r="I136" s="1">
        <f t="shared" si="17"/>
        <v>0</v>
      </c>
      <c r="K136" s="6">
        <f t="shared" si="11"/>
        <v>4.4285714285714227E-2</v>
      </c>
      <c r="L136" s="6">
        <f t="shared" si="12"/>
        <v>9.799999999999999E-2</v>
      </c>
      <c r="M136" s="6">
        <f t="shared" si="13"/>
        <v>0.45189504373177786</v>
      </c>
      <c r="N136" s="6">
        <f t="shared" si="14"/>
        <v>31.124497991967843</v>
      </c>
      <c r="Q136" s="1">
        <v>8.6499319999999997</v>
      </c>
      <c r="R136" s="3">
        <v>3000</v>
      </c>
    </row>
    <row r="137" spans="1:18" x14ac:dyDescent="0.2">
      <c r="A137" s="8">
        <v>34193</v>
      </c>
      <c r="B137" s="1">
        <v>8.7479999999999993</v>
      </c>
      <c r="C137" s="1">
        <v>8.7479999999999993</v>
      </c>
      <c r="D137" s="1">
        <v>8.7479999999999993</v>
      </c>
      <c r="E137" s="1">
        <v>8.7479999999999993</v>
      </c>
      <c r="G137" s="6">
        <f t="shared" si="15"/>
        <v>0</v>
      </c>
      <c r="H137" s="1">
        <f t="shared" si="16"/>
        <v>0</v>
      </c>
      <c r="I137" s="1">
        <f t="shared" si="17"/>
        <v>0</v>
      </c>
      <c r="K137" s="6">
        <f t="shared" si="11"/>
        <v>3.542857142857133E-2</v>
      </c>
      <c r="L137" s="6">
        <f t="shared" si="12"/>
        <v>9.799999999999999E-2</v>
      </c>
      <c r="M137" s="6">
        <f t="shared" si="13"/>
        <v>0.36151603498542179</v>
      </c>
      <c r="N137" s="6">
        <f t="shared" si="14"/>
        <v>26.552462526766547</v>
      </c>
      <c r="Q137" s="1">
        <v>8.6499319999999997</v>
      </c>
      <c r="R137" s="3">
        <v>200</v>
      </c>
    </row>
    <row r="138" spans="1:18" x14ac:dyDescent="0.2">
      <c r="A138" s="8">
        <v>34194</v>
      </c>
      <c r="B138" s="1">
        <v>8.8800000000000008</v>
      </c>
      <c r="C138" s="1">
        <v>9</v>
      </c>
      <c r="D138" s="1">
        <v>8.8800000000000008</v>
      </c>
      <c r="E138" s="1">
        <v>9</v>
      </c>
      <c r="G138" s="6">
        <f t="shared" si="15"/>
        <v>0.25200000000000067</v>
      </c>
      <c r="H138" s="1">
        <f t="shared" si="16"/>
        <v>0.25200000000000067</v>
      </c>
      <c r="I138" s="1">
        <f t="shared" si="17"/>
        <v>0</v>
      </c>
      <c r="K138" s="6">
        <f t="shared" si="11"/>
        <v>5.3428571428571381E-2</v>
      </c>
      <c r="L138" s="6">
        <f t="shared" si="12"/>
        <v>7.1142857142857049E-2</v>
      </c>
      <c r="M138" s="6">
        <f t="shared" si="13"/>
        <v>0.75100401606425737</v>
      </c>
      <c r="N138" s="6">
        <f t="shared" si="14"/>
        <v>42.889908256880751</v>
      </c>
      <c r="Q138" s="1">
        <v>8.8991059999999997</v>
      </c>
      <c r="R138" s="3">
        <v>25000</v>
      </c>
    </row>
    <row r="139" spans="1:18" x14ac:dyDescent="0.2">
      <c r="A139" s="8">
        <v>34197</v>
      </c>
      <c r="B139" s="1">
        <v>9</v>
      </c>
      <c r="C139" s="1">
        <v>9</v>
      </c>
      <c r="D139" s="1">
        <v>9</v>
      </c>
      <c r="E139" s="1">
        <v>9</v>
      </c>
      <c r="G139" s="6">
        <f t="shared" si="15"/>
        <v>0</v>
      </c>
      <c r="H139" s="1">
        <f t="shared" si="16"/>
        <v>0</v>
      </c>
      <c r="I139" s="1">
        <f t="shared" si="17"/>
        <v>0</v>
      </c>
      <c r="K139" s="6">
        <f t="shared" si="11"/>
        <v>5.3428571428571381E-2</v>
      </c>
      <c r="L139" s="6">
        <f t="shared" si="12"/>
        <v>5.3428571428571381E-2</v>
      </c>
      <c r="M139" s="6">
        <f t="shared" si="13"/>
        <v>1</v>
      </c>
      <c r="N139" s="6">
        <f t="shared" si="14"/>
        <v>50</v>
      </c>
      <c r="Q139" s="1">
        <v>8.8991059999999997</v>
      </c>
      <c r="R139" s="3">
        <v>0</v>
      </c>
    </row>
    <row r="140" spans="1:18" x14ac:dyDescent="0.2">
      <c r="A140" s="8">
        <v>34198</v>
      </c>
      <c r="B140" s="1">
        <v>9</v>
      </c>
      <c r="C140" s="1">
        <v>9</v>
      </c>
      <c r="D140" s="1">
        <v>9</v>
      </c>
      <c r="E140" s="1">
        <v>9</v>
      </c>
      <c r="G140" s="6">
        <f t="shared" si="15"/>
        <v>0</v>
      </c>
      <c r="H140" s="1">
        <f t="shared" si="16"/>
        <v>0</v>
      </c>
      <c r="I140" s="1">
        <f t="shared" si="17"/>
        <v>0</v>
      </c>
      <c r="K140" s="6">
        <f t="shared" si="11"/>
        <v>3.5714285714285712E-2</v>
      </c>
      <c r="L140" s="6">
        <f t="shared" si="12"/>
        <v>5.3428571428571381E-2</v>
      </c>
      <c r="M140" s="6">
        <f t="shared" si="13"/>
        <v>0.66844919786096313</v>
      </c>
      <c r="N140" s="6">
        <f t="shared" si="14"/>
        <v>40.064102564102583</v>
      </c>
      <c r="Q140" s="1">
        <v>8.8991059999999997</v>
      </c>
      <c r="R140" s="3">
        <v>0</v>
      </c>
    </row>
    <row r="141" spans="1:18" x14ac:dyDescent="0.2">
      <c r="A141" s="8">
        <v>34199</v>
      </c>
      <c r="B141" s="1">
        <v>8.7479999999999993</v>
      </c>
      <c r="C141" s="1">
        <v>8.7479999999999993</v>
      </c>
      <c r="D141" s="1">
        <v>8.7479999999999993</v>
      </c>
      <c r="E141" s="1">
        <v>8.7479999999999993</v>
      </c>
      <c r="G141" s="6">
        <f t="shared" si="15"/>
        <v>-0.25200000000000067</v>
      </c>
      <c r="H141" s="1">
        <f t="shared" si="16"/>
        <v>0</v>
      </c>
      <c r="I141" s="1">
        <f t="shared" si="17"/>
        <v>0.25200000000000067</v>
      </c>
      <c r="K141" s="6">
        <f t="shared" si="11"/>
        <v>3.5714285714285712E-2</v>
      </c>
      <c r="L141" s="6">
        <f t="shared" si="12"/>
        <v>5.3714285714285763E-2</v>
      </c>
      <c r="M141" s="6">
        <f t="shared" si="13"/>
        <v>0.66489361702127592</v>
      </c>
      <c r="N141" s="6">
        <f t="shared" si="14"/>
        <v>39.936102236421704</v>
      </c>
      <c r="Q141" s="1">
        <v>8.6499319999999997</v>
      </c>
      <c r="R141" s="3">
        <v>1000</v>
      </c>
    </row>
    <row r="142" spans="1:18" x14ac:dyDescent="0.2">
      <c r="A142" s="8">
        <v>34200</v>
      </c>
      <c r="B142" s="1">
        <v>8.7479999999999993</v>
      </c>
      <c r="C142" s="1">
        <v>8.8800000000000008</v>
      </c>
      <c r="D142" s="1">
        <v>8.7479999999999993</v>
      </c>
      <c r="E142" s="1">
        <v>8.8800000000000008</v>
      </c>
      <c r="G142" s="6">
        <f t="shared" si="15"/>
        <v>0.13200000000000145</v>
      </c>
      <c r="H142" s="1">
        <f t="shared" si="16"/>
        <v>0.13200000000000145</v>
      </c>
      <c r="I142" s="1">
        <f t="shared" si="17"/>
        <v>0</v>
      </c>
      <c r="K142" s="6">
        <f t="shared" si="11"/>
        <v>4.5142857142857248E-2</v>
      </c>
      <c r="L142" s="6">
        <f t="shared" si="12"/>
        <v>5.3714285714285763E-2</v>
      </c>
      <c r="M142" s="6">
        <f t="shared" si="13"/>
        <v>0.84042553191489477</v>
      </c>
      <c r="N142" s="6">
        <f t="shared" si="14"/>
        <v>45.6647398843931</v>
      </c>
      <c r="Q142" s="1">
        <v>8.7804520000000004</v>
      </c>
      <c r="R142" s="3">
        <v>3100</v>
      </c>
    </row>
    <row r="143" spans="1:18" x14ac:dyDescent="0.2">
      <c r="A143" s="8">
        <v>34201</v>
      </c>
      <c r="B143" s="1">
        <v>8.8800000000000008</v>
      </c>
      <c r="C143" s="1">
        <v>8.8800000000000008</v>
      </c>
      <c r="D143" s="1">
        <v>8.7479999999999993</v>
      </c>
      <c r="E143" s="1">
        <v>8.7479999999999993</v>
      </c>
      <c r="G143" s="6">
        <f t="shared" si="15"/>
        <v>-0.13200000000000145</v>
      </c>
      <c r="H143" s="1">
        <f t="shared" si="16"/>
        <v>0</v>
      </c>
      <c r="I143" s="1">
        <f t="shared" si="17"/>
        <v>0.13200000000000145</v>
      </c>
      <c r="K143" s="6">
        <f t="shared" si="11"/>
        <v>4.5142857142857248E-2</v>
      </c>
      <c r="L143" s="6">
        <f t="shared" si="12"/>
        <v>6.3142857142857292E-2</v>
      </c>
      <c r="M143" s="6">
        <f t="shared" si="13"/>
        <v>0.71493212669683259</v>
      </c>
      <c r="N143" s="6">
        <f t="shared" si="14"/>
        <v>41.688654353562008</v>
      </c>
      <c r="Q143" s="1">
        <v>8.6499319999999997</v>
      </c>
      <c r="R143" s="3">
        <v>40700</v>
      </c>
    </row>
    <row r="144" spans="1:18" x14ac:dyDescent="0.2">
      <c r="A144" s="8">
        <v>34204</v>
      </c>
      <c r="B144" s="1">
        <v>8.7479999999999993</v>
      </c>
      <c r="C144" s="1">
        <v>8.8800000000000008</v>
      </c>
      <c r="D144" s="1">
        <v>8.7479999999999993</v>
      </c>
      <c r="E144" s="1">
        <v>8.8800000000000008</v>
      </c>
      <c r="G144" s="6">
        <f t="shared" si="15"/>
        <v>0.13200000000000145</v>
      </c>
      <c r="H144" s="1">
        <f t="shared" si="16"/>
        <v>0.13200000000000145</v>
      </c>
      <c r="I144" s="1">
        <f t="shared" si="17"/>
        <v>0</v>
      </c>
      <c r="K144" s="6">
        <f t="shared" ref="K144:K207" si="18">AVERAGE(H131:H144)</f>
        <v>3.6857142857143109E-2</v>
      </c>
      <c r="L144" s="6">
        <f t="shared" ref="L144:L207" si="19">AVERAGE(I131:I144)</f>
        <v>6.3142857142857292E-2</v>
      </c>
      <c r="M144" s="6">
        <f t="shared" ref="M144:M207" si="20">K144/L144</f>
        <v>0.58371040723982159</v>
      </c>
      <c r="N144" s="6">
        <f t="shared" si="14"/>
        <v>36.857142857142961</v>
      </c>
      <c r="Q144" s="1">
        <v>8.7804520000000004</v>
      </c>
      <c r="R144" s="3">
        <v>26100</v>
      </c>
    </row>
    <row r="145" spans="1:18" x14ac:dyDescent="0.2">
      <c r="A145" s="8">
        <v>34205</v>
      </c>
      <c r="B145" s="1">
        <v>8.8800000000000008</v>
      </c>
      <c r="C145" s="1">
        <v>9</v>
      </c>
      <c r="D145" s="1">
        <v>8.7479999999999993</v>
      </c>
      <c r="E145" s="1">
        <v>9</v>
      </c>
      <c r="G145" s="6">
        <f t="shared" si="15"/>
        <v>0.11999999999999922</v>
      </c>
      <c r="H145" s="1">
        <f t="shared" si="16"/>
        <v>0.11999999999999922</v>
      </c>
      <c r="I145" s="1">
        <f t="shared" si="17"/>
        <v>0</v>
      </c>
      <c r="K145" s="6">
        <f t="shared" si="18"/>
        <v>4.542857142857163E-2</v>
      </c>
      <c r="L145" s="6">
        <f t="shared" si="19"/>
        <v>4.542857142857163E-2</v>
      </c>
      <c r="M145" s="6">
        <f t="shared" si="20"/>
        <v>1</v>
      </c>
      <c r="N145" s="6">
        <f t="shared" ref="N145:N208" si="21">IF(L145=0,100,100-(100/(1+M145)))</f>
        <v>50</v>
      </c>
      <c r="Q145" s="1">
        <v>8.8991059999999997</v>
      </c>
      <c r="R145" s="3">
        <v>7200</v>
      </c>
    </row>
    <row r="146" spans="1:18" x14ac:dyDescent="0.2">
      <c r="A146" s="8">
        <v>34206</v>
      </c>
      <c r="B146" s="1">
        <v>8.8800000000000008</v>
      </c>
      <c r="C146" s="1">
        <v>8.8800000000000008</v>
      </c>
      <c r="D146" s="1">
        <v>8.8800000000000008</v>
      </c>
      <c r="E146" s="1">
        <v>8.8800000000000008</v>
      </c>
      <c r="G146" s="6">
        <f t="shared" si="15"/>
        <v>-0.11999999999999922</v>
      </c>
      <c r="H146" s="1">
        <f t="shared" si="16"/>
        <v>0</v>
      </c>
      <c r="I146" s="1">
        <f t="shared" si="17"/>
        <v>0.11999999999999922</v>
      </c>
      <c r="K146" s="6">
        <f t="shared" si="18"/>
        <v>4.542857142857163E-2</v>
      </c>
      <c r="L146" s="6">
        <f t="shared" si="19"/>
        <v>5.4000000000000145E-2</v>
      </c>
      <c r="M146" s="6">
        <f t="shared" si="20"/>
        <v>0.84126984126984272</v>
      </c>
      <c r="N146" s="6">
        <f t="shared" si="21"/>
        <v>45.689655172413836</v>
      </c>
      <c r="Q146" s="1">
        <v>8.7804520000000004</v>
      </c>
      <c r="R146" s="3">
        <v>6700</v>
      </c>
    </row>
    <row r="147" spans="1:18" x14ac:dyDescent="0.2">
      <c r="A147" s="8">
        <v>34207</v>
      </c>
      <c r="B147" s="1">
        <v>8.8800000000000008</v>
      </c>
      <c r="C147" s="1">
        <v>8.8800000000000008</v>
      </c>
      <c r="D147" s="1">
        <v>8.8800000000000008</v>
      </c>
      <c r="E147" s="1">
        <v>8.8800000000000008</v>
      </c>
      <c r="G147" s="6">
        <f t="shared" si="15"/>
        <v>0</v>
      </c>
      <c r="H147" s="1">
        <f t="shared" si="16"/>
        <v>0</v>
      </c>
      <c r="I147" s="1">
        <f t="shared" si="17"/>
        <v>0</v>
      </c>
      <c r="K147" s="6">
        <f t="shared" si="18"/>
        <v>4.542857142857163E-2</v>
      </c>
      <c r="L147" s="6">
        <f t="shared" si="19"/>
        <v>5.4000000000000145E-2</v>
      </c>
      <c r="M147" s="6">
        <f t="shared" si="20"/>
        <v>0.84126984126984272</v>
      </c>
      <c r="N147" s="6">
        <f t="shared" si="21"/>
        <v>45.689655172413836</v>
      </c>
      <c r="Q147" s="1">
        <v>8.7804520000000004</v>
      </c>
      <c r="R147" s="3">
        <v>1000</v>
      </c>
    </row>
    <row r="148" spans="1:18" x14ac:dyDescent="0.2">
      <c r="A148" s="8">
        <v>34208</v>
      </c>
      <c r="B148" s="1">
        <v>8.8800000000000008</v>
      </c>
      <c r="C148" s="1">
        <v>9</v>
      </c>
      <c r="D148" s="1">
        <v>8.8800000000000008</v>
      </c>
      <c r="E148" s="1">
        <v>9</v>
      </c>
      <c r="G148" s="6">
        <f t="shared" si="15"/>
        <v>0.11999999999999922</v>
      </c>
      <c r="H148" s="1">
        <f t="shared" si="16"/>
        <v>0.11999999999999922</v>
      </c>
      <c r="I148" s="1">
        <f t="shared" si="17"/>
        <v>0</v>
      </c>
      <c r="K148" s="6">
        <f t="shared" si="18"/>
        <v>5.4000000000000145E-2</v>
      </c>
      <c r="L148" s="6">
        <f t="shared" si="19"/>
        <v>5.4000000000000145E-2</v>
      </c>
      <c r="M148" s="6">
        <f t="shared" si="20"/>
        <v>1</v>
      </c>
      <c r="N148" s="6">
        <f t="shared" si="21"/>
        <v>50</v>
      </c>
      <c r="Q148" s="1">
        <v>8.8991059999999997</v>
      </c>
      <c r="R148" s="3">
        <v>19200</v>
      </c>
    </row>
    <row r="149" spans="1:18" x14ac:dyDescent="0.2">
      <c r="A149" s="8">
        <v>34211</v>
      </c>
      <c r="B149" s="1">
        <v>8.7479999999999993</v>
      </c>
      <c r="C149" s="1">
        <v>8.7479999999999993</v>
      </c>
      <c r="D149" s="1">
        <v>8.7479999999999993</v>
      </c>
      <c r="E149" s="1">
        <v>8.7479999999999993</v>
      </c>
      <c r="G149" s="6">
        <f t="shared" si="15"/>
        <v>-0.25200000000000067</v>
      </c>
      <c r="H149" s="1">
        <f t="shared" si="16"/>
        <v>0</v>
      </c>
      <c r="I149" s="1">
        <f t="shared" si="17"/>
        <v>0.25200000000000067</v>
      </c>
      <c r="K149" s="6">
        <f t="shared" si="18"/>
        <v>5.4000000000000145E-2</v>
      </c>
      <c r="L149" s="6">
        <f t="shared" si="19"/>
        <v>5.4000000000000145E-2</v>
      </c>
      <c r="M149" s="6">
        <f t="shared" si="20"/>
        <v>1</v>
      </c>
      <c r="N149" s="6">
        <f t="shared" si="21"/>
        <v>50</v>
      </c>
      <c r="Q149" s="1">
        <v>8.6499319999999997</v>
      </c>
      <c r="R149" s="3">
        <v>2000</v>
      </c>
    </row>
    <row r="150" spans="1:18" x14ac:dyDescent="0.2">
      <c r="A150" s="8">
        <v>34212</v>
      </c>
      <c r="B150" s="1">
        <v>8.2479999999999993</v>
      </c>
      <c r="C150" s="1">
        <v>8.2479999999999993</v>
      </c>
      <c r="D150" s="1">
        <v>7</v>
      </c>
      <c r="E150" s="1">
        <v>8</v>
      </c>
      <c r="G150" s="6">
        <f t="shared" si="15"/>
        <v>-0.74799999999999933</v>
      </c>
      <c r="H150" s="1">
        <f t="shared" si="16"/>
        <v>0</v>
      </c>
      <c r="I150" s="1">
        <f t="shared" si="17"/>
        <v>0.74799999999999933</v>
      </c>
      <c r="K150" s="6">
        <f t="shared" si="18"/>
        <v>5.4000000000000145E-2</v>
      </c>
      <c r="L150" s="6">
        <f t="shared" si="19"/>
        <v>0.10742857142857153</v>
      </c>
      <c r="M150" s="6">
        <f t="shared" si="20"/>
        <v>0.50265957446808596</v>
      </c>
      <c r="N150" s="6">
        <f t="shared" si="21"/>
        <v>33.45132743362835</v>
      </c>
      <c r="Q150" s="1">
        <v>7.910317</v>
      </c>
      <c r="R150" s="3">
        <v>42600</v>
      </c>
    </row>
    <row r="151" spans="1:18" x14ac:dyDescent="0.2">
      <c r="A151" s="8">
        <v>34213</v>
      </c>
      <c r="B151" s="1">
        <v>7.7480000000000002</v>
      </c>
      <c r="C151" s="1">
        <v>7.7480000000000002</v>
      </c>
      <c r="D151" s="1">
        <v>7</v>
      </c>
      <c r="E151" s="1">
        <v>7.7480000000000002</v>
      </c>
      <c r="G151" s="6">
        <f t="shared" si="15"/>
        <v>-0.25199999999999978</v>
      </c>
      <c r="H151" s="1">
        <f t="shared" si="16"/>
        <v>0</v>
      </c>
      <c r="I151" s="1">
        <f t="shared" si="17"/>
        <v>0.25199999999999978</v>
      </c>
      <c r="K151" s="6">
        <f t="shared" si="18"/>
        <v>5.4000000000000145E-2</v>
      </c>
      <c r="L151" s="6">
        <f t="shared" si="19"/>
        <v>0.1254285714285715</v>
      </c>
      <c r="M151" s="6">
        <f t="shared" si="20"/>
        <v>0.43052391799544509</v>
      </c>
      <c r="N151" s="6">
        <f t="shared" si="21"/>
        <v>30.09554140127392</v>
      </c>
      <c r="Q151" s="1">
        <v>7.6611419999999999</v>
      </c>
      <c r="R151" s="3">
        <v>1100</v>
      </c>
    </row>
    <row r="152" spans="1:18" x14ac:dyDescent="0.2">
      <c r="A152" s="8">
        <v>34214</v>
      </c>
      <c r="B152" s="1">
        <v>7.5</v>
      </c>
      <c r="C152" s="1">
        <v>7.5</v>
      </c>
      <c r="D152" s="1">
        <v>7.2480000000000002</v>
      </c>
      <c r="E152" s="1">
        <v>7.5</v>
      </c>
      <c r="G152" s="6">
        <f t="shared" si="15"/>
        <v>-0.24800000000000022</v>
      </c>
      <c r="H152" s="1">
        <f t="shared" si="16"/>
        <v>0</v>
      </c>
      <c r="I152" s="1">
        <f t="shared" si="17"/>
        <v>0.24800000000000022</v>
      </c>
      <c r="K152" s="6">
        <f t="shared" si="18"/>
        <v>3.6000000000000094E-2</v>
      </c>
      <c r="L152" s="6">
        <f t="shared" si="19"/>
        <v>0.14314285714285724</v>
      </c>
      <c r="M152" s="6">
        <f t="shared" si="20"/>
        <v>0.25149700598802444</v>
      </c>
      <c r="N152" s="6">
        <f t="shared" si="21"/>
        <v>20.095693779904337</v>
      </c>
      <c r="Q152" s="1">
        <v>7.4159220000000001</v>
      </c>
      <c r="R152" s="3">
        <v>10000</v>
      </c>
    </row>
    <row r="153" spans="1:18" x14ac:dyDescent="0.2">
      <c r="A153" s="8">
        <v>34215</v>
      </c>
      <c r="B153" s="1">
        <v>7.5</v>
      </c>
      <c r="C153" s="1">
        <v>7.5</v>
      </c>
      <c r="D153" s="1">
        <v>7.5</v>
      </c>
      <c r="E153" s="1">
        <v>7.5</v>
      </c>
      <c r="G153" s="6">
        <f t="shared" si="15"/>
        <v>0</v>
      </c>
      <c r="H153" s="1">
        <f t="shared" si="16"/>
        <v>0</v>
      </c>
      <c r="I153" s="1">
        <f t="shared" si="17"/>
        <v>0</v>
      </c>
      <c r="K153" s="6">
        <f t="shared" si="18"/>
        <v>3.6000000000000094E-2</v>
      </c>
      <c r="L153" s="6">
        <f t="shared" si="19"/>
        <v>0.14314285714285724</v>
      </c>
      <c r="M153" s="6">
        <f t="shared" si="20"/>
        <v>0.25149700598802444</v>
      </c>
      <c r="N153" s="6">
        <f t="shared" si="21"/>
        <v>20.095693779904337</v>
      </c>
      <c r="Q153" s="1">
        <v>7.4159220000000001</v>
      </c>
      <c r="R153" s="3">
        <v>0</v>
      </c>
    </row>
    <row r="154" spans="1:18" x14ac:dyDescent="0.2">
      <c r="A154" s="8">
        <v>34219</v>
      </c>
      <c r="B154" s="1">
        <v>7.5</v>
      </c>
      <c r="C154" s="1">
        <v>7.5</v>
      </c>
      <c r="D154" s="1">
        <v>7.5</v>
      </c>
      <c r="E154" s="1">
        <v>7.5</v>
      </c>
      <c r="G154" s="6">
        <f t="shared" si="15"/>
        <v>0</v>
      </c>
      <c r="H154" s="1">
        <f t="shared" si="16"/>
        <v>0</v>
      </c>
      <c r="I154" s="1">
        <f t="shared" si="17"/>
        <v>0</v>
      </c>
      <c r="K154" s="6">
        <f t="shared" si="18"/>
        <v>3.6000000000000094E-2</v>
      </c>
      <c r="L154" s="6">
        <f t="shared" si="19"/>
        <v>0.14314285714285724</v>
      </c>
      <c r="M154" s="6">
        <f t="shared" si="20"/>
        <v>0.25149700598802444</v>
      </c>
      <c r="N154" s="6">
        <f t="shared" si="21"/>
        <v>20.095693779904337</v>
      </c>
      <c r="Q154" s="1">
        <v>7.4159220000000001</v>
      </c>
      <c r="R154" s="3">
        <v>0</v>
      </c>
    </row>
    <row r="155" spans="1:18" x14ac:dyDescent="0.2">
      <c r="A155" s="8">
        <v>34220</v>
      </c>
      <c r="B155" s="1">
        <v>7.38</v>
      </c>
      <c r="C155" s="1">
        <v>7.38</v>
      </c>
      <c r="D155" s="1">
        <v>7.2480000000000002</v>
      </c>
      <c r="E155" s="1">
        <v>7.38</v>
      </c>
      <c r="G155" s="6">
        <f t="shared" si="15"/>
        <v>-0.12000000000000011</v>
      </c>
      <c r="H155" s="1">
        <f t="shared" si="16"/>
        <v>0</v>
      </c>
      <c r="I155" s="1">
        <f t="shared" si="17"/>
        <v>0.12000000000000011</v>
      </c>
      <c r="K155" s="6">
        <f t="shared" si="18"/>
        <v>3.6000000000000094E-2</v>
      </c>
      <c r="L155" s="6">
        <f t="shared" si="19"/>
        <v>0.13371428571428576</v>
      </c>
      <c r="M155" s="6">
        <f t="shared" si="20"/>
        <v>0.26923076923076983</v>
      </c>
      <c r="N155" s="6">
        <f t="shared" si="21"/>
        <v>21.212121212121247</v>
      </c>
      <c r="Q155" s="1">
        <v>7.2972669999999997</v>
      </c>
      <c r="R155" s="3">
        <v>7500</v>
      </c>
    </row>
    <row r="156" spans="1:18" x14ac:dyDescent="0.2">
      <c r="A156" s="8">
        <v>34221</v>
      </c>
      <c r="B156" s="1">
        <v>7.38</v>
      </c>
      <c r="C156" s="1">
        <v>7.38</v>
      </c>
      <c r="D156" s="1">
        <v>7.38</v>
      </c>
      <c r="E156" s="1">
        <v>7.38</v>
      </c>
      <c r="G156" s="6">
        <f t="shared" si="15"/>
        <v>0</v>
      </c>
      <c r="H156" s="1">
        <f t="shared" si="16"/>
        <v>0</v>
      </c>
      <c r="I156" s="1">
        <f t="shared" si="17"/>
        <v>0</v>
      </c>
      <c r="K156" s="6">
        <f t="shared" si="18"/>
        <v>2.6571428571428562E-2</v>
      </c>
      <c r="L156" s="6">
        <f t="shared" si="19"/>
        <v>0.13371428571428576</v>
      </c>
      <c r="M156" s="6">
        <f t="shared" si="20"/>
        <v>0.19871794871794859</v>
      </c>
      <c r="N156" s="6">
        <f t="shared" si="21"/>
        <v>16.577540106951872</v>
      </c>
      <c r="Q156" s="1">
        <v>7.2972669999999997</v>
      </c>
      <c r="R156" s="3">
        <v>0</v>
      </c>
    </row>
    <row r="157" spans="1:18" x14ac:dyDescent="0.2">
      <c r="A157" s="8">
        <v>34222</v>
      </c>
      <c r="B157" s="1">
        <v>7.2480000000000002</v>
      </c>
      <c r="C157" s="1">
        <v>7.2480000000000002</v>
      </c>
      <c r="D157" s="1">
        <v>7.2480000000000002</v>
      </c>
      <c r="E157" s="1">
        <v>7.2480000000000002</v>
      </c>
      <c r="G157" s="6">
        <f t="shared" si="15"/>
        <v>-0.13199999999999967</v>
      </c>
      <c r="H157" s="1">
        <f t="shared" si="16"/>
        <v>0</v>
      </c>
      <c r="I157" s="1">
        <f t="shared" si="17"/>
        <v>0.13199999999999967</v>
      </c>
      <c r="K157" s="6">
        <f t="shared" si="18"/>
        <v>2.6571428571428562E-2</v>
      </c>
      <c r="L157" s="6">
        <f t="shared" si="19"/>
        <v>0.13371428571428565</v>
      </c>
      <c r="M157" s="6">
        <f t="shared" si="20"/>
        <v>0.19871794871794873</v>
      </c>
      <c r="N157" s="6">
        <f t="shared" si="21"/>
        <v>16.577540106951872</v>
      </c>
      <c r="Q157" s="1">
        <v>7.166747</v>
      </c>
      <c r="R157" s="3">
        <v>1400</v>
      </c>
    </row>
    <row r="158" spans="1:18" x14ac:dyDescent="0.2">
      <c r="A158" s="8">
        <v>34225</v>
      </c>
      <c r="B158" s="1">
        <v>7.2480000000000002</v>
      </c>
      <c r="C158" s="1">
        <v>7.2480000000000002</v>
      </c>
      <c r="D158" s="1">
        <v>7.2480000000000002</v>
      </c>
      <c r="E158" s="1">
        <v>7.2480000000000002</v>
      </c>
      <c r="G158" s="6">
        <f t="shared" si="15"/>
        <v>0</v>
      </c>
      <c r="H158" s="1">
        <f t="shared" si="16"/>
        <v>0</v>
      </c>
      <c r="I158" s="1">
        <f t="shared" si="17"/>
        <v>0</v>
      </c>
      <c r="K158" s="6">
        <f t="shared" si="18"/>
        <v>1.7142857142857033E-2</v>
      </c>
      <c r="L158" s="6">
        <f t="shared" si="19"/>
        <v>0.13371428571428565</v>
      </c>
      <c r="M158" s="6">
        <f t="shared" si="20"/>
        <v>0.12820512820512744</v>
      </c>
      <c r="N158" s="6">
        <f t="shared" si="21"/>
        <v>11.363636363636317</v>
      </c>
      <c r="Q158" s="1">
        <v>7.166747</v>
      </c>
      <c r="R158" s="3">
        <v>0</v>
      </c>
    </row>
    <row r="159" spans="1:18" x14ac:dyDescent="0.2">
      <c r="A159" s="8">
        <v>34226</v>
      </c>
      <c r="B159" s="1">
        <v>7.2480000000000002</v>
      </c>
      <c r="C159" s="1">
        <v>7.2480000000000002</v>
      </c>
      <c r="D159" s="1">
        <v>7.2480000000000002</v>
      </c>
      <c r="E159" s="1">
        <v>7.2480000000000002</v>
      </c>
      <c r="G159" s="6">
        <f t="shared" si="15"/>
        <v>0</v>
      </c>
      <c r="H159" s="1">
        <f t="shared" si="16"/>
        <v>0</v>
      </c>
      <c r="I159" s="1">
        <f t="shared" si="17"/>
        <v>0</v>
      </c>
      <c r="K159" s="6">
        <f t="shared" si="18"/>
        <v>8.5714285714285163E-3</v>
      </c>
      <c r="L159" s="6">
        <f t="shared" si="19"/>
        <v>0.13371428571428565</v>
      </c>
      <c r="M159" s="6">
        <f t="shared" si="20"/>
        <v>6.4102564102563722E-2</v>
      </c>
      <c r="N159" s="6">
        <f t="shared" si="21"/>
        <v>6.0240963855421228</v>
      </c>
      <c r="Q159" s="1">
        <v>7.166747</v>
      </c>
      <c r="R159" s="3">
        <v>0</v>
      </c>
    </row>
    <row r="160" spans="1:18" x14ac:dyDescent="0.2">
      <c r="A160" s="8">
        <v>34227</v>
      </c>
      <c r="B160" s="1">
        <v>7.2480000000000002</v>
      </c>
      <c r="C160" s="1">
        <v>7.5</v>
      </c>
      <c r="D160" s="1">
        <v>7.2480000000000002</v>
      </c>
      <c r="E160" s="1">
        <v>7.5</v>
      </c>
      <c r="G160" s="6">
        <f t="shared" si="15"/>
        <v>0.25199999999999978</v>
      </c>
      <c r="H160" s="1">
        <f t="shared" si="16"/>
        <v>0.25199999999999978</v>
      </c>
      <c r="I160" s="1">
        <f t="shared" si="17"/>
        <v>0</v>
      </c>
      <c r="K160" s="6">
        <f t="shared" si="18"/>
        <v>2.6571428571428499E-2</v>
      </c>
      <c r="L160" s="6">
        <f t="shared" si="19"/>
        <v>0.12514285714285714</v>
      </c>
      <c r="M160" s="6">
        <f t="shared" si="20"/>
        <v>0.2123287671232871</v>
      </c>
      <c r="N160" s="6">
        <f t="shared" si="21"/>
        <v>17.514124293785272</v>
      </c>
      <c r="Q160" s="1">
        <v>7.4159220000000001</v>
      </c>
      <c r="R160" s="3">
        <v>2300</v>
      </c>
    </row>
    <row r="161" spans="1:18" x14ac:dyDescent="0.2">
      <c r="A161" s="8">
        <v>34228</v>
      </c>
      <c r="B161" s="1">
        <v>7.5</v>
      </c>
      <c r="C161" s="1">
        <v>7.5</v>
      </c>
      <c r="D161" s="1">
        <v>7.5</v>
      </c>
      <c r="E161" s="1">
        <v>7.5</v>
      </c>
      <c r="G161" s="6">
        <f t="shared" si="15"/>
        <v>0</v>
      </c>
      <c r="H161" s="1">
        <f t="shared" si="16"/>
        <v>0</v>
      </c>
      <c r="I161" s="1">
        <f t="shared" si="17"/>
        <v>0</v>
      </c>
      <c r="K161" s="6">
        <f t="shared" si="18"/>
        <v>2.6571428571428499E-2</v>
      </c>
      <c r="L161" s="6">
        <f t="shared" si="19"/>
        <v>0.12514285714285714</v>
      </c>
      <c r="M161" s="6">
        <f t="shared" si="20"/>
        <v>0.2123287671232871</v>
      </c>
      <c r="N161" s="6">
        <f t="shared" si="21"/>
        <v>17.514124293785272</v>
      </c>
      <c r="Q161" s="1">
        <v>7.4159220000000001</v>
      </c>
      <c r="R161" s="3">
        <v>0</v>
      </c>
    </row>
    <row r="162" spans="1:18" x14ac:dyDescent="0.2">
      <c r="A162" s="8">
        <v>34229</v>
      </c>
      <c r="B162" s="1">
        <v>7.5</v>
      </c>
      <c r="C162" s="1">
        <v>7.5</v>
      </c>
      <c r="D162" s="1">
        <v>7.5</v>
      </c>
      <c r="E162" s="1">
        <v>7.5</v>
      </c>
      <c r="G162" s="6">
        <f t="shared" si="15"/>
        <v>0</v>
      </c>
      <c r="H162" s="1">
        <f t="shared" si="16"/>
        <v>0</v>
      </c>
      <c r="I162" s="1">
        <f t="shared" si="17"/>
        <v>0</v>
      </c>
      <c r="K162" s="6">
        <f t="shared" si="18"/>
        <v>1.7999999999999985E-2</v>
      </c>
      <c r="L162" s="6">
        <f t="shared" si="19"/>
        <v>0.12514285714285714</v>
      </c>
      <c r="M162" s="6">
        <f t="shared" si="20"/>
        <v>0.14383561643835605</v>
      </c>
      <c r="N162" s="6">
        <f t="shared" si="21"/>
        <v>12.574850299401191</v>
      </c>
      <c r="Q162" s="1">
        <v>7.4159220000000001</v>
      </c>
      <c r="R162" s="3">
        <v>0</v>
      </c>
    </row>
    <row r="163" spans="1:18" x14ac:dyDescent="0.2">
      <c r="A163" s="8">
        <v>34232</v>
      </c>
      <c r="B163" s="1">
        <v>7.5</v>
      </c>
      <c r="C163" s="1">
        <v>7.5</v>
      </c>
      <c r="D163" s="1">
        <v>7.5</v>
      </c>
      <c r="E163" s="1">
        <v>7.5</v>
      </c>
      <c r="G163" s="6">
        <f t="shared" si="15"/>
        <v>0</v>
      </c>
      <c r="H163" s="1">
        <f t="shared" si="16"/>
        <v>0</v>
      </c>
      <c r="I163" s="1">
        <f t="shared" si="17"/>
        <v>0</v>
      </c>
      <c r="K163" s="6">
        <f t="shared" si="18"/>
        <v>1.7999999999999985E-2</v>
      </c>
      <c r="L163" s="6">
        <f t="shared" si="19"/>
        <v>0.10714285714285708</v>
      </c>
      <c r="M163" s="6">
        <f t="shared" si="20"/>
        <v>0.16799999999999995</v>
      </c>
      <c r="N163" s="6">
        <f t="shared" si="21"/>
        <v>14.383561643835606</v>
      </c>
      <c r="Q163" s="1">
        <v>7.4159220000000001</v>
      </c>
      <c r="R163" s="3">
        <v>0</v>
      </c>
    </row>
    <row r="164" spans="1:18" x14ac:dyDescent="0.2">
      <c r="A164" s="8">
        <v>34233</v>
      </c>
      <c r="B164" s="1">
        <v>7.38</v>
      </c>
      <c r="C164" s="1">
        <v>7.38</v>
      </c>
      <c r="D164" s="1">
        <v>7.2480000000000002</v>
      </c>
      <c r="E164" s="1">
        <v>7.38</v>
      </c>
      <c r="G164" s="6">
        <f t="shared" si="15"/>
        <v>-0.12000000000000011</v>
      </c>
      <c r="H164" s="1">
        <f t="shared" si="16"/>
        <v>0</v>
      </c>
      <c r="I164" s="1">
        <f t="shared" si="17"/>
        <v>0.12000000000000011</v>
      </c>
      <c r="K164" s="6">
        <f t="shared" si="18"/>
        <v>1.7999999999999985E-2</v>
      </c>
      <c r="L164" s="6">
        <f t="shared" si="19"/>
        <v>6.2285714285714278E-2</v>
      </c>
      <c r="M164" s="6">
        <f t="shared" si="20"/>
        <v>0.28899082568807316</v>
      </c>
      <c r="N164" s="6">
        <f t="shared" si="21"/>
        <v>22.419928825622762</v>
      </c>
      <c r="Q164" s="1">
        <v>7.2972669999999997</v>
      </c>
      <c r="R164" s="3">
        <v>15500</v>
      </c>
    </row>
    <row r="165" spans="1:18" x14ac:dyDescent="0.2">
      <c r="A165" s="8">
        <v>34234</v>
      </c>
      <c r="B165" s="1">
        <v>7.38</v>
      </c>
      <c r="C165" s="1">
        <v>7.38</v>
      </c>
      <c r="D165" s="1">
        <v>7.38</v>
      </c>
      <c r="E165" s="1">
        <v>7.38</v>
      </c>
      <c r="G165" s="6">
        <f t="shared" si="15"/>
        <v>0</v>
      </c>
      <c r="H165" s="1">
        <f t="shared" si="16"/>
        <v>0</v>
      </c>
      <c r="I165" s="1">
        <f t="shared" si="17"/>
        <v>0</v>
      </c>
      <c r="K165" s="6">
        <f t="shared" si="18"/>
        <v>1.7999999999999985E-2</v>
      </c>
      <c r="L165" s="6">
        <f t="shared" si="19"/>
        <v>4.4285714285714296E-2</v>
      </c>
      <c r="M165" s="6">
        <f t="shared" si="20"/>
        <v>0.40645161290322535</v>
      </c>
      <c r="N165" s="6">
        <f t="shared" si="21"/>
        <v>28.899082568807316</v>
      </c>
      <c r="Q165" s="1">
        <v>7.2972669999999997</v>
      </c>
      <c r="R165" s="3">
        <v>0</v>
      </c>
    </row>
    <row r="166" spans="1:18" x14ac:dyDescent="0.2">
      <c r="A166" s="8">
        <v>34235</v>
      </c>
      <c r="B166" s="1">
        <v>7.38</v>
      </c>
      <c r="C166" s="1">
        <v>7.38</v>
      </c>
      <c r="D166" s="1">
        <v>7.38</v>
      </c>
      <c r="E166" s="1">
        <v>7.38</v>
      </c>
      <c r="G166" s="6">
        <f t="shared" si="15"/>
        <v>0</v>
      </c>
      <c r="H166" s="1">
        <f t="shared" si="16"/>
        <v>0</v>
      </c>
      <c r="I166" s="1">
        <f t="shared" si="17"/>
        <v>0</v>
      </c>
      <c r="K166" s="6">
        <f t="shared" si="18"/>
        <v>1.7999999999999985E-2</v>
      </c>
      <c r="L166" s="6">
        <f t="shared" si="19"/>
        <v>2.6571428571428562E-2</v>
      </c>
      <c r="M166" s="6">
        <f t="shared" si="20"/>
        <v>0.6774193548387093</v>
      </c>
      <c r="N166" s="6">
        <f t="shared" si="21"/>
        <v>40.384615384615373</v>
      </c>
      <c r="Q166" s="1">
        <v>7.2972669999999997</v>
      </c>
      <c r="R166" s="3">
        <v>0</v>
      </c>
    </row>
    <row r="167" spans="1:18" x14ac:dyDescent="0.2">
      <c r="A167" s="8">
        <v>34236</v>
      </c>
      <c r="B167" s="1">
        <v>7.38</v>
      </c>
      <c r="C167" s="1">
        <v>7.38</v>
      </c>
      <c r="D167" s="1">
        <v>7.38</v>
      </c>
      <c r="E167" s="1">
        <v>7.38</v>
      </c>
      <c r="G167" s="6">
        <f t="shared" si="15"/>
        <v>0</v>
      </c>
      <c r="H167" s="1">
        <f t="shared" si="16"/>
        <v>0</v>
      </c>
      <c r="I167" s="1">
        <f t="shared" si="17"/>
        <v>0</v>
      </c>
      <c r="K167" s="6">
        <f t="shared" si="18"/>
        <v>1.7999999999999985E-2</v>
      </c>
      <c r="L167" s="6">
        <f t="shared" si="19"/>
        <v>2.6571428571428562E-2</v>
      </c>
      <c r="M167" s="6">
        <f t="shared" si="20"/>
        <v>0.6774193548387093</v>
      </c>
      <c r="N167" s="6">
        <f t="shared" si="21"/>
        <v>40.384615384615373</v>
      </c>
      <c r="Q167" s="1">
        <v>7.2972669999999997</v>
      </c>
      <c r="R167" s="3">
        <v>0</v>
      </c>
    </row>
    <row r="168" spans="1:18" x14ac:dyDescent="0.2">
      <c r="A168" s="8">
        <v>34239</v>
      </c>
      <c r="B168" s="1">
        <v>7.2480000000000002</v>
      </c>
      <c r="C168" s="1">
        <v>7.2480000000000002</v>
      </c>
      <c r="D168" s="1">
        <v>7.2480000000000002</v>
      </c>
      <c r="E168" s="1">
        <v>7.2480000000000002</v>
      </c>
      <c r="G168" s="6">
        <f t="shared" si="15"/>
        <v>-0.13199999999999967</v>
      </c>
      <c r="H168" s="1">
        <f t="shared" si="16"/>
        <v>0</v>
      </c>
      <c r="I168" s="1">
        <f t="shared" si="17"/>
        <v>0.13199999999999967</v>
      </c>
      <c r="K168" s="6">
        <f t="shared" si="18"/>
        <v>1.7999999999999985E-2</v>
      </c>
      <c r="L168" s="6">
        <f t="shared" si="19"/>
        <v>3.599999999999997E-2</v>
      </c>
      <c r="M168" s="6">
        <f t="shared" si="20"/>
        <v>0.5</v>
      </c>
      <c r="N168" s="6">
        <f t="shared" si="21"/>
        <v>33.333333333333329</v>
      </c>
      <c r="Q168" s="1">
        <v>7.166747</v>
      </c>
      <c r="R168" s="3">
        <v>400</v>
      </c>
    </row>
    <row r="169" spans="1:18" x14ac:dyDescent="0.2">
      <c r="A169" s="8">
        <v>34240</v>
      </c>
      <c r="B169" s="1">
        <v>7.5</v>
      </c>
      <c r="C169" s="1">
        <v>7.5</v>
      </c>
      <c r="D169" s="1">
        <v>7.5</v>
      </c>
      <c r="E169" s="1">
        <v>7.5</v>
      </c>
      <c r="G169" s="6">
        <f t="shared" si="15"/>
        <v>0.25199999999999978</v>
      </c>
      <c r="H169" s="1">
        <f t="shared" si="16"/>
        <v>0.25199999999999978</v>
      </c>
      <c r="I169" s="1">
        <f t="shared" si="17"/>
        <v>0</v>
      </c>
      <c r="K169" s="6">
        <f t="shared" si="18"/>
        <v>3.599999999999997E-2</v>
      </c>
      <c r="L169" s="6">
        <f t="shared" si="19"/>
        <v>2.7428571428571389E-2</v>
      </c>
      <c r="M169" s="6">
        <f t="shared" si="20"/>
        <v>1.3125000000000009</v>
      </c>
      <c r="N169" s="6">
        <f t="shared" si="21"/>
        <v>56.756756756756772</v>
      </c>
      <c r="Q169" s="1">
        <v>7.4159220000000001</v>
      </c>
      <c r="R169" s="3">
        <v>4500</v>
      </c>
    </row>
    <row r="170" spans="1:18" x14ac:dyDescent="0.2">
      <c r="A170" s="8">
        <v>34241</v>
      </c>
      <c r="B170" s="1">
        <v>7.38</v>
      </c>
      <c r="C170" s="1">
        <v>7.38</v>
      </c>
      <c r="D170" s="1">
        <v>7.2480000000000002</v>
      </c>
      <c r="E170" s="1">
        <v>7.38</v>
      </c>
      <c r="G170" s="6">
        <f t="shared" si="15"/>
        <v>-0.12000000000000011</v>
      </c>
      <c r="H170" s="1">
        <f t="shared" si="16"/>
        <v>0</v>
      </c>
      <c r="I170" s="1">
        <f t="shared" si="17"/>
        <v>0.12000000000000011</v>
      </c>
      <c r="K170" s="6">
        <f t="shared" si="18"/>
        <v>3.599999999999997E-2</v>
      </c>
      <c r="L170" s="6">
        <f t="shared" si="19"/>
        <v>3.599999999999997E-2</v>
      </c>
      <c r="M170" s="6">
        <f t="shared" si="20"/>
        <v>1</v>
      </c>
      <c r="N170" s="6">
        <f t="shared" si="21"/>
        <v>50</v>
      </c>
      <c r="Q170" s="1">
        <v>7.2972669999999997</v>
      </c>
      <c r="R170" s="3">
        <v>3000</v>
      </c>
    </row>
    <row r="171" spans="1:18" x14ac:dyDescent="0.2">
      <c r="A171" s="8">
        <v>34242</v>
      </c>
      <c r="B171" s="1">
        <v>7.2480000000000002</v>
      </c>
      <c r="C171" s="1">
        <v>7.2480000000000002</v>
      </c>
      <c r="D171" s="1">
        <v>7.2480000000000002</v>
      </c>
      <c r="E171" s="1">
        <v>7.2480000000000002</v>
      </c>
      <c r="G171" s="6">
        <f t="shared" si="15"/>
        <v>-0.13199999999999967</v>
      </c>
      <c r="H171" s="1">
        <f t="shared" si="16"/>
        <v>0</v>
      </c>
      <c r="I171" s="1">
        <f t="shared" si="17"/>
        <v>0.13199999999999967</v>
      </c>
      <c r="K171" s="6">
        <f t="shared" si="18"/>
        <v>3.599999999999997E-2</v>
      </c>
      <c r="L171" s="6">
        <f t="shared" si="19"/>
        <v>3.599999999999997E-2</v>
      </c>
      <c r="M171" s="6">
        <f t="shared" si="20"/>
        <v>1</v>
      </c>
      <c r="N171" s="6">
        <f t="shared" si="21"/>
        <v>50</v>
      </c>
      <c r="Q171" s="1">
        <v>7.166747</v>
      </c>
      <c r="R171" s="3">
        <v>5000</v>
      </c>
    </row>
    <row r="172" spans="1:18" x14ac:dyDescent="0.2">
      <c r="A172" s="8">
        <v>34243</v>
      </c>
      <c r="B172" s="1">
        <v>7.6239999999999997</v>
      </c>
      <c r="C172" s="1">
        <v>7.6239999999999997</v>
      </c>
      <c r="D172" s="1">
        <v>7.6239999999999997</v>
      </c>
      <c r="E172" s="1">
        <v>7.6239999999999997</v>
      </c>
      <c r="G172" s="6">
        <f t="shared" si="15"/>
        <v>0.37599999999999945</v>
      </c>
      <c r="H172" s="1">
        <f t="shared" si="16"/>
        <v>0.37599999999999945</v>
      </c>
      <c r="I172" s="1">
        <f t="shared" si="17"/>
        <v>0</v>
      </c>
      <c r="K172" s="6">
        <f t="shared" si="18"/>
        <v>6.2857142857142792E-2</v>
      </c>
      <c r="L172" s="6">
        <f t="shared" si="19"/>
        <v>3.599999999999997E-2</v>
      </c>
      <c r="M172" s="6">
        <f t="shared" si="20"/>
        <v>1.7460317460317456</v>
      </c>
      <c r="N172" s="6">
        <f t="shared" si="21"/>
        <v>63.583815028901725</v>
      </c>
      <c r="Q172" s="1">
        <v>7.538532</v>
      </c>
      <c r="R172" s="3">
        <v>200</v>
      </c>
    </row>
    <row r="173" spans="1:18" x14ac:dyDescent="0.2">
      <c r="A173" s="8">
        <v>34246</v>
      </c>
      <c r="B173" s="1">
        <v>7.5</v>
      </c>
      <c r="C173" s="1">
        <v>7.5</v>
      </c>
      <c r="D173" s="1">
        <v>7.5</v>
      </c>
      <c r="E173" s="1">
        <v>7.5</v>
      </c>
      <c r="G173" s="6">
        <f t="shared" si="15"/>
        <v>-0.12399999999999967</v>
      </c>
      <c r="H173" s="1">
        <f t="shared" si="16"/>
        <v>0</v>
      </c>
      <c r="I173" s="1">
        <f t="shared" si="17"/>
        <v>0.12399999999999967</v>
      </c>
      <c r="K173" s="6">
        <f t="shared" si="18"/>
        <v>6.2857142857142792E-2</v>
      </c>
      <c r="L173" s="6">
        <f t="shared" si="19"/>
        <v>4.4857142857142804E-2</v>
      </c>
      <c r="M173" s="6">
        <f t="shared" si="20"/>
        <v>1.4012738853503186</v>
      </c>
      <c r="N173" s="6">
        <f t="shared" si="21"/>
        <v>58.355437665782496</v>
      </c>
      <c r="Q173" s="1">
        <v>7.4159220000000001</v>
      </c>
      <c r="R173" s="3">
        <v>1900</v>
      </c>
    </row>
    <row r="174" spans="1:18" x14ac:dyDescent="0.2">
      <c r="A174" s="8">
        <v>34247</v>
      </c>
      <c r="B174" s="1">
        <v>7.5</v>
      </c>
      <c r="C174" s="1">
        <v>7.5</v>
      </c>
      <c r="D174" s="1">
        <v>7.5</v>
      </c>
      <c r="E174" s="1">
        <v>7.5</v>
      </c>
      <c r="G174" s="6">
        <f t="shared" si="15"/>
        <v>0</v>
      </c>
      <c r="H174" s="1">
        <f t="shared" si="16"/>
        <v>0</v>
      </c>
      <c r="I174" s="1">
        <f t="shared" si="17"/>
        <v>0</v>
      </c>
      <c r="K174" s="6">
        <f t="shared" si="18"/>
        <v>4.4857142857142804E-2</v>
      </c>
      <c r="L174" s="6">
        <f t="shared" si="19"/>
        <v>4.4857142857142804E-2</v>
      </c>
      <c r="M174" s="6">
        <f t="shared" si="20"/>
        <v>1</v>
      </c>
      <c r="N174" s="6">
        <f t="shared" si="21"/>
        <v>50</v>
      </c>
      <c r="Q174" s="1">
        <v>7.4159220000000001</v>
      </c>
      <c r="R174" s="3">
        <v>2200</v>
      </c>
    </row>
    <row r="175" spans="1:18" x14ac:dyDescent="0.2">
      <c r="A175" s="8">
        <v>34248</v>
      </c>
      <c r="B175" s="1">
        <v>7.2480000000000002</v>
      </c>
      <c r="C175" s="1">
        <v>7.2480000000000002</v>
      </c>
      <c r="D175" s="1">
        <v>7.2480000000000002</v>
      </c>
      <c r="E175" s="1">
        <v>7.2480000000000002</v>
      </c>
      <c r="G175" s="6">
        <f t="shared" si="15"/>
        <v>-0.25199999999999978</v>
      </c>
      <c r="H175" s="1">
        <f t="shared" si="16"/>
        <v>0</v>
      </c>
      <c r="I175" s="1">
        <f t="shared" si="17"/>
        <v>0.25199999999999978</v>
      </c>
      <c r="K175" s="6">
        <f t="shared" si="18"/>
        <v>4.4857142857142804E-2</v>
      </c>
      <c r="L175" s="6">
        <f t="shared" si="19"/>
        <v>6.2857142857142792E-2</v>
      </c>
      <c r="M175" s="6">
        <f t="shared" si="20"/>
        <v>0.71363636363636351</v>
      </c>
      <c r="N175" s="6">
        <f t="shared" si="21"/>
        <v>41.644562334217497</v>
      </c>
      <c r="Q175" s="1">
        <v>7.166747</v>
      </c>
      <c r="R175" s="3">
        <v>300</v>
      </c>
    </row>
    <row r="176" spans="1:18" x14ac:dyDescent="0.2">
      <c r="A176" s="8">
        <v>34249</v>
      </c>
      <c r="B176" s="1">
        <v>7.5</v>
      </c>
      <c r="C176" s="1">
        <v>7.5</v>
      </c>
      <c r="D176" s="1">
        <v>7.5</v>
      </c>
      <c r="E176" s="1">
        <v>7.5</v>
      </c>
      <c r="G176" s="6">
        <f t="shared" si="15"/>
        <v>0.25199999999999978</v>
      </c>
      <c r="H176" s="1">
        <f t="shared" si="16"/>
        <v>0.25199999999999978</v>
      </c>
      <c r="I176" s="1">
        <f t="shared" si="17"/>
        <v>0</v>
      </c>
      <c r="K176" s="6">
        <f t="shared" si="18"/>
        <v>6.2857142857142792E-2</v>
      </c>
      <c r="L176" s="6">
        <f t="shared" si="19"/>
        <v>6.2857142857142792E-2</v>
      </c>
      <c r="M176" s="6">
        <f t="shared" si="20"/>
        <v>1</v>
      </c>
      <c r="N176" s="6">
        <f t="shared" si="21"/>
        <v>50</v>
      </c>
      <c r="Q176" s="1">
        <v>7.4159220000000001</v>
      </c>
      <c r="R176" s="3">
        <v>100</v>
      </c>
    </row>
    <row r="177" spans="1:18" x14ac:dyDescent="0.2">
      <c r="A177" s="8">
        <v>34250</v>
      </c>
      <c r="B177" s="1">
        <v>7.5</v>
      </c>
      <c r="C177" s="1">
        <v>7.5</v>
      </c>
      <c r="D177" s="1">
        <v>7.5</v>
      </c>
      <c r="E177" s="1">
        <v>7.5</v>
      </c>
      <c r="G177" s="6">
        <f t="shared" si="15"/>
        <v>0</v>
      </c>
      <c r="H177" s="1">
        <f t="shared" si="16"/>
        <v>0</v>
      </c>
      <c r="I177" s="1">
        <f t="shared" si="17"/>
        <v>0</v>
      </c>
      <c r="K177" s="6">
        <f t="shared" si="18"/>
        <v>6.2857142857142792E-2</v>
      </c>
      <c r="L177" s="6">
        <f t="shared" si="19"/>
        <v>6.2857142857142792E-2</v>
      </c>
      <c r="M177" s="6">
        <f t="shared" si="20"/>
        <v>1</v>
      </c>
      <c r="N177" s="6">
        <f t="shared" si="21"/>
        <v>50</v>
      </c>
      <c r="Q177" s="1">
        <v>7.4159220000000001</v>
      </c>
      <c r="R177" s="3">
        <v>0</v>
      </c>
    </row>
    <row r="178" spans="1:18" x14ac:dyDescent="0.2">
      <c r="A178" s="8">
        <v>34253</v>
      </c>
      <c r="B178" s="1">
        <v>7.5</v>
      </c>
      <c r="C178" s="1">
        <v>7.5</v>
      </c>
      <c r="D178" s="1">
        <v>7.5</v>
      </c>
      <c r="E178" s="1">
        <v>7.5</v>
      </c>
      <c r="G178" s="6">
        <f t="shared" si="15"/>
        <v>0</v>
      </c>
      <c r="H178" s="1">
        <f t="shared" si="16"/>
        <v>0</v>
      </c>
      <c r="I178" s="1">
        <f t="shared" si="17"/>
        <v>0</v>
      </c>
      <c r="K178" s="6">
        <f t="shared" si="18"/>
        <v>6.2857142857142792E-2</v>
      </c>
      <c r="L178" s="6">
        <f t="shared" si="19"/>
        <v>5.4285714285714208E-2</v>
      </c>
      <c r="M178" s="6">
        <f t="shared" si="20"/>
        <v>1.1578947368421058</v>
      </c>
      <c r="N178" s="6">
        <f t="shared" si="21"/>
        <v>53.658536585365866</v>
      </c>
      <c r="Q178" s="1">
        <v>7.4159220000000001</v>
      </c>
      <c r="R178" s="3">
        <v>0</v>
      </c>
    </row>
    <row r="179" spans="1:18" x14ac:dyDescent="0.2">
      <c r="A179" s="8">
        <v>34254</v>
      </c>
      <c r="B179" s="1">
        <v>7.5</v>
      </c>
      <c r="C179" s="1">
        <v>7.5</v>
      </c>
      <c r="D179" s="1">
        <v>7.5</v>
      </c>
      <c r="E179" s="1">
        <v>7.5</v>
      </c>
      <c r="G179" s="6">
        <f t="shared" si="15"/>
        <v>0</v>
      </c>
      <c r="H179" s="1">
        <f t="shared" si="16"/>
        <v>0</v>
      </c>
      <c r="I179" s="1">
        <f t="shared" si="17"/>
        <v>0</v>
      </c>
      <c r="K179" s="6">
        <f t="shared" si="18"/>
        <v>6.2857142857142792E-2</v>
      </c>
      <c r="L179" s="6">
        <f t="shared" si="19"/>
        <v>5.4285714285714208E-2</v>
      </c>
      <c r="M179" s="6">
        <f t="shared" si="20"/>
        <v>1.1578947368421058</v>
      </c>
      <c r="N179" s="6">
        <f t="shared" si="21"/>
        <v>53.658536585365866</v>
      </c>
      <c r="Q179" s="1">
        <v>7.4159220000000001</v>
      </c>
      <c r="R179" s="3">
        <v>0</v>
      </c>
    </row>
    <row r="180" spans="1:18" x14ac:dyDescent="0.2">
      <c r="A180" s="8">
        <v>34255</v>
      </c>
      <c r="B180" s="1">
        <v>7.5</v>
      </c>
      <c r="C180" s="1">
        <v>7.5</v>
      </c>
      <c r="D180" s="1">
        <v>7.5</v>
      </c>
      <c r="E180" s="1">
        <v>7.5</v>
      </c>
      <c r="G180" s="6">
        <f t="shared" si="15"/>
        <v>0</v>
      </c>
      <c r="H180" s="1">
        <f t="shared" si="16"/>
        <v>0</v>
      </c>
      <c r="I180" s="1">
        <f t="shared" si="17"/>
        <v>0</v>
      </c>
      <c r="K180" s="6">
        <f t="shared" si="18"/>
        <v>6.2857142857142792E-2</v>
      </c>
      <c r="L180" s="6">
        <f t="shared" si="19"/>
        <v>5.4285714285714208E-2</v>
      </c>
      <c r="M180" s="6">
        <f t="shared" si="20"/>
        <v>1.1578947368421058</v>
      </c>
      <c r="N180" s="6">
        <f t="shared" si="21"/>
        <v>53.658536585365866</v>
      </c>
      <c r="Q180" s="1">
        <v>7.4159220000000001</v>
      </c>
      <c r="R180" s="3">
        <v>0</v>
      </c>
    </row>
    <row r="181" spans="1:18" x14ac:dyDescent="0.2">
      <c r="A181" s="8">
        <v>34256</v>
      </c>
      <c r="B181" s="1">
        <v>7.5</v>
      </c>
      <c r="C181" s="1">
        <v>7.5</v>
      </c>
      <c r="D181" s="1">
        <v>7.5</v>
      </c>
      <c r="E181" s="1">
        <v>7.5</v>
      </c>
      <c r="G181" s="6">
        <f t="shared" si="15"/>
        <v>0</v>
      </c>
      <c r="H181" s="1">
        <f t="shared" si="16"/>
        <v>0</v>
      </c>
      <c r="I181" s="1">
        <f t="shared" si="17"/>
        <v>0</v>
      </c>
      <c r="K181" s="6">
        <f t="shared" si="18"/>
        <v>6.2857142857142792E-2</v>
      </c>
      <c r="L181" s="6">
        <f t="shared" si="19"/>
        <v>5.4285714285714208E-2</v>
      </c>
      <c r="M181" s="6">
        <f t="shared" si="20"/>
        <v>1.1578947368421058</v>
      </c>
      <c r="N181" s="6">
        <f t="shared" si="21"/>
        <v>53.658536585365866</v>
      </c>
      <c r="Q181" s="1">
        <v>7.4159220000000001</v>
      </c>
      <c r="R181" s="3">
        <v>0</v>
      </c>
    </row>
    <row r="182" spans="1:18" x14ac:dyDescent="0.2">
      <c r="A182" s="8">
        <v>34257</v>
      </c>
      <c r="B182" s="1">
        <v>7.5</v>
      </c>
      <c r="C182" s="1">
        <v>7.5</v>
      </c>
      <c r="D182" s="1">
        <v>7.5</v>
      </c>
      <c r="E182" s="1">
        <v>7.5</v>
      </c>
      <c r="G182" s="6">
        <f t="shared" si="15"/>
        <v>0</v>
      </c>
      <c r="H182" s="1">
        <f t="shared" si="16"/>
        <v>0</v>
      </c>
      <c r="I182" s="1">
        <f t="shared" si="17"/>
        <v>0</v>
      </c>
      <c r="K182" s="6">
        <f t="shared" si="18"/>
        <v>6.2857142857142792E-2</v>
      </c>
      <c r="L182" s="6">
        <f t="shared" si="19"/>
        <v>4.4857142857142804E-2</v>
      </c>
      <c r="M182" s="6">
        <f t="shared" si="20"/>
        <v>1.4012738853503186</v>
      </c>
      <c r="N182" s="6">
        <f t="shared" si="21"/>
        <v>58.355437665782496</v>
      </c>
      <c r="Q182" s="1">
        <v>7.4159220000000001</v>
      </c>
      <c r="R182" s="3">
        <v>0</v>
      </c>
    </row>
    <row r="183" spans="1:18" x14ac:dyDescent="0.2">
      <c r="A183" s="8">
        <v>34260</v>
      </c>
      <c r="B183" s="1">
        <v>7.5</v>
      </c>
      <c r="C183" s="1">
        <v>7.5</v>
      </c>
      <c r="D183" s="1">
        <v>7.5</v>
      </c>
      <c r="E183" s="1">
        <v>7.5</v>
      </c>
      <c r="G183" s="6">
        <f t="shared" si="15"/>
        <v>0</v>
      </c>
      <c r="H183" s="1">
        <f t="shared" si="16"/>
        <v>0</v>
      </c>
      <c r="I183" s="1">
        <f t="shared" si="17"/>
        <v>0</v>
      </c>
      <c r="K183" s="6">
        <f t="shared" si="18"/>
        <v>4.4857142857142804E-2</v>
      </c>
      <c r="L183" s="6">
        <f t="shared" si="19"/>
        <v>4.4857142857142804E-2</v>
      </c>
      <c r="M183" s="6">
        <f t="shared" si="20"/>
        <v>1</v>
      </c>
      <c r="N183" s="6">
        <f t="shared" si="21"/>
        <v>50</v>
      </c>
      <c r="Q183" s="1">
        <v>7.4159220000000001</v>
      </c>
      <c r="R183" s="3">
        <v>0</v>
      </c>
    </row>
    <row r="184" spans="1:18" x14ac:dyDescent="0.2">
      <c r="A184" s="8">
        <v>34261</v>
      </c>
      <c r="B184" s="1">
        <v>7.5</v>
      </c>
      <c r="C184" s="1">
        <v>7.5</v>
      </c>
      <c r="D184" s="1">
        <v>7.5</v>
      </c>
      <c r="E184" s="1">
        <v>7.5</v>
      </c>
      <c r="G184" s="6">
        <f t="shared" si="15"/>
        <v>0</v>
      </c>
      <c r="H184" s="1">
        <f t="shared" si="16"/>
        <v>0</v>
      </c>
      <c r="I184" s="1">
        <f t="shared" si="17"/>
        <v>0</v>
      </c>
      <c r="K184" s="6">
        <f t="shared" si="18"/>
        <v>4.4857142857142804E-2</v>
      </c>
      <c r="L184" s="6">
        <f t="shared" si="19"/>
        <v>3.628571428571422E-2</v>
      </c>
      <c r="M184" s="6">
        <f t="shared" si="20"/>
        <v>1.2362204724409456</v>
      </c>
      <c r="N184" s="6">
        <f t="shared" si="21"/>
        <v>55.281690140845079</v>
      </c>
      <c r="Q184" s="1">
        <v>7.4159220000000001</v>
      </c>
      <c r="R184" s="3">
        <v>0</v>
      </c>
    </row>
    <row r="185" spans="1:18" x14ac:dyDescent="0.2">
      <c r="A185" s="8">
        <v>34262</v>
      </c>
      <c r="B185" s="1">
        <v>7.2480000000000002</v>
      </c>
      <c r="C185" s="1">
        <v>7.2480000000000002</v>
      </c>
      <c r="D185" s="1">
        <v>6.5</v>
      </c>
      <c r="E185" s="1">
        <v>6.7480000000000002</v>
      </c>
      <c r="G185" s="6">
        <f t="shared" si="15"/>
        <v>-0.75199999999999978</v>
      </c>
      <c r="H185" s="1">
        <f t="shared" si="16"/>
        <v>0</v>
      </c>
      <c r="I185" s="1">
        <f t="shared" si="17"/>
        <v>0.75199999999999978</v>
      </c>
      <c r="K185" s="6">
        <f t="shared" si="18"/>
        <v>4.4857142857142804E-2</v>
      </c>
      <c r="L185" s="6">
        <f t="shared" si="19"/>
        <v>8.0571428571428516E-2</v>
      </c>
      <c r="M185" s="6">
        <f t="shared" si="20"/>
        <v>0.55673758865248202</v>
      </c>
      <c r="N185" s="6">
        <f t="shared" si="21"/>
        <v>35.763097949886088</v>
      </c>
      <c r="Q185" s="1">
        <v>6.6723520000000001</v>
      </c>
      <c r="R185" s="3">
        <v>9300</v>
      </c>
    </row>
    <row r="186" spans="1:18" x14ac:dyDescent="0.2">
      <c r="A186" s="8">
        <v>34263</v>
      </c>
      <c r="B186" s="1">
        <v>6.7480000000000002</v>
      </c>
      <c r="C186" s="1">
        <v>6.7480000000000002</v>
      </c>
      <c r="D186" s="1">
        <v>6.7480000000000002</v>
      </c>
      <c r="E186" s="1">
        <v>6.7480000000000002</v>
      </c>
      <c r="G186" s="6">
        <f t="shared" si="15"/>
        <v>0</v>
      </c>
      <c r="H186" s="1">
        <f t="shared" si="16"/>
        <v>0</v>
      </c>
      <c r="I186" s="1">
        <f t="shared" si="17"/>
        <v>0</v>
      </c>
      <c r="K186" s="6">
        <f t="shared" si="18"/>
        <v>1.7999999999999985E-2</v>
      </c>
      <c r="L186" s="6">
        <f t="shared" si="19"/>
        <v>8.0571428571428516E-2</v>
      </c>
      <c r="M186" s="6">
        <f t="shared" si="20"/>
        <v>0.2234042553191489</v>
      </c>
      <c r="N186" s="6">
        <f t="shared" si="21"/>
        <v>18.260869565217391</v>
      </c>
      <c r="Q186" s="1">
        <v>6.6723520000000001</v>
      </c>
      <c r="R186" s="3">
        <v>0</v>
      </c>
    </row>
    <row r="187" spans="1:18" x14ac:dyDescent="0.2">
      <c r="A187" s="8">
        <v>34264</v>
      </c>
      <c r="B187" s="1">
        <v>6.7480000000000002</v>
      </c>
      <c r="C187" s="1">
        <v>6.7480000000000002</v>
      </c>
      <c r="D187" s="1">
        <v>6.7480000000000002</v>
      </c>
      <c r="E187" s="1">
        <v>6.7480000000000002</v>
      </c>
      <c r="G187" s="6">
        <f t="shared" si="15"/>
        <v>0</v>
      </c>
      <c r="H187" s="1">
        <f t="shared" si="16"/>
        <v>0</v>
      </c>
      <c r="I187" s="1">
        <f t="shared" si="17"/>
        <v>0</v>
      </c>
      <c r="K187" s="6">
        <f t="shared" si="18"/>
        <v>1.7999999999999985E-2</v>
      </c>
      <c r="L187" s="6">
        <f t="shared" si="19"/>
        <v>7.1714285714285689E-2</v>
      </c>
      <c r="M187" s="6">
        <f t="shared" si="20"/>
        <v>0.25099601593625487</v>
      </c>
      <c r="N187" s="6">
        <f t="shared" si="21"/>
        <v>20.063694267515913</v>
      </c>
      <c r="Q187" s="1">
        <v>6.6723520000000001</v>
      </c>
      <c r="R187" s="3">
        <v>0</v>
      </c>
    </row>
    <row r="188" spans="1:18" x14ac:dyDescent="0.2">
      <c r="A188" s="8">
        <v>34267</v>
      </c>
      <c r="B188" s="1">
        <v>6.7480000000000002</v>
      </c>
      <c r="C188" s="1">
        <v>6.7480000000000002</v>
      </c>
      <c r="D188" s="1">
        <v>6.7480000000000002</v>
      </c>
      <c r="E188" s="1">
        <v>6.7480000000000002</v>
      </c>
      <c r="G188" s="6">
        <f t="shared" si="15"/>
        <v>0</v>
      </c>
      <c r="H188" s="1">
        <f t="shared" si="16"/>
        <v>0</v>
      </c>
      <c r="I188" s="1">
        <f t="shared" si="17"/>
        <v>0</v>
      </c>
      <c r="K188" s="6">
        <f t="shared" si="18"/>
        <v>1.7999999999999985E-2</v>
      </c>
      <c r="L188" s="6">
        <f t="shared" si="19"/>
        <v>7.1714285714285689E-2</v>
      </c>
      <c r="M188" s="6">
        <f t="shared" si="20"/>
        <v>0.25099601593625487</v>
      </c>
      <c r="N188" s="6">
        <f t="shared" si="21"/>
        <v>20.063694267515913</v>
      </c>
      <c r="Q188" s="1">
        <v>6.6723520000000001</v>
      </c>
      <c r="R188" s="3">
        <v>500</v>
      </c>
    </row>
    <row r="189" spans="1:18" x14ac:dyDescent="0.2">
      <c r="A189" s="8">
        <v>34268</v>
      </c>
      <c r="B189" s="1">
        <v>6.7480000000000002</v>
      </c>
      <c r="C189" s="1">
        <v>6.7480000000000002</v>
      </c>
      <c r="D189" s="1">
        <v>6.7480000000000002</v>
      </c>
      <c r="E189" s="1">
        <v>6.7480000000000002</v>
      </c>
      <c r="G189" s="6">
        <f t="shared" si="15"/>
        <v>0</v>
      </c>
      <c r="H189" s="1">
        <f t="shared" si="16"/>
        <v>0</v>
      </c>
      <c r="I189" s="1">
        <f t="shared" si="17"/>
        <v>0</v>
      </c>
      <c r="K189" s="6">
        <f t="shared" si="18"/>
        <v>1.7999999999999985E-2</v>
      </c>
      <c r="L189" s="6">
        <f t="shared" si="19"/>
        <v>5.3714285714285701E-2</v>
      </c>
      <c r="M189" s="6">
        <f t="shared" si="20"/>
        <v>0.33510638297872319</v>
      </c>
      <c r="N189" s="6">
        <f t="shared" si="21"/>
        <v>25.099601593625479</v>
      </c>
      <c r="Q189" s="1">
        <v>6.6723520000000001</v>
      </c>
      <c r="R189" s="3">
        <v>0</v>
      </c>
    </row>
    <row r="190" spans="1:18" x14ac:dyDescent="0.2">
      <c r="A190" s="8">
        <v>34269</v>
      </c>
      <c r="B190" s="1">
        <v>6.7480000000000002</v>
      </c>
      <c r="C190" s="1">
        <v>6.7480000000000002</v>
      </c>
      <c r="D190" s="1">
        <v>6.7480000000000002</v>
      </c>
      <c r="E190" s="1">
        <v>6.7480000000000002</v>
      </c>
      <c r="G190" s="6">
        <f t="shared" si="15"/>
        <v>0</v>
      </c>
      <c r="H190" s="1">
        <f t="shared" si="16"/>
        <v>0</v>
      </c>
      <c r="I190" s="1">
        <f t="shared" si="17"/>
        <v>0</v>
      </c>
      <c r="K190" s="6">
        <f t="shared" si="18"/>
        <v>0</v>
      </c>
      <c r="L190" s="6">
        <f t="shared" si="19"/>
        <v>5.3714285714285701E-2</v>
      </c>
      <c r="M190" s="6">
        <f t="shared" si="20"/>
        <v>0</v>
      </c>
      <c r="N190" s="6">
        <f t="shared" si="21"/>
        <v>0</v>
      </c>
      <c r="Q190" s="1">
        <v>6.6723520000000001</v>
      </c>
      <c r="R190" s="3">
        <v>0</v>
      </c>
    </row>
    <row r="191" spans="1:18" x14ac:dyDescent="0.2">
      <c r="A191" s="8">
        <v>34270</v>
      </c>
      <c r="B191" s="1">
        <v>6.7480000000000002</v>
      </c>
      <c r="C191" s="1">
        <v>6.7480000000000002</v>
      </c>
      <c r="D191" s="1">
        <v>6.7480000000000002</v>
      </c>
      <c r="E191" s="1">
        <v>6.7480000000000002</v>
      </c>
      <c r="G191" s="6">
        <f t="shared" si="15"/>
        <v>0</v>
      </c>
      <c r="H191" s="1">
        <f t="shared" si="16"/>
        <v>0</v>
      </c>
      <c r="I191" s="1">
        <f t="shared" si="17"/>
        <v>0</v>
      </c>
      <c r="K191" s="6">
        <f t="shared" si="18"/>
        <v>0</v>
      </c>
      <c r="L191" s="6">
        <f t="shared" si="19"/>
        <v>5.3714285714285701E-2</v>
      </c>
      <c r="M191" s="6">
        <f t="shared" si="20"/>
        <v>0</v>
      </c>
      <c r="N191" s="6">
        <f t="shared" si="21"/>
        <v>0</v>
      </c>
      <c r="Q191" s="1">
        <v>6.6723520000000001</v>
      </c>
      <c r="R191" s="3">
        <v>0</v>
      </c>
    </row>
    <row r="192" spans="1:18" x14ac:dyDescent="0.2">
      <c r="A192" s="8">
        <v>34271</v>
      </c>
      <c r="B192" s="1">
        <v>7</v>
      </c>
      <c r="C192" s="1">
        <v>7</v>
      </c>
      <c r="D192" s="1">
        <v>7</v>
      </c>
      <c r="E192" s="1">
        <v>7</v>
      </c>
      <c r="G192" s="6">
        <f t="shared" si="15"/>
        <v>0.25199999999999978</v>
      </c>
      <c r="H192" s="1">
        <f t="shared" si="16"/>
        <v>0.25199999999999978</v>
      </c>
      <c r="I192" s="1">
        <f t="shared" si="17"/>
        <v>0</v>
      </c>
      <c r="K192" s="6">
        <f t="shared" si="18"/>
        <v>1.7999999999999985E-2</v>
      </c>
      <c r="L192" s="6">
        <f t="shared" si="19"/>
        <v>5.3714285714285701E-2</v>
      </c>
      <c r="M192" s="6">
        <f t="shared" si="20"/>
        <v>0.33510638297872319</v>
      </c>
      <c r="N192" s="6">
        <f t="shared" si="21"/>
        <v>25.099601593625479</v>
      </c>
      <c r="Q192" s="1">
        <v>6.9215270000000002</v>
      </c>
      <c r="R192" s="3">
        <v>200</v>
      </c>
    </row>
    <row r="193" spans="1:18" x14ac:dyDescent="0.2">
      <c r="A193" s="8">
        <v>34274</v>
      </c>
      <c r="B193" s="1">
        <v>7</v>
      </c>
      <c r="C193" s="1">
        <v>7</v>
      </c>
      <c r="D193" s="1">
        <v>7</v>
      </c>
      <c r="E193" s="1">
        <v>7</v>
      </c>
      <c r="G193" s="6">
        <f t="shared" si="15"/>
        <v>0</v>
      </c>
      <c r="H193" s="1">
        <f t="shared" si="16"/>
        <v>0</v>
      </c>
      <c r="I193" s="1">
        <f t="shared" si="17"/>
        <v>0</v>
      </c>
      <c r="K193" s="6">
        <f t="shared" si="18"/>
        <v>1.7999999999999985E-2</v>
      </c>
      <c r="L193" s="6">
        <f t="shared" si="19"/>
        <v>5.3714285714285701E-2</v>
      </c>
      <c r="M193" s="6">
        <f t="shared" si="20"/>
        <v>0.33510638297872319</v>
      </c>
      <c r="N193" s="6">
        <f t="shared" si="21"/>
        <v>25.099601593625479</v>
      </c>
      <c r="Q193" s="1">
        <v>6.9215270000000002</v>
      </c>
      <c r="R193" s="3">
        <v>0</v>
      </c>
    </row>
    <row r="194" spans="1:18" x14ac:dyDescent="0.2">
      <c r="A194" s="8">
        <v>34275</v>
      </c>
      <c r="B194" s="1">
        <v>7</v>
      </c>
      <c r="C194" s="1">
        <v>7</v>
      </c>
      <c r="D194" s="1">
        <v>7</v>
      </c>
      <c r="E194" s="1">
        <v>7</v>
      </c>
      <c r="G194" s="6">
        <f t="shared" si="15"/>
        <v>0</v>
      </c>
      <c r="H194" s="1">
        <f t="shared" si="16"/>
        <v>0</v>
      </c>
      <c r="I194" s="1">
        <f t="shared" si="17"/>
        <v>0</v>
      </c>
      <c r="K194" s="6">
        <f t="shared" si="18"/>
        <v>1.7999999999999985E-2</v>
      </c>
      <c r="L194" s="6">
        <f t="shared" si="19"/>
        <v>5.3714285714285701E-2</v>
      </c>
      <c r="M194" s="6">
        <f t="shared" si="20"/>
        <v>0.33510638297872319</v>
      </c>
      <c r="N194" s="6">
        <f t="shared" si="21"/>
        <v>25.099601593625479</v>
      </c>
      <c r="Q194" s="1">
        <v>6.9215270000000002</v>
      </c>
      <c r="R194" s="3">
        <v>0</v>
      </c>
    </row>
    <row r="195" spans="1:18" x14ac:dyDescent="0.2">
      <c r="A195" s="8">
        <v>34276</v>
      </c>
      <c r="B195" s="1">
        <v>6.38</v>
      </c>
      <c r="C195" s="1">
        <v>6.38</v>
      </c>
      <c r="D195" s="1">
        <v>6.1239999999999997</v>
      </c>
      <c r="E195" s="1">
        <v>6.1239999999999997</v>
      </c>
      <c r="G195" s="6">
        <f t="shared" si="15"/>
        <v>-0.87600000000000033</v>
      </c>
      <c r="H195" s="1">
        <f t="shared" si="16"/>
        <v>0</v>
      </c>
      <c r="I195" s="1">
        <f t="shared" si="17"/>
        <v>0.87600000000000033</v>
      </c>
      <c r="K195" s="6">
        <f t="shared" si="18"/>
        <v>1.7999999999999985E-2</v>
      </c>
      <c r="L195" s="6">
        <f t="shared" si="19"/>
        <v>0.1162857142857143</v>
      </c>
      <c r="M195" s="6">
        <f t="shared" si="20"/>
        <v>0.15479115479115466</v>
      </c>
      <c r="N195" s="6">
        <f t="shared" si="21"/>
        <v>13.40425531914893</v>
      </c>
      <c r="Q195" s="1">
        <v>6.0553470000000003</v>
      </c>
      <c r="R195" s="3">
        <v>2800</v>
      </c>
    </row>
    <row r="196" spans="1:18" x14ac:dyDescent="0.2">
      <c r="A196" s="8">
        <v>34277</v>
      </c>
      <c r="B196" s="1">
        <v>6.5</v>
      </c>
      <c r="C196" s="1">
        <v>6.5</v>
      </c>
      <c r="D196" s="1">
        <v>6.5</v>
      </c>
      <c r="E196" s="1">
        <v>6.5</v>
      </c>
      <c r="G196" s="6">
        <f t="shared" ref="G196:G259" si="22">E196-E195</f>
        <v>0.37600000000000033</v>
      </c>
      <c r="H196" s="1">
        <f t="shared" ref="H196:H259" si="23">IF(G196&gt;0,G196,0)</f>
        <v>0.37600000000000033</v>
      </c>
      <c r="I196" s="1">
        <f t="shared" ref="I196:I259" si="24">IF(G196&lt;0,ABS(G196),0)</f>
        <v>0</v>
      </c>
      <c r="K196" s="6">
        <f t="shared" si="18"/>
        <v>4.4857142857142866E-2</v>
      </c>
      <c r="L196" s="6">
        <f t="shared" si="19"/>
        <v>0.1162857142857143</v>
      </c>
      <c r="M196" s="6">
        <f t="shared" si="20"/>
        <v>0.38574938574938578</v>
      </c>
      <c r="N196" s="6">
        <f t="shared" si="21"/>
        <v>27.836879432624116</v>
      </c>
      <c r="Q196" s="1">
        <v>6.4271320000000003</v>
      </c>
      <c r="R196" s="3">
        <v>200</v>
      </c>
    </row>
    <row r="197" spans="1:18" x14ac:dyDescent="0.2">
      <c r="A197" s="8">
        <v>34278</v>
      </c>
      <c r="B197" s="1">
        <v>6.5</v>
      </c>
      <c r="C197" s="1">
        <v>6.5</v>
      </c>
      <c r="D197" s="1">
        <v>6.5</v>
      </c>
      <c r="E197" s="1">
        <v>6.5</v>
      </c>
      <c r="G197" s="6">
        <f t="shared" si="22"/>
        <v>0</v>
      </c>
      <c r="H197" s="1">
        <f t="shared" si="23"/>
        <v>0</v>
      </c>
      <c r="I197" s="1">
        <f t="shared" si="24"/>
        <v>0</v>
      </c>
      <c r="K197" s="6">
        <f t="shared" si="18"/>
        <v>4.4857142857142866E-2</v>
      </c>
      <c r="L197" s="6">
        <f t="shared" si="19"/>
        <v>0.1162857142857143</v>
      </c>
      <c r="M197" s="6">
        <f t="shared" si="20"/>
        <v>0.38574938574938578</v>
      </c>
      <c r="N197" s="6">
        <f t="shared" si="21"/>
        <v>27.836879432624116</v>
      </c>
      <c r="Q197" s="1">
        <v>6.4271320000000003</v>
      </c>
      <c r="R197" s="3">
        <v>0</v>
      </c>
    </row>
    <row r="198" spans="1:18" x14ac:dyDescent="0.2">
      <c r="A198" s="8">
        <v>34281</v>
      </c>
      <c r="B198" s="1">
        <v>6.5</v>
      </c>
      <c r="C198" s="1">
        <v>6.5</v>
      </c>
      <c r="D198" s="1">
        <v>6.5</v>
      </c>
      <c r="E198" s="1">
        <v>6.5</v>
      </c>
      <c r="G198" s="6">
        <f t="shared" si="22"/>
        <v>0</v>
      </c>
      <c r="H198" s="1">
        <f t="shared" si="23"/>
        <v>0</v>
      </c>
      <c r="I198" s="1">
        <f t="shared" si="24"/>
        <v>0</v>
      </c>
      <c r="K198" s="6">
        <f t="shared" si="18"/>
        <v>4.4857142857142866E-2</v>
      </c>
      <c r="L198" s="6">
        <f t="shared" si="19"/>
        <v>0.1162857142857143</v>
      </c>
      <c r="M198" s="6">
        <f t="shared" si="20"/>
        <v>0.38574938574938578</v>
      </c>
      <c r="N198" s="6">
        <f t="shared" si="21"/>
        <v>27.836879432624116</v>
      </c>
      <c r="Q198" s="1">
        <v>6.4271320000000003</v>
      </c>
      <c r="R198" s="3">
        <v>0</v>
      </c>
    </row>
    <row r="199" spans="1:18" x14ac:dyDescent="0.2">
      <c r="A199" s="8">
        <v>34282</v>
      </c>
      <c r="B199" s="1">
        <v>7</v>
      </c>
      <c r="C199" s="1">
        <v>7</v>
      </c>
      <c r="D199" s="1">
        <v>7</v>
      </c>
      <c r="E199" s="1">
        <v>7</v>
      </c>
      <c r="G199" s="6">
        <f t="shared" si="22"/>
        <v>0.5</v>
      </c>
      <c r="H199" s="1">
        <f t="shared" si="23"/>
        <v>0.5</v>
      </c>
      <c r="I199" s="1">
        <f t="shared" si="24"/>
        <v>0</v>
      </c>
      <c r="K199" s="6">
        <f t="shared" si="18"/>
        <v>8.0571428571428585E-2</v>
      </c>
      <c r="L199" s="6">
        <f t="shared" si="19"/>
        <v>6.2571428571428597E-2</v>
      </c>
      <c r="M199" s="6">
        <f t="shared" si="20"/>
        <v>1.2876712328767119</v>
      </c>
      <c r="N199" s="6">
        <f t="shared" si="21"/>
        <v>56.287425149700596</v>
      </c>
      <c r="Q199" s="1">
        <v>6.9215270000000002</v>
      </c>
      <c r="R199" s="3">
        <v>200</v>
      </c>
    </row>
    <row r="200" spans="1:18" x14ac:dyDescent="0.2">
      <c r="A200" s="8">
        <v>34283</v>
      </c>
      <c r="B200" s="1">
        <v>6</v>
      </c>
      <c r="C200" s="1">
        <v>6</v>
      </c>
      <c r="D200" s="1">
        <v>5.88</v>
      </c>
      <c r="E200" s="1">
        <v>5.88</v>
      </c>
      <c r="G200" s="6">
        <f t="shared" si="22"/>
        <v>-1.1200000000000001</v>
      </c>
      <c r="H200" s="1">
        <f t="shared" si="23"/>
        <v>0</v>
      </c>
      <c r="I200" s="1">
        <f t="shared" si="24"/>
        <v>1.1200000000000001</v>
      </c>
      <c r="K200" s="6">
        <f t="shared" si="18"/>
        <v>8.0571428571428585E-2</v>
      </c>
      <c r="L200" s="6">
        <f t="shared" si="19"/>
        <v>0.1425714285714286</v>
      </c>
      <c r="M200" s="6">
        <f t="shared" si="20"/>
        <v>0.56513026052104209</v>
      </c>
      <c r="N200" s="6">
        <f t="shared" si="21"/>
        <v>36.107554417413567</v>
      </c>
      <c r="Q200" s="1">
        <v>5.8140830000000001</v>
      </c>
      <c r="R200" s="3">
        <v>11500</v>
      </c>
    </row>
    <row r="201" spans="1:18" x14ac:dyDescent="0.2">
      <c r="A201" s="8">
        <v>34284</v>
      </c>
      <c r="B201" s="1">
        <v>5.5</v>
      </c>
      <c r="C201" s="1">
        <v>5.5</v>
      </c>
      <c r="D201" s="1">
        <v>5.5</v>
      </c>
      <c r="E201" s="1">
        <v>5.5</v>
      </c>
      <c r="G201" s="6">
        <f t="shared" si="22"/>
        <v>-0.37999999999999989</v>
      </c>
      <c r="H201" s="1">
        <f t="shared" si="23"/>
        <v>0</v>
      </c>
      <c r="I201" s="1">
        <f t="shared" si="24"/>
        <v>0.37999999999999989</v>
      </c>
      <c r="K201" s="6">
        <f t="shared" si="18"/>
        <v>8.0571428571428585E-2</v>
      </c>
      <c r="L201" s="6">
        <f t="shared" si="19"/>
        <v>0.16971428571428573</v>
      </c>
      <c r="M201" s="6">
        <f t="shared" si="20"/>
        <v>0.47474747474747475</v>
      </c>
      <c r="N201" s="6">
        <f t="shared" si="21"/>
        <v>32.191780821917803</v>
      </c>
      <c r="Q201" s="1">
        <v>5.4383429999999997</v>
      </c>
      <c r="R201" s="3">
        <v>5000</v>
      </c>
    </row>
    <row r="202" spans="1:18" x14ac:dyDescent="0.2">
      <c r="A202" s="8">
        <v>34285</v>
      </c>
      <c r="B202" s="1">
        <v>5.5</v>
      </c>
      <c r="C202" s="1">
        <v>6</v>
      </c>
      <c r="D202" s="1">
        <v>5.5</v>
      </c>
      <c r="E202" s="1">
        <v>5.88</v>
      </c>
      <c r="G202" s="6">
        <f t="shared" si="22"/>
        <v>0.37999999999999989</v>
      </c>
      <c r="H202" s="1">
        <f t="shared" si="23"/>
        <v>0.37999999999999989</v>
      </c>
      <c r="I202" s="1">
        <f t="shared" si="24"/>
        <v>0</v>
      </c>
      <c r="K202" s="6">
        <f t="shared" si="18"/>
        <v>0.10771428571428572</v>
      </c>
      <c r="L202" s="6">
        <f t="shared" si="19"/>
        <v>0.16971428571428573</v>
      </c>
      <c r="M202" s="6">
        <f t="shared" si="20"/>
        <v>0.63468013468013462</v>
      </c>
      <c r="N202" s="6">
        <f t="shared" si="21"/>
        <v>38.825952626158596</v>
      </c>
      <c r="Q202" s="1">
        <v>5.8140830000000001</v>
      </c>
      <c r="R202" s="3">
        <v>19700</v>
      </c>
    </row>
    <row r="203" spans="1:18" x14ac:dyDescent="0.2">
      <c r="A203" s="8">
        <v>34288</v>
      </c>
      <c r="B203" s="1">
        <v>5.88</v>
      </c>
      <c r="C203" s="1">
        <v>6.2480000000000002</v>
      </c>
      <c r="D203" s="1">
        <v>5.88</v>
      </c>
      <c r="E203" s="1">
        <v>6.2480000000000002</v>
      </c>
      <c r="G203" s="6">
        <f t="shared" si="22"/>
        <v>0.36800000000000033</v>
      </c>
      <c r="H203" s="1">
        <f t="shared" si="23"/>
        <v>0.36800000000000033</v>
      </c>
      <c r="I203" s="1">
        <f t="shared" si="24"/>
        <v>0</v>
      </c>
      <c r="K203" s="6">
        <f t="shared" si="18"/>
        <v>0.13400000000000004</v>
      </c>
      <c r="L203" s="6">
        <f t="shared" si="19"/>
        <v>0.16971428571428573</v>
      </c>
      <c r="M203" s="6">
        <f t="shared" si="20"/>
        <v>0.78956228956228969</v>
      </c>
      <c r="N203" s="6">
        <f t="shared" si="21"/>
        <v>44.120413922859839</v>
      </c>
      <c r="Q203" s="1">
        <v>6.1779580000000003</v>
      </c>
      <c r="R203" s="3">
        <v>14700</v>
      </c>
    </row>
    <row r="204" spans="1:18" x14ac:dyDescent="0.2">
      <c r="A204" s="8">
        <v>34289</v>
      </c>
      <c r="B204" s="1">
        <v>6.2480000000000002</v>
      </c>
      <c r="C204" s="1">
        <v>6.2480000000000002</v>
      </c>
      <c r="D204" s="1">
        <v>6</v>
      </c>
      <c r="E204" s="1">
        <v>6.2480000000000002</v>
      </c>
      <c r="G204" s="6">
        <f t="shared" si="22"/>
        <v>0</v>
      </c>
      <c r="H204" s="1">
        <f t="shared" si="23"/>
        <v>0</v>
      </c>
      <c r="I204" s="1">
        <f t="shared" si="24"/>
        <v>0</v>
      </c>
      <c r="K204" s="6">
        <f t="shared" si="18"/>
        <v>0.13400000000000004</v>
      </c>
      <c r="L204" s="6">
        <f t="shared" si="19"/>
        <v>0.16971428571428573</v>
      </c>
      <c r="M204" s="6">
        <f t="shared" si="20"/>
        <v>0.78956228956228969</v>
      </c>
      <c r="N204" s="6">
        <f t="shared" si="21"/>
        <v>44.120413922859839</v>
      </c>
      <c r="Q204" s="1">
        <v>6.1779580000000003</v>
      </c>
      <c r="R204" s="3">
        <v>6600</v>
      </c>
    </row>
    <row r="205" spans="1:18" x14ac:dyDescent="0.2">
      <c r="A205" s="8">
        <v>34290</v>
      </c>
      <c r="B205" s="1">
        <v>6.2480000000000002</v>
      </c>
      <c r="C205" s="1">
        <v>7</v>
      </c>
      <c r="D205" s="1">
        <v>6.2480000000000002</v>
      </c>
      <c r="E205" s="1">
        <v>6.5</v>
      </c>
      <c r="G205" s="6">
        <f t="shared" si="22"/>
        <v>0.25199999999999978</v>
      </c>
      <c r="H205" s="1">
        <f t="shared" si="23"/>
        <v>0.25199999999999978</v>
      </c>
      <c r="I205" s="1">
        <f t="shared" si="24"/>
        <v>0</v>
      </c>
      <c r="K205" s="6">
        <f t="shared" si="18"/>
        <v>0.152</v>
      </c>
      <c r="L205" s="6">
        <f t="shared" si="19"/>
        <v>0.16971428571428573</v>
      </c>
      <c r="M205" s="6">
        <f t="shared" si="20"/>
        <v>0.89562289562289554</v>
      </c>
      <c r="N205" s="6">
        <f t="shared" si="21"/>
        <v>47.246891651865006</v>
      </c>
      <c r="Q205" s="1">
        <v>6.4271320000000003</v>
      </c>
      <c r="R205" s="3">
        <v>17500</v>
      </c>
    </row>
    <row r="206" spans="1:18" x14ac:dyDescent="0.2">
      <c r="A206" s="8">
        <v>34291</v>
      </c>
      <c r="B206" s="1">
        <v>7</v>
      </c>
      <c r="C206" s="1">
        <v>7</v>
      </c>
      <c r="D206" s="1">
        <v>7</v>
      </c>
      <c r="E206" s="1">
        <v>7</v>
      </c>
      <c r="G206" s="6">
        <f t="shared" si="22"/>
        <v>0.5</v>
      </c>
      <c r="H206" s="1">
        <f t="shared" si="23"/>
        <v>0.5</v>
      </c>
      <c r="I206" s="1">
        <f t="shared" si="24"/>
        <v>0</v>
      </c>
      <c r="K206" s="6">
        <f t="shared" si="18"/>
        <v>0.16971428571428573</v>
      </c>
      <c r="L206" s="6">
        <f t="shared" si="19"/>
        <v>0.16971428571428573</v>
      </c>
      <c r="M206" s="6">
        <f t="shared" si="20"/>
        <v>1</v>
      </c>
      <c r="N206" s="6">
        <f t="shared" si="21"/>
        <v>50</v>
      </c>
      <c r="Q206" s="1">
        <v>6.9215270000000002</v>
      </c>
      <c r="R206" s="3">
        <v>3800</v>
      </c>
    </row>
    <row r="207" spans="1:18" x14ac:dyDescent="0.2">
      <c r="A207" s="8">
        <v>34292</v>
      </c>
      <c r="B207" s="1">
        <v>6.7480000000000002</v>
      </c>
      <c r="C207" s="1">
        <v>6.7480000000000002</v>
      </c>
      <c r="D207" s="1">
        <v>6.7480000000000002</v>
      </c>
      <c r="E207" s="1">
        <v>6.7480000000000002</v>
      </c>
      <c r="G207" s="6">
        <f t="shared" si="22"/>
        <v>-0.25199999999999978</v>
      </c>
      <c r="H207" s="1">
        <f t="shared" si="23"/>
        <v>0</v>
      </c>
      <c r="I207" s="1">
        <f t="shared" si="24"/>
        <v>0.25199999999999978</v>
      </c>
      <c r="K207" s="6">
        <f t="shared" si="18"/>
        <v>0.16971428571428573</v>
      </c>
      <c r="L207" s="6">
        <f t="shared" si="19"/>
        <v>0.18771428571428572</v>
      </c>
      <c r="M207" s="6">
        <f t="shared" si="20"/>
        <v>0.90410958904109595</v>
      </c>
      <c r="N207" s="6">
        <f t="shared" si="21"/>
        <v>47.482014388489212</v>
      </c>
      <c r="Q207" s="1">
        <v>6.6723520000000001</v>
      </c>
      <c r="R207" s="3">
        <v>100</v>
      </c>
    </row>
    <row r="208" spans="1:18" x14ac:dyDescent="0.2">
      <c r="A208" s="8">
        <v>34295</v>
      </c>
      <c r="B208" s="1">
        <v>7.1239999999999997</v>
      </c>
      <c r="C208" s="1">
        <v>7.1239999999999997</v>
      </c>
      <c r="D208" s="1">
        <v>7.1239999999999997</v>
      </c>
      <c r="E208" s="1">
        <v>7.1239999999999997</v>
      </c>
      <c r="G208" s="6">
        <f t="shared" si="22"/>
        <v>0.37599999999999945</v>
      </c>
      <c r="H208" s="1">
        <f t="shared" si="23"/>
        <v>0.37599999999999945</v>
      </c>
      <c r="I208" s="1">
        <f t="shared" si="24"/>
        <v>0</v>
      </c>
      <c r="K208" s="6">
        <f t="shared" ref="K208:K271" si="25">AVERAGE(H195:H208)</f>
        <v>0.19657142857142856</v>
      </c>
      <c r="L208" s="6">
        <f t="shared" ref="L208:L271" si="26">AVERAGE(I195:I208)</f>
        <v>0.18771428571428572</v>
      </c>
      <c r="M208" s="6">
        <f t="shared" ref="M208:M271" si="27">K208/L208</f>
        <v>1.0471841704718416</v>
      </c>
      <c r="N208" s="6">
        <f t="shared" si="21"/>
        <v>51.152416356877325</v>
      </c>
      <c r="Q208" s="1">
        <v>7.0441370000000001</v>
      </c>
      <c r="R208" s="3">
        <v>800</v>
      </c>
    </row>
    <row r="209" spans="1:18" x14ac:dyDescent="0.2">
      <c r="A209" s="8">
        <v>34296</v>
      </c>
      <c r="B209" s="1">
        <v>7</v>
      </c>
      <c r="C209" s="1">
        <v>7</v>
      </c>
      <c r="D209" s="1">
        <v>7</v>
      </c>
      <c r="E209" s="1">
        <v>7</v>
      </c>
      <c r="G209" s="6">
        <f t="shared" si="22"/>
        <v>-0.12399999999999967</v>
      </c>
      <c r="H209" s="1">
        <f t="shared" si="23"/>
        <v>0</v>
      </c>
      <c r="I209" s="1">
        <f t="shared" si="24"/>
        <v>0.12399999999999967</v>
      </c>
      <c r="K209" s="6">
        <f t="shared" si="25"/>
        <v>0.19657142857142856</v>
      </c>
      <c r="L209" s="6">
        <f t="shared" si="26"/>
        <v>0.13399999999999995</v>
      </c>
      <c r="M209" s="6">
        <f t="shared" si="27"/>
        <v>1.4669509594882735</v>
      </c>
      <c r="N209" s="6">
        <f t="shared" ref="N209:N272" si="28">IF(L209=0,100,100-(100/(1+M209)))</f>
        <v>59.464131374243742</v>
      </c>
      <c r="Q209" s="1">
        <v>6.9215270000000002</v>
      </c>
      <c r="R209" s="3">
        <v>1800</v>
      </c>
    </row>
    <row r="210" spans="1:18" x14ac:dyDescent="0.2">
      <c r="A210" s="8">
        <v>34297</v>
      </c>
      <c r="B210" s="1">
        <v>7</v>
      </c>
      <c r="C210" s="1">
        <v>7</v>
      </c>
      <c r="D210" s="1">
        <v>7</v>
      </c>
      <c r="E210" s="1">
        <v>7</v>
      </c>
      <c r="G210" s="6">
        <f t="shared" si="22"/>
        <v>0</v>
      </c>
      <c r="H210" s="1">
        <f t="shared" si="23"/>
        <v>0</v>
      </c>
      <c r="I210" s="1">
        <f t="shared" si="24"/>
        <v>0</v>
      </c>
      <c r="K210" s="6">
        <f t="shared" si="25"/>
        <v>0.16971428571428568</v>
      </c>
      <c r="L210" s="6">
        <f t="shared" si="26"/>
        <v>0.13399999999999995</v>
      </c>
      <c r="M210" s="6">
        <f t="shared" si="27"/>
        <v>1.2665245202558637</v>
      </c>
      <c r="N210" s="6">
        <f t="shared" si="28"/>
        <v>55.879586077140175</v>
      </c>
      <c r="Q210" s="1">
        <v>6.9215270000000002</v>
      </c>
      <c r="R210" s="3">
        <v>4000</v>
      </c>
    </row>
    <row r="211" spans="1:18" x14ac:dyDescent="0.2">
      <c r="A211" s="8">
        <v>34299</v>
      </c>
      <c r="B211" s="1">
        <v>7</v>
      </c>
      <c r="C211" s="1">
        <v>7</v>
      </c>
      <c r="D211" s="1">
        <v>7</v>
      </c>
      <c r="E211" s="1">
        <v>7</v>
      </c>
      <c r="G211" s="6">
        <f t="shared" si="22"/>
        <v>0</v>
      </c>
      <c r="H211" s="1">
        <f t="shared" si="23"/>
        <v>0</v>
      </c>
      <c r="I211" s="1">
        <f t="shared" si="24"/>
        <v>0</v>
      </c>
      <c r="K211" s="6">
        <f t="shared" si="25"/>
        <v>0.16971428571428568</v>
      </c>
      <c r="L211" s="6">
        <f t="shared" si="26"/>
        <v>0.13399999999999995</v>
      </c>
      <c r="M211" s="6">
        <f t="shared" si="27"/>
        <v>1.2665245202558637</v>
      </c>
      <c r="N211" s="6">
        <f t="shared" si="28"/>
        <v>55.879586077140175</v>
      </c>
      <c r="Q211" s="1">
        <v>6.9215270000000002</v>
      </c>
      <c r="R211" s="3">
        <v>0</v>
      </c>
    </row>
    <row r="212" spans="1:18" x14ac:dyDescent="0.2">
      <c r="A212" s="8">
        <v>34302</v>
      </c>
      <c r="B212" s="1">
        <v>7</v>
      </c>
      <c r="C212" s="1">
        <v>7.38</v>
      </c>
      <c r="D212" s="1">
        <v>7</v>
      </c>
      <c r="E212" s="1">
        <v>7.38</v>
      </c>
      <c r="G212" s="6">
        <f t="shared" si="22"/>
        <v>0.37999999999999989</v>
      </c>
      <c r="H212" s="1">
        <f t="shared" si="23"/>
        <v>0.37999999999999989</v>
      </c>
      <c r="I212" s="1">
        <f t="shared" si="24"/>
        <v>0</v>
      </c>
      <c r="K212" s="6">
        <f t="shared" si="25"/>
        <v>0.19685714285714281</v>
      </c>
      <c r="L212" s="6">
        <f t="shared" si="26"/>
        <v>0.13399999999999995</v>
      </c>
      <c r="M212" s="6">
        <f t="shared" si="27"/>
        <v>1.4690831556503201</v>
      </c>
      <c r="N212" s="6">
        <f t="shared" si="28"/>
        <v>59.499136442141626</v>
      </c>
      <c r="Q212" s="1">
        <v>7.2972669999999997</v>
      </c>
      <c r="R212" s="3">
        <v>13400</v>
      </c>
    </row>
    <row r="213" spans="1:18" x14ac:dyDescent="0.2">
      <c r="A213" s="8">
        <v>34303</v>
      </c>
      <c r="B213" s="1">
        <v>7.38</v>
      </c>
      <c r="C213" s="1">
        <v>7.5</v>
      </c>
      <c r="D213" s="1">
        <v>7.2480000000000002</v>
      </c>
      <c r="E213" s="1">
        <v>7.5</v>
      </c>
      <c r="G213" s="6">
        <f t="shared" si="22"/>
        <v>0.12000000000000011</v>
      </c>
      <c r="H213" s="1">
        <f t="shared" si="23"/>
        <v>0.12000000000000011</v>
      </c>
      <c r="I213" s="1">
        <f t="shared" si="24"/>
        <v>0</v>
      </c>
      <c r="K213" s="6">
        <f t="shared" si="25"/>
        <v>0.16971428571428568</v>
      </c>
      <c r="L213" s="6">
        <f t="shared" si="26"/>
        <v>0.13399999999999995</v>
      </c>
      <c r="M213" s="6">
        <f t="shared" si="27"/>
        <v>1.2665245202558637</v>
      </c>
      <c r="N213" s="6">
        <f t="shared" si="28"/>
        <v>55.879586077140175</v>
      </c>
      <c r="Q213" s="1">
        <v>7.4159220000000001</v>
      </c>
      <c r="R213" s="3">
        <v>2100</v>
      </c>
    </row>
    <row r="214" spans="1:18" x14ac:dyDescent="0.2">
      <c r="A214" s="8">
        <v>34304</v>
      </c>
      <c r="B214" s="1">
        <v>7.5</v>
      </c>
      <c r="C214" s="1">
        <v>7.5</v>
      </c>
      <c r="D214" s="1">
        <v>7</v>
      </c>
      <c r="E214" s="1">
        <v>7.1239999999999997</v>
      </c>
      <c r="G214" s="6">
        <f t="shared" si="22"/>
        <v>-0.37600000000000033</v>
      </c>
      <c r="H214" s="1">
        <f t="shared" si="23"/>
        <v>0</v>
      </c>
      <c r="I214" s="1">
        <f t="shared" si="24"/>
        <v>0.37600000000000033</v>
      </c>
      <c r="K214" s="6">
        <f t="shared" si="25"/>
        <v>0.16971428571428568</v>
      </c>
      <c r="L214" s="6">
        <f t="shared" si="26"/>
        <v>8.0857142857142836E-2</v>
      </c>
      <c r="M214" s="6">
        <f t="shared" si="27"/>
        <v>2.0989399293286222</v>
      </c>
      <c r="N214" s="6">
        <f t="shared" si="28"/>
        <v>67.730900798175611</v>
      </c>
      <c r="Q214" s="1">
        <v>7.0441370000000001</v>
      </c>
      <c r="R214" s="3">
        <v>14700</v>
      </c>
    </row>
    <row r="215" spans="1:18" x14ac:dyDescent="0.2">
      <c r="A215" s="8">
        <v>34305</v>
      </c>
      <c r="B215" s="1">
        <v>7</v>
      </c>
      <c r="C215" s="1">
        <v>7</v>
      </c>
      <c r="D215" s="1">
        <v>7</v>
      </c>
      <c r="E215" s="1">
        <v>7</v>
      </c>
      <c r="G215" s="6">
        <f t="shared" si="22"/>
        <v>-0.12399999999999967</v>
      </c>
      <c r="H215" s="1">
        <f t="shared" si="23"/>
        <v>0</v>
      </c>
      <c r="I215" s="1">
        <f t="shared" si="24"/>
        <v>0.12399999999999967</v>
      </c>
      <c r="K215" s="6">
        <f t="shared" si="25"/>
        <v>0.16971428571428568</v>
      </c>
      <c r="L215" s="6">
        <f t="shared" si="26"/>
        <v>6.2571428571428528E-2</v>
      </c>
      <c r="M215" s="6">
        <f t="shared" si="27"/>
        <v>2.7123287671232892</v>
      </c>
      <c r="N215" s="6">
        <f t="shared" si="28"/>
        <v>73.06273062730628</v>
      </c>
      <c r="Q215" s="1">
        <v>6.9215270000000002</v>
      </c>
      <c r="R215" s="3">
        <v>7600</v>
      </c>
    </row>
    <row r="216" spans="1:18" x14ac:dyDescent="0.2">
      <c r="A216" s="8">
        <v>34306</v>
      </c>
      <c r="B216" s="1">
        <v>7</v>
      </c>
      <c r="C216" s="1">
        <v>7.2480000000000002</v>
      </c>
      <c r="D216" s="1">
        <v>6.88</v>
      </c>
      <c r="E216" s="1">
        <v>7.2480000000000002</v>
      </c>
      <c r="G216" s="6">
        <f t="shared" si="22"/>
        <v>0.24800000000000022</v>
      </c>
      <c r="H216" s="1">
        <f t="shared" si="23"/>
        <v>0.24800000000000022</v>
      </c>
      <c r="I216" s="1">
        <f t="shared" si="24"/>
        <v>0</v>
      </c>
      <c r="K216" s="6">
        <f t="shared" si="25"/>
        <v>0.16028571428571428</v>
      </c>
      <c r="L216" s="6">
        <f t="shared" si="26"/>
        <v>6.2571428571428528E-2</v>
      </c>
      <c r="M216" s="6">
        <f t="shared" si="27"/>
        <v>2.5616438356164402</v>
      </c>
      <c r="N216" s="6">
        <f t="shared" si="28"/>
        <v>71.923076923076934</v>
      </c>
      <c r="Q216" s="1">
        <v>7.166747</v>
      </c>
      <c r="R216" s="3">
        <v>1800</v>
      </c>
    </row>
    <row r="217" spans="1:18" x14ac:dyDescent="0.2">
      <c r="A217" s="8">
        <v>34309</v>
      </c>
      <c r="B217" s="1">
        <v>7.2480000000000002</v>
      </c>
      <c r="C217" s="1">
        <v>7.2480000000000002</v>
      </c>
      <c r="D217" s="1">
        <v>7.2480000000000002</v>
      </c>
      <c r="E217" s="1">
        <v>7.2480000000000002</v>
      </c>
      <c r="G217" s="6">
        <f t="shared" si="22"/>
        <v>0</v>
      </c>
      <c r="H217" s="1">
        <f t="shared" si="23"/>
        <v>0</v>
      </c>
      <c r="I217" s="1">
        <f t="shared" si="24"/>
        <v>0</v>
      </c>
      <c r="K217" s="6">
        <f t="shared" si="25"/>
        <v>0.13399999999999995</v>
      </c>
      <c r="L217" s="6">
        <f t="shared" si="26"/>
        <v>6.2571428571428528E-2</v>
      </c>
      <c r="M217" s="6">
        <f t="shared" si="27"/>
        <v>2.1415525114155258</v>
      </c>
      <c r="N217" s="6">
        <f t="shared" si="28"/>
        <v>68.168604651162795</v>
      </c>
      <c r="Q217" s="1">
        <v>7.166747</v>
      </c>
      <c r="R217" s="3">
        <v>500</v>
      </c>
    </row>
    <row r="218" spans="1:18" x14ac:dyDescent="0.2">
      <c r="A218" s="8">
        <v>34310</v>
      </c>
      <c r="B218" s="1">
        <v>7</v>
      </c>
      <c r="C218" s="1">
        <v>7</v>
      </c>
      <c r="D218" s="1">
        <v>6.7480000000000002</v>
      </c>
      <c r="E218" s="1">
        <v>7</v>
      </c>
      <c r="G218" s="6">
        <f t="shared" si="22"/>
        <v>-0.24800000000000022</v>
      </c>
      <c r="H218" s="1">
        <f t="shared" si="23"/>
        <v>0</v>
      </c>
      <c r="I218" s="1">
        <f t="shared" si="24"/>
        <v>0.24800000000000022</v>
      </c>
      <c r="K218" s="6">
        <f t="shared" si="25"/>
        <v>0.13399999999999995</v>
      </c>
      <c r="L218" s="6">
        <f t="shared" si="26"/>
        <v>8.0285714285714266E-2</v>
      </c>
      <c r="M218" s="6">
        <f t="shared" si="27"/>
        <v>1.6690391459074732</v>
      </c>
      <c r="N218" s="6">
        <f t="shared" si="28"/>
        <v>62.533333333333331</v>
      </c>
      <c r="Q218" s="1">
        <v>6.9215270000000002</v>
      </c>
      <c r="R218" s="3">
        <v>13800</v>
      </c>
    </row>
    <row r="219" spans="1:18" x14ac:dyDescent="0.2">
      <c r="A219" s="8">
        <v>34311</v>
      </c>
      <c r="B219" s="1">
        <v>7</v>
      </c>
      <c r="C219" s="1">
        <v>7</v>
      </c>
      <c r="D219" s="1">
        <v>6.5</v>
      </c>
      <c r="E219" s="1">
        <v>6.5</v>
      </c>
      <c r="G219" s="6">
        <f t="shared" si="22"/>
        <v>-0.5</v>
      </c>
      <c r="H219" s="1">
        <f t="shared" si="23"/>
        <v>0</v>
      </c>
      <c r="I219" s="1">
        <f t="shared" si="24"/>
        <v>0.5</v>
      </c>
      <c r="K219" s="6">
        <f t="shared" si="25"/>
        <v>0.11599999999999998</v>
      </c>
      <c r="L219" s="6">
        <f t="shared" si="26"/>
        <v>0.11599999999999998</v>
      </c>
      <c r="M219" s="6">
        <f t="shared" si="27"/>
        <v>1</v>
      </c>
      <c r="N219" s="6">
        <f t="shared" si="28"/>
        <v>50</v>
      </c>
      <c r="Q219" s="1">
        <v>6.4271320000000003</v>
      </c>
      <c r="R219" s="3">
        <v>20200</v>
      </c>
    </row>
    <row r="220" spans="1:18" x14ac:dyDescent="0.2">
      <c r="A220" s="8">
        <v>34312</v>
      </c>
      <c r="B220" s="1">
        <v>6.7480000000000002</v>
      </c>
      <c r="C220" s="1">
        <v>6.7480000000000002</v>
      </c>
      <c r="D220" s="1">
        <v>6.7480000000000002</v>
      </c>
      <c r="E220" s="1">
        <v>6.7480000000000002</v>
      </c>
      <c r="G220" s="6">
        <f t="shared" si="22"/>
        <v>0.24800000000000022</v>
      </c>
      <c r="H220" s="1">
        <f t="shared" si="23"/>
        <v>0.24800000000000022</v>
      </c>
      <c r="I220" s="1">
        <f t="shared" si="24"/>
        <v>0</v>
      </c>
      <c r="K220" s="6">
        <f t="shared" si="25"/>
        <v>9.799999999999999E-2</v>
      </c>
      <c r="L220" s="6">
        <f t="shared" si="26"/>
        <v>0.11599999999999998</v>
      </c>
      <c r="M220" s="6">
        <f t="shared" si="27"/>
        <v>0.84482758620689657</v>
      </c>
      <c r="N220" s="6">
        <f t="shared" si="28"/>
        <v>45.794392523364486</v>
      </c>
      <c r="Q220" s="1">
        <v>6.6723520000000001</v>
      </c>
      <c r="R220" s="3">
        <v>100</v>
      </c>
    </row>
    <row r="221" spans="1:18" x14ac:dyDescent="0.2">
      <c r="A221" s="8">
        <v>34313</v>
      </c>
      <c r="B221" s="1">
        <v>6.2480000000000002</v>
      </c>
      <c r="C221" s="1">
        <v>6.2480000000000002</v>
      </c>
      <c r="D221" s="1">
        <v>6</v>
      </c>
      <c r="E221" s="1">
        <v>6</v>
      </c>
      <c r="G221" s="6">
        <f t="shared" si="22"/>
        <v>-0.74800000000000022</v>
      </c>
      <c r="H221" s="1">
        <f t="shared" si="23"/>
        <v>0</v>
      </c>
      <c r="I221" s="1">
        <f t="shared" si="24"/>
        <v>0.74800000000000022</v>
      </c>
      <c r="K221" s="6">
        <f t="shared" si="25"/>
        <v>9.799999999999999E-2</v>
      </c>
      <c r="L221" s="6">
        <f t="shared" si="26"/>
        <v>0.15142857142857144</v>
      </c>
      <c r="M221" s="6">
        <f t="shared" si="27"/>
        <v>0.64716981132075457</v>
      </c>
      <c r="N221" s="6">
        <f t="shared" si="28"/>
        <v>39.289805269186701</v>
      </c>
      <c r="Q221" s="1">
        <v>5.9327370000000004</v>
      </c>
      <c r="R221" s="3">
        <v>8500</v>
      </c>
    </row>
    <row r="222" spans="1:18" x14ac:dyDescent="0.2">
      <c r="A222" s="8">
        <v>34316</v>
      </c>
      <c r="B222" s="1">
        <v>6</v>
      </c>
      <c r="C222" s="1">
        <v>6</v>
      </c>
      <c r="D222" s="1">
        <v>6</v>
      </c>
      <c r="E222" s="1">
        <v>6</v>
      </c>
      <c r="G222" s="6">
        <f t="shared" si="22"/>
        <v>0</v>
      </c>
      <c r="H222" s="1">
        <f t="shared" si="23"/>
        <v>0</v>
      </c>
      <c r="I222" s="1">
        <f t="shared" si="24"/>
        <v>0</v>
      </c>
      <c r="K222" s="6">
        <f t="shared" si="25"/>
        <v>7.1142857142857174E-2</v>
      </c>
      <c r="L222" s="6">
        <f t="shared" si="26"/>
        <v>0.15142857142857144</v>
      </c>
      <c r="M222" s="6">
        <f t="shared" si="27"/>
        <v>0.46981132075471715</v>
      </c>
      <c r="N222" s="6">
        <f t="shared" si="28"/>
        <v>31.964056482670102</v>
      </c>
      <c r="Q222" s="1">
        <v>5.9327370000000004</v>
      </c>
      <c r="R222" s="3">
        <v>0</v>
      </c>
    </row>
    <row r="223" spans="1:18" x14ac:dyDescent="0.2">
      <c r="A223" s="8">
        <v>34317</v>
      </c>
      <c r="B223" s="1">
        <v>6</v>
      </c>
      <c r="C223" s="1">
        <v>6</v>
      </c>
      <c r="D223" s="1">
        <v>5</v>
      </c>
      <c r="E223" s="1">
        <v>6</v>
      </c>
      <c r="G223" s="6">
        <f t="shared" si="22"/>
        <v>0</v>
      </c>
      <c r="H223" s="1">
        <f t="shared" si="23"/>
        <v>0</v>
      </c>
      <c r="I223" s="1">
        <f t="shared" si="24"/>
        <v>0</v>
      </c>
      <c r="K223" s="6">
        <f t="shared" si="25"/>
        <v>7.1142857142857174E-2</v>
      </c>
      <c r="L223" s="6">
        <f t="shared" si="26"/>
        <v>0.1425714285714286</v>
      </c>
      <c r="M223" s="6">
        <f t="shared" si="27"/>
        <v>0.49899799599198408</v>
      </c>
      <c r="N223" s="6">
        <f t="shared" si="28"/>
        <v>33.288770053475943</v>
      </c>
      <c r="Q223" s="1">
        <v>5.9327370000000004</v>
      </c>
      <c r="R223" s="3">
        <v>28000</v>
      </c>
    </row>
    <row r="224" spans="1:18" x14ac:dyDescent="0.2">
      <c r="A224" s="8">
        <v>34318</v>
      </c>
      <c r="B224" s="1">
        <v>5.5</v>
      </c>
      <c r="C224" s="1">
        <v>5.5</v>
      </c>
      <c r="D224" s="1">
        <v>5.1239999999999997</v>
      </c>
      <c r="E224" s="1">
        <v>5.5</v>
      </c>
      <c r="G224" s="6">
        <f t="shared" si="22"/>
        <v>-0.5</v>
      </c>
      <c r="H224" s="1">
        <f t="shared" si="23"/>
        <v>0</v>
      </c>
      <c r="I224" s="1">
        <f t="shared" si="24"/>
        <v>0.5</v>
      </c>
      <c r="K224" s="6">
        <f t="shared" si="25"/>
        <v>7.1142857142857174E-2</v>
      </c>
      <c r="L224" s="6">
        <f t="shared" si="26"/>
        <v>0.17828571428571433</v>
      </c>
      <c r="M224" s="6">
        <f t="shared" si="27"/>
        <v>0.39903846153846162</v>
      </c>
      <c r="N224" s="6">
        <f t="shared" si="28"/>
        <v>28.522336769759463</v>
      </c>
      <c r="Q224" s="1">
        <v>5.4383429999999997</v>
      </c>
      <c r="R224" s="3">
        <v>10700</v>
      </c>
    </row>
    <row r="225" spans="1:18" x14ac:dyDescent="0.2">
      <c r="A225" s="8">
        <v>34319</v>
      </c>
      <c r="B225" s="1">
        <v>5.5</v>
      </c>
      <c r="C225" s="1">
        <v>5.5</v>
      </c>
      <c r="D225" s="1">
        <v>5</v>
      </c>
      <c r="E225" s="1">
        <v>5.5</v>
      </c>
      <c r="G225" s="6">
        <f t="shared" si="22"/>
        <v>0</v>
      </c>
      <c r="H225" s="1">
        <f t="shared" si="23"/>
        <v>0</v>
      </c>
      <c r="I225" s="1">
        <f t="shared" si="24"/>
        <v>0</v>
      </c>
      <c r="K225" s="6">
        <f t="shared" si="25"/>
        <v>7.1142857142857174E-2</v>
      </c>
      <c r="L225" s="6">
        <f t="shared" si="26"/>
        <v>0.17828571428571433</v>
      </c>
      <c r="M225" s="6">
        <f t="shared" si="27"/>
        <v>0.39903846153846162</v>
      </c>
      <c r="N225" s="6">
        <f t="shared" si="28"/>
        <v>28.522336769759463</v>
      </c>
      <c r="Q225" s="1">
        <v>5.4383429999999997</v>
      </c>
      <c r="R225" s="3">
        <v>2000</v>
      </c>
    </row>
    <row r="226" spans="1:18" x14ac:dyDescent="0.2">
      <c r="A226" s="8">
        <v>34320</v>
      </c>
      <c r="B226" s="1">
        <v>5.5</v>
      </c>
      <c r="C226" s="1">
        <v>5.5</v>
      </c>
      <c r="D226" s="1">
        <v>5</v>
      </c>
      <c r="E226" s="1">
        <v>5</v>
      </c>
      <c r="G226" s="6">
        <f t="shared" si="22"/>
        <v>-0.5</v>
      </c>
      <c r="H226" s="1">
        <f t="shared" si="23"/>
        <v>0</v>
      </c>
      <c r="I226" s="1">
        <f t="shared" si="24"/>
        <v>0.5</v>
      </c>
      <c r="K226" s="6">
        <f t="shared" si="25"/>
        <v>4.4000000000000039E-2</v>
      </c>
      <c r="L226" s="6">
        <f t="shared" si="26"/>
        <v>0.21400000000000002</v>
      </c>
      <c r="M226" s="6">
        <f t="shared" si="27"/>
        <v>0.20560747663551418</v>
      </c>
      <c r="N226" s="6">
        <f t="shared" si="28"/>
        <v>17.054263565891489</v>
      </c>
      <c r="Q226" s="1">
        <v>4.9439479999999998</v>
      </c>
      <c r="R226" s="3">
        <v>2100</v>
      </c>
    </row>
    <row r="227" spans="1:18" x14ac:dyDescent="0.2">
      <c r="A227" s="8">
        <v>34323</v>
      </c>
      <c r="B227" s="1">
        <v>5</v>
      </c>
      <c r="C227" s="1">
        <v>5.5</v>
      </c>
      <c r="D227" s="1">
        <v>5</v>
      </c>
      <c r="E227" s="1">
        <v>5.5</v>
      </c>
      <c r="G227" s="6">
        <f t="shared" si="22"/>
        <v>0.5</v>
      </c>
      <c r="H227" s="1">
        <f t="shared" si="23"/>
        <v>0.5</v>
      </c>
      <c r="I227" s="1">
        <f t="shared" si="24"/>
        <v>0</v>
      </c>
      <c r="K227" s="6">
        <f t="shared" si="25"/>
        <v>7.1142857142857174E-2</v>
      </c>
      <c r="L227" s="6">
        <f t="shared" si="26"/>
        <v>0.21400000000000002</v>
      </c>
      <c r="M227" s="6">
        <f t="shared" si="27"/>
        <v>0.33244325767690264</v>
      </c>
      <c r="N227" s="6">
        <f t="shared" si="28"/>
        <v>24.949899799599194</v>
      </c>
      <c r="Q227" s="1">
        <v>5.4383429999999997</v>
      </c>
      <c r="R227" s="3">
        <v>200</v>
      </c>
    </row>
    <row r="228" spans="1:18" x14ac:dyDescent="0.2">
      <c r="A228" s="8">
        <v>34324</v>
      </c>
      <c r="B228" s="1">
        <v>5.5</v>
      </c>
      <c r="C228" s="1">
        <v>5.5</v>
      </c>
      <c r="D228" s="1">
        <v>5.5</v>
      </c>
      <c r="E228" s="1">
        <v>5.5</v>
      </c>
      <c r="G228" s="6">
        <f t="shared" si="22"/>
        <v>0</v>
      </c>
      <c r="H228" s="1">
        <f t="shared" si="23"/>
        <v>0</v>
      </c>
      <c r="I228" s="1">
        <f t="shared" si="24"/>
        <v>0</v>
      </c>
      <c r="K228" s="6">
        <f t="shared" si="25"/>
        <v>7.1142857142857174E-2</v>
      </c>
      <c r="L228" s="6">
        <f t="shared" si="26"/>
        <v>0.18714285714285714</v>
      </c>
      <c r="M228" s="6">
        <f t="shared" si="27"/>
        <v>0.38015267175572537</v>
      </c>
      <c r="N228" s="6">
        <f t="shared" si="28"/>
        <v>27.54424778761063</v>
      </c>
      <c r="Q228" s="1">
        <v>5.4383429999999997</v>
      </c>
      <c r="R228" s="3">
        <v>1000</v>
      </c>
    </row>
    <row r="229" spans="1:18" x14ac:dyDescent="0.2">
      <c r="A229" s="8">
        <v>34325</v>
      </c>
      <c r="B229" s="1">
        <v>5</v>
      </c>
      <c r="C229" s="1">
        <v>5</v>
      </c>
      <c r="D229" s="1">
        <v>5</v>
      </c>
      <c r="E229" s="1">
        <v>5</v>
      </c>
      <c r="G229" s="6">
        <f t="shared" si="22"/>
        <v>-0.5</v>
      </c>
      <c r="H229" s="1">
        <f t="shared" si="23"/>
        <v>0</v>
      </c>
      <c r="I229" s="1">
        <f t="shared" si="24"/>
        <v>0.5</v>
      </c>
      <c r="K229" s="6">
        <f t="shared" si="25"/>
        <v>7.1142857142857174E-2</v>
      </c>
      <c r="L229" s="6">
        <f t="shared" si="26"/>
        <v>0.21400000000000002</v>
      </c>
      <c r="M229" s="6">
        <f t="shared" si="27"/>
        <v>0.33244325767690264</v>
      </c>
      <c r="N229" s="6">
        <f t="shared" si="28"/>
        <v>24.949899799599194</v>
      </c>
      <c r="Q229" s="1">
        <v>4.9439479999999998</v>
      </c>
      <c r="R229" s="3">
        <v>100</v>
      </c>
    </row>
    <row r="230" spans="1:18" x14ac:dyDescent="0.2">
      <c r="A230" s="8">
        <v>34326</v>
      </c>
      <c r="B230" s="1">
        <v>5.5</v>
      </c>
      <c r="C230" s="1">
        <v>5.5</v>
      </c>
      <c r="D230" s="1">
        <v>5.5</v>
      </c>
      <c r="E230" s="1">
        <v>5.5</v>
      </c>
      <c r="G230" s="6">
        <f t="shared" si="22"/>
        <v>0.5</v>
      </c>
      <c r="H230" s="1">
        <f t="shared" si="23"/>
        <v>0.5</v>
      </c>
      <c r="I230" s="1">
        <f t="shared" si="24"/>
        <v>0</v>
      </c>
      <c r="K230" s="6">
        <f t="shared" si="25"/>
        <v>8.9142857142857163E-2</v>
      </c>
      <c r="L230" s="6">
        <f t="shared" si="26"/>
        <v>0.21400000000000002</v>
      </c>
      <c r="M230" s="6">
        <f t="shared" si="27"/>
        <v>0.41655540720961287</v>
      </c>
      <c r="N230" s="6">
        <f t="shared" si="28"/>
        <v>29.406220546654112</v>
      </c>
      <c r="Q230" s="1">
        <v>5.4383429999999997</v>
      </c>
      <c r="R230" s="3">
        <v>2000</v>
      </c>
    </row>
    <row r="231" spans="1:18" x14ac:dyDescent="0.2">
      <c r="A231" s="8">
        <v>34330</v>
      </c>
      <c r="B231" s="1">
        <v>5.5</v>
      </c>
      <c r="C231" s="1">
        <v>5.5</v>
      </c>
      <c r="D231" s="1">
        <v>5.5</v>
      </c>
      <c r="E231" s="1">
        <v>5.5</v>
      </c>
      <c r="G231" s="6">
        <f t="shared" si="22"/>
        <v>0</v>
      </c>
      <c r="H231" s="1">
        <f t="shared" si="23"/>
        <v>0</v>
      </c>
      <c r="I231" s="1">
        <f t="shared" si="24"/>
        <v>0</v>
      </c>
      <c r="K231" s="6">
        <f t="shared" si="25"/>
        <v>8.9142857142857163E-2</v>
      </c>
      <c r="L231" s="6">
        <f t="shared" si="26"/>
        <v>0.21400000000000002</v>
      </c>
      <c r="M231" s="6">
        <f t="shared" si="27"/>
        <v>0.41655540720961287</v>
      </c>
      <c r="N231" s="6">
        <f t="shared" si="28"/>
        <v>29.406220546654112</v>
      </c>
      <c r="Q231" s="1">
        <v>5.4383429999999997</v>
      </c>
      <c r="R231" s="3">
        <v>2100</v>
      </c>
    </row>
    <row r="232" spans="1:18" x14ac:dyDescent="0.2">
      <c r="A232" s="8">
        <v>34331</v>
      </c>
      <c r="B232" s="1">
        <v>5.5</v>
      </c>
      <c r="C232" s="1">
        <v>5.5</v>
      </c>
      <c r="D232" s="1">
        <v>5</v>
      </c>
      <c r="E232" s="1">
        <v>5.2480000000000002</v>
      </c>
      <c r="G232" s="6">
        <f t="shared" si="22"/>
        <v>-0.25199999999999978</v>
      </c>
      <c r="H232" s="1">
        <f t="shared" si="23"/>
        <v>0</v>
      </c>
      <c r="I232" s="1">
        <f t="shared" si="24"/>
        <v>0.25199999999999978</v>
      </c>
      <c r="K232" s="6">
        <f t="shared" si="25"/>
        <v>8.9142857142857163E-2</v>
      </c>
      <c r="L232" s="6">
        <f t="shared" si="26"/>
        <v>0.21428571428571427</v>
      </c>
      <c r="M232" s="6">
        <f t="shared" si="27"/>
        <v>0.41600000000000009</v>
      </c>
      <c r="N232" s="6">
        <f t="shared" si="28"/>
        <v>29.378531073446339</v>
      </c>
      <c r="Q232" s="1">
        <v>5.1891679999999996</v>
      </c>
      <c r="R232" s="3">
        <v>7200</v>
      </c>
    </row>
    <row r="233" spans="1:18" x14ac:dyDescent="0.2">
      <c r="A233" s="8">
        <v>34332</v>
      </c>
      <c r="B233" s="1">
        <v>5.5</v>
      </c>
      <c r="C233" s="1">
        <v>5.5</v>
      </c>
      <c r="D233" s="1">
        <v>5.5</v>
      </c>
      <c r="E233" s="1">
        <v>5.5</v>
      </c>
      <c r="G233" s="6">
        <f t="shared" si="22"/>
        <v>0.25199999999999978</v>
      </c>
      <c r="H233" s="1">
        <f t="shared" si="23"/>
        <v>0.25199999999999978</v>
      </c>
      <c r="I233" s="1">
        <f t="shared" si="24"/>
        <v>0</v>
      </c>
      <c r="K233" s="6">
        <f t="shared" si="25"/>
        <v>0.10714285714285714</v>
      </c>
      <c r="L233" s="6">
        <f t="shared" si="26"/>
        <v>0.17857142857142858</v>
      </c>
      <c r="M233" s="6">
        <f t="shared" si="27"/>
        <v>0.6</v>
      </c>
      <c r="N233" s="6">
        <f t="shared" si="28"/>
        <v>37.5</v>
      </c>
      <c r="Q233" s="1">
        <v>5.4383429999999997</v>
      </c>
      <c r="R233" s="3">
        <v>100</v>
      </c>
    </row>
    <row r="234" spans="1:18" x14ac:dyDescent="0.2">
      <c r="A234" s="8">
        <v>34333</v>
      </c>
      <c r="B234" s="1">
        <v>5.1239999999999997</v>
      </c>
      <c r="C234" s="1">
        <v>5.1239999999999997</v>
      </c>
      <c r="D234" s="1">
        <v>5</v>
      </c>
      <c r="E234" s="1">
        <v>5.1239999999999997</v>
      </c>
      <c r="G234" s="6">
        <f t="shared" si="22"/>
        <v>-0.37600000000000033</v>
      </c>
      <c r="H234" s="1">
        <f t="shared" si="23"/>
        <v>0</v>
      </c>
      <c r="I234" s="1">
        <f t="shared" si="24"/>
        <v>0.37600000000000033</v>
      </c>
      <c r="K234" s="6">
        <f t="shared" si="25"/>
        <v>8.9428571428571413E-2</v>
      </c>
      <c r="L234" s="6">
        <f t="shared" si="26"/>
        <v>0.20542857142857146</v>
      </c>
      <c r="M234" s="6">
        <f t="shared" si="27"/>
        <v>0.43532684283727385</v>
      </c>
      <c r="N234" s="6">
        <f t="shared" si="28"/>
        <v>30.329457364341081</v>
      </c>
      <c r="Q234" s="1">
        <v>5.0665579999999997</v>
      </c>
      <c r="R234" s="3">
        <v>36500</v>
      </c>
    </row>
    <row r="235" spans="1:18" x14ac:dyDescent="0.2">
      <c r="A235" s="8">
        <v>34334</v>
      </c>
      <c r="B235" s="1">
        <v>5.2480000000000002</v>
      </c>
      <c r="C235" s="1">
        <v>6.5</v>
      </c>
      <c r="D235" s="1">
        <v>5.2480000000000002</v>
      </c>
      <c r="E235" s="1">
        <v>5.2480000000000002</v>
      </c>
      <c r="G235" s="6">
        <f t="shared" si="22"/>
        <v>0.12400000000000055</v>
      </c>
      <c r="H235" s="1">
        <f t="shared" si="23"/>
        <v>0.12400000000000055</v>
      </c>
      <c r="I235" s="1">
        <f t="shared" si="24"/>
        <v>0</v>
      </c>
      <c r="K235" s="6">
        <f t="shared" si="25"/>
        <v>9.828571428571431E-2</v>
      </c>
      <c r="L235" s="6">
        <f t="shared" si="26"/>
        <v>0.152</v>
      </c>
      <c r="M235" s="6">
        <f t="shared" si="27"/>
        <v>0.64661654135338364</v>
      </c>
      <c r="N235" s="6">
        <f t="shared" si="28"/>
        <v>39.269406392694073</v>
      </c>
      <c r="Q235" s="1">
        <v>5.1891679999999996</v>
      </c>
      <c r="R235" s="3">
        <v>14900</v>
      </c>
    </row>
    <row r="236" spans="1:18" x14ac:dyDescent="0.2">
      <c r="A236" s="8">
        <v>34337</v>
      </c>
      <c r="B236" s="1">
        <v>5.2480000000000002</v>
      </c>
      <c r="C236" s="1">
        <v>5.2480000000000002</v>
      </c>
      <c r="D236" s="1">
        <v>5.2480000000000002</v>
      </c>
      <c r="E236" s="1">
        <v>5.2480000000000002</v>
      </c>
      <c r="G236" s="6">
        <f t="shared" si="22"/>
        <v>0</v>
      </c>
      <c r="H236" s="1">
        <f t="shared" si="23"/>
        <v>0</v>
      </c>
      <c r="I236" s="1">
        <f t="shared" si="24"/>
        <v>0</v>
      </c>
      <c r="K236" s="6">
        <f t="shared" si="25"/>
        <v>9.828571428571431E-2</v>
      </c>
      <c r="L236" s="6">
        <f t="shared" si="26"/>
        <v>0.152</v>
      </c>
      <c r="M236" s="6">
        <f t="shared" si="27"/>
        <v>0.64661654135338364</v>
      </c>
      <c r="N236" s="6">
        <f t="shared" si="28"/>
        <v>39.269406392694073</v>
      </c>
      <c r="Q236" s="1">
        <v>5.1891679999999996</v>
      </c>
      <c r="R236" s="3">
        <v>0</v>
      </c>
    </row>
    <row r="237" spans="1:18" x14ac:dyDescent="0.2">
      <c r="A237" s="8">
        <v>34338</v>
      </c>
      <c r="B237" s="1">
        <v>6.5</v>
      </c>
      <c r="C237" s="1">
        <v>6.5</v>
      </c>
      <c r="D237" s="1">
        <v>6.5</v>
      </c>
      <c r="E237" s="1">
        <v>6.5</v>
      </c>
      <c r="G237" s="6">
        <f t="shared" si="22"/>
        <v>1.2519999999999998</v>
      </c>
      <c r="H237" s="1">
        <f t="shared" si="23"/>
        <v>1.2519999999999998</v>
      </c>
      <c r="I237" s="1">
        <f t="shared" si="24"/>
        <v>0</v>
      </c>
      <c r="K237" s="6">
        <f t="shared" si="25"/>
        <v>0.18771428571428572</v>
      </c>
      <c r="L237" s="6">
        <f t="shared" si="26"/>
        <v>0.152</v>
      </c>
      <c r="M237" s="6">
        <f t="shared" si="27"/>
        <v>1.2349624060150377</v>
      </c>
      <c r="N237" s="6">
        <f t="shared" si="28"/>
        <v>55.256518082422211</v>
      </c>
      <c r="Q237" s="1">
        <v>6.4271320000000003</v>
      </c>
      <c r="R237" s="3">
        <v>200</v>
      </c>
    </row>
    <row r="238" spans="1:18" x14ac:dyDescent="0.2">
      <c r="A238" s="8">
        <v>34339</v>
      </c>
      <c r="B238" s="1">
        <v>6.5</v>
      </c>
      <c r="C238" s="1">
        <v>6.5</v>
      </c>
      <c r="D238" s="1">
        <v>6.5</v>
      </c>
      <c r="E238" s="1">
        <v>6.5</v>
      </c>
      <c r="G238" s="6">
        <f t="shared" si="22"/>
        <v>0</v>
      </c>
      <c r="H238" s="1">
        <f t="shared" si="23"/>
        <v>0</v>
      </c>
      <c r="I238" s="1">
        <f t="shared" si="24"/>
        <v>0</v>
      </c>
      <c r="K238" s="6">
        <f t="shared" si="25"/>
        <v>0.18771428571428572</v>
      </c>
      <c r="L238" s="6">
        <f t="shared" si="26"/>
        <v>0.1162857142857143</v>
      </c>
      <c r="M238" s="6">
        <f t="shared" si="27"/>
        <v>1.6142506142506141</v>
      </c>
      <c r="N238" s="6">
        <f t="shared" si="28"/>
        <v>61.748120300751879</v>
      </c>
      <c r="Q238" s="1">
        <v>6.4271320000000003</v>
      </c>
      <c r="R238" s="3">
        <v>0</v>
      </c>
    </row>
    <row r="239" spans="1:18" x14ac:dyDescent="0.2">
      <c r="A239" s="8">
        <v>34340</v>
      </c>
      <c r="B239" s="1">
        <v>5.7480000000000002</v>
      </c>
      <c r="C239" s="1">
        <v>5.7480000000000002</v>
      </c>
      <c r="D239" s="1">
        <v>5.7480000000000002</v>
      </c>
      <c r="E239" s="1">
        <v>5.7480000000000002</v>
      </c>
      <c r="G239" s="6">
        <f t="shared" si="22"/>
        <v>-0.75199999999999978</v>
      </c>
      <c r="H239" s="1">
        <f t="shared" si="23"/>
        <v>0</v>
      </c>
      <c r="I239" s="1">
        <f t="shared" si="24"/>
        <v>0.75199999999999978</v>
      </c>
      <c r="K239" s="6">
        <f t="shared" si="25"/>
        <v>0.18771428571428572</v>
      </c>
      <c r="L239" s="6">
        <f t="shared" si="26"/>
        <v>0.16999999999999998</v>
      </c>
      <c r="M239" s="6">
        <f t="shared" si="27"/>
        <v>1.104201680672269</v>
      </c>
      <c r="N239" s="6">
        <f t="shared" si="28"/>
        <v>52.476038338658149</v>
      </c>
      <c r="Q239" s="1">
        <v>5.6835630000000004</v>
      </c>
      <c r="R239" s="3">
        <v>2000</v>
      </c>
    </row>
    <row r="240" spans="1:18" x14ac:dyDescent="0.2">
      <c r="A240" s="8">
        <v>34341</v>
      </c>
      <c r="B240" s="1">
        <v>6</v>
      </c>
      <c r="C240" s="1">
        <v>6</v>
      </c>
      <c r="D240" s="1">
        <v>6</v>
      </c>
      <c r="E240" s="1">
        <v>6</v>
      </c>
      <c r="G240" s="6">
        <f t="shared" si="22"/>
        <v>0.25199999999999978</v>
      </c>
      <c r="H240" s="1">
        <f t="shared" si="23"/>
        <v>0.25199999999999978</v>
      </c>
      <c r="I240" s="1">
        <f t="shared" si="24"/>
        <v>0</v>
      </c>
      <c r="K240" s="6">
        <f t="shared" si="25"/>
        <v>0.20571428571428571</v>
      </c>
      <c r="L240" s="6">
        <f t="shared" si="26"/>
        <v>0.13428571428571429</v>
      </c>
      <c r="M240" s="6">
        <f t="shared" si="27"/>
        <v>1.5319148936170213</v>
      </c>
      <c r="N240" s="6">
        <f t="shared" si="28"/>
        <v>60.504201680672267</v>
      </c>
      <c r="Q240" s="1">
        <v>5.9327370000000004</v>
      </c>
      <c r="R240" s="3">
        <v>3700</v>
      </c>
    </row>
    <row r="241" spans="1:18" x14ac:dyDescent="0.2">
      <c r="A241" s="8">
        <v>34344</v>
      </c>
      <c r="B241" s="1">
        <v>6</v>
      </c>
      <c r="C241" s="1">
        <v>6</v>
      </c>
      <c r="D241" s="1">
        <v>6</v>
      </c>
      <c r="E241" s="1">
        <v>6</v>
      </c>
      <c r="G241" s="6">
        <f t="shared" si="22"/>
        <v>0</v>
      </c>
      <c r="H241" s="1">
        <f t="shared" si="23"/>
        <v>0</v>
      </c>
      <c r="I241" s="1">
        <f t="shared" si="24"/>
        <v>0</v>
      </c>
      <c r="K241" s="6">
        <f t="shared" si="25"/>
        <v>0.16999999999999998</v>
      </c>
      <c r="L241" s="6">
        <f t="shared" si="26"/>
        <v>0.13428571428571429</v>
      </c>
      <c r="M241" s="6">
        <f t="shared" si="27"/>
        <v>1.2659574468085104</v>
      </c>
      <c r="N241" s="6">
        <f t="shared" si="28"/>
        <v>55.868544600938961</v>
      </c>
      <c r="Q241" s="1">
        <v>5.9327370000000004</v>
      </c>
      <c r="R241" s="3">
        <v>0</v>
      </c>
    </row>
    <row r="242" spans="1:18" x14ac:dyDescent="0.2">
      <c r="A242" s="8">
        <v>34345</v>
      </c>
      <c r="B242" s="1">
        <v>6</v>
      </c>
      <c r="C242" s="1">
        <v>6</v>
      </c>
      <c r="D242" s="1">
        <v>6</v>
      </c>
      <c r="E242" s="1">
        <v>6</v>
      </c>
      <c r="G242" s="6">
        <f t="shared" si="22"/>
        <v>0</v>
      </c>
      <c r="H242" s="1">
        <f t="shared" si="23"/>
        <v>0</v>
      </c>
      <c r="I242" s="1">
        <f t="shared" si="24"/>
        <v>0</v>
      </c>
      <c r="K242" s="6">
        <f t="shared" si="25"/>
        <v>0.16999999999999998</v>
      </c>
      <c r="L242" s="6">
        <f t="shared" si="26"/>
        <v>0.13428571428571429</v>
      </c>
      <c r="M242" s="6">
        <f t="shared" si="27"/>
        <v>1.2659574468085104</v>
      </c>
      <c r="N242" s="6">
        <f t="shared" si="28"/>
        <v>55.868544600938961</v>
      </c>
      <c r="Q242" s="1">
        <v>5.9327370000000004</v>
      </c>
      <c r="R242" s="3">
        <v>0</v>
      </c>
    </row>
    <row r="243" spans="1:18" x14ac:dyDescent="0.2">
      <c r="A243" s="8">
        <v>34346</v>
      </c>
      <c r="B243" s="1">
        <v>6</v>
      </c>
      <c r="C243" s="1">
        <v>6</v>
      </c>
      <c r="D243" s="1">
        <v>6</v>
      </c>
      <c r="E243" s="1">
        <v>6</v>
      </c>
      <c r="G243" s="6">
        <f t="shared" si="22"/>
        <v>0</v>
      </c>
      <c r="H243" s="1">
        <f t="shared" si="23"/>
        <v>0</v>
      </c>
      <c r="I243" s="1">
        <f t="shared" si="24"/>
        <v>0</v>
      </c>
      <c r="K243" s="6">
        <f t="shared" si="25"/>
        <v>0.16999999999999998</v>
      </c>
      <c r="L243" s="6">
        <f t="shared" si="26"/>
        <v>9.857142857142856E-2</v>
      </c>
      <c r="M243" s="6">
        <f t="shared" si="27"/>
        <v>1.7246376811594204</v>
      </c>
      <c r="N243" s="6">
        <f t="shared" si="28"/>
        <v>63.297872340425535</v>
      </c>
      <c r="Q243" s="1">
        <v>5.9327370000000004</v>
      </c>
      <c r="R243" s="3">
        <v>0</v>
      </c>
    </row>
    <row r="244" spans="1:18" x14ac:dyDescent="0.2">
      <c r="A244" s="8">
        <v>34347</v>
      </c>
      <c r="B244" s="1">
        <v>6.5</v>
      </c>
      <c r="C244" s="1">
        <v>6.5</v>
      </c>
      <c r="D244" s="1">
        <v>6.5</v>
      </c>
      <c r="E244" s="1">
        <v>6.5</v>
      </c>
      <c r="G244" s="6">
        <f t="shared" si="22"/>
        <v>0.5</v>
      </c>
      <c r="H244" s="1">
        <f t="shared" si="23"/>
        <v>0.5</v>
      </c>
      <c r="I244" s="1">
        <f t="shared" si="24"/>
        <v>0</v>
      </c>
      <c r="K244" s="6">
        <f t="shared" si="25"/>
        <v>0.16999999999999998</v>
      </c>
      <c r="L244" s="6">
        <f t="shared" si="26"/>
        <v>9.857142857142856E-2</v>
      </c>
      <c r="M244" s="6">
        <f t="shared" si="27"/>
        <v>1.7246376811594204</v>
      </c>
      <c r="N244" s="6">
        <f t="shared" si="28"/>
        <v>63.297872340425535</v>
      </c>
      <c r="Q244" s="1">
        <v>6.4271320000000003</v>
      </c>
      <c r="R244" s="3">
        <v>1000</v>
      </c>
    </row>
    <row r="245" spans="1:18" x14ac:dyDescent="0.2">
      <c r="A245" s="8">
        <v>34348</v>
      </c>
      <c r="B245" s="1">
        <v>6.5</v>
      </c>
      <c r="C245" s="1">
        <v>6.5</v>
      </c>
      <c r="D245" s="1">
        <v>6.5</v>
      </c>
      <c r="E245" s="1">
        <v>6.5</v>
      </c>
      <c r="G245" s="6">
        <f t="shared" si="22"/>
        <v>0</v>
      </c>
      <c r="H245" s="1">
        <f t="shared" si="23"/>
        <v>0</v>
      </c>
      <c r="I245" s="1">
        <f t="shared" si="24"/>
        <v>0</v>
      </c>
      <c r="K245" s="6">
        <f t="shared" si="25"/>
        <v>0.16999999999999998</v>
      </c>
      <c r="L245" s="6">
        <f t="shared" si="26"/>
        <v>9.857142857142856E-2</v>
      </c>
      <c r="M245" s="6">
        <f t="shared" si="27"/>
        <v>1.7246376811594204</v>
      </c>
      <c r="N245" s="6">
        <f t="shared" si="28"/>
        <v>63.297872340425535</v>
      </c>
      <c r="Q245" s="1">
        <v>6.4271320000000003</v>
      </c>
      <c r="R245" s="3">
        <v>0</v>
      </c>
    </row>
    <row r="246" spans="1:18" x14ac:dyDescent="0.2">
      <c r="A246" s="8">
        <v>34351</v>
      </c>
      <c r="B246" s="1">
        <v>5.6239999999999997</v>
      </c>
      <c r="C246" s="1">
        <v>5.6239999999999997</v>
      </c>
      <c r="D246" s="1">
        <v>5.5</v>
      </c>
      <c r="E246" s="1">
        <v>5.5</v>
      </c>
      <c r="G246" s="6">
        <f t="shared" si="22"/>
        <v>-1</v>
      </c>
      <c r="H246" s="1">
        <f t="shared" si="23"/>
        <v>0</v>
      </c>
      <c r="I246" s="1">
        <f t="shared" si="24"/>
        <v>1</v>
      </c>
      <c r="K246" s="6">
        <f t="shared" si="25"/>
        <v>0.16999999999999998</v>
      </c>
      <c r="L246" s="6">
        <f t="shared" si="26"/>
        <v>0.152</v>
      </c>
      <c r="M246" s="6">
        <f t="shared" si="27"/>
        <v>1.118421052631579</v>
      </c>
      <c r="N246" s="6">
        <f t="shared" si="28"/>
        <v>52.795031055900616</v>
      </c>
      <c r="Q246" s="1">
        <v>5.4383429999999997</v>
      </c>
      <c r="R246" s="3">
        <v>700</v>
      </c>
    </row>
    <row r="247" spans="1:18" x14ac:dyDescent="0.2">
      <c r="A247" s="8">
        <v>34352</v>
      </c>
      <c r="B247" s="1">
        <v>5.5</v>
      </c>
      <c r="C247" s="1">
        <v>5.5</v>
      </c>
      <c r="D247" s="1">
        <v>5.5</v>
      </c>
      <c r="E247" s="1">
        <v>5.5</v>
      </c>
      <c r="G247" s="6">
        <f t="shared" si="22"/>
        <v>0</v>
      </c>
      <c r="H247" s="1">
        <f t="shared" si="23"/>
        <v>0</v>
      </c>
      <c r="I247" s="1">
        <f t="shared" si="24"/>
        <v>0</v>
      </c>
      <c r="K247" s="6">
        <f t="shared" si="25"/>
        <v>0.152</v>
      </c>
      <c r="L247" s="6">
        <f t="shared" si="26"/>
        <v>0.152</v>
      </c>
      <c r="M247" s="6">
        <f t="shared" si="27"/>
        <v>1</v>
      </c>
      <c r="N247" s="6">
        <f t="shared" si="28"/>
        <v>50</v>
      </c>
      <c r="Q247" s="1">
        <v>5.4383429999999997</v>
      </c>
      <c r="R247" s="3">
        <v>400</v>
      </c>
    </row>
    <row r="248" spans="1:18" x14ac:dyDescent="0.2">
      <c r="A248" s="8">
        <v>34353</v>
      </c>
      <c r="B248" s="1">
        <v>5.5</v>
      </c>
      <c r="C248" s="1">
        <v>5.5</v>
      </c>
      <c r="D248" s="1">
        <v>5.5</v>
      </c>
      <c r="E248" s="1">
        <v>5.5</v>
      </c>
      <c r="G248" s="6">
        <f t="shared" si="22"/>
        <v>0</v>
      </c>
      <c r="H248" s="1">
        <f t="shared" si="23"/>
        <v>0</v>
      </c>
      <c r="I248" s="1">
        <f t="shared" si="24"/>
        <v>0</v>
      </c>
      <c r="K248" s="6">
        <f t="shared" si="25"/>
        <v>0.152</v>
      </c>
      <c r="L248" s="6">
        <f t="shared" si="26"/>
        <v>0.12514285714285714</v>
      </c>
      <c r="M248" s="6">
        <f t="shared" si="27"/>
        <v>1.2146118721461188</v>
      </c>
      <c r="N248" s="6">
        <f t="shared" si="28"/>
        <v>54.845360824742265</v>
      </c>
      <c r="Q248" s="1">
        <v>5.4383429999999997</v>
      </c>
      <c r="R248" s="3">
        <v>300</v>
      </c>
    </row>
    <row r="249" spans="1:18" x14ac:dyDescent="0.2">
      <c r="A249" s="8">
        <v>34354</v>
      </c>
      <c r="B249" s="1">
        <v>5.5</v>
      </c>
      <c r="C249" s="1">
        <v>5.5</v>
      </c>
      <c r="D249" s="1">
        <v>5.5</v>
      </c>
      <c r="E249" s="1">
        <v>5.5</v>
      </c>
      <c r="G249" s="6">
        <f t="shared" si="22"/>
        <v>0</v>
      </c>
      <c r="H249" s="1">
        <f t="shared" si="23"/>
        <v>0</v>
      </c>
      <c r="I249" s="1">
        <f t="shared" si="24"/>
        <v>0</v>
      </c>
      <c r="K249" s="6">
        <f t="shared" si="25"/>
        <v>0.1431428571428571</v>
      </c>
      <c r="L249" s="6">
        <f t="shared" si="26"/>
        <v>0.12514285714285714</v>
      </c>
      <c r="M249" s="6">
        <f t="shared" si="27"/>
        <v>1.1438356164383559</v>
      </c>
      <c r="N249" s="6">
        <f t="shared" si="28"/>
        <v>53.354632587859413</v>
      </c>
      <c r="Q249" s="1">
        <v>5.4383429999999997</v>
      </c>
      <c r="R249" s="3">
        <v>0</v>
      </c>
    </row>
    <row r="250" spans="1:18" x14ac:dyDescent="0.2">
      <c r="A250" s="8">
        <v>34355</v>
      </c>
      <c r="B250" s="1">
        <v>5.5</v>
      </c>
      <c r="C250" s="1">
        <v>5.5</v>
      </c>
      <c r="D250" s="1">
        <v>5.5</v>
      </c>
      <c r="E250" s="1">
        <v>5.5</v>
      </c>
      <c r="G250" s="6">
        <f t="shared" si="22"/>
        <v>0</v>
      </c>
      <c r="H250" s="1">
        <f t="shared" si="23"/>
        <v>0</v>
      </c>
      <c r="I250" s="1">
        <f t="shared" si="24"/>
        <v>0</v>
      </c>
      <c r="K250" s="6">
        <f t="shared" si="25"/>
        <v>0.1431428571428571</v>
      </c>
      <c r="L250" s="6">
        <f t="shared" si="26"/>
        <v>0.12514285714285714</v>
      </c>
      <c r="M250" s="6">
        <f t="shared" si="27"/>
        <v>1.1438356164383559</v>
      </c>
      <c r="N250" s="6">
        <f t="shared" si="28"/>
        <v>53.354632587859413</v>
      </c>
      <c r="Q250" s="1">
        <v>5.4383429999999997</v>
      </c>
      <c r="R250" s="3">
        <v>0</v>
      </c>
    </row>
    <row r="251" spans="1:18" x14ac:dyDescent="0.2">
      <c r="A251" s="8">
        <v>34358</v>
      </c>
      <c r="B251" s="1">
        <v>5.5</v>
      </c>
      <c r="C251" s="1">
        <v>5.5</v>
      </c>
      <c r="D251" s="1">
        <v>5.5</v>
      </c>
      <c r="E251" s="1">
        <v>5.5</v>
      </c>
      <c r="G251" s="6">
        <f t="shared" si="22"/>
        <v>0</v>
      </c>
      <c r="H251" s="1">
        <f t="shared" si="23"/>
        <v>0</v>
      </c>
      <c r="I251" s="1">
        <f t="shared" si="24"/>
        <v>0</v>
      </c>
      <c r="K251" s="6">
        <f t="shared" si="25"/>
        <v>5.3714285714285701E-2</v>
      </c>
      <c r="L251" s="6">
        <f t="shared" si="26"/>
        <v>0.12514285714285714</v>
      </c>
      <c r="M251" s="6">
        <f t="shared" si="27"/>
        <v>0.42922374429223736</v>
      </c>
      <c r="N251" s="6">
        <f t="shared" si="28"/>
        <v>30.031948881789134</v>
      </c>
      <c r="Q251" s="1">
        <v>5.4383429999999997</v>
      </c>
      <c r="R251" s="3">
        <v>0</v>
      </c>
    </row>
    <row r="252" spans="1:18" x14ac:dyDescent="0.2">
      <c r="A252" s="8">
        <v>34359</v>
      </c>
      <c r="B252" s="1">
        <v>5.5</v>
      </c>
      <c r="C252" s="1">
        <v>5.5</v>
      </c>
      <c r="D252" s="1">
        <v>5.5</v>
      </c>
      <c r="E252" s="1">
        <v>5.5</v>
      </c>
      <c r="G252" s="6">
        <f t="shared" si="22"/>
        <v>0</v>
      </c>
      <c r="H252" s="1">
        <f t="shared" si="23"/>
        <v>0</v>
      </c>
      <c r="I252" s="1">
        <f t="shared" si="24"/>
        <v>0</v>
      </c>
      <c r="K252" s="6">
        <f t="shared" si="25"/>
        <v>5.3714285714285701E-2</v>
      </c>
      <c r="L252" s="6">
        <f t="shared" si="26"/>
        <v>0.12514285714285714</v>
      </c>
      <c r="M252" s="6">
        <f t="shared" si="27"/>
        <v>0.42922374429223736</v>
      </c>
      <c r="N252" s="6">
        <f t="shared" si="28"/>
        <v>30.031948881789134</v>
      </c>
      <c r="Q252" s="1">
        <v>5.4383429999999997</v>
      </c>
      <c r="R252" s="3">
        <v>0</v>
      </c>
    </row>
    <row r="253" spans="1:18" x14ac:dyDescent="0.2">
      <c r="A253" s="8">
        <v>34360</v>
      </c>
      <c r="B253" s="1">
        <v>5.5</v>
      </c>
      <c r="C253" s="1">
        <v>5.5</v>
      </c>
      <c r="D253" s="1">
        <v>5.5</v>
      </c>
      <c r="E253" s="1">
        <v>5.5</v>
      </c>
      <c r="G253" s="6">
        <f t="shared" si="22"/>
        <v>0</v>
      </c>
      <c r="H253" s="1">
        <f t="shared" si="23"/>
        <v>0</v>
      </c>
      <c r="I253" s="1">
        <f t="shared" si="24"/>
        <v>0</v>
      </c>
      <c r="K253" s="6">
        <f t="shared" si="25"/>
        <v>5.3714285714285701E-2</v>
      </c>
      <c r="L253" s="6">
        <f t="shared" si="26"/>
        <v>7.1428571428571425E-2</v>
      </c>
      <c r="M253" s="6">
        <f t="shared" si="27"/>
        <v>0.75199999999999989</v>
      </c>
      <c r="N253" s="6">
        <f t="shared" si="28"/>
        <v>42.922374429223737</v>
      </c>
      <c r="Q253" s="1">
        <v>5.4383429999999997</v>
      </c>
      <c r="R253" s="3">
        <v>0</v>
      </c>
    </row>
    <row r="254" spans="1:18" x14ac:dyDescent="0.2">
      <c r="A254" s="8">
        <v>34361</v>
      </c>
      <c r="B254" s="1">
        <v>5.5</v>
      </c>
      <c r="C254" s="1">
        <v>5.5</v>
      </c>
      <c r="D254" s="1">
        <v>5.5</v>
      </c>
      <c r="E254" s="1">
        <v>5.5</v>
      </c>
      <c r="G254" s="6">
        <f t="shared" si="22"/>
        <v>0</v>
      </c>
      <c r="H254" s="1">
        <f t="shared" si="23"/>
        <v>0</v>
      </c>
      <c r="I254" s="1">
        <f t="shared" si="24"/>
        <v>0</v>
      </c>
      <c r="K254" s="6">
        <f t="shared" si="25"/>
        <v>3.5714285714285712E-2</v>
      </c>
      <c r="L254" s="6">
        <f t="shared" si="26"/>
        <v>7.1428571428571425E-2</v>
      </c>
      <c r="M254" s="6">
        <f t="shared" si="27"/>
        <v>0.5</v>
      </c>
      <c r="N254" s="6">
        <f t="shared" si="28"/>
        <v>33.333333333333329</v>
      </c>
      <c r="Q254" s="1">
        <v>5.4383429999999997</v>
      </c>
      <c r="R254" s="3">
        <v>4100</v>
      </c>
    </row>
    <row r="255" spans="1:18" x14ac:dyDescent="0.2">
      <c r="A255" s="8">
        <v>34362</v>
      </c>
      <c r="B255" s="1">
        <v>5.5</v>
      </c>
      <c r="C255" s="1">
        <v>5.5</v>
      </c>
      <c r="D255" s="1">
        <v>5.5</v>
      </c>
      <c r="E255" s="1">
        <v>5.5</v>
      </c>
      <c r="G255" s="6">
        <f t="shared" si="22"/>
        <v>0</v>
      </c>
      <c r="H255" s="1">
        <f t="shared" si="23"/>
        <v>0</v>
      </c>
      <c r="I255" s="1">
        <f t="shared" si="24"/>
        <v>0</v>
      </c>
      <c r="K255" s="6">
        <f t="shared" si="25"/>
        <v>3.5714285714285712E-2</v>
      </c>
      <c r="L255" s="6">
        <f t="shared" si="26"/>
        <v>7.1428571428571425E-2</v>
      </c>
      <c r="M255" s="6">
        <f t="shared" si="27"/>
        <v>0.5</v>
      </c>
      <c r="N255" s="6">
        <f t="shared" si="28"/>
        <v>33.333333333333329</v>
      </c>
      <c r="Q255" s="1">
        <v>5.4383429999999997</v>
      </c>
      <c r="R255" s="3">
        <v>0</v>
      </c>
    </row>
    <row r="256" spans="1:18" x14ac:dyDescent="0.2">
      <c r="A256" s="8">
        <v>34365</v>
      </c>
      <c r="B256" s="1">
        <v>5.5</v>
      </c>
      <c r="C256" s="1">
        <v>5.5</v>
      </c>
      <c r="D256" s="1">
        <v>5.5</v>
      </c>
      <c r="E256" s="1">
        <v>5.5</v>
      </c>
      <c r="G256" s="6">
        <f t="shared" si="22"/>
        <v>0</v>
      </c>
      <c r="H256" s="1">
        <f t="shared" si="23"/>
        <v>0</v>
      </c>
      <c r="I256" s="1">
        <f t="shared" si="24"/>
        <v>0</v>
      </c>
      <c r="K256" s="6">
        <f t="shared" si="25"/>
        <v>3.5714285714285712E-2</v>
      </c>
      <c r="L256" s="6">
        <f t="shared" si="26"/>
        <v>7.1428571428571425E-2</v>
      </c>
      <c r="M256" s="6">
        <f t="shared" si="27"/>
        <v>0.5</v>
      </c>
      <c r="N256" s="6">
        <f t="shared" si="28"/>
        <v>33.333333333333329</v>
      </c>
      <c r="Q256" s="1">
        <v>5.4383429999999997</v>
      </c>
      <c r="R256" s="3">
        <v>0</v>
      </c>
    </row>
    <row r="257" spans="1:18" x14ac:dyDescent="0.2">
      <c r="A257" s="8">
        <v>34366</v>
      </c>
      <c r="B257" s="1">
        <v>5.5</v>
      </c>
      <c r="C257" s="1">
        <v>5.5</v>
      </c>
      <c r="D257" s="1">
        <v>5.5</v>
      </c>
      <c r="E257" s="1">
        <v>5.5</v>
      </c>
      <c r="G257" s="6">
        <f t="shared" si="22"/>
        <v>0</v>
      </c>
      <c r="H257" s="1">
        <f t="shared" si="23"/>
        <v>0</v>
      </c>
      <c r="I257" s="1">
        <f t="shared" si="24"/>
        <v>0</v>
      </c>
      <c r="K257" s="6">
        <f t="shared" si="25"/>
        <v>3.5714285714285712E-2</v>
      </c>
      <c r="L257" s="6">
        <f t="shared" si="26"/>
        <v>7.1428571428571425E-2</v>
      </c>
      <c r="M257" s="6">
        <f t="shared" si="27"/>
        <v>0.5</v>
      </c>
      <c r="N257" s="6">
        <f t="shared" si="28"/>
        <v>33.333333333333329</v>
      </c>
      <c r="Q257" s="1">
        <v>5.4383429999999997</v>
      </c>
      <c r="R257" s="3">
        <v>0</v>
      </c>
    </row>
    <row r="258" spans="1:18" x14ac:dyDescent="0.2">
      <c r="A258" s="8">
        <v>34367</v>
      </c>
      <c r="B258" s="1">
        <v>5.5</v>
      </c>
      <c r="C258" s="1">
        <v>5.5</v>
      </c>
      <c r="D258" s="1">
        <v>5.5</v>
      </c>
      <c r="E258" s="1">
        <v>5.5</v>
      </c>
      <c r="G258" s="6">
        <f t="shared" si="22"/>
        <v>0</v>
      </c>
      <c r="H258" s="1">
        <f t="shared" si="23"/>
        <v>0</v>
      </c>
      <c r="I258" s="1">
        <f t="shared" si="24"/>
        <v>0</v>
      </c>
      <c r="K258" s="6">
        <f t="shared" si="25"/>
        <v>0</v>
      </c>
      <c r="L258" s="6">
        <f t="shared" si="26"/>
        <v>7.1428571428571425E-2</v>
      </c>
      <c r="M258" s="6">
        <f t="shared" si="27"/>
        <v>0</v>
      </c>
      <c r="N258" s="6">
        <f t="shared" si="28"/>
        <v>0</v>
      </c>
      <c r="Q258" s="1">
        <v>5.4383429999999997</v>
      </c>
      <c r="R258" s="3">
        <v>0</v>
      </c>
    </row>
    <row r="259" spans="1:18" x14ac:dyDescent="0.2">
      <c r="A259" s="8">
        <v>34368</v>
      </c>
      <c r="B259" s="1">
        <v>5.5</v>
      </c>
      <c r="C259" s="1">
        <v>5.5</v>
      </c>
      <c r="D259" s="1">
        <v>5.5</v>
      </c>
      <c r="E259" s="1">
        <v>5.5</v>
      </c>
      <c r="G259" s="6">
        <f t="shared" si="22"/>
        <v>0</v>
      </c>
      <c r="H259" s="1">
        <f t="shared" si="23"/>
        <v>0</v>
      </c>
      <c r="I259" s="1">
        <f t="shared" si="24"/>
        <v>0</v>
      </c>
      <c r="K259" s="6">
        <f t="shared" si="25"/>
        <v>0</v>
      </c>
      <c r="L259" s="6">
        <f t="shared" si="26"/>
        <v>7.1428571428571425E-2</v>
      </c>
      <c r="M259" s="6">
        <f t="shared" si="27"/>
        <v>0</v>
      </c>
      <c r="N259" s="6">
        <f t="shared" si="28"/>
        <v>0</v>
      </c>
      <c r="Q259" s="1">
        <v>5.4383429999999997</v>
      </c>
      <c r="R259" s="3">
        <v>0</v>
      </c>
    </row>
    <row r="260" spans="1:18" x14ac:dyDescent="0.2">
      <c r="A260" s="8">
        <v>34369</v>
      </c>
      <c r="B260" s="1">
        <v>5.5</v>
      </c>
      <c r="C260" s="1">
        <v>5.5</v>
      </c>
      <c r="D260" s="1">
        <v>5.5</v>
      </c>
      <c r="E260" s="1">
        <v>5.5</v>
      </c>
      <c r="G260" s="6">
        <f t="shared" ref="G260:G323" si="29">E260-E259</f>
        <v>0</v>
      </c>
      <c r="H260" s="1">
        <f t="shared" ref="H260:H323" si="30">IF(G260&gt;0,G260,0)</f>
        <v>0</v>
      </c>
      <c r="I260" s="1">
        <f t="shared" ref="I260:I323" si="31">IF(G260&lt;0,ABS(G260),0)</f>
        <v>0</v>
      </c>
      <c r="K260" s="6">
        <f t="shared" si="25"/>
        <v>0</v>
      </c>
      <c r="L260" s="6">
        <f t="shared" si="26"/>
        <v>0</v>
      </c>
      <c r="M260" s="6" t="e">
        <f t="shared" si="27"/>
        <v>#DIV/0!</v>
      </c>
      <c r="N260" s="6">
        <f t="shared" si="28"/>
        <v>100</v>
      </c>
      <c r="Q260" s="1">
        <v>5.4383429999999997</v>
      </c>
      <c r="R260" s="3">
        <v>0</v>
      </c>
    </row>
    <row r="261" spans="1:18" x14ac:dyDescent="0.2">
      <c r="A261" s="8">
        <v>34372</v>
      </c>
      <c r="B261" s="1">
        <v>5.5</v>
      </c>
      <c r="C261" s="1">
        <v>5.5</v>
      </c>
      <c r="D261" s="1">
        <v>5.5</v>
      </c>
      <c r="E261" s="1">
        <v>5.5</v>
      </c>
      <c r="G261" s="6">
        <f t="shared" si="29"/>
        <v>0</v>
      </c>
      <c r="H261" s="1">
        <f t="shared" si="30"/>
        <v>0</v>
      </c>
      <c r="I261" s="1">
        <f t="shared" si="31"/>
        <v>0</v>
      </c>
      <c r="K261" s="6">
        <f t="shared" si="25"/>
        <v>0</v>
      </c>
      <c r="L261" s="6">
        <f t="shared" si="26"/>
        <v>0</v>
      </c>
      <c r="M261" s="6" t="e">
        <f t="shared" si="27"/>
        <v>#DIV/0!</v>
      </c>
      <c r="N261" s="6">
        <f t="shared" si="28"/>
        <v>100</v>
      </c>
      <c r="Q261" s="1">
        <v>5.4383429999999997</v>
      </c>
      <c r="R261" s="3">
        <v>1000</v>
      </c>
    </row>
    <row r="262" spans="1:18" x14ac:dyDescent="0.2">
      <c r="A262" s="8">
        <v>34373</v>
      </c>
      <c r="B262" s="1">
        <v>5.5</v>
      </c>
      <c r="C262" s="1">
        <v>5.5</v>
      </c>
      <c r="D262" s="1">
        <v>5.5</v>
      </c>
      <c r="E262" s="1">
        <v>5.5</v>
      </c>
      <c r="G262" s="6">
        <f t="shared" si="29"/>
        <v>0</v>
      </c>
      <c r="H262" s="1">
        <f t="shared" si="30"/>
        <v>0</v>
      </c>
      <c r="I262" s="1">
        <f t="shared" si="31"/>
        <v>0</v>
      </c>
      <c r="K262" s="6">
        <f t="shared" si="25"/>
        <v>0</v>
      </c>
      <c r="L262" s="6">
        <f t="shared" si="26"/>
        <v>0</v>
      </c>
      <c r="M262" s="6" t="e">
        <f t="shared" si="27"/>
        <v>#DIV/0!</v>
      </c>
      <c r="N262" s="6">
        <f t="shared" si="28"/>
        <v>100</v>
      </c>
      <c r="Q262" s="1">
        <v>5.4383429999999997</v>
      </c>
      <c r="R262" s="3">
        <v>0</v>
      </c>
    </row>
    <row r="263" spans="1:18" x14ac:dyDescent="0.2">
      <c r="A263" s="8">
        <v>34374</v>
      </c>
      <c r="B263" s="1">
        <v>5.5</v>
      </c>
      <c r="C263" s="1">
        <v>5.5</v>
      </c>
      <c r="D263" s="1">
        <v>5.5</v>
      </c>
      <c r="E263" s="1">
        <v>5.5</v>
      </c>
      <c r="G263" s="6">
        <f t="shared" si="29"/>
        <v>0</v>
      </c>
      <c r="H263" s="1">
        <f t="shared" si="30"/>
        <v>0</v>
      </c>
      <c r="I263" s="1">
        <f t="shared" si="31"/>
        <v>0</v>
      </c>
      <c r="K263" s="6">
        <f t="shared" si="25"/>
        <v>0</v>
      </c>
      <c r="L263" s="6">
        <f t="shared" si="26"/>
        <v>0</v>
      </c>
      <c r="M263" s="6" t="e">
        <f t="shared" si="27"/>
        <v>#DIV/0!</v>
      </c>
      <c r="N263" s="6">
        <f t="shared" si="28"/>
        <v>100</v>
      </c>
      <c r="Q263" s="1">
        <v>5.4383429999999997</v>
      </c>
      <c r="R263" s="3">
        <v>0</v>
      </c>
    </row>
    <row r="264" spans="1:18" x14ac:dyDescent="0.2">
      <c r="A264" s="8">
        <v>34375</v>
      </c>
      <c r="B264" s="1">
        <v>5.5</v>
      </c>
      <c r="C264" s="1">
        <v>5.5</v>
      </c>
      <c r="D264" s="1">
        <v>5.5</v>
      </c>
      <c r="E264" s="1">
        <v>5.5</v>
      </c>
      <c r="G264" s="6">
        <f t="shared" si="29"/>
        <v>0</v>
      </c>
      <c r="H264" s="1">
        <f t="shared" si="30"/>
        <v>0</v>
      </c>
      <c r="I264" s="1">
        <f t="shared" si="31"/>
        <v>0</v>
      </c>
      <c r="K264" s="6">
        <f t="shared" si="25"/>
        <v>0</v>
      </c>
      <c r="L264" s="6">
        <f t="shared" si="26"/>
        <v>0</v>
      </c>
      <c r="M264" s="6" t="e">
        <f t="shared" si="27"/>
        <v>#DIV/0!</v>
      </c>
      <c r="N264" s="6">
        <f t="shared" si="28"/>
        <v>100</v>
      </c>
      <c r="Q264" s="1">
        <v>5.4383429999999997</v>
      </c>
      <c r="R264" s="3">
        <v>0</v>
      </c>
    </row>
    <row r="265" spans="1:18" x14ac:dyDescent="0.2">
      <c r="A265" s="8">
        <v>34376</v>
      </c>
      <c r="B265" s="1">
        <v>5.5</v>
      </c>
      <c r="C265" s="1">
        <v>5.5</v>
      </c>
      <c r="D265" s="1">
        <v>5.5</v>
      </c>
      <c r="E265" s="1">
        <v>5.5</v>
      </c>
      <c r="G265" s="6">
        <f t="shared" si="29"/>
        <v>0</v>
      </c>
      <c r="H265" s="1">
        <f t="shared" si="30"/>
        <v>0</v>
      </c>
      <c r="I265" s="1">
        <f t="shared" si="31"/>
        <v>0</v>
      </c>
      <c r="K265" s="6">
        <f t="shared" si="25"/>
        <v>0</v>
      </c>
      <c r="L265" s="6">
        <f t="shared" si="26"/>
        <v>0</v>
      </c>
      <c r="M265" s="6" t="e">
        <f t="shared" si="27"/>
        <v>#DIV/0!</v>
      </c>
      <c r="N265" s="6">
        <f t="shared" si="28"/>
        <v>100</v>
      </c>
      <c r="Q265" s="1">
        <v>5.4383429999999997</v>
      </c>
      <c r="R265" s="3">
        <v>0</v>
      </c>
    </row>
    <row r="266" spans="1:18" x14ac:dyDescent="0.2">
      <c r="A266" s="8">
        <v>34379</v>
      </c>
      <c r="B266" s="1">
        <v>5.6239999999999997</v>
      </c>
      <c r="C266" s="1">
        <v>5.6239999999999997</v>
      </c>
      <c r="D266" s="1">
        <v>5.6239999999999997</v>
      </c>
      <c r="E266" s="1">
        <v>5.6239999999999997</v>
      </c>
      <c r="G266" s="6">
        <f t="shared" si="29"/>
        <v>0.12399999999999967</v>
      </c>
      <c r="H266" s="1">
        <f t="shared" si="30"/>
        <v>0.12399999999999967</v>
      </c>
      <c r="I266" s="1">
        <f t="shared" si="31"/>
        <v>0</v>
      </c>
      <c r="K266" s="6">
        <f t="shared" si="25"/>
        <v>8.8571428571428325E-3</v>
      </c>
      <c r="L266" s="6">
        <f t="shared" si="26"/>
        <v>0</v>
      </c>
      <c r="M266" s="6" t="e">
        <f t="shared" si="27"/>
        <v>#DIV/0!</v>
      </c>
      <c r="N266" s="6">
        <f t="shared" si="28"/>
        <v>100</v>
      </c>
      <c r="Q266" s="1">
        <v>5.5609529999999996</v>
      </c>
      <c r="R266" s="3">
        <v>300</v>
      </c>
    </row>
    <row r="267" spans="1:18" x14ac:dyDescent="0.2">
      <c r="A267" s="8">
        <v>34380</v>
      </c>
      <c r="B267" s="1">
        <v>5.6239999999999997</v>
      </c>
      <c r="C267" s="1">
        <v>5.6239999999999997</v>
      </c>
      <c r="D267" s="1">
        <v>5.6239999999999997</v>
      </c>
      <c r="E267" s="1">
        <v>5.6239999999999997</v>
      </c>
      <c r="G267" s="6">
        <f t="shared" si="29"/>
        <v>0</v>
      </c>
      <c r="H267" s="1">
        <f t="shared" si="30"/>
        <v>0</v>
      </c>
      <c r="I267" s="1">
        <f t="shared" si="31"/>
        <v>0</v>
      </c>
      <c r="K267" s="6">
        <f t="shared" si="25"/>
        <v>8.8571428571428325E-3</v>
      </c>
      <c r="L267" s="6">
        <f t="shared" si="26"/>
        <v>0</v>
      </c>
      <c r="M267" s="6" t="e">
        <f t="shared" si="27"/>
        <v>#DIV/0!</v>
      </c>
      <c r="N267" s="6">
        <f t="shared" si="28"/>
        <v>100</v>
      </c>
      <c r="Q267" s="1">
        <v>5.5609529999999996</v>
      </c>
      <c r="R267" s="3">
        <v>0</v>
      </c>
    </row>
    <row r="268" spans="1:18" x14ac:dyDescent="0.2">
      <c r="A268" s="8">
        <v>34381</v>
      </c>
      <c r="B268" s="1">
        <v>5.6239999999999997</v>
      </c>
      <c r="C268" s="1">
        <v>5.7480000000000002</v>
      </c>
      <c r="D268" s="1">
        <v>5.5</v>
      </c>
      <c r="E268" s="1">
        <v>5.5</v>
      </c>
      <c r="G268" s="6">
        <f t="shared" si="29"/>
        <v>-0.12399999999999967</v>
      </c>
      <c r="H268" s="1">
        <f t="shared" si="30"/>
        <v>0</v>
      </c>
      <c r="I268" s="1">
        <f t="shared" si="31"/>
        <v>0.12399999999999967</v>
      </c>
      <c r="K268" s="6">
        <f t="shared" si="25"/>
        <v>8.8571428571428325E-3</v>
      </c>
      <c r="L268" s="6">
        <f t="shared" si="26"/>
        <v>8.8571428571428325E-3</v>
      </c>
      <c r="M268" s="6">
        <f t="shared" si="27"/>
        <v>1</v>
      </c>
      <c r="N268" s="6">
        <f t="shared" si="28"/>
        <v>50</v>
      </c>
      <c r="Q268" s="1">
        <v>5.4383429999999997</v>
      </c>
      <c r="R268" s="3">
        <v>4500</v>
      </c>
    </row>
    <row r="269" spans="1:18" x14ac:dyDescent="0.2">
      <c r="A269" s="8">
        <v>34382</v>
      </c>
      <c r="B269" s="1">
        <v>5.5</v>
      </c>
      <c r="C269" s="1">
        <v>5.5</v>
      </c>
      <c r="D269" s="1">
        <v>5.5</v>
      </c>
      <c r="E269" s="1">
        <v>5.5</v>
      </c>
      <c r="G269" s="6">
        <f t="shared" si="29"/>
        <v>0</v>
      </c>
      <c r="H269" s="1">
        <f t="shared" si="30"/>
        <v>0</v>
      </c>
      <c r="I269" s="1">
        <f t="shared" si="31"/>
        <v>0</v>
      </c>
      <c r="K269" s="6">
        <f t="shared" si="25"/>
        <v>8.8571428571428325E-3</v>
      </c>
      <c r="L269" s="6">
        <f t="shared" si="26"/>
        <v>8.8571428571428325E-3</v>
      </c>
      <c r="M269" s="6">
        <f t="shared" si="27"/>
        <v>1</v>
      </c>
      <c r="N269" s="6">
        <f t="shared" si="28"/>
        <v>50</v>
      </c>
      <c r="Q269" s="1">
        <v>5.4383429999999997</v>
      </c>
      <c r="R269" s="3">
        <v>0</v>
      </c>
    </row>
    <row r="270" spans="1:18" x14ac:dyDescent="0.2">
      <c r="A270" s="8">
        <v>34383</v>
      </c>
      <c r="B270" s="1">
        <v>5.5</v>
      </c>
      <c r="C270" s="1">
        <v>5.5</v>
      </c>
      <c r="D270" s="1">
        <v>5.5</v>
      </c>
      <c r="E270" s="1">
        <v>5.5</v>
      </c>
      <c r="G270" s="6">
        <f t="shared" si="29"/>
        <v>0</v>
      </c>
      <c r="H270" s="1">
        <f t="shared" si="30"/>
        <v>0</v>
      </c>
      <c r="I270" s="1">
        <f t="shared" si="31"/>
        <v>0</v>
      </c>
      <c r="K270" s="6">
        <f t="shared" si="25"/>
        <v>8.8571428571428325E-3</v>
      </c>
      <c r="L270" s="6">
        <f t="shared" si="26"/>
        <v>8.8571428571428325E-3</v>
      </c>
      <c r="M270" s="6">
        <f t="shared" si="27"/>
        <v>1</v>
      </c>
      <c r="N270" s="6">
        <f t="shared" si="28"/>
        <v>50</v>
      </c>
      <c r="Q270" s="1">
        <v>5.4383429999999997</v>
      </c>
      <c r="R270" s="3">
        <v>0</v>
      </c>
    </row>
    <row r="271" spans="1:18" x14ac:dyDescent="0.2">
      <c r="A271" s="8">
        <v>34387</v>
      </c>
      <c r="B271" s="1">
        <v>5.5</v>
      </c>
      <c r="C271" s="1">
        <v>5.5</v>
      </c>
      <c r="D271" s="1">
        <v>5.5</v>
      </c>
      <c r="E271" s="1">
        <v>5.5</v>
      </c>
      <c r="G271" s="6">
        <f t="shared" si="29"/>
        <v>0</v>
      </c>
      <c r="H271" s="1">
        <f t="shared" si="30"/>
        <v>0</v>
      </c>
      <c r="I271" s="1">
        <f t="shared" si="31"/>
        <v>0</v>
      </c>
      <c r="K271" s="6">
        <f t="shared" si="25"/>
        <v>8.8571428571428325E-3</v>
      </c>
      <c r="L271" s="6">
        <f t="shared" si="26"/>
        <v>8.8571428571428325E-3</v>
      </c>
      <c r="M271" s="6">
        <f t="shared" si="27"/>
        <v>1</v>
      </c>
      <c r="N271" s="6">
        <f t="shared" si="28"/>
        <v>50</v>
      </c>
      <c r="Q271" s="1">
        <v>5.4383429999999997</v>
      </c>
      <c r="R271" s="3">
        <v>0</v>
      </c>
    </row>
    <row r="272" spans="1:18" x14ac:dyDescent="0.2">
      <c r="A272" s="8">
        <v>34388</v>
      </c>
      <c r="B272" s="1">
        <v>5.5</v>
      </c>
      <c r="C272" s="1">
        <v>5.5</v>
      </c>
      <c r="D272" s="1">
        <v>5.5</v>
      </c>
      <c r="E272" s="1">
        <v>5.5</v>
      </c>
      <c r="G272" s="6">
        <f t="shared" si="29"/>
        <v>0</v>
      </c>
      <c r="H272" s="1">
        <f t="shared" si="30"/>
        <v>0</v>
      </c>
      <c r="I272" s="1">
        <f t="shared" si="31"/>
        <v>0</v>
      </c>
      <c r="K272" s="6">
        <f t="shared" ref="K272:K335" si="32">AVERAGE(H259:H272)</f>
        <v>8.8571428571428325E-3</v>
      </c>
      <c r="L272" s="6">
        <f t="shared" ref="L272:L335" si="33">AVERAGE(I259:I272)</f>
        <v>8.8571428571428325E-3</v>
      </c>
      <c r="M272" s="6">
        <f t="shared" ref="M272:M335" si="34">K272/L272</f>
        <v>1</v>
      </c>
      <c r="N272" s="6">
        <f t="shared" si="28"/>
        <v>50</v>
      </c>
      <c r="Q272" s="1">
        <v>5.4383429999999997</v>
      </c>
      <c r="R272" s="3">
        <v>0</v>
      </c>
    </row>
    <row r="273" spans="1:18" x14ac:dyDescent="0.2">
      <c r="A273" s="8">
        <v>34389</v>
      </c>
      <c r="B273" s="1">
        <v>5.2480000000000002</v>
      </c>
      <c r="C273" s="1">
        <v>5.2480000000000002</v>
      </c>
      <c r="D273" s="1">
        <v>5.2480000000000002</v>
      </c>
      <c r="E273" s="1">
        <v>5.2480000000000002</v>
      </c>
      <c r="G273" s="6">
        <f t="shared" si="29"/>
        <v>-0.25199999999999978</v>
      </c>
      <c r="H273" s="1">
        <f t="shared" si="30"/>
        <v>0</v>
      </c>
      <c r="I273" s="1">
        <f t="shared" si="31"/>
        <v>0.25199999999999978</v>
      </c>
      <c r="K273" s="6">
        <f t="shared" si="32"/>
        <v>8.8571428571428325E-3</v>
      </c>
      <c r="L273" s="6">
        <f t="shared" si="33"/>
        <v>2.6857142857142819E-2</v>
      </c>
      <c r="M273" s="6">
        <f t="shared" si="34"/>
        <v>0.32978723404255272</v>
      </c>
      <c r="N273" s="6">
        <f t="shared" ref="N273:N336" si="35">IF(L273=0,100,100-(100/(1+M273)))</f>
        <v>24.799999999999969</v>
      </c>
      <c r="Q273" s="1">
        <v>5.1891679999999996</v>
      </c>
      <c r="R273" s="3">
        <v>2000</v>
      </c>
    </row>
    <row r="274" spans="1:18" x14ac:dyDescent="0.2">
      <c r="A274" s="8">
        <v>34390</v>
      </c>
      <c r="B274" s="1">
        <v>5.1239999999999997</v>
      </c>
      <c r="C274" s="1">
        <v>5.1239999999999997</v>
      </c>
      <c r="D274" s="1">
        <v>5</v>
      </c>
      <c r="E274" s="1">
        <v>5.1239999999999997</v>
      </c>
      <c r="G274" s="6">
        <f t="shared" si="29"/>
        <v>-0.12400000000000055</v>
      </c>
      <c r="H274" s="1">
        <f t="shared" si="30"/>
        <v>0</v>
      </c>
      <c r="I274" s="1">
        <f t="shared" si="31"/>
        <v>0.12400000000000055</v>
      </c>
      <c r="K274" s="6">
        <f t="shared" si="32"/>
        <v>8.8571428571428325E-3</v>
      </c>
      <c r="L274" s="6">
        <f t="shared" si="33"/>
        <v>3.5714285714285712E-2</v>
      </c>
      <c r="M274" s="6">
        <f t="shared" si="34"/>
        <v>0.24799999999999933</v>
      </c>
      <c r="N274" s="6">
        <f t="shared" si="35"/>
        <v>19.871794871794833</v>
      </c>
      <c r="Q274" s="1">
        <v>5.0665579999999997</v>
      </c>
      <c r="R274" s="3">
        <v>12000</v>
      </c>
    </row>
    <row r="275" spans="1:18" x14ac:dyDescent="0.2">
      <c r="A275" s="8">
        <v>34393</v>
      </c>
      <c r="B275" s="1">
        <v>5.1239999999999997</v>
      </c>
      <c r="C275" s="1">
        <v>5.1239999999999997</v>
      </c>
      <c r="D275" s="1">
        <v>5.1239999999999997</v>
      </c>
      <c r="E275" s="1">
        <v>5.1239999999999997</v>
      </c>
      <c r="G275" s="6">
        <f t="shared" si="29"/>
        <v>0</v>
      </c>
      <c r="H275" s="1">
        <f t="shared" si="30"/>
        <v>0</v>
      </c>
      <c r="I275" s="1">
        <f t="shared" si="31"/>
        <v>0</v>
      </c>
      <c r="K275" s="6">
        <f t="shared" si="32"/>
        <v>8.8571428571428325E-3</v>
      </c>
      <c r="L275" s="6">
        <f t="shared" si="33"/>
        <v>3.5714285714285712E-2</v>
      </c>
      <c r="M275" s="6">
        <f t="shared" si="34"/>
        <v>0.24799999999999933</v>
      </c>
      <c r="N275" s="6">
        <f t="shared" si="35"/>
        <v>19.871794871794833</v>
      </c>
      <c r="Q275" s="1">
        <v>5.0665579999999997</v>
      </c>
      <c r="R275" s="3">
        <v>0</v>
      </c>
    </row>
    <row r="276" spans="1:18" x14ac:dyDescent="0.2">
      <c r="A276" s="8">
        <v>34394</v>
      </c>
      <c r="B276" s="1">
        <v>5.1239999999999997</v>
      </c>
      <c r="C276" s="1">
        <v>5.1239999999999997</v>
      </c>
      <c r="D276" s="1">
        <v>5.1239999999999997</v>
      </c>
      <c r="E276" s="1">
        <v>5.1239999999999997</v>
      </c>
      <c r="G276" s="6">
        <f t="shared" si="29"/>
        <v>0</v>
      </c>
      <c r="H276" s="1">
        <f t="shared" si="30"/>
        <v>0</v>
      </c>
      <c r="I276" s="1">
        <f t="shared" si="31"/>
        <v>0</v>
      </c>
      <c r="K276" s="6">
        <f t="shared" si="32"/>
        <v>8.8571428571428325E-3</v>
      </c>
      <c r="L276" s="6">
        <f t="shared" si="33"/>
        <v>3.5714285714285712E-2</v>
      </c>
      <c r="M276" s="6">
        <f t="shared" si="34"/>
        <v>0.24799999999999933</v>
      </c>
      <c r="N276" s="6">
        <f t="shared" si="35"/>
        <v>19.871794871794833</v>
      </c>
      <c r="Q276" s="1">
        <v>5.0665579999999997</v>
      </c>
      <c r="R276" s="3">
        <v>0</v>
      </c>
    </row>
    <row r="277" spans="1:18" x14ac:dyDescent="0.2">
      <c r="A277" s="8">
        <v>34395</v>
      </c>
      <c r="B277" s="1">
        <v>5.1239999999999997</v>
      </c>
      <c r="C277" s="1">
        <v>5.1239999999999997</v>
      </c>
      <c r="D277" s="1">
        <v>5.1239999999999997</v>
      </c>
      <c r="E277" s="1">
        <v>5.1239999999999997</v>
      </c>
      <c r="G277" s="6">
        <f t="shared" si="29"/>
        <v>0</v>
      </c>
      <c r="H277" s="1">
        <f t="shared" si="30"/>
        <v>0</v>
      </c>
      <c r="I277" s="1">
        <f t="shared" si="31"/>
        <v>0</v>
      </c>
      <c r="K277" s="6">
        <f t="shared" si="32"/>
        <v>8.8571428571428325E-3</v>
      </c>
      <c r="L277" s="6">
        <f t="shared" si="33"/>
        <v>3.5714285714285712E-2</v>
      </c>
      <c r="M277" s="6">
        <f t="shared" si="34"/>
        <v>0.24799999999999933</v>
      </c>
      <c r="N277" s="6">
        <f t="shared" si="35"/>
        <v>19.871794871794833</v>
      </c>
      <c r="Q277" s="1">
        <v>5.0665579999999997</v>
      </c>
      <c r="R277" s="3">
        <v>0</v>
      </c>
    </row>
    <row r="278" spans="1:18" x14ac:dyDescent="0.2">
      <c r="A278" s="8">
        <v>34396</v>
      </c>
      <c r="B278" s="1">
        <v>5.1239999999999997</v>
      </c>
      <c r="C278" s="1">
        <v>5.1239999999999997</v>
      </c>
      <c r="D278" s="1">
        <v>5.1239999999999997</v>
      </c>
      <c r="E278" s="1">
        <v>5.1239999999999997</v>
      </c>
      <c r="G278" s="6">
        <f t="shared" si="29"/>
        <v>0</v>
      </c>
      <c r="H278" s="1">
        <f t="shared" si="30"/>
        <v>0</v>
      </c>
      <c r="I278" s="1">
        <f t="shared" si="31"/>
        <v>0</v>
      </c>
      <c r="K278" s="6">
        <f t="shared" si="32"/>
        <v>8.8571428571428325E-3</v>
      </c>
      <c r="L278" s="6">
        <f t="shared" si="33"/>
        <v>3.5714285714285712E-2</v>
      </c>
      <c r="M278" s="6">
        <f t="shared" si="34"/>
        <v>0.24799999999999933</v>
      </c>
      <c r="N278" s="6">
        <f t="shared" si="35"/>
        <v>19.871794871794833</v>
      </c>
      <c r="Q278" s="1">
        <v>5.0665579999999997</v>
      </c>
      <c r="R278" s="3">
        <v>0</v>
      </c>
    </row>
    <row r="279" spans="1:18" x14ac:dyDescent="0.2">
      <c r="A279" s="8">
        <v>34397</v>
      </c>
      <c r="B279" s="1">
        <v>5.1239999999999997</v>
      </c>
      <c r="C279" s="1">
        <v>5.1239999999999997</v>
      </c>
      <c r="D279" s="1">
        <v>5.1239999999999997</v>
      </c>
      <c r="E279" s="1">
        <v>5.1239999999999997</v>
      </c>
      <c r="G279" s="6">
        <f t="shared" si="29"/>
        <v>0</v>
      </c>
      <c r="H279" s="1">
        <f t="shared" si="30"/>
        <v>0</v>
      </c>
      <c r="I279" s="1">
        <f t="shared" si="31"/>
        <v>0</v>
      </c>
      <c r="K279" s="6">
        <f t="shared" si="32"/>
        <v>8.8571428571428325E-3</v>
      </c>
      <c r="L279" s="6">
        <f t="shared" si="33"/>
        <v>3.5714285714285712E-2</v>
      </c>
      <c r="M279" s="6">
        <f t="shared" si="34"/>
        <v>0.24799999999999933</v>
      </c>
      <c r="N279" s="6">
        <f t="shared" si="35"/>
        <v>19.871794871794833</v>
      </c>
      <c r="Q279" s="1">
        <v>5.0665579999999997</v>
      </c>
      <c r="R279" s="3">
        <v>0</v>
      </c>
    </row>
    <row r="280" spans="1:18" x14ac:dyDescent="0.2">
      <c r="A280" s="8">
        <v>34400</v>
      </c>
      <c r="B280" s="1">
        <v>5.1239999999999997</v>
      </c>
      <c r="C280" s="1">
        <v>5.1239999999999997</v>
      </c>
      <c r="D280" s="1">
        <v>5.1239999999999997</v>
      </c>
      <c r="E280" s="1">
        <v>5.1239999999999997</v>
      </c>
      <c r="G280" s="6">
        <f t="shared" si="29"/>
        <v>0</v>
      </c>
      <c r="H280" s="1">
        <f t="shared" si="30"/>
        <v>0</v>
      </c>
      <c r="I280" s="1">
        <f t="shared" si="31"/>
        <v>0</v>
      </c>
      <c r="K280" s="6">
        <f t="shared" si="32"/>
        <v>0</v>
      </c>
      <c r="L280" s="6">
        <f t="shared" si="33"/>
        <v>3.5714285714285712E-2</v>
      </c>
      <c r="M280" s="6">
        <f t="shared" si="34"/>
        <v>0</v>
      </c>
      <c r="N280" s="6">
        <f t="shared" si="35"/>
        <v>0</v>
      </c>
      <c r="Q280" s="1">
        <v>5.0665579999999997</v>
      </c>
      <c r="R280" s="3">
        <v>0</v>
      </c>
    </row>
    <row r="281" spans="1:18" x14ac:dyDescent="0.2">
      <c r="A281" s="8">
        <v>34401</v>
      </c>
      <c r="B281" s="1">
        <v>5.38</v>
      </c>
      <c r="C281" s="1">
        <v>5.38</v>
      </c>
      <c r="D281" s="1">
        <v>5.38</v>
      </c>
      <c r="E281" s="1">
        <v>5.38</v>
      </c>
      <c r="G281" s="6">
        <f t="shared" si="29"/>
        <v>0.25600000000000023</v>
      </c>
      <c r="H281" s="1">
        <f t="shared" si="30"/>
        <v>0.25600000000000023</v>
      </c>
      <c r="I281" s="1">
        <f t="shared" si="31"/>
        <v>0</v>
      </c>
      <c r="K281" s="6">
        <f t="shared" si="32"/>
        <v>1.8285714285714301E-2</v>
      </c>
      <c r="L281" s="6">
        <f t="shared" si="33"/>
        <v>3.5714285714285712E-2</v>
      </c>
      <c r="M281" s="6">
        <f t="shared" si="34"/>
        <v>0.51200000000000045</v>
      </c>
      <c r="N281" s="6">
        <f t="shared" si="35"/>
        <v>33.862433862433889</v>
      </c>
      <c r="Q281" s="1">
        <v>5.3196880000000002</v>
      </c>
      <c r="R281" s="3">
        <v>15000</v>
      </c>
    </row>
    <row r="282" spans="1:18" x14ac:dyDescent="0.2">
      <c r="A282" s="8">
        <v>34402</v>
      </c>
      <c r="B282" s="1">
        <v>5.38</v>
      </c>
      <c r="C282" s="1">
        <v>5.38</v>
      </c>
      <c r="D282" s="1">
        <v>5.38</v>
      </c>
      <c r="E282" s="1">
        <v>5.38</v>
      </c>
      <c r="G282" s="6">
        <f t="shared" si="29"/>
        <v>0</v>
      </c>
      <c r="H282" s="1">
        <f t="shared" si="30"/>
        <v>0</v>
      </c>
      <c r="I282" s="1">
        <f t="shared" si="31"/>
        <v>0</v>
      </c>
      <c r="K282" s="6">
        <f t="shared" si="32"/>
        <v>1.8285714285714301E-2</v>
      </c>
      <c r="L282" s="6">
        <f t="shared" si="33"/>
        <v>2.6857142857142881E-2</v>
      </c>
      <c r="M282" s="6">
        <f t="shared" si="34"/>
        <v>0.68085106382978722</v>
      </c>
      <c r="N282" s="6">
        <f t="shared" si="35"/>
        <v>40.506329113924053</v>
      </c>
      <c r="Q282" s="1">
        <v>5.3196880000000002</v>
      </c>
      <c r="R282" s="3">
        <v>0</v>
      </c>
    </row>
    <row r="283" spans="1:18" x14ac:dyDescent="0.2">
      <c r="A283" s="8">
        <v>34403</v>
      </c>
      <c r="B283" s="1">
        <v>5.38</v>
      </c>
      <c r="C283" s="1">
        <v>5.38</v>
      </c>
      <c r="D283" s="1">
        <v>5.38</v>
      </c>
      <c r="E283" s="1">
        <v>5.38</v>
      </c>
      <c r="G283" s="6">
        <f t="shared" si="29"/>
        <v>0</v>
      </c>
      <c r="H283" s="1">
        <f t="shared" si="30"/>
        <v>0</v>
      </c>
      <c r="I283" s="1">
        <f t="shared" si="31"/>
        <v>0</v>
      </c>
      <c r="K283" s="6">
        <f t="shared" si="32"/>
        <v>1.8285714285714301E-2</v>
      </c>
      <c r="L283" s="6">
        <f t="shared" si="33"/>
        <v>2.6857142857142881E-2</v>
      </c>
      <c r="M283" s="6">
        <f t="shared" si="34"/>
        <v>0.68085106382978722</v>
      </c>
      <c r="N283" s="6">
        <f t="shared" si="35"/>
        <v>40.506329113924053</v>
      </c>
      <c r="Q283" s="1">
        <v>5.3196880000000002</v>
      </c>
      <c r="R283" s="3">
        <v>0</v>
      </c>
    </row>
    <row r="284" spans="1:18" x14ac:dyDescent="0.2">
      <c r="A284" s="8">
        <v>34404</v>
      </c>
      <c r="B284" s="1">
        <v>5</v>
      </c>
      <c r="C284" s="1">
        <v>5</v>
      </c>
      <c r="D284" s="1">
        <v>5</v>
      </c>
      <c r="E284" s="1">
        <v>5</v>
      </c>
      <c r="G284" s="6">
        <f t="shared" si="29"/>
        <v>-0.37999999999999989</v>
      </c>
      <c r="H284" s="1">
        <f t="shared" si="30"/>
        <v>0</v>
      </c>
      <c r="I284" s="1">
        <f t="shared" si="31"/>
        <v>0.37999999999999989</v>
      </c>
      <c r="K284" s="6">
        <f t="shared" si="32"/>
        <v>1.8285714285714301E-2</v>
      </c>
      <c r="L284" s="6">
        <f t="shared" si="33"/>
        <v>5.4000000000000013E-2</v>
      </c>
      <c r="M284" s="6">
        <f t="shared" si="34"/>
        <v>0.33862433862433883</v>
      </c>
      <c r="N284" s="6">
        <f t="shared" si="35"/>
        <v>25.296442687747046</v>
      </c>
      <c r="Q284" s="1">
        <v>4.9439479999999998</v>
      </c>
      <c r="R284" s="3">
        <v>1000</v>
      </c>
    </row>
    <row r="285" spans="1:18" x14ac:dyDescent="0.2">
      <c r="A285" s="8">
        <v>34407</v>
      </c>
      <c r="B285" s="1">
        <v>5</v>
      </c>
      <c r="C285" s="1">
        <v>5</v>
      </c>
      <c r="D285" s="1">
        <v>5</v>
      </c>
      <c r="E285" s="1">
        <v>5</v>
      </c>
      <c r="G285" s="6">
        <f t="shared" si="29"/>
        <v>0</v>
      </c>
      <c r="H285" s="1">
        <f t="shared" si="30"/>
        <v>0</v>
      </c>
      <c r="I285" s="1">
        <f t="shared" si="31"/>
        <v>0</v>
      </c>
      <c r="K285" s="6">
        <f t="shared" si="32"/>
        <v>1.8285714285714301E-2</v>
      </c>
      <c r="L285" s="6">
        <f t="shared" si="33"/>
        <v>5.4000000000000013E-2</v>
      </c>
      <c r="M285" s="6">
        <f t="shared" si="34"/>
        <v>0.33862433862433883</v>
      </c>
      <c r="N285" s="6">
        <f t="shared" si="35"/>
        <v>25.296442687747046</v>
      </c>
      <c r="Q285" s="1">
        <v>4.9439479999999998</v>
      </c>
      <c r="R285" s="3">
        <v>0</v>
      </c>
    </row>
    <row r="286" spans="1:18" x14ac:dyDescent="0.2">
      <c r="A286" s="8">
        <v>34408</v>
      </c>
      <c r="B286" s="1">
        <v>4.7480000000000002</v>
      </c>
      <c r="C286" s="1">
        <v>4.7480000000000002</v>
      </c>
      <c r="D286" s="1">
        <v>4</v>
      </c>
      <c r="E286" s="1">
        <v>4</v>
      </c>
      <c r="G286" s="6">
        <f t="shared" si="29"/>
        <v>-1</v>
      </c>
      <c r="H286" s="1">
        <f t="shared" si="30"/>
        <v>0</v>
      </c>
      <c r="I286" s="1">
        <f t="shared" si="31"/>
        <v>1</v>
      </c>
      <c r="K286" s="6">
        <f t="shared" si="32"/>
        <v>1.8285714285714301E-2</v>
      </c>
      <c r="L286" s="6">
        <f t="shared" si="33"/>
        <v>0.12542857142857144</v>
      </c>
      <c r="M286" s="6">
        <f t="shared" si="34"/>
        <v>0.14578587699316639</v>
      </c>
      <c r="N286" s="6">
        <f t="shared" si="35"/>
        <v>12.723658051689867</v>
      </c>
      <c r="Q286" s="1">
        <v>3.955158</v>
      </c>
      <c r="R286" s="3">
        <v>5900</v>
      </c>
    </row>
    <row r="287" spans="1:18" x14ac:dyDescent="0.2">
      <c r="A287" s="8">
        <v>34409</v>
      </c>
      <c r="B287" s="1">
        <v>4</v>
      </c>
      <c r="C287" s="1">
        <v>4</v>
      </c>
      <c r="D287" s="1">
        <v>4</v>
      </c>
      <c r="E287" s="1">
        <v>4</v>
      </c>
      <c r="G287" s="6">
        <f t="shared" si="29"/>
        <v>0</v>
      </c>
      <c r="H287" s="1">
        <f t="shared" si="30"/>
        <v>0</v>
      </c>
      <c r="I287" s="1">
        <f t="shared" si="31"/>
        <v>0</v>
      </c>
      <c r="K287" s="6">
        <f t="shared" si="32"/>
        <v>1.8285714285714301E-2</v>
      </c>
      <c r="L287" s="6">
        <f t="shared" si="33"/>
        <v>0.10742857142857146</v>
      </c>
      <c r="M287" s="6">
        <f t="shared" si="34"/>
        <v>0.17021276595744692</v>
      </c>
      <c r="N287" s="6">
        <f t="shared" si="35"/>
        <v>14.545454545454547</v>
      </c>
      <c r="Q287" s="1">
        <v>3.955158</v>
      </c>
      <c r="R287" s="3">
        <v>0</v>
      </c>
    </row>
    <row r="288" spans="1:18" x14ac:dyDescent="0.2">
      <c r="A288" s="8">
        <v>34410</v>
      </c>
      <c r="B288" s="1">
        <v>4</v>
      </c>
      <c r="C288" s="1">
        <v>4.2480000000000002</v>
      </c>
      <c r="D288" s="1">
        <v>4</v>
      </c>
      <c r="E288" s="1">
        <v>4</v>
      </c>
      <c r="G288" s="6">
        <f t="shared" si="29"/>
        <v>0</v>
      </c>
      <c r="H288" s="1">
        <f t="shared" si="30"/>
        <v>0</v>
      </c>
      <c r="I288" s="1">
        <f t="shared" si="31"/>
        <v>0</v>
      </c>
      <c r="K288" s="6">
        <f t="shared" si="32"/>
        <v>1.8285714285714301E-2</v>
      </c>
      <c r="L288" s="6">
        <f t="shared" si="33"/>
        <v>9.857142857142856E-2</v>
      </c>
      <c r="M288" s="6">
        <f t="shared" si="34"/>
        <v>0.18550724637681176</v>
      </c>
      <c r="N288" s="6">
        <f t="shared" si="35"/>
        <v>15.647921760391199</v>
      </c>
      <c r="Q288" s="1">
        <v>3.955158</v>
      </c>
      <c r="R288" s="3">
        <v>3000</v>
      </c>
    </row>
    <row r="289" spans="1:18" x14ac:dyDescent="0.2">
      <c r="A289" s="8">
        <v>34411</v>
      </c>
      <c r="B289" s="1">
        <v>4.2480000000000002</v>
      </c>
      <c r="C289" s="1">
        <v>4.2480000000000002</v>
      </c>
      <c r="D289" s="1">
        <v>4.2480000000000002</v>
      </c>
      <c r="E289" s="1">
        <v>4.2480000000000002</v>
      </c>
      <c r="G289" s="6">
        <f t="shared" si="29"/>
        <v>0.24800000000000022</v>
      </c>
      <c r="H289" s="1">
        <f t="shared" si="30"/>
        <v>0.24800000000000022</v>
      </c>
      <c r="I289" s="1">
        <f t="shared" si="31"/>
        <v>0</v>
      </c>
      <c r="K289" s="6">
        <f t="shared" si="32"/>
        <v>3.6000000000000032E-2</v>
      </c>
      <c r="L289" s="6">
        <f t="shared" si="33"/>
        <v>9.857142857142856E-2</v>
      </c>
      <c r="M289" s="6">
        <f t="shared" si="34"/>
        <v>0.36521739130434822</v>
      </c>
      <c r="N289" s="6">
        <f t="shared" si="35"/>
        <v>26.751592356687922</v>
      </c>
      <c r="Q289" s="1">
        <v>4.2003779999999997</v>
      </c>
      <c r="R289" s="3">
        <v>600</v>
      </c>
    </row>
    <row r="290" spans="1:18" x14ac:dyDescent="0.2">
      <c r="A290" s="8">
        <v>34414</v>
      </c>
      <c r="B290" s="1">
        <v>4.2480000000000002</v>
      </c>
      <c r="C290" s="1">
        <v>4.2480000000000002</v>
      </c>
      <c r="D290" s="1">
        <v>4</v>
      </c>
      <c r="E290" s="1">
        <v>4</v>
      </c>
      <c r="G290" s="6">
        <f t="shared" si="29"/>
        <v>-0.24800000000000022</v>
      </c>
      <c r="H290" s="1">
        <f t="shared" si="30"/>
        <v>0</v>
      </c>
      <c r="I290" s="1">
        <f t="shared" si="31"/>
        <v>0.24800000000000022</v>
      </c>
      <c r="K290" s="6">
        <f t="shared" si="32"/>
        <v>3.6000000000000032E-2</v>
      </c>
      <c r="L290" s="6">
        <f t="shared" si="33"/>
        <v>0.1162857142857143</v>
      </c>
      <c r="M290" s="6">
        <f t="shared" si="34"/>
        <v>0.30958230958230981</v>
      </c>
      <c r="N290" s="6">
        <f t="shared" si="35"/>
        <v>23.639774859287073</v>
      </c>
      <c r="Q290" s="1">
        <v>3.955158</v>
      </c>
      <c r="R290" s="3">
        <v>6000</v>
      </c>
    </row>
    <row r="291" spans="1:18" x14ac:dyDescent="0.2">
      <c r="A291" s="8">
        <v>34415</v>
      </c>
      <c r="B291" s="1">
        <v>4</v>
      </c>
      <c r="C291" s="1">
        <v>4</v>
      </c>
      <c r="D291" s="1">
        <v>4</v>
      </c>
      <c r="E291" s="1">
        <v>4</v>
      </c>
      <c r="G291" s="6">
        <f t="shared" si="29"/>
        <v>0</v>
      </c>
      <c r="H291" s="1">
        <f t="shared" si="30"/>
        <v>0</v>
      </c>
      <c r="I291" s="1">
        <f t="shared" si="31"/>
        <v>0</v>
      </c>
      <c r="K291" s="6">
        <f t="shared" si="32"/>
        <v>3.6000000000000032E-2</v>
      </c>
      <c r="L291" s="6">
        <f t="shared" si="33"/>
        <v>0.1162857142857143</v>
      </c>
      <c r="M291" s="6">
        <f t="shared" si="34"/>
        <v>0.30958230958230981</v>
      </c>
      <c r="N291" s="6">
        <f t="shared" si="35"/>
        <v>23.639774859287073</v>
      </c>
      <c r="Q291" s="1">
        <v>3.955158</v>
      </c>
      <c r="R291" s="3">
        <v>0</v>
      </c>
    </row>
    <row r="292" spans="1:18" x14ac:dyDescent="0.2">
      <c r="A292" s="8">
        <v>34416</v>
      </c>
      <c r="B292" s="1">
        <v>4</v>
      </c>
      <c r="C292" s="1">
        <v>4.2480000000000002</v>
      </c>
      <c r="D292" s="1">
        <v>3.7480000000000002</v>
      </c>
      <c r="E292" s="1">
        <v>4.2480000000000002</v>
      </c>
      <c r="G292" s="6">
        <f t="shared" si="29"/>
        <v>0.24800000000000022</v>
      </c>
      <c r="H292" s="1">
        <f t="shared" si="30"/>
        <v>0.24800000000000022</v>
      </c>
      <c r="I292" s="1">
        <f t="shared" si="31"/>
        <v>0</v>
      </c>
      <c r="K292" s="6">
        <f t="shared" si="32"/>
        <v>5.3714285714285763E-2</v>
      </c>
      <c r="L292" s="6">
        <f t="shared" si="33"/>
        <v>0.1162857142857143</v>
      </c>
      <c r="M292" s="6">
        <f t="shared" si="34"/>
        <v>0.4619164619164623</v>
      </c>
      <c r="N292" s="6">
        <f t="shared" si="35"/>
        <v>31.596638655462215</v>
      </c>
      <c r="Q292" s="1">
        <v>4.2003779999999997</v>
      </c>
      <c r="R292" s="3">
        <v>900</v>
      </c>
    </row>
    <row r="293" spans="1:18" x14ac:dyDescent="0.2">
      <c r="A293" s="8">
        <v>34417</v>
      </c>
      <c r="B293" s="1">
        <v>4.2480000000000002</v>
      </c>
      <c r="C293" s="1">
        <v>4.2480000000000002</v>
      </c>
      <c r="D293" s="1">
        <v>4.2480000000000002</v>
      </c>
      <c r="E293" s="1">
        <v>4.2480000000000002</v>
      </c>
      <c r="G293" s="6">
        <f t="shared" si="29"/>
        <v>0</v>
      </c>
      <c r="H293" s="1">
        <f t="shared" si="30"/>
        <v>0</v>
      </c>
      <c r="I293" s="1">
        <f t="shared" si="31"/>
        <v>0</v>
      </c>
      <c r="K293" s="6">
        <f t="shared" si="32"/>
        <v>5.3714285714285763E-2</v>
      </c>
      <c r="L293" s="6">
        <f t="shared" si="33"/>
        <v>0.1162857142857143</v>
      </c>
      <c r="M293" s="6">
        <f t="shared" si="34"/>
        <v>0.4619164619164623</v>
      </c>
      <c r="N293" s="6">
        <f t="shared" si="35"/>
        <v>31.596638655462215</v>
      </c>
      <c r="Q293" s="1">
        <v>4.2003779999999997</v>
      </c>
      <c r="R293" s="3">
        <v>0</v>
      </c>
    </row>
    <row r="294" spans="1:18" x14ac:dyDescent="0.2">
      <c r="A294" s="8">
        <v>34418</v>
      </c>
      <c r="B294" s="1">
        <v>3.7480000000000002</v>
      </c>
      <c r="C294" s="1">
        <v>3.7480000000000002</v>
      </c>
      <c r="D294" s="1">
        <v>3.7480000000000002</v>
      </c>
      <c r="E294" s="1">
        <v>3.7480000000000002</v>
      </c>
      <c r="G294" s="6">
        <f t="shared" si="29"/>
        <v>-0.5</v>
      </c>
      <c r="H294" s="1">
        <f t="shared" si="30"/>
        <v>0</v>
      </c>
      <c r="I294" s="1">
        <f t="shared" si="31"/>
        <v>0.5</v>
      </c>
      <c r="K294" s="6">
        <f t="shared" si="32"/>
        <v>5.3714285714285763E-2</v>
      </c>
      <c r="L294" s="6">
        <f t="shared" si="33"/>
        <v>0.152</v>
      </c>
      <c r="M294" s="6">
        <f t="shared" si="34"/>
        <v>0.35338345864661685</v>
      </c>
      <c r="N294" s="6">
        <f t="shared" si="35"/>
        <v>26.111111111111128</v>
      </c>
      <c r="Q294" s="1">
        <v>3.7059829999999998</v>
      </c>
      <c r="R294" s="3">
        <v>400</v>
      </c>
    </row>
    <row r="295" spans="1:18" x14ac:dyDescent="0.2">
      <c r="A295" s="8">
        <v>34421</v>
      </c>
      <c r="B295" s="1">
        <v>3.7480000000000002</v>
      </c>
      <c r="C295" s="1">
        <v>4</v>
      </c>
      <c r="D295" s="1">
        <v>3.5</v>
      </c>
      <c r="E295" s="1">
        <v>3.7480000000000002</v>
      </c>
      <c r="G295" s="6">
        <f t="shared" si="29"/>
        <v>0</v>
      </c>
      <c r="H295" s="1">
        <f t="shared" si="30"/>
        <v>0</v>
      </c>
      <c r="I295" s="1">
        <f t="shared" si="31"/>
        <v>0</v>
      </c>
      <c r="K295" s="6">
        <f t="shared" si="32"/>
        <v>3.5428571428571462E-2</v>
      </c>
      <c r="L295" s="6">
        <f t="shared" si="33"/>
        <v>0.152</v>
      </c>
      <c r="M295" s="6">
        <f t="shared" si="34"/>
        <v>0.23308270676691753</v>
      </c>
      <c r="N295" s="6">
        <f t="shared" si="35"/>
        <v>18.902439024390247</v>
      </c>
      <c r="Q295" s="1">
        <v>3.7059829999999998</v>
      </c>
      <c r="R295" s="3">
        <v>7100</v>
      </c>
    </row>
    <row r="296" spans="1:18" x14ac:dyDescent="0.2">
      <c r="A296" s="8">
        <v>34422</v>
      </c>
      <c r="B296" s="1">
        <v>3.7480000000000002</v>
      </c>
      <c r="C296" s="1">
        <v>3.7480000000000002</v>
      </c>
      <c r="D296" s="1">
        <v>3.7480000000000002</v>
      </c>
      <c r="E296" s="1">
        <v>3.7480000000000002</v>
      </c>
      <c r="G296" s="6">
        <f t="shared" si="29"/>
        <v>0</v>
      </c>
      <c r="H296" s="1">
        <f t="shared" si="30"/>
        <v>0</v>
      </c>
      <c r="I296" s="1">
        <f t="shared" si="31"/>
        <v>0</v>
      </c>
      <c r="K296" s="6">
        <f t="shared" si="32"/>
        <v>3.5428571428571462E-2</v>
      </c>
      <c r="L296" s="6">
        <f t="shared" si="33"/>
        <v>0.152</v>
      </c>
      <c r="M296" s="6">
        <f t="shared" si="34"/>
        <v>0.23308270676691753</v>
      </c>
      <c r="N296" s="6">
        <f t="shared" si="35"/>
        <v>18.902439024390247</v>
      </c>
      <c r="Q296" s="1">
        <v>3.7059829999999998</v>
      </c>
      <c r="R296" s="3">
        <v>0</v>
      </c>
    </row>
    <row r="297" spans="1:18" x14ac:dyDescent="0.2">
      <c r="A297" s="8">
        <v>34423</v>
      </c>
      <c r="B297" s="1">
        <v>3.7480000000000002</v>
      </c>
      <c r="C297" s="1">
        <v>3.7480000000000002</v>
      </c>
      <c r="D297" s="1">
        <v>3.7480000000000002</v>
      </c>
      <c r="E297" s="1">
        <v>3.7480000000000002</v>
      </c>
      <c r="G297" s="6">
        <f t="shared" si="29"/>
        <v>0</v>
      </c>
      <c r="H297" s="1">
        <f t="shared" si="30"/>
        <v>0</v>
      </c>
      <c r="I297" s="1">
        <f t="shared" si="31"/>
        <v>0</v>
      </c>
      <c r="K297" s="6">
        <f t="shared" si="32"/>
        <v>3.5428571428571462E-2</v>
      </c>
      <c r="L297" s="6">
        <f t="shared" si="33"/>
        <v>0.152</v>
      </c>
      <c r="M297" s="6">
        <f t="shared" si="34"/>
        <v>0.23308270676691753</v>
      </c>
      <c r="N297" s="6">
        <f t="shared" si="35"/>
        <v>18.902439024390247</v>
      </c>
      <c r="Q297" s="1">
        <v>3.7059829999999998</v>
      </c>
      <c r="R297" s="3">
        <v>0</v>
      </c>
    </row>
    <row r="298" spans="1:18" x14ac:dyDescent="0.2">
      <c r="A298" s="8">
        <v>34424</v>
      </c>
      <c r="B298" s="1">
        <v>3.7480000000000002</v>
      </c>
      <c r="C298" s="1">
        <v>3.7480000000000002</v>
      </c>
      <c r="D298" s="1">
        <v>3.7480000000000002</v>
      </c>
      <c r="E298" s="1">
        <v>3.7480000000000002</v>
      </c>
      <c r="G298" s="6">
        <f t="shared" si="29"/>
        <v>0</v>
      </c>
      <c r="H298" s="1">
        <f t="shared" si="30"/>
        <v>0</v>
      </c>
      <c r="I298" s="1">
        <f t="shared" si="31"/>
        <v>0</v>
      </c>
      <c r="K298" s="6">
        <f t="shared" si="32"/>
        <v>3.5428571428571462E-2</v>
      </c>
      <c r="L298" s="6">
        <f t="shared" si="33"/>
        <v>0.12485714285714287</v>
      </c>
      <c r="M298" s="6">
        <f t="shared" si="34"/>
        <v>0.28375286041189957</v>
      </c>
      <c r="N298" s="6">
        <f t="shared" si="35"/>
        <v>22.103386809269168</v>
      </c>
      <c r="Q298" s="1">
        <v>3.7059829999999998</v>
      </c>
      <c r="R298" s="3">
        <v>0</v>
      </c>
    </row>
    <row r="299" spans="1:18" x14ac:dyDescent="0.2">
      <c r="A299" s="8">
        <v>34428</v>
      </c>
      <c r="B299" s="1">
        <v>3.7480000000000002</v>
      </c>
      <c r="C299" s="1">
        <v>4</v>
      </c>
      <c r="D299" s="1">
        <v>3.2480000000000002</v>
      </c>
      <c r="E299" s="1">
        <v>4</v>
      </c>
      <c r="G299" s="6">
        <f t="shared" si="29"/>
        <v>0.25199999999999978</v>
      </c>
      <c r="H299" s="1">
        <f t="shared" si="30"/>
        <v>0.25199999999999978</v>
      </c>
      <c r="I299" s="1">
        <f t="shared" si="31"/>
        <v>0</v>
      </c>
      <c r="K299" s="6">
        <f t="shared" si="32"/>
        <v>5.3428571428571443E-2</v>
      </c>
      <c r="L299" s="6">
        <f t="shared" si="33"/>
        <v>0.12485714285714287</v>
      </c>
      <c r="M299" s="6">
        <f t="shared" si="34"/>
        <v>0.42791762013729984</v>
      </c>
      <c r="N299" s="6">
        <f t="shared" si="35"/>
        <v>29.967948717948715</v>
      </c>
      <c r="Q299" s="1">
        <v>3.955158</v>
      </c>
      <c r="R299" s="3">
        <v>6600</v>
      </c>
    </row>
    <row r="300" spans="1:18" x14ac:dyDescent="0.2">
      <c r="A300" s="8">
        <v>34429</v>
      </c>
      <c r="B300" s="1">
        <v>4</v>
      </c>
      <c r="C300" s="1">
        <v>4</v>
      </c>
      <c r="D300" s="1">
        <v>4</v>
      </c>
      <c r="E300" s="1">
        <v>4</v>
      </c>
      <c r="G300" s="6">
        <f t="shared" si="29"/>
        <v>0</v>
      </c>
      <c r="H300" s="1">
        <f t="shared" si="30"/>
        <v>0</v>
      </c>
      <c r="I300" s="1">
        <f t="shared" si="31"/>
        <v>0</v>
      </c>
      <c r="K300" s="6">
        <f t="shared" si="32"/>
        <v>5.3428571428571443E-2</v>
      </c>
      <c r="L300" s="6">
        <f t="shared" si="33"/>
        <v>5.3428571428571443E-2</v>
      </c>
      <c r="M300" s="6">
        <f t="shared" si="34"/>
        <v>1</v>
      </c>
      <c r="N300" s="6">
        <f t="shared" si="35"/>
        <v>50</v>
      </c>
      <c r="Q300" s="1">
        <v>3.955158</v>
      </c>
      <c r="R300" s="3">
        <v>500</v>
      </c>
    </row>
    <row r="301" spans="1:18" x14ac:dyDescent="0.2">
      <c r="A301" s="8">
        <v>34430</v>
      </c>
      <c r="B301" s="1">
        <v>3.38</v>
      </c>
      <c r="C301" s="1">
        <v>3.38</v>
      </c>
      <c r="D301" s="1">
        <v>3</v>
      </c>
      <c r="E301" s="1">
        <v>3.38</v>
      </c>
      <c r="G301" s="6">
        <f t="shared" si="29"/>
        <v>-0.62000000000000011</v>
      </c>
      <c r="H301" s="1">
        <f t="shared" si="30"/>
        <v>0</v>
      </c>
      <c r="I301" s="1">
        <f t="shared" si="31"/>
        <v>0.62000000000000011</v>
      </c>
      <c r="K301" s="6">
        <f t="shared" si="32"/>
        <v>5.3428571428571443E-2</v>
      </c>
      <c r="L301" s="6">
        <f t="shared" si="33"/>
        <v>9.771428571428574E-2</v>
      </c>
      <c r="M301" s="6">
        <f t="shared" si="34"/>
        <v>0.54678362573099415</v>
      </c>
      <c r="N301" s="6">
        <f t="shared" si="35"/>
        <v>35.349716446124759</v>
      </c>
      <c r="Q301" s="1">
        <v>3.3421090000000002</v>
      </c>
      <c r="R301" s="3">
        <v>2500</v>
      </c>
    </row>
    <row r="302" spans="1:18" x14ac:dyDescent="0.2">
      <c r="A302" s="8">
        <v>34431</v>
      </c>
      <c r="B302" s="1">
        <v>3.5</v>
      </c>
      <c r="C302" s="1">
        <v>3.5</v>
      </c>
      <c r="D302" s="1">
        <v>3.5</v>
      </c>
      <c r="E302" s="1">
        <v>3.5</v>
      </c>
      <c r="G302" s="6">
        <f t="shared" si="29"/>
        <v>0.12000000000000011</v>
      </c>
      <c r="H302" s="1">
        <f t="shared" si="30"/>
        <v>0.12000000000000011</v>
      </c>
      <c r="I302" s="1">
        <f t="shared" si="31"/>
        <v>0</v>
      </c>
      <c r="K302" s="6">
        <f t="shared" si="32"/>
        <v>6.200000000000002E-2</v>
      </c>
      <c r="L302" s="6">
        <f t="shared" si="33"/>
        <v>9.771428571428574E-2</v>
      </c>
      <c r="M302" s="6">
        <f t="shared" si="34"/>
        <v>0.63450292397660824</v>
      </c>
      <c r="N302" s="6">
        <f t="shared" si="35"/>
        <v>38.819320214669055</v>
      </c>
      <c r="Q302" s="1">
        <v>3.460763</v>
      </c>
      <c r="R302" s="3">
        <v>1000</v>
      </c>
    </row>
    <row r="303" spans="1:18" x14ac:dyDescent="0.2">
      <c r="A303" s="8">
        <v>34432</v>
      </c>
      <c r="B303" s="1">
        <v>3.5</v>
      </c>
      <c r="C303" s="1">
        <v>3.5</v>
      </c>
      <c r="D303" s="1">
        <v>3.5</v>
      </c>
      <c r="E303" s="1">
        <v>3.5</v>
      </c>
      <c r="G303" s="6">
        <f t="shared" si="29"/>
        <v>0</v>
      </c>
      <c r="H303" s="1">
        <f t="shared" si="30"/>
        <v>0</v>
      </c>
      <c r="I303" s="1">
        <f t="shared" si="31"/>
        <v>0</v>
      </c>
      <c r="K303" s="6">
        <f t="shared" si="32"/>
        <v>4.4285714285714296E-2</v>
      </c>
      <c r="L303" s="6">
        <f t="shared" si="33"/>
        <v>9.771428571428574E-2</v>
      </c>
      <c r="M303" s="6">
        <f t="shared" si="34"/>
        <v>0.45321637426900585</v>
      </c>
      <c r="N303" s="6">
        <f t="shared" si="35"/>
        <v>31.187122736418516</v>
      </c>
      <c r="Q303" s="1">
        <v>3.460763</v>
      </c>
      <c r="R303" s="3">
        <v>1000</v>
      </c>
    </row>
    <row r="304" spans="1:18" x14ac:dyDescent="0.2">
      <c r="A304" s="8">
        <v>34435</v>
      </c>
      <c r="B304" s="1">
        <v>3.5</v>
      </c>
      <c r="C304" s="1">
        <v>3.5</v>
      </c>
      <c r="D304" s="1">
        <v>3.5</v>
      </c>
      <c r="E304" s="1">
        <v>3.5</v>
      </c>
      <c r="G304" s="6">
        <f t="shared" si="29"/>
        <v>0</v>
      </c>
      <c r="H304" s="1">
        <f t="shared" si="30"/>
        <v>0</v>
      </c>
      <c r="I304" s="1">
        <f t="shared" si="31"/>
        <v>0</v>
      </c>
      <c r="K304" s="6">
        <f t="shared" si="32"/>
        <v>4.4285714285714296E-2</v>
      </c>
      <c r="L304" s="6">
        <f t="shared" si="33"/>
        <v>0.08</v>
      </c>
      <c r="M304" s="6">
        <f t="shared" si="34"/>
        <v>0.55357142857142871</v>
      </c>
      <c r="N304" s="6">
        <f t="shared" si="35"/>
        <v>35.632183908045988</v>
      </c>
      <c r="Q304" s="1">
        <v>3.460763</v>
      </c>
      <c r="R304" s="3">
        <v>0</v>
      </c>
    </row>
    <row r="305" spans="1:18" x14ac:dyDescent="0.2">
      <c r="A305" s="8">
        <v>34436</v>
      </c>
      <c r="B305" s="1">
        <v>4.5</v>
      </c>
      <c r="C305" s="1">
        <v>4.5</v>
      </c>
      <c r="D305" s="1">
        <v>4.5</v>
      </c>
      <c r="E305" s="1">
        <v>4.5</v>
      </c>
      <c r="G305" s="6">
        <f t="shared" si="29"/>
        <v>1</v>
      </c>
      <c r="H305" s="1">
        <f t="shared" si="30"/>
        <v>1</v>
      </c>
      <c r="I305" s="1">
        <f t="shared" si="31"/>
        <v>0</v>
      </c>
      <c r="K305" s="6">
        <f t="shared" si="32"/>
        <v>0.11571428571428573</v>
      </c>
      <c r="L305" s="6">
        <f t="shared" si="33"/>
        <v>0.08</v>
      </c>
      <c r="M305" s="6">
        <f t="shared" si="34"/>
        <v>1.4464285714285716</v>
      </c>
      <c r="N305" s="6">
        <f t="shared" si="35"/>
        <v>59.12408759124088</v>
      </c>
      <c r="Q305" s="1">
        <v>4.4495529999999999</v>
      </c>
      <c r="R305" s="3">
        <v>800</v>
      </c>
    </row>
    <row r="306" spans="1:18" x14ac:dyDescent="0.2">
      <c r="A306" s="8">
        <v>34437</v>
      </c>
      <c r="B306" s="1">
        <v>4.5</v>
      </c>
      <c r="C306" s="1">
        <v>4.5</v>
      </c>
      <c r="D306" s="1">
        <v>4.5</v>
      </c>
      <c r="E306" s="1">
        <v>4.5</v>
      </c>
      <c r="G306" s="6">
        <f t="shared" si="29"/>
        <v>0</v>
      </c>
      <c r="H306" s="1">
        <f t="shared" si="30"/>
        <v>0</v>
      </c>
      <c r="I306" s="1">
        <f t="shared" si="31"/>
        <v>0</v>
      </c>
      <c r="K306" s="6">
        <f t="shared" si="32"/>
        <v>9.799999999999999E-2</v>
      </c>
      <c r="L306" s="6">
        <f t="shared" si="33"/>
        <v>0.08</v>
      </c>
      <c r="M306" s="6">
        <f t="shared" si="34"/>
        <v>1.2249999999999999</v>
      </c>
      <c r="N306" s="6">
        <f t="shared" si="35"/>
        <v>55.056179775280889</v>
      </c>
      <c r="Q306" s="1">
        <v>4.4495529999999999</v>
      </c>
      <c r="R306" s="3">
        <v>1400</v>
      </c>
    </row>
    <row r="307" spans="1:18" x14ac:dyDescent="0.2">
      <c r="A307" s="8">
        <v>34438</v>
      </c>
      <c r="B307" s="1">
        <v>4.5</v>
      </c>
      <c r="C307" s="1">
        <v>4.5</v>
      </c>
      <c r="D307" s="1">
        <v>4.5</v>
      </c>
      <c r="E307" s="1">
        <v>4.5</v>
      </c>
      <c r="G307" s="6">
        <f t="shared" si="29"/>
        <v>0</v>
      </c>
      <c r="H307" s="1">
        <f t="shared" si="30"/>
        <v>0</v>
      </c>
      <c r="I307" s="1">
        <f t="shared" si="31"/>
        <v>0</v>
      </c>
      <c r="K307" s="6">
        <f t="shared" si="32"/>
        <v>9.799999999999999E-2</v>
      </c>
      <c r="L307" s="6">
        <f t="shared" si="33"/>
        <v>0.08</v>
      </c>
      <c r="M307" s="6">
        <f t="shared" si="34"/>
        <v>1.2249999999999999</v>
      </c>
      <c r="N307" s="6">
        <f t="shared" si="35"/>
        <v>55.056179775280889</v>
      </c>
      <c r="Q307" s="1">
        <v>4.4495529999999999</v>
      </c>
      <c r="R307" s="3">
        <v>0</v>
      </c>
    </row>
    <row r="308" spans="1:18" x14ac:dyDescent="0.2">
      <c r="A308" s="8">
        <v>34439</v>
      </c>
      <c r="B308" s="1">
        <v>3.5</v>
      </c>
      <c r="C308" s="1">
        <v>3.5</v>
      </c>
      <c r="D308" s="1">
        <v>3.5</v>
      </c>
      <c r="E308" s="1">
        <v>3.5</v>
      </c>
      <c r="G308" s="6">
        <f t="shared" si="29"/>
        <v>-1</v>
      </c>
      <c r="H308" s="1">
        <f t="shared" si="30"/>
        <v>0</v>
      </c>
      <c r="I308" s="1">
        <f t="shared" si="31"/>
        <v>1</v>
      </c>
      <c r="K308" s="6">
        <f t="shared" si="32"/>
        <v>9.799999999999999E-2</v>
      </c>
      <c r="L308" s="6">
        <f t="shared" si="33"/>
        <v>0.11571428571428573</v>
      </c>
      <c r="M308" s="6">
        <f t="shared" si="34"/>
        <v>0.84691358024691343</v>
      </c>
      <c r="N308" s="6">
        <f t="shared" si="35"/>
        <v>45.855614973262028</v>
      </c>
      <c r="Q308" s="1">
        <v>3.460763</v>
      </c>
      <c r="R308" s="3">
        <v>300</v>
      </c>
    </row>
    <row r="309" spans="1:18" x14ac:dyDescent="0.2">
      <c r="A309" s="8">
        <v>34442</v>
      </c>
      <c r="B309" s="1">
        <v>4</v>
      </c>
      <c r="C309" s="1">
        <v>4</v>
      </c>
      <c r="D309" s="1">
        <v>4</v>
      </c>
      <c r="E309" s="1">
        <v>4</v>
      </c>
      <c r="G309" s="6">
        <f t="shared" si="29"/>
        <v>0.5</v>
      </c>
      <c r="H309" s="1">
        <f t="shared" si="30"/>
        <v>0.5</v>
      </c>
      <c r="I309" s="1">
        <f t="shared" si="31"/>
        <v>0</v>
      </c>
      <c r="K309" s="6">
        <f t="shared" si="32"/>
        <v>0.1337142857142857</v>
      </c>
      <c r="L309" s="6">
        <f t="shared" si="33"/>
        <v>0.11571428571428573</v>
      </c>
      <c r="M309" s="6">
        <f t="shared" si="34"/>
        <v>1.1555555555555552</v>
      </c>
      <c r="N309" s="6">
        <f t="shared" si="35"/>
        <v>53.6082474226804</v>
      </c>
      <c r="Q309" s="1">
        <v>3.955158</v>
      </c>
      <c r="R309" s="3">
        <v>1000</v>
      </c>
    </row>
    <row r="310" spans="1:18" x14ac:dyDescent="0.2">
      <c r="A310" s="8">
        <v>34443</v>
      </c>
      <c r="B310" s="1">
        <v>4</v>
      </c>
      <c r="C310" s="1">
        <v>4.5</v>
      </c>
      <c r="D310" s="1">
        <v>4</v>
      </c>
      <c r="E310" s="1">
        <v>4.2480000000000002</v>
      </c>
      <c r="G310" s="6">
        <f t="shared" si="29"/>
        <v>0.24800000000000022</v>
      </c>
      <c r="H310" s="1">
        <f t="shared" si="30"/>
        <v>0.24800000000000022</v>
      </c>
      <c r="I310" s="1">
        <f t="shared" si="31"/>
        <v>0</v>
      </c>
      <c r="K310" s="6">
        <f t="shared" si="32"/>
        <v>0.15142857142857144</v>
      </c>
      <c r="L310" s="6">
        <f t="shared" si="33"/>
        <v>0.11571428571428573</v>
      </c>
      <c r="M310" s="6">
        <f t="shared" si="34"/>
        <v>1.308641975308642</v>
      </c>
      <c r="N310" s="6">
        <f t="shared" si="35"/>
        <v>56.684491978609628</v>
      </c>
      <c r="Q310" s="1">
        <v>4.2003779999999997</v>
      </c>
      <c r="R310" s="3">
        <v>3100</v>
      </c>
    </row>
    <row r="311" spans="1:18" x14ac:dyDescent="0.2">
      <c r="A311" s="8">
        <v>34444</v>
      </c>
      <c r="B311" s="1">
        <v>4.2480000000000002</v>
      </c>
      <c r="C311" s="1">
        <v>4.2480000000000002</v>
      </c>
      <c r="D311" s="1">
        <v>4.2480000000000002</v>
      </c>
      <c r="E311" s="1">
        <v>4.2480000000000002</v>
      </c>
      <c r="G311" s="6">
        <f t="shared" si="29"/>
        <v>0</v>
      </c>
      <c r="H311" s="1">
        <f t="shared" si="30"/>
        <v>0</v>
      </c>
      <c r="I311" s="1">
        <f t="shared" si="31"/>
        <v>0</v>
      </c>
      <c r="K311" s="6">
        <f t="shared" si="32"/>
        <v>0.15142857142857144</v>
      </c>
      <c r="L311" s="6">
        <f t="shared" si="33"/>
        <v>0.11571428571428573</v>
      </c>
      <c r="M311" s="6">
        <f t="shared" si="34"/>
        <v>1.308641975308642</v>
      </c>
      <c r="N311" s="6">
        <f t="shared" si="35"/>
        <v>56.684491978609628</v>
      </c>
      <c r="Q311" s="1">
        <v>4.2003779999999997</v>
      </c>
      <c r="R311" s="3">
        <v>0</v>
      </c>
    </row>
    <row r="312" spans="1:18" x14ac:dyDescent="0.2">
      <c r="A312" s="8">
        <v>34445</v>
      </c>
      <c r="B312" s="1">
        <v>4.2480000000000002</v>
      </c>
      <c r="C312" s="1">
        <v>4.2480000000000002</v>
      </c>
      <c r="D312" s="1">
        <v>4.2480000000000002</v>
      </c>
      <c r="E312" s="1">
        <v>4.2480000000000002</v>
      </c>
      <c r="G312" s="6">
        <f t="shared" si="29"/>
        <v>0</v>
      </c>
      <c r="H312" s="1">
        <f t="shared" si="30"/>
        <v>0</v>
      </c>
      <c r="I312" s="1">
        <f t="shared" si="31"/>
        <v>0</v>
      </c>
      <c r="K312" s="6">
        <f t="shared" si="32"/>
        <v>0.15142857142857144</v>
      </c>
      <c r="L312" s="6">
        <f t="shared" si="33"/>
        <v>0.11571428571428573</v>
      </c>
      <c r="M312" s="6">
        <f t="shared" si="34"/>
        <v>1.308641975308642</v>
      </c>
      <c r="N312" s="6">
        <f t="shared" si="35"/>
        <v>56.684491978609628</v>
      </c>
      <c r="Q312" s="1">
        <v>4.2003779999999997</v>
      </c>
      <c r="R312" s="3">
        <v>0</v>
      </c>
    </row>
    <row r="313" spans="1:18" x14ac:dyDescent="0.2">
      <c r="A313" s="8">
        <v>34446</v>
      </c>
      <c r="B313" s="1">
        <v>4.5</v>
      </c>
      <c r="C313" s="1">
        <v>4.5</v>
      </c>
      <c r="D313" s="1">
        <v>4.5</v>
      </c>
      <c r="E313" s="1">
        <v>4.5</v>
      </c>
      <c r="G313" s="6">
        <f t="shared" si="29"/>
        <v>0.25199999999999978</v>
      </c>
      <c r="H313" s="1">
        <f t="shared" si="30"/>
        <v>0.25199999999999978</v>
      </c>
      <c r="I313" s="1">
        <f t="shared" si="31"/>
        <v>0</v>
      </c>
      <c r="K313" s="6">
        <f t="shared" si="32"/>
        <v>0.15142857142857144</v>
      </c>
      <c r="L313" s="6">
        <f t="shared" si="33"/>
        <v>0.11571428571428573</v>
      </c>
      <c r="M313" s="6">
        <f t="shared" si="34"/>
        <v>1.308641975308642</v>
      </c>
      <c r="N313" s="6">
        <f t="shared" si="35"/>
        <v>56.684491978609628</v>
      </c>
      <c r="Q313" s="1">
        <v>4.4495529999999999</v>
      </c>
      <c r="R313" s="3">
        <v>2700</v>
      </c>
    </row>
    <row r="314" spans="1:18" x14ac:dyDescent="0.2">
      <c r="A314" s="8">
        <v>34449</v>
      </c>
      <c r="B314" s="1">
        <v>4.5</v>
      </c>
      <c r="C314" s="1">
        <v>4.5</v>
      </c>
      <c r="D314" s="1">
        <v>4.5</v>
      </c>
      <c r="E314" s="1">
        <v>4.5</v>
      </c>
      <c r="G314" s="6">
        <f t="shared" si="29"/>
        <v>0</v>
      </c>
      <c r="H314" s="1">
        <f t="shared" si="30"/>
        <v>0</v>
      </c>
      <c r="I314" s="1">
        <f t="shared" si="31"/>
        <v>0</v>
      </c>
      <c r="K314" s="6">
        <f t="shared" si="32"/>
        <v>0.15142857142857144</v>
      </c>
      <c r="L314" s="6">
        <f t="shared" si="33"/>
        <v>0.11571428571428573</v>
      </c>
      <c r="M314" s="6">
        <f t="shared" si="34"/>
        <v>1.308641975308642</v>
      </c>
      <c r="N314" s="6">
        <f t="shared" si="35"/>
        <v>56.684491978609628</v>
      </c>
      <c r="Q314" s="1">
        <v>4.4495529999999999</v>
      </c>
      <c r="R314" s="3">
        <v>0</v>
      </c>
    </row>
    <row r="315" spans="1:18" x14ac:dyDescent="0.2">
      <c r="A315" s="8">
        <v>34450</v>
      </c>
      <c r="B315" s="1">
        <v>4.5</v>
      </c>
      <c r="C315" s="1">
        <v>4.5</v>
      </c>
      <c r="D315" s="1">
        <v>4.5</v>
      </c>
      <c r="E315" s="1">
        <v>4.5</v>
      </c>
      <c r="G315" s="6">
        <f t="shared" si="29"/>
        <v>0</v>
      </c>
      <c r="H315" s="1">
        <f t="shared" si="30"/>
        <v>0</v>
      </c>
      <c r="I315" s="1">
        <f t="shared" si="31"/>
        <v>0</v>
      </c>
      <c r="K315" s="6">
        <f t="shared" si="32"/>
        <v>0.15142857142857144</v>
      </c>
      <c r="L315" s="6">
        <f t="shared" si="33"/>
        <v>7.1428571428571425E-2</v>
      </c>
      <c r="M315" s="6">
        <f t="shared" si="34"/>
        <v>2.12</v>
      </c>
      <c r="N315" s="6">
        <f t="shared" si="35"/>
        <v>67.948717948717956</v>
      </c>
      <c r="Q315" s="1">
        <v>4.4495529999999999</v>
      </c>
      <c r="R315" s="3">
        <v>0</v>
      </c>
    </row>
    <row r="316" spans="1:18" x14ac:dyDescent="0.2">
      <c r="A316" s="8">
        <v>34452</v>
      </c>
      <c r="B316" s="1">
        <v>4.5</v>
      </c>
      <c r="C316" s="1">
        <v>4.5</v>
      </c>
      <c r="D316" s="1">
        <v>4.5</v>
      </c>
      <c r="E316" s="1">
        <v>4.5</v>
      </c>
      <c r="G316" s="6">
        <f t="shared" si="29"/>
        <v>0</v>
      </c>
      <c r="H316" s="1">
        <f t="shared" si="30"/>
        <v>0</v>
      </c>
      <c r="I316" s="1">
        <f t="shared" si="31"/>
        <v>0</v>
      </c>
      <c r="K316" s="6">
        <f t="shared" si="32"/>
        <v>0.14285714285714285</v>
      </c>
      <c r="L316" s="6">
        <f t="shared" si="33"/>
        <v>7.1428571428571425E-2</v>
      </c>
      <c r="M316" s="6">
        <f t="shared" si="34"/>
        <v>2</v>
      </c>
      <c r="N316" s="6">
        <f t="shared" si="35"/>
        <v>66.666666666666657</v>
      </c>
      <c r="Q316" s="1">
        <v>4.4495529999999999</v>
      </c>
      <c r="R316" s="3">
        <v>0</v>
      </c>
    </row>
    <row r="317" spans="1:18" x14ac:dyDescent="0.2">
      <c r="A317" s="8">
        <v>34453</v>
      </c>
      <c r="B317" s="1">
        <v>4.5</v>
      </c>
      <c r="C317" s="1">
        <v>4.5</v>
      </c>
      <c r="D317" s="1">
        <v>4.5</v>
      </c>
      <c r="E317" s="1">
        <v>4.5</v>
      </c>
      <c r="G317" s="6">
        <f t="shared" si="29"/>
        <v>0</v>
      </c>
      <c r="H317" s="1">
        <f t="shared" si="30"/>
        <v>0</v>
      </c>
      <c r="I317" s="1">
        <f t="shared" si="31"/>
        <v>0</v>
      </c>
      <c r="K317" s="6">
        <f t="shared" si="32"/>
        <v>0.14285714285714285</v>
      </c>
      <c r="L317" s="6">
        <f t="shared" si="33"/>
        <v>7.1428571428571425E-2</v>
      </c>
      <c r="M317" s="6">
        <f t="shared" si="34"/>
        <v>2</v>
      </c>
      <c r="N317" s="6">
        <f t="shared" si="35"/>
        <v>66.666666666666657</v>
      </c>
      <c r="Q317" s="1">
        <v>4.4495529999999999</v>
      </c>
      <c r="R317" s="3">
        <v>0</v>
      </c>
    </row>
    <row r="318" spans="1:18" x14ac:dyDescent="0.2">
      <c r="A318" s="8">
        <v>34456</v>
      </c>
      <c r="B318" s="1">
        <v>4.5</v>
      </c>
      <c r="C318" s="1">
        <v>4.5</v>
      </c>
      <c r="D318" s="1">
        <v>4.5</v>
      </c>
      <c r="E318" s="1">
        <v>4.5</v>
      </c>
      <c r="G318" s="6">
        <f t="shared" si="29"/>
        <v>0</v>
      </c>
      <c r="H318" s="1">
        <f t="shared" si="30"/>
        <v>0</v>
      </c>
      <c r="I318" s="1">
        <f t="shared" si="31"/>
        <v>0</v>
      </c>
      <c r="K318" s="6">
        <f t="shared" si="32"/>
        <v>0.14285714285714285</v>
      </c>
      <c r="L318" s="6">
        <f t="shared" si="33"/>
        <v>7.1428571428571425E-2</v>
      </c>
      <c r="M318" s="6">
        <f t="shared" si="34"/>
        <v>2</v>
      </c>
      <c r="N318" s="6">
        <f t="shared" si="35"/>
        <v>66.666666666666657</v>
      </c>
      <c r="Q318" s="1">
        <v>4.4495529999999999</v>
      </c>
      <c r="R318" s="3">
        <v>0</v>
      </c>
    </row>
    <row r="319" spans="1:18" x14ac:dyDescent="0.2">
      <c r="A319" s="8">
        <v>34457</v>
      </c>
      <c r="B319" s="1">
        <v>4.5</v>
      </c>
      <c r="C319" s="1">
        <v>4.5</v>
      </c>
      <c r="D319" s="1">
        <v>4.5</v>
      </c>
      <c r="E319" s="1">
        <v>4.5</v>
      </c>
      <c r="G319" s="6">
        <f t="shared" si="29"/>
        <v>0</v>
      </c>
      <c r="H319" s="1">
        <f t="shared" si="30"/>
        <v>0</v>
      </c>
      <c r="I319" s="1">
        <f t="shared" si="31"/>
        <v>0</v>
      </c>
      <c r="K319" s="6">
        <f t="shared" si="32"/>
        <v>7.1428571428571425E-2</v>
      </c>
      <c r="L319" s="6">
        <f t="shared" si="33"/>
        <v>7.1428571428571425E-2</v>
      </c>
      <c r="M319" s="6">
        <f t="shared" si="34"/>
        <v>1</v>
      </c>
      <c r="N319" s="6">
        <f t="shared" si="35"/>
        <v>50</v>
      </c>
      <c r="Q319" s="1">
        <v>4.4495529999999999</v>
      </c>
      <c r="R319" s="3">
        <v>0</v>
      </c>
    </row>
    <row r="320" spans="1:18" x14ac:dyDescent="0.2">
      <c r="A320" s="8">
        <v>34458</v>
      </c>
      <c r="B320" s="1">
        <v>4.2480000000000002</v>
      </c>
      <c r="C320" s="1">
        <v>4.2480000000000002</v>
      </c>
      <c r="D320" s="1">
        <v>4</v>
      </c>
      <c r="E320" s="1">
        <v>4.2480000000000002</v>
      </c>
      <c r="G320" s="6">
        <f t="shared" si="29"/>
        <v>-0.25199999999999978</v>
      </c>
      <c r="H320" s="1">
        <f t="shared" si="30"/>
        <v>0</v>
      </c>
      <c r="I320" s="1">
        <f t="shared" si="31"/>
        <v>0.25199999999999978</v>
      </c>
      <c r="K320" s="6">
        <f t="shared" si="32"/>
        <v>7.1428571428571425E-2</v>
      </c>
      <c r="L320" s="6">
        <f t="shared" si="33"/>
        <v>8.9428571428571413E-2</v>
      </c>
      <c r="M320" s="6">
        <f t="shared" si="34"/>
        <v>0.79872204472843455</v>
      </c>
      <c r="N320" s="6">
        <f t="shared" si="35"/>
        <v>44.404973357015983</v>
      </c>
      <c r="Q320" s="1">
        <v>4.2003779999999997</v>
      </c>
      <c r="R320" s="3">
        <v>7400</v>
      </c>
    </row>
    <row r="321" spans="1:18" x14ac:dyDescent="0.2">
      <c r="A321" s="8">
        <v>34459</v>
      </c>
      <c r="B321" s="1">
        <v>3.5</v>
      </c>
      <c r="C321" s="1">
        <v>3.5</v>
      </c>
      <c r="D321" s="1">
        <v>3.5</v>
      </c>
      <c r="E321" s="1">
        <v>3.5</v>
      </c>
      <c r="G321" s="6">
        <f t="shared" si="29"/>
        <v>-0.74800000000000022</v>
      </c>
      <c r="H321" s="1">
        <f t="shared" si="30"/>
        <v>0</v>
      </c>
      <c r="I321" s="1">
        <f t="shared" si="31"/>
        <v>0.74800000000000022</v>
      </c>
      <c r="K321" s="6">
        <f t="shared" si="32"/>
        <v>7.1428571428571425E-2</v>
      </c>
      <c r="L321" s="6">
        <f t="shared" si="33"/>
        <v>0.14285714285714285</v>
      </c>
      <c r="M321" s="6">
        <f t="shared" si="34"/>
        <v>0.5</v>
      </c>
      <c r="N321" s="6">
        <f t="shared" si="35"/>
        <v>33.333333333333329</v>
      </c>
      <c r="Q321" s="1">
        <v>3.460763</v>
      </c>
      <c r="R321" s="3">
        <v>500</v>
      </c>
    </row>
    <row r="322" spans="1:18" x14ac:dyDescent="0.2">
      <c r="A322" s="8">
        <v>34460</v>
      </c>
      <c r="B322" s="1">
        <v>3.5</v>
      </c>
      <c r="C322" s="1">
        <v>3.5</v>
      </c>
      <c r="D322" s="1">
        <v>3.5</v>
      </c>
      <c r="E322" s="1">
        <v>3.5</v>
      </c>
      <c r="G322" s="6">
        <f t="shared" si="29"/>
        <v>0</v>
      </c>
      <c r="H322" s="1">
        <f t="shared" si="30"/>
        <v>0</v>
      </c>
      <c r="I322" s="1">
        <f t="shared" si="31"/>
        <v>0</v>
      </c>
      <c r="K322" s="6">
        <f t="shared" si="32"/>
        <v>7.1428571428571425E-2</v>
      </c>
      <c r="L322" s="6">
        <f t="shared" si="33"/>
        <v>7.1428571428571425E-2</v>
      </c>
      <c r="M322" s="6">
        <f t="shared" si="34"/>
        <v>1</v>
      </c>
      <c r="N322" s="6">
        <f t="shared" si="35"/>
        <v>50</v>
      </c>
      <c r="Q322" s="1">
        <v>3.460763</v>
      </c>
      <c r="R322" s="3">
        <v>0</v>
      </c>
    </row>
    <row r="323" spans="1:18" x14ac:dyDescent="0.2">
      <c r="A323" s="8">
        <v>34463</v>
      </c>
      <c r="B323" s="1">
        <v>3.5</v>
      </c>
      <c r="C323" s="1">
        <v>3.5</v>
      </c>
      <c r="D323" s="1">
        <v>3.5</v>
      </c>
      <c r="E323" s="1">
        <v>3.5</v>
      </c>
      <c r="G323" s="6">
        <f t="shared" si="29"/>
        <v>0</v>
      </c>
      <c r="H323" s="1">
        <f t="shared" si="30"/>
        <v>0</v>
      </c>
      <c r="I323" s="1">
        <f t="shared" si="31"/>
        <v>0</v>
      </c>
      <c r="K323" s="6">
        <f t="shared" si="32"/>
        <v>3.5714285714285712E-2</v>
      </c>
      <c r="L323" s="6">
        <f t="shared" si="33"/>
        <v>7.1428571428571425E-2</v>
      </c>
      <c r="M323" s="6">
        <f t="shared" si="34"/>
        <v>0.5</v>
      </c>
      <c r="N323" s="6">
        <f t="shared" si="35"/>
        <v>33.333333333333329</v>
      </c>
      <c r="Q323" s="1">
        <v>3.460763</v>
      </c>
      <c r="R323" s="3">
        <v>2000</v>
      </c>
    </row>
    <row r="324" spans="1:18" x14ac:dyDescent="0.2">
      <c r="A324" s="8">
        <v>34464</v>
      </c>
      <c r="B324" s="1">
        <v>3.5</v>
      </c>
      <c r="C324" s="1">
        <v>3.5</v>
      </c>
      <c r="D324" s="1">
        <v>3.5</v>
      </c>
      <c r="E324" s="1">
        <v>3.5</v>
      </c>
      <c r="G324" s="6">
        <f t="shared" ref="G324:G387" si="36">E324-E323</f>
        <v>0</v>
      </c>
      <c r="H324" s="1">
        <f t="shared" ref="H324:H387" si="37">IF(G324&gt;0,G324,0)</f>
        <v>0</v>
      </c>
      <c r="I324" s="1">
        <f t="shared" ref="I324:I387" si="38">IF(G324&lt;0,ABS(G324),0)</f>
        <v>0</v>
      </c>
      <c r="K324" s="6">
        <f t="shared" si="32"/>
        <v>1.7999999999999985E-2</v>
      </c>
      <c r="L324" s="6">
        <f t="shared" si="33"/>
        <v>7.1428571428571425E-2</v>
      </c>
      <c r="M324" s="6">
        <f t="shared" si="34"/>
        <v>0.25199999999999978</v>
      </c>
      <c r="N324" s="6">
        <f t="shared" si="35"/>
        <v>20.127795527156536</v>
      </c>
      <c r="Q324" s="1">
        <v>3.460763</v>
      </c>
      <c r="R324" s="3">
        <v>0</v>
      </c>
    </row>
    <row r="325" spans="1:18" x14ac:dyDescent="0.2">
      <c r="A325" s="8">
        <v>34465</v>
      </c>
      <c r="B325" s="1">
        <v>3.7480000000000002</v>
      </c>
      <c r="C325" s="1">
        <v>3.7480000000000002</v>
      </c>
      <c r="D325" s="1">
        <v>3.7480000000000002</v>
      </c>
      <c r="E325" s="1">
        <v>3.7480000000000002</v>
      </c>
      <c r="G325" s="6">
        <f t="shared" si="36"/>
        <v>0.24800000000000022</v>
      </c>
      <c r="H325" s="1">
        <f t="shared" si="37"/>
        <v>0.24800000000000022</v>
      </c>
      <c r="I325" s="1">
        <f t="shared" si="38"/>
        <v>0</v>
      </c>
      <c r="K325" s="6">
        <f t="shared" si="32"/>
        <v>3.5714285714285712E-2</v>
      </c>
      <c r="L325" s="6">
        <f t="shared" si="33"/>
        <v>7.1428571428571425E-2</v>
      </c>
      <c r="M325" s="6">
        <f t="shared" si="34"/>
        <v>0.5</v>
      </c>
      <c r="N325" s="6">
        <f t="shared" si="35"/>
        <v>33.333333333333329</v>
      </c>
      <c r="Q325" s="1">
        <v>3.7059829999999998</v>
      </c>
      <c r="R325" s="3">
        <v>1000</v>
      </c>
    </row>
    <row r="326" spans="1:18" x14ac:dyDescent="0.2">
      <c r="A326" s="8">
        <v>34466</v>
      </c>
      <c r="B326" s="1">
        <v>3.7480000000000002</v>
      </c>
      <c r="C326" s="1">
        <v>3.7480000000000002</v>
      </c>
      <c r="D326" s="1">
        <v>3.7480000000000002</v>
      </c>
      <c r="E326" s="1">
        <v>3.7480000000000002</v>
      </c>
      <c r="G326" s="6">
        <f t="shared" si="36"/>
        <v>0</v>
      </c>
      <c r="H326" s="1">
        <f t="shared" si="37"/>
        <v>0</v>
      </c>
      <c r="I326" s="1">
        <f t="shared" si="38"/>
        <v>0</v>
      </c>
      <c r="K326" s="6">
        <f t="shared" si="32"/>
        <v>3.5714285714285712E-2</v>
      </c>
      <c r="L326" s="6">
        <f t="shared" si="33"/>
        <v>7.1428571428571425E-2</v>
      </c>
      <c r="M326" s="6">
        <f t="shared" si="34"/>
        <v>0.5</v>
      </c>
      <c r="N326" s="6">
        <f t="shared" si="35"/>
        <v>33.333333333333329</v>
      </c>
      <c r="Q326" s="1">
        <v>3.7059829999999998</v>
      </c>
      <c r="R326" s="3">
        <v>0</v>
      </c>
    </row>
    <row r="327" spans="1:18" x14ac:dyDescent="0.2">
      <c r="A327" s="8">
        <v>34467</v>
      </c>
      <c r="B327" s="1">
        <v>3.5</v>
      </c>
      <c r="C327" s="1">
        <v>3.5</v>
      </c>
      <c r="D327" s="1">
        <v>3.5</v>
      </c>
      <c r="E327" s="1">
        <v>3.5</v>
      </c>
      <c r="G327" s="6">
        <f t="shared" si="36"/>
        <v>-0.24800000000000022</v>
      </c>
      <c r="H327" s="1">
        <f t="shared" si="37"/>
        <v>0</v>
      </c>
      <c r="I327" s="1">
        <f t="shared" si="38"/>
        <v>0.24800000000000022</v>
      </c>
      <c r="K327" s="6">
        <f t="shared" si="32"/>
        <v>1.7714285714285731E-2</v>
      </c>
      <c r="L327" s="6">
        <f t="shared" si="33"/>
        <v>8.9142857142857163E-2</v>
      </c>
      <c r="M327" s="6">
        <f t="shared" si="34"/>
        <v>0.19871794871794887</v>
      </c>
      <c r="N327" s="6">
        <f t="shared" si="35"/>
        <v>16.577540106951886</v>
      </c>
      <c r="Q327" s="1">
        <v>3.460763</v>
      </c>
      <c r="R327" s="3">
        <v>2000</v>
      </c>
    </row>
    <row r="328" spans="1:18" x14ac:dyDescent="0.2">
      <c r="A328" s="8">
        <v>34470</v>
      </c>
      <c r="B328" s="1">
        <v>3.5</v>
      </c>
      <c r="C328" s="1">
        <v>3.5</v>
      </c>
      <c r="D328" s="1">
        <v>3.5</v>
      </c>
      <c r="E328" s="1">
        <v>3.5</v>
      </c>
      <c r="G328" s="6">
        <f t="shared" si="36"/>
        <v>0</v>
      </c>
      <c r="H328" s="1">
        <f t="shared" si="37"/>
        <v>0</v>
      </c>
      <c r="I328" s="1">
        <f t="shared" si="38"/>
        <v>0</v>
      </c>
      <c r="K328" s="6">
        <f t="shared" si="32"/>
        <v>1.7714285714285731E-2</v>
      </c>
      <c r="L328" s="6">
        <f t="shared" si="33"/>
        <v>8.9142857142857163E-2</v>
      </c>
      <c r="M328" s="6">
        <f t="shared" si="34"/>
        <v>0.19871794871794887</v>
      </c>
      <c r="N328" s="6">
        <f t="shared" si="35"/>
        <v>16.577540106951886</v>
      </c>
      <c r="Q328" s="1">
        <v>3.460763</v>
      </c>
      <c r="R328" s="3">
        <v>1000</v>
      </c>
    </row>
    <row r="329" spans="1:18" x14ac:dyDescent="0.2">
      <c r="A329" s="8">
        <v>34471</v>
      </c>
      <c r="B329" s="1">
        <v>3.5</v>
      </c>
      <c r="C329" s="1">
        <v>4.5</v>
      </c>
      <c r="D329" s="1">
        <v>3.5</v>
      </c>
      <c r="E329" s="1">
        <v>4.5</v>
      </c>
      <c r="G329" s="6">
        <f t="shared" si="36"/>
        <v>1</v>
      </c>
      <c r="H329" s="1">
        <f t="shared" si="37"/>
        <v>1</v>
      </c>
      <c r="I329" s="1">
        <f t="shared" si="38"/>
        <v>0</v>
      </c>
      <c r="K329" s="6">
        <f t="shared" si="32"/>
        <v>8.9142857142857163E-2</v>
      </c>
      <c r="L329" s="6">
        <f t="shared" si="33"/>
        <v>8.9142857142857163E-2</v>
      </c>
      <c r="M329" s="6">
        <f t="shared" si="34"/>
        <v>1</v>
      </c>
      <c r="N329" s="6">
        <f t="shared" si="35"/>
        <v>50</v>
      </c>
      <c r="Q329" s="1">
        <v>4.4495529999999999</v>
      </c>
      <c r="R329" s="3">
        <v>56700</v>
      </c>
    </row>
    <row r="330" spans="1:18" x14ac:dyDescent="0.2">
      <c r="A330" s="8">
        <v>34472</v>
      </c>
      <c r="B330" s="1">
        <v>4.5</v>
      </c>
      <c r="C330" s="1">
        <v>4.5</v>
      </c>
      <c r="D330" s="1">
        <v>4.5</v>
      </c>
      <c r="E330" s="1">
        <v>4.5</v>
      </c>
      <c r="G330" s="6">
        <f t="shared" si="36"/>
        <v>0</v>
      </c>
      <c r="H330" s="1">
        <f t="shared" si="37"/>
        <v>0</v>
      </c>
      <c r="I330" s="1">
        <f t="shared" si="38"/>
        <v>0</v>
      </c>
      <c r="K330" s="6">
        <f t="shared" si="32"/>
        <v>8.9142857142857163E-2</v>
      </c>
      <c r="L330" s="6">
        <f t="shared" si="33"/>
        <v>8.9142857142857163E-2</v>
      </c>
      <c r="M330" s="6">
        <f t="shared" si="34"/>
        <v>1</v>
      </c>
      <c r="N330" s="6">
        <f t="shared" si="35"/>
        <v>50</v>
      </c>
      <c r="Q330" s="1">
        <v>4.4495529999999999</v>
      </c>
      <c r="R330" s="3">
        <v>400</v>
      </c>
    </row>
    <row r="331" spans="1:18" x14ac:dyDescent="0.2">
      <c r="A331" s="8">
        <v>34473</v>
      </c>
      <c r="B331" s="1">
        <v>3.5</v>
      </c>
      <c r="C331" s="1">
        <v>3.5</v>
      </c>
      <c r="D331" s="1">
        <v>3.5</v>
      </c>
      <c r="E331" s="1">
        <v>3.5</v>
      </c>
      <c r="G331" s="6">
        <f t="shared" si="36"/>
        <v>-1</v>
      </c>
      <c r="H331" s="1">
        <f t="shared" si="37"/>
        <v>0</v>
      </c>
      <c r="I331" s="1">
        <f t="shared" si="38"/>
        <v>1</v>
      </c>
      <c r="K331" s="6">
        <f t="shared" si="32"/>
        <v>8.9142857142857163E-2</v>
      </c>
      <c r="L331" s="6">
        <f t="shared" si="33"/>
        <v>0.16057142857142859</v>
      </c>
      <c r="M331" s="6">
        <f t="shared" si="34"/>
        <v>0.55516014234875455</v>
      </c>
      <c r="N331" s="6">
        <f t="shared" si="35"/>
        <v>35.697940503432491</v>
      </c>
      <c r="Q331" s="1">
        <v>3.460763</v>
      </c>
      <c r="R331" s="3">
        <v>400</v>
      </c>
    </row>
    <row r="332" spans="1:18" x14ac:dyDescent="0.2">
      <c r="A332" s="8">
        <v>34474</v>
      </c>
      <c r="B332" s="1">
        <v>3.5</v>
      </c>
      <c r="C332" s="1">
        <v>3.5</v>
      </c>
      <c r="D332" s="1">
        <v>3.5</v>
      </c>
      <c r="E332" s="1">
        <v>3.5</v>
      </c>
      <c r="G332" s="6">
        <f t="shared" si="36"/>
        <v>0</v>
      </c>
      <c r="H332" s="1">
        <f t="shared" si="37"/>
        <v>0</v>
      </c>
      <c r="I332" s="1">
        <f t="shared" si="38"/>
        <v>0</v>
      </c>
      <c r="K332" s="6">
        <f t="shared" si="32"/>
        <v>8.9142857142857163E-2</v>
      </c>
      <c r="L332" s="6">
        <f t="shared" si="33"/>
        <v>0.16057142857142859</v>
      </c>
      <c r="M332" s="6">
        <f t="shared" si="34"/>
        <v>0.55516014234875455</v>
      </c>
      <c r="N332" s="6">
        <f t="shared" si="35"/>
        <v>35.697940503432491</v>
      </c>
      <c r="Q332" s="1">
        <v>3.460763</v>
      </c>
      <c r="R332" s="3">
        <v>0</v>
      </c>
    </row>
    <row r="333" spans="1:18" x14ac:dyDescent="0.2">
      <c r="A333" s="8">
        <v>34477</v>
      </c>
      <c r="B333" s="1">
        <v>3.5</v>
      </c>
      <c r="C333" s="1">
        <v>3.7480000000000002</v>
      </c>
      <c r="D333" s="1">
        <v>3.5</v>
      </c>
      <c r="E333" s="1">
        <v>3.7480000000000002</v>
      </c>
      <c r="G333" s="6">
        <f t="shared" si="36"/>
        <v>0.24800000000000022</v>
      </c>
      <c r="H333" s="1">
        <f t="shared" si="37"/>
        <v>0.24800000000000022</v>
      </c>
      <c r="I333" s="1">
        <f t="shared" si="38"/>
        <v>0</v>
      </c>
      <c r="K333" s="6">
        <f t="shared" si="32"/>
        <v>0.10685714285714289</v>
      </c>
      <c r="L333" s="6">
        <f t="shared" si="33"/>
        <v>0.16057142857142859</v>
      </c>
      <c r="M333" s="6">
        <f t="shared" si="34"/>
        <v>0.66548042704626342</v>
      </c>
      <c r="N333" s="6">
        <f t="shared" si="35"/>
        <v>39.957264957264954</v>
      </c>
      <c r="Q333" s="1">
        <v>3.7059829999999998</v>
      </c>
      <c r="R333" s="3">
        <v>11300</v>
      </c>
    </row>
    <row r="334" spans="1:18" x14ac:dyDescent="0.2">
      <c r="A334" s="8">
        <v>34478</v>
      </c>
      <c r="B334" s="1">
        <v>4</v>
      </c>
      <c r="C334" s="1">
        <v>4</v>
      </c>
      <c r="D334" s="1">
        <v>4</v>
      </c>
      <c r="E334" s="1">
        <v>4</v>
      </c>
      <c r="G334" s="6">
        <f t="shared" si="36"/>
        <v>0.25199999999999978</v>
      </c>
      <c r="H334" s="1">
        <f t="shared" si="37"/>
        <v>0.25199999999999978</v>
      </c>
      <c r="I334" s="1">
        <f t="shared" si="38"/>
        <v>0</v>
      </c>
      <c r="K334" s="6">
        <f t="shared" si="32"/>
        <v>0.12485714285714287</v>
      </c>
      <c r="L334" s="6">
        <f t="shared" si="33"/>
        <v>0.1425714285714286</v>
      </c>
      <c r="M334" s="6">
        <f t="shared" si="34"/>
        <v>0.87575150300601201</v>
      </c>
      <c r="N334" s="6">
        <f t="shared" si="35"/>
        <v>46.688034188034187</v>
      </c>
      <c r="Q334" s="1">
        <v>3.955158</v>
      </c>
      <c r="R334" s="3">
        <v>500</v>
      </c>
    </row>
    <row r="335" spans="1:18" x14ac:dyDescent="0.2">
      <c r="A335" s="8">
        <v>34479</v>
      </c>
      <c r="B335" s="1">
        <v>4</v>
      </c>
      <c r="C335" s="1">
        <v>4</v>
      </c>
      <c r="D335" s="1">
        <v>4</v>
      </c>
      <c r="E335" s="1">
        <v>4</v>
      </c>
      <c r="G335" s="6">
        <f t="shared" si="36"/>
        <v>0</v>
      </c>
      <c r="H335" s="1">
        <f t="shared" si="37"/>
        <v>0</v>
      </c>
      <c r="I335" s="1">
        <f t="shared" si="38"/>
        <v>0</v>
      </c>
      <c r="K335" s="6">
        <f t="shared" si="32"/>
        <v>0.12485714285714287</v>
      </c>
      <c r="L335" s="6">
        <f t="shared" si="33"/>
        <v>8.9142857142857163E-2</v>
      </c>
      <c r="M335" s="6">
        <f t="shared" si="34"/>
        <v>1.4006410256410255</v>
      </c>
      <c r="N335" s="6">
        <f t="shared" si="35"/>
        <v>58.344459279038716</v>
      </c>
      <c r="Q335" s="1">
        <v>3.955158</v>
      </c>
      <c r="R335" s="3">
        <v>0</v>
      </c>
    </row>
    <row r="336" spans="1:18" x14ac:dyDescent="0.2">
      <c r="A336" s="8">
        <v>34480</v>
      </c>
      <c r="B336" s="1">
        <v>4</v>
      </c>
      <c r="C336" s="1">
        <v>4.5</v>
      </c>
      <c r="D336" s="1">
        <v>3.5</v>
      </c>
      <c r="E336" s="1">
        <v>3.5</v>
      </c>
      <c r="G336" s="6">
        <f t="shared" si="36"/>
        <v>-0.5</v>
      </c>
      <c r="H336" s="1">
        <f t="shared" si="37"/>
        <v>0</v>
      </c>
      <c r="I336" s="1">
        <f t="shared" si="38"/>
        <v>0.5</v>
      </c>
      <c r="K336" s="6">
        <f t="shared" ref="K336:K399" si="39">AVERAGE(H323:H336)</f>
        <v>0.12485714285714287</v>
      </c>
      <c r="L336" s="6">
        <f t="shared" ref="L336:L399" si="40">AVERAGE(I323:I336)</f>
        <v>0.12485714285714287</v>
      </c>
      <c r="M336" s="6">
        <f t="shared" ref="M336:M399" si="41">K336/L336</f>
        <v>1</v>
      </c>
      <c r="N336" s="6">
        <f t="shared" si="35"/>
        <v>50</v>
      </c>
      <c r="Q336" s="1">
        <v>3.460763</v>
      </c>
      <c r="R336" s="3">
        <v>900</v>
      </c>
    </row>
    <row r="337" spans="1:18" x14ac:dyDescent="0.2">
      <c r="A337" s="8">
        <v>34481</v>
      </c>
      <c r="B337" s="1">
        <v>4.1239999999999997</v>
      </c>
      <c r="C337" s="1">
        <v>4.1239999999999997</v>
      </c>
      <c r="D337" s="1">
        <v>4.1239999999999997</v>
      </c>
      <c r="E337" s="1">
        <v>4.1239999999999997</v>
      </c>
      <c r="G337" s="6">
        <f t="shared" si="36"/>
        <v>0.62399999999999967</v>
      </c>
      <c r="H337" s="1">
        <f t="shared" si="37"/>
        <v>0.62399999999999967</v>
      </c>
      <c r="I337" s="1">
        <f t="shared" si="38"/>
        <v>0</v>
      </c>
      <c r="K337" s="6">
        <f t="shared" si="39"/>
        <v>0.16942857142857143</v>
      </c>
      <c r="L337" s="6">
        <f t="shared" si="40"/>
        <v>0.12485714285714287</v>
      </c>
      <c r="M337" s="6">
        <f t="shared" si="41"/>
        <v>1.3569794050343247</v>
      </c>
      <c r="N337" s="6">
        <f t="shared" ref="N337:N400" si="42">IF(L337=0,100,100-(100/(1+M337)))</f>
        <v>57.572815533980581</v>
      </c>
      <c r="Q337" s="1">
        <v>4.0777679999999998</v>
      </c>
      <c r="R337" s="3">
        <v>500</v>
      </c>
    </row>
    <row r="338" spans="1:18" x14ac:dyDescent="0.2">
      <c r="A338" s="8">
        <v>34485</v>
      </c>
      <c r="B338" s="1">
        <v>4.1239999999999997</v>
      </c>
      <c r="C338" s="1">
        <v>4.1239999999999997</v>
      </c>
      <c r="D338" s="1">
        <v>4.1239999999999997</v>
      </c>
      <c r="E338" s="1">
        <v>4.1239999999999997</v>
      </c>
      <c r="G338" s="6">
        <f t="shared" si="36"/>
        <v>0</v>
      </c>
      <c r="H338" s="1">
        <f t="shared" si="37"/>
        <v>0</v>
      </c>
      <c r="I338" s="1">
        <f t="shared" si="38"/>
        <v>0</v>
      </c>
      <c r="K338" s="6">
        <f t="shared" si="39"/>
        <v>0.16942857142857143</v>
      </c>
      <c r="L338" s="6">
        <f t="shared" si="40"/>
        <v>0.12485714285714287</v>
      </c>
      <c r="M338" s="6">
        <f t="shared" si="41"/>
        <v>1.3569794050343247</v>
      </c>
      <c r="N338" s="6">
        <f t="shared" si="42"/>
        <v>57.572815533980581</v>
      </c>
      <c r="Q338" s="1">
        <v>4.0777679999999998</v>
      </c>
      <c r="R338" s="3">
        <v>0</v>
      </c>
    </row>
    <row r="339" spans="1:18" x14ac:dyDescent="0.2">
      <c r="A339" s="8">
        <v>34486</v>
      </c>
      <c r="B339" s="1">
        <v>4.1239999999999997</v>
      </c>
      <c r="C339" s="1">
        <v>4.1239999999999997</v>
      </c>
      <c r="D339" s="1">
        <v>4.1239999999999997</v>
      </c>
      <c r="E339" s="1">
        <v>4.1239999999999997</v>
      </c>
      <c r="G339" s="6">
        <f t="shared" si="36"/>
        <v>0</v>
      </c>
      <c r="H339" s="1">
        <f t="shared" si="37"/>
        <v>0</v>
      </c>
      <c r="I339" s="1">
        <f t="shared" si="38"/>
        <v>0</v>
      </c>
      <c r="K339" s="6">
        <f t="shared" si="39"/>
        <v>0.15171428571428569</v>
      </c>
      <c r="L339" s="6">
        <f t="shared" si="40"/>
        <v>0.12485714285714287</v>
      </c>
      <c r="M339" s="6">
        <f t="shared" si="41"/>
        <v>1.2151029748283748</v>
      </c>
      <c r="N339" s="6">
        <f t="shared" si="42"/>
        <v>54.855371900826434</v>
      </c>
      <c r="Q339" s="1">
        <v>4.0777679999999998</v>
      </c>
      <c r="R339" s="3">
        <v>0</v>
      </c>
    </row>
    <row r="340" spans="1:18" x14ac:dyDescent="0.2">
      <c r="A340" s="8">
        <v>34487</v>
      </c>
      <c r="B340" s="1">
        <v>4</v>
      </c>
      <c r="C340" s="1">
        <v>4</v>
      </c>
      <c r="D340" s="1">
        <v>3.5</v>
      </c>
      <c r="E340" s="1">
        <v>3.88</v>
      </c>
      <c r="G340" s="6">
        <f t="shared" si="36"/>
        <v>-0.24399999999999977</v>
      </c>
      <c r="H340" s="1">
        <f t="shared" si="37"/>
        <v>0</v>
      </c>
      <c r="I340" s="1">
        <f t="shared" si="38"/>
        <v>0.24399999999999977</v>
      </c>
      <c r="K340" s="6">
        <f t="shared" si="39"/>
        <v>0.15171428571428569</v>
      </c>
      <c r="L340" s="6">
        <f t="shared" si="40"/>
        <v>0.14228571428571429</v>
      </c>
      <c r="M340" s="6">
        <f t="shared" si="41"/>
        <v>1.0662650602409636</v>
      </c>
      <c r="N340" s="6">
        <f t="shared" si="42"/>
        <v>51.603498542274053</v>
      </c>
      <c r="Q340" s="1">
        <v>3.8365040000000001</v>
      </c>
      <c r="R340" s="3">
        <v>30300</v>
      </c>
    </row>
    <row r="341" spans="1:18" x14ac:dyDescent="0.2">
      <c r="A341" s="8">
        <v>34488</v>
      </c>
      <c r="B341" s="1">
        <v>3.88</v>
      </c>
      <c r="C341" s="1">
        <v>3.88</v>
      </c>
      <c r="D341" s="1">
        <v>3.88</v>
      </c>
      <c r="E341" s="1">
        <v>3.88</v>
      </c>
      <c r="G341" s="6">
        <f t="shared" si="36"/>
        <v>0</v>
      </c>
      <c r="H341" s="1">
        <f t="shared" si="37"/>
        <v>0</v>
      </c>
      <c r="I341" s="1">
        <f t="shared" si="38"/>
        <v>0</v>
      </c>
      <c r="K341" s="6">
        <f t="shared" si="39"/>
        <v>0.15171428571428569</v>
      </c>
      <c r="L341" s="6">
        <f t="shared" si="40"/>
        <v>0.12457142857142856</v>
      </c>
      <c r="M341" s="6">
        <f t="shared" si="41"/>
        <v>1.2178899082568806</v>
      </c>
      <c r="N341" s="6">
        <f t="shared" si="42"/>
        <v>54.91209927611169</v>
      </c>
      <c r="Q341" s="1">
        <v>3.8365040000000001</v>
      </c>
      <c r="R341" s="3">
        <v>0</v>
      </c>
    </row>
    <row r="342" spans="1:18" x14ac:dyDescent="0.2">
      <c r="A342" s="8">
        <v>34491</v>
      </c>
      <c r="B342" s="1">
        <v>3.5</v>
      </c>
      <c r="C342" s="1">
        <v>3.5</v>
      </c>
      <c r="D342" s="1">
        <v>3.5</v>
      </c>
      <c r="E342" s="1">
        <v>3.5</v>
      </c>
      <c r="G342" s="6">
        <f t="shared" si="36"/>
        <v>-0.37999999999999989</v>
      </c>
      <c r="H342" s="1">
        <f t="shared" si="37"/>
        <v>0</v>
      </c>
      <c r="I342" s="1">
        <f t="shared" si="38"/>
        <v>0.37999999999999989</v>
      </c>
      <c r="K342" s="6">
        <f t="shared" si="39"/>
        <v>0.15171428571428569</v>
      </c>
      <c r="L342" s="6">
        <f t="shared" si="40"/>
        <v>0.15171428571428569</v>
      </c>
      <c r="M342" s="6">
        <f t="shared" si="41"/>
        <v>1</v>
      </c>
      <c r="N342" s="6">
        <f t="shared" si="42"/>
        <v>50</v>
      </c>
      <c r="Q342" s="1">
        <v>3.460763</v>
      </c>
      <c r="R342" s="3">
        <v>2500</v>
      </c>
    </row>
    <row r="343" spans="1:18" x14ac:dyDescent="0.2">
      <c r="A343" s="8">
        <v>34492</v>
      </c>
      <c r="B343" s="1">
        <v>3.5</v>
      </c>
      <c r="C343" s="1">
        <v>3.5</v>
      </c>
      <c r="D343" s="1">
        <v>3.5</v>
      </c>
      <c r="E343" s="1">
        <v>3.5</v>
      </c>
      <c r="G343" s="6">
        <f t="shared" si="36"/>
        <v>0</v>
      </c>
      <c r="H343" s="1">
        <f t="shared" si="37"/>
        <v>0</v>
      </c>
      <c r="I343" s="1">
        <f t="shared" si="38"/>
        <v>0</v>
      </c>
      <c r="K343" s="6">
        <f t="shared" si="39"/>
        <v>8.0285714285714266E-2</v>
      </c>
      <c r="L343" s="6">
        <f t="shared" si="40"/>
        <v>0.15171428571428569</v>
      </c>
      <c r="M343" s="6">
        <f t="shared" si="41"/>
        <v>0.52919020715630882</v>
      </c>
      <c r="N343" s="6">
        <f t="shared" si="42"/>
        <v>34.605911330049267</v>
      </c>
      <c r="Q343" s="1">
        <v>3.460763</v>
      </c>
      <c r="R343" s="3">
        <v>0</v>
      </c>
    </row>
    <row r="344" spans="1:18" x14ac:dyDescent="0.2">
      <c r="A344" s="8">
        <v>34493</v>
      </c>
      <c r="B344" s="1">
        <v>3.5</v>
      </c>
      <c r="C344" s="1">
        <v>3.5</v>
      </c>
      <c r="D344" s="1">
        <v>3.5</v>
      </c>
      <c r="E344" s="1">
        <v>3.5</v>
      </c>
      <c r="G344" s="6">
        <f t="shared" si="36"/>
        <v>0</v>
      </c>
      <c r="H344" s="1">
        <f t="shared" si="37"/>
        <v>0</v>
      </c>
      <c r="I344" s="1">
        <f t="shared" si="38"/>
        <v>0</v>
      </c>
      <c r="K344" s="6">
        <f t="shared" si="39"/>
        <v>8.0285714285714266E-2</v>
      </c>
      <c r="L344" s="6">
        <f t="shared" si="40"/>
        <v>0.15171428571428569</v>
      </c>
      <c r="M344" s="6">
        <f t="shared" si="41"/>
        <v>0.52919020715630882</v>
      </c>
      <c r="N344" s="6">
        <f t="shared" si="42"/>
        <v>34.605911330049267</v>
      </c>
      <c r="Q344" s="1">
        <v>3.460763</v>
      </c>
      <c r="R344" s="3">
        <v>0</v>
      </c>
    </row>
    <row r="345" spans="1:18" x14ac:dyDescent="0.2">
      <c r="A345" s="8">
        <v>34494</v>
      </c>
      <c r="B345" s="1">
        <v>3.5</v>
      </c>
      <c r="C345" s="1">
        <v>3.5</v>
      </c>
      <c r="D345" s="1">
        <v>3.5</v>
      </c>
      <c r="E345" s="1">
        <v>3.5</v>
      </c>
      <c r="G345" s="6">
        <f t="shared" si="36"/>
        <v>0</v>
      </c>
      <c r="H345" s="1">
        <f t="shared" si="37"/>
        <v>0</v>
      </c>
      <c r="I345" s="1">
        <f t="shared" si="38"/>
        <v>0</v>
      </c>
      <c r="K345" s="6">
        <f t="shared" si="39"/>
        <v>8.0285714285714266E-2</v>
      </c>
      <c r="L345" s="6">
        <f t="shared" si="40"/>
        <v>8.0285714285714266E-2</v>
      </c>
      <c r="M345" s="6">
        <f t="shared" si="41"/>
        <v>1</v>
      </c>
      <c r="N345" s="6">
        <f t="shared" si="42"/>
        <v>50</v>
      </c>
      <c r="Q345" s="1">
        <v>3.460763</v>
      </c>
      <c r="R345" s="3">
        <v>0</v>
      </c>
    </row>
    <row r="346" spans="1:18" x14ac:dyDescent="0.2">
      <c r="A346" s="8">
        <v>34495</v>
      </c>
      <c r="B346" s="1">
        <v>3.5</v>
      </c>
      <c r="C346" s="1">
        <v>3.5</v>
      </c>
      <c r="D346" s="1">
        <v>3.5</v>
      </c>
      <c r="E346" s="1">
        <v>3.5</v>
      </c>
      <c r="G346" s="6">
        <f t="shared" si="36"/>
        <v>0</v>
      </c>
      <c r="H346" s="1">
        <f t="shared" si="37"/>
        <v>0</v>
      </c>
      <c r="I346" s="1">
        <f t="shared" si="38"/>
        <v>0</v>
      </c>
      <c r="K346" s="6">
        <f t="shared" si="39"/>
        <v>8.0285714285714266E-2</v>
      </c>
      <c r="L346" s="6">
        <f t="shared" si="40"/>
        <v>8.0285714285714266E-2</v>
      </c>
      <c r="M346" s="6">
        <f t="shared" si="41"/>
        <v>1</v>
      </c>
      <c r="N346" s="6">
        <f t="shared" si="42"/>
        <v>50</v>
      </c>
      <c r="Q346" s="1">
        <v>3.460763</v>
      </c>
      <c r="R346" s="3">
        <v>0</v>
      </c>
    </row>
    <row r="347" spans="1:18" x14ac:dyDescent="0.2">
      <c r="A347" s="8">
        <v>34498</v>
      </c>
      <c r="B347" s="1">
        <v>3.5</v>
      </c>
      <c r="C347" s="1">
        <v>3.5</v>
      </c>
      <c r="D347" s="1">
        <v>3.5</v>
      </c>
      <c r="E347" s="1">
        <v>3.5</v>
      </c>
      <c r="G347" s="6">
        <f t="shared" si="36"/>
        <v>0</v>
      </c>
      <c r="H347" s="1">
        <f t="shared" si="37"/>
        <v>0</v>
      </c>
      <c r="I347" s="1">
        <f t="shared" si="38"/>
        <v>0</v>
      </c>
      <c r="K347" s="6">
        <f t="shared" si="39"/>
        <v>6.2571428571428528E-2</v>
      </c>
      <c r="L347" s="6">
        <f t="shared" si="40"/>
        <v>8.0285714285714266E-2</v>
      </c>
      <c r="M347" s="6">
        <f t="shared" si="41"/>
        <v>0.77935943060498181</v>
      </c>
      <c r="N347" s="6">
        <f t="shared" si="42"/>
        <v>43.79999999999999</v>
      </c>
      <c r="Q347" s="1">
        <v>3.460763</v>
      </c>
      <c r="R347" s="3">
        <v>0</v>
      </c>
    </row>
    <row r="348" spans="1:18" x14ac:dyDescent="0.2">
      <c r="A348" s="8">
        <v>34499</v>
      </c>
      <c r="B348" s="1">
        <v>2.5</v>
      </c>
      <c r="C348" s="1">
        <v>2.5</v>
      </c>
      <c r="D348" s="1">
        <v>2.5</v>
      </c>
      <c r="E348" s="1">
        <v>2.5</v>
      </c>
      <c r="G348" s="6">
        <f t="shared" si="36"/>
        <v>-1</v>
      </c>
      <c r="H348" s="1">
        <f t="shared" si="37"/>
        <v>0</v>
      </c>
      <c r="I348" s="1">
        <f t="shared" si="38"/>
        <v>1</v>
      </c>
      <c r="K348" s="6">
        <f t="shared" si="39"/>
        <v>4.4571428571428547E-2</v>
      </c>
      <c r="L348" s="6">
        <f t="shared" si="40"/>
        <v>0.15171428571428569</v>
      </c>
      <c r="M348" s="6">
        <f t="shared" si="41"/>
        <v>0.29378531073446318</v>
      </c>
      <c r="N348" s="6">
        <f t="shared" si="42"/>
        <v>22.707423580786028</v>
      </c>
      <c r="Q348" s="1">
        <v>2.4719739999999999</v>
      </c>
      <c r="R348" s="3">
        <v>30000</v>
      </c>
    </row>
    <row r="349" spans="1:18" x14ac:dyDescent="0.2">
      <c r="A349" s="8">
        <v>34500</v>
      </c>
      <c r="B349" s="1">
        <v>2.5</v>
      </c>
      <c r="C349" s="1">
        <v>3.5</v>
      </c>
      <c r="D349" s="1">
        <v>2.5</v>
      </c>
      <c r="E349" s="1">
        <v>3</v>
      </c>
      <c r="G349" s="6">
        <f t="shared" si="36"/>
        <v>0.5</v>
      </c>
      <c r="H349" s="1">
        <f t="shared" si="37"/>
        <v>0.5</v>
      </c>
      <c r="I349" s="1">
        <f t="shared" si="38"/>
        <v>0</v>
      </c>
      <c r="K349" s="6">
        <f t="shared" si="39"/>
        <v>8.0285714285714266E-2</v>
      </c>
      <c r="L349" s="6">
        <f t="shared" si="40"/>
        <v>0.15171428571428569</v>
      </c>
      <c r="M349" s="6">
        <f t="shared" si="41"/>
        <v>0.52919020715630882</v>
      </c>
      <c r="N349" s="6">
        <f t="shared" si="42"/>
        <v>34.605911330049267</v>
      </c>
      <c r="Q349" s="1">
        <v>2.9663689999999998</v>
      </c>
      <c r="R349" s="3">
        <v>15700</v>
      </c>
    </row>
    <row r="350" spans="1:18" x14ac:dyDescent="0.2">
      <c r="A350" s="8">
        <v>34501</v>
      </c>
      <c r="B350" s="1">
        <v>3</v>
      </c>
      <c r="C350" s="1">
        <v>3</v>
      </c>
      <c r="D350" s="1">
        <v>3</v>
      </c>
      <c r="E350" s="1">
        <v>3</v>
      </c>
      <c r="G350" s="6">
        <f t="shared" si="36"/>
        <v>0</v>
      </c>
      <c r="H350" s="1">
        <f t="shared" si="37"/>
        <v>0</v>
      </c>
      <c r="I350" s="1">
        <f t="shared" si="38"/>
        <v>0</v>
      </c>
      <c r="K350" s="6">
        <f t="shared" si="39"/>
        <v>8.0285714285714266E-2</v>
      </c>
      <c r="L350" s="6">
        <f t="shared" si="40"/>
        <v>0.11599999999999998</v>
      </c>
      <c r="M350" s="6">
        <f t="shared" si="41"/>
        <v>0.69211822660098521</v>
      </c>
      <c r="N350" s="6">
        <f t="shared" si="42"/>
        <v>40.902474526928678</v>
      </c>
      <c r="Q350" s="1">
        <v>2.9663689999999998</v>
      </c>
      <c r="R350" s="3">
        <v>4000</v>
      </c>
    </row>
    <row r="351" spans="1:18" x14ac:dyDescent="0.2">
      <c r="A351" s="8">
        <v>34502</v>
      </c>
      <c r="B351" s="1">
        <v>3</v>
      </c>
      <c r="C351" s="1">
        <v>3</v>
      </c>
      <c r="D351" s="1">
        <v>3</v>
      </c>
      <c r="E351" s="1">
        <v>3</v>
      </c>
      <c r="G351" s="6">
        <f t="shared" si="36"/>
        <v>0</v>
      </c>
      <c r="H351" s="1">
        <f t="shared" si="37"/>
        <v>0</v>
      </c>
      <c r="I351" s="1">
        <f t="shared" si="38"/>
        <v>0</v>
      </c>
      <c r="K351" s="6">
        <f t="shared" si="39"/>
        <v>3.5714285714285712E-2</v>
      </c>
      <c r="L351" s="6">
        <f t="shared" si="40"/>
        <v>0.11599999999999998</v>
      </c>
      <c r="M351" s="6">
        <f t="shared" si="41"/>
        <v>0.30788177339901485</v>
      </c>
      <c r="N351" s="6">
        <f t="shared" si="42"/>
        <v>23.540489642184568</v>
      </c>
      <c r="Q351" s="1">
        <v>2.9663689999999998</v>
      </c>
      <c r="R351" s="3">
        <v>0</v>
      </c>
    </row>
    <row r="352" spans="1:18" x14ac:dyDescent="0.2">
      <c r="A352" s="8">
        <v>34505</v>
      </c>
      <c r="B352" s="1">
        <v>3</v>
      </c>
      <c r="C352" s="1">
        <v>3</v>
      </c>
      <c r="D352" s="1">
        <v>2.5</v>
      </c>
      <c r="E352" s="1">
        <v>2.5</v>
      </c>
      <c r="G352" s="6">
        <f t="shared" si="36"/>
        <v>-0.5</v>
      </c>
      <c r="H352" s="1">
        <f t="shared" si="37"/>
        <v>0</v>
      </c>
      <c r="I352" s="1">
        <f t="shared" si="38"/>
        <v>0.5</v>
      </c>
      <c r="K352" s="6">
        <f t="shared" si="39"/>
        <v>3.5714285714285712E-2</v>
      </c>
      <c r="L352" s="6">
        <f t="shared" si="40"/>
        <v>0.15171428571428569</v>
      </c>
      <c r="M352" s="6">
        <f t="shared" si="41"/>
        <v>0.23540489642184559</v>
      </c>
      <c r="N352" s="6">
        <f t="shared" si="42"/>
        <v>19.054878048780495</v>
      </c>
      <c r="Q352" s="1">
        <v>2.4719739999999999</v>
      </c>
      <c r="R352" s="3">
        <v>7700</v>
      </c>
    </row>
    <row r="353" spans="1:18" x14ac:dyDescent="0.2">
      <c r="A353" s="8">
        <v>34506</v>
      </c>
      <c r="B353" s="1">
        <v>2.5</v>
      </c>
      <c r="C353" s="1">
        <v>2.5</v>
      </c>
      <c r="D353" s="1">
        <v>2.5</v>
      </c>
      <c r="E353" s="1">
        <v>2.5</v>
      </c>
      <c r="G353" s="6">
        <f t="shared" si="36"/>
        <v>0</v>
      </c>
      <c r="H353" s="1">
        <f t="shared" si="37"/>
        <v>0</v>
      </c>
      <c r="I353" s="1">
        <f t="shared" si="38"/>
        <v>0</v>
      </c>
      <c r="K353" s="6">
        <f t="shared" si="39"/>
        <v>3.5714285714285712E-2</v>
      </c>
      <c r="L353" s="6">
        <f t="shared" si="40"/>
        <v>0.15171428571428569</v>
      </c>
      <c r="M353" s="6">
        <f t="shared" si="41"/>
        <v>0.23540489642184559</v>
      </c>
      <c r="N353" s="6">
        <f t="shared" si="42"/>
        <v>19.054878048780495</v>
      </c>
      <c r="Q353" s="1">
        <v>2.4719739999999999</v>
      </c>
      <c r="R353" s="3">
        <v>0</v>
      </c>
    </row>
    <row r="354" spans="1:18" x14ac:dyDescent="0.2">
      <c r="A354" s="8">
        <v>34507</v>
      </c>
      <c r="B354" s="1">
        <v>2.5</v>
      </c>
      <c r="C354" s="1">
        <v>2.5</v>
      </c>
      <c r="D354" s="1">
        <v>2.5</v>
      </c>
      <c r="E354" s="1">
        <v>2.5</v>
      </c>
      <c r="G354" s="6">
        <f t="shared" si="36"/>
        <v>0</v>
      </c>
      <c r="H354" s="1">
        <f t="shared" si="37"/>
        <v>0</v>
      </c>
      <c r="I354" s="1">
        <f t="shared" si="38"/>
        <v>0</v>
      </c>
      <c r="K354" s="6">
        <f t="shared" si="39"/>
        <v>3.5714285714285712E-2</v>
      </c>
      <c r="L354" s="6">
        <f t="shared" si="40"/>
        <v>0.13428571428571429</v>
      </c>
      <c r="M354" s="6">
        <f t="shared" si="41"/>
        <v>0.26595744680851063</v>
      </c>
      <c r="N354" s="6">
        <f t="shared" si="42"/>
        <v>21.008403361344534</v>
      </c>
      <c r="Q354" s="1">
        <v>2.4719739999999999</v>
      </c>
      <c r="R354" s="3">
        <v>0</v>
      </c>
    </row>
    <row r="355" spans="1:18" x14ac:dyDescent="0.2">
      <c r="A355" s="8">
        <v>34508</v>
      </c>
      <c r="B355" s="1">
        <v>2.5</v>
      </c>
      <c r="C355" s="1">
        <v>2.5</v>
      </c>
      <c r="D355" s="1">
        <v>2.5</v>
      </c>
      <c r="E355" s="1">
        <v>2.5</v>
      </c>
      <c r="G355" s="6">
        <f t="shared" si="36"/>
        <v>0</v>
      </c>
      <c r="H355" s="1">
        <f t="shared" si="37"/>
        <v>0</v>
      </c>
      <c r="I355" s="1">
        <f t="shared" si="38"/>
        <v>0</v>
      </c>
      <c r="K355" s="6">
        <f t="shared" si="39"/>
        <v>3.5714285714285712E-2</v>
      </c>
      <c r="L355" s="6">
        <f t="shared" si="40"/>
        <v>0.13428571428571429</v>
      </c>
      <c r="M355" s="6">
        <f t="shared" si="41"/>
        <v>0.26595744680851063</v>
      </c>
      <c r="N355" s="6">
        <f t="shared" si="42"/>
        <v>21.008403361344534</v>
      </c>
      <c r="Q355" s="1">
        <v>2.4719739999999999</v>
      </c>
      <c r="R355" s="3">
        <v>0</v>
      </c>
    </row>
    <row r="356" spans="1:18" x14ac:dyDescent="0.2">
      <c r="A356" s="8">
        <v>34509</v>
      </c>
      <c r="B356" s="1">
        <v>3</v>
      </c>
      <c r="C356" s="1">
        <v>3</v>
      </c>
      <c r="D356" s="1">
        <v>3</v>
      </c>
      <c r="E356" s="1">
        <v>3</v>
      </c>
      <c r="G356" s="6">
        <f t="shared" si="36"/>
        <v>0.5</v>
      </c>
      <c r="H356" s="1">
        <f t="shared" si="37"/>
        <v>0.5</v>
      </c>
      <c r="I356" s="1">
        <f t="shared" si="38"/>
        <v>0</v>
      </c>
      <c r="K356" s="6">
        <f t="shared" si="39"/>
        <v>7.1428571428571425E-2</v>
      </c>
      <c r="L356" s="6">
        <f t="shared" si="40"/>
        <v>0.10714285714285714</v>
      </c>
      <c r="M356" s="6">
        <f t="shared" si="41"/>
        <v>0.66666666666666663</v>
      </c>
      <c r="N356" s="6">
        <f t="shared" si="42"/>
        <v>39.999999999999993</v>
      </c>
      <c r="Q356" s="1">
        <v>2.9663689999999998</v>
      </c>
      <c r="R356" s="3">
        <v>2000</v>
      </c>
    </row>
    <row r="357" spans="1:18" x14ac:dyDescent="0.2">
      <c r="A357" s="8">
        <v>34512</v>
      </c>
      <c r="B357" s="1">
        <v>2.2480000000000002</v>
      </c>
      <c r="C357" s="1">
        <v>2.2480000000000002</v>
      </c>
      <c r="D357" s="1">
        <v>2.2480000000000002</v>
      </c>
      <c r="E357" s="1">
        <v>2.2480000000000002</v>
      </c>
      <c r="G357" s="6">
        <f t="shared" si="36"/>
        <v>-0.75199999999999978</v>
      </c>
      <c r="H357" s="1">
        <f t="shared" si="37"/>
        <v>0</v>
      </c>
      <c r="I357" s="1">
        <f t="shared" si="38"/>
        <v>0.75199999999999978</v>
      </c>
      <c r="K357" s="6">
        <f t="shared" si="39"/>
        <v>7.1428571428571425E-2</v>
      </c>
      <c r="L357" s="6">
        <f t="shared" si="40"/>
        <v>0.16085714285714284</v>
      </c>
      <c r="M357" s="6">
        <f t="shared" si="41"/>
        <v>0.44404973357015987</v>
      </c>
      <c r="N357" s="6">
        <f t="shared" si="42"/>
        <v>30.750307503075035</v>
      </c>
      <c r="Q357" s="1">
        <v>2.2227990000000002</v>
      </c>
      <c r="R357" s="3">
        <v>2400</v>
      </c>
    </row>
    <row r="358" spans="1:18" x14ac:dyDescent="0.2">
      <c r="A358" s="8">
        <v>34513</v>
      </c>
      <c r="B358" s="1">
        <v>3</v>
      </c>
      <c r="C358" s="1">
        <v>3</v>
      </c>
      <c r="D358" s="1">
        <v>3</v>
      </c>
      <c r="E358" s="1">
        <v>3</v>
      </c>
      <c r="G358" s="6">
        <f t="shared" si="36"/>
        <v>0.75199999999999978</v>
      </c>
      <c r="H358" s="1">
        <f t="shared" si="37"/>
        <v>0.75199999999999978</v>
      </c>
      <c r="I358" s="1">
        <f t="shared" si="38"/>
        <v>0</v>
      </c>
      <c r="K358" s="6">
        <f t="shared" si="39"/>
        <v>0.12514285714285714</v>
      </c>
      <c r="L358" s="6">
        <f t="shared" si="40"/>
        <v>0.16085714285714284</v>
      </c>
      <c r="M358" s="6">
        <f t="shared" si="41"/>
        <v>0.77797513321492018</v>
      </c>
      <c r="N358" s="6">
        <f t="shared" si="42"/>
        <v>43.756243756243755</v>
      </c>
      <c r="Q358" s="1">
        <v>2.9663689999999998</v>
      </c>
      <c r="R358" s="3">
        <v>2000</v>
      </c>
    </row>
    <row r="359" spans="1:18" x14ac:dyDescent="0.2">
      <c r="A359" s="8">
        <v>34514</v>
      </c>
      <c r="B359" s="1">
        <v>3</v>
      </c>
      <c r="C359" s="1">
        <v>3</v>
      </c>
      <c r="D359" s="1">
        <v>3</v>
      </c>
      <c r="E359" s="1">
        <v>3</v>
      </c>
      <c r="G359" s="6">
        <f t="shared" si="36"/>
        <v>0</v>
      </c>
      <c r="H359" s="1">
        <f t="shared" si="37"/>
        <v>0</v>
      </c>
      <c r="I359" s="1">
        <f t="shared" si="38"/>
        <v>0</v>
      </c>
      <c r="K359" s="6">
        <f t="shared" si="39"/>
        <v>0.12514285714285714</v>
      </c>
      <c r="L359" s="6">
        <f t="shared" si="40"/>
        <v>0.16085714285714284</v>
      </c>
      <c r="M359" s="6">
        <f t="shared" si="41"/>
        <v>0.77797513321492018</v>
      </c>
      <c r="N359" s="6">
        <f t="shared" si="42"/>
        <v>43.756243756243755</v>
      </c>
      <c r="Q359" s="1">
        <v>2.9663689999999998</v>
      </c>
      <c r="R359" s="3">
        <v>0</v>
      </c>
    </row>
    <row r="360" spans="1:18" x14ac:dyDescent="0.2">
      <c r="A360" s="8">
        <v>34515</v>
      </c>
      <c r="B360" s="1">
        <v>3</v>
      </c>
      <c r="C360" s="1">
        <v>3</v>
      </c>
      <c r="D360" s="1">
        <v>3</v>
      </c>
      <c r="E360" s="1">
        <v>3</v>
      </c>
      <c r="G360" s="6">
        <f t="shared" si="36"/>
        <v>0</v>
      </c>
      <c r="H360" s="1">
        <f t="shared" si="37"/>
        <v>0</v>
      </c>
      <c r="I360" s="1">
        <f t="shared" si="38"/>
        <v>0</v>
      </c>
      <c r="K360" s="6">
        <f t="shared" si="39"/>
        <v>0.12514285714285714</v>
      </c>
      <c r="L360" s="6">
        <f t="shared" si="40"/>
        <v>0.16085714285714284</v>
      </c>
      <c r="M360" s="6">
        <f t="shared" si="41"/>
        <v>0.77797513321492018</v>
      </c>
      <c r="N360" s="6">
        <f t="shared" si="42"/>
        <v>43.756243756243755</v>
      </c>
      <c r="Q360" s="1">
        <v>2.9663689999999998</v>
      </c>
      <c r="R360" s="3">
        <v>5000</v>
      </c>
    </row>
    <row r="361" spans="1:18" x14ac:dyDescent="0.2">
      <c r="A361" s="8">
        <v>34516</v>
      </c>
      <c r="B361" s="1">
        <v>3</v>
      </c>
      <c r="C361" s="1">
        <v>3</v>
      </c>
      <c r="D361" s="1">
        <v>3</v>
      </c>
      <c r="E361" s="1">
        <v>3</v>
      </c>
      <c r="G361" s="6">
        <f t="shared" si="36"/>
        <v>0</v>
      </c>
      <c r="H361" s="1">
        <f t="shared" si="37"/>
        <v>0</v>
      </c>
      <c r="I361" s="1">
        <f t="shared" si="38"/>
        <v>0</v>
      </c>
      <c r="K361" s="6">
        <f t="shared" si="39"/>
        <v>0.12514285714285714</v>
      </c>
      <c r="L361" s="6">
        <f t="shared" si="40"/>
        <v>0.16085714285714284</v>
      </c>
      <c r="M361" s="6">
        <f t="shared" si="41"/>
        <v>0.77797513321492018</v>
      </c>
      <c r="N361" s="6">
        <f t="shared" si="42"/>
        <v>43.756243756243755</v>
      </c>
      <c r="Q361" s="1">
        <v>2.9663689999999998</v>
      </c>
      <c r="R361" s="3">
        <v>0</v>
      </c>
    </row>
    <row r="362" spans="1:18" x14ac:dyDescent="0.2">
      <c r="A362" s="8">
        <v>34520</v>
      </c>
      <c r="B362" s="1">
        <v>3</v>
      </c>
      <c r="C362" s="1">
        <v>3</v>
      </c>
      <c r="D362" s="1">
        <v>3</v>
      </c>
      <c r="E362" s="1">
        <v>3</v>
      </c>
      <c r="G362" s="6">
        <f t="shared" si="36"/>
        <v>0</v>
      </c>
      <c r="H362" s="1">
        <f t="shared" si="37"/>
        <v>0</v>
      </c>
      <c r="I362" s="1">
        <f t="shared" si="38"/>
        <v>0</v>
      </c>
      <c r="K362" s="6">
        <f t="shared" si="39"/>
        <v>0.12514285714285714</v>
      </c>
      <c r="L362" s="6">
        <f t="shared" si="40"/>
        <v>8.9428571428571413E-2</v>
      </c>
      <c r="M362" s="6">
        <f t="shared" si="41"/>
        <v>1.3993610223642174</v>
      </c>
      <c r="N362" s="6">
        <f t="shared" si="42"/>
        <v>58.322237017310258</v>
      </c>
      <c r="Q362" s="1">
        <v>2.9663689999999998</v>
      </c>
      <c r="R362" s="3">
        <v>0</v>
      </c>
    </row>
    <row r="363" spans="1:18" x14ac:dyDescent="0.2">
      <c r="A363" s="8">
        <v>34521</v>
      </c>
      <c r="B363" s="1">
        <v>3</v>
      </c>
      <c r="C363" s="1">
        <v>3</v>
      </c>
      <c r="D363" s="1">
        <v>3</v>
      </c>
      <c r="E363" s="1">
        <v>3</v>
      </c>
      <c r="G363" s="6">
        <f t="shared" si="36"/>
        <v>0</v>
      </c>
      <c r="H363" s="1">
        <f t="shared" si="37"/>
        <v>0</v>
      </c>
      <c r="I363" s="1">
        <f t="shared" si="38"/>
        <v>0</v>
      </c>
      <c r="K363" s="6">
        <f t="shared" si="39"/>
        <v>8.9428571428571413E-2</v>
      </c>
      <c r="L363" s="6">
        <f t="shared" si="40"/>
        <v>8.9428571428571413E-2</v>
      </c>
      <c r="M363" s="6">
        <f t="shared" si="41"/>
        <v>1</v>
      </c>
      <c r="N363" s="6">
        <f t="shared" si="42"/>
        <v>50</v>
      </c>
      <c r="Q363" s="1">
        <v>2.9663689999999998</v>
      </c>
      <c r="R363" s="3">
        <v>0</v>
      </c>
    </row>
    <row r="364" spans="1:18" x14ac:dyDescent="0.2">
      <c r="A364" s="8">
        <v>34522</v>
      </c>
      <c r="B364" s="1">
        <v>3</v>
      </c>
      <c r="C364" s="1">
        <v>3</v>
      </c>
      <c r="D364" s="1">
        <v>3</v>
      </c>
      <c r="E364" s="1">
        <v>3</v>
      </c>
      <c r="G364" s="6">
        <f t="shared" si="36"/>
        <v>0</v>
      </c>
      <c r="H364" s="1">
        <f t="shared" si="37"/>
        <v>0</v>
      </c>
      <c r="I364" s="1">
        <f t="shared" si="38"/>
        <v>0</v>
      </c>
      <c r="K364" s="6">
        <f t="shared" si="39"/>
        <v>8.9428571428571413E-2</v>
      </c>
      <c r="L364" s="6">
        <f t="shared" si="40"/>
        <v>8.9428571428571413E-2</v>
      </c>
      <c r="M364" s="6">
        <f t="shared" si="41"/>
        <v>1</v>
      </c>
      <c r="N364" s="6">
        <f t="shared" si="42"/>
        <v>50</v>
      </c>
      <c r="Q364" s="1">
        <v>2.9663689999999998</v>
      </c>
      <c r="R364" s="3">
        <v>0</v>
      </c>
    </row>
    <row r="365" spans="1:18" x14ac:dyDescent="0.2">
      <c r="A365" s="8">
        <v>34523</v>
      </c>
      <c r="B365" s="1">
        <v>3</v>
      </c>
      <c r="C365" s="1">
        <v>3</v>
      </c>
      <c r="D365" s="1">
        <v>3</v>
      </c>
      <c r="E365" s="1">
        <v>3</v>
      </c>
      <c r="G365" s="6">
        <f t="shared" si="36"/>
        <v>0</v>
      </c>
      <c r="H365" s="1">
        <f t="shared" si="37"/>
        <v>0</v>
      </c>
      <c r="I365" s="1">
        <f t="shared" si="38"/>
        <v>0</v>
      </c>
      <c r="K365" s="6">
        <f t="shared" si="39"/>
        <v>8.9428571428571413E-2</v>
      </c>
      <c r="L365" s="6">
        <f t="shared" si="40"/>
        <v>8.9428571428571413E-2</v>
      </c>
      <c r="M365" s="6">
        <f t="shared" si="41"/>
        <v>1</v>
      </c>
      <c r="N365" s="6">
        <f t="shared" si="42"/>
        <v>50</v>
      </c>
      <c r="Q365" s="1">
        <v>2.9663689999999998</v>
      </c>
      <c r="R365" s="3">
        <v>0</v>
      </c>
    </row>
    <row r="366" spans="1:18" x14ac:dyDescent="0.2">
      <c r="A366" s="8">
        <v>34526</v>
      </c>
      <c r="B366" s="1">
        <v>2.5</v>
      </c>
      <c r="C366" s="1">
        <v>2.5</v>
      </c>
      <c r="D366" s="1">
        <v>2.5</v>
      </c>
      <c r="E366" s="1">
        <v>2.5</v>
      </c>
      <c r="G366" s="6">
        <f t="shared" si="36"/>
        <v>-0.5</v>
      </c>
      <c r="H366" s="1">
        <f t="shared" si="37"/>
        <v>0</v>
      </c>
      <c r="I366" s="1">
        <f t="shared" si="38"/>
        <v>0.5</v>
      </c>
      <c r="K366" s="6">
        <f t="shared" si="39"/>
        <v>8.9428571428571413E-2</v>
      </c>
      <c r="L366" s="6">
        <f t="shared" si="40"/>
        <v>8.9428571428571413E-2</v>
      </c>
      <c r="M366" s="6">
        <f t="shared" si="41"/>
        <v>1</v>
      </c>
      <c r="N366" s="6">
        <f t="shared" si="42"/>
        <v>50</v>
      </c>
      <c r="Q366" s="1">
        <v>2.4719739999999999</v>
      </c>
      <c r="R366" s="3">
        <v>600</v>
      </c>
    </row>
    <row r="367" spans="1:18" x14ac:dyDescent="0.2">
      <c r="A367" s="8">
        <v>34527</v>
      </c>
      <c r="B367" s="1">
        <v>2.5</v>
      </c>
      <c r="C367" s="1">
        <v>2.5</v>
      </c>
      <c r="D367" s="1">
        <v>2.5</v>
      </c>
      <c r="E367" s="1">
        <v>2.5</v>
      </c>
      <c r="G367" s="6">
        <f t="shared" si="36"/>
        <v>0</v>
      </c>
      <c r="H367" s="1">
        <f t="shared" si="37"/>
        <v>0</v>
      </c>
      <c r="I367" s="1">
        <f t="shared" si="38"/>
        <v>0</v>
      </c>
      <c r="K367" s="6">
        <f t="shared" si="39"/>
        <v>8.9428571428571413E-2</v>
      </c>
      <c r="L367" s="6">
        <f t="shared" si="40"/>
        <v>8.9428571428571413E-2</v>
      </c>
      <c r="M367" s="6">
        <f t="shared" si="41"/>
        <v>1</v>
      </c>
      <c r="N367" s="6">
        <f t="shared" si="42"/>
        <v>50</v>
      </c>
      <c r="Q367" s="1">
        <v>2.4719739999999999</v>
      </c>
      <c r="R367" s="3">
        <v>0</v>
      </c>
    </row>
    <row r="368" spans="1:18" x14ac:dyDescent="0.2">
      <c r="A368" s="8">
        <v>34528</v>
      </c>
      <c r="B368" s="1">
        <v>2.5</v>
      </c>
      <c r="C368" s="1">
        <v>2.5</v>
      </c>
      <c r="D368" s="1">
        <v>2.5</v>
      </c>
      <c r="E368" s="1">
        <v>2.5</v>
      </c>
      <c r="G368" s="6">
        <f t="shared" si="36"/>
        <v>0</v>
      </c>
      <c r="H368" s="1">
        <f t="shared" si="37"/>
        <v>0</v>
      </c>
      <c r="I368" s="1">
        <f t="shared" si="38"/>
        <v>0</v>
      </c>
      <c r="K368" s="6">
        <f t="shared" si="39"/>
        <v>8.9428571428571413E-2</v>
      </c>
      <c r="L368" s="6">
        <f t="shared" si="40"/>
        <v>8.9428571428571413E-2</v>
      </c>
      <c r="M368" s="6">
        <f t="shared" si="41"/>
        <v>1</v>
      </c>
      <c r="N368" s="6">
        <f t="shared" si="42"/>
        <v>50</v>
      </c>
      <c r="Q368" s="1">
        <v>2.4719739999999999</v>
      </c>
      <c r="R368" s="3">
        <v>0</v>
      </c>
    </row>
    <row r="369" spans="1:18" x14ac:dyDescent="0.2">
      <c r="A369" s="8">
        <v>34529</v>
      </c>
      <c r="B369" s="1">
        <v>2.5</v>
      </c>
      <c r="C369" s="1">
        <v>2.5</v>
      </c>
      <c r="D369" s="1">
        <v>2.2480000000000002</v>
      </c>
      <c r="E369" s="1">
        <v>2.2480000000000002</v>
      </c>
      <c r="G369" s="6">
        <f t="shared" si="36"/>
        <v>-0.25199999999999978</v>
      </c>
      <c r="H369" s="1">
        <f t="shared" si="37"/>
        <v>0</v>
      </c>
      <c r="I369" s="1">
        <f t="shared" si="38"/>
        <v>0.25199999999999978</v>
      </c>
      <c r="K369" s="6">
        <f t="shared" si="39"/>
        <v>8.9428571428571413E-2</v>
      </c>
      <c r="L369" s="6">
        <f t="shared" si="40"/>
        <v>0.1074285714285714</v>
      </c>
      <c r="M369" s="6">
        <f t="shared" si="41"/>
        <v>0.83244680851063835</v>
      </c>
      <c r="N369" s="6">
        <f t="shared" si="42"/>
        <v>45.428156748911469</v>
      </c>
      <c r="Q369" s="1">
        <v>2.2227990000000002</v>
      </c>
      <c r="R369" s="3">
        <v>16000</v>
      </c>
    </row>
    <row r="370" spans="1:18" x14ac:dyDescent="0.2">
      <c r="A370" s="8">
        <v>34530</v>
      </c>
      <c r="B370" s="1">
        <v>2.2480000000000002</v>
      </c>
      <c r="C370" s="1">
        <v>2.2480000000000002</v>
      </c>
      <c r="D370" s="1">
        <v>2.2480000000000002</v>
      </c>
      <c r="E370" s="1">
        <v>2.2480000000000002</v>
      </c>
      <c r="G370" s="6">
        <f t="shared" si="36"/>
        <v>0</v>
      </c>
      <c r="H370" s="1">
        <f t="shared" si="37"/>
        <v>0</v>
      </c>
      <c r="I370" s="1">
        <f t="shared" si="38"/>
        <v>0</v>
      </c>
      <c r="K370" s="6">
        <f t="shared" si="39"/>
        <v>5.3714285714285701E-2</v>
      </c>
      <c r="L370" s="6">
        <f t="shared" si="40"/>
        <v>0.1074285714285714</v>
      </c>
      <c r="M370" s="6">
        <f t="shared" si="41"/>
        <v>0.5</v>
      </c>
      <c r="N370" s="6">
        <f t="shared" si="42"/>
        <v>33.333333333333329</v>
      </c>
      <c r="Q370" s="1">
        <v>2.2227990000000002</v>
      </c>
      <c r="R370" s="3">
        <v>0</v>
      </c>
    </row>
    <row r="371" spans="1:18" x14ac:dyDescent="0.2">
      <c r="A371" s="8">
        <v>34533</v>
      </c>
      <c r="B371" s="1">
        <v>2.2480000000000002</v>
      </c>
      <c r="C371" s="1">
        <v>2.2480000000000002</v>
      </c>
      <c r="D371" s="1">
        <v>2.2480000000000002</v>
      </c>
      <c r="E371" s="1">
        <v>2.2480000000000002</v>
      </c>
      <c r="G371" s="6">
        <f t="shared" si="36"/>
        <v>0</v>
      </c>
      <c r="H371" s="1">
        <f t="shared" si="37"/>
        <v>0</v>
      </c>
      <c r="I371" s="1">
        <f t="shared" si="38"/>
        <v>0</v>
      </c>
      <c r="K371" s="6">
        <f t="shared" si="39"/>
        <v>5.3714285714285701E-2</v>
      </c>
      <c r="L371" s="6">
        <f t="shared" si="40"/>
        <v>5.3714285714285701E-2</v>
      </c>
      <c r="M371" s="6">
        <f t="shared" si="41"/>
        <v>1</v>
      </c>
      <c r="N371" s="6">
        <f t="shared" si="42"/>
        <v>50</v>
      </c>
      <c r="Q371" s="1">
        <v>2.2227990000000002</v>
      </c>
      <c r="R371" s="3">
        <v>0</v>
      </c>
    </row>
    <row r="372" spans="1:18" x14ac:dyDescent="0.2">
      <c r="A372" s="8">
        <v>34534</v>
      </c>
      <c r="B372" s="1">
        <v>2.2480000000000002</v>
      </c>
      <c r="C372" s="1">
        <v>2.2480000000000002</v>
      </c>
      <c r="D372" s="1">
        <v>2.2480000000000002</v>
      </c>
      <c r="E372" s="1">
        <v>2.2480000000000002</v>
      </c>
      <c r="G372" s="6">
        <f t="shared" si="36"/>
        <v>0</v>
      </c>
      <c r="H372" s="1">
        <f t="shared" si="37"/>
        <v>0</v>
      </c>
      <c r="I372" s="1">
        <f t="shared" si="38"/>
        <v>0</v>
      </c>
      <c r="K372" s="6">
        <f t="shared" si="39"/>
        <v>0</v>
      </c>
      <c r="L372" s="6">
        <f t="shared" si="40"/>
        <v>5.3714285714285701E-2</v>
      </c>
      <c r="M372" s="6">
        <f t="shared" si="41"/>
        <v>0</v>
      </c>
      <c r="N372" s="6">
        <f t="shared" si="42"/>
        <v>0</v>
      </c>
      <c r="Q372" s="1">
        <v>2.2227990000000002</v>
      </c>
      <c r="R372" s="3">
        <v>0</v>
      </c>
    </row>
    <row r="373" spans="1:18" x14ac:dyDescent="0.2">
      <c r="A373" s="8">
        <v>34535</v>
      </c>
      <c r="B373" s="1">
        <v>2.2480000000000002</v>
      </c>
      <c r="C373" s="1">
        <v>2.2480000000000002</v>
      </c>
      <c r="D373" s="1">
        <v>2.2480000000000002</v>
      </c>
      <c r="E373" s="1">
        <v>2.2480000000000002</v>
      </c>
      <c r="G373" s="6">
        <f t="shared" si="36"/>
        <v>0</v>
      </c>
      <c r="H373" s="1">
        <f t="shared" si="37"/>
        <v>0</v>
      </c>
      <c r="I373" s="1">
        <f t="shared" si="38"/>
        <v>0</v>
      </c>
      <c r="K373" s="6">
        <f t="shared" si="39"/>
        <v>0</v>
      </c>
      <c r="L373" s="6">
        <f t="shared" si="40"/>
        <v>5.3714285714285701E-2</v>
      </c>
      <c r="M373" s="6">
        <f t="shared" si="41"/>
        <v>0</v>
      </c>
      <c r="N373" s="6">
        <f t="shared" si="42"/>
        <v>0</v>
      </c>
      <c r="Q373" s="1">
        <v>2.2227990000000002</v>
      </c>
      <c r="R373" s="3">
        <v>0</v>
      </c>
    </row>
    <row r="374" spans="1:18" x14ac:dyDescent="0.2">
      <c r="A374" s="8">
        <v>34536</v>
      </c>
      <c r="B374" s="1">
        <v>2.2480000000000002</v>
      </c>
      <c r="C374" s="1">
        <v>2.2480000000000002</v>
      </c>
      <c r="D374" s="1">
        <v>2.2480000000000002</v>
      </c>
      <c r="E374" s="1">
        <v>2.2480000000000002</v>
      </c>
      <c r="G374" s="6">
        <f t="shared" si="36"/>
        <v>0</v>
      </c>
      <c r="H374" s="1">
        <f t="shared" si="37"/>
        <v>0</v>
      </c>
      <c r="I374" s="1">
        <f t="shared" si="38"/>
        <v>0</v>
      </c>
      <c r="K374" s="6">
        <f t="shared" si="39"/>
        <v>0</v>
      </c>
      <c r="L374" s="6">
        <f t="shared" si="40"/>
        <v>5.3714285714285701E-2</v>
      </c>
      <c r="M374" s="6">
        <f t="shared" si="41"/>
        <v>0</v>
      </c>
      <c r="N374" s="6">
        <f t="shared" si="42"/>
        <v>0</v>
      </c>
      <c r="Q374" s="1">
        <v>2.2227990000000002</v>
      </c>
      <c r="R374" s="3">
        <v>400</v>
      </c>
    </row>
    <row r="375" spans="1:18" x14ac:dyDescent="0.2">
      <c r="A375" s="8">
        <v>34537</v>
      </c>
      <c r="B375" s="1">
        <v>2.2480000000000002</v>
      </c>
      <c r="C375" s="1">
        <v>2.2480000000000002</v>
      </c>
      <c r="D375" s="1">
        <v>2</v>
      </c>
      <c r="E375" s="1">
        <v>2.2480000000000002</v>
      </c>
      <c r="G375" s="6">
        <f t="shared" si="36"/>
        <v>0</v>
      </c>
      <c r="H375" s="1">
        <f t="shared" si="37"/>
        <v>0</v>
      </c>
      <c r="I375" s="1">
        <f t="shared" si="38"/>
        <v>0</v>
      </c>
      <c r="K375" s="6">
        <f t="shared" si="39"/>
        <v>0</v>
      </c>
      <c r="L375" s="6">
        <f t="shared" si="40"/>
        <v>5.3714285714285701E-2</v>
      </c>
      <c r="M375" s="6">
        <f t="shared" si="41"/>
        <v>0</v>
      </c>
      <c r="N375" s="6">
        <f t="shared" si="42"/>
        <v>0</v>
      </c>
      <c r="Q375" s="1">
        <v>2.2227990000000002</v>
      </c>
      <c r="R375" s="3">
        <v>6400</v>
      </c>
    </row>
    <row r="376" spans="1:18" x14ac:dyDescent="0.2">
      <c r="A376" s="8">
        <v>34540</v>
      </c>
      <c r="B376" s="1">
        <v>2.2480000000000002</v>
      </c>
      <c r="C376" s="1">
        <v>2.2480000000000002</v>
      </c>
      <c r="D376" s="1">
        <v>2.2480000000000002</v>
      </c>
      <c r="E376" s="1">
        <v>2.2480000000000002</v>
      </c>
      <c r="G376" s="6">
        <f t="shared" si="36"/>
        <v>0</v>
      </c>
      <c r="H376" s="1">
        <f t="shared" si="37"/>
        <v>0</v>
      </c>
      <c r="I376" s="1">
        <f t="shared" si="38"/>
        <v>0</v>
      </c>
      <c r="K376" s="6">
        <f t="shared" si="39"/>
        <v>0</v>
      </c>
      <c r="L376" s="6">
        <f t="shared" si="40"/>
        <v>5.3714285714285701E-2</v>
      </c>
      <c r="M376" s="6">
        <f t="shared" si="41"/>
        <v>0</v>
      </c>
      <c r="N376" s="6">
        <f t="shared" si="42"/>
        <v>0</v>
      </c>
      <c r="Q376" s="1">
        <v>2.2227990000000002</v>
      </c>
      <c r="R376" s="3">
        <v>300</v>
      </c>
    </row>
    <row r="377" spans="1:18" x14ac:dyDescent="0.2">
      <c r="A377" s="8">
        <v>34541</v>
      </c>
      <c r="B377" s="1">
        <v>2.2480000000000002</v>
      </c>
      <c r="C377" s="1">
        <v>2.2480000000000002</v>
      </c>
      <c r="D377" s="1">
        <v>2.2480000000000002</v>
      </c>
      <c r="E377" s="1">
        <v>2.2480000000000002</v>
      </c>
      <c r="G377" s="6">
        <f t="shared" si="36"/>
        <v>0</v>
      </c>
      <c r="H377" s="1">
        <f t="shared" si="37"/>
        <v>0</v>
      </c>
      <c r="I377" s="1">
        <f t="shared" si="38"/>
        <v>0</v>
      </c>
      <c r="K377" s="6">
        <f t="shared" si="39"/>
        <v>0</v>
      </c>
      <c r="L377" s="6">
        <f t="shared" si="40"/>
        <v>5.3714285714285701E-2</v>
      </c>
      <c r="M377" s="6">
        <f t="shared" si="41"/>
        <v>0</v>
      </c>
      <c r="N377" s="6">
        <f t="shared" si="42"/>
        <v>0</v>
      </c>
      <c r="Q377" s="1">
        <v>2.2227990000000002</v>
      </c>
      <c r="R377" s="3">
        <v>300</v>
      </c>
    </row>
    <row r="378" spans="1:18" x14ac:dyDescent="0.2">
      <c r="A378" s="8">
        <v>34542</v>
      </c>
      <c r="B378" s="1">
        <v>2.2480000000000002</v>
      </c>
      <c r="C378" s="1">
        <v>3</v>
      </c>
      <c r="D378" s="1">
        <v>2.2480000000000002</v>
      </c>
      <c r="E378" s="1">
        <v>3</v>
      </c>
      <c r="G378" s="6">
        <f t="shared" si="36"/>
        <v>0.75199999999999978</v>
      </c>
      <c r="H378" s="1">
        <f t="shared" si="37"/>
        <v>0.75199999999999978</v>
      </c>
      <c r="I378" s="1">
        <f t="shared" si="38"/>
        <v>0</v>
      </c>
      <c r="K378" s="6">
        <f t="shared" si="39"/>
        <v>5.3714285714285701E-2</v>
      </c>
      <c r="L378" s="6">
        <f t="shared" si="40"/>
        <v>5.3714285714285701E-2</v>
      </c>
      <c r="M378" s="6">
        <f t="shared" si="41"/>
        <v>1</v>
      </c>
      <c r="N378" s="6">
        <f t="shared" si="42"/>
        <v>50</v>
      </c>
      <c r="Q378" s="1">
        <v>2.9663689999999998</v>
      </c>
      <c r="R378" s="3">
        <v>500</v>
      </c>
    </row>
    <row r="379" spans="1:18" x14ac:dyDescent="0.2">
      <c r="A379" s="8">
        <v>34543</v>
      </c>
      <c r="B379" s="1">
        <v>2.2480000000000002</v>
      </c>
      <c r="C379" s="1">
        <v>2.2480000000000002</v>
      </c>
      <c r="D379" s="1">
        <v>2.2480000000000002</v>
      </c>
      <c r="E379" s="1">
        <v>2.2480000000000002</v>
      </c>
      <c r="G379" s="6">
        <f t="shared" si="36"/>
        <v>-0.75199999999999978</v>
      </c>
      <c r="H379" s="1">
        <f t="shared" si="37"/>
        <v>0</v>
      </c>
      <c r="I379" s="1">
        <f t="shared" si="38"/>
        <v>0.75199999999999978</v>
      </c>
      <c r="K379" s="6">
        <f t="shared" si="39"/>
        <v>5.3714285714285701E-2</v>
      </c>
      <c r="L379" s="6">
        <f t="shared" si="40"/>
        <v>0.1074285714285714</v>
      </c>
      <c r="M379" s="6">
        <f t="shared" si="41"/>
        <v>0.5</v>
      </c>
      <c r="N379" s="6">
        <f t="shared" si="42"/>
        <v>33.333333333333329</v>
      </c>
      <c r="Q379" s="1">
        <v>2.2227990000000002</v>
      </c>
      <c r="R379" s="3">
        <v>200</v>
      </c>
    </row>
    <row r="380" spans="1:18" x14ac:dyDescent="0.2">
      <c r="A380" s="8">
        <v>34544</v>
      </c>
      <c r="B380" s="1">
        <v>2.2480000000000002</v>
      </c>
      <c r="C380" s="1">
        <v>2.7480000000000002</v>
      </c>
      <c r="D380" s="1">
        <v>2.2480000000000002</v>
      </c>
      <c r="E380" s="1">
        <v>2.7480000000000002</v>
      </c>
      <c r="G380" s="6">
        <f t="shared" si="36"/>
        <v>0.5</v>
      </c>
      <c r="H380" s="1">
        <f t="shared" si="37"/>
        <v>0.5</v>
      </c>
      <c r="I380" s="1">
        <f t="shared" si="38"/>
        <v>0</v>
      </c>
      <c r="K380" s="6">
        <f t="shared" si="39"/>
        <v>8.9428571428571413E-2</v>
      </c>
      <c r="L380" s="6">
        <f t="shared" si="40"/>
        <v>7.1714285714285689E-2</v>
      </c>
      <c r="M380" s="6">
        <f t="shared" si="41"/>
        <v>1.2470119521912353</v>
      </c>
      <c r="N380" s="6">
        <f t="shared" si="42"/>
        <v>55.496453900709227</v>
      </c>
      <c r="Q380" s="1">
        <v>2.7171940000000001</v>
      </c>
      <c r="R380" s="3">
        <v>900</v>
      </c>
    </row>
    <row r="381" spans="1:18" x14ac:dyDescent="0.2">
      <c r="A381" s="8">
        <v>34547</v>
      </c>
      <c r="B381" s="1">
        <v>2.2480000000000002</v>
      </c>
      <c r="C381" s="1">
        <v>2.2480000000000002</v>
      </c>
      <c r="D381" s="1">
        <v>2.2480000000000002</v>
      </c>
      <c r="E381" s="1">
        <v>2.2480000000000002</v>
      </c>
      <c r="G381" s="6">
        <f t="shared" si="36"/>
        <v>-0.5</v>
      </c>
      <c r="H381" s="1">
        <f t="shared" si="37"/>
        <v>0</v>
      </c>
      <c r="I381" s="1">
        <f t="shared" si="38"/>
        <v>0.5</v>
      </c>
      <c r="K381" s="6">
        <f t="shared" si="39"/>
        <v>8.9428571428571413E-2</v>
      </c>
      <c r="L381" s="6">
        <f t="shared" si="40"/>
        <v>0.1074285714285714</v>
      </c>
      <c r="M381" s="6">
        <f t="shared" si="41"/>
        <v>0.83244680851063835</v>
      </c>
      <c r="N381" s="6">
        <f t="shared" si="42"/>
        <v>45.428156748911469</v>
      </c>
      <c r="Q381" s="1">
        <v>2.2227990000000002</v>
      </c>
      <c r="R381" s="3">
        <v>200</v>
      </c>
    </row>
    <row r="382" spans="1:18" x14ac:dyDescent="0.2">
      <c r="A382" s="8">
        <v>34548</v>
      </c>
      <c r="B382" s="1">
        <v>2.2480000000000002</v>
      </c>
      <c r="C382" s="1">
        <v>3</v>
      </c>
      <c r="D382" s="1">
        <v>2</v>
      </c>
      <c r="E382" s="1">
        <v>2</v>
      </c>
      <c r="G382" s="6">
        <f t="shared" si="36"/>
        <v>-0.24800000000000022</v>
      </c>
      <c r="H382" s="1">
        <f t="shared" si="37"/>
        <v>0</v>
      </c>
      <c r="I382" s="1">
        <f t="shared" si="38"/>
        <v>0.24800000000000022</v>
      </c>
      <c r="K382" s="6">
        <f t="shared" si="39"/>
        <v>8.9428571428571413E-2</v>
      </c>
      <c r="L382" s="6">
        <f t="shared" si="40"/>
        <v>0.12514285714285714</v>
      </c>
      <c r="M382" s="6">
        <f t="shared" si="41"/>
        <v>0.71461187214611865</v>
      </c>
      <c r="N382" s="6">
        <f t="shared" si="42"/>
        <v>41.677762982689742</v>
      </c>
      <c r="Q382" s="1">
        <v>1.977579</v>
      </c>
      <c r="R382" s="3">
        <v>2300</v>
      </c>
    </row>
    <row r="383" spans="1:18" x14ac:dyDescent="0.2">
      <c r="A383" s="8">
        <v>34549</v>
      </c>
      <c r="B383" s="1">
        <v>2</v>
      </c>
      <c r="C383" s="1">
        <v>2.2480000000000002</v>
      </c>
      <c r="D383" s="1">
        <v>2</v>
      </c>
      <c r="E383" s="1">
        <v>2</v>
      </c>
      <c r="G383" s="6">
        <f t="shared" si="36"/>
        <v>0</v>
      </c>
      <c r="H383" s="1">
        <f t="shared" si="37"/>
        <v>0</v>
      </c>
      <c r="I383" s="1">
        <f t="shared" si="38"/>
        <v>0</v>
      </c>
      <c r="K383" s="6">
        <f t="shared" si="39"/>
        <v>8.9428571428571413E-2</v>
      </c>
      <c r="L383" s="6">
        <f t="shared" si="40"/>
        <v>0.10714285714285714</v>
      </c>
      <c r="M383" s="6">
        <f t="shared" si="41"/>
        <v>0.83466666666666656</v>
      </c>
      <c r="N383" s="6">
        <f t="shared" si="42"/>
        <v>45.494186046511629</v>
      </c>
      <c r="Q383" s="1">
        <v>1.977579</v>
      </c>
      <c r="R383" s="3">
        <v>7300</v>
      </c>
    </row>
    <row r="384" spans="1:18" x14ac:dyDescent="0.2">
      <c r="A384" s="8">
        <v>34550</v>
      </c>
      <c r="B384" s="1">
        <v>2</v>
      </c>
      <c r="C384" s="1">
        <v>2</v>
      </c>
      <c r="D384" s="1">
        <v>2</v>
      </c>
      <c r="E384" s="1">
        <v>2</v>
      </c>
      <c r="G384" s="6">
        <f t="shared" si="36"/>
        <v>0</v>
      </c>
      <c r="H384" s="1">
        <f t="shared" si="37"/>
        <v>0</v>
      </c>
      <c r="I384" s="1">
        <f t="shared" si="38"/>
        <v>0</v>
      </c>
      <c r="K384" s="6">
        <f t="shared" si="39"/>
        <v>8.9428571428571413E-2</v>
      </c>
      <c r="L384" s="6">
        <f t="shared" si="40"/>
        <v>0.10714285714285714</v>
      </c>
      <c r="M384" s="6">
        <f t="shared" si="41"/>
        <v>0.83466666666666656</v>
      </c>
      <c r="N384" s="6">
        <f t="shared" si="42"/>
        <v>45.494186046511629</v>
      </c>
      <c r="Q384" s="1">
        <v>1.977579</v>
      </c>
      <c r="R384" s="3">
        <v>0</v>
      </c>
    </row>
    <row r="385" spans="1:18" x14ac:dyDescent="0.2">
      <c r="A385" s="8">
        <v>34551</v>
      </c>
      <c r="B385" s="1">
        <v>2</v>
      </c>
      <c r="C385" s="1">
        <v>2</v>
      </c>
      <c r="D385" s="1">
        <v>2</v>
      </c>
      <c r="E385" s="1">
        <v>2</v>
      </c>
      <c r="G385" s="6">
        <f t="shared" si="36"/>
        <v>0</v>
      </c>
      <c r="H385" s="1">
        <f t="shared" si="37"/>
        <v>0</v>
      </c>
      <c r="I385" s="1">
        <f t="shared" si="38"/>
        <v>0</v>
      </c>
      <c r="K385" s="6">
        <f t="shared" si="39"/>
        <v>8.9428571428571413E-2</v>
      </c>
      <c r="L385" s="6">
        <f t="shared" si="40"/>
        <v>0.10714285714285714</v>
      </c>
      <c r="M385" s="6">
        <f t="shared" si="41"/>
        <v>0.83466666666666656</v>
      </c>
      <c r="N385" s="6">
        <f t="shared" si="42"/>
        <v>45.494186046511629</v>
      </c>
      <c r="Q385" s="1">
        <v>1.977579</v>
      </c>
      <c r="R385" s="3">
        <v>0</v>
      </c>
    </row>
    <row r="386" spans="1:18" x14ac:dyDescent="0.2">
      <c r="A386" s="8">
        <v>34554</v>
      </c>
      <c r="B386" s="1">
        <v>2</v>
      </c>
      <c r="C386" s="1">
        <v>2</v>
      </c>
      <c r="D386" s="1">
        <v>2</v>
      </c>
      <c r="E386" s="1">
        <v>2</v>
      </c>
      <c r="G386" s="6">
        <f t="shared" si="36"/>
        <v>0</v>
      </c>
      <c r="H386" s="1">
        <f t="shared" si="37"/>
        <v>0</v>
      </c>
      <c r="I386" s="1">
        <f t="shared" si="38"/>
        <v>0</v>
      </c>
      <c r="K386" s="6">
        <f t="shared" si="39"/>
        <v>8.9428571428571413E-2</v>
      </c>
      <c r="L386" s="6">
        <f t="shared" si="40"/>
        <v>0.10714285714285714</v>
      </c>
      <c r="M386" s="6">
        <f t="shared" si="41"/>
        <v>0.83466666666666656</v>
      </c>
      <c r="N386" s="6">
        <f t="shared" si="42"/>
        <v>45.494186046511629</v>
      </c>
      <c r="Q386" s="1">
        <v>1.977579</v>
      </c>
      <c r="R386" s="3">
        <v>400</v>
      </c>
    </row>
    <row r="387" spans="1:18" x14ac:dyDescent="0.2">
      <c r="A387" s="8">
        <v>34555</v>
      </c>
      <c r="B387" s="1">
        <v>2</v>
      </c>
      <c r="C387" s="1">
        <v>2.5</v>
      </c>
      <c r="D387" s="1">
        <v>2</v>
      </c>
      <c r="E387" s="1">
        <v>2.5</v>
      </c>
      <c r="G387" s="6">
        <f t="shared" si="36"/>
        <v>0.5</v>
      </c>
      <c r="H387" s="1">
        <f t="shared" si="37"/>
        <v>0.5</v>
      </c>
      <c r="I387" s="1">
        <f t="shared" si="38"/>
        <v>0</v>
      </c>
      <c r="K387" s="6">
        <f t="shared" si="39"/>
        <v>0.12514285714285714</v>
      </c>
      <c r="L387" s="6">
        <f t="shared" si="40"/>
        <v>0.10714285714285714</v>
      </c>
      <c r="M387" s="6">
        <f t="shared" si="41"/>
        <v>1.1679999999999999</v>
      </c>
      <c r="N387" s="6">
        <f t="shared" si="42"/>
        <v>53.874538745387454</v>
      </c>
      <c r="Q387" s="1">
        <v>2.4719739999999999</v>
      </c>
      <c r="R387" s="3">
        <v>5800</v>
      </c>
    </row>
    <row r="388" spans="1:18" x14ac:dyDescent="0.2">
      <c r="A388" s="8">
        <v>34556</v>
      </c>
      <c r="B388" s="1">
        <v>2</v>
      </c>
      <c r="C388" s="1">
        <v>2</v>
      </c>
      <c r="D388" s="1">
        <v>1.748</v>
      </c>
      <c r="E388" s="1">
        <v>2</v>
      </c>
      <c r="G388" s="6">
        <f t="shared" ref="G388:G451" si="43">E388-E387</f>
        <v>-0.5</v>
      </c>
      <c r="H388" s="1">
        <f t="shared" ref="H388:H451" si="44">IF(G388&gt;0,G388,0)</f>
        <v>0</v>
      </c>
      <c r="I388" s="1">
        <f t="shared" ref="I388:I451" si="45">IF(G388&lt;0,ABS(G388),0)</f>
        <v>0.5</v>
      </c>
      <c r="K388" s="6">
        <f t="shared" si="39"/>
        <v>0.12514285714285714</v>
      </c>
      <c r="L388" s="6">
        <f t="shared" si="40"/>
        <v>0.14285714285714285</v>
      </c>
      <c r="M388" s="6">
        <f t="shared" si="41"/>
        <v>0.876</v>
      </c>
      <c r="N388" s="6">
        <f t="shared" si="42"/>
        <v>46.695095948827287</v>
      </c>
      <c r="Q388" s="1">
        <v>1.977579</v>
      </c>
      <c r="R388" s="3">
        <v>1400</v>
      </c>
    </row>
    <row r="389" spans="1:18" x14ac:dyDescent="0.2">
      <c r="A389" s="8">
        <v>34557</v>
      </c>
      <c r="B389" s="1">
        <v>2</v>
      </c>
      <c r="C389" s="1">
        <v>2</v>
      </c>
      <c r="D389" s="1">
        <v>2</v>
      </c>
      <c r="E389" s="1">
        <v>2</v>
      </c>
      <c r="G389" s="6">
        <f t="shared" si="43"/>
        <v>0</v>
      </c>
      <c r="H389" s="1">
        <f t="shared" si="44"/>
        <v>0</v>
      </c>
      <c r="I389" s="1">
        <f t="shared" si="45"/>
        <v>0</v>
      </c>
      <c r="K389" s="6">
        <f t="shared" si="39"/>
        <v>0.12514285714285714</v>
      </c>
      <c r="L389" s="6">
        <f t="shared" si="40"/>
        <v>0.14285714285714285</v>
      </c>
      <c r="M389" s="6">
        <f t="shared" si="41"/>
        <v>0.876</v>
      </c>
      <c r="N389" s="6">
        <f t="shared" si="42"/>
        <v>46.695095948827287</v>
      </c>
      <c r="Q389" s="1">
        <v>1.977579</v>
      </c>
      <c r="R389" s="3">
        <v>200</v>
      </c>
    </row>
    <row r="390" spans="1:18" x14ac:dyDescent="0.2">
      <c r="A390" s="8">
        <v>34558</v>
      </c>
      <c r="B390" s="1">
        <v>2</v>
      </c>
      <c r="C390" s="1">
        <v>2</v>
      </c>
      <c r="D390" s="1">
        <v>2</v>
      </c>
      <c r="E390" s="1">
        <v>2</v>
      </c>
      <c r="G390" s="6">
        <f t="shared" si="43"/>
        <v>0</v>
      </c>
      <c r="H390" s="1">
        <f t="shared" si="44"/>
        <v>0</v>
      </c>
      <c r="I390" s="1">
        <f t="shared" si="45"/>
        <v>0</v>
      </c>
      <c r="K390" s="6">
        <f t="shared" si="39"/>
        <v>0.12514285714285714</v>
      </c>
      <c r="L390" s="6">
        <f t="shared" si="40"/>
        <v>0.14285714285714285</v>
      </c>
      <c r="M390" s="6">
        <f t="shared" si="41"/>
        <v>0.876</v>
      </c>
      <c r="N390" s="6">
        <f t="shared" si="42"/>
        <v>46.695095948827287</v>
      </c>
      <c r="Q390" s="1">
        <v>1.977579</v>
      </c>
      <c r="R390" s="3">
        <v>0</v>
      </c>
    </row>
    <row r="391" spans="1:18" x14ac:dyDescent="0.2">
      <c r="A391" s="8">
        <v>34561</v>
      </c>
      <c r="B391" s="1">
        <v>1.5</v>
      </c>
      <c r="C391" s="1">
        <v>1.5</v>
      </c>
      <c r="D391" s="1">
        <v>1.5</v>
      </c>
      <c r="E391" s="1">
        <v>1.5</v>
      </c>
      <c r="G391" s="6">
        <f t="shared" si="43"/>
        <v>-0.5</v>
      </c>
      <c r="H391" s="1">
        <f t="shared" si="44"/>
        <v>0</v>
      </c>
      <c r="I391" s="1">
        <f t="shared" si="45"/>
        <v>0.5</v>
      </c>
      <c r="K391" s="6">
        <f t="shared" si="39"/>
        <v>0.12514285714285714</v>
      </c>
      <c r="L391" s="6">
        <f t="shared" si="40"/>
        <v>0.17857142857142858</v>
      </c>
      <c r="M391" s="6">
        <f t="shared" si="41"/>
        <v>0.70079999999999998</v>
      </c>
      <c r="N391" s="6">
        <f t="shared" si="42"/>
        <v>41.204139228598308</v>
      </c>
      <c r="Q391" s="1">
        <v>1.4831840000000001</v>
      </c>
      <c r="R391" s="3">
        <v>1000</v>
      </c>
    </row>
    <row r="392" spans="1:18" x14ac:dyDescent="0.2">
      <c r="A392" s="8">
        <v>34562</v>
      </c>
      <c r="B392" s="1">
        <v>1.5</v>
      </c>
      <c r="C392" s="1">
        <v>1.5</v>
      </c>
      <c r="D392" s="1">
        <v>1.5</v>
      </c>
      <c r="E392" s="1">
        <v>1.5</v>
      </c>
      <c r="G392" s="6">
        <f t="shared" si="43"/>
        <v>0</v>
      </c>
      <c r="H392" s="1">
        <f t="shared" si="44"/>
        <v>0</v>
      </c>
      <c r="I392" s="1">
        <f t="shared" si="45"/>
        <v>0</v>
      </c>
      <c r="K392" s="6">
        <f t="shared" si="39"/>
        <v>7.1428571428571425E-2</v>
      </c>
      <c r="L392" s="6">
        <f t="shared" si="40"/>
        <v>0.17857142857142858</v>
      </c>
      <c r="M392" s="6">
        <f t="shared" si="41"/>
        <v>0.39999999999999997</v>
      </c>
      <c r="N392" s="6">
        <f t="shared" si="42"/>
        <v>28.571428571428569</v>
      </c>
      <c r="Q392" s="1">
        <v>1.4831840000000001</v>
      </c>
      <c r="R392" s="3">
        <v>100</v>
      </c>
    </row>
    <row r="393" spans="1:18" x14ac:dyDescent="0.2">
      <c r="A393" s="8">
        <v>34563</v>
      </c>
      <c r="B393" s="1">
        <v>1.5</v>
      </c>
      <c r="C393" s="1">
        <v>1.5</v>
      </c>
      <c r="D393" s="1">
        <v>1.5</v>
      </c>
      <c r="E393" s="1">
        <v>1.5</v>
      </c>
      <c r="G393" s="6">
        <f t="shared" si="43"/>
        <v>0</v>
      </c>
      <c r="H393" s="1">
        <f t="shared" si="44"/>
        <v>0</v>
      </c>
      <c r="I393" s="1">
        <f t="shared" si="45"/>
        <v>0</v>
      </c>
      <c r="K393" s="6">
        <f t="shared" si="39"/>
        <v>7.1428571428571425E-2</v>
      </c>
      <c r="L393" s="6">
        <f t="shared" si="40"/>
        <v>0.12485714285714287</v>
      </c>
      <c r="M393" s="6">
        <f t="shared" si="41"/>
        <v>0.57208237986270016</v>
      </c>
      <c r="N393" s="6">
        <f t="shared" si="42"/>
        <v>36.390101892285294</v>
      </c>
      <c r="Q393" s="1">
        <v>1.4831840000000001</v>
      </c>
      <c r="R393" s="3">
        <v>0</v>
      </c>
    </row>
    <row r="394" spans="1:18" x14ac:dyDescent="0.2">
      <c r="A394" s="8">
        <v>34564</v>
      </c>
      <c r="B394" s="1">
        <v>2</v>
      </c>
      <c r="C394" s="1">
        <v>2</v>
      </c>
      <c r="D394" s="1">
        <v>2</v>
      </c>
      <c r="E394" s="1">
        <v>2</v>
      </c>
      <c r="G394" s="6">
        <f t="shared" si="43"/>
        <v>0.5</v>
      </c>
      <c r="H394" s="1">
        <f t="shared" si="44"/>
        <v>0.5</v>
      </c>
      <c r="I394" s="1">
        <f t="shared" si="45"/>
        <v>0</v>
      </c>
      <c r="K394" s="6">
        <f t="shared" si="39"/>
        <v>7.1428571428571425E-2</v>
      </c>
      <c r="L394" s="6">
        <f t="shared" si="40"/>
        <v>0.12485714285714287</v>
      </c>
      <c r="M394" s="6">
        <f t="shared" si="41"/>
        <v>0.57208237986270016</v>
      </c>
      <c r="N394" s="6">
        <f t="shared" si="42"/>
        <v>36.390101892285294</v>
      </c>
      <c r="Q394" s="1">
        <v>1.977579</v>
      </c>
      <c r="R394" s="3">
        <v>500</v>
      </c>
    </row>
    <row r="395" spans="1:18" x14ac:dyDescent="0.2">
      <c r="A395" s="8">
        <v>34565</v>
      </c>
      <c r="B395" s="1">
        <v>2</v>
      </c>
      <c r="C395" s="1">
        <v>2</v>
      </c>
      <c r="D395" s="1">
        <v>2</v>
      </c>
      <c r="E395" s="1">
        <v>2</v>
      </c>
      <c r="G395" s="6">
        <f t="shared" si="43"/>
        <v>0</v>
      </c>
      <c r="H395" s="1">
        <f t="shared" si="44"/>
        <v>0</v>
      </c>
      <c r="I395" s="1">
        <f t="shared" si="45"/>
        <v>0</v>
      </c>
      <c r="K395" s="6">
        <f t="shared" si="39"/>
        <v>7.1428571428571425E-2</v>
      </c>
      <c r="L395" s="6">
        <f t="shared" si="40"/>
        <v>8.9142857142857163E-2</v>
      </c>
      <c r="M395" s="6">
        <f t="shared" si="41"/>
        <v>0.8012820512820511</v>
      </c>
      <c r="N395" s="6">
        <f t="shared" si="42"/>
        <v>44.483985765124551</v>
      </c>
      <c r="Q395" s="1">
        <v>1.977579</v>
      </c>
      <c r="R395" s="3">
        <v>200</v>
      </c>
    </row>
    <row r="396" spans="1:18" x14ac:dyDescent="0.2">
      <c r="A396" s="8">
        <v>34568</v>
      </c>
      <c r="B396" s="1">
        <v>2</v>
      </c>
      <c r="C396" s="1">
        <v>2</v>
      </c>
      <c r="D396" s="1">
        <v>2</v>
      </c>
      <c r="E396" s="1">
        <v>2</v>
      </c>
      <c r="G396" s="6">
        <f t="shared" si="43"/>
        <v>0</v>
      </c>
      <c r="H396" s="1">
        <f t="shared" si="44"/>
        <v>0</v>
      </c>
      <c r="I396" s="1">
        <f t="shared" si="45"/>
        <v>0</v>
      </c>
      <c r="K396" s="6">
        <f t="shared" si="39"/>
        <v>7.1428571428571425E-2</v>
      </c>
      <c r="L396" s="6">
        <f t="shared" si="40"/>
        <v>7.1428571428571425E-2</v>
      </c>
      <c r="M396" s="6">
        <f t="shared" si="41"/>
        <v>1</v>
      </c>
      <c r="N396" s="6">
        <f t="shared" si="42"/>
        <v>50</v>
      </c>
      <c r="Q396" s="1">
        <v>1.977579</v>
      </c>
      <c r="R396" s="3">
        <v>0</v>
      </c>
    </row>
    <row r="397" spans="1:18" x14ac:dyDescent="0.2">
      <c r="A397" s="8">
        <v>34569</v>
      </c>
      <c r="B397" s="1">
        <v>2</v>
      </c>
      <c r="C397" s="1">
        <v>2</v>
      </c>
      <c r="D397" s="1">
        <v>2</v>
      </c>
      <c r="E397" s="1">
        <v>2</v>
      </c>
      <c r="G397" s="6">
        <f t="shared" si="43"/>
        <v>0</v>
      </c>
      <c r="H397" s="1">
        <f t="shared" si="44"/>
        <v>0</v>
      </c>
      <c r="I397" s="1">
        <f t="shared" si="45"/>
        <v>0</v>
      </c>
      <c r="K397" s="6">
        <f t="shared" si="39"/>
        <v>7.1428571428571425E-2</v>
      </c>
      <c r="L397" s="6">
        <f t="shared" si="40"/>
        <v>7.1428571428571425E-2</v>
      </c>
      <c r="M397" s="6">
        <f t="shared" si="41"/>
        <v>1</v>
      </c>
      <c r="N397" s="6">
        <f t="shared" si="42"/>
        <v>50</v>
      </c>
      <c r="Q397" s="1">
        <v>1.977579</v>
      </c>
      <c r="R397" s="3">
        <v>400</v>
      </c>
    </row>
    <row r="398" spans="1:18" x14ac:dyDescent="0.2">
      <c r="A398" s="8">
        <v>34570</v>
      </c>
      <c r="B398" s="1">
        <v>2</v>
      </c>
      <c r="C398" s="1">
        <v>2</v>
      </c>
      <c r="D398" s="1">
        <v>2</v>
      </c>
      <c r="E398" s="1">
        <v>2</v>
      </c>
      <c r="G398" s="6">
        <f t="shared" si="43"/>
        <v>0</v>
      </c>
      <c r="H398" s="1">
        <f t="shared" si="44"/>
        <v>0</v>
      </c>
      <c r="I398" s="1">
        <f t="shared" si="45"/>
        <v>0</v>
      </c>
      <c r="K398" s="6">
        <f t="shared" si="39"/>
        <v>7.1428571428571425E-2</v>
      </c>
      <c r="L398" s="6">
        <f t="shared" si="40"/>
        <v>7.1428571428571425E-2</v>
      </c>
      <c r="M398" s="6">
        <f t="shared" si="41"/>
        <v>1</v>
      </c>
      <c r="N398" s="6">
        <f t="shared" si="42"/>
        <v>50</v>
      </c>
      <c r="Q398" s="1">
        <v>1.977579</v>
      </c>
      <c r="R398" s="3">
        <v>0</v>
      </c>
    </row>
    <row r="399" spans="1:18" x14ac:dyDescent="0.2">
      <c r="A399" s="8">
        <v>34571</v>
      </c>
      <c r="B399" s="1">
        <v>2</v>
      </c>
      <c r="C399" s="1">
        <v>2</v>
      </c>
      <c r="D399" s="1">
        <v>2</v>
      </c>
      <c r="E399" s="1">
        <v>2</v>
      </c>
      <c r="G399" s="6">
        <f t="shared" si="43"/>
        <v>0</v>
      </c>
      <c r="H399" s="1">
        <f t="shared" si="44"/>
        <v>0</v>
      </c>
      <c r="I399" s="1">
        <f t="shared" si="45"/>
        <v>0</v>
      </c>
      <c r="K399" s="6">
        <f t="shared" si="39"/>
        <v>7.1428571428571425E-2</v>
      </c>
      <c r="L399" s="6">
        <f t="shared" si="40"/>
        <v>7.1428571428571425E-2</v>
      </c>
      <c r="M399" s="6">
        <f t="shared" si="41"/>
        <v>1</v>
      </c>
      <c r="N399" s="6">
        <f t="shared" si="42"/>
        <v>50</v>
      </c>
      <c r="Q399" s="1">
        <v>1.977579</v>
      </c>
      <c r="R399" s="3">
        <v>200</v>
      </c>
    </row>
    <row r="400" spans="1:18" x14ac:dyDescent="0.2">
      <c r="A400" s="8">
        <v>34572</v>
      </c>
      <c r="B400" s="1">
        <v>1.6240000000000001</v>
      </c>
      <c r="C400" s="1">
        <v>1.6240000000000001</v>
      </c>
      <c r="D400" s="1">
        <v>1.6240000000000001</v>
      </c>
      <c r="E400" s="1">
        <v>1.6240000000000001</v>
      </c>
      <c r="G400" s="6">
        <f t="shared" si="43"/>
        <v>-0.37599999999999989</v>
      </c>
      <c r="H400" s="1">
        <f t="shared" si="44"/>
        <v>0</v>
      </c>
      <c r="I400" s="1">
        <f t="shared" si="45"/>
        <v>0.37599999999999989</v>
      </c>
      <c r="K400" s="6">
        <f t="shared" ref="K400:K463" si="46">AVERAGE(H387:H400)</f>
        <v>7.1428571428571425E-2</v>
      </c>
      <c r="L400" s="6">
        <f t="shared" ref="L400:L463" si="47">AVERAGE(I387:I400)</f>
        <v>9.8285714285714282E-2</v>
      </c>
      <c r="M400" s="6">
        <f t="shared" ref="M400:M463" si="48">K400/L400</f>
        <v>0.72674418604651159</v>
      </c>
      <c r="N400" s="6">
        <f t="shared" si="42"/>
        <v>42.087542087542083</v>
      </c>
      <c r="Q400" s="1">
        <v>1.6057939999999999</v>
      </c>
      <c r="R400" s="3">
        <v>1000</v>
      </c>
    </row>
    <row r="401" spans="1:18" x14ac:dyDescent="0.2">
      <c r="A401" s="8">
        <v>34575</v>
      </c>
      <c r="B401" s="1">
        <v>1.6240000000000001</v>
      </c>
      <c r="C401" s="1">
        <v>1.6240000000000001</v>
      </c>
      <c r="D401" s="1">
        <v>1.6240000000000001</v>
      </c>
      <c r="E401" s="1">
        <v>1.6240000000000001</v>
      </c>
      <c r="G401" s="6">
        <f t="shared" si="43"/>
        <v>0</v>
      </c>
      <c r="H401" s="1">
        <f t="shared" si="44"/>
        <v>0</v>
      </c>
      <c r="I401" s="1">
        <f t="shared" si="45"/>
        <v>0</v>
      </c>
      <c r="K401" s="6">
        <f t="shared" si="46"/>
        <v>3.5714285714285712E-2</v>
      </c>
      <c r="L401" s="6">
        <f t="shared" si="47"/>
        <v>9.8285714285714282E-2</v>
      </c>
      <c r="M401" s="6">
        <f t="shared" si="48"/>
        <v>0.36337209302325579</v>
      </c>
      <c r="N401" s="6">
        <f t="shared" ref="N401:N464" si="49">IF(L401=0,100,100-(100/(1+M401)))</f>
        <v>26.652452025586356</v>
      </c>
      <c r="Q401" s="1">
        <v>1.6057939999999999</v>
      </c>
      <c r="R401" s="3">
        <v>0</v>
      </c>
    </row>
    <row r="402" spans="1:18" x14ac:dyDescent="0.2">
      <c r="A402" s="8">
        <v>34576</v>
      </c>
      <c r="B402" s="1">
        <v>1.6240000000000001</v>
      </c>
      <c r="C402" s="1">
        <v>1.6240000000000001</v>
      </c>
      <c r="D402" s="1">
        <v>1.6240000000000001</v>
      </c>
      <c r="E402" s="1">
        <v>1.6240000000000001</v>
      </c>
      <c r="G402" s="6">
        <f t="shared" si="43"/>
        <v>0</v>
      </c>
      <c r="H402" s="1">
        <f t="shared" si="44"/>
        <v>0</v>
      </c>
      <c r="I402" s="1">
        <f t="shared" si="45"/>
        <v>0</v>
      </c>
      <c r="K402" s="6">
        <f t="shared" si="46"/>
        <v>3.5714285714285712E-2</v>
      </c>
      <c r="L402" s="6">
        <f t="shared" si="47"/>
        <v>6.257142857142857E-2</v>
      </c>
      <c r="M402" s="6">
        <f t="shared" si="48"/>
        <v>0.57077625570776258</v>
      </c>
      <c r="N402" s="6">
        <f t="shared" si="49"/>
        <v>36.337209302325576</v>
      </c>
      <c r="Q402" s="1">
        <v>1.6057939999999999</v>
      </c>
      <c r="R402" s="3">
        <v>0</v>
      </c>
    </row>
    <row r="403" spans="1:18" x14ac:dyDescent="0.2">
      <c r="A403" s="8">
        <v>34577</v>
      </c>
      <c r="B403" s="1">
        <v>2.1240000000000001</v>
      </c>
      <c r="C403" s="1">
        <v>2.1240000000000001</v>
      </c>
      <c r="D403" s="1">
        <v>2.1240000000000001</v>
      </c>
      <c r="E403" s="1">
        <v>2.1240000000000001</v>
      </c>
      <c r="G403" s="6">
        <f t="shared" si="43"/>
        <v>0.5</v>
      </c>
      <c r="H403" s="1">
        <f t="shared" si="44"/>
        <v>0.5</v>
      </c>
      <c r="I403" s="1">
        <f t="shared" si="45"/>
        <v>0</v>
      </c>
      <c r="K403" s="6">
        <f t="shared" si="46"/>
        <v>7.1428571428571425E-2</v>
      </c>
      <c r="L403" s="6">
        <f t="shared" si="47"/>
        <v>6.257142857142857E-2</v>
      </c>
      <c r="M403" s="6">
        <f t="shared" si="48"/>
        <v>1.1415525114155252</v>
      </c>
      <c r="N403" s="6">
        <f t="shared" si="49"/>
        <v>53.304904051172706</v>
      </c>
      <c r="Q403" s="1">
        <v>2.1001889999999999</v>
      </c>
      <c r="R403" s="3">
        <v>400</v>
      </c>
    </row>
    <row r="404" spans="1:18" x14ac:dyDescent="0.2">
      <c r="A404" s="8">
        <v>34578</v>
      </c>
      <c r="B404" s="1">
        <v>2.1240000000000001</v>
      </c>
      <c r="C404" s="1">
        <v>2.1240000000000001</v>
      </c>
      <c r="D404" s="1">
        <v>2.1240000000000001</v>
      </c>
      <c r="E404" s="1">
        <v>2.1240000000000001</v>
      </c>
      <c r="G404" s="6">
        <f t="shared" si="43"/>
        <v>0</v>
      </c>
      <c r="H404" s="1">
        <f t="shared" si="44"/>
        <v>0</v>
      </c>
      <c r="I404" s="1">
        <f t="shared" si="45"/>
        <v>0</v>
      </c>
      <c r="K404" s="6">
        <f t="shared" si="46"/>
        <v>7.1428571428571425E-2</v>
      </c>
      <c r="L404" s="6">
        <f t="shared" si="47"/>
        <v>6.257142857142857E-2</v>
      </c>
      <c r="M404" s="6">
        <f t="shared" si="48"/>
        <v>1.1415525114155252</v>
      </c>
      <c r="N404" s="6">
        <f t="shared" si="49"/>
        <v>53.304904051172706</v>
      </c>
      <c r="Q404" s="1">
        <v>2.1001889999999999</v>
      </c>
      <c r="R404" s="3">
        <v>0</v>
      </c>
    </row>
    <row r="405" spans="1:18" x14ac:dyDescent="0.2">
      <c r="A405" s="8">
        <v>34579</v>
      </c>
      <c r="B405" s="1">
        <v>2</v>
      </c>
      <c r="C405" s="1">
        <v>2</v>
      </c>
      <c r="D405" s="1">
        <v>2</v>
      </c>
      <c r="E405" s="1">
        <v>2</v>
      </c>
      <c r="G405" s="6">
        <f t="shared" si="43"/>
        <v>-0.12400000000000011</v>
      </c>
      <c r="H405" s="1">
        <f t="shared" si="44"/>
        <v>0</v>
      </c>
      <c r="I405" s="1">
        <f t="shared" si="45"/>
        <v>0.12400000000000011</v>
      </c>
      <c r="K405" s="6">
        <f t="shared" si="46"/>
        <v>7.1428571428571425E-2</v>
      </c>
      <c r="L405" s="6">
        <f t="shared" si="47"/>
        <v>3.5714285714285712E-2</v>
      </c>
      <c r="M405" s="6">
        <f t="shared" si="48"/>
        <v>2</v>
      </c>
      <c r="N405" s="6">
        <f t="shared" si="49"/>
        <v>66.666666666666657</v>
      </c>
      <c r="Q405" s="1">
        <v>1.977579</v>
      </c>
      <c r="R405" s="3">
        <v>200</v>
      </c>
    </row>
    <row r="406" spans="1:18" x14ac:dyDescent="0.2">
      <c r="A406" s="8">
        <v>34583</v>
      </c>
      <c r="B406" s="1">
        <v>2</v>
      </c>
      <c r="C406" s="1">
        <v>2</v>
      </c>
      <c r="D406" s="1">
        <v>2</v>
      </c>
      <c r="E406" s="1">
        <v>2</v>
      </c>
      <c r="G406" s="6">
        <f t="shared" si="43"/>
        <v>0</v>
      </c>
      <c r="H406" s="1">
        <f t="shared" si="44"/>
        <v>0</v>
      </c>
      <c r="I406" s="1">
        <f t="shared" si="45"/>
        <v>0</v>
      </c>
      <c r="K406" s="6">
        <f t="shared" si="46"/>
        <v>7.1428571428571425E-2</v>
      </c>
      <c r="L406" s="6">
        <f t="shared" si="47"/>
        <v>3.5714285714285712E-2</v>
      </c>
      <c r="M406" s="6">
        <f t="shared" si="48"/>
        <v>2</v>
      </c>
      <c r="N406" s="6">
        <f t="shared" si="49"/>
        <v>66.666666666666657</v>
      </c>
      <c r="Q406" s="1">
        <v>1.977579</v>
      </c>
      <c r="R406" s="3">
        <v>0</v>
      </c>
    </row>
    <row r="407" spans="1:18" x14ac:dyDescent="0.2">
      <c r="A407" s="8">
        <v>34584</v>
      </c>
      <c r="B407" s="1">
        <v>2</v>
      </c>
      <c r="C407" s="1">
        <v>2</v>
      </c>
      <c r="D407" s="1">
        <v>2</v>
      </c>
      <c r="E407" s="1">
        <v>2</v>
      </c>
      <c r="G407" s="6">
        <f t="shared" si="43"/>
        <v>0</v>
      </c>
      <c r="H407" s="1">
        <f t="shared" si="44"/>
        <v>0</v>
      </c>
      <c r="I407" s="1">
        <f t="shared" si="45"/>
        <v>0</v>
      </c>
      <c r="K407" s="6">
        <f t="shared" si="46"/>
        <v>7.1428571428571425E-2</v>
      </c>
      <c r="L407" s="6">
        <f t="shared" si="47"/>
        <v>3.5714285714285712E-2</v>
      </c>
      <c r="M407" s="6">
        <f t="shared" si="48"/>
        <v>2</v>
      </c>
      <c r="N407" s="6">
        <f t="shared" si="49"/>
        <v>66.666666666666657</v>
      </c>
      <c r="Q407" s="1">
        <v>1.977579</v>
      </c>
      <c r="R407" s="3">
        <v>0</v>
      </c>
    </row>
    <row r="408" spans="1:18" x14ac:dyDescent="0.2">
      <c r="A408" s="8">
        <v>34585</v>
      </c>
      <c r="B408" s="1">
        <v>2</v>
      </c>
      <c r="C408" s="1">
        <v>2</v>
      </c>
      <c r="D408" s="1">
        <v>2</v>
      </c>
      <c r="E408" s="1">
        <v>2</v>
      </c>
      <c r="G408" s="6">
        <f t="shared" si="43"/>
        <v>0</v>
      </c>
      <c r="H408" s="1">
        <f t="shared" si="44"/>
        <v>0</v>
      </c>
      <c r="I408" s="1">
        <f t="shared" si="45"/>
        <v>0</v>
      </c>
      <c r="K408" s="6">
        <f t="shared" si="46"/>
        <v>3.5714285714285712E-2</v>
      </c>
      <c r="L408" s="6">
        <f t="shared" si="47"/>
        <v>3.5714285714285712E-2</v>
      </c>
      <c r="M408" s="6">
        <f t="shared" si="48"/>
        <v>1</v>
      </c>
      <c r="N408" s="6">
        <f t="shared" si="49"/>
        <v>50</v>
      </c>
      <c r="Q408" s="1">
        <v>1.977579</v>
      </c>
      <c r="R408" s="3">
        <v>0</v>
      </c>
    </row>
    <row r="409" spans="1:18" x14ac:dyDescent="0.2">
      <c r="A409" s="8">
        <v>34586</v>
      </c>
      <c r="B409" s="1">
        <v>1.5</v>
      </c>
      <c r="C409" s="1">
        <v>1.5</v>
      </c>
      <c r="D409" s="1">
        <v>1.5</v>
      </c>
      <c r="E409" s="1">
        <v>1.5</v>
      </c>
      <c r="G409" s="6">
        <f t="shared" si="43"/>
        <v>-0.5</v>
      </c>
      <c r="H409" s="1">
        <f t="shared" si="44"/>
        <v>0</v>
      </c>
      <c r="I409" s="1">
        <f t="shared" si="45"/>
        <v>0.5</v>
      </c>
      <c r="K409" s="6">
        <f t="shared" si="46"/>
        <v>3.5714285714285712E-2</v>
      </c>
      <c r="L409" s="6">
        <f t="shared" si="47"/>
        <v>7.1428571428571425E-2</v>
      </c>
      <c r="M409" s="6">
        <f t="shared" si="48"/>
        <v>0.5</v>
      </c>
      <c r="N409" s="6">
        <f t="shared" si="49"/>
        <v>33.333333333333329</v>
      </c>
      <c r="Q409" s="1">
        <v>1.4831840000000001</v>
      </c>
      <c r="R409" s="3">
        <v>500</v>
      </c>
    </row>
    <row r="410" spans="1:18" x14ac:dyDescent="0.2">
      <c r="A410" s="8">
        <v>34589</v>
      </c>
      <c r="B410" s="1">
        <v>1.5</v>
      </c>
      <c r="C410" s="1">
        <v>1.5</v>
      </c>
      <c r="D410" s="1">
        <v>1.5</v>
      </c>
      <c r="E410" s="1">
        <v>1.5</v>
      </c>
      <c r="G410" s="6">
        <f t="shared" si="43"/>
        <v>0</v>
      </c>
      <c r="H410" s="1">
        <f t="shared" si="44"/>
        <v>0</v>
      </c>
      <c r="I410" s="1">
        <f t="shared" si="45"/>
        <v>0</v>
      </c>
      <c r="K410" s="6">
        <f t="shared" si="46"/>
        <v>3.5714285714285712E-2</v>
      </c>
      <c r="L410" s="6">
        <f t="shared" si="47"/>
        <v>7.1428571428571425E-2</v>
      </c>
      <c r="M410" s="6">
        <f t="shared" si="48"/>
        <v>0.5</v>
      </c>
      <c r="N410" s="6">
        <f t="shared" si="49"/>
        <v>33.333333333333329</v>
      </c>
      <c r="Q410" s="1">
        <v>1.4831840000000001</v>
      </c>
      <c r="R410" s="3">
        <v>0</v>
      </c>
    </row>
    <row r="411" spans="1:18" x14ac:dyDescent="0.2">
      <c r="A411" s="8">
        <v>34590</v>
      </c>
      <c r="B411" s="1">
        <v>1.5</v>
      </c>
      <c r="C411" s="1">
        <v>1.5</v>
      </c>
      <c r="D411" s="1">
        <v>1.5</v>
      </c>
      <c r="E411" s="1">
        <v>1.5</v>
      </c>
      <c r="G411" s="6">
        <f t="shared" si="43"/>
        <v>0</v>
      </c>
      <c r="H411" s="1">
        <f t="shared" si="44"/>
        <v>0</v>
      </c>
      <c r="I411" s="1">
        <f t="shared" si="45"/>
        <v>0</v>
      </c>
      <c r="K411" s="6">
        <f t="shared" si="46"/>
        <v>3.5714285714285712E-2</v>
      </c>
      <c r="L411" s="6">
        <f t="shared" si="47"/>
        <v>7.1428571428571425E-2</v>
      </c>
      <c r="M411" s="6">
        <f t="shared" si="48"/>
        <v>0.5</v>
      </c>
      <c r="N411" s="6">
        <f t="shared" si="49"/>
        <v>33.333333333333329</v>
      </c>
      <c r="Q411" s="1">
        <v>1.4831840000000001</v>
      </c>
      <c r="R411" s="3">
        <v>0</v>
      </c>
    </row>
    <row r="412" spans="1:18" x14ac:dyDescent="0.2">
      <c r="A412" s="8">
        <v>34591</v>
      </c>
      <c r="B412" s="1">
        <v>1.5</v>
      </c>
      <c r="C412" s="1">
        <v>1.5</v>
      </c>
      <c r="D412" s="1">
        <v>1.5</v>
      </c>
      <c r="E412" s="1">
        <v>1.5</v>
      </c>
      <c r="G412" s="6">
        <f t="shared" si="43"/>
        <v>0</v>
      </c>
      <c r="H412" s="1">
        <f t="shared" si="44"/>
        <v>0</v>
      </c>
      <c r="I412" s="1">
        <f t="shared" si="45"/>
        <v>0</v>
      </c>
      <c r="K412" s="6">
        <f t="shared" si="46"/>
        <v>3.5714285714285712E-2</v>
      </c>
      <c r="L412" s="6">
        <f t="shared" si="47"/>
        <v>7.1428571428571425E-2</v>
      </c>
      <c r="M412" s="6">
        <f t="shared" si="48"/>
        <v>0.5</v>
      </c>
      <c r="N412" s="6">
        <f t="shared" si="49"/>
        <v>33.333333333333329</v>
      </c>
      <c r="Q412" s="1">
        <v>1.4831840000000001</v>
      </c>
      <c r="R412" s="3">
        <v>0</v>
      </c>
    </row>
    <row r="413" spans="1:18" x14ac:dyDescent="0.2">
      <c r="A413" s="8">
        <v>34592</v>
      </c>
      <c r="B413" s="1">
        <v>1.5</v>
      </c>
      <c r="C413" s="1">
        <v>2.2480000000000002</v>
      </c>
      <c r="D413" s="1">
        <v>1.5</v>
      </c>
      <c r="E413" s="1">
        <v>2.2480000000000002</v>
      </c>
      <c r="G413" s="6">
        <f t="shared" si="43"/>
        <v>0.74800000000000022</v>
      </c>
      <c r="H413" s="1">
        <f t="shared" si="44"/>
        <v>0.74800000000000022</v>
      </c>
      <c r="I413" s="1">
        <f t="shared" si="45"/>
        <v>0</v>
      </c>
      <c r="K413" s="6">
        <f t="shared" si="46"/>
        <v>8.9142857142857163E-2</v>
      </c>
      <c r="L413" s="6">
        <f t="shared" si="47"/>
        <v>7.1428571428571425E-2</v>
      </c>
      <c r="M413" s="6">
        <f t="shared" si="48"/>
        <v>1.2480000000000004</v>
      </c>
      <c r="N413" s="6">
        <f t="shared" si="49"/>
        <v>55.516014234875449</v>
      </c>
      <c r="Q413" s="1">
        <v>2.2227990000000002</v>
      </c>
      <c r="R413" s="3">
        <v>15600</v>
      </c>
    </row>
    <row r="414" spans="1:18" x14ac:dyDescent="0.2">
      <c r="A414" s="8">
        <v>34593</v>
      </c>
      <c r="B414" s="1">
        <v>1.5</v>
      </c>
      <c r="C414" s="1">
        <v>1.5</v>
      </c>
      <c r="D414" s="1">
        <v>1.5</v>
      </c>
      <c r="E414" s="1">
        <v>1.5</v>
      </c>
      <c r="G414" s="6">
        <f t="shared" si="43"/>
        <v>-0.74800000000000022</v>
      </c>
      <c r="H414" s="1">
        <f t="shared" si="44"/>
        <v>0</v>
      </c>
      <c r="I414" s="1">
        <f t="shared" si="45"/>
        <v>0.74800000000000022</v>
      </c>
      <c r="K414" s="6">
        <f t="shared" si="46"/>
        <v>8.9142857142857163E-2</v>
      </c>
      <c r="L414" s="6">
        <f t="shared" si="47"/>
        <v>9.8000000000000018E-2</v>
      </c>
      <c r="M414" s="6">
        <f t="shared" si="48"/>
        <v>0.90962099125364437</v>
      </c>
      <c r="N414" s="6">
        <f t="shared" si="49"/>
        <v>47.633587786259547</v>
      </c>
      <c r="Q414" s="1">
        <v>1.4831840000000001</v>
      </c>
      <c r="R414" s="3">
        <v>500</v>
      </c>
    </row>
    <row r="415" spans="1:18" x14ac:dyDescent="0.2">
      <c r="A415" s="8">
        <v>34596</v>
      </c>
      <c r="B415" s="1">
        <v>1.5</v>
      </c>
      <c r="C415" s="1">
        <v>1.5</v>
      </c>
      <c r="D415" s="1">
        <v>1.5</v>
      </c>
      <c r="E415" s="1">
        <v>1.5</v>
      </c>
      <c r="G415" s="6">
        <f t="shared" si="43"/>
        <v>0</v>
      </c>
      <c r="H415" s="1">
        <f t="shared" si="44"/>
        <v>0</v>
      </c>
      <c r="I415" s="1">
        <f t="shared" si="45"/>
        <v>0</v>
      </c>
      <c r="K415" s="6">
        <f t="shared" si="46"/>
        <v>8.9142857142857163E-2</v>
      </c>
      <c r="L415" s="6">
        <f t="shared" si="47"/>
        <v>9.8000000000000018E-2</v>
      </c>
      <c r="M415" s="6">
        <f t="shared" si="48"/>
        <v>0.90962099125364437</v>
      </c>
      <c r="N415" s="6">
        <f t="shared" si="49"/>
        <v>47.633587786259547</v>
      </c>
      <c r="Q415" s="1">
        <v>1.4831840000000001</v>
      </c>
      <c r="R415" s="3">
        <v>0</v>
      </c>
    </row>
    <row r="416" spans="1:18" x14ac:dyDescent="0.2">
      <c r="A416" s="8">
        <v>34597</v>
      </c>
      <c r="B416" s="1">
        <v>1.5</v>
      </c>
      <c r="C416" s="1">
        <v>1.5</v>
      </c>
      <c r="D416" s="1">
        <v>1.5</v>
      </c>
      <c r="E416" s="1">
        <v>1.5</v>
      </c>
      <c r="G416" s="6">
        <f t="shared" si="43"/>
        <v>0</v>
      </c>
      <c r="H416" s="1">
        <f t="shared" si="44"/>
        <v>0</v>
      </c>
      <c r="I416" s="1">
        <f t="shared" si="45"/>
        <v>0</v>
      </c>
      <c r="K416" s="6">
        <f t="shared" si="46"/>
        <v>8.9142857142857163E-2</v>
      </c>
      <c r="L416" s="6">
        <f t="shared" si="47"/>
        <v>9.8000000000000018E-2</v>
      </c>
      <c r="M416" s="6">
        <f t="shared" si="48"/>
        <v>0.90962099125364437</v>
      </c>
      <c r="N416" s="6">
        <f t="shared" si="49"/>
        <v>47.633587786259547</v>
      </c>
      <c r="Q416" s="1">
        <v>1.4831840000000001</v>
      </c>
      <c r="R416" s="3">
        <v>0</v>
      </c>
    </row>
    <row r="417" spans="1:18" x14ac:dyDescent="0.2">
      <c r="A417" s="8">
        <v>34598</v>
      </c>
      <c r="B417" s="1">
        <v>1.5</v>
      </c>
      <c r="C417" s="1">
        <v>1.5</v>
      </c>
      <c r="D417" s="1">
        <v>1.5</v>
      </c>
      <c r="E417" s="1">
        <v>1.5</v>
      </c>
      <c r="G417" s="6">
        <f t="shared" si="43"/>
        <v>0</v>
      </c>
      <c r="H417" s="1">
        <f t="shared" si="44"/>
        <v>0</v>
      </c>
      <c r="I417" s="1">
        <f t="shared" si="45"/>
        <v>0</v>
      </c>
      <c r="K417" s="6">
        <f t="shared" si="46"/>
        <v>5.3428571428571443E-2</v>
      </c>
      <c r="L417" s="6">
        <f t="shared" si="47"/>
        <v>9.8000000000000018E-2</v>
      </c>
      <c r="M417" s="6">
        <f t="shared" si="48"/>
        <v>0.54518950437317792</v>
      </c>
      <c r="N417" s="6">
        <f t="shared" si="49"/>
        <v>35.28301886792454</v>
      </c>
      <c r="Q417" s="1">
        <v>1.4831840000000001</v>
      </c>
      <c r="R417" s="3">
        <v>0</v>
      </c>
    </row>
    <row r="418" spans="1:18" x14ac:dyDescent="0.2">
      <c r="A418" s="8">
        <v>34599</v>
      </c>
      <c r="B418" s="1">
        <v>2</v>
      </c>
      <c r="C418" s="1">
        <v>2</v>
      </c>
      <c r="D418" s="1">
        <v>2</v>
      </c>
      <c r="E418" s="1">
        <v>2</v>
      </c>
      <c r="G418" s="6">
        <f t="shared" si="43"/>
        <v>0.5</v>
      </c>
      <c r="H418" s="1">
        <f t="shared" si="44"/>
        <v>0.5</v>
      </c>
      <c r="I418" s="1">
        <f t="shared" si="45"/>
        <v>0</v>
      </c>
      <c r="K418" s="6">
        <f t="shared" si="46"/>
        <v>8.9142857142857163E-2</v>
      </c>
      <c r="L418" s="6">
        <f t="shared" si="47"/>
        <v>9.8000000000000018E-2</v>
      </c>
      <c r="M418" s="6">
        <f t="shared" si="48"/>
        <v>0.90962099125364437</v>
      </c>
      <c r="N418" s="6">
        <f t="shared" si="49"/>
        <v>47.633587786259547</v>
      </c>
      <c r="Q418" s="1">
        <v>1.977579</v>
      </c>
      <c r="R418" s="3">
        <v>500</v>
      </c>
    </row>
    <row r="419" spans="1:18" x14ac:dyDescent="0.2">
      <c r="A419" s="8">
        <v>34600</v>
      </c>
      <c r="B419" s="1">
        <v>2</v>
      </c>
      <c r="C419" s="1">
        <v>2</v>
      </c>
      <c r="D419" s="1">
        <v>2</v>
      </c>
      <c r="E419" s="1">
        <v>2</v>
      </c>
      <c r="G419" s="6">
        <f t="shared" si="43"/>
        <v>0</v>
      </c>
      <c r="H419" s="1">
        <f t="shared" si="44"/>
        <v>0</v>
      </c>
      <c r="I419" s="1">
        <f t="shared" si="45"/>
        <v>0</v>
      </c>
      <c r="K419" s="6">
        <f t="shared" si="46"/>
        <v>8.9142857142857163E-2</v>
      </c>
      <c r="L419" s="6">
        <f t="shared" si="47"/>
        <v>8.9142857142857163E-2</v>
      </c>
      <c r="M419" s="6">
        <f t="shared" si="48"/>
        <v>1</v>
      </c>
      <c r="N419" s="6">
        <f t="shared" si="49"/>
        <v>50</v>
      </c>
      <c r="Q419" s="1">
        <v>1.977579</v>
      </c>
      <c r="R419" s="3">
        <v>0</v>
      </c>
    </row>
    <row r="420" spans="1:18" x14ac:dyDescent="0.2">
      <c r="A420" s="8">
        <v>34603</v>
      </c>
      <c r="B420" s="1">
        <v>2</v>
      </c>
      <c r="C420" s="1">
        <v>2</v>
      </c>
      <c r="D420" s="1">
        <v>2</v>
      </c>
      <c r="E420" s="1">
        <v>2</v>
      </c>
      <c r="G420" s="6">
        <f t="shared" si="43"/>
        <v>0</v>
      </c>
      <c r="H420" s="1">
        <f t="shared" si="44"/>
        <v>0</v>
      </c>
      <c r="I420" s="1">
        <f t="shared" si="45"/>
        <v>0</v>
      </c>
      <c r="K420" s="6">
        <f t="shared" si="46"/>
        <v>8.9142857142857163E-2</v>
      </c>
      <c r="L420" s="6">
        <f t="shared" si="47"/>
        <v>8.9142857142857163E-2</v>
      </c>
      <c r="M420" s="6">
        <f t="shared" si="48"/>
        <v>1</v>
      </c>
      <c r="N420" s="6">
        <f t="shared" si="49"/>
        <v>50</v>
      </c>
      <c r="Q420" s="1">
        <v>1.977579</v>
      </c>
      <c r="R420" s="3">
        <v>0</v>
      </c>
    </row>
    <row r="421" spans="1:18" x14ac:dyDescent="0.2">
      <c r="A421" s="8">
        <v>34604</v>
      </c>
      <c r="B421" s="1">
        <v>2</v>
      </c>
      <c r="C421" s="1">
        <v>2</v>
      </c>
      <c r="D421" s="1">
        <v>2</v>
      </c>
      <c r="E421" s="1">
        <v>2</v>
      </c>
      <c r="G421" s="6">
        <f t="shared" si="43"/>
        <v>0</v>
      </c>
      <c r="H421" s="1">
        <f t="shared" si="44"/>
        <v>0</v>
      </c>
      <c r="I421" s="1">
        <f t="shared" si="45"/>
        <v>0</v>
      </c>
      <c r="K421" s="6">
        <f t="shared" si="46"/>
        <v>8.9142857142857163E-2</v>
      </c>
      <c r="L421" s="6">
        <f t="shared" si="47"/>
        <v>8.9142857142857163E-2</v>
      </c>
      <c r="M421" s="6">
        <f t="shared" si="48"/>
        <v>1</v>
      </c>
      <c r="N421" s="6">
        <f t="shared" si="49"/>
        <v>50</v>
      </c>
      <c r="Q421" s="1">
        <v>1.977579</v>
      </c>
      <c r="R421" s="3">
        <v>0</v>
      </c>
    </row>
    <row r="422" spans="1:18" x14ac:dyDescent="0.2">
      <c r="A422" s="8">
        <v>34605</v>
      </c>
      <c r="B422" s="1">
        <v>2</v>
      </c>
      <c r="C422" s="1">
        <v>2</v>
      </c>
      <c r="D422" s="1">
        <v>2</v>
      </c>
      <c r="E422" s="1">
        <v>2</v>
      </c>
      <c r="G422" s="6">
        <f t="shared" si="43"/>
        <v>0</v>
      </c>
      <c r="H422" s="1">
        <f t="shared" si="44"/>
        <v>0</v>
      </c>
      <c r="I422" s="1">
        <f t="shared" si="45"/>
        <v>0</v>
      </c>
      <c r="K422" s="6">
        <f t="shared" si="46"/>
        <v>8.9142857142857163E-2</v>
      </c>
      <c r="L422" s="6">
        <f t="shared" si="47"/>
        <v>8.9142857142857163E-2</v>
      </c>
      <c r="M422" s="6">
        <f t="shared" si="48"/>
        <v>1</v>
      </c>
      <c r="N422" s="6">
        <f t="shared" si="49"/>
        <v>50</v>
      </c>
      <c r="Q422" s="1">
        <v>1.977579</v>
      </c>
      <c r="R422" s="3">
        <v>0</v>
      </c>
    </row>
    <row r="423" spans="1:18" x14ac:dyDescent="0.2">
      <c r="A423" s="8">
        <v>34606</v>
      </c>
      <c r="B423" s="1">
        <v>2</v>
      </c>
      <c r="C423" s="1">
        <v>2</v>
      </c>
      <c r="D423" s="1">
        <v>2</v>
      </c>
      <c r="E423" s="1">
        <v>2</v>
      </c>
      <c r="G423" s="6">
        <f t="shared" si="43"/>
        <v>0</v>
      </c>
      <c r="H423" s="1">
        <f t="shared" si="44"/>
        <v>0</v>
      </c>
      <c r="I423" s="1">
        <f t="shared" si="45"/>
        <v>0</v>
      </c>
      <c r="K423" s="6">
        <f t="shared" si="46"/>
        <v>8.9142857142857163E-2</v>
      </c>
      <c r="L423" s="6">
        <f t="shared" si="47"/>
        <v>5.3428571428571443E-2</v>
      </c>
      <c r="M423" s="6">
        <f t="shared" si="48"/>
        <v>1.6684491978609626</v>
      </c>
      <c r="N423" s="6">
        <f t="shared" si="49"/>
        <v>62.525050100200403</v>
      </c>
      <c r="Q423" s="1">
        <v>1.977579</v>
      </c>
      <c r="R423" s="3">
        <v>0</v>
      </c>
    </row>
    <row r="424" spans="1:18" x14ac:dyDescent="0.2">
      <c r="A424" s="8">
        <v>34607</v>
      </c>
      <c r="B424" s="1">
        <v>2</v>
      </c>
      <c r="C424" s="1">
        <v>2</v>
      </c>
      <c r="D424" s="1">
        <v>2</v>
      </c>
      <c r="E424" s="1">
        <v>2</v>
      </c>
      <c r="G424" s="6">
        <f t="shared" si="43"/>
        <v>0</v>
      </c>
      <c r="H424" s="1">
        <f t="shared" si="44"/>
        <v>0</v>
      </c>
      <c r="I424" s="1">
        <f t="shared" si="45"/>
        <v>0</v>
      </c>
      <c r="K424" s="6">
        <f t="shared" si="46"/>
        <v>8.9142857142857163E-2</v>
      </c>
      <c r="L424" s="6">
        <f t="shared" si="47"/>
        <v>5.3428571428571443E-2</v>
      </c>
      <c r="M424" s="6">
        <f t="shared" si="48"/>
        <v>1.6684491978609626</v>
      </c>
      <c r="N424" s="6">
        <f t="shared" si="49"/>
        <v>62.525050100200403</v>
      </c>
      <c r="Q424" s="1">
        <v>1.977579</v>
      </c>
      <c r="R424" s="3">
        <v>0</v>
      </c>
    </row>
    <row r="425" spans="1:18" x14ac:dyDescent="0.2">
      <c r="A425" s="8">
        <v>34610</v>
      </c>
      <c r="B425" s="1">
        <v>2</v>
      </c>
      <c r="C425" s="1">
        <v>2</v>
      </c>
      <c r="D425" s="1">
        <v>2</v>
      </c>
      <c r="E425" s="1">
        <v>2</v>
      </c>
      <c r="G425" s="6">
        <f t="shared" si="43"/>
        <v>0</v>
      </c>
      <c r="H425" s="1">
        <f t="shared" si="44"/>
        <v>0</v>
      </c>
      <c r="I425" s="1">
        <f t="shared" si="45"/>
        <v>0</v>
      </c>
      <c r="K425" s="6">
        <f t="shared" si="46"/>
        <v>8.9142857142857163E-2</v>
      </c>
      <c r="L425" s="6">
        <f t="shared" si="47"/>
        <v>5.3428571428571443E-2</v>
      </c>
      <c r="M425" s="6">
        <f t="shared" si="48"/>
        <v>1.6684491978609626</v>
      </c>
      <c r="N425" s="6">
        <f t="shared" si="49"/>
        <v>62.525050100200403</v>
      </c>
      <c r="Q425" s="1">
        <v>1.977579</v>
      </c>
      <c r="R425" s="3">
        <v>500</v>
      </c>
    </row>
    <row r="426" spans="1:18" x14ac:dyDescent="0.2">
      <c r="A426" s="8">
        <v>34611</v>
      </c>
      <c r="B426" s="1">
        <v>2</v>
      </c>
      <c r="C426" s="1">
        <v>2</v>
      </c>
      <c r="D426" s="1">
        <v>2</v>
      </c>
      <c r="E426" s="1">
        <v>2</v>
      </c>
      <c r="G426" s="6">
        <f t="shared" si="43"/>
        <v>0</v>
      </c>
      <c r="H426" s="1">
        <f t="shared" si="44"/>
        <v>0</v>
      </c>
      <c r="I426" s="1">
        <f t="shared" si="45"/>
        <v>0</v>
      </c>
      <c r="K426" s="6">
        <f t="shared" si="46"/>
        <v>8.9142857142857163E-2</v>
      </c>
      <c r="L426" s="6">
        <f t="shared" si="47"/>
        <v>5.3428571428571443E-2</v>
      </c>
      <c r="M426" s="6">
        <f t="shared" si="48"/>
        <v>1.6684491978609626</v>
      </c>
      <c r="N426" s="6">
        <f t="shared" si="49"/>
        <v>62.525050100200403</v>
      </c>
      <c r="Q426" s="1">
        <v>1.977579</v>
      </c>
      <c r="R426" s="3">
        <v>0</v>
      </c>
    </row>
    <row r="427" spans="1:18" x14ac:dyDescent="0.2">
      <c r="A427" s="8">
        <v>34612</v>
      </c>
      <c r="B427" s="1">
        <v>2</v>
      </c>
      <c r="C427" s="1">
        <v>2</v>
      </c>
      <c r="D427" s="1">
        <v>2</v>
      </c>
      <c r="E427" s="1">
        <v>2</v>
      </c>
      <c r="G427" s="6">
        <f t="shared" si="43"/>
        <v>0</v>
      </c>
      <c r="H427" s="1">
        <f t="shared" si="44"/>
        <v>0</v>
      </c>
      <c r="I427" s="1">
        <f t="shared" si="45"/>
        <v>0</v>
      </c>
      <c r="K427" s="6">
        <f t="shared" si="46"/>
        <v>3.5714285714285712E-2</v>
      </c>
      <c r="L427" s="6">
        <f t="shared" si="47"/>
        <v>5.3428571428571443E-2</v>
      </c>
      <c r="M427" s="6">
        <f t="shared" si="48"/>
        <v>0.66844919786096235</v>
      </c>
      <c r="N427" s="6">
        <f t="shared" si="49"/>
        <v>40.064102564102555</v>
      </c>
      <c r="Q427" s="1">
        <v>1.977579</v>
      </c>
      <c r="R427" s="3">
        <v>0</v>
      </c>
    </row>
    <row r="428" spans="1:18" x14ac:dyDescent="0.2">
      <c r="A428" s="8">
        <v>34613</v>
      </c>
      <c r="B428" s="1">
        <v>2</v>
      </c>
      <c r="C428" s="1">
        <v>2</v>
      </c>
      <c r="D428" s="1">
        <v>2</v>
      </c>
      <c r="E428" s="1">
        <v>2</v>
      </c>
      <c r="G428" s="6">
        <f t="shared" si="43"/>
        <v>0</v>
      </c>
      <c r="H428" s="1">
        <f t="shared" si="44"/>
        <v>0</v>
      </c>
      <c r="I428" s="1">
        <f t="shared" si="45"/>
        <v>0</v>
      </c>
      <c r="K428" s="6">
        <f t="shared" si="46"/>
        <v>3.5714285714285712E-2</v>
      </c>
      <c r="L428" s="6">
        <f t="shared" si="47"/>
        <v>0</v>
      </c>
      <c r="M428" s="6" t="e">
        <f t="shared" si="48"/>
        <v>#DIV/0!</v>
      </c>
      <c r="N428" s="6">
        <f t="shared" si="49"/>
        <v>100</v>
      </c>
      <c r="Q428" s="1">
        <v>1.977579</v>
      </c>
      <c r="R428" s="3">
        <v>0</v>
      </c>
    </row>
    <row r="429" spans="1:18" x14ac:dyDescent="0.2">
      <c r="A429" s="8">
        <v>34614</v>
      </c>
      <c r="B429" s="1">
        <v>2</v>
      </c>
      <c r="C429" s="1">
        <v>2</v>
      </c>
      <c r="D429" s="1">
        <v>2</v>
      </c>
      <c r="E429" s="1">
        <v>2</v>
      </c>
      <c r="G429" s="6">
        <f t="shared" si="43"/>
        <v>0</v>
      </c>
      <c r="H429" s="1">
        <f t="shared" si="44"/>
        <v>0</v>
      </c>
      <c r="I429" s="1">
        <f t="shared" si="45"/>
        <v>0</v>
      </c>
      <c r="K429" s="6">
        <f t="shared" si="46"/>
        <v>3.5714285714285712E-2</v>
      </c>
      <c r="L429" s="6">
        <f t="shared" si="47"/>
        <v>0</v>
      </c>
      <c r="M429" s="6" t="e">
        <f t="shared" si="48"/>
        <v>#DIV/0!</v>
      </c>
      <c r="N429" s="6">
        <f t="shared" si="49"/>
        <v>100</v>
      </c>
      <c r="Q429" s="1">
        <v>1.977579</v>
      </c>
      <c r="R429" s="3">
        <v>0</v>
      </c>
    </row>
    <row r="430" spans="1:18" x14ac:dyDescent="0.2">
      <c r="A430" s="8">
        <v>34617</v>
      </c>
      <c r="B430" s="1">
        <v>2</v>
      </c>
      <c r="C430" s="1">
        <v>2</v>
      </c>
      <c r="D430" s="1">
        <v>2</v>
      </c>
      <c r="E430" s="1">
        <v>2</v>
      </c>
      <c r="G430" s="6">
        <f t="shared" si="43"/>
        <v>0</v>
      </c>
      <c r="H430" s="1">
        <f t="shared" si="44"/>
        <v>0</v>
      </c>
      <c r="I430" s="1">
        <f t="shared" si="45"/>
        <v>0</v>
      </c>
      <c r="K430" s="6">
        <f t="shared" si="46"/>
        <v>3.5714285714285712E-2</v>
      </c>
      <c r="L430" s="6">
        <f t="shared" si="47"/>
        <v>0</v>
      </c>
      <c r="M430" s="6" t="e">
        <f t="shared" si="48"/>
        <v>#DIV/0!</v>
      </c>
      <c r="N430" s="6">
        <f t="shared" si="49"/>
        <v>100</v>
      </c>
      <c r="Q430" s="1">
        <v>1.977579</v>
      </c>
      <c r="R430" s="3">
        <v>0</v>
      </c>
    </row>
    <row r="431" spans="1:18" x14ac:dyDescent="0.2">
      <c r="A431" s="8">
        <v>34618</v>
      </c>
      <c r="B431" s="1">
        <v>2</v>
      </c>
      <c r="C431" s="1">
        <v>2</v>
      </c>
      <c r="D431" s="1">
        <v>2</v>
      </c>
      <c r="E431" s="1">
        <v>2</v>
      </c>
      <c r="G431" s="6">
        <f t="shared" si="43"/>
        <v>0</v>
      </c>
      <c r="H431" s="1">
        <f t="shared" si="44"/>
        <v>0</v>
      </c>
      <c r="I431" s="1">
        <f t="shared" si="45"/>
        <v>0</v>
      </c>
      <c r="K431" s="6">
        <f t="shared" si="46"/>
        <v>3.5714285714285712E-2</v>
      </c>
      <c r="L431" s="6">
        <f t="shared" si="47"/>
        <v>0</v>
      </c>
      <c r="M431" s="6" t="e">
        <f t="shared" si="48"/>
        <v>#DIV/0!</v>
      </c>
      <c r="N431" s="6">
        <f t="shared" si="49"/>
        <v>100</v>
      </c>
      <c r="Q431" s="1">
        <v>1.977579</v>
      </c>
      <c r="R431" s="3">
        <v>0</v>
      </c>
    </row>
    <row r="432" spans="1:18" x14ac:dyDescent="0.2">
      <c r="A432" s="8">
        <v>34619</v>
      </c>
      <c r="B432" s="1">
        <v>1.556</v>
      </c>
      <c r="C432" s="1">
        <v>1.556</v>
      </c>
      <c r="D432" s="1">
        <v>1.5</v>
      </c>
      <c r="E432" s="1">
        <v>1.556</v>
      </c>
      <c r="G432" s="6">
        <f t="shared" si="43"/>
        <v>-0.44399999999999995</v>
      </c>
      <c r="H432" s="1">
        <f t="shared" si="44"/>
        <v>0</v>
      </c>
      <c r="I432" s="1">
        <f t="shared" si="45"/>
        <v>0.44399999999999995</v>
      </c>
      <c r="K432" s="6">
        <f t="shared" si="46"/>
        <v>0</v>
      </c>
      <c r="L432" s="6">
        <f t="shared" si="47"/>
        <v>3.1714285714285709E-2</v>
      </c>
      <c r="M432" s="6">
        <f t="shared" si="48"/>
        <v>0</v>
      </c>
      <c r="N432" s="6">
        <f t="shared" si="49"/>
        <v>0</v>
      </c>
      <c r="Q432" s="1">
        <v>1.538557</v>
      </c>
      <c r="R432" s="3">
        <v>1200</v>
      </c>
    </row>
    <row r="433" spans="1:18" x14ac:dyDescent="0.2">
      <c r="A433" s="8">
        <v>34620</v>
      </c>
      <c r="B433" s="1">
        <v>1.556</v>
      </c>
      <c r="C433" s="1">
        <v>1.556</v>
      </c>
      <c r="D433" s="1">
        <v>1.556</v>
      </c>
      <c r="E433" s="1">
        <v>1.556</v>
      </c>
      <c r="G433" s="6">
        <f t="shared" si="43"/>
        <v>0</v>
      </c>
      <c r="H433" s="1">
        <f t="shared" si="44"/>
        <v>0</v>
      </c>
      <c r="I433" s="1">
        <f t="shared" si="45"/>
        <v>0</v>
      </c>
      <c r="K433" s="6">
        <f t="shared" si="46"/>
        <v>0</v>
      </c>
      <c r="L433" s="6">
        <f t="shared" si="47"/>
        <v>3.1714285714285709E-2</v>
      </c>
      <c r="M433" s="6">
        <f t="shared" si="48"/>
        <v>0</v>
      </c>
      <c r="N433" s="6">
        <f t="shared" si="49"/>
        <v>0</v>
      </c>
      <c r="Q433" s="1">
        <v>1.538557</v>
      </c>
      <c r="R433" s="3">
        <v>0</v>
      </c>
    </row>
    <row r="434" spans="1:18" x14ac:dyDescent="0.2">
      <c r="A434" s="8">
        <v>34621</v>
      </c>
      <c r="B434" s="1">
        <v>1.5</v>
      </c>
      <c r="C434" s="1">
        <v>1.5</v>
      </c>
      <c r="D434" s="1">
        <v>1.5</v>
      </c>
      <c r="E434" s="1">
        <v>1.5</v>
      </c>
      <c r="G434" s="6">
        <f t="shared" si="43"/>
        <v>-5.600000000000005E-2</v>
      </c>
      <c r="H434" s="1">
        <f t="shared" si="44"/>
        <v>0</v>
      </c>
      <c r="I434" s="1">
        <f t="shared" si="45"/>
        <v>5.600000000000005E-2</v>
      </c>
      <c r="K434" s="6">
        <f t="shared" si="46"/>
        <v>0</v>
      </c>
      <c r="L434" s="6">
        <f t="shared" si="47"/>
        <v>3.5714285714285712E-2</v>
      </c>
      <c r="M434" s="6">
        <f t="shared" si="48"/>
        <v>0</v>
      </c>
      <c r="N434" s="6">
        <f t="shared" si="49"/>
        <v>0</v>
      </c>
      <c r="Q434" s="1">
        <v>1.4831840000000001</v>
      </c>
      <c r="R434" s="3">
        <v>100</v>
      </c>
    </row>
    <row r="435" spans="1:18" x14ac:dyDescent="0.2">
      <c r="A435" s="8">
        <v>34624</v>
      </c>
      <c r="B435" s="1">
        <v>1.5</v>
      </c>
      <c r="C435" s="1">
        <v>1.5</v>
      </c>
      <c r="D435" s="1">
        <v>1.5</v>
      </c>
      <c r="E435" s="1">
        <v>1.5</v>
      </c>
      <c r="G435" s="6">
        <f t="shared" si="43"/>
        <v>0</v>
      </c>
      <c r="H435" s="1">
        <f t="shared" si="44"/>
        <v>0</v>
      </c>
      <c r="I435" s="1">
        <f t="shared" si="45"/>
        <v>0</v>
      </c>
      <c r="K435" s="6">
        <f t="shared" si="46"/>
        <v>0</v>
      </c>
      <c r="L435" s="6">
        <f t="shared" si="47"/>
        <v>3.5714285714285712E-2</v>
      </c>
      <c r="M435" s="6">
        <f t="shared" si="48"/>
        <v>0</v>
      </c>
      <c r="N435" s="6">
        <f t="shared" si="49"/>
        <v>0</v>
      </c>
      <c r="Q435" s="1">
        <v>1.4831840000000001</v>
      </c>
      <c r="R435" s="3">
        <v>0</v>
      </c>
    </row>
    <row r="436" spans="1:18" x14ac:dyDescent="0.2">
      <c r="A436" s="8">
        <v>34625</v>
      </c>
      <c r="B436" s="1">
        <v>1.5</v>
      </c>
      <c r="C436" s="1">
        <v>1.5</v>
      </c>
      <c r="D436" s="1">
        <v>1.5</v>
      </c>
      <c r="E436" s="1">
        <v>1.5</v>
      </c>
      <c r="G436" s="6">
        <f t="shared" si="43"/>
        <v>0</v>
      </c>
      <c r="H436" s="1">
        <f t="shared" si="44"/>
        <v>0</v>
      </c>
      <c r="I436" s="1">
        <f t="shared" si="45"/>
        <v>0</v>
      </c>
      <c r="K436" s="6">
        <f t="shared" si="46"/>
        <v>0</v>
      </c>
      <c r="L436" s="6">
        <f t="shared" si="47"/>
        <v>3.5714285714285712E-2</v>
      </c>
      <c r="M436" s="6">
        <f t="shared" si="48"/>
        <v>0</v>
      </c>
      <c r="N436" s="6">
        <f t="shared" si="49"/>
        <v>0</v>
      </c>
      <c r="Q436" s="1">
        <v>1.4831840000000001</v>
      </c>
      <c r="R436" s="3">
        <v>0</v>
      </c>
    </row>
    <row r="437" spans="1:18" x14ac:dyDescent="0.2">
      <c r="A437" s="8">
        <v>34626</v>
      </c>
      <c r="B437" s="1">
        <v>1.5</v>
      </c>
      <c r="C437" s="1">
        <v>1.5</v>
      </c>
      <c r="D437" s="1">
        <v>1.5</v>
      </c>
      <c r="E437" s="1">
        <v>1.5</v>
      </c>
      <c r="G437" s="6">
        <f t="shared" si="43"/>
        <v>0</v>
      </c>
      <c r="H437" s="1">
        <f t="shared" si="44"/>
        <v>0</v>
      </c>
      <c r="I437" s="1">
        <f t="shared" si="45"/>
        <v>0</v>
      </c>
      <c r="K437" s="6">
        <f t="shared" si="46"/>
        <v>0</v>
      </c>
      <c r="L437" s="6">
        <f t="shared" si="47"/>
        <v>3.5714285714285712E-2</v>
      </c>
      <c r="M437" s="6">
        <f t="shared" si="48"/>
        <v>0</v>
      </c>
      <c r="N437" s="6">
        <f t="shared" si="49"/>
        <v>0</v>
      </c>
      <c r="Q437" s="1">
        <v>1.4831840000000001</v>
      </c>
      <c r="R437" s="3">
        <v>0</v>
      </c>
    </row>
    <row r="438" spans="1:18" x14ac:dyDescent="0.2">
      <c r="A438" s="8">
        <v>34627</v>
      </c>
      <c r="B438" s="1">
        <v>1.5</v>
      </c>
      <c r="C438" s="1">
        <v>1.5</v>
      </c>
      <c r="D438" s="1">
        <v>1.5</v>
      </c>
      <c r="E438" s="1">
        <v>1.5</v>
      </c>
      <c r="G438" s="6">
        <f t="shared" si="43"/>
        <v>0</v>
      </c>
      <c r="H438" s="1">
        <f t="shared" si="44"/>
        <v>0</v>
      </c>
      <c r="I438" s="1">
        <f t="shared" si="45"/>
        <v>0</v>
      </c>
      <c r="K438" s="6">
        <f t="shared" si="46"/>
        <v>0</v>
      </c>
      <c r="L438" s="6">
        <f t="shared" si="47"/>
        <v>3.5714285714285712E-2</v>
      </c>
      <c r="M438" s="6">
        <f t="shared" si="48"/>
        <v>0</v>
      </c>
      <c r="N438" s="6">
        <f t="shared" si="49"/>
        <v>0</v>
      </c>
      <c r="Q438" s="1">
        <v>1.4831840000000001</v>
      </c>
      <c r="R438" s="3">
        <v>0</v>
      </c>
    </row>
    <row r="439" spans="1:18" x14ac:dyDescent="0.2">
      <c r="A439" s="8">
        <v>34628</v>
      </c>
      <c r="B439" s="1">
        <v>1.5</v>
      </c>
      <c r="C439" s="1">
        <v>1.5</v>
      </c>
      <c r="D439" s="1">
        <v>1.5</v>
      </c>
      <c r="E439" s="1">
        <v>1.5</v>
      </c>
      <c r="G439" s="6">
        <f t="shared" si="43"/>
        <v>0</v>
      </c>
      <c r="H439" s="1">
        <f t="shared" si="44"/>
        <v>0</v>
      </c>
      <c r="I439" s="1">
        <f t="shared" si="45"/>
        <v>0</v>
      </c>
      <c r="K439" s="6">
        <f t="shared" si="46"/>
        <v>0</v>
      </c>
      <c r="L439" s="6">
        <f t="shared" si="47"/>
        <v>3.5714285714285712E-2</v>
      </c>
      <c r="M439" s="6">
        <f t="shared" si="48"/>
        <v>0</v>
      </c>
      <c r="N439" s="6">
        <f t="shared" si="49"/>
        <v>0</v>
      </c>
      <c r="Q439" s="1">
        <v>1.4831840000000001</v>
      </c>
      <c r="R439" s="3">
        <v>0</v>
      </c>
    </row>
    <row r="440" spans="1:18" x14ac:dyDescent="0.2">
      <c r="A440" s="8">
        <v>34631</v>
      </c>
      <c r="B440" s="1">
        <v>1.5</v>
      </c>
      <c r="C440" s="1">
        <v>1.5</v>
      </c>
      <c r="D440" s="1">
        <v>1.5</v>
      </c>
      <c r="E440" s="1">
        <v>1.5</v>
      </c>
      <c r="G440" s="6">
        <f t="shared" si="43"/>
        <v>0</v>
      </c>
      <c r="H440" s="1">
        <f t="shared" si="44"/>
        <v>0</v>
      </c>
      <c r="I440" s="1">
        <f t="shared" si="45"/>
        <v>0</v>
      </c>
      <c r="K440" s="6">
        <f t="shared" si="46"/>
        <v>0</v>
      </c>
      <c r="L440" s="6">
        <f t="shared" si="47"/>
        <v>3.5714285714285712E-2</v>
      </c>
      <c r="M440" s="6">
        <f t="shared" si="48"/>
        <v>0</v>
      </c>
      <c r="N440" s="6">
        <f t="shared" si="49"/>
        <v>0</v>
      </c>
      <c r="Q440" s="1">
        <v>1.4831840000000001</v>
      </c>
      <c r="R440" s="3">
        <v>0</v>
      </c>
    </row>
    <row r="441" spans="1:18" x14ac:dyDescent="0.2">
      <c r="A441" s="8">
        <v>34632</v>
      </c>
      <c r="B441" s="1">
        <v>1.5</v>
      </c>
      <c r="C441" s="1">
        <v>1.5</v>
      </c>
      <c r="D441" s="1">
        <v>1.5</v>
      </c>
      <c r="E441" s="1">
        <v>1.5</v>
      </c>
      <c r="G441" s="6">
        <f t="shared" si="43"/>
        <v>0</v>
      </c>
      <c r="H441" s="1">
        <f t="shared" si="44"/>
        <v>0</v>
      </c>
      <c r="I441" s="1">
        <f t="shared" si="45"/>
        <v>0</v>
      </c>
      <c r="K441" s="6">
        <f t="shared" si="46"/>
        <v>0</v>
      </c>
      <c r="L441" s="6">
        <f t="shared" si="47"/>
        <v>3.5714285714285712E-2</v>
      </c>
      <c r="M441" s="6">
        <f t="shared" si="48"/>
        <v>0</v>
      </c>
      <c r="N441" s="6">
        <f t="shared" si="49"/>
        <v>0</v>
      </c>
      <c r="Q441" s="1">
        <v>1.4831840000000001</v>
      </c>
      <c r="R441" s="3">
        <v>0</v>
      </c>
    </row>
    <row r="442" spans="1:18" x14ac:dyDescent="0.2">
      <c r="A442" s="8">
        <v>34633</v>
      </c>
      <c r="B442" s="1">
        <v>1.5</v>
      </c>
      <c r="C442" s="1">
        <v>1.5</v>
      </c>
      <c r="D442" s="1">
        <v>1.5</v>
      </c>
      <c r="E442" s="1">
        <v>1.5</v>
      </c>
      <c r="G442" s="6">
        <f t="shared" si="43"/>
        <v>0</v>
      </c>
      <c r="H442" s="1">
        <f t="shared" si="44"/>
        <v>0</v>
      </c>
      <c r="I442" s="1">
        <f t="shared" si="45"/>
        <v>0</v>
      </c>
      <c r="K442" s="6">
        <f t="shared" si="46"/>
        <v>0</v>
      </c>
      <c r="L442" s="6">
        <f t="shared" si="47"/>
        <v>3.5714285714285712E-2</v>
      </c>
      <c r="M442" s="6">
        <f t="shared" si="48"/>
        <v>0</v>
      </c>
      <c r="N442" s="6">
        <f t="shared" si="49"/>
        <v>0</v>
      </c>
      <c r="Q442" s="1">
        <v>1.4831840000000001</v>
      </c>
      <c r="R442" s="3">
        <v>0</v>
      </c>
    </row>
    <row r="443" spans="1:18" x14ac:dyDescent="0.2">
      <c r="A443" s="8">
        <v>34634</v>
      </c>
      <c r="B443" s="1">
        <v>1.5</v>
      </c>
      <c r="C443" s="1">
        <v>1.5</v>
      </c>
      <c r="D443" s="1">
        <v>1.5</v>
      </c>
      <c r="E443" s="1">
        <v>1.5</v>
      </c>
      <c r="G443" s="6">
        <f t="shared" si="43"/>
        <v>0</v>
      </c>
      <c r="H443" s="1">
        <f t="shared" si="44"/>
        <v>0</v>
      </c>
      <c r="I443" s="1">
        <f t="shared" si="45"/>
        <v>0</v>
      </c>
      <c r="K443" s="6">
        <f t="shared" si="46"/>
        <v>0</v>
      </c>
      <c r="L443" s="6">
        <f t="shared" si="47"/>
        <v>3.5714285714285712E-2</v>
      </c>
      <c r="M443" s="6">
        <f t="shared" si="48"/>
        <v>0</v>
      </c>
      <c r="N443" s="6">
        <f t="shared" si="49"/>
        <v>0</v>
      </c>
      <c r="Q443" s="1">
        <v>1.4831840000000001</v>
      </c>
      <c r="R443" s="3">
        <v>0</v>
      </c>
    </row>
    <row r="444" spans="1:18" x14ac:dyDescent="0.2">
      <c r="A444" s="8">
        <v>34635</v>
      </c>
      <c r="B444" s="1">
        <v>1.5</v>
      </c>
      <c r="C444" s="1">
        <v>1.5</v>
      </c>
      <c r="D444" s="1">
        <v>1.5</v>
      </c>
      <c r="E444" s="1">
        <v>1.5</v>
      </c>
      <c r="G444" s="6">
        <f t="shared" si="43"/>
        <v>0</v>
      </c>
      <c r="H444" s="1">
        <f t="shared" si="44"/>
        <v>0</v>
      </c>
      <c r="I444" s="1">
        <f t="shared" si="45"/>
        <v>0</v>
      </c>
      <c r="K444" s="6">
        <f t="shared" si="46"/>
        <v>0</v>
      </c>
      <c r="L444" s="6">
        <f t="shared" si="47"/>
        <v>3.5714285714285712E-2</v>
      </c>
      <c r="M444" s="6">
        <f t="shared" si="48"/>
        <v>0</v>
      </c>
      <c r="N444" s="6">
        <f t="shared" si="49"/>
        <v>0</v>
      </c>
      <c r="Q444" s="1">
        <v>1.4831840000000001</v>
      </c>
      <c r="R444" s="3">
        <v>0</v>
      </c>
    </row>
    <row r="445" spans="1:18" x14ac:dyDescent="0.2">
      <c r="A445" s="8">
        <v>34638</v>
      </c>
      <c r="B445" s="1">
        <v>1.5</v>
      </c>
      <c r="C445" s="1">
        <v>1.556</v>
      </c>
      <c r="D445" s="1">
        <v>1.5</v>
      </c>
      <c r="E445" s="1">
        <v>1.556</v>
      </c>
      <c r="G445" s="6">
        <f t="shared" si="43"/>
        <v>5.600000000000005E-2</v>
      </c>
      <c r="H445" s="1">
        <f t="shared" si="44"/>
        <v>5.600000000000005E-2</v>
      </c>
      <c r="I445" s="1">
        <f t="shared" si="45"/>
        <v>0</v>
      </c>
      <c r="K445" s="6">
        <f t="shared" si="46"/>
        <v>4.0000000000000036E-3</v>
      </c>
      <c r="L445" s="6">
        <f t="shared" si="47"/>
        <v>3.5714285714285712E-2</v>
      </c>
      <c r="M445" s="6">
        <f t="shared" si="48"/>
        <v>0.1120000000000001</v>
      </c>
      <c r="N445" s="6">
        <f t="shared" si="49"/>
        <v>10.071942446043167</v>
      </c>
      <c r="Q445" s="1">
        <v>1.538557</v>
      </c>
      <c r="R445" s="3">
        <v>5000</v>
      </c>
    </row>
    <row r="446" spans="1:18" x14ac:dyDescent="0.2">
      <c r="A446" s="8">
        <v>34639</v>
      </c>
      <c r="B446" s="1">
        <v>1.5</v>
      </c>
      <c r="C446" s="1">
        <v>1.5</v>
      </c>
      <c r="D446" s="1">
        <v>1.44</v>
      </c>
      <c r="E446" s="1">
        <v>1.5</v>
      </c>
      <c r="G446" s="6">
        <f t="shared" si="43"/>
        <v>-5.600000000000005E-2</v>
      </c>
      <c r="H446" s="1">
        <f t="shared" si="44"/>
        <v>0</v>
      </c>
      <c r="I446" s="1">
        <f t="shared" si="45"/>
        <v>5.600000000000005E-2</v>
      </c>
      <c r="K446" s="6">
        <f t="shared" si="46"/>
        <v>4.0000000000000036E-3</v>
      </c>
      <c r="L446" s="6">
        <f t="shared" si="47"/>
        <v>8.0000000000000071E-3</v>
      </c>
      <c r="M446" s="6">
        <f t="shared" si="48"/>
        <v>0.5</v>
      </c>
      <c r="N446" s="6">
        <f t="shared" si="49"/>
        <v>33.333333333333329</v>
      </c>
      <c r="Q446" s="1">
        <v>1.4831840000000001</v>
      </c>
      <c r="R446" s="3">
        <v>8700</v>
      </c>
    </row>
    <row r="447" spans="1:18" x14ac:dyDescent="0.2">
      <c r="A447" s="8">
        <v>34640</v>
      </c>
      <c r="B447" s="1">
        <v>1.5</v>
      </c>
      <c r="C447" s="1">
        <v>1.5</v>
      </c>
      <c r="D447" s="1">
        <v>1.44</v>
      </c>
      <c r="E447" s="1">
        <v>1.5</v>
      </c>
      <c r="G447" s="6">
        <f t="shared" si="43"/>
        <v>0</v>
      </c>
      <c r="H447" s="1">
        <f t="shared" si="44"/>
        <v>0</v>
      </c>
      <c r="I447" s="1">
        <f t="shared" si="45"/>
        <v>0</v>
      </c>
      <c r="K447" s="6">
        <f t="shared" si="46"/>
        <v>4.0000000000000036E-3</v>
      </c>
      <c r="L447" s="6">
        <f t="shared" si="47"/>
        <v>8.0000000000000071E-3</v>
      </c>
      <c r="M447" s="6">
        <f t="shared" si="48"/>
        <v>0.5</v>
      </c>
      <c r="N447" s="6">
        <f t="shared" si="49"/>
        <v>33.333333333333329</v>
      </c>
      <c r="Q447" s="1">
        <v>1.4831840000000001</v>
      </c>
      <c r="R447" s="3">
        <v>0</v>
      </c>
    </row>
    <row r="448" spans="1:18" x14ac:dyDescent="0.2">
      <c r="A448" s="8">
        <v>34641</v>
      </c>
      <c r="B448" s="1">
        <v>1.5</v>
      </c>
      <c r="C448" s="1">
        <v>1.5</v>
      </c>
      <c r="D448" s="1">
        <v>1.44</v>
      </c>
      <c r="E448" s="1">
        <v>1.5</v>
      </c>
      <c r="G448" s="6">
        <f t="shared" si="43"/>
        <v>0</v>
      </c>
      <c r="H448" s="1">
        <f t="shared" si="44"/>
        <v>0</v>
      </c>
      <c r="I448" s="1">
        <f t="shared" si="45"/>
        <v>0</v>
      </c>
      <c r="K448" s="6">
        <f t="shared" si="46"/>
        <v>4.0000000000000036E-3</v>
      </c>
      <c r="L448" s="6">
        <f t="shared" si="47"/>
        <v>4.0000000000000036E-3</v>
      </c>
      <c r="M448" s="6">
        <f t="shared" si="48"/>
        <v>1</v>
      </c>
      <c r="N448" s="6">
        <f t="shared" si="49"/>
        <v>50</v>
      </c>
      <c r="Q448" s="1">
        <v>1.4831840000000001</v>
      </c>
      <c r="R448" s="3">
        <v>0</v>
      </c>
    </row>
    <row r="449" spans="1:18" x14ac:dyDescent="0.2">
      <c r="A449" s="8">
        <v>34642</v>
      </c>
      <c r="B449" s="1">
        <v>1.5</v>
      </c>
      <c r="C449" s="1">
        <v>1.5</v>
      </c>
      <c r="D449" s="1">
        <v>1.44</v>
      </c>
      <c r="E449" s="1">
        <v>1.5</v>
      </c>
      <c r="G449" s="6">
        <f t="shared" si="43"/>
        <v>0</v>
      </c>
      <c r="H449" s="1">
        <f t="shared" si="44"/>
        <v>0</v>
      </c>
      <c r="I449" s="1">
        <f t="shared" si="45"/>
        <v>0</v>
      </c>
      <c r="K449" s="6">
        <f t="shared" si="46"/>
        <v>4.0000000000000036E-3</v>
      </c>
      <c r="L449" s="6">
        <f t="shared" si="47"/>
        <v>4.0000000000000036E-3</v>
      </c>
      <c r="M449" s="6">
        <f t="shared" si="48"/>
        <v>1</v>
      </c>
      <c r="N449" s="6">
        <f t="shared" si="49"/>
        <v>50</v>
      </c>
      <c r="Q449" s="1">
        <v>1.4831840000000001</v>
      </c>
      <c r="R449" s="3">
        <v>0</v>
      </c>
    </row>
    <row r="450" spans="1:18" x14ac:dyDescent="0.2">
      <c r="A450" s="8">
        <v>34645</v>
      </c>
      <c r="B450" s="1">
        <v>1.748</v>
      </c>
      <c r="C450" s="1">
        <v>1.748</v>
      </c>
      <c r="D450" s="1">
        <v>1.248</v>
      </c>
      <c r="E450" s="1">
        <v>1.748</v>
      </c>
      <c r="G450" s="6">
        <f t="shared" si="43"/>
        <v>0.248</v>
      </c>
      <c r="H450" s="1">
        <f t="shared" si="44"/>
        <v>0.248</v>
      </c>
      <c r="I450" s="1">
        <f t="shared" si="45"/>
        <v>0</v>
      </c>
      <c r="K450" s="6">
        <f t="shared" si="46"/>
        <v>2.1714285714285717E-2</v>
      </c>
      <c r="L450" s="6">
        <f t="shared" si="47"/>
        <v>4.0000000000000036E-3</v>
      </c>
      <c r="M450" s="6">
        <f t="shared" si="48"/>
        <v>5.4285714285714244</v>
      </c>
      <c r="N450" s="6">
        <f t="shared" si="49"/>
        <v>84.444444444444429</v>
      </c>
      <c r="Q450" s="1">
        <v>1.7284040000000001</v>
      </c>
      <c r="R450" s="3">
        <v>1400</v>
      </c>
    </row>
    <row r="451" spans="1:18" x14ac:dyDescent="0.2">
      <c r="A451" s="8">
        <v>34646</v>
      </c>
      <c r="B451" s="1">
        <v>1.748</v>
      </c>
      <c r="C451" s="1">
        <v>1.748</v>
      </c>
      <c r="D451" s="1">
        <v>1.248</v>
      </c>
      <c r="E451" s="1">
        <v>1.748</v>
      </c>
      <c r="G451" s="6">
        <f t="shared" si="43"/>
        <v>0</v>
      </c>
      <c r="H451" s="1">
        <f t="shared" si="44"/>
        <v>0</v>
      </c>
      <c r="I451" s="1">
        <f t="shared" si="45"/>
        <v>0</v>
      </c>
      <c r="K451" s="6">
        <f t="shared" si="46"/>
        <v>2.1714285714285717E-2</v>
      </c>
      <c r="L451" s="6">
        <f t="shared" si="47"/>
        <v>4.0000000000000036E-3</v>
      </c>
      <c r="M451" s="6">
        <f t="shared" si="48"/>
        <v>5.4285714285714244</v>
      </c>
      <c r="N451" s="6">
        <f t="shared" si="49"/>
        <v>84.444444444444429</v>
      </c>
      <c r="Q451" s="1">
        <v>1.7284040000000001</v>
      </c>
      <c r="R451" s="3">
        <v>0</v>
      </c>
    </row>
    <row r="452" spans="1:18" x14ac:dyDescent="0.2">
      <c r="A452" s="8">
        <v>34647</v>
      </c>
      <c r="B452" s="1">
        <v>1.5</v>
      </c>
      <c r="C452" s="1">
        <v>1.5</v>
      </c>
      <c r="D452" s="1">
        <v>1.248</v>
      </c>
      <c r="E452" s="1">
        <v>1.248</v>
      </c>
      <c r="G452" s="6">
        <f t="shared" ref="G452:G515" si="50">E452-E451</f>
        <v>-0.5</v>
      </c>
      <c r="H452" s="1">
        <f t="shared" ref="H452:H515" si="51">IF(G452&gt;0,G452,0)</f>
        <v>0</v>
      </c>
      <c r="I452" s="1">
        <f t="shared" ref="I452:I515" si="52">IF(G452&lt;0,ABS(G452),0)</f>
        <v>0.5</v>
      </c>
      <c r="K452" s="6">
        <f t="shared" si="46"/>
        <v>2.1714285714285717E-2</v>
      </c>
      <c r="L452" s="6">
        <f t="shared" si="47"/>
        <v>3.9714285714285716E-2</v>
      </c>
      <c r="M452" s="6">
        <f t="shared" si="48"/>
        <v>0.5467625899280576</v>
      </c>
      <c r="N452" s="6">
        <f t="shared" si="49"/>
        <v>35.348837209302332</v>
      </c>
      <c r="Q452" s="1">
        <v>1.2340089999999999</v>
      </c>
      <c r="R452" s="3">
        <v>800</v>
      </c>
    </row>
    <row r="453" spans="1:18" x14ac:dyDescent="0.2">
      <c r="A453" s="8">
        <v>34648</v>
      </c>
      <c r="B453" s="1">
        <v>1.748</v>
      </c>
      <c r="C453" s="1">
        <v>1.748</v>
      </c>
      <c r="D453" s="1">
        <v>1.248</v>
      </c>
      <c r="E453" s="1">
        <v>1.248</v>
      </c>
      <c r="G453" s="6">
        <f t="shared" si="50"/>
        <v>0</v>
      </c>
      <c r="H453" s="1">
        <f t="shared" si="51"/>
        <v>0</v>
      </c>
      <c r="I453" s="1">
        <f t="shared" si="52"/>
        <v>0</v>
      </c>
      <c r="K453" s="6">
        <f t="shared" si="46"/>
        <v>2.1714285714285717E-2</v>
      </c>
      <c r="L453" s="6">
        <f t="shared" si="47"/>
        <v>3.9714285714285716E-2</v>
      </c>
      <c r="M453" s="6">
        <f t="shared" si="48"/>
        <v>0.5467625899280576</v>
      </c>
      <c r="N453" s="6">
        <f t="shared" si="49"/>
        <v>35.348837209302332</v>
      </c>
      <c r="Q453" s="1">
        <v>1.2340089999999999</v>
      </c>
      <c r="R453" s="3">
        <v>4300</v>
      </c>
    </row>
    <row r="454" spans="1:18" x14ac:dyDescent="0.2">
      <c r="A454" s="8">
        <v>34649</v>
      </c>
      <c r="B454" s="1">
        <v>1.248</v>
      </c>
      <c r="C454" s="1">
        <v>1.748</v>
      </c>
      <c r="D454" s="1">
        <v>1.248</v>
      </c>
      <c r="E454" s="1">
        <v>1.248</v>
      </c>
      <c r="G454" s="6">
        <f t="shared" si="50"/>
        <v>0</v>
      </c>
      <c r="H454" s="1">
        <f t="shared" si="51"/>
        <v>0</v>
      </c>
      <c r="I454" s="1">
        <f t="shared" si="52"/>
        <v>0</v>
      </c>
      <c r="K454" s="6">
        <f t="shared" si="46"/>
        <v>2.1714285714285717E-2</v>
      </c>
      <c r="L454" s="6">
        <f t="shared" si="47"/>
        <v>3.9714285714285716E-2</v>
      </c>
      <c r="M454" s="6">
        <f t="shared" si="48"/>
        <v>0.5467625899280576</v>
      </c>
      <c r="N454" s="6">
        <f t="shared" si="49"/>
        <v>35.348837209302332</v>
      </c>
      <c r="Q454" s="1">
        <v>1.2340089999999999</v>
      </c>
      <c r="R454" s="3">
        <v>0</v>
      </c>
    </row>
    <row r="455" spans="1:18" x14ac:dyDescent="0.2">
      <c r="A455" s="8">
        <v>34652</v>
      </c>
      <c r="B455" s="1">
        <v>1.5</v>
      </c>
      <c r="C455" s="1">
        <v>1.5</v>
      </c>
      <c r="D455" s="1">
        <v>1.5</v>
      </c>
      <c r="E455" s="1">
        <v>1.5</v>
      </c>
      <c r="G455" s="6">
        <f t="shared" si="50"/>
        <v>0.252</v>
      </c>
      <c r="H455" s="1">
        <f t="shared" si="51"/>
        <v>0.252</v>
      </c>
      <c r="I455" s="1">
        <f t="shared" si="52"/>
        <v>0</v>
      </c>
      <c r="K455" s="6">
        <f t="shared" si="46"/>
        <v>3.9714285714285716E-2</v>
      </c>
      <c r="L455" s="6">
        <f t="shared" si="47"/>
        <v>3.9714285714285716E-2</v>
      </c>
      <c r="M455" s="6">
        <f t="shared" si="48"/>
        <v>1</v>
      </c>
      <c r="N455" s="6">
        <f t="shared" si="49"/>
        <v>50</v>
      </c>
      <c r="Q455" s="1">
        <v>1.4831840000000001</v>
      </c>
      <c r="R455" s="3">
        <v>4500</v>
      </c>
    </row>
    <row r="456" spans="1:18" x14ac:dyDescent="0.2">
      <c r="A456" s="8">
        <v>34653</v>
      </c>
      <c r="B456" s="1">
        <v>1.5</v>
      </c>
      <c r="C456" s="1">
        <v>1.5</v>
      </c>
      <c r="D456" s="1">
        <v>1.5</v>
      </c>
      <c r="E456" s="1">
        <v>1.5</v>
      </c>
      <c r="G456" s="6">
        <f t="shared" si="50"/>
        <v>0</v>
      </c>
      <c r="H456" s="1">
        <f t="shared" si="51"/>
        <v>0</v>
      </c>
      <c r="I456" s="1">
        <f t="shared" si="52"/>
        <v>0</v>
      </c>
      <c r="K456" s="6">
        <f t="shared" si="46"/>
        <v>3.9714285714285716E-2</v>
      </c>
      <c r="L456" s="6">
        <f t="shared" si="47"/>
        <v>3.9714285714285716E-2</v>
      </c>
      <c r="M456" s="6">
        <f t="shared" si="48"/>
        <v>1</v>
      </c>
      <c r="N456" s="6">
        <f t="shared" si="49"/>
        <v>50</v>
      </c>
      <c r="Q456" s="1">
        <v>1.4831840000000001</v>
      </c>
      <c r="R456" s="3">
        <v>1000</v>
      </c>
    </row>
    <row r="457" spans="1:18" x14ac:dyDescent="0.2">
      <c r="A457" s="8">
        <v>34654</v>
      </c>
      <c r="B457" s="1">
        <v>1.248</v>
      </c>
      <c r="C457" s="1">
        <v>1.248</v>
      </c>
      <c r="D457" s="1">
        <v>0.38</v>
      </c>
      <c r="E457" s="1">
        <v>0.38</v>
      </c>
      <c r="G457" s="6">
        <f t="shared" si="50"/>
        <v>-1.1200000000000001</v>
      </c>
      <c r="H457" s="1">
        <f t="shared" si="51"/>
        <v>0</v>
      </c>
      <c r="I457" s="1">
        <f t="shared" si="52"/>
        <v>1.1200000000000001</v>
      </c>
      <c r="K457" s="6">
        <f t="shared" si="46"/>
        <v>3.9714285714285716E-2</v>
      </c>
      <c r="L457" s="6">
        <f t="shared" si="47"/>
        <v>0.11971428571428573</v>
      </c>
      <c r="M457" s="6">
        <f t="shared" si="48"/>
        <v>0.33174224343675413</v>
      </c>
      <c r="N457" s="6">
        <f t="shared" si="49"/>
        <v>24.910394265232966</v>
      </c>
      <c r="Q457" s="1">
        <v>0.37574000000000002</v>
      </c>
      <c r="R457" s="3">
        <v>92500</v>
      </c>
    </row>
    <row r="458" spans="1:18" x14ac:dyDescent="0.2">
      <c r="A458" s="8">
        <v>34655</v>
      </c>
      <c r="B458" s="1">
        <v>0.55600000000000005</v>
      </c>
      <c r="C458" s="1">
        <v>0.55600000000000005</v>
      </c>
      <c r="D458" s="1">
        <v>0.248</v>
      </c>
      <c r="E458" s="1">
        <v>0.248</v>
      </c>
      <c r="G458" s="6">
        <f t="shared" si="50"/>
        <v>-0.13200000000000001</v>
      </c>
      <c r="H458" s="1">
        <f t="shared" si="51"/>
        <v>0</v>
      </c>
      <c r="I458" s="1">
        <f t="shared" si="52"/>
        <v>0.13200000000000001</v>
      </c>
      <c r="K458" s="6">
        <f t="shared" si="46"/>
        <v>3.9714285714285716E-2</v>
      </c>
      <c r="L458" s="6">
        <f t="shared" si="47"/>
        <v>0.12914285714285717</v>
      </c>
      <c r="M458" s="6">
        <f t="shared" si="48"/>
        <v>0.30752212389380523</v>
      </c>
      <c r="N458" s="6">
        <f t="shared" si="49"/>
        <v>23.519458544839253</v>
      </c>
      <c r="Q458" s="1">
        <v>0.24521999999999999</v>
      </c>
      <c r="R458" s="3">
        <v>65100</v>
      </c>
    </row>
    <row r="459" spans="1:18" x14ac:dyDescent="0.2">
      <c r="A459" s="8">
        <v>34656</v>
      </c>
      <c r="B459" s="1">
        <v>0.38</v>
      </c>
      <c r="C459" s="1">
        <v>0.38</v>
      </c>
      <c r="D459" s="1">
        <v>0.308</v>
      </c>
      <c r="E459" s="1">
        <v>0.38</v>
      </c>
      <c r="G459" s="6">
        <f t="shared" si="50"/>
        <v>0.13200000000000001</v>
      </c>
      <c r="H459" s="1">
        <f t="shared" si="51"/>
        <v>0.13200000000000001</v>
      </c>
      <c r="I459" s="1">
        <f t="shared" si="52"/>
        <v>0</v>
      </c>
      <c r="K459" s="6">
        <f t="shared" si="46"/>
        <v>4.5142857142857144E-2</v>
      </c>
      <c r="L459" s="6">
        <f t="shared" si="47"/>
        <v>0.12914285714285717</v>
      </c>
      <c r="M459" s="6">
        <f t="shared" si="48"/>
        <v>0.34955752212389374</v>
      </c>
      <c r="N459" s="6">
        <f t="shared" si="49"/>
        <v>25.901639344262293</v>
      </c>
      <c r="Q459" s="1">
        <v>0.37574000000000002</v>
      </c>
      <c r="R459" s="3">
        <v>18500</v>
      </c>
    </row>
    <row r="460" spans="1:18" x14ac:dyDescent="0.2">
      <c r="A460" s="8">
        <v>34659</v>
      </c>
      <c r="B460" s="1">
        <v>0.5</v>
      </c>
      <c r="C460" s="1">
        <v>0.5</v>
      </c>
      <c r="D460" s="1">
        <v>0.308</v>
      </c>
      <c r="E460" s="1">
        <v>0.308</v>
      </c>
      <c r="G460" s="6">
        <f t="shared" si="50"/>
        <v>-7.2000000000000008E-2</v>
      </c>
      <c r="H460" s="1">
        <f t="shared" si="51"/>
        <v>0</v>
      </c>
      <c r="I460" s="1">
        <f t="shared" si="52"/>
        <v>7.2000000000000008E-2</v>
      </c>
      <c r="K460" s="6">
        <f t="shared" si="46"/>
        <v>4.5142857142857144E-2</v>
      </c>
      <c r="L460" s="6">
        <f t="shared" si="47"/>
        <v>0.13028571428571431</v>
      </c>
      <c r="M460" s="6">
        <f t="shared" si="48"/>
        <v>0.34649122807017541</v>
      </c>
      <c r="N460" s="6">
        <f t="shared" si="49"/>
        <v>25.732899022801305</v>
      </c>
      <c r="Q460" s="1">
        <v>0.30454700000000001</v>
      </c>
      <c r="R460" s="3">
        <v>28100</v>
      </c>
    </row>
    <row r="461" spans="1:18" x14ac:dyDescent="0.2">
      <c r="A461" s="8">
        <v>34660</v>
      </c>
      <c r="B461" s="1">
        <v>0.308</v>
      </c>
      <c r="C461" s="1">
        <v>0.308</v>
      </c>
      <c r="D461" s="1">
        <v>0.188</v>
      </c>
      <c r="E461" s="1">
        <v>0.308</v>
      </c>
      <c r="G461" s="6">
        <f t="shared" si="50"/>
        <v>0</v>
      </c>
      <c r="H461" s="1">
        <f t="shared" si="51"/>
        <v>0</v>
      </c>
      <c r="I461" s="1">
        <f t="shared" si="52"/>
        <v>0</v>
      </c>
      <c r="K461" s="6">
        <f t="shared" si="46"/>
        <v>4.5142857142857144E-2</v>
      </c>
      <c r="L461" s="6">
        <f t="shared" si="47"/>
        <v>0.13028571428571431</v>
      </c>
      <c r="M461" s="6">
        <f t="shared" si="48"/>
        <v>0.34649122807017541</v>
      </c>
      <c r="N461" s="6">
        <f t="shared" si="49"/>
        <v>25.732899022801305</v>
      </c>
      <c r="Q461" s="1">
        <v>0.30454700000000001</v>
      </c>
      <c r="R461" s="3">
        <v>13100</v>
      </c>
    </row>
    <row r="462" spans="1:18" x14ac:dyDescent="0.2">
      <c r="A462" s="8">
        <v>34661</v>
      </c>
      <c r="B462" s="1">
        <v>0.308</v>
      </c>
      <c r="C462" s="1">
        <v>0.38</v>
      </c>
      <c r="D462" s="1">
        <v>0.188</v>
      </c>
      <c r="E462" s="1">
        <v>0.308</v>
      </c>
      <c r="G462" s="6">
        <f t="shared" si="50"/>
        <v>0</v>
      </c>
      <c r="H462" s="1">
        <f t="shared" si="51"/>
        <v>0</v>
      </c>
      <c r="I462" s="1">
        <f t="shared" si="52"/>
        <v>0</v>
      </c>
      <c r="K462" s="6">
        <f t="shared" si="46"/>
        <v>4.5142857142857144E-2</v>
      </c>
      <c r="L462" s="6">
        <f t="shared" si="47"/>
        <v>0.13028571428571431</v>
      </c>
      <c r="M462" s="6">
        <f t="shared" si="48"/>
        <v>0.34649122807017541</v>
      </c>
      <c r="N462" s="6">
        <f t="shared" si="49"/>
        <v>25.732899022801305</v>
      </c>
      <c r="Q462" s="1">
        <v>0.30454700000000001</v>
      </c>
      <c r="R462" s="3">
        <v>238500</v>
      </c>
    </row>
    <row r="463" spans="1:18" x14ac:dyDescent="0.2">
      <c r="A463" s="8">
        <v>34663</v>
      </c>
      <c r="B463" s="1">
        <v>0.308</v>
      </c>
      <c r="C463" s="1">
        <v>0.38</v>
      </c>
      <c r="D463" s="1">
        <v>0.188</v>
      </c>
      <c r="E463" s="1">
        <v>0.308</v>
      </c>
      <c r="G463" s="6">
        <f t="shared" si="50"/>
        <v>0</v>
      </c>
      <c r="H463" s="1">
        <f t="shared" si="51"/>
        <v>0</v>
      </c>
      <c r="I463" s="1">
        <f t="shared" si="52"/>
        <v>0</v>
      </c>
      <c r="K463" s="6">
        <f t="shared" si="46"/>
        <v>4.5142857142857144E-2</v>
      </c>
      <c r="L463" s="6">
        <f t="shared" si="47"/>
        <v>0.13028571428571431</v>
      </c>
      <c r="M463" s="6">
        <f t="shared" si="48"/>
        <v>0.34649122807017541</v>
      </c>
      <c r="N463" s="6">
        <f t="shared" si="49"/>
        <v>25.732899022801305</v>
      </c>
      <c r="Q463" s="1">
        <v>0.30454700000000001</v>
      </c>
      <c r="R463" s="3">
        <v>0</v>
      </c>
    </row>
    <row r="464" spans="1:18" x14ac:dyDescent="0.2">
      <c r="A464" s="8">
        <v>34666</v>
      </c>
      <c r="B464" s="1">
        <v>0.5</v>
      </c>
      <c r="C464" s="1">
        <v>0.61599999999999999</v>
      </c>
      <c r="D464" s="1">
        <v>0.5</v>
      </c>
      <c r="E464" s="1">
        <v>0.61599999999999999</v>
      </c>
      <c r="G464" s="6">
        <f t="shared" si="50"/>
        <v>0.308</v>
      </c>
      <c r="H464" s="1">
        <f t="shared" si="51"/>
        <v>0.308</v>
      </c>
      <c r="I464" s="1">
        <f t="shared" si="52"/>
        <v>0</v>
      </c>
      <c r="K464" s="6">
        <f t="shared" ref="K464:K527" si="53">AVERAGE(H451:H464)</f>
        <v>4.9428571428571426E-2</v>
      </c>
      <c r="L464" s="6">
        <f t="shared" ref="L464:L527" si="54">AVERAGE(I451:I464)</f>
        <v>0.13028571428571431</v>
      </c>
      <c r="M464" s="6">
        <f t="shared" ref="M464:M527" si="55">K464/L464</f>
        <v>0.3793859649122806</v>
      </c>
      <c r="N464" s="6">
        <f t="shared" si="49"/>
        <v>27.503974562798092</v>
      </c>
      <c r="Q464" s="1">
        <v>0.60909400000000002</v>
      </c>
      <c r="R464" s="3">
        <v>39500</v>
      </c>
    </row>
    <row r="465" spans="1:18" x14ac:dyDescent="0.2">
      <c r="A465" s="8">
        <v>34667</v>
      </c>
      <c r="B465" s="1">
        <v>0.61599999999999999</v>
      </c>
      <c r="C465" s="1">
        <v>0.748</v>
      </c>
      <c r="D465" s="1">
        <v>0.61599999999999999</v>
      </c>
      <c r="E465" s="1">
        <v>0.748</v>
      </c>
      <c r="G465" s="6">
        <f t="shared" si="50"/>
        <v>0.13200000000000001</v>
      </c>
      <c r="H465" s="1">
        <f t="shared" si="51"/>
        <v>0.13200000000000001</v>
      </c>
      <c r="I465" s="1">
        <f t="shared" si="52"/>
        <v>0</v>
      </c>
      <c r="K465" s="6">
        <f t="shared" si="53"/>
        <v>5.8857142857142851E-2</v>
      </c>
      <c r="L465" s="6">
        <f t="shared" si="54"/>
        <v>0.13028571428571431</v>
      </c>
      <c r="M465" s="6">
        <f t="shared" si="55"/>
        <v>0.45175438596491213</v>
      </c>
      <c r="N465" s="6">
        <f t="shared" ref="N465:N528" si="56">IF(L465=0,100,100-(100/(1+M465)))</f>
        <v>31.117824773413901</v>
      </c>
      <c r="Q465" s="1">
        <v>0.73961500000000002</v>
      </c>
      <c r="R465" s="3">
        <v>16600</v>
      </c>
    </row>
    <row r="466" spans="1:18" x14ac:dyDescent="0.2">
      <c r="A466" s="8">
        <v>34668</v>
      </c>
      <c r="B466" s="1">
        <v>0.5</v>
      </c>
      <c r="C466" s="1">
        <v>0.5</v>
      </c>
      <c r="D466" s="1">
        <v>0.5</v>
      </c>
      <c r="E466" s="1">
        <v>0.5</v>
      </c>
      <c r="G466" s="6">
        <f t="shared" si="50"/>
        <v>-0.248</v>
      </c>
      <c r="H466" s="1">
        <f t="shared" si="51"/>
        <v>0</v>
      </c>
      <c r="I466" s="1">
        <f t="shared" si="52"/>
        <v>0.248</v>
      </c>
      <c r="K466" s="6">
        <f t="shared" si="53"/>
        <v>5.8857142857142851E-2</v>
      </c>
      <c r="L466" s="6">
        <f t="shared" si="54"/>
        <v>0.11228571428571431</v>
      </c>
      <c r="M466" s="6">
        <f t="shared" si="55"/>
        <v>0.52417302798982168</v>
      </c>
      <c r="N466" s="6">
        <f t="shared" si="56"/>
        <v>34.390651085141897</v>
      </c>
      <c r="Q466" s="1">
        <v>0.49439499999999997</v>
      </c>
      <c r="R466" s="3">
        <v>12000</v>
      </c>
    </row>
    <row r="467" spans="1:18" x14ac:dyDescent="0.2">
      <c r="A467" s="8">
        <v>34669</v>
      </c>
      <c r="B467" s="1">
        <v>0.5</v>
      </c>
      <c r="C467" s="1">
        <v>0.5</v>
      </c>
      <c r="D467" s="1">
        <v>0.5</v>
      </c>
      <c r="E467" s="1">
        <v>0.5</v>
      </c>
      <c r="G467" s="6">
        <f t="shared" si="50"/>
        <v>0</v>
      </c>
      <c r="H467" s="1">
        <f t="shared" si="51"/>
        <v>0</v>
      </c>
      <c r="I467" s="1">
        <f t="shared" si="52"/>
        <v>0</v>
      </c>
      <c r="K467" s="6">
        <f t="shared" si="53"/>
        <v>5.8857142857142851E-2</v>
      </c>
      <c r="L467" s="6">
        <f t="shared" si="54"/>
        <v>0.11228571428571431</v>
      </c>
      <c r="M467" s="6">
        <f t="shared" si="55"/>
        <v>0.52417302798982168</v>
      </c>
      <c r="N467" s="6">
        <f t="shared" si="56"/>
        <v>34.390651085141897</v>
      </c>
      <c r="Q467" s="1">
        <v>0.49439499999999997</v>
      </c>
      <c r="R467" s="3">
        <v>0</v>
      </c>
    </row>
    <row r="468" spans="1:18" x14ac:dyDescent="0.2">
      <c r="A468" s="8">
        <v>34670</v>
      </c>
      <c r="B468" s="1">
        <v>0.5</v>
      </c>
      <c r="C468" s="1">
        <v>0.748</v>
      </c>
      <c r="D468" s="1">
        <v>0.5</v>
      </c>
      <c r="E468" s="1">
        <v>0.748</v>
      </c>
      <c r="G468" s="6">
        <f t="shared" si="50"/>
        <v>0.248</v>
      </c>
      <c r="H468" s="1">
        <f t="shared" si="51"/>
        <v>0.248</v>
      </c>
      <c r="I468" s="1">
        <f t="shared" si="52"/>
        <v>0</v>
      </c>
      <c r="K468" s="6">
        <f t="shared" si="53"/>
        <v>7.6571428571428582E-2</v>
      </c>
      <c r="L468" s="6">
        <f t="shared" si="54"/>
        <v>0.11228571428571431</v>
      </c>
      <c r="M468" s="6">
        <f t="shared" si="55"/>
        <v>0.68193384223918574</v>
      </c>
      <c r="N468" s="6">
        <f t="shared" si="56"/>
        <v>40.544629349470505</v>
      </c>
      <c r="Q468" s="1">
        <v>0.73961500000000002</v>
      </c>
      <c r="R468" s="3">
        <v>6500</v>
      </c>
    </row>
    <row r="469" spans="1:18" x14ac:dyDescent="0.2">
      <c r="A469" s="8">
        <v>34673</v>
      </c>
      <c r="B469" s="1">
        <v>0.748</v>
      </c>
      <c r="C469" s="1">
        <v>0.748</v>
      </c>
      <c r="D469" s="1">
        <v>0.5</v>
      </c>
      <c r="E469" s="1">
        <v>0.748</v>
      </c>
      <c r="G469" s="6">
        <f t="shared" si="50"/>
        <v>0</v>
      </c>
      <c r="H469" s="1">
        <f t="shared" si="51"/>
        <v>0</v>
      </c>
      <c r="I469" s="1">
        <f t="shared" si="52"/>
        <v>0</v>
      </c>
      <c r="K469" s="6">
        <f t="shared" si="53"/>
        <v>5.8571428571428573E-2</v>
      </c>
      <c r="L469" s="6">
        <f t="shared" si="54"/>
        <v>0.11228571428571431</v>
      </c>
      <c r="M469" s="6">
        <f t="shared" si="55"/>
        <v>0.52162849872773531</v>
      </c>
      <c r="N469" s="6">
        <f t="shared" si="56"/>
        <v>34.280936454849495</v>
      </c>
      <c r="Q469" s="1">
        <v>0.73961500000000002</v>
      </c>
      <c r="R469" s="3">
        <v>0</v>
      </c>
    </row>
    <row r="470" spans="1:18" x14ac:dyDescent="0.2">
      <c r="A470" s="8">
        <v>34674</v>
      </c>
      <c r="B470" s="1">
        <v>0.748</v>
      </c>
      <c r="C470" s="1">
        <v>0.748</v>
      </c>
      <c r="D470" s="1">
        <v>0.748</v>
      </c>
      <c r="E470" s="1">
        <v>0.748</v>
      </c>
      <c r="G470" s="6">
        <f t="shared" si="50"/>
        <v>0</v>
      </c>
      <c r="H470" s="1">
        <f t="shared" si="51"/>
        <v>0</v>
      </c>
      <c r="I470" s="1">
        <f t="shared" si="52"/>
        <v>0</v>
      </c>
      <c r="K470" s="6">
        <f t="shared" si="53"/>
        <v>5.8571428571428573E-2</v>
      </c>
      <c r="L470" s="6">
        <f t="shared" si="54"/>
        <v>0.11228571428571431</v>
      </c>
      <c r="M470" s="6">
        <f t="shared" si="55"/>
        <v>0.52162849872773531</v>
      </c>
      <c r="N470" s="6">
        <f t="shared" si="56"/>
        <v>34.280936454849495</v>
      </c>
      <c r="Q470" s="1">
        <v>0.73961500000000002</v>
      </c>
      <c r="R470" s="3">
        <v>2400</v>
      </c>
    </row>
    <row r="471" spans="1:18" x14ac:dyDescent="0.2">
      <c r="A471" s="8">
        <v>34675</v>
      </c>
      <c r="B471" s="1">
        <v>0.748</v>
      </c>
      <c r="C471" s="1">
        <v>0.748</v>
      </c>
      <c r="D471" s="1">
        <v>0.55600000000000005</v>
      </c>
      <c r="E471" s="1">
        <v>0.55600000000000005</v>
      </c>
      <c r="G471" s="6">
        <f t="shared" si="50"/>
        <v>-0.19199999999999995</v>
      </c>
      <c r="H471" s="1">
        <f t="shared" si="51"/>
        <v>0</v>
      </c>
      <c r="I471" s="1">
        <f t="shared" si="52"/>
        <v>0.19199999999999995</v>
      </c>
      <c r="K471" s="6">
        <f t="shared" si="53"/>
        <v>5.8571428571428573E-2</v>
      </c>
      <c r="L471" s="6">
        <f t="shared" si="54"/>
        <v>4.5999999999999992E-2</v>
      </c>
      <c r="M471" s="6">
        <f t="shared" si="55"/>
        <v>1.2732919254658388</v>
      </c>
      <c r="N471" s="6">
        <f t="shared" si="56"/>
        <v>56.010928961748633</v>
      </c>
      <c r="Q471" s="1">
        <v>0.54976700000000001</v>
      </c>
      <c r="R471" s="3">
        <v>31200</v>
      </c>
    </row>
    <row r="472" spans="1:18" x14ac:dyDescent="0.2">
      <c r="A472" s="8">
        <v>34676</v>
      </c>
      <c r="B472" s="1">
        <v>0.61599999999999999</v>
      </c>
      <c r="C472" s="1">
        <v>0.61599999999999999</v>
      </c>
      <c r="D472" s="1">
        <v>0.61599999999999999</v>
      </c>
      <c r="E472" s="1">
        <v>0.61599999999999999</v>
      </c>
      <c r="G472" s="6">
        <f t="shared" si="50"/>
        <v>5.9999999999999942E-2</v>
      </c>
      <c r="H472" s="1">
        <f t="shared" si="51"/>
        <v>5.9999999999999942E-2</v>
      </c>
      <c r="I472" s="1">
        <f t="shared" si="52"/>
        <v>0</v>
      </c>
      <c r="K472" s="6">
        <f t="shared" si="53"/>
        <v>6.2857142857142861E-2</v>
      </c>
      <c r="L472" s="6">
        <f t="shared" si="54"/>
        <v>3.6571428571428574E-2</v>
      </c>
      <c r="M472" s="6">
        <f t="shared" si="55"/>
        <v>1.71875</v>
      </c>
      <c r="N472" s="6">
        <f t="shared" si="56"/>
        <v>63.218390804597703</v>
      </c>
      <c r="Q472" s="1">
        <v>0.60909400000000002</v>
      </c>
      <c r="R472" s="3">
        <v>5000</v>
      </c>
    </row>
    <row r="473" spans="1:18" x14ac:dyDescent="0.2">
      <c r="A473" s="8">
        <v>34677</v>
      </c>
      <c r="B473" s="1">
        <v>0.61599999999999999</v>
      </c>
      <c r="C473" s="1">
        <v>0.61599999999999999</v>
      </c>
      <c r="D473" s="1">
        <v>0.61599999999999999</v>
      </c>
      <c r="E473" s="1">
        <v>0.61599999999999999</v>
      </c>
      <c r="G473" s="6">
        <f t="shared" si="50"/>
        <v>0</v>
      </c>
      <c r="H473" s="1">
        <f t="shared" si="51"/>
        <v>0</v>
      </c>
      <c r="I473" s="1">
        <f t="shared" si="52"/>
        <v>0</v>
      </c>
      <c r="K473" s="6">
        <f t="shared" si="53"/>
        <v>5.3428571428571422E-2</v>
      </c>
      <c r="L473" s="6">
        <f t="shared" si="54"/>
        <v>3.6571428571428574E-2</v>
      </c>
      <c r="M473" s="6">
        <f t="shared" si="55"/>
        <v>1.4609374999999998</v>
      </c>
      <c r="N473" s="6">
        <f t="shared" si="56"/>
        <v>59.365079365079367</v>
      </c>
      <c r="Q473" s="1">
        <v>0.60909400000000002</v>
      </c>
      <c r="R473" s="3">
        <v>0</v>
      </c>
    </row>
    <row r="474" spans="1:18" x14ac:dyDescent="0.2">
      <c r="A474" s="8">
        <v>34680</v>
      </c>
      <c r="B474" s="1">
        <v>0.5</v>
      </c>
      <c r="C474" s="1">
        <v>0.5</v>
      </c>
      <c r="D474" s="1">
        <v>0.5</v>
      </c>
      <c r="E474" s="1">
        <v>0.5</v>
      </c>
      <c r="G474" s="6">
        <f t="shared" si="50"/>
        <v>-0.11599999999999999</v>
      </c>
      <c r="H474" s="1">
        <f t="shared" si="51"/>
        <v>0</v>
      </c>
      <c r="I474" s="1">
        <f t="shared" si="52"/>
        <v>0.11599999999999999</v>
      </c>
      <c r="K474" s="6">
        <f t="shared" si="53"/>
        <v>5.3428571428571422E-2</v>
      </c>
      <c r="L474" s="6">
        <f t="shared" si="54"/>
        <v>3.9714285714285709E-2</v>
      </c>
      <c r="M474" s="6">
        <f t="shared" si="55"/>
        <v>1.3453237410071943</v>
      </c>
      <c r="N474" s="6">
        <f t="shared" si="56"/>
        <v>57.361963190184049</v>
      </c>
      <c r="Q474" s="1">
        <v>0.49439499999999997</v>
      </c>
      <c r="R474" s="3">
        <v>5500</v>
      </c>
    </row>
    <row r="475" spans="1:18" x14ac:dyDescent="0.2">
      <c r="A475" s="8">
        <v>34681</v>
      </c>
      <c r="B475" s="1">
        <v>0.5</v>
      </c>
      <c r="C475" s="1">
        <v>0.5</v>
      </c>
      <c r="D475" s="1">
        <v>0.5</v>
      </c>
      <c r="E475" s="1">
        <v>0.5</v>
      </c>
      <c r="G475" s="6">
        <f t="shared" si="50"/>
        <v>0</v>
      </c>
      <c r="H475" s="1">
        <f t="shared" si="51"/>
        <v>0</v>
      </c>
      <c r="I475" s="1">
        <f t="shared" si="52"/>
        <v>0</v>
      </c>
      <c r="K475" s="6">
        <f t="shared" si="53"/>
        <v>5.3428571428571422E-2</v>
      </c>
      <c r="L475" s="6">
        <f t="shared" si="54"/>
        <v>3.9714285714285709E-2</v>
      </c>
      <c r="M475" s="6">
        <f t="shared" si="55"/>
        <v>1.3453237410071943</v>
      </c>
      <c r="N475" s="6">
        <f t="shared" si="56"/>
        <v>57.361963190184049</v>
      </c>
      <c r="Q475" s="1">
        <v>0.49439499999999997</v>
      </c>
      <c r="R475" s="3">
        <v>2500</v>
      </c>
    </row>
    <row r="476" spans="1:18" x14ac:dyDescent="0.2">
      <c r="A476" s="8">
        <v>34682</v>
      </c>
      <c r="B476" s="1">
        <v>0.5</v>
      </c>
      <c r="C476" s="1">
        <v>0.5</v>
      </c>
      <c r="D476" s="1">
        <v>0.5</v>
      </c>
      <c r="E476" s="1">
        <v>0.5</v>
      </c>
      <c r="G476" s="6">
        <f t="shared" si="50"/>
        <v>0</v>
      </c>
      <c r="H476" s="1">
        <f t="shared" si="51"/>
        <v>0</v>
      </c>
      <c r="I476" s="1">
        <f t="shared" si="52"/>
        <v>0</v>
      </c>
      <c r="K476" s="6">
        <f t="shared" si="53"/>
        <v>5.3428571428571422E-2</v>
      </c>
      <c r="L476" s="6">
        <f t="shared" si="54"/>
        <v>3.9714285714285709E-2</v>
      </c>
      <c r="M476" s="6">
        <f t="shared" si="55"/>
        <v>1.3453237410071943</v>
      </c>
      <c r="N476" s="6">
        <f t="shared" si="56"/>
        <v>57.361963190184049</v>
      </c>
      <c r="Q476" s="1">
        <v>0.49439499999999997</v>
      </c>
      <c r="R476" s="3">
        <v>0</v>
      </c>
    </row>
    <row r="477" spans="1:18" x14ac:dyDescent="0.2">
      <c r="A477" s="8">
        <v>34683</v>
      </c>
      <c r="B477" s="1">
        <v>0.748</v>
      </c>
      <c r="C477" s="1">
        <v>0.748</v>
      </c>
      <c r="D477" s="1">
        <v>0.5</v>
      </c>
      <c r="E477" s="1">
        <v>0.5</v>
      </c>
      <c r="G477" s="6">
        <f t="shared" si="50"/>
        <v>0</v>
      </c>
      <c r="H477" s="1">
        <f t="shared" si="51"/>
        <v>0</v>
      </c>
      <c r="I477" s="1">
        <f t="shared" si="52"/>
        <v>0</v>
      </c>
      <c r="K477" s="6">
        <f t="shared" si="53"/>
        <v>5.3428571428571422E-2</v>
      </c>
      <c r="L477" s="6">
        <f t="shared" si="54"/>
        <v>3.9714285714285709E-2</v>
      </c>
      <c r="M477" s="6">
        <f t="shared" si="55"/>
        <v>1.3453237410071943</v>
      </c>
      <c r="N477" s="6">
        <f t="shared" si="56"/>
        <v>57.361963190184049</v>
      </c>
      <c r="Q477" s="1">
        <v>0.49439499999999997</v>
      </c>
      <c r="R477" s="3">
        <v>25000</v>
      </c>
    </row>
    <row r="478" spans="1:18" x14ac:dyDescent="0.2">
      <c r="A478" s="8">
        <v>34684</v>
      </c>
      <c r="B478" s="1">
        <v>0.748</v>
      </c>
      <c r="C478" s="1">
        <v>0.748</v>
      </c>
      <c r="D478" s="1">
        <v>0.748</v>
      </c>
      <c r="E478" s="1">
        <v>0.748</v>
      </c>
      <c r="G478" s="6">
        <f t="shared" si="50"/>
        <v>0.248</v>
      </c>
      <c r="H478" s="1">
        <f t="shared" si="51"/>
        <v>0.248</v>
      </c>
      <c r="I478" s="1">
        <f t="shared" si="52"/>
        <v>0</v>
      </c>
      <c r="K478" s="6">
        <f t="shared" si="53"/>
        <v>4.9142857142857141E-2</v>
      </c>
      <c r="L478" s="6">
        <f t="shared" si="54"/>
        <v>3.9714285714285709E-2</v>
      </c>
      <c r="M478" s="6">
        <f t="shared" si="55"/>
        <v>1.2374100719424461</v>
      </c>
      <c r="N478" s="6">
        <f t="shared" si="56"/>
        <v>55.305466237942127</v>
      </c>
      <c r="Q478" s="1">
        <v>0.73961500000000002</v>
      </c>
      <c r="R478" s="3">
        <v>3000</v>
      </c>
    </row>
    <row r="479" spans="1:18" x14ac:dyDescent="0.2">
      <c r="A479" s="8">
        <v>34687</v>
      </c>
      <c r="B479" s="1">
        <v>0.5</v>
      </c>
      <c r="C479" s="1">
        <v>0.5</v>
      </c>
      <c r="D479" s="1">
        <v>0.5</v>
      </c>
      <c r="E479" s="1">
        <v>0.5</v>
      </c>
      <c r="G479" s="6">
        <f t="shared" si="50"/>
        <v>-0.248</v>
      </c>
      <c r="H479" s="1">
        <f t="shared" si="51"/>
        <v>0</v>
      </c>
      <c r="I479" s="1">
        <f t="shared" si="52"/>
        <v>0.248</v>
      </c>
      <c r="K479" s="6">
        <f t="shared" si="53"/>
        <v>3.9714285714285709E-2</v>
      </c>
      <c r="L479" s="6">
        <f t="shared" si="54"/>
        <v>5.7428571428571426E-2</v>
      </c>
      <c r="M479" s="6">
        <f t="shared" si="55"/>
        <v>0.69154228855721389</v>
      </c>
      <c r="N479" s="6">
        <f t="shared" si="56"/>
        <v>40.882352941176464</v>
      </c>
      <c r="Q479" s="1">
        <v>0.49439499999999997</v>
      </c>
      <c r="R479" s="3">
        <v>5000</v>
      </c>
    </row>
    <row r="480" spans="1:18" x14ac:dyDescent="0.2">
      <c r="A480" s="8">
        <v>34688</v>
      </c>
      <c r="B480" s="1">
        <v>0.5</v>
      </c>
      <c r="C480" s="1">
        <v>0.5</v>
      </c>
      <c r="D480" s="1">
        <v>0.5</v>
      </c>
      <c r="E480" s="1">
        <v>0.5</v>
      </c>
      <c r="G480" s="6">
        <f t="shared" si="50"/>
        <v>0</v>
      </c>
      <c r="H480" s="1">
        <f t="shared" si="51"/>
        <v>0</v>
      </c>
      <c r="I480" s="1">
        <f t="shared" si="52"/>
        <v>0</v>
      </c>
      <c r="K480" s="6">
        <f t="shared" si="53"/>
        <v>3.9714285714285709E-2</v>
      </c>
      <c r="L480" s="6">
        <f t="shared" si="54"/>
        <v>3.9714285714285709E-2</v>
      </c>
      <c r="M480" s="6">
        <f t="shared" si="55"/>
        <v>1</v>
      </c>
      <c r="N480" s="6">
        <f t="shared" si="56"/>
        <v>50</v>
      </c>
      <c r="Q480" s="1">
        <v>0.49439499999999997</v>
      </c>
      <c r="R480" s="3">
        <v>500</v>
      </c>
    </row>
    <row r="481" spans="1:18" x14ac:dyDescent="0.2">
      <c r="A481" s="8">
        <v>34689</v>
      </c>
      <c r="B481" s="1">
        <v>0.5</v>
      </c>
      <c r="C481" s="1">
        <v>0.5</v>
      </c>
      <c r="D481" s="1">
        <v>0.5</v>
      </c>
      <c r="E481" s="1">
        <v>0.5</v>
      </c>
      <c r="G481" s="6">
        <f t="shared" si="50"/>
        <v>0</v>
      </c>
      <c r="H481" s="1">
        <f t="shared" si="51"/>
        <v>0</v>
      </c>
      <c r="I481" s="1">
        <f t="shared" si="52"/>
        <v>0</v>
      </c>
      <c r="K481" s="6">
        <f t="shared" si="53"/>
        <v>3.9714285714285709E-2</v>
      </c>
      <c r="L481" s="6">
        <f t="shared" si="54"/>
        <v>3.9714285714285709E-2</v>
      </c>
      <c r="M481" s="6">
        <f t="shared" si="55"/>
        <v>1</v>
      </c>
      <c r="N481" s="6">
        <f t="shared" si="56"/>
        <v>50</v>
      </c>
      <c r="Q481" s="1">
        <v>0.49439499999999997</v>
      </c>
      <c r="R481" s="3">
        <v>2000</v>
      </c>
    </row>
    <row r="482" spans="1:18" x14ac:dyDescent="0.2">
      <c r="A482" s="8">
        <v>34690</v>
      </c>
      <c r="B482" s="1">
        <v>0.5</v>
      </c>
      <c r="C482" s="1">
        <v>0.55600000000000005</v>
      </c>
      <c r="D482" s="1">
        <v>0.5</v>
      </c>
      <c r="E482" s="1">
        <v>0.55600000000000005</v>
      </c>
      <c r="G482" s="6">
        <f t="shared" si="50"/>
        <v>5.600000000000005E-2</v>
      </c>
      <c r="H482" s="1">
        <f t="shared" si="51"/>
        <v>5.600000000000005E-2</v>
      </c>
      <c r="I482" s="1">
        <f t="shared" si="52"/>
        <v>0</v>
      </c>
      <c r="K482" s="6">
        <f t="shared" si="53"/>
        <v>2.5999999999999999E-2</v>
      </c>
      <c r="L482" s="6">
        <f t="shared" si="54"/>
        <v>3.9714285714285709E-2</v>
      </c>
      <c r="M482" s="6">
        <f t="shared" si="55"/>
        <v>0.65467625899280579</v>
      </c>
      <c r="N482" s="6">
        <f t="shared" si="56"/>
        <v>39.565217391304344</v>
      </c>
      <c r="Q482" s="1">
        <v>0.54976700000000001</v>
      </c>
      <c r="R482" s="3">
        <v>41900</v>
      </c>
    </row>
    <row r="483" spans="1:18" x14ac:dyDescent="0.2">
      <c r="A483" s="8">
        <v>34691</v>
      </c>
      <c r="B483" s="1">
        <v>0.5</v>
      </c>
      <c r="C483" s="1">
        <v>0.55600000000000005</v>
      </c>
      <c r="D483" s="1">
        <v>0.5</v>
      </c>
      <c r="E483" s="1">
        <v>0.55600000000000005</v>
      </c>
      <c r="G483" s="6">
        <f t="shared" si="50"/>
        <v>0</v>
      </c>
      <c r="H483" s="1">
        <f t="shared" si="51"/>
        <v>0</v>
      </c>
      <c r="I483" s="1">
        <f t="shared" si="52"/>
        <v>0</v>
      </c>
      <c r="K483" s="6">
        <f t="shared" si="53"/>
        <v>2.5999999999999999E-2</v>
      </c>
      <c r="L483" s="6">
        <f t="shared" si="54"/>
        <v>3.9714285714285709E-2</v>
      </c>
      <c r="M483" s="6">
        <f t="shared" si="55"/>
        <v>0.65467625899280579</v>
      </c>
      <c r="N483" s="6">
        <f t="shared" si="56"/>
        <v>39.565217391304344</v>
      </c>
      <c r="Q483" s="1">
        <v>0.54976700000000001</v>
      </c>
      <c r="R483" s="3">
        <v>80100</v>
      </c>
    </row>
    <row r="484" spans="1:18" x14ac:dyDescent="0.2">
      <c r="A484" s="8">
        <v>34695</v>
      </c>
      <c r="B484" s="1">
        <v>0.5</v>
      </c>
      <c r="C484" s="1">
        <v>0.55600000000000005</v>
      </c>
      <c r="D484" s="1">
        <v>0.5</v>
      </c>
      <c r="E484" s="1">
        <v>0.55600000000000005</v>
      </c>
      <c r="G484" s="6">
        <f t="shared" si="50"/>
        <v>0</v>
      </c>
      <c r="H484" s="1">
        <f t="shared" si="51"/>
        <v>0</v>
      </c>
      <c r="I484" s="1">
        <f t="shared" si="52"/>
        <v>0</v>
      </c>
      <c r="K484" s="6">
        <f t="shared" si="53"/>
        <v>2.5999999999999999E-2</v>
      </c>
      <c r="L484" s="6">
        <f t="shared" si="54"/>
        <v>3.9714285714285709E-2</v>
      </c>
      <c r="M484" s="6">
        <f t="shared" si="55"/>
        <v>0.65467625899280579</v>
      </c>
      <c r="N484" s="6">
        <f t="shared" si="56"/>
        <v>39.565217391304344</v>
      </c>
      <c r="Q484" s="1">
        <v>0.54976700000000001</v>
      </c>
      <c r="R484" s="3">
        <v>10000</v>
      </c>
    </row>
    <row r="485" spans="1:18" x14ac:dyDescent="0.2">
      <c r="A485" s="8">
        <v>34696</v>
      </c>
      <c r="B485" s="1">
        <v>0.5</v>
      </c>
      <c r="C485" s="1">
        <v>0.55600000000000005</v>
      </c>
      <c r="D485" s="1">
        <v>0.5</v>
      </c>
      <c r="E485" s="1">
        <v>0.5</v>
      </c>
      <c r="G485" s="6">
        <f t="shared" si="50"/>
        <v>-5.600000000000005E-2</v>
      </c>
      <c r="H485" s="1">
        <f t="shared" si="51"/>
        <v>0</v>
      </c>
      <c r="I485" s="1">
        <f t="shared" si="52"/>
        <v>5.600000000000005E-2</v>
      </c>
      <c r="K485" s="6">
        <f t="shared" si="53"/>
        <v>2.5999999999999999E-2</v>
      </c>
      <c r="L485" s="6">
        <f t="shared" si="54"/>
        <v>3.0000000000000002E-2</v>
      </c>
      <c r="M485" s="6">
        <f t="shared" si="55"/>
        <v>0.86666666666666659</v>
      </c>
      <c r="N485" s="6">
        <f t="shared" si="56"/>
        <v>46.428571428571431</v>
      </c>
      <c r="Q485" s="1">
        <v>0.49439499999999997</v>
      </c>
      <c r="R485" s="3">
        <v>600</v>
      </c>
    </row>
    <row r="486" spans="1:18" x14ac:dyDescent="0.2">
      <c r="A486" s="8">
        <v>34697</v>
      </c>
      <c r="B486" s="1">
        <v>0.5</v>
      </c>
      <c r="C486" s="1">
        <v>0.55600000000000005</v>
      </c>
      <c r="D486" s="1">
        <v>0.5</v>
      </c>
      <c r="E486" s="1">
        <v>0.5</v>
      </c>
      <c r="G486" s="6">
        <f t="shared" si="50"/>
        <v>0</v>
      </c>
      <c r="H486" s="1">
        <f t="shared" si="51"/>
        <v>0</v>
      </c>
      <c r="I486" s="1">
        <f t="shared" si="52"/>
        <v>0</v>
      </c>
      <c r="K486" s="6">
        <f t="shared" si="53"/>
        <v>2.1714285714285717E-2</v>
      </c>
      <c r="L486" s="6">
        <f t="shared" si="54"/>
        <v>3.0000000000000002E-2</v>
      </c>
      <c r="M486" s="6">
        <f t="shared" si="55"/>
        <v>0.7238095238095239</v>
      </c>
      <c r="N486" s="6">
        <f t="shared" si="56"/>
        <v>41.988950276243095</v>
      </c>
      <c r="Q486" s="1">
        <v>0.49439499999999997</v>
      </c>
      <c r="R486" s="3">
        <v>23900</v>
      </c>
    </row>
    <row r="487" spans="1:18" x14ac:dyDescent="0.2">
      <c r="A487" s="8">
        <v>34698</v>
      </c>
      <c r="B487" s="1">
        <v>0.61599999999999999</v>
      </c>
      <c r="C487" s="1">
        <v>0.61599999999999999</v>
      </c>
      <c r="D487" s="1">
        <v>0.61599999999999999</v>
      </c>
      <c r="E487" s="1">
        <v>0.61599999999999999</v>
      </c>
      <c r="G487" s="6">
        <f t="shared" si="50"/>
        <v>0.11599999999999999</v>
      </c>
      <c r="H487" s="1">
        <f t="shared" si="51"/>
        <v>0.11599999999999999</v>
      </c>
      <c r="I487" s="1">
        <f t="shared" si="52"/>
        <v>0</v>
      </c>
      <c r="K487" s="6">
        <f t="shared" si="53"/>
        <v>3.0000000000000002E-2</v>
      </c>
      <c r="L487" s="6">
        <f t="shared" si="54"/>
        <v>3.0000000000000002E-2</v>
      </c>
      <c r="M487" s="6">
        <f t="shared" si="55"/>
        <v>1</v>
      </c>
      <c r="N487" s="6">
        <f t="shared" si="56"/>
        <v>50</v>
      </c>
      <c r="Q487" s="1">
        <v>0.60909400000000002</v>
      </c>
      <c r="R487" s="3">
        <v>8800</v>
      </c>
    </row>
    <row r="488" spans="1:18" x14ac:dyDescent="0.2">
      <c r="A488" s="8">
        <v>34702</v>
      </c>
      <c r="B488" s="1">
        <v>0.61599999999999999</v>
      </c>
      <c r="C488" s="1">
        <v>0.61599999999999999</v>
      </c>
      <c r="D488" s="1">
        <v>0.61599999999999999</v>
      </c>
      <c r="E488" s="1">
        <v>0.61599999999999999</v>
      </c>
      <c r="G488" s="6">
        <f t="shared" si="50"/>
        <v>0</v>
      </c>
      <c r="H488" s="1">
        <f t="shared" si="51"/>
        <v>0</v>
      </c>
      <c r="I488" s="1">
        <f t="shared" si="52"/>
        <v>0</v>
      </c>
      <c r="K488" s="6">
        <f t="shared" si="53"/>
        <v>3.0000000000000002E-2</v>
      </c>
      <c r="L488" s="6">
        <f t="shared" si="54"/>
        <v>2.1714285714285717E-2</v>
      </c>
      <c r="M488" s="6">
        <f t="shared" si="55"/>
        <v>1.381578947368421</v>
      </c>
      <c r="N488" s="6">
        <f t="shared" si="56"/>
        <v>58.011049723756912</v>
      </c>
      <c r="Q488" s="1">
        <v>0.60909400000000002</v>
      </c>
      <c r="R488" s="3">
        <v>0</v>
      </c>
    </row>
    <row r="489" spans="1:18" x14ac:dyDescent="0.2">
      <c r="A489" s="8">
        <v>34703</v>
      </c>
      <c r="B489" s="1">
        <v>0.5</v>
      </c>
      <c r="C489" s="1">
        <v>0.5</v>
      </c>
      <c r="D489" s="1">
        <v>0.5</v>
      </c>
      <c r="E489" s="1">
        <v>0.5</v>
      </c>
      <c r="G489" s="6">
        <f t="shared" si="50"/>
        <v>-0.11599999999999999</v>
      </c>
      <c r="H489" s="1">
        <f t="shared" si="51"/>
        <v>0</v>
      </c>
      <c r="I489" s="1">
        <f t="shared" si="52"/>
        <v>0.11599999999999999</v>
      </c>
      <c r="K489" s="6">
        <f t="shared" si="53"/>
        <v>3.0000000000000002E-2</v>
      </c>
      <c r="L489" s="6">
        <f t="shared" si="54"/>
        <v>3.0000000000000002E-2</v>
      </c>
      <c r="M489" s="6">
        <f t="shared" si="55"/>
        <v>1</v>
      </c>
      <c r="N489" s="6">
        <f t="shared" si="56"/>
        <v>50</v>
      </c>
      <c r="Q489" s="1">
        <v>0.49439499999999997</v>
      </c>
      <c r="R489" s="3">
        <v>500</v>
      </c>
    </row>
    <row r="490" spans="1:18" x14ac:dyDescent="0.2">
      <c r="A490" s="8">
        <v>34704</v>
      </c>
      <c r="B490" s="1">
        <v>0.748</v>
      </c>
      <c r="C490" s="1">
        <v>0.748</v>
      </c>
      <c r="D490" s="1">
        <v>0.748</v>
      </c>
      <c r="E490" s="1">
        <v>0.748</v>
      </c>
      <c r="G490" s="6">
        <f t="shared" si="50"/>
        <v>0.248</v>
      </c>
      <c r="H490" s="1">
        <f t="shared" si="51"/>
        <v>0.248</v>
      </c>
      <c r="I490" s="1">
        <f t="shared" si="52"/>
        <v>0</v>
      </c>
      <c r="K490" s="6">
        <f t="shared" si="53"/>
        <v>4.7714285714285716E-2</v>
      </c>
      <c r="L490" s="6">
        <f t="shared" si="54"/>
        <v>3.0000000000000002E-2</v>
      </c>
      <c r="M490" s="6">
        <f t="shared" si="55"/>
        <v>1.5904761904761904</v>
      </c>
      <c r="N490" s="6">
        <f t="shared" si="56"/>
        <v>61.397058823529406</v>
      </c>
      <c r="Q490" s="1">
        <v>0.73961500000000002</v>
      </c>
      <c r="R490" s="3">
        <v>1900</v>
      </c>
    </row>
    <row r="491" spans="1:18" x14ac:dyDescent="0.2">
      <c r="A491" s="8">
        <v>34705</v>
      </c>
      <c r="B491" s="1">
        <v>0.748</v>
      </c>
      <c r="C491" s="1">
        <v>0.748</v>
      </c>
      <c r="D491" s="1">
        <v>0.5</v>
      </c>
      <c r="E491" s="1">
        <v>0.5</v>
      </c>
      <c r="G491" s="6">
        <f t="shared" si="50"/>
        <v>-0.248</v>
      </c>
      <c r="H491" s="1">
        <f t="shared" si="51"/>
        <v>0</v>
      </c>
      <c r="I491" s="1">
        <f t="shared" si="52"/>
        <v>0.248</v>
      </c>
      <c r="K491" s="6">
        <f t="shared" si="53"/>
        <v>4.7714285714285716E-2</v>
      </c>
      <c r="L491" s="6">
        <f t="shared" si="54"/>
        <v>4.7714285714285716E-2</v>
      </c>
      <c r="M491" s="6">
        <f t="shared" si="55"/>
        <v>1</v>
      </c>
      <c r="N491" s="6">
        <f t="shared" si="56"/>
        <v>50</v>
      </c>
      <c r="Q491" s="1">
        <v>0.49439499999999997</v>
      </c>
      <c r="R491" s="3">
        <v>6800</v>
      </c>
    </row>
    <row r="492" spans="1:18" x14ac:dyDescent="0.2">
      <c r="A492" s="8">
        <v>34708</v>
      </c>
      <c r="B492" s="1">
        <v>0.5</v>
      </c>
      <c r="C492" s="1">
        <v>0.748</v>
      </c>
      <c r="D492" s="1">
        <v>0.5</v>
      </c>
      <c r="E492" s="1">
        <v>0.5</v>
      </c>
      <c r="G492" s="6">
        <f t="shared" si="50"/>
        <v>0</v>
      </c>
      <c r="H492" s="1">
        <f t="shared" si="51"/>
        <v>0</v>
      </c>
      <c r="I492" s="1">
        <f t="shared" si="52"/>
        <v>0</v>
      </c>
      <c r="K492" s="6">
        <f t="shared" si="53"/>
        <v>3.0000000000000002E-2</v>
      </c>
      <c r="L492" s="6">
        <f t="shared" si="54"/>
        <v>4.7714285714285716E-2</v>
      </c>
      <c r="M492" s="6">
        <f t="shared" si="55"/>
        <v>0.62874251497005995</v>
      </c>
      <c r="N492" s="6">
        <f t="shared" si="56"/>
        <v>38.602941176470587</v>
      </c>
      <c r="Q492" s="1">
        <v>0.49439499999999997</v>
      </c>
      <c r="R492" s="3">
        <v>0</v>
      </c>
    </row>
    <row r="493" spans="1:18" x14ac:dyDescent="0.2">
      <c r="A493" s="8">
        <v>34709</v>
      </c>
      <c r="B493" s="1">
        <v>0.5</v>
      </c>
      <c r="C493" s="1">
        <v>0.748</v>
      </c>
      <c r="D493" s="1">
        <v>0.5</v>
      </c>
      <c r="E493" s="1">
        <v>0.5</v>
      </c>
      <c r="G493" s="6">
        <f t="shared" si="50"/>
        <v>0</v>
      </c>
      <c r="H493" s="1">
        <f t="shared" si="51"/>
        <v>0</v>
      </c>
      <c r="I493" s="1">
        <f t="shared" si="52"/>
        <v>0</v>
      </c>
      <c r="K493" s="6">
        <f t="shared" si="53"/>
        <v>3.0000000000000002E-2</v>
      </c>
      <c r="L493" s="6">
        <f t="shared" si="54"/>
        <v>3.0000000000000002E-2</v>
      </c>
      <c r="M493" s="6">
        <f t="shared" si="55"/>
        <v>1</v>
      </c>
      <c r="N493" s="6">
        <f t="shared" si="56"/>
        <v>50</v>
      </c>
      <c r="Q493" s="1">
        <v>0.49439499999999997</v>
      </c>
      <c r="R493" s="3">
        <v>0</v>
      </c>
    </row>
    <row r="494" spans="1:18" x14ac:dyDescent="0.2">
      <c r="A494" s="8">
        <v>34710</v>
      </c>
      <c r="B494" s="1">
        <v>0.5</v>
      </c>
      <c r="C494" s="1">
        <v>0.748</v>
      </c>
      <c r="D494" s="1">
        <v>0.5</v>
      </c>
      <c r="E494" s="1">
        <v>0.5</v>
      </c>
      <c r="G494" s="6">
        <f t="shared" si="50"/>
        <v>0</v>
      </c>
      <c r="H494" s="1">
        <f t="shared" si="51"/>
        <v>0</v>
      </c>
      <c r="I494" s="1">
        <f t="shared" si="52"/>
        <v>0</v>
      </c>
      <c r="K494" s="6">
        <f t="shared" si="53"/>
        <v>3.0000000000000002E-2</v>
      </c>
      <c r="L494" s="6">
        <f t="shared" si="54"/>
        <v>3.0000000000000002E-2</v>
      </c>
      <c r="M494" s="6">
        <f t="shared" si="55"/>
        <v>1</v>
      </c>
      <c r="N494" s="6">
        <f t="shared" si="56"/>
        <v>50</v>
      </c>
      <c r="Q494" s="1">
        <v>0.49439499999999997</v>
      </c>
      <c r="R494" s="3">
        <v>0</v>
      </c>
    </row>
    <row r="495" spans="1:18" x14ac:dyDescent="0.2">
      <c r="A495" s="8">
        <v>34711</v>
      </c>
      <c r="B495" s="1">
        <v>0.5</v>
      </c>
      <c r="C495" s="1">
        <v>0.5</v>
      </c>
      <c r="D495" s="1">
        <v>0.5</v>
      </c>
      <c r="E495" s="1">
        <v>0.5</v>
      </c>
      <c r="G495" s="6">
        <f t="shared" si="50"/>
        <v>0</v>
      </c>
      <c r="H495" s="1">
        <f t="shared" si="51"/>
        <v>0</v>
      </c>
      <c r="I495" s="1">
        <f t="shared" si="52"/>
        <v>0</v>
      </c>
      <c r="K495" s="6">
        <f t="shared" si="53"/>
        <v>3.0000000000000002E-2</v>
      </c>
      <c r="L495" s="6">
        <f t="shared" si="54"/>
        <v>3.0000000000000002E-2</v>
      </c>
      <c r="M495" s="6">
        <f t="shared" si="55"/>
        <v>1</v>
      </c>
      <c r="N495" s="6">
        <f t="shared" si="56"/>
        <v>50</v>
      </c>
      <c r="Q495" s="1">
        <v>0.49439499999999997</v>
      </c>
      <c r="R495" s="3">
        <v>5100</v>
      </c>
    </row>
    <row r="496" spans="1:18" x14ac:dyDescent="0.2">
      <c r="A496" s="8">
        <v>34712</v>
      </c>
      <c r="B496" s="1">
        <v>0.5</v>
      </c>
      <c r="C496" s="1">
        <v>0.5</v>
      </c>
      <c r="D496" s="1">
        <v>0.5</v>
      </c>
      <c r="E496" s="1">
        <v>0.5</v>
      </c>
      <c r="G496" s="6">
        <f t="shared" si="50"/>
        <v>0</v>
      </c>
      <c r="H496" s="1">
        <f t="shared" si="51"/>
        <v>0</v>
      </c>
      <c r="I496" s="1">
        <f t="shared" si="52"/>
        <v>0</v>
      </c>
      <c r="K496" s="6">
        <f t="shared" si="53"/>
        <v>2.5999999999999999E-2</v>
      </c>
      <c r="L496" s="6">
        <f t="shared" si="54"/>
        <v>3.0000000000000002E-2</v>
      </c>
      <c r="M496" s="6">
        <f t="shared" si="55"/>
        <v>0.86666666666666659</v>
      </c>
      <c r="N496" s="6">
        <f t="shared" si="56"/>
        <v>46.428571428571431</v>
      </c>
      <c r="Q496" s="1">
        <v>0.49439499999999997</v>
      </c>
      <c r="R496" s="3">
        <v>0</v>
      </c>
    </row>
    <row r="497" spans="1:18" x14ac:dyDescent="0.2">
      <c r="A497" s="8">
        <v>34715</v>
      </c>
      <c r="B497" s="1">
        <v>0.5</v>
      </c>
      <c r="C497" s="1">
        <v>0.5</v>
      </c>
      <c r="D497" s="1">
        <v>0.5</v>
      </c>
      <c r="E497" s="1">
        <v>0.5</v>
      </c>
      <c r="G497" s="6">
        <f t="shared" si="50"/>
        <v>0</v>
      </c>
      <c r="H497" s="1">
        <f t="shared" si="51"/>
        <v>0</v>
      </c>
      <c r="I497" s="1">
        <f t="shared" si="52"/>
        <v>0</v>
      </c>
      <c r="K497" s="6">
        <f t="shared" si="53"/>
        <v>2.5999999999999999E-2</v>
      </c>
      <c r="L497" s="6">
        <f t="shared" si="54"/>
        <v>3.0000000000000002E-2</v>
      </c>
      <c r="M497" s="6">
        <f t="shared" si="55"/>
        <v>0.86666666666666659</v>
      </c>
      <c r="N497" s="6">
        <f t="shared" si="56"/>
        <v>46.428571428571431</v>
      </c>
      <c r="Q497" s="1">
        <v>0.49439499999999997</v>
      </c>
      <c r="R497" s="3">
        <v>0</v>
      </c>
    </row>
    <row r="498" spans="1:18" x14ac:dyDescent="0.2">
      <c r="A498" s="8">
        <v>34716</v>
      </c>
      <c r="B498" s="1">
        <v>0.61599999999999999</v>
      </c>
      <c r="C498" s="1">
        <v>0.61599999999999999</v>
      </c>
      <c r="D498" s="1">
        <v>0.61599999999999999</v>
      </c>
      <c r="E498" s="1">
        <v>0.61599999999999999</v>
      </c>
      <c r="G498" s="6">
        <f t="shared" si="50"/>
        <v>0.11599999999999999</v>
      </c>
      <c r="H498" s="1">
        <f t="shared" si="51"/>
        <v>0.11599999999999999</v>
      </c>
      <c r="I498" s="1">
        <f t="shared" si="52"/>
        <v>0</v>
      </c>
      <c r="K498" s="6">
        <f t="shared" si="53"/>
        <v>3.4285714285714287E-2</v>
      </c>
      <c r="L498" s="6">
        <f t="shared" si="54"/>
        <v>3.0000000000000002E-2</v>
      </c>
      <c r="M498" s="6">
        <f t="shared" si="55"/>
        <v>1.1428571428571428</v>
      </c>
      <c r="N498" s="6">
        <f t="shared" si="56"/>
        <v>53.333333333333329</v>
      </c>
      <c r="Q498" s="1">
        <v>0.60909400000000002</v>
      </c>
      <c r="R498" s="3">
        <v>13800</v>
      </c>
    </row>
    <row r="499" spans="1:18" x14ac:dyDescent="0.2">
      <c r="A499" s="8">
        <v>34717</v>
      </c>
      <c r="B499" s="1">
        <v>0.61599999999999999</v>
      </c>
      <c r="C499" s="1">
        <v>0.61599999999999999</v>
      </c>
      <c r="D499" s="1">
        <v>0.61599999999999999</v>
      </c>
      <c r="E499" s="1">
        <v>0.61599999999999999</v>
      </c>
      <c r="G499" s="6">
        <f t="shared" si="50"/>
        <v>0</v>
      </c>
      <c r="H499" s="1">
        <f t="shared" si="51"/>
        <v>0</v>
      </c>
      <c r="I499" s="1">
        <f t="shared" si="52"/>
        <v>0</v>
      </c>
      <c r="K499" s="6">
        <f t="shared" si="53"/>
        <v>3.4285714285714287E-2</v>
      </c>
      <c r="L499" s="6">
        <f t="shared" si="54"/>
        <v>2.5999999999999999E-2</v>
      </c>
      <c r="M499" s="6">
        <f t="shared" si="55"/>
        <v>1.3186813186813189</v>
      </c>
      <c r="N499" s="6">
        <f t="shared" si="56"/>
        <v>56.872037914691944</v>
      </c>
      <c r="Q499" s="1">
        <v>0.60909400000000002</v>
      </c>
      <c r="R499" s="3">
        <v>0</v>
      </c>
    </row>
    <row r="500" spans="1:18" x14ac:dyDescent="0.2">
      <c r="A500" s="8">
        <v>34718</v>
      </c>
      <c r="B500" s="1">
        <v>0.61599999999999999</v>
      </c>
      <c r="C500" s="1">
        <v>0.61599999999999999</v>
      </c>
      <c r="D500" s="1">
        <v>0.61599999999999999</v>
      </c>
      <c r="E500" s="1">
        <v>0.61599999999999999</v>
      </c>
      <c r="G500" s="6">
        <f t="shared" si="50"/>
        <v>0</v>
      </c>
      <c r="H500" s="1">
        <f t="shared" si="51"/>
        <v>0</v>
      </c>
      <c r="I500" s="1">
        <f t="shared" si="52"/>
        <v>0</v>
      </c>
      <c r="K500" s="6">
        <f t="shared" si="53"/>
        <v>3.4285714285714287E-2</v>
      </c>
      <c r="L500" s="6">
        <f t="shared" si="54"/>
        <v>2.5999999999999999E-2</v>
      </c>
      <c r="M500" s="6">
        <f t="shared" si="55"/>
        <v>1.3186813186813189</v>
      </c>
      <c r="N500" s="6">
        <f t="shared" si="56"/>
        <v>56.872037914691944</v>
      </c>
      <c r="Q500" s="1">
        <v>0.60909400000000002</v>
      </c>
      <c r="R500" s="3">
        <v>0</v>
      </c>
    </row>
    <row r="501" spans="1:18" x14ac:dyDescent="0.2">
      <c r="A501" s="8">
        <v>34719</v>
      </c>
      <c r="B501" s="1">
        <v>0.61599999999999999</v>
      </c>
      <c r="C501" s="1">
        <v>0.61599999999999999</v>
      </c>
      <c r="D501" s="1">
        <v>0.61599999999999999</v>
      </c>
      <c r="E501" s="1">
        <v>0.61599999999999999</v>
      </c>
      <c r="G501" s="6">
        <f t="shared" si="50"/>
        <v>0</v>
      </c>
      <c r="H501" s="1">
        <f t="shared" si="51"/>
        <v>0</v>
      </c>
      <c r="I501" s="1">
        <f t="shared" si="52"/>
        <v>0</v>
      </c>
      <c r="K501" s="6">
        <f t="shared" si="53"/>
        <v>2.5999999999999999E-2</v>
      </c>
      <c r="L501" s="6">
        <f t="shared" si="54"/>
        <v>2.5999999999999999E-2</v>
      </c>
      <c r="M501" s="6">
        <f t="shared" si="55"/>
        <v>1</v>
      </c>
      <c r="N501" s="6">
        <f t="shared" si="56"/>
        <v>50</v>
      </c>
      <c r="Q501" s="1">
        <v>0.60909400000000002</v>
      </c>
      <c r="R501" s="3">
        <v>0</v>
      </c>
    </row>
    <row r="502" spans="1:18" x14ac:dyDescent="0.2">
      <c r="A502" s="8">
        <v>34722</v>
      </c>
      <c r="B502" s="1">
        <v>0.61599999999999999</v>
      </c>
      <c r="C502" s="1">
        <v>0.61599999999999999</v>
      </c>
      <c r="D502" s="1">
        <v>0.61599999999999999</v>
      </c>
      <c r="E502" s="1">
        <v>0.61599999999999999</v>
      </c>
      <c r="G502" s="6">
        <f t="shared" si="50"/>
        <v>0</v>
      </c>
      <c r="H502" s="1">
        <f t="shared" si="51"/>
        <v>0</v>
      </c>
      <c r="I502" s="1">
        <f t="shared" si="52"/>
        <v>0</v>
      </c>
      <c r="K502" s="6">
        <f t="shared" si="53"/>
        <v>2.5999999999999999E-2</v>
      </c>
      <c r="L502" s="6">
        <f t="shared" si="54"/>
        <v>2.5999999999999999E-2</v>
      </c>
      <c r="M502" s="6">
        <f t="shared" si="55"/>
        <v>1</v>
      </c>
      <c r="N502" s="6">
        <f t="shared" si="56"/>
        <v>50</v>
      </c>
      <c r="Q502" s="1">
        <v>0.60909400000000002</v>
      </c>
      <c r="R502" s="3">
        <v>0</v>
      </c>
    </row>
    <row r="503" spans="1:18" x14ac:dyDescent="0.2">
      <c r="A503" s="8">
        <v>34723</v>
      </c>
      <c r="B503" s="1">
        <v>0.61599999999999999</v>
      </c>
      <c r="C503" s="1">
        <v>0.61599999999999999</v>
      </c>
      <c r="D503" s="1">
        <v>0.61599999999999999</v>
      </c>
      <c r="E503" s="1">
        <v>0.61599999999999999</v>
      </c>
      <c r="G503" s="6">
        <f t="shared" si="50"/>
        <v>0</v>
      </c>
      <c r="H503" s="1">
        <f t="shared" si="51"/>
        <v>0</v>
      </c>
      <c r="I503" s="1">
        <f t="shared" si="52"/>
        <v>0</v>
      </c>
      <c r="K503" s="6">
        <f t="shared" si="53"/>
        <v>2.5999999999999999E-2</v>
      </c>
      <c r="L503" s="6">
        <f t="shared" si="54"/>
        <v>1.7714285714285714E-2</v>
      </c>
      <c r="M503" s="6">
        <f t="shared" si="55"/>
        <v>1.467741935483871</v>
      </c>
      <c r="N503" s="6">
        <f t="shared" si="56"/>
        <v>59.477124183006538</v>
      </c>
      <c r="Q503" s="1">
        <v>0.60909400000000002</v>
      </c>
      <c r="R503" s="3">
        <v>0</v>
      </c>
    </row>
    <row r="504" spans="1:18" x14ac:dyDescent="0.2">
      <c r="A504" s="8">
        <v>34724</v>
      </c>
      <c r="B504" s="1">
        <v>0.61599999999999999</v>
      </c>
      <c r="C504" s="1">
        <v>0.61599999999999999</v>
      </c>
      <c r="D504" s="1">
        <v>0.61599999999999999</v>
      </c>
      <c r="E504" s="1">
        <v>0.61599999999999999</v>
      </c>
      <c r="G504" s="6">
        <f t="shared" si="50"/>
        <v>0</v>
      </c>
      <c r="H504" s="1">
        <f t="shared" si="51"/>
        <v>0</v>
      </c>
      <c r="I504" s="1">
        <f t="shared" si="52"/>
        <v>0</v>
      </c>
      <c r="K504" s="6">
        <f t="shared" si="53"/>
        <v>8.2857142857142851E-3</v>
      </c>
      <c r="L504" s="6">
        <f t="shared" si="54"/>
        <v>1.7714285714285714E-2</v>
      </c>
      <c r="M504" s="6">
        <f t="shared" si="55"/>
        <v>0.46774193548387094</v>
      </c>
      <c r="N504" s="6">
        <f t="shared" si="56"/>
        <v>31.868131868131869</v>
      </c>
      <c r="Q504" s="1">
        <v>0.60909400000000002</v>
      </c>
      <c r="R504" s="3">
        <v>0</v>
      </c>
    </row>
    <row r="505" spans="1:18" x14ac:dyDescent="0.2">
      <c r="A505" s="8">
        <v>34725</v>
      </c>
      <c r="B505" s="1">
        <v>0.61599999999999999</v>
      </c>
      <c r="C505" s="1">
        <v>0.61599999999999999</v>
      </c>
      <c r="D505" s="1">
        <v>0.61599999999999999</v>
      </c>
      <c r="E505" s="1">
        <v>0.61599999999999999</v>
      </c>
      <c r="G505" s="6">
        <f t="shared" si="50"/>
        <v>0</v>
      </c>
      <c r="H505" s="1">
        <f t="shared" si="51"/>
        <v>0</v>
      </c>
      <c r="I505" s="1">
        <f t="shared" si="52"/>
        <v>0</v>
      </c>
      <c r="K505" s="6">
        <f t="shared" si="53"/>
        <v>8.2857142857142851E-3</v>
      </c>
      <c r="L505" s="6">
        <f t="shared" si="54"/>
        <v>0</v>
      </c>
      <c r="M505" s="6" t="e">
        <f t="shared" si="55"/>
        <v>#DIV/0!</v>
      </c>
      <c r="N505" s="6">
        <f t="shared" si="56"/>
        <v>100</v>
      </c>
      <c r="Q505" s="1">
        <v>0.60909400000000002</v>
      </c>
      <c r="R505" s="3">
        <v>0</v>
      </c>
    </row>
    <row r="506" spans="1:18" x14ac:dyDescent="0.2">
      <c r="A506" s="8">
        <v>34726</v>
      </c>
      <c r="B506" s="1">
        <v>0.61599999999999999</v>
      </c>
      <c r="C506" s="1">
        <v>0.61599999999999999</v>
      </c>
      <c r="D506" s="1">
        <v>0.61599999999999999</v>
      </c>
      <c r="E506" s="1">
        <v>0.61599999999999999</v>
      </c>
      <c r="G506" s="6">
        <f t="shared" si="50"/>
        <v>0</v>
      </c>
      <c r="H506" s="1">
        <f t="shared" si="51"/>
        <v>0</v>
      </c>
      <c r="I506" s="1">
        <f t="shared" si="52"/>
        <v>0</v>
      </c>
      <c r="K506" s="6">
        <f t="shared" si="53"/>
        <v>8.2857142857142851E-3</v>
      </c>
      <c r="L506" s="6">
        <f t="shared" si="54"/>
        <v>0</v>
      </c>
      <c r="M506" s="6" t="e">
        <f t="shared" si="55"/>
        <v>#DIV/0!</v>
      </c>
      <c r="N506" s="6">
        <f t="shared" si="56"/>
        <v>100</v>
      </c>
      <c r="Q506" s="1">
        <v>0.60909400000000002</v>
      </c>
      <c r="R506" s="3">
        <v>0</v>
      </c>
    </row>
    <row r="507" spans="1:18" x14ac:dyDescent="0.2">
      <c r="A507" s="8">
        <v>34729</v>
      </c>
      <c r="B507" s="1">
        <v>0.61599999999999999</v>
      </c>
      <c r="C507" s="1">
        <v>0.61599999999999999</v>
      </c>
      <c r="D507" s="1">
        <v>0.61599999999999999</v>
      </c>
      <c r="E507" s="1">
        <v>0.61599999999999999</v>
      </c>
      <c r="G507" s="6">
        <f t="shared" si="50"/>
        <v>0</v>
      </c>
      <c r="H507" s="1">
        <f t="shared" si="51"/>
        <v>0</v>
      </c>
      <c r="I507" s="1">
        <f t="shared" si="52"/>
        <v>0</v>
      </c>
      <c r="K507" s="6">
        <f t="shared" si="53"/>
        <v>8.2857142857142851E-3</v>
      </c>
      <c r="L507" s="6">
        <f t="shared" si="54"/>
        <v>0</v>
      </c>
      <c r="M507" s="6" t="e">
        <f t="shared" si="55"/>
        <v>#DIV/0!</v>
      </c>
      <c r="N507" s="6">
        <f t="shared" si="56"/>
        <v>100</v>
      </c>
      <c r="Q507" s="1">
        <v>0.60909400000000002</v>
      </c>
      <c r="R507" s="3">
        <v>0</v>
      </c>
    </row>
    <row r="508" spans="1:18" x14ac:dyDescent="0.2">
      <c r="A508" s="8">
        <v>34730</v>
      </c>
      <c r="B508" s="1">
        <v>0.61599999999999999</v>
      </c>
      <c r="C508" s="1">
        <v>0.61599999999999999</v>
      </c>
      <c r="D508" s="1">
        <v>0.61599999999999999</v>
      </c>
      <c r="E508" s="1">
        <v>0.61599999999999999</v>
      </c>
      <c r="G508" s="6">
        <f t="shared" si="50"/>
        <v>0</v>
      </c>
      <c r="H508" s="1">
        <f t="shared" si="51"/>
        <v>0</v>
      </c>
      <c r="I508" s="1">
        <f t="shared" si="52"/>
        <v>0</v>
      </c>
      <c r="K508" s="6">
        <f t="shared" si="53"/>
        <v>8.2857142857142851E-3</v>
      </c>
      <c r="L508" s="6">
        <f t="shared" si="54"/>
        <v>0</v>
      </c>
      <c r="M508" s="6" t="e">
        <f t="shared" si="55"/>
        <v>#DIV/0!</v>
      </c>
      <c r="N508" s="6">
        <f t="shared" si="56"/>
        <v>100</v>
      </c>
      <c r="Q508" s="1">
        <v>0.60909400000000002</v>
      </c>
      <c r="R508" s="3">
        <v>0</v>
      </c>
    </row>
    <row r="509" spans="1:18" x14ac:dyDescent="0.2">
      <c r="A509" s="8">
        <v>34731</v>
      </c>
      <c r="B509" s="1">
        <v>0.61599999999999999</v>
      </c>
      <c r="C509" s="1">
        <v>0.61599999999999999</v>
      </c>
      <c r="D509" s="1">
        <v>0.61599999999999999</v>
      </c>
      <c r="E509" s="1">
        <v>0.61599999999999999</v>
      </c>
      <c r="G509" s="6">
        <f t="shared" si="50"/>
        <v>0</v>
      </c>
      <c r="H509" s="1">
        <f t="shared" si="51"/>
        <v>0</v>
      </c>
      <c r="I509" s="1">
        <f t="shared" si="52"/>
        <v>0</v>
      </c>
      <c r="K509" s="6">
        <f t="shared" si="53"/>
        <v>8.2857142857142851E-3</v>
      </c>
      <c r="L509" s="6">
        <f t="shared" si="54"/>
        <v>0</v>
      </c>
      <c r="M509" s="6" t="e">
        <f t="shared" si="55"/>
        <v>#DIV/0!</v>
      </c>
      <c r="N509" s="6">
        <f t="shared" si="56"/>
        <v>100</v>
      </c>
      <c r="Q509" s="1">
        <v>0.60909400000000002</v>
      </c>
      <c r="R509" s="3">
        <v>0</v>
      </c>
    </row>
    <row r="510" spans="1:18" x14ac:dyDescent="0.2">
      <c r="A510" s="8">
        <v>34732</v>
      </c>
      <c r="B510" s="1">
        <v>0.61599999999999999</v>
      </c>
      <c r="C510" s="1">
        <v>0.61599999999999999</v>
      </c>
      <c r="D510" s="1">
        <v>0.61599999999999999</v>
      </c>
      <c r="E510" s="1">
        <v>0.61599999999999999</v>
      </c>
      <c r="G510" s="6">
        <f t="shared" si="50"/>
        <v>0</v>
      </c>
      <c r="H510" s="1">
        <f t="shared" si="51"/>
        <v>0</v>
      </c>
      <c r="I510" s="1">
        <f t="shared" si="52"/>
        <v>0</v>
      </c>
      <c r="K510" s="6">
        <f t="shared" si="53"/>
        <v>8.2857142857142851E-3</v>
      </c>
      <c r="L510" s="6">
        <f t="shared" si="54"/>
        <v>0</v>
      </c>
      <c r="M510" s="6" t="e">
        <f t="shared" si="55"/>
        <v>#DIV/0!</v>
      </c>
      <c r="N510" s="6">
        <f t="shared" si="56"/>
        <v>100</v>
      </c>
      <c r="Q510" s="1">
        <v>0.60909400000000002</v>
      </c>
      <c r="R510" s="3">
        <v>0</v>
      </c>
    </row>
    <row r="511" spans="1:18" x14ac:dyDescent="0.2">
      <c r="A511" s="8">
        <v>34733</v>
      </c>
      <c r="B511" s="1">
        <v>0.61599999999999999</v>
      </c>
      <c r="C511" s="1">
        <v>0.61599999999999999</v>
      </c>
      <c r="D511" s="1">
        <v>0.61599999999999999</v>
      </c>
      <c r="E511" s="1">
        <v>0.61599999999999999</v>
      </c>
      <c r="G511" s="6">
        <f t="shared" si="50"/>
        <v>0</v>
      </c>
      <c r="H511" s="1">
        <f t="shared" si="51"/>
        <v>0</v>
      </c>
      <c r="I511" s="1">
        <f t="shared" si="52"/>
        <v>0</v>
      </c>
      <c r="K511" s="6">
        <f t="shared" si="53"/>
        <v>8.2857142857142851E-3</v>
      </c>
      <c r="L511" s="6">
        <f t="shared" si="54"/>
        <v>0</v>
      </c>
      <c r="M511" s="6" t="e">
        <f t="shared" si="55"/>
        <v>#DIV/0!</v>
      </c>
      <c r="N511" s="6">
        <f t="shared" si="56"/>
        <v>100</v>
      </c>
      <c r="Q511" s="1">
        <v>0.60909400000000002</v>
      </c>
      <c r="R511" s="3">
        <v>0</v>
      </c>
    </row>
    <row r="512" spans="1:18" x14ac:dyDescent="0.2">
      <c r="A512" s="8">
        <v>34736</v>
      </c>
      <c r="B512" s="1">
        <v>0.61599999999999999</v>
      </c>
      <c r="C512" s="1">
        <v>0.61599999999999999</v>
      </c>
      <c r="D512" s="1">
        <v>0.61599999999999999</v>
      </c>
      <c r="E512" s="1">
        <v>0.61599999999999999</v>
      </c>
      <c r="G512" s="6">
        <f t="shared" si="50"/>
        <v>0</v>
      </c>
      <c r="H512" s="1">
        <f t="shared" si="51"/>
        <v>0</v>
      </c>
      <c r="I512" s="1">
        <f t="shared" si="52"/>
        <v>0</v>
      </c>
      <c r="K512" s="6">
        <f t="shared" si="53"/>
        <v>0</v>
      </c>
      <c r="L512" s="6">
        <f t="shared" si="54"/>
        <v>0</v>
      </c>
      <c r="M512" s="6" t="e">
        <f t="shared" si="55"/>
        <v>#DIV/0!</v>
      </c>
      <c r="N512" s="6">
        <f t="shared" si="56"/>
        <v>100</v>
      </c>
      <c r="Q512" s="1">
        <v>0.60909400000000002</v>
      </c>
      <c r="R512" s="3">
        <v>300</v>
      </c>
    </row>
    <row r="513" spans="1:18" x14ac:dyDescent="0.2">
      <c r="A513" s="8">
        <v>34737</v>
      </c>
      <c r="B513" s="1">
        <v>0.61599999999999999</v>
      </c>
      <c r="C513" s="1">
        <v>0.61599999999999999</v>
      </c>
      <c r="D513" s="1">
        <v>0.61599999999999999</v>
      </c>
      <c r="E513" s="1">
        <v>0.61599999999999999</v>
      </c>
      <c r="G513" s="6">
        <f t="shared" si="50"/>
        <v>0</v>
      </c>
      <c r="H513" s="1">
        <f t="shared" si="51"/>
        <v>0</v>
      </c>
      <c r="I513" s="1">
        <f t="shared" si="52"/>
        <v>0</v>
      </c>
      <c r="K513" s="6">
        <f t="shared" si="53"/>
        <v>0</v>
      </c>
      <c r="L513" s="6">
        <f t="shared" si="54"/>
        <v>0</v>
      </c>
      <c r="M513" s="6" t="e">
        <f t="shared" si="55"/>
        <v>#DIV/0!</v>
      </c>
      <c r="N513" s="6">
        <f t="shared" si="56"/>
        <v>100</v>
      </c>
      <c r="Q513" s="1">
        <v>0.60909400000000002</v>
      </c>
      <c r="R513" s="3">
        <v>2000</v>
      </c>
    </row>
    <row r="514" spans="1:18" x14ac:dyDescent="0.2">
      <c r="A514" s="8">
        <v>34738</v>
      </c>
      <c r="B514" s="1">
        <v>0.88</v>
      </c>
      <c r="C514" s="1">
        <v>0.88</v>
      </c>
      <c r="D514" s="1">
        <v>0.88</v>
      </c>
      <c r="E514" s="1">
        <v>0.88</v>
      </c>
      <c r="G514" s="6">
        <f t="shared" si="50"/>
        <v>0.26400000000000001</v>
      </c>
      <c r="H514" s="1">
        <f t="shared" si="51"/>
        <v>0.26400000000000001</v>
      </c>
      <c r="I514" s="1">
        <f t="shared" si="52"/>
        <v>0</v>
      </c>
      <c r="K514" s="6">
        <f t="shared" si="53"/>
        <v>1.8857142857142857E-2</v>
      </c>
      <c r="L514" s="6">
        <f t="shared" si="54"/>
        <v>0</v>
      </c>
      <c r="M514" s="6" t="e">
        <f t="shared" si="55"/>
        <v>#DIV/0!</v>
      </c>
      <c r="N514" s="6">
        <f t="shared" si="56"/>
        <v>100</v>
      </c>
      <c r="Q514" s="1">
        <v>0.87013499999999999</v>
      </c>
      <c r="R514" s="3">
        <v>3000</v>
      </c>
    </row>
    <row r="515" spans="1:18" x14ac:dyDescent="0.2">
      <c r="A515" s="8">
        <v>34739</v>
      </c>
      <c r="B515" s="1">
        <v>0.88</v>
      </c>
      <c r="C515" s="1">
        <v>0.88</v>
      </c>
      <c r="D515" s="1">
        <v>0.88</v>
      </c>
      <c r="E515" s="1">
        <v>0.88</v>
      </c>
      <c r="G515" s="6">
        <f t="shared" si="50"/>
        <v>0</v>
      </c>
      <c r="H515" s="1">
        <f t="shared" si="51"/>
        <v>0</v>
      </c>
      <c r="I515" s="1">
        <f t="shared" si="52"/>
        <v>0</v>
      </c>
      <c r="K515" s="6">
        <f t="shared" si="53"/>
        <v>1.8857142857142857E-2</v>
      </c>
      <c r="L515" s="6">
        <f t="shared" si="54"/>
        <v>0</v>
      </c>
      <c r="M515" s="6" t="e">
        <f t="shared" si="55"/>
        <v>#DIV/0!</v>
      </c>
      <c r="N515" s="6">
        <f t="shared" si="56"/>
        <v>100</v>
      </c>
      <c r="Q515" s="1">
        <v>0.87013499999999999</v>
      </c>
      <c r="R515" s="3">
        <v>0</v>
      </c>
    </row>
    <row r="516" spans="1:18" x14ac:dyDescent="0.2">
      <c r="A516" s="8">
        <v>34740</v>
      </c>
      <c r="B516" s="1">
        <v>0.88</v>
      </c>
      <c r="C516" s="1">
        <v>0.88</v>
      </c>
      <c r="D516" s="1">
        <v>0.88</v>
      </c>
      <c r="E516" s="1">
        <v>0.88</v>
      </c>
      <c r="G516" s="6">
        <f t="shared" ref="G516:G579" si="57">E516-E515</f>
        <v>0</v>
      </c>
      <c r="H516" s="1">
        <f t="shared" ref="H516:H579" si="58">IF(G516&gt;0,G516,0)</f>
        <v>0</v>
      </c>
      <c r="I516" s="1">
        <f t="shared" ref="I516:I579" si="59">IF(G516&lt;0,ABS(G516),0)</f>
        <v>0</v>
      </c>
      <c r="K516" s="6">
        <f t="shared" si="53"/>
        <v>1.8857142857142857E-2</v>
      </c>
      <c r="L516" s="6">
        <f t="shared" si="54"/>
        <v>0</v>
      </c>
      <c r="M516" s="6" t="e">
        <f t="shared" si="55"/>
        <v>#DIV/0!</v>
      </c>
      <c r="N516" s="6">
        <f t="shared" si="56"/>
        <v>100</v>
      </c>
      <c r="Q516" s="1">
        <v>0.87013499999999999</v>
      </c>
      <c r="R516" s="3">
        <v>0</v>
      </c>
    </row>
    <row r="517" spans="1:18" x14ac:dyDescent="0.2">
      <c r="A517" s="8">
        <v>34743</v>
      </c>
      <c r="B517" s="1">
        <v>0.88</v>
      </c>
      <c r="C517" s="1">
        <v>0.88</v>
      </c>
      <c r="D517" s="1">
        <v>0.88</v>
      </c>
      <c r="E517" s="1">
        <v>0.88</v>
      </c>
      <c r="G517" s="6">
        <f t="shared" si="57"/>
        <v>0</v>
      </c>
      <c r="H517" s="1">
        <f t="shared" si="58"/>
        <v>0</v>
      </c>
      <c r="I517" s="1">
        <f t="shared" si="59"/>
        <v>0</v>
      </c>
      <c r="K517" s="6">
        <f t="shared" si="53"/>
        <v>1.8857142857142857E-2</v>
      </c>
      <c r="L517" s="6">
        <f t="shared" si="54"/>
        <v>0</v>
      </c>
      <c r="M517" s="6" t="e">
        <f t="shared" si="55"/>
        <v>#DIV/0!</v>
      </c>
      <c r="N517" s="6">
        <f t="shared" si="56"/>
        <v>100</v>
      </c>
      <c r="Q517" s="1">
        <v>0.87013499999999999</v>
      </c>
      <c r="R517" s="3">
        <v>0</v>
      </c>
    </row>
    <row r="518" spans="1:18" x14ac:dyDescent="0.2">
      <c r="A518" s="8">
        <v>34744</v>
      </c>
      <c r="B518" s="1">
        <v>0.61599999999999999</v>
      </c>
      <c r="C518" s="1">
        <v>0.61599999999999999</v>
      </c>
      <c r="D518" s="1">
        <v>0.61599999999999999</v>
      </c>
      <c r="E518" s="1">
        <v>0.61599999999999999</v>
      </c>
      <c r="G518" s="6">
        <f t="shared" si="57"/>
        <v>-0.26400000000000001</v>
      </c>
      <c r="H518" s="1">
        <f t="shared" si="58"/>
        <v>0</v>
      </c>
      <c r="I518" s="1">
        <f t="shared" si="59"/>
        <v>0.26400000000000001</v>
      </c>
      <c r="K518" s="6">
        <f t="shared" si="53"/>
        <v>1.8857142857142857E-2</v>
      </c>
      <c r="L518" s="6">
        <f t="shared" si="54"/>
        <v>1.8857142857142857E-2</v>
      </c>
      <c r="M518" s="6">
        <f t="shared" si="55"/>
        <v>1</v>
      </c>
      <c r="N518" s="6">
        <f t="shared" si="56"/>
        <v>50</v>
      </c>
      <c r="Q518" s="1">
        <v>0.60909400000000002</v>
      </c>
      <c r="R518" s="3">
        <v>11600</v>
      </c>
    </row>
    <row r="519" spans="1:18" x14ac:dyDescent="0.2">
      <c r="A519" s="8">
        <v>34745</v>
      </c>
      <c r="B519" s="1">
        <v>0.61599999999999999</v>
      </c>
      <c r="C519" s="1">
        <v>0.61599999999999999</v>
      </c>
      <c r="D519" s="1">
        <v>0.61599999999999999</v>
      </c>
      <c r="E519" s="1">
        <v>0.61599999999999999</v>
      </c>
      <c r="G519" s="6">
        <f t="shared" si="57"/>
        <v>0</v>
      </c>
      <c r="H519" s="1">
        <f t="shared" si="58"/>
        <v>0</v>
      </c>
      <c r="I519" s="1">
        <f t="shared" si="59"/>
        <v>0</v>
      </c>
      <c r="K519" s="6">
        <f t="shared" si="53"/>
        <v>1.8857142857142857E-2</v>
      </c>
      <c r="L519" s="6">
        <f t="shared" si="54"/>
        <v>1.8857142857142857E-2</v>
      </c>
      <c r="M519" s="6">
        <f t="shared" si="55"/>
        <v>1</v>
      </c>
      <c r="N519" s="6">
        <f t="shared" si="56"/>
        <v>50</v>
      </c>
      <c r="Q519" s="1">
        <v>0.60909400000000002</v>
      </c>
      <c r="R519" s="3">
        <v>0</v>
      </c>
    </row>
    <row r="520" spans="1:18" x14ac:dyDescent="0.2">
      <c r="A520" s="8">
        <v>34746</v>
      </c>
      <c r="B520" s="1">
        <v>0.61599999999999999</v>
      </c>
      <c r="C520" s="1">
        <v>0.61599999999999999</v>
      </c>
      <c r="D520" s="1">
        <v>0.61599999999999999</v>
      </c>
      <c r="E520" s="1">
        <v>0.61599999999999999</v>
      </c>
      <c r="G520" s="6">
        <f t="shared" si="57"/>
        <v>0</v>
      </c>
      <c r="H520" s="1">
        <f t="shared" si="58"/>
        <v>0</v>
      </c>
      <c r="I520" s="1">
        <f t="shared" si="59"/>
        <v>0</v>
      </c>
      <c r="K520" s="6">
        <f t="shared" si="53"/>
        <v>1.8857142857142857E-2</v>
      </c>
      <c r="L520" s="6">
        <f t="shared" si="54"/>
        <v>1.8857142857142857E-2</v>
      </c>
      <c r="M520" s="6">
        <f t="shared" si="55"/>
        <v>1</v>
      </c>
      <c r="N520" s="6">
        <f t="shared" si="56"/>
        <v>50</v>
      </c>
      <c r="Q520" s="1">
        <v>0.60909400000000002</v>
      </c>
      <c r="R520" s="3">
        <v>0</v>
      </c>
    </row>
    <row r="521" spans="1:18" x14ac:dyDescent="0.2">
      <c r="A521" s="8">
        <v>34747</v>
      </c>
      <c r="B521" s="1">
        <v>0.61599999999999999</v>
      </c>
      <c r="C521" s="1">
        <v>0.61599999999999999</v>
      </c>
      <c r="D521" s="1">
        <v>0.5</v>
      </c>
      <c r="E521" s="1">
        <v>0.61599999999999999</v>
      </c>
      <c r="G521" s="6">
        <f t="shared" si="57"/>
        <v>0</v>
      </c>
      <c r="H521" s="1">
        <f t="shared" si="58"/>
        <v>0</v>
      </c>
      <c r="I521" s="1">
        <f t="shared" si="59"/>
        <v>0</v>
      </c>
      <c r="K521" s="6">
        <f t="shared" si="53"/>
        <v>1.8857142857142857E-2</v>
      </c>
      <c r="L521" s="6">
        <f t="shared" si="54"/>
        <v>1.8857142857142857E-2</v>
      </c>
      <c r="M521" s="6">
        <f t="shared" si="55"/>
        <v>1</v>
      </c>
      <c r="N521" s="6">
        <f t="shared" si="56"/>
        <v>50</v>
      </c>
      <c r="Q521" s="1">
        <v>0.60909400000000002</v>
      </c>
      <c r="R521" s="3">
        <v>59600</v>
      </c>
    </row>
    <row r="522" spans="1:18" x14ac:dyDescent="0.2">
      <c r="A522" s="8">
        <v>34751</v>
      </c>
      <c r="B522" s="1">
        <v>0.61599999999999999</v>
      </c>
      <c r="C522" s="1">
        <v>0.61599999999999999</v>
      </c>
      <c r="D522" s="1">
        <v>0.5</v>
      </c>
      <c r="E522" s="1">
        <v>0.61599999999999999</v>
      </c>
      <c r="G522" s="6">
        <f t="shared" si="57"/>
        <v>0</v>
      </c>
      <c r="H522" s="1">
        <f t="shared" si="58"/>
        <v>0</v>
      </c>
      <c r="I522" s="1">
        <f t="shared" si="59"/>
        <v>0</v>
      </c>
      <c r="K522" s="6">
        <f t="shared" si="53"/>
        <v>1.8857142857142857E-2</v>
      </c>
      <c r="L522" s="6">
        <f t="shared" si="54"/>
        <v>1.8857142857142857E-2</v>
      </c>
      <c r="M522" s="6">
        <f t="shared" si="55"/>
        <v>1</v>
      </c>
      <c r="N522" s="6">
        <f t="shared" si="56"/>
        <v>50</v>
      </c>
      <c r="Q522" s="1">
        <v>0.60909400000000002</v>
      </c>
      <c r="R522" s="3">
        <v>0</v>
      </c>
    </row>
    <row r="523" spans="1:18" x14ac:dyDescent="0.2">
      <c r="A523" s="8">
        <v>34752</v>
      </c>
      <c r="B523" s="1">
        <v>0.61599999999999999</v>
      </c>
      <c r="C523" s="1">
        <v>0.61599999999999999</v>
      </c>
      <c r="D523" s="1">
        <v>0.5</v>
      </c>
      <c r="E523" s="1">
        <v>0.61599999999999999</v>
      </c>
      <c r="G523" s="6">
        <f t="shared" si="57"/>
        <v>0</v>
      </c>
      <c r="H523" s="1">
        <f t="shared" si="58"/>
        <v>0</v>
      </c>
      <c r="I523" s="1">
        <f t="shared" si="59"/>
        <v>0</v>
      </c>
      <c r="K523" s="6">
        <f t="shared" si="53"/>
        <v>1.8857142857142857E-2</v>
      </c>
      <c r="L523" s="6">
        <f t="shared" si="54"/>
        <v>1.8857142857142857E-2</v>
      </c>
      <c r="M523" s="6">
        <f t="shared" si="55"/>
        <v>1</v>
      </c>
      <c r="N523" s="6">
        <f t="shared" si="56"/>
        <v>50</v>
      </c>
      <c r="Q523" s="1">
        <v>0.60909400000000002</v>
      </c>
      <c r="R523" s="3">
        <v>0</v>
      </c>
    </row>
    <row r="524" spans="1:18" x14ac:dyDescent="0.2">
      <c r="A524" s="8">
        <v>34753</v>
      </c>
      <c r="B524" s="1">
        <v>0.61599999999999999</v>
      </c>
      <c r="C524" s="1">
        <v>0.61599999999999999</v>
      </c>
      <c r="D524" s="1">
        <v>0.61599999999999999</v>
      </c>
      <c r="E524" s="1">
        <v>0.61599999999999999</v>
      </c>
      <c r="G524" s="6">
        <f t="shared" si="57"/>
        <v>0</v>
      </c>
      <c r="H524" s="1">
        <f t="shared" si="58"/>
        <v>0</v>
      </c>
      <c r="I524" s="1">
        <f t="shared" si="59"/>
        <v>0</v>
      </c>
      <c r="K524" s="6">
        <f t="shared" si="53"/>
        <v>1.8857142857142857E-2</v>
      </c>
      <c r="L524" s="6">
        <f t="shared" si="54"/>
        <v>1.8857142857142857E-2</v>
      </c>
      <c r="M524" s="6">
        <f t="shared" si="55"/>
        <v>1</v>
      </c>
      <c r="N524" s="6">
        <f t="shared" si="56"/>
        <v>50</v>
      </c>
      <c r="Q524" s="1">
        <v>0.60909400000000002</v>
      </c>
      <c r="R524" s="3">
        <v>11000</v>
      </c>
    </row>
    <row r="525" spans="1:18" x14ac:dyDescent="0.2">
      <c r="A525" s="8">
        <v>34754</v>
      </c>
      <c r="B525" s="1">
        <v>0.61599999999999999</v>
      </c>
      <c r="C525" s="1">
        <v>0.61599999999999999</v>
      </c>
      <c r="D525" s="1">
        <v>0.61599999999999999</v>
      </c>
      <c r="E525" s="1">
        <v>0.61599999999999999</v>
      </c>
      <c r="G525" s="6">
        <f t="shared" si="57"/>
        <v>0</v>
      </c>
      <c r="H525" s="1">
        <f t="shared" si="58"/>
        <v>0</v>
      </c>
      <c r="I525" s="1">
        <f t="shared" si="59"/>
        <v>0</v>
      </c>
      <c r="K525" s="6">
        <f t="shared" si="53"/>
        <v>1.8857142857142857E-2</v>
      </c>
      <c r="L525" s="6">
        <f t="shared" si="54"/>
        <v>1.8857142857142857E-2</v>
      </c>
      <c r="M525" s="6">
        <f t="shared" si="55"/>
        <v>1</v>
      </c>
      <c r="N525" s="6">
        <f t="shared" si="56"/>
        <v>50</v>
      </c>
      <c r="Q525" s="1">
        <v>0.60909400000000002</v>
      </c>
      <c r="R525" s="3">
        <v>400</v>
      </c>
    </row>
    <row r="526" spans="1:18" x14ac:dyDescent="0.2">
      <c r="A526" s="8">
        <v>34757</v>
      </c>
      <c r="B526" s="1">
        <v>0.61599999999999999</v>
      </c>
      <c r="C526" s="1">
        <v>0.61599999999999999</v>
      </c>
      <c r="D526" s="1">
        <v>0.61599999999999999</v>
      </c>
      <c r="E526" s="1">
        <v>0.61599999999999999</v>
      </c>
      <c r="G526" s="6">
        <f t="shared" si="57"/>
        <v>0</v>
      </c>
      <c r="H526" s="1">
        <f t="shared" si="58"/>
        <v>0</v>
      </c>
      <c r="I526" s="1">
        <f t="shared" si="59"/>
        <v>0</v>
      </c>
      <c r="K526" s="6">
        <f t="shared" si="53"/>
        <v>1.8857142857142857E-2</v>
      </c>
      <c r="L526" s="6">
        <f t="shared" si="54"/>
        <v>1.8857142857142857E-2</v>
      </c>
      <c r="M526" s="6">
        <f t="shared" si="55"/>
        <v>1</v>
      </c>
      <c r="N526" s="6">
        <f t="shared" si="56"/>
        <v>50</v>
      </c>
      <c r="Q526" s="1">
        <v>0.60909400000000002</v>
      </c>
      <c r="R526" s="3">
        <v>0</v>
      </c>
    </row>
    <row r="527" spans="1:18" x14ac:dyDescent="0.2">
      <c r="A527" s="8">
        <v>34758</v>
      </c>
      <c r="B527" s="1">
        <v>0.61599999999999999</v>
      </c>
      <c r="C527" s="1">
        <v>0.61599999999999999</v>
      </c>
      <c r="D527" s="1">
        <v>0.61599999999999999</v>
      </c>
      <c r="E527" s="1">
        <v>0.61599999999999999</v>
      </c>
      <c r="G527" s="6">
        <f t="shared" si="57"/>
        <v>0</v>
      </c>
      <c r="H527" s="1">
        <f t="shared" si="58"/>
        <v>0</v>
      </c>
      <c r="I527" s="1">
        <f t="shared" si="59"/>
        <v>0</v>
      </c>
      <c r="K527" s="6">
        <f t="shared" si="53"/>
        <v>1.8857142857142857E-2</v>
      </c>
      <c r="L527" s="6">
        <f t="shared" si="54"/>
        <v>1.8857142857142857E-2</v>
      </c>
      <c r="M527" s="6">
        <f t="shared" si="55"/>
        <v>1</v>
      </c>
      <c r="N527" s="6">
        <f t="shared" si="56"/>
        <v>50</v>
      </c>
      <c r="Q527" s="1">
        <v>0.60909400000000002</v>
      </c>
      <c r="R527" s="3">
        <v>0</v>
      </c>
    </row>
    <row r="528" spans="1:18" x14ac:dyDescent="0.2">
      <c r="A528" s="8">
        <v>34759</v>
      </c>
      <c r="B528" s="1">
        <v>0.61599999999999999</v>
      </c>
      <c r="C528" s="1">
        <v>0.61599999999999999</v>
      </c>
      <c r="D528" s="1">
        <v>0.61599999999999999</v>
      </c>
      <c r="E528" s="1">
        <v>0.61599999999999999</v>
      </c>
      <c r="G528" s="6">
        <f t="shared" si="57"/>
        <v>0</v>
      </c>
      <c r="H528" s="1">
        <f t="shared" si="58"/>
        <v>0</v>
      </c>
      <c r="I528" s="1">
        <f t="shared" si="59"/>
        <v>0</v>
      </c>
      <c r="K528" s="6">
        <f t="shared" ref="K528:K591" si="60">AVERAGE(H515:H528)</f>
        <v>0</v>
      </c>
      <c r="L528" s="6">
        <f t="shared" ref="L528:L591" si="61">AVERAGE(I515:I528)</f>
        <v>1.8857142857142857E-2</v>
      </c>
      <c r="M528" s="6">
        <f t="shared" ref="M528:M591" si="62">K528/L528</f>
        <v>0</v>
      </c>
      <c r="N528" s="6">
        <f t="shared" si="56"/>
        <v>0</v>
      </c>
      <c r="Q528" s="1">
        <v>0.60909400000000002</v>
      </c>
      <c r="R528" s="3">
        <v>0</v>
      </c>
    </row>
    <row r="529" spans="1:18" x14ac:dyDescent="0.2">
      <c r="A529" s="8">
        <v>34760</v>
      </c>
      <c r="B529" s="1">
        <v>0.61599999999999999</v>
      </c>
      <c r="C529" s="1">
        <v>0.61599999999999999</v>
      </c>
      <c r="D529" s="1">
        <v>0.61599999999999999</v>
      </c>
      <c r="E529" s="1">
        <v>0.61599999999999999</v>
      </c>
      <c r="G529" s="6">
        <f t="shared" si="57"/>
        <v>0</v>
      </c>
      <c r="H529" s="1">
        <f t="shared" si="58"/>
        <v>0</v>
      </c>
      <c r="I529" s="1">
        <f t="shared" si="59"/>
        <v>0</v>
      </c>
      <c r="K529" s="6">
        <f t="shared" si="60"/>
        <v>0</v>
      </c>
      <c r="L529" s="6">
        <f t="shared" si="61"/>
        <v>1.8857142857142857E-2</v>
      </c>
      <c r="M529" s="6">
        <f t="shared" si="62"/>
        <v>0</v>
      </c>
      <c r="N529" s="6">
        <f t="shared" ref="N529:N592" si="63">IF(L529=0,100,100-(100/(1+M529)))</f>
        <v>0</v>
      </c>
      <c r="Q529" s="1">
        <v>0.60909400000000002</v>
      </c>
      <c r="R529" s="3">
        <v>0</v>
      </c>
    </row>
    <row r="530" spans="1:18" x14ac:dyDescent="0.2">
      <c r="A530" s="8">
        <v>34761</v>
      </c>
      <c r="B530" s="1">
        <v>0.748</v>
      </c>
      <c r="C530" s="1">
        <v>0.748</v>
      </c>
      <c r="D530" s="1">
        <v>0.748</v>
      </c>
      <c r="E530" s="1">
        <v>0.748</v>
      </c>
      <c r="G530" s="6">
        <f t="shared" si="57"/>
        <v>0.13200000000000001</v>
      </c>
      <c r="H530" s="1">
        <f t="shared" si="58"/>
        <v>0.13200000000000001</v>
      </c>
      <c r="I530" s="1">
        <f t="shared" si="59"/>
        <v>0</v>
      </c>
      <c r="K530" s="6">
        <f t="shared" si="60"/>
        <v>9.4285714285714285E-3</v>
      </c>
      <c r="L530" s="6">
        <f t="shared" si="61"/>
        <v>1.8857142857142857E-2</v>
      </c>
      <c r="M530" s="6">
        <f t="shared" si="62"/>
        <v>0.5</v>
      </c>
      <c r="N530" s="6">
        <f t="shared" si="63"/>
        <v>33.333333333333329</v>
      </c>
      <c r="Q530" s="1">
        <v>0.73961500000000002</v>
      </c>
      <c r="R530" s="3">
        <v>1000</v>
      </c>
    </row>
    <row r="531" spans="1:18" x14ac:dyDescent="0.2">
      <c r="A531" s="8">
        <v>34764</v>
      </c>
      <c r="B531" s="1">
        <v>0.748</v>
      </c>
      <c r="C531" s="1">
        <v>0.748</v>
      </c>
      <c r="D531" s="1">
        <v>0.748</v>
      </c>
      <c r="E531" s="1">
        <v>0.748</v>
      </c>
      <c r="G531" s="6">
        <f t="shared" si="57"/>
        <v>0</v>
      </c>
      <c r="H531" s="1">
        <f t="shared" si="58"/>
        <v>0</v>
      </c>
      <c r="I531" s="1">
        <f t="shared" si="59"/>
        <v>0</v>
      </c>
      <c r="K531" s="6">
        <f t="shared" si="60"/>
        <v>9.4285714285714285E-3</v>
      </c>
      <c r="L531" s="6">
        <f t="shared" si="61"/>
        <v>1.8857142857142857E-2</v>
      </c>
      <c r="M531" s="6">
        <f t="shared" si="62"/>
        <v>0.5</v>
      </c>
      <c r="N531" s="6">
        <f t="shared" si="63"/>
        <v>33.333333333333329</v>
      </c>
      <c r="Q531" s="1">
        <v>0.73961500000000002</v>
      </c>
      <c r="R531" s="3">
        <v>0</v>
      </c>
    </row>
    <row r="532" spans="1:18" x14ac:dyDescent="0.2">
      <c r="A532" s="8">
        <v>34765</v>
      </c>
      <c r="B532" s="1">
        <v>0.748</v>
      </c>
      <c r="C532" s="1">
        <v>0.748</v>
      </c>
      <c r="D532" s="1">
        <v>0.748</v>
      </c>
      <c r="E532" s="1">
        <v>0.748</v>
      </c>
      <c r="G532" s="6">
        <f t="shared" si="57"/>
        <v>0</v>
      </c>
      <c r="H532" s="1">
        <f t="shared" si="58"/>
        <v>0</v>
      </c>
      <c r="I532" s="1">
        <f t="shared" si="59"/>
        <v>0</v>
      </c>
      <c r="K532" s="6">
        <f t="shared" si="60"/>
        <v>9.4285714285714285E-3</v>
      </c>
      <c r="L532" s="6">
        <f t="shared" si="61"/>
        <v>0</v>
      </c>
      <c r="M532" s="6" t="e">
        <f t="shared" si="62"/>
        <v>#DIV/0!</v>
      </c>
      <c r="N532" s="6">
        <f t="shared" si="63"/>
        <v>100</v>
      </c>
      <c r="Q532" s="1">
        <v>0.73961500000000002</v>
      </c>
      <c r="R532" s="3">
        <v>500</v>
      </c>
    </row>
    <row r="533" spans="1:18" x14ac:dyDescent="0.2">
      <c r="A533" s="8">
        <v>34766</v>
      </c>
      <c r="B533" s="1">
        <v>0.748</v>
      </c>
      <c r="C533" s="1">
        <v>0.748</v>
      </c>
      <c r="D533" s="1">
        <v>0.748</v>
      </c>
      <c r="E533" s="1">
        <v>0.748</v>
      </c>
      <c r="G533" s="6">
        <f t="shared" si="57"/>
        <v>0</v>
      </c>
      <c r="H533" s="1">
        <f t="shared" si="58"/>
        <v>0</v>
      </c>
      <c r="I533" s="1">
        <f t="shared" si="59"/>
        <v>0</v>
      </c>
      <c r="K533" s="6">
        <f t="shared" si="60"/>
        <v>9.4285714285714285E-3</v>
      </c>
      <c r="L533" s="6">
        <f t="shared" si="61"/>
        <v>0</v>
      </c>
      <c r="M533" s="6" t="e">
        <f t="shared" si="62"/>
        <v>#DIV/0!</v>
      </c>
      <c r="N533" s="6">
        <f t="shared" si="63"/>
        <v>100</v>
      </c>
      <c r="Q533" s="1">
        <v>0.73961500000000002</v>
      </c>
      <c r="R533" s="3">
        <v>0</v>
      </c>
    </row>
    <row r="534" spans="1:18" x14ac:dyDescent="0.2">
      <c r="A534" s="8">
        <v>34767</v>
      </c>
      <c r="B534" s="1">
        <v>0.748</v>
      </c>
      <c r="C534" s="1">
        <v>0.748</v>
      </c>
      <c r="D534" s="1">
        <v>0.748</v>
      </c>
      <c r="E534" s="1">
        <v>0.748</v>
      </c>
      <c r="G534" s="6">
        <f t="shared" si="57"/>
        <v>0</v>
      </c>
      <c r="H534" s="1">
        <f t="shared" si="58"/>
        <v>0</v>
      </c>
      <c r="I534" s="1">
        <f t="shared" si="59"/>
        <v>0</v>
      </c>
      <c r="K534" s="6">
        <f t="shared" si="60"/>
        <v>9.4285714285714285E-3</v>
      </c>
      <c r="L534" s="6">
        <f t="shared" si="61"/>
        <v>0</v>
      </c>
      <c r="M534" s="6" t="e">
        <f t="shared" si="62"/>
        <v>#DIV/0!</v>
      </c>
      <c r="N534" s="6">
        <f t="shared" si="63"/>
        <v>100</v>
      </c>
      <c r="Q534" s="1">
        <v>0.73961500000000002</v>
      </c>
      <c r="R534" s="3">
        <v>0</v>
      </c>
    </row>
    <row r="535" spans="1:18" x14ac:dyDescent="0.2">
      <c r="A535" s="8">
        <v>34768</v>
      </c>
      <c r="B535" s="1">
        <v>0.61599999999999999</v>
      </c>
      <c r="C535" s="1">
        <v>0.61599999999999999</v>
      </c>
      <c r="D535" s="1">
        <v>0.61599999999999999</v>
      </c>
      <c r="E535" s="1">
        <v>0.61599999999999999</v>
      </c>
      <c r="G535" s="6">
        <f t="shared" si="57"/>
        <v>-0.13200000000000001</v>
      </c>
      <c r="H535" s="1">
        <f t="shared" si="58"/>
        <v>0</v>
      </c>
      <c r="I535" s="1">
        <f t="shared" si="59"/>
        <v>0.13200000000000001</v>
      </c>
      <c r="K535" s="6">
        <f t="shared" si="60"/>
        <v>9.4285714285714285E-3</v>
      </c>
      <c r="L535" s="6">
        <f t="shared" si="61"/>
        <v>9.4285714285714285E-3</v>
      </c>
      <c r="M535" s="6">
        <f t="shared" si="62"/>
        <v>1</v>
      </c>
      <c r="N535" s="6">
        <f t="shared" si="63"/>
        <v>50</v>
      </c>
      <c r="Q535" s="1">
        <v>0.60909400000000002</v>
      </c>
      <c r="R535" s="3">
        <v>11000</v>
      </c>
    </row>
    <row r="536" spans="1:18" x14ac:dyDescent="0.2">
      <c r="A536" s="8">
        <v>34771</v>
      </c>
      <c r="B536" s="1">
        <v>0.61599999999999999</v>
      </c>
      <c r="C536" s="1">
        <v>0.61599999999999999</v>
      </c>
      <c r="D536" s="1">
        <v>0.61599999999999999</v>
      </c>
      <c r="E536" s="1">
        <v>0.61599999999999999</v>
      </c>
      <c r="G536" s="6">
        <f t="shared" si="57"/>
        <v>0</v>
      </c>
      <c r="H536" s="1">
        <f t="shared" si="58"/>
        <v>0</v>
      </c>
      <c r="I536" s="1">
        <f t="shared" si="59"/>
        <v>0</v>
      </c>
      <c r="K536" s="6">
        <f t="shared" si="60"/>
        <v>9.4285714285714285E-3</v>
      </c>
      <c r="L536" s="6">
        <f t="shared" si="61"/>
        <v>9.4285714285714285E-3</v>
      </c>
      <c r="M536" s="6">
        <f t="shared" si="62"/>
        <v>1</v>
      </c>
      <c r="N536" s="6">
        <f t="shared" si="63"/>
        <v>50</v>
      </c>
      <c r="Q536" s="1">
        <v>0.60909400000000002</v>
      </c>
      <c r="R536" s="3">
        <v>0</v>
      </c>
    </row>
    <row r="537" spans="1:18" x14ac:dyDescent="0.2">
      <c r="A537" s="8">
        <v>34772</v>
      </c>
      <c r="B537" s="1">
        <v>0.61599999999999999</v>
      </c>
      <c r="C537" s="1">
        <v>0.61599999999999999</v>
      </c>
      <c r="D537" s="1">
        <v>0.61599999999999999</v>
      </c>
      <c r="E537" s="1">
        <v>0.61599999999999999</v>
      </c>
      <c r="G537" s="6">
        <f t="shared" si="57"/>
        <v>0</v>
      </c>
      <c r="H537" s="1">
        <f t="shared" si="58"/>
        <v>0</v>
      </c>
      <c r="I537" s="1">
        <f t="shared" si="59"/>
        <v>0</v>
      </c>
      <c r="K537" s="6">
        <f t="shared" si="60"/>
        <v>9.4285714285714285E-3</v>
      </c>
      <c r="L537" s="6">
        <f t="shared" si="61"/>
        <v>9.4285714285714285E-3</v>
      </c>
      <c r="M537" s="6">
        <f t="shared" si="62"/>
        <v>1</v>
      </c>
      <c r="N537" s="6">
        <f t="shared" si="63"/>
        <v>50</v>
      </c>
      <c r="Q537" s="1">
        <v>0.60909400000000002</v>
      </c>
      <c r="R537" s="3">
        <v>0</v>
      </c>
    </row>
    <row r="538" spans="1:18" x14ac:dyDescent="0.2">
      <c r="A538" s="8">
        <v>34773</v>
      </c>
      <c r="B538" s="1">
        <v>0.61599999999999999</v>
      </c>
      <c r="C538" s="1">
        <v>0.61599999999999999</v>
      </c>
      <c r="D538" s="1">
        <v>0.61599999999999999</v>
      </c>
      <c r="E538" s="1">
        <v>0.61599999999999999</v>
      </c>
      <c r="G538" s="6">
        <f t="shared" si="57"/>
        <v>0</v>
      </c>
      <c r="H538" s="1">
        <f t="shared" si="58"/>
        <v>0</v>
      </c>
      <c r="I538" s="1">
        <f t="shared" si="59"/>
        <v>0</v>
      </c>
      <c r="K538" s="6">
        <f t="shared" si="60"/>
        <v>9.4285714285714285E-3</v>
      </c>
      <c r="L538" s="6">
        <f t="shared" si="61"/>
        <v>9.4285714285714285E-3</v>
      </c>
      <c r="M538" s="6">
        <f t="shared" si="62"/>
        <v>1</v>
      </c>
      <c r="N538" s="6">
        <f t="shared" si="63"/>
        <v>50</v>
      </c>
      <c r="Q538" s="1">
        <v>0.60909400000000002</v>
      </c>
      <c r="R538" s="3">
        <v>8000</v>
      </c>
    </row>
    <row r="539" spans="1:18" x14ac:dyDescent="0.2">
      <c r="A539" s="8">
        <v>34774</v>
      </c>
      <c r="B539" s="1">
        <v>0.61599999999999999</v>
      </c>
      <c r="C539" s="1">
        <v>0.61599999999999999</v>
      </c>
      <c r="D539" s="1">
        <v>0.61599999999999999</v>
      </c>
      <c r="E539" s="1">
        <v>0.61599999999999999</v>
      </c>
      <c r="G539" s="6">
        <f t="shared" si="57"/>
        <v>0</v>
      </c>
      <c r="H539" s="1">
        <f t="shared" si="58"/>
        <v>0</v>
      </c>
      <c r="I539" s="1">
        <f t="shared" si="59"/>
        <v>0</v>
      </c>
      <c r="K539" s="6">
        <f t="shared" si="60"/>
        <v>9.4285714285714285E-3</v>
      </c>
      <c r="L539" s="6">
        <f t="shared" si="61"/>
        <v>9.4285714285714285E-3</v>
      </c>
      <c r="M539" s="6">
        <f t="shared" si="62"/>
        <v>1</v>
      </c>
      <c r="N539" s="6">
        <f t="shared" si="63"/>
        <v>50</v>
      </c>
      <c r="Q539" s="1">
        <v>0.60909400000000002</v>
      </c>
      <c r="R539" s="3">
        <v>0</v>
      </c>
    </row>
    <row r="540" spans="1:18" x14ac:dyDescent="0.2">
      <c r="A540" s="8">
        <v>34775</v>
      </c>
      <c r="B540" s="1">
        <v>0.61599999999999999</v>
      </c>
      <c r="C540" s="1">
        <v>0.61599999999999999</v>
      </c>
      <c r="D540" s="1">
        <v>0.61599999999999999</v>
      </c>
      <c r="E540" s="1">
        <v>0.61599999999999999</v>
      </c>
      <c r="G540" s="6">
        <f t="shared" si="57"/>
        <v>0</v>
      </c>
      <c r="H540" s="1">
        <f t="shared" si="58"/>
        <v>0</v>
      </c>
      <c r="I540" s="1">
        <f t="shared" si="59"/>
        <v>0</v>
      </c>
      <c r="K540" s="6">
        <f t="shared" si="60"/>
        <v>9.4285714285714285E-3</v>
      </c>
      <c r="L540" s="6">
        <f t="shared" si="61"/>
        <v>9.4285714285714285E-3</v>
      </c>
      <c r="M540" s="6">
        <f t="shared" si="62"/>
        <v>1</v>
      </c>
      <c r="N540" s="6">
        <f t="shared" si="63"/>
        <v>50</v>
      </c>
      <c r="Q540" s="1">
        <v>0.60909400000000002</v>
      </c>
      <c r="R540" s="3">
        <v>0</v>
      </c>
    </row>
    <row r="541" spans="1:18" x14ac:dyDescent="0.2">
      <c r="A541" s="8">
        <v>34778</v>
      </c>
      <c r="B541" s="1">
        <v>0.61599999999999999</v>
      </c>
      <c r="C541" s="1">
        <v>0.61599999999999999</v>
      </c>
      <c r="D541" s="1">
        <v>0.61599999999999999</v>
      </c>
      <c r="E541" s="1">
        <v>0.61599999999999999</v>
      </c>
      <c r="G541" s="6">
        <f t="shared" si="57"/>
        <v>0</v>
      </c>
      <c r="H541" s="1">
        <f t="shared" si="58"/>
        <v>0</v>
      </c>
      <c r="I541" s="1">
        <f t="shared" si="59"/>
        <v>0</v>
      </c>
      <c r="K541" s="6">
        <f t="shared" si="60"/>
        <v>9.4285714285714285E-3</v>
      </c>
      <c r="L541" s="6">
        <f t="shared" si="61"/>
        <v>9.4285714285714285E-3</v>
      </c>
      <c r="M541" s="6">
        <f t="shared" si="62"/>
        <v>1</v>
      </c>
      <c r="N541" s="6">
        <f t="shared" si="63"/>
        <v>50</v>
      </c>
      <c r="Q541" s="1">
        <v>0.60909400000000002</v>
      </c>
      <c r="R541" s="3">
        <v>0</v>
      </c>
    </row>
    <row r="542" spans="1:18" x14ac:dyDescent="0.2">
      <c r="A542" s="8">
        <v>34779</v>
      </c>
      <c r="B542" s="1">
        <v>0.61599999999999999</v>
      </c>
      <c r="C542" s="1">
        <v>0.61599999999999999</v>
      </c>
      <c r="D542" s="1">
        <v>0.61599999999999999</v>
      </c>
      <c r="E542" s="1">
        <v>0.61599999999999999</v>
      </c>
      <c r="G542" s="6">
        <f t="shared" si="57"/>
        <v>0</v>
      </c>
      <c r="H542" s="1">
        <f t="shared" si="58"/>
        <v>0</v>
      </c>
      <c r="I542" s="1">
        <f t="shared" si="59"/>
        <v>0</v>
      </c>
      <c r="K542" s="6">
        <f t="shared" si="60"/>
        <v>9.4285714285714285E-3</v>
      </c>
      <c r="L542" s="6">
        <f t="shared" si="61"/>
        <v>9.4285714285714285E-3</v>
      </c>
      <c r="M542" s="6">
        <f t="shared" si="62"/>
        <v>1</v>
      </c>
      <c r="N542" s="6">
        <f t="shared" si="63"/>
        <v>50</v>
      </c>
      <c r="Q542" s="1">
        <v>0.60909400000000002</v>
      </c>
      <c r="R542" s="3">
        <v>0</v>
      </c>
    </row>
    <row r="543" spans="1:18" x14ac:dyDescent="0.2">
      <c r="A543" s="8">
        <v>34780</v>
      </c>
      <c r="B543" s="1">
        <v>0.61599999999999999</v>
      </c>
      <c r="C543" s="1">
        <v>0.61599999999999999</v>
      </c>
      <c r="D543" s="1">
        <v>0.61599999999999999</v>
      </c>
      <c r="E543" s="1">
        <v>0.61599999999999999</v>
      </c>
      <c r="G543" s="6">
        <f t="shared" si="57"/>
        <v>0</v>
      </c>
      <c r="H543" s="1">
        <f t="shared" si="58"/>
        <v>0</v>
      </c>
      <c r="I543" s="1">
        <f t="shared" si="59"/>
        <v>0</v>
      </c>
      <c r="K543" s="6">
        <f t="shared" si="60"/>
        <v>9.4285714285714285E-3</v>
      </c>
      <c r="L543" s="6">
        <f t="shared" si="61"/>
        <v>9.4285714285714285E-3</v>
      </c>
      <c r="M543" s="6">
        <f t="shared" si="62"/>
        <v>1</v>
      </c>
      <c r="N543" s="6">
        <f t="shared" si="63"/>
        <v>50</v>
      </c>
      <c r="Q543" s="1">
        <v>0.60909400000000002</v>
      </c>
      <c r="R543" s="3">
        <v>0</v>
      </c>
    </row>
    <row r="544" spans="1:18" x14ac:dyDescent="0.2">
      <c r="A544" s="8">
        <v>34781</v>
      </c>
      <c r="B544" s="1">
        <v>0.61599999999999999</v>
      </c>
      <c r="C544" s="1">
        <v>0.61599999999999999</v>
      </c>
      <c r="D544" s="1">
        <v>0.61599999999999999</v>
      </c>
      <c r="E544" s="1">
        <v>0.61599999999999999</v>
      </c>
      <c r="G544" s="6">
        <f t="shared" si="57"/>
        <v>0</v>
      </c>
      <c r="H544" s="1">
        <f t="shared" si="58"/>
        <v>0</v>
      </c>
      <c r="I544" s="1">
        <f t="shared" si="59"/>
        <v>0</v>
      </c>
      <c r="K544" s="6">
        <f t="shared" si="60"/>
        <v>0</v>
      </c>
      <c r="L544" s="6">
        <f t="shared" si="61"/>
        <v>9.4285714285714285E-3</v>
      </c>
      <c r="M544" s="6">
        <f t="shared" si="62"/>
        <v>0</v>
      </c>
      <c r="N544" s="6">
        <f t="shared" si="63"/>
        <v>0</v>
      </c>
      <c r="Q544" s="1">
        <v>0.60909400000000002</v>
      </c>
      <c r="R544" s="3">
        <v>0</v>
      </c>
    </row>
    <row r="545" spans="1:18" x14ac:dyDescent="0.2">
      <c r="A545" s="8">
        <v>34782</v>
      </c>
      <c r="B545" s="1">
        <v>0.61599999999999999</v>
      </c>
      <c r="C545" s="1">
        <v>0.61599999999999999</v>
      </c>
      <c r="D545" s="1">
        <v>0.61599999999999999</v>
      </c>
      <c r="E545" s="1">
        <v>0.61599999999999999</v>
      </c>
      <c r="G545" s="6">
        <f t="shared" si="57"/>
        <v>0</v>
      </c>
      <c r="H545" s="1">
        <f t="shared" si="58"/>
        <v>0</v>
      </c>
      <c r="I545" s="1">
        <f t="shared" si="59"/>
        <v>0</v>
      </c>
      <c r="K545" s="6">
        <f t="shared" si="60"/>
        <v>0</v>
      </c>
      <c r="L545" s="6">
        <f t="shared" si="61"/>
        <v>9.4285714285714285E-3</v>
      </c>
      <c r="M545" s="6">
        <f t="shared" si="62"/>
        <v>0</v>
      </c>
      <c r="N545" s="6">
        <f t="shared" si="63"/>
        <v>0</v>
      </c>
      <c r="Q545" s="1">
        <v>0.60909400000000002</v>
      </c>
      <c r="R545" s="3">
        <v>0</v>
      </c>
    </row>
    <row r="546" spans="1:18" x14ac:dyDescent="0.2">
      <c r="A546" s="8">
        <v>34785</v>
      </c>
      <c r="B546" s="1">
        <v>0.61599999999999999</v>
      </c>
      <c r="C546" s="1">
        <v>0.61599999999999999</v>
      </c>
      <c r="D546" s="1">
        <v>0.61599999999999999</v>
      </c>
      <c r="E546" s="1">
        <v>0.61599999999999999</v>
      </c>
      <c r="G546" s="6">
        <f t="shared" si="57"/>
        <v>0</v>
      </c>
      <c r="H546" s="1">
        <f t="shared" si="58"/>
        <v>0</v>
      </c>
      <c r="I546" s="1">
        <f t="shared" si="59"/>
        <v>0</v>
      </c>
      <c r="K546" s="6">
        <f t="shared" si="60"/>
        <v>0</v>
      </c>
      <c r="L546" s="6">
        <f t="shared" si="61"/>
        <v>9.4285714285714285E-3</v>
      </c>
      <c r="M546" s="6">
        <f t="shared" si="62"/>
        <v>0</v>
      </c>
      <c r="N546" s="6">
        <f t="shared" si="63"/>
        <v>0</v>
      </c>
      <c r="Q546" s="1">
        <v>0.60909400000000002</v>
      </c>
      <c r="R546" s="3">
        <v>6800</v>
      </c>
    </row>
    <row r="547" spans="1:18" x14ac:dyDescent="0.2">
      <c r="A547" s="8">
        <v>34786</v>
      </c>
      <c r="B547" s="1">
        <v>0.61599999999999999</v>
      </c>
      <c r="C547" s="1">
        <v>0.61599999999999999</v>
      </c>
      <c r="D547" s="1">
        <v>0.61599999999999999</v>
      </c>
      <c r="E547" s="1">
        <v>0.61599999999999999</v>
      </c>
      <c r="G547" s="6">
        <f t="shared" si="57"/>
        <v>0</v>
      </c>
      <c r="H547" s="1">
        <f t="shared" si="58"/>
        <v>0</v>
      </c>
      <c r="I547" s="1">
        <f t="shared" si="59"/>
        <v>0</v>
      </c>
      <c r="K547" s="6">
        <f t="shared" si="60"/>
        <v>0</v>
      </c>
      <c r="L547" s="6">
        <f t="shared" si="61"/>
        <v>9.4285714285714285E-3</v>
      </c>
      <c r="M547" s="6">
        <f t="shared" si="62"/>
        <v>0</v>
      </c>
      <c r="N547" s="6">
        <f t="shared" si="63"/>
        <v>0</v>
      </c>
      <c r="Q547" s="1">
        <v>0.60909400000000002</v>
      </c>
      <c r="R547" s="3">
        <v>0</v>
      </c>
    </row>
    <row r="548" spans="1:18" x14ac:dyDescent="0.2">
      <c r="A548" s="8">
        <v>34787</v>
      </c>
      <c r="B548" s="1">
        <v>0.61599999999999999</v>
      </c>
      <c r="C548" s="1">
        <v>0.61599999999999999</v>
      </c>
      <c r="D548" s="1">
        <v>0.61599999999999999</v>
      </c>
      <c r="E548" s="1">
        <v>0.61599999999999999</v>
      </c>
      <c r="G548" s="6">
        <f t="shared" si="57"/>
        <v>0</v>
      </c>
      <c r="H548" s="1">
        <f t="shared" si="58"/>
        <v>0</v>
      </c>
      <c r="I548" s="1">
        <f t="shared" si="59"/>
        <v>0</v>
      </c>
      <c r="K548" s="6">
        <f t="shared" si="60"/>
        <v>0</v>
      </c>
      <c r="L548" s="6">
        <f t="shared" si="61"/>
        <v>9.4285714285714285E-3</v>
      </c>
      <c r="M548" s="6">
        <f t="shared" si="62"/>
        <v>0</v>
      </c>
      <c r="N548" s="6">
        <f t="shared" si="63"/>
        <v>0</v>
      </c>
      <c r="Q548" s="1">
        <v>0.60909400000000002</v>
      </c>
      <c r="R548" s="3">
        <v>0</v>
      </c>
    </row>
    <row r="549" spans="1:18" x14ac:dyDescent="0.2">
      <c r="A549" s="8">
        <v>34788</v>
      </c>
      <c r="B549" s="1">
        <v>0.61599999999999999</v>
      </c>
      <c r="C549" s="1">
        <v>0.61599999999999999</v>
      </c>
      <c r="D549" s="1">
        <v>0.61599999999999999</v>
      </c>
      <c r="E549" s="1">
        <v>0.61599999999999999</v>
      </c>
      <c r="G549" s="6">
        <f t="shared" si="57"/>
        <v>0</v>
      </c>
      <c r="H549" s="1">
        <f t="shared" si="58"/>
        <v>0</v>
      </c>
      <c r="I549" s="1">
        <f t="shared" si="59"/>
        <v>0</v>
      </c>
      <c r="K549" s="6">
        <f t="shared" si="60"/>
        <v>0</v>
      </c>
      <c r="L549" s="6">
        <f t="shared" si="61"/>
        <v>0</v>
      </c>
      <c r="M549" s="6" t="e">
        <f t="shared" si="62"/>
        <v>#DIV/0!</v>
      </c>
      <c r="N549" s="6">
        <f t="shared" si="63"/>
        <v>100</v>
      </c>
      <c r="Q549" s="1">
        <v>0.60909400000000002</v>
      </c>
      <c r="R549" s="3">
        <v>3900</v>
      </c>
    </row>
    <row r="550" spans="1:18" x14ac:dyDescent="0.2">
      <c r="A550" s="8">
        <v>34789</v>
      </c>
      <c r="B550" s="1">
        <v>0.61599999999999999</v>
      </c>
      <c r="C550" s="1">
        <v>0.61599999999999999</v>
      </c>
      <c r="D550" s="1">
        <v>0.61599999999999999</v>
      </c>
      <c r="E550" s="1">
        <v>0.61599999999999999</v>
      </c>
      <c r="G550" s="6">
        <f t="shared" si="57"/>
        <v>0</v>
      </c>
      <c r="H550" s="1">
        <f t="shared" si="58"/>
        <v>0</v>
      </c>
      <c r="I550" s="1">
        <f t="shared" si="59"/>
        <v>0</v>
      </c>
      <c r="K550" s="6">
        <f t="shared" si="60"/>
        <v>0</v>
      </c>
      <c r="L550" s="6">
        <f t="shared" si="61"/>
        <v>0</v>
      </c>
      <c r="M550" s="6" t="e">
        <f t="shared" si="62"/>
        <v>#DIV/0!</v>
      </c>
      <c r="N550" s="6">
        <f t="shared" si="63"/>
        <v>100</v>
      </c>
      <c r="Q550" s="1">
        <v>0.60909400000000002</v>
      </c>
      <c r="R550" s="3">
        <v>100</v>
      </c>
    </row>
    <row r="551" spans="1:18" x14ac:dyDescent="0.2">
      <c r="A551" s="8">
        <v>34792</v>
      </c>
      <c r="B551" s="1">
        <v>0.61599999999999999</v>
      </c>
      <c r="C551" s="1">
        <v>0.61599999999999999</v>
      </c>
      <c r="D551" s="1">
        <v>0.61599999999999999</v>
      </c>
      <c r="E551" s="1">
        <v>0.61599999999999999</v>
      </c>
      <c r="G551" s="6">
        <f t="shared" si="57"/>
        <v>0</v>
      </c>
      <c r="H551" s="1">
        <f t="shared" si="58"/>
        <v>0</v>
      </c>
      <c r="I551" s="1">
        <f t="shared" si="59"/>
        <v>0</v>
      </c>
      <c r="K551" s="6">
        <f t="shared" si="60"/>
        <v>0</v>
      </c>
      <c r="L551" s="6">
        <f t="shared" si="61"/>
        <v>0</v>
      </c>
      <c r="M551" s="6" t="e">
        <f t="shared" si="62"/>
        <v>#DIV/0!</v>
      </c>
      <c r="N551" s="6">
        <f t="shared" si="63"/>
        <v>100</v>
      </c>
      <c r="Q551" s="1">
        <v>0.60909400000000002</v>
      </c>
      <c r="R551" s="3">
        <v>0</v>
      </c>
    </row>
    <row r="552" spans="1:18" x14ac:dyDescent="0.2">
      <c r="A552" s="8">
        <v>34793</v>
      </c>
      <c r="B552" s="1">
        <v>0.61599999999999999</v>
      </c>
      <c r="C552" s="1">
        <v>0.61599999999999999</v>
      </c>
      <c r="D552" s="1">
        <v>0.61599999999999999</v>
      </c>
      <c r="E552" s="1">
        <v>0.61599999999999999</v>
      </c>
      <c r="G552" s="6">
        <f t="shared" si="57"/>
        <v>0</v>
      </c>
      <c r="H552" s="1">
        <f t="shared" si="58"/>
        <v>0</v>
      </c>
      <c r="I552" s="1">
        <f t="shared" si="59"/>
        <v>0</v>
      </c>
      <c r="K552" s="6">
        <f t="shared" si="60"/>
        <v>0</v>
      </c>
      <c r="L552" s="6">
        <f t="shared" si="61"/>
        <v>0</v>
      </c>
      <c r="M552" s="6" t="e">
        <f t="shared" si="62"/>
        <v>#DIV/0!</v>
      </c>
      <c r="N552" s="6">
        <f t="shared" si="63"/>
        <v>100</v>
      </c>
      <c r="Q552" s="1">
        <v>0.60909400000000002</v>
      </c>
      <c r="R552" s="3">
        <v>0</v>
      </c>
    </row>
    <row r="553" spans="1:18" x14ac:dyDescent="0.2">
      <c r="A553" s="8">
        <v>34794</v>
      </c>
      <c r="B553" s="1">
        <v>0.61599999999999999</v>
      </c>
      <c r="C553" s="1">
        <v>0.61599999999999999</v>
      </c>
      <c r="D553" s="1">
        <v>0.61599999999999999</v>
      </c>
      <c r="E553" s="1">
        <v>0.61599999999999999</v>
      </c>
      <c r="G553" s="6">
        <f t="shared" si="57"/>
        <v>0</v>
      </c>
      <c r="H553" s="1">
        <f t="shared" si="58"/>
        <v>0</v>
      </c>
      <c r="I553" s="1">
        <f t="shared" si="59"/>
        <v>0</v>
      </c>
      <c r="K553" s="6">
        <f t="shared" si="60"/>
        <v>0</v>
      </c>
      <c r="L553" s="6">
        <f t="shared" si="61"/>
        <v>0</v>
      </c>
      <c r="M553" s="6" t="e">
        <f t="shared" si="62"/>
        <v>#DIV/0!</v>
      </c>
      <c r="N553" s="6">
        <f t="shared" si="63"/>
        <v>100</v>
      </c>
      <c r="Q553" s="1">
        <v>0.60909400000000002</v>
      </c>
      <c r="R553" s="3">
        <v>15000</v>
      </c>
    </row>
    <row r="554" spans="1:18" x14ac:dyDescent="0.2">
      <c r="A554" s="8">
        <v>34795</v>
      </c>
      <c r="B554" s="1">
        <v>0.61599999999999999</v>
      </c>
      <c r="C554" s="1">
        <v>0.61599999999999999</v>
      </c>
      <c r="D554" s="1">
        <v>0.61599999999999999</v>
      </c>
      <c r="E554" s="1">
        <v>0.61599999999999999</v>
      </c>
      <c r="G554" s="6">
        <f t="shared" si="57"/>
        <v>0</v>
      </c>
      <c r="H554" s="1">
        <f t="shared" si="58"/>
        <v>0</v>
      </c>
      <c r="I554" s="1">
        <f t="shared" si="59"/>
        <v>0</v>
      </c>
      <c r="K554" s="6">
        <f t="shared" si="60"/>
        <v>0</v>
      </c>
      <c r="L554" s="6">
        <f t="shared" si="61"/>
        <v>0</v>
      </c>
      <c r="M554" s="6" t="e">
        <f t="shared" si="62"/>
        <v>#DIV/0!</v>
      </c>
      <c r="N554" s="6">
        <f t="shared" si="63"/>
        <v>100</v>
      </c>
      <c r="Q554" s="1">
        <v>0.60909400000000002</v>
      </c>
      <c r="R554" s="3">
        <v>0</v>
      </c>
    </row>
    <row r="555" spans="1:18" x14ac:dyDescent="0.2">
      <c r="A555" s="8">
        <v>34796</v>
      </c>
      <c r="B555" s="1">
        <v>0.61599999999999999</v>
      </c>
      <c r="C555" s="1">
        <v>0.61599999999999999</v>
      </c>
      <c r="D555" s="1">
        <v>0.61599999999999999</v>
      </c>
      <c r="E555" s="1">
        <v>0.61599999999999999</v>
      </c>
      <c r="G555" s="6">
        <f t="shared" si="57"/>
        <v>0</v>
      </c>
      <c r="H555" s="1">
        <f t="shared" si="58"/>
        <v>0</v>
      </c>
      <c r="I555" s="1">
        <f t="shared" si="59"/>
        <v>0</v>
      </c>
      <c r="K555" s="6">
        <f t="shared" si="60"/>
        <v>0</v>
      </c>
      <c r="L555" s="6">
        <f t="shared" si="61"/>
        <v>0</v>
      </c>
      <c r="M555" s="6" t="e">
        <f t="shared" si="62"/>
        <v>#DIV/0!</v>
      </c>
      <c r="N555" s="6">
        <f t="shared" si="63"/>
        <v>100</v>
      </c>
      <c r="Q555" s="1">
        <v>0.60909400000000002</v>
      </c>
      <c r="R555" s="3">
        <v>0</v>
      </c>
    </row>
    <row r="556" spans="1:18" x14ac:dyDescent="0.2">
      <c r="A556" s="8">
        <v>34799</v>
      </c>
      <c r="B556" s="1">
        <v>0.61599999999999999</v>
      </c>
      <c r="C556" s="1">
        <v>0.61599999999999999</v>
      </c>
      <c r="D556" s="1">
        <v>0.61599999999999999</v>
      </c>
      <c r="E556" s="1">
        <v>0.61599999999999999</v>
      </c>
      <c r="G556" s="6">
        <f t="shared" si="57"/>
        <v>0</v>
      </c>
      <c r="H556" s="1">
        <f t="shared" si="58"/>
        <v>0</v>
      </c>
      <c r="I556" s="1">
        <f t="shared" si="59"/>
        <v>0</v>
      </c>
      <c r="K556" s="6">
        <f t="shared" si="60"/>
        <v>0</v>
      </c>
      <c r="L556" s="6">
        <f t="shared" si="61"/>
        <v>0</v>
      </c>
      <c r="M556" s="6" t="e">
        <f t="shared" si="62"/>
        <v>#DIV/0!</v>
      </c>
      <c r="N556" s="6">
        <f t="shared" si="63"/>
        <v>100</v>
      </c>
      <c r="Q556" s="1">
        <v>0.60909400000000002</v>
      </c>
      <c r="R556" s="3">
        <v>3000</v>
      </c>
    </row>
    <row r="557" spans="1:18" x14ac:dyDescent="0.2">
      <c r="A557" s="8">
        <v>34800</v>
      </c>
      <c r="B557" s="1">
        <v>0.61599999999999999</v>
      </c>
      <c r="C557" s="1">
        <v>0.61599999999999999</v>
      </c>
      <c r="D557" s="1">
        <v>0.61599999999999999</v>
      </c>
      <c r="E557" s="1">
        <v>0.61599999999999999</v>
      </c>
      <c r="G557" s="6">
        <f t="shared" si="57"/>
        <v>0</v>
      </c>
      <c r="H557" s="1">
        <f t="shared" si="58"/>
        <v>0</v>
      </c>
      <c r="I557" s="1">
        <f t="shared" si="59"/>
        <v>0</v>
      </c>
      <c r="K557" s="6">
        <f t="shared" si="60"/>
        <v>0</v>
      </c>
      <c r="L557" s="6">
        <f t="shared" si="61"/>
        <v>0</v>
      </c>
      <c r="M557" s="6" t="e">
        <f t="shared" si="62"/>
        <v>#DIV/0!</v>
      </c>
      <c r="N557" s="6">
        <f t="shared" si="63"/>
        <v>100</v>
      </c>
      <c r="Q557" s="1">
        <v>0.60909400000000002</v>
      </c>
      <c r="R557" s="3">
        <v>15000</v>
      </c>
    </row>
    <row r="558" spans="1:18" x14ac:dyDescent="0.2">
      <c r="A558" s="8">
        <v>34801</v>
      </c>
      <c r="B558" s="1">
        <v>0.61599999999999999</v>
      </c>
      <c r="C558" s="1">
        <v>0.61599999999999999</v>
      </c>
      <c r="D558" s="1">
        <v>0.61599999999999999</v>
      </c>
      <c r="E558" s="1">
        <v>0.61599999999999999</v>
      </c>
      <c r="G558" s="6">
        <f t="shared" si="57"/>
        <v>0</v>
      </c>
      <c r="H558" s="1">
        <f t="shared" si="58"/>
        <v>0</v>
      </c>
      <c r="I558" s="1">
        <f t="shared" si="59"/>
        <v>0</v>
      </c>
      <c r="K558" s="6">
        <f t="shared" si="60"/>
        <v>0</v>
      </c>
      <c r="L558" s="6">
        <f t="shared" si="61"/>
        <v>0</v>
      </c>
      <c r="M558" s="6" t="e">
        <f t="shared" si="62"/>
        <v>#DIV/0!</v>
      </c>
      <c r="N558" s="6">
        <f t="shared" si="63"/>
        <v>100</v>
      </c>
      <c r="Q558" s="1">
        <v>0.60909400000000002</v>
      </c>
      <c r="R558" s="3">
        <v>0</v>
      </c>
    </row>
    <row r="559" spans="1:18" x14ac:dyDescent="0.2">
      <c r="A559" s="8">
        <v>34802</v>
      </c>
      <c r="B559" s="1">
        <v>0.61599999999999999</v>
      </c>
      <c r="C559" s="1">
        <v>0.61599999999999999</v>
      </c>
      <c r="D559" s="1">
        <v>0.61599999999999999</v>
      </c>
      <c r="E559" s="1">
        <v>0.61599999999999999</v>
      </c>
      <c r="G559" s="6">
        <f t="shared" si="57"/>
        <v>0</v>
      </c>
      <c r="H559" s="1">
        <f t="shared" si="58"/>
        <v>0</v>
      </c>
      <c r="I559" s="1">
        <f t="shared" si="59"/>
        <v>0</v>
      </c>
      <c r="K559" s="6">
        <f t="shared" si="60"/>
        <v>0</v>
      </c>
      <c r="L559" s="6">
        <f t="shared" si="61"/>
        <v>0</v>
      </c>
      <c r="M559" s="6" t="e">
        <f t="shared" si="62"/>
        <v>#DIV/0!</v>
      </c>
      <c r="N559" s="6">
        <f t="shared" si="63"/>
        <v>100</v>
      </c>
      <c r="Q559" s="1">
        <v>0.60909400000000002</v>
      </c>
      <c r="R559" s="3">
        <v>0</v>
      </c>
    </row>
    <row r="560" spans="1:18" x14ac:dyDescent="0.2">
      <c r="A560" s="8">
        <v>34806</v>
      </c>
      <c r="B560" s="1">
        <v>0.61599999999999999</v>
      </c>
      <c r="C560" s="1">
        <v>0.61599999999999999</v>
      </c>
      <c r="D560" s="1">
        <v>0.61599999999999999</v>
      </c>
      <c r="E560" s="1">
        <v>0.61599999999999999</v>
      </c>
      <c r="G560" s="6">
        <f t="shared" si="57"/>
        <v>0</v>
      </c>
      <c r="H560" s="1">
        <f t="shared" si="58"/>
        <v>0</v>
      </c>
      <c r="I560" s="1">
        <f t="shared" si="59"/>
        <v>0</v>
      </c>
      <c r="K560" s="6">
        <f t="shared" si="60"/>
        <v>0</v>
      </c>
      <c r="L560" s="6">
        <f t="shared" si="61"/>
        <v>0</v>
      </c>
      <c r="M560" s="6" t="e">
        <f t="shared" si="62"/>
        <v>#DIV/0!</v>
      </c>
      <c r="N560" s="6">
        <f t="shared" si="63"/>
        <v>100</v>
      </c>
      <c r="Q560" s="1">
        <v>0.60909400000000002</v>
      </c>
      <c r="R560" s="3">
        <v>0</v>
      </c>
    </row>
    <row r="561" spans="1:18" x14ac:dyDescent="0.2">
      <c r="A561" s="8">
        <v>34807</v>
      </c>
      <c r="B561" s="1">
        <v>0.61599999999999999</v>
      </c>
      <c r="C561" s="1">
        <v>0.61599999999999999</v>
      </c>
      <c r="D561" s="1">
        <v>0.61599999999999999</v>
      </c>
      <c r="E561" s="1">
        <v>0.61599999999999999</v>
      </c>
      <c r="G561" s="6">
        <f t="shared" si="57"/>
        <v>0</v>
      </c>
      <c r="H561" s="1">
        <f t="shared" si="58"/>
        <v>0</v>
      </c>
      <c r="I561" s="1">
        <f t="shared" si="59"/>
        <v>0</v>
      </c>
      <c r="K561" s="6">
        <f t="shared" si="60"/>
        <v>0</v>
      </c>
      <c r="L561" s="6">
        <f t="shared" si="61"/>
        <v>0</v>
      </c>
      <c r="M561" s="6" t="e">
        <f t="shared" si="62"/>
        <v>#DIV/0!</v>
      </c>
      <c r="N561" s="6">
        <f t="shared" si="63"/>
        <v>100</v>
      </c>
      <c r="Q561" s="1">
        <v>0.60909400000000002</v>
      </c>
      <c r="R561" s="3">
        <v>0</v>
      </c>
    </row>
    <row r="562" spans="1:18" x14ac:dyDescent="0.2">
      <c r="A562" s="8">
        <v>34808</v>
      </c>
      <c r="B562" s="1">
        <v>0.61599999999999999</v>
      </c>
      <c r="C562" s="1">
        <v>0.61599999999999999</v>
      </c>
      <c r="D562" s="1">
        <v>0.61599999999999999</v>
      </c>
      <c r="E562" s="1">
        <v>0.61599999999999999</v>
      </c>
      <c r="G562" s="6">
        <f t="shared" si="57"/>
        <v>0</v>
      </c>
      <c r="H562" s="1">
        <f t="shared" si="58"/>
        <v>0</v>
      </c>
      <c r="I562" s="1">
        <f t="shared" si="59"/>
        <v>0</v>
      </c>
      <c r="K562" s="6">
        <f t="shared" si="60"/>
        <v>0</v>
      </c>
      <c r="L562" s="6">
        <f t="shared" si="61"/>
        <v>0</v>
      </c>
      <c r="M562" s="6" t="e">
        <f t="shared" si="62"/>
        <v>#DIV/0!</v>
      </c>
      <c r="N562" s="6">
        <f t="shared" si="63"/>
        <v>100</v>
      </c>
      <c r="Q562" s="1">
        <v>0.60909400000000002</v>
      </c>
      <c r="R562" s="3">
        <v>300</v>
      </c>
    </row>
    <row r="563" spans="1:18" x14ac:dyDescent="0.2">
      <c r="A563" s="8">
        <v>34809</v>
      </c>
      <c r="B563" s="1">
        <v>0.61599999999999999</v>
      </c>
      <c r="C563" s="1">
        <v>0.61599999999999999</v>
      </c>
      <c r="D563" s="1">
        <v>0.5</v>
      </c>
      <c r="E563" s="1">
        <v>0.5</v>
      </c>
      <c r="G563" s="6">
        <f t="shared" si="57"/>
        <v>-0.11599999999999999</v>
      </c>
      <c r="H563" s="1">
        <f t="shared" si="58"/>
        <v>0</v>
      </c>
      <c r="I563" s="1">
        <f t="shared" si="59"/>
        <v>0.11599999999999999</v>
      </c>
      <c r="K563" s="6">
        <f t="shared" si="60"/>
        <v>0</v>
      </c>
      <c r="L563" s="6">
        <f t="shared" si="61"/>
        <v>8.2857142857142851E-3</v>
      </c>
      <c r="M563" s="6">
        <f t="shared" si="62"/>
        <v>0</v>
      </c>
      <c r="N563" s="6">
        <f t="shared" si="63"/>
        <v>0</v>
      </c>
      <c r="Q563" s="1">
        <v>0.49439499999999997</v>
      </c>
      <c r="R563" s="3">
        <v>7800</v>
      </c>
    </row>
    <row r="564" spans="1:18" x14ac:dyDescent="0.2">
      <c r="A564" s="8">
        <v>34810</v>
      </c>
      <c r="B564" s="1">
        <v>0.61599999999999999</v>
      </c>
      <c r="C564" s="1">
        <v>0.61599999999999999</v>
      </c>
      <c r="D564" s="1">
        <v>0.5</v>
      </c>
      <c r="E564" s="1">
        <v>0.5</v>
      </c>
      <c r="G564" s="6">
        <f t="shared" si="57"/>
        <v>0</v>
      </c>
      <c r="H564" s="1">
        <f t="shared" si="58"/>
        <v>0</v>
      </c>
      <c r="I564" s="1">
        <f t="shared" si="59"/>
        <v>0</v>
      </c>
      <c r="K564" s="6">
        <f t="shared" si="60"/>
        <v>0</v>
      </c>
      <c r="L564" s="6">
        <f t="shared" si="61"/>
        <v>8.2857142857142851E-3</v>
      </c>
      <c r="M564" s="6">
        <f t="shared" si="62"/>
        <v>0</v>
      </c>
      <c r="N564" s="6">
        <f t="shared" si="63"/>
        <v>0</v>
      </c>
      <c r="Q564" s="1">
        <v>0.49439499999999997</v>
      </c>
      <c r="R564" s="3">
        <v>10100</v>
      </c>
    </row>
    <row r="565" spans="1:18" x14ac:dyDescent="0.2">
      <c r="A565" s="8">
        <v>34813</v>
      </c>
      <c r="B565" s="1">
        <v>0.5</v>
      </c>
      <c r="C565" s="1">
        <v>0.61599999999999999</v>
      </c>
      <c r="D565" s="1">
        <v>0.5</v>
      </c>
      <c r="E565" s="1">
        <v>0.5</v>
      </c>
      <c r="G565" s="6">
        <f t="shared" si="57"/>
        <v>0</v>
      </c>
      <c r="H565" s="1">
        <f t="shared" si="58"/>
        <v>0</v>
      </c>
      <c r="I565" s="1">
        <f t="shared" si="59"/>
        <v>0</v>
      </c>
      <c r="K565" s="6">
        <f t="shared" si="60"/>
        <v>0</v>
      </c>
      <c r="L565" s="6">
        <f t="shared" si="61"/>
        <v>8.2857142857142851E-3</v>
      </c>
      <c r="M565" s="6">
        <f t="shared" si="62"/>
        <v>0</v>
      </c>
      <c r="N565" s="6">
        <f t="shared" si="63"/>
        <v>0</v>
      </c>
      <c r="Q565" s="1">
        <v>0.49439499999999997</v>
      </c>
      <c r="R565" s="3">
        <v>0</v>
      </c>
    </row>
    <row r="566" spans="1:18" x14ac:dyDescent="0.2">
      <c r="A566" s="8">
        <v>34814</v>
      </c>
      <c r="B566" s="1">
        <v>0.5</v>
      </c>
      <c r="C566" s="1">
        <v>0.61599999999999999</v>
      </c>
      <c r="D566" s="1">
        <v>0.5</v>
      </c>
      <c r="E566" s="1">
        <v>0.5</v>
      </c>
      <c r="G566" s="6">
        <f t="shared" si="57"/>
        <v>0</v>
      </c>
      <c r="H566" s="1">
        <f t="shared" si="58"/>
        <v>0</v>
      </c>
      <c r="I566" s="1">
        <f t="shared" si="59"/>
        <v>0</v>
      </c>
      <c r="K566" s="6">
        <f t="shared" si="60"/>
        <v>0</v>
      </c>
      <c r="L566" s="6">
        <f t="shared" si="61"/>
        <v>8.2857142857142851E-3</v>
      </c>
      <c r="M566" s="6">
        <f t="shared" si="62"/>
        <v>0</v>
      </c>
      <c r="N566" s="6">
        <f t="shared" si="63"/>
        <v>0</v>
      </c>
      <c r="Q566" s="1">
        <v>0.49439499999999997</v>
      </c>
      <c r="R566" s="3">
        <v>0</v>
      </c>
    </row>
    <row r="567" spans="1:18" x14ac:dyDescent="0.2">
      <c r="A567" s="8">
        <v>34815</v>
      </c>
      <c r="B567" s="1">
        <v>0.5</v>
      </c>
      <c r="C567" s="1">
        <v>0.61599999999999999</v>
      </c>
      <c r="D567" s="1">
        <v>0.5</v>
      </c>
      <c r="E567" s="1">
        <v>0.5</v>
      </c>
      <c r="G567" s="6">
        <f t="shared" si="57"/>
        <v>0</v>
      </c>
      <c r="H567" s="1">
        <f t="shared" si="58"/>
        <v>0</v>
      </c>
      <c r="I567" s="1">
        <f t="shared" si="59"/>
        <v>0</v>
      </c>
      <c r="K567" s="6">
        <f t="shared" si="60"/>
        <v>0</v>
      </c>
      <c r="L567" s="6">
        <f t="shared" si="61"/>
        <v>8.2857142857142851E-3</v>
      </c>
      <c r="M567" s="6">
        <f t="shared" si="62"/>
        <v>0</v>
      </c>
      <c r="N567" s="6">
        <f t="shared" si="63"/>
        <v>0</v>
      </c>
      <c r="Q567" s="1">
        <v>0.49439499999999997</v>
      </c>
      <c r="R567" s="3">
        <v>0</v>
      </c>
    </row>
    <row r="568" spans="1:18" x14ac:dyDescent="0.2">
      <c r="A568" s="8">
        <v>34816</v>
      </c>
      <c r="B568" s="1">
        <v>0.5</v>
      </c>
      <c r="C568" s="1">
        <v>0.5</v>
      </c>
      <c r="D568" s="1">
        <v>0.38</v>
      </c>
      <c r="E568" s="1">
        <v>0.38</v>
      </c>
      <c r="G568" s="6">
        <f t="shared" si="57"/>
        <v>-0.12</v>
      </c>
      <c r="H568" s="1">
        <f t="shared" si="58"/>
        <v>0</v>
      </c>
      <c r="I568" s="1">
        <f t="shared" si="59"/>
        <v>0.12</v>
      </c>
      <c r="K568" s="6">
        <f t="shared" si="60"/>
        <v>0</v>
      </c>
      <c r="L568" s="6">
        <f t="shared" si="61"/>
        <v>1.6857142857142855E-2</v>
      </c>
      <c r="M568" s="6">
        <f t="shared" si="62"/>
        <v>0</v>
      </c>
      <c r="N568" s="6">
        <f t="shared" si="63"/>
        <v>0</v>
      </c>
      <c r="Q568" s="1">
        <v>0.37574000000000002</v>
      </c>
      <c r="R568" s="3">
        <v>53600</v>
      </c>
    </row>
    <row r="569" spans="1:18" x14ac:dyDescent="0.2">
      <c r="A569" s="8">
        <v>34817</v>
      </c>
      <c r="B569" s="1">
        <v>0.38</v>
      </c>
      <c r="C569" s="1">
        <v>0.5</v>
      </c>
      <c r="D569" s="1">
        <v>0.38</v>
      </c>
      <c r="E569" s="1">
        <v>0.5</v>
      </c>
      <c r="G569" s="6">
        <f t="shared" si="57"/>
        <v>0.12</v>
      </c>
      <c r="H569" s="1">
        <f t="shared" si="58"/>
        <v>0.12</v>
      </c>
      <c r="I569" s="1">
        <f t="shared" si="59"/>
        <v>0</v>
      </c>
      <c r="K569" s="6">
        <f t="shared" si="60"/>
        <v>8.5714285714285719E-3</v>
      </c>
      <c r="L569" s="6">
        <f t="shared" si="61"/>
        <v>1.6857142857142855E-2</v>
      </c>
      <c r="M569" s="6">
        <f t="shared" si="62"/>
        <v>0.50847457627118653</v>
      </c>
      <c r="N569" s="6">
        <f t="shared" si="63"/>
        <v>33.707865168539328</v>
      </c>
      <c r="Q569" s="1">
        <v>0.49439499999999997</v>
      </c>
      <c r="R569" s="3">
        <v>16000</v>
      </c>
    </row>
    <row r="570" spans="1:18" x14ac:dyDescent="0.2">
      <c r="A570" s="8">
        <v>34820</v>
      </c>
      <c r="B570" s="1">
        <v>0.5</v>
      </c>
      <c r="C570" s="1">
        <v>0.5</v>
      </c>
      <c r="D570" s="1">
        <v>0.38</v>
      </c>
      <c r="E570" s="1">
        <v>0.5</v>
      </c>
      <c r="G570" s="6">
        <f t="shared" si="57"/>
        <v>0</v>
      </c>
      <c r="H570" s="1">
        <f t="shared" si="58"/>
        <v>0</v>
      </c>
      <c r="I570" s="1">
        <f t="shared" si="59"/>
        <v>0</v>
      </c>
      <c r="K570" s="6">
        <f t="shared" si="60"/>
        <v>8.5714285714285719E-3</v>
      </c>
      <c r="L570" s="6">
        <f t="shared" si="61"/>
        <v>1.6857142857142855E-2</v>
      </c>
      <c r="M570" s="6">
        <f t="shared" si="62"/>
        <v>0.50847457627118653</v>
      </c>
      <c r="N570" s="6">
        <f t="shared" si="63"/>
        <v>33.707865168539328</v>
      </c>
      <c r="Q570" s="1">
        <v>0.49439499999999997</v>
      </c>
      <c r="R570" s="3">
        <v>0</v>
      </c>
    </row>
    <row r="571" spans="1:18" x14ac:dyDescent="0.2">
      <c r="A571" s="8">
        <v>34821</v>
      </c>
      <c r="B571" s="1">
        <v>0.5</v>
      </c>
      <c r="C571" s="1">
        <v>0.5</v>
      </c>
      <c r="D571" s="1">
        <v>0.38</v>
      </c>
      <c r="E571" s="1">
        <v>0.5</v>
      </c>
      <c r="G571" s="6">
        <f t="shared" si="57"/>
        <v>0</v>
      </c>
      <c r="H571" s="1">
        <f t="shared" si="58"/>
        <v>0</v>
      </c>
      <c r="I571" s="1">
        <f t="shared" si="59"/>
        <v>0</v>
      </c>
      <c r="K571" s="6">
        <f t="shared" si="60"/>
        <v>8.5714285714285719E-3</v>
      </c>
      <c r="L571" s="6">
        <f t="shared" si="61"/>
        <v>1.6857142857142855E-2</v>
      </c>
      <c r="M571" s="6">
        <f t="shared" si="62"/>
        <v>0.50847457627118653</v>
      </c>
      <c r="N571" s="6">
        <f t="shared" si="63"/>
        <v>33.707865168539328</v>
      </c>
      <c r="Q571" s="1">
        <v>0.49439499999999997</v>
      </c>
      <c r="R571" s="3">
        <v>0</v>
      </c>
    </row>
    <row r="572" spans="1:18" x14ac:dyDescent="0.2">
      <c r="A572" s="8">
        <v>34822</v>
      </c>
      <c r="B572" s="1">
        <v>0.61599999999999999</v>
      </c>
      <c r="C572" s="1">
        <v>0.61599999999999999</v>
      </c>
      <c r="D572" s="1">
        <v>0.61599999999999999</v>
      </c>
      <c r="E572" s="1">
        <v>0.61599999999999999</v>
      </c>
      <c r="G572" s="6">
        <f t="shared" si="57"/>
        <v>0.11599999999999999</v>
      </c>
      <c r="H572" s="1">
        <f t="shared" si="58"/>
        <v>0.11599999999999999</v>
      </c>
      <c r="I572" s="1">
        <f t="shared" si="59"/>
        <v>0</v>
      </c>
      <c r="K572" s="6">
        <f t="shared" si="60"/>
        <v>1.6857142857142855E-2</v>
      </c>
      <c r="L572" s="6">
        <f t="shared" si="61"/>
        <v>1.6857142857142855E-2</v>
      </c>
      <c r="M572" s="6">
        <f t="shared" si="62"/>
        <v>1</v>
      </c>
      <c r="N572" s="6">
        <f t="shared" si="63"/>
        <v>50</v>
      </c>
      <c r="Q572" s="1">
        <v>0.60909400000000002</v>
      </c>
      <c r="R572" s="3">
        <v>2000</v>
      </c>
    </row>
    <row r="573" spans="1:18" x14ac:dyDescent="0.2">
      <c r="A573" s="8">
        <v>34823</v>
      </c>
      <c r="B573" s="1">
        <v>0.5</v>
      </c>
      <c r="C573" s="1">
        <v>0.5</v>
      </c>
      <c r="D573" s="1">
        <v>0.44</v>
      </c>
      <c r="E573" s="1">
        <v>0.44</v>
      </c>
      <c r="G573" s="6">
        <f t="shared" si="57"/>
        <v>-0.17599999999999999</v>
      </c>
      <c r="H573" s="1">
        <f t="shared" si="58"/>
        <v>0</v>
      </c>
      <c r="I573" s="1">
        <f t="shared" si="59"/>
        <v>0.17599999999999999</v>
      </c>
      <c r="K573" s="6">
        <f t="shared" si="60"/>
        <v>1.6857142857142855E-2</v>
      </c>
      <c r="L573" s="6">
        <f t="shared" si="61"/>
        <v>2.9428571428571425E-2</v>
      </c>
      <c r="M573" s="6">
        <f t="shared" si="62"/>
        <v>0.57281553398058249</v>
      </c>
      <c r="N573" s="6">
        <f t="shared" si="63"/>
        <v>36.419753086419753</v>
      </c>
      <c r="Q573" s="1">
        <v>0.43506699999999998</v>
      </c>
      <c r="R573" s="3">
        <v>7300</v>
      </c>
    </row>
    <row r="574" spans="1:18" x14ac:dyDescent="0.2">
      <c r="A574" s="8">
        <v>34824</v>
      </c>
      <c r="B574" s="1">
        <v>0.5</v>
      </c>
      <c r="C574" s="1">
        <v>0.5</v>
      </c>
      <c r="D574" s="1">
        <v>0.44</v>
      </c>
      <c r="E574" s="1">
        <v>0.5</v>
      </c>
      <c r="G574" s="6">
        <f t="shared" si="57"/>
        <v>0.06</v>
      </c>
      <c r="H574" s="1">
        <f t="shared" si="58"/>
        <v>0.06</v>
      </c>
      <c r="I574" s="1">
        <f t="shared" si="59"/>
        <v>0</v>
      </c>
      <c r="K574" s="6">
        <f t="shared" si="60"/>
        <v>2.114285714285714E-2</v>
      </c>
      <c r="L574" s="6">
        <f t="shared" si="61"/>
        <v>2.9428571428571425E-2</v>
      </c>
      <c r="M574" s="6">
        <f t="shared" si="62"/>
        <v>0.71844660194174759</v>
      </c>
      <c r="N574" s="6">
        <f t="shared" si="63"/>
        <v>41.807909604519779</v>
      </c>
      <c r="Q574" s="1">
        <v>0.49439499999999997</v>
      </c>
      <c r="R574" s="3">
        <v>11800</v>
      </c>
    </row>
    <row r="575" spans="1:18" x14ac:dyDescent="0.2">
      <c r="A575" s="8">
        <v>34827</v>
      </c>
      <c r="B575" s="1">
        <v>0.61599999999999999</v>
      </c>
      <c r="C575" s="1">
        <v>0.61599999999999999</v>
      </c>
      <c r="D575" s="1">
        <v>0.44</v>
      </c>
      <c r="E575" s="1">
        <v>0.5</v>
      </c>
      <c r="G575" s="6">
        <f t="shared" si="57"/>
        <v>0</v>
      </c>
      <c r="H575" s="1">
        <f t="shared" si="58"/>
        <v>0</v>
      </c>
      <c r="I575" s="1">
        <f t="shared" si="59"/>
        <v>0</v>
      </c>
      <c r="K575" s="6">
        <f t="shared" si="60"/>
        <v>2.114285714285714E-2</v>
      </c>
      <c r="L575" s="6">
        <f t="shared" si="61"/>
        <v>2.9428571428571425E-2</v>
      </c>
      <c r="M575" s="6">
        <f t="shared" si="62"/>
        <v>0.71844660194174759</v>
      </c>
      <c r="N575" s="6">
        <f t="shared" si="63"/>
        <v>41.807909604519779</v>
      </c>
      <c r="Q575" s="1">
        <v>0.49439499999999997</v>
      </c>
      <c r="R575" s="3">
        <v>22000</v>
      </c>
    </row>
    <row r="576" spans="1:18" x14ac:dyDescent="0.2">
      <c r="A576" s="8">
        <v>34828</v>
      </c>
      <c r="B576" s="1">
        <v>0.44</v>
      </c>
      <c r="C576" s="1">
        <v>0.44</v>
      </c>
      <c r="D576" s="1">
        <v>0.44</v>
      </c>
      <c r="E576" s="1">
        <v>0.44</v>
      </c>
      <c r="G576" s="6">
        <f t="shared" si="57"/>
        <v>-0.06</v>
      </c>
      <c r="H576" s="1">
        <f t="shared" si="58"/>
        <v>0</v>
      </c>
      <c r="I576" s="1">
        <f t="shared" si="59"/>
        <v>0.06</v>
      </c>
      <c r="K576" s="6">
        <f t="shared" si="60"/>
        <v>2.114285714285714E-2</v>
      </c>
      <c r="L576" s="6">
        <f t="shared" si="61"/>
        <v>3.3714285714285711E-2</v>
      </c>
      <c r="M576" s="6">
        <f t="shared" si="62"/>
        <v>0.6271186440677966</v>
      </c>
      <c r="N576" s="6">
        <f t="shared" si="63"/>
        <v>38.541666666666671</v>
      </c>
      <c r="Q576" s="1">
        <v>0.43506699999999998</v>
      </c>
      <c r="R576" s="3">
        <v>1000</v>
      </c>
    </row>
    <row r="577" spans="1:18" x14ac:dyDescent="0.2">
      <c r="A577" s="8">
        <v>34829</v>
      </c>
      <c r="B577" s="1">
        <v>0.61599999999999999</v>
      </c>
      <c r="C577" s="1">
        <v>0.61599999999999999</v>
      </c>
      <c r="D577" s="1">
        <v>0.61599999999999999</v>
      </c>
      <c r="E577" s="1">
        <v>0.61599999999999999</v>
      </c>
      <c r="G577" s="6">
        <f t="shared" si="57"/>
        <v>0.17599999999999999</v>
      </c>
      <c r="H577" s="1">
        <f t="shared" si="58"/>
        <v>0.17599999999999999</v>
      </c>
      <c r="I577" s="1">
        <f t="shared" si="59"/>
        <v>0</v>
      </c>
      <c r="K577" s="6">
        <f t="shared" si="60"/>
        <v>3.3714285714285711E-2</v>
      </c>
      <c r="L577" s="6">
        <f t="shared" si="61"/>
        <v>2.5428571428571429E-2</v>
      </c>
      <c r="M577" s="6">
        <f t="shared" si="62"/>
        <v>1.3258426966292134</v>
      </c>
      <c r="N577" s="6">
        <f t="shared" si="63"/>
        <v>57.004830917874401</v>
      </c>
      <c r="Q577" s="1">
        <v>0.60909400000000002</v>
      </c>
      <c r="R577" s="3">
        <v>6000</v>
      </c>
    </row>
    <row r="578" spans="1:18" x14ac:dyDescent="0.2">
      <c r="A578" s="8">
        <v>34830</v>
      </c>
      <c r="B578" s="1">
        <v>0.61599999999999999</v>
      </c>
      <c r="C578" s="1">
        <v>1.1160000000000001</v>
      </c>
      <c r="D578" s="1">
        <v>0.44</v>
      </c>
      <c r="E578" s="1">
        <v>0.94</v>
      </c>
      <c r="G578" s="6">
        <f t="shared" si="57"/>
        <v>0.32399999999999995</v>
      </c>
      <c r="H578" s="1">
        <f t="shared" si="58"/>
        <v>0.32399999999999995</v>
      </c>
      <c r="I578" s="1">
        <f t="shared" si="59"/>
        <v>0</v>
      </c>
      <c r="K578" s="6">
        <f t="shared" si="60"/>
        <v>5.6857142857142849E-2</v>
      </c>
      <c r="L578" s="6">
        <f t="shared" si="61"/>
        <v>2.5428571428571429E-2</v>
      </c>
      <c r="M578" s="6">
        <f t="shared" si="62"/>
        <v>2.2359550561797747</v>
      </c>
      <c r="N578" s="6">
        <f t="shared" si="63"/>
        <v>69.097222222222214</v>
      </c>
      <c r="Q578" s="1">
        <v>0.92946200000000001</v>
      </c>
      <c r="R578" s="3">
        <v>300300</v>
      </c>
    </row>
    <row r="579" spans="1:18" x14ac:dyDescent="0.2">
      <c r="A579" s="8">
        <v>34831</v>
      </c>
      <c r="B579" s="1">
        <v>1.1160000000000001</v>
      </c>
      <c r="C579" s="1">
        <v>1.1160000000000001</v>
      </c>
      <c r="D579" s="1">
        <v>0.61599999999999999</v>
      </c>
      <c r="E579" s="1">
        <v>0.748</v>
      </c>
      <c r="G579" s="6">
        <f t="shared" si="57"/>
        <v>-0.19199999999999995</v>
      </c>
      <c r="H579" s="1">
        <f t="shared" si="58"/>
        <v>0</v>
      </c>
      <c r="I579" s="1">
        <f t="shared" si="59"/>
        <v>0.19199999999999995</v>
      </c>
      <c r="K579" s="6">
        <f t="shared" si="60"/>
        <v>5.6857142857142849E-2</v>
      </c>
      <c r="L579" s="6">
        <f t="shared" si="61"/>
        <v>3.9142857142857139E-2</v>
      </c>
      <c r="M579" s="6">
        <f t="shared" si="62"/>
        <v>1.4525547445255473</v>
      </c>
      <c r="N579" s="6">
        <f t="shared" si="63"/>
        <v>59.226190476190467</v>
      </c>
      <c r="Q579" s="1">
        <v>0.73961500000000002</v>
      </c>
      <c r="R579" s="3">
        <v>20600</v>
      </c>
    </row>
    <row r="580" spans="1:18" x14ac:dyDescent="0.2">
      <c r="A580" s="8">
        <v>34834</v>
      </c>
      <c r="B580" s="1">
        <v>0.748</v>
      </c>
      <c r="C580" s="1">
        <v>0.748</v>
      </c>
      <c r="D580" s="1">
        <v>0.5</v>
      </c>
      <c r="E580" s="1">
        <v>0.68799999999999994</v>
      </c>
      <c r="G580" s="6">
        <f t="shared" ref="G580:G643" si="64">E580-E579</f>
        <v>-6.0000000000000053E-2</v>
      </c>
      <c r="H580" s="1">
        <f t="shared" ref="H580:H643" si="65">IF(G580&gt;0,G580,0)</f>
        <v>0</v>
      </c>
      <c r="I580" s="1">
        <f t="shared" ref="I580:I643" si="66">IF(G580&lt;0,ABS(G580),0)</f>
        <v>6.0000000000000053E-2</v>
      </c>
      <c r="K580" s="6">
        <f t="shared" si="60"/>
        <v>5.6857142857142849E-2</v>
      </c>
      <c r="L580" s="6">
        <f t="shared" si="61"/>
        <v>4.3428571428571427E-2</v>
      </c>
      <c r="M580" s="6">
        <f t="shared" si="62"/>
        <v>1.3092105263157894</v>
      </c>
      <c r="N580" s="6">
        <f t="shared" si="63"/>
        <v>56.69515669515669</v>
      </c>
      <c r="Q580" s="1">
        <v>0.68028699999999998</v>
      </c>
      <c r="R580" s="3">
        <v>5500</v>
      </c>
    </row>
    <row r="581" spans="1:18" x14ac:dyDescent="0.2">
      <c r="A581" s="8">
        <v>34835</v>
      </c>
      <c r="B581" s="1">
        <v>0.61599999999999999</v>
      </c>
      <c r="C581" s="1">
        <v>0.748</v>
      </c>
      <c r="D581" s="1">
        <v>0.61599999999999999</v>
      </c>
      <c r="E581" s="1">
        <v>0.61599999999999999</v>
      </c>
      <c r="G581" s="6">
        <f t="shared" si="64"/>
        <v>-7.1999999999999953E-2</v>
      </c>
      <c r="H581" s="1">
        <f t="shared" si="65"/>
        <v>0</v>
      </c>
      <c r="I581" s="1">
        <f t="shared" si="66"/>
        <v>7.1999999999999953E-2</v>
      </c>
      <c r="K581" s="6">
        <f t="shared" si="60"/>
        <v>5.6857142857142849E-2</v>
      </c>
      <c r="L581" s="6">
        <f t="shared" si="61"/>
        <v>4.8571428571428564E-2</v>
      </c>
      <c r="M581" s="6">
        <f t="shared" si="62"/>
        <v>1.1705882352941177</v>
      </c>
      <c r="N581" s="6">
        <f t="shared" si="63"/>
        <v>53.929539295392956</v>
      </c>
      <c r="Q581" s="1">
        <v>0.60909400000000002</v>
      </c>
      <c r="R581" s="3">
        <v>7500</v>
      </c>
    </row>
    <row r="582" spans="1:18" x14ac:dyDescent="0.2">
      <c r="A582" s="8">
        <v>34836</v>
      </c>
      <c r="B582" s="1">
        <v>0.61599999999999999</v>
      </c>
      <c r="C582" s="1">
        <v>0.61599999999999999</v>
      </c>
      <c r="D582" s="1">
        <v>0.61599999999999999</v>
      </c>
      <c r="E582" s="1">
        <v>0.61599999999999999</v>
      </c>
      <c r="G582" s="6">
        <f t="shared" si="64"/>
        <v>0</v>
      </c>
      <c r="H582" s="1">
        <f t="shared" si="65"/>
        <v>0</v>
      </c>
      <c r="I582" s="1">
        <f t="shared" si="66"/>
        <v>0</v>
      </c>
      <c r="K582" s="6">
        <f t="shared" si="60"/>
        <v>5.6857142857142849E-2</v>
      </c>
      <c r="L582" s="6">
        <f t="shared" si="61"/>
        <v>3.9999999999999994E-2</v>
      </c>
      <c r="M582" s="6">
        <f t="shared" si="62"/>
        <v>1.4214285714285715</v>
      </c>
      <c r="N582" s="6">
        <f t="shared" si="63"/>
        <v>58.702064896755168</v>
      </c>
      <c r="Q582" s="1">
        <v>0.60909400000000002</v>
      </c>
      <c r="R582" s="3">
        <v>15000</v>
      </c>
    </row>
    <row r="583" spans="1:18" x14ac:dyDescent="0.2">
      <c r="A583" s="8">
        <v>34837</v>
      </c>
      <c r="B583" s="1">
        <v>0.61599999999999999</v>
      </c>
      <c r="C583" s="1">
        <v>0.61599999999999999</v>
      </c>
      <c r="D583" s="1">
        <v>0.61599999999999999</v>
      </c>
      <c r="E583" s="1">
        <v>0.61599999999999999</v>
      </c>
      <c r="G583" s="6">
        <f t="shared" si="64"/>
        <v>0</v>
      </c>
      <c r="H583" s="1">
        <f t="shared" si="65"/>
        <v>0</v>
      </c>
      <c r="I583" s="1">
        <f t="shared" si="66"/>
        <v>0</v>
      </c>
      <c r="K583" s="6">
        <f t="shared" si="60"/>
        <v>4.8285714285714279E-2</v>
      </c>
      <c r="L583" s="6">
        <f t="shared" si="61"/>
        <v>3.9999999999999994E-2</v>
      </c>
      <c r="M583" s="6">
        <f t="shared" si="62"/>
        <v>1.2071428571428571</v>
      </c>
      <c r="N583" s="6">
        <f t="shared" si="63"/>
        <v>54.692556634304211</v>
      </c>
      <c r="Q583" s="1">
        <v>0.60909400000000002</v>
      </c>
      <c r="R583" s="3">
        <v>0</v>
      </c>
    </row>
    <row r="584" spans="1:18" x14ac:dyDescent="0.2">
      <c r="A584" s="8">
        <v>34838</v>
      </c>
      <c r="B584" s="1">
        <v>0.748</v>
      </c>
      <c r="C584" s="1">
        <v>0.748</v>
      </c>
      <c r="D584" s="1">
        <v>0.748</v>
      </c>
      <c r="E584" s="1">
        <v>0.748</v>
      </c>
      <c r="G584" s="6">
        <f t="shared" si="64"/>
        <v>0.13200000000000001</v>
      </c>
      <c r="H584" s="1">
        <f t="shared" si="65"/>
        <v>0.13200000000000001</v>
      </c>
      <c r="I584" s="1">
        <f t="shared" si="66"/>
        <v>0</v>
      </c>
      <c r="K584" s="6">
        <f t="shared" si="60"/>
        <v>5.7714285714285711E-2</v>
      </c>
      <c r="L584" s="6">
        <f t="shared" si="61"/>
        <v>3.9999999999999994E-2</v>
      </c>
      <c r="M584" s="6">
        <f t="shared" si="62"/>
        <v>1.4428571428571431</v>
      </c>
      <c r="N584" s="6">
        <f t="shared" si="63"/>
        <v>59.064327485380119</v>
      </c>
      <c r="Q584" s="1">
        <v>0.73961500000000002</v>
      </c>
      <c r="R584" s="3">
        <v>500</v>
      </c>
    </row>
    <row r="585" spans="1:18" x14ac:dyDescent="0.2">
      <c r="A585" s="8">
        <v>34841</v>
      </c>
      <c r="B585" s="1">
        <v>0.748</v>
      </c>
      <c r="C585" s="1">
        <v>0.748</v>
      </c>
      <c r="D585" s="1">
        <v>0.748</v>
      </c>
      <c r="E585" s="1">
        <v>0.748</v>
      </c>
      <c r="G585" s="6">
        <f t="shared" si="64"/>
        <v>0</v>
      </c>
      <c r="H585" s="1">
        <f t="shared" si="65"/>
        <v>0</v>
      </c>
      <c r="I585" s="1">
        <f t="shared" si="66"/>
        <v>0</v>
      </c>
      <c r="K585" s="6">
        <f t="shared" si="60"/>
        <v>5.7714285714285711E-2</v>
      </c>
      <c r="L585" s="6">
        <f t="shared" si="61"/>
        <v>3.9999999999999994E-2</v>
      </c>
      <c r="M585" s="6">
        <f t="shared" si="62"/>
        <v>1.4428571428571431</v>
      </c>
      <c r="N585" s="6">
        <f t="shared" si="63"/>
        <v>59.064327485380119</v>
      </c>
      <c r="Q585" s="1">
        <v>0.73961500000000002</v>
      </c>
      <c r="R585" s="3">
        <v>0</v>
      </c>
    </row>
    <row r="586" spans="1:18" x14ac:dyDescent="0.2">
      <c r="A586" s="8">
        <v>34842</v>
      </c>
      <c r="B586" s="1">
        <v>0.748</v>
      </c>
      <c r="C586" s="1">
        <v>0.748</v>
      </c>
      <c r="D586" s="1">
        <v>0.748</v>
      </c>
      <c r="E586" s="1">
        <v>0.748</v>
      </c>
      <c r="G586" s="6">
        <f t="shared" si="64"/>
        <v>0</v>
      </c>
      <c r="H586" s="1">
        <f t="shared" si="65"/>
        <v>0</v>
      </c>
      <c r="I586" s="1">
        <f t="shared" si="66"/>
        <v>0</v>
      </c>
      <c r="K586" s="6">
        <f t="shared" si="60"/>
        <v>4.9428571428571426E-2</v>
      </c>
      <c r="L586" s="6">
        <f t="shared" si="61"/>
        <v>3.9999999999999994E-2</v>
      </c>
      <c r="M586" s="6">
        <f t="shared" si="62"/>
        <v>1.2357142857142858</v>
      </c>
      <c r="N586" s="6">
        <f t="shared" si="63"/>
        <v>55.271565495207668</v>
      </c>
      <c r="Q586" s="1">
        <v>0.73961500000000002</v>
      </c>
      <c r="R586" s="3">
        <v>1000</v>
      </c>
    </row>
    <row r="587" spans="1:18" x14ac:dyDescent="0.2">
      <c r="A587" s="8">
        <v>34843</v>
      </c>
      <c r="B587" s="1">
        <v>0.748</v>
      </c>
      <c r="C587" s="1">
        <v>0.748</v>
      </c>
      <c r="D587" s="1">
        <v>0.748</v>
      </c>
      <c r="E587" s="1">
        <v>0.748</v>
      </c>
      <c r="G587" s="6">
        <f t="shared" si="64"/>
        <v>0</v>
      </c>
      <c r="H587" s="1">
        <f t="shared" si="65"/>
        <v>0</v>
      </c>
      <c r="I587" s="1">
        <f t="shared" si="66"/>
        <v>0</v>
      </c>
      <c r="K587" s="6">
        <f t="shared" si="60"/>
        <v>4.9428571428571426E-2</v>
      </c>
      <c r="L587" s="6">
        <f t="shared" si="61"/>
        <v>2.7428571428571424E-2</v>
      </c>
      <c r="M587" s="6">
        <f t="shared" si="62"/>
        <v>1.8020833333333335</v>
      </c>
      <c r="N587" s="6">
        <f t="shared" si="63"/>
        <v>64.312267657992564</v>
      </c>
      <c r="Q587" s="1">
        <v>0.73961500000000002</v>
      </c>
      <c r="R587" s="3">
        <v>5000</v>
      </c>
    </row>
    <row r="588" spans="1:18" x14ac:dyDescent="0.2">
      <c r="A588" s="8">
        <v>34844</v>
      </c>
      <c r="B588" s="1">
        <v>0.748</v>
      </c>
      <c r="C588" s="1">
        <v>0.748</v>
      </c>
      <c r="D588" s="1">
        <v>0.748</v>
      </c>
      <c r="E588" s="1">
        <v>0.748</v>
      </c>
      <c r="G588" s="6">
        <f t="shared" si="64"/>
        <v>0</v>
      </c>
      <c r="H588" s="1">
        <f t="shared" si="65"/>
        <v>0</v>
      </c>
      <c r="I588" s="1">
        <f t="shared" si="66"/>
        <v>0</v>
      </c>
      <c r="K588" s="6">
        <f t="shared" si="60"/>
        <v>4.5142857142857137E-2</v>
      </c>
      <c r="L588" s="6">
        <f t="shared" si="61"/>
        <v>2.7428571428571424E-2</v>
      </c>
      <c r="M588" s="6">
        <f t="shared" si="62"/>
        <v>1.6458333333333335</v>
      </c>
      <c r="N588" s="6">
        <f t="shared" si="63"/>
        <v>62.204724409448822</v>
      </c>
      <c r="Q588" s="1">
        <v>0.73961500000000002</v>
      </c>
      <c r="R588" s="3">
        <v>0</v>
      </c>
    </row>
    <row r="589" spans="1:18" x14ac:dyDescent="0.2">
      <c r="A589" s="8">
        <v>34845</v>
      </c>
      <c r="B589" s="1">
        <v>0.68799999999999994</v>
      </c>
      <c r="C589" s="1">
        <v>0.68799999999999994</v>
      </c>
      <c r="D589" s="1">
        <v>0.68799999999999994</v>
      </c>
      <c r="E589" s="1">
        <v>0.68799999999999994</v>
      </c>
      <c r="G589" s="6">
        <f t="shared" si="64"/>
        <v>-6.0000000000000053E-2</v>
      </c>
      <c r="H589" s="1">
        <f t="shared" si="65"/>
        <v>0</v>
      </c>
      <c r="I589" s="1">
        <f t="shared" si="66"/>
        <v>6.0000000000000053E-2</v>
      </c>
      <c r="K589" s="6">
        <f t="shared" si="60"/>
        <v>4.5142857142857137E-2</v>
      </c>
      <c r="L589" s="6">
        <f t="shared" si="61"/>
        <v>3.1714285714285716E-2</v>
      </c>
      <c r="M589" s="6">
        <f t="shared" si="62"/>
        <v>1.4234234234234231</v>
      </c>
      <c r="N589" s="6">
        <f t="shared" si="63"/>
        <v>58.736059479553894</v>
      </c>
      <c r="Q589" s="1">
        <v>0.68028699999999998</v>
      </c>
      <c r="R589" s="3">
        <v>10000</v>
      </c>
    </row>
    <row r="590" spans="1:18" x14ac:dyDescent="0.2">
      <c r="A590" s="8">
        <v>34849</v>
      </c>
      <c r="B590" s="1">
        <v>0.68799999999999994</v>
      </c>
      <c r="C590" s="1">
        <v>0.68799999999999994</v>
      </c>
      <c r="D590" s="1">
        <v>0.68799999999999994</v>
      </c>
      <c r="E590" s="1">
        <v>0.68799999999999994</v>
      </c>
      <c r="G590" s="6">
        <f t="shared" si="64"/>
        <v>0</v>
      </c>
      <c r="H590" s="1">
        <f t="shared" si="65"/>
        <v>0</v>
      </c>
      <c r="I590" s="1">
        <f t="shared" si="66"/>
        <v>0</v>
      </c>
      <c r="K590" s="6">
        <f t="shared" si="60"/>
        <v>4.5142857142857137E-2</v>
      </c>
      <c r="L590" s="6">
        <f t="shared" si="61"/>
        <v>2.7428571428571431E-2</v>
      </c>
      <c r="M590" s="6">
        <f t="shared" si="62"/>
        <v>1.645833333333333</v>
      </c>
      <c r="N590" s="6">
        <f t="shared" si="63"/>
        <v>62.204724409448815</v>
      </c>
      <c r="Q590" s="1">
        <v>0.68028699999999998</v>
      </c>
      <c r="R590" s="3">
        <v>19000</v>
      </c>
    </row>
    <row r="591" spans="1:18" x14ac:dyDescent="0.2">
      <c r="A591" s="8">
        <v>34850</v>
      </c>
      <c r="B591" s="1">
        <v>0.68799999999999994</v>
      </c>
      <c r="C591" s="1">
        <v>0.68799999999999994</v>
      </c>
      <c r="D591" s="1">
        <v>0.68799999999999994</v>
      </c>
      <c r="E591" s="1">
        <v>0.68799999999999994</v>
      </c>
      <c r="G591" s="6">
        <f t="shared" si="64"/>
        <v>0</v>
      </c>
      <c r="H591" s="1">
        <f t="shared" si="65"/>
        <v>0</v>
      </c>
      <c r="I591" s="1">
        <f t="shared" si="66"/>
        <v>0</v>
      </c>
      <c r="K591" s="6">
        <f t="shared" si="60"/>
        <v>3.2571428571428571E-2</v>
      </c>
      <c r="L591" s="6">
        <f t="shared" si="61"/>
        <v>2.7428571428571431E-2</v>
      </c>
      <c r="M591" s="6">
        <f t="shared" si="62"/>
        <v>1.1874999999999998</v>
      </c>
      <c r="N591" s="6">
        <f t="shared" si="63"/>
        <v>54.285714285714285</v>
      </c>
      <c r="Q591" s="1">
        <v>0.68028699999999998</v>
      </c>
      <c r="R591" s="3">
        <v>3100</v>
      </c>
    </row>
    <row r="592" spans="1:18" x14ac:dyDescent="0.2">
      <c r="A592" s="8">
        <v>34851</v>
      </c>
      <c r="B592" s="1">
        <v>0.68799999999999994</v>
      </c>
      <c r="C592" s="1">
        <v>0.68799999999999994</v>
      </c>
      <c r="D592" s="1">
        <v>0.68799999999999994</v>
      </c>
      <c r="E592" s="1">
        <v>0.68799999999999994</v>
      </c>
      <c r="G592" s="6">
        <f t="shared" si="64"/>
        <v>0</v>
      </c>
      <c r="H592" s="1">
        <f t="shared" si="65"/>
        <v>0</v>
      </c>
      <c r="I592" s="1">
        <f t="shared" si="66"/>
        <v>0</v>
      </c>
      <c r="K592" s="6">
        <f t="shared" ref="K592:K655" si="67">AVERAGE(H579:H592)</f>
        <v>9.4285714285714285E-3</v>
      </c>
      <c r="L592" s="6">
        <f t="shared" ref="L592:L655" si="68">AVERAGE(I579:I592)</f>
        <v>2.7428571428571431E-2</v>
      </c>
      <c r="M592" s="6">
        <f t="shared" ref="M592:M655" si="69">K592/L592</f>
        <v>0.34375</v>
      </c>
      <c r="N592" s="6">
        <f t="shared" si="63"/>
        <v>25.581395348837205</v>
      </c>
      <c r="Q592" s="1">
        <v>0.68028699999999998</v>
      </c>
      <c r="R592" s="3">
        <v>1500</v>
      </c>
    </row>
    <row r="593" spans="1:18" x14ac:dyDescent="0.2">
      <c r="A593" s="8">
        <v>34852</v>
      </c>
      <c r="B593" s="1">
        <v>0.68799999999999994</v>
      </c>
      <c r="C593" s="1">
        <v>0.68799999999999994</v>
      </c>
      <c r="D593" s="1">
        <v>0.68799999999999994</v>
      </c>
      <c r="E593" s="1">
        <v>0.68799999999999994</v>
      </c>
      <c r="G593" s="6">
        <f t="shared" si="64"/>
        <v>0</v>
      </c>
      <c r="H593" s="1">
        <f t="shared" si="65"/>
        <v>0</v>
      </c>
      <c r="I593" s="1">
        <f t="shared" si="66"/>
        <v>0</v>
      </c>
      <c r="K593" s="6">
        <f t="shared" si="67"/>
        <v>9.4285714285714285E-3</v>
      </c>
      <c r="L593" s="6">
        <f t="shared" si="68"/>
        <v>1.3714285714285719E-2</v>
      </c>
      <c r="M593" s="6">
        <f t="shared" si="69"/>
        <v>0.68749999999999978</v>
      </c>
      <c r="N593" s="6">
        <f t="shared" ref="N593:N656" si="70">IF(L593=0,100,100-(100/(1+M593)))</f>
        <v>40.740740740740733</v>
      </c>
      <c r="Q593" s="1">
        <v>0.68028699999999998</v>
      </c>
      <c r="R593" s="3">
        <v>0</v>
      </c>
    </row>
    <row r="594" spans="1:18" x14ac:dyDescent="0.2">
      <c r="A594" s="8">
        <v>34855</v>
      </c>
      <c r="B594" s="1">
        <v>0.61599999999999999</v>
      </c>
      <c r="C594" s="1">
        <v>0.61599999999999999</v>
      </c>
      <c r="D594" s="1">
        <v>0.61599999999999999</v>
      </c>
      <c r="E594" s="1">
        <v>0.61599999999999999</v>
      </c>
      <c r="G594" s="6">
        <f t="shared" si="64"/>
        <v>-7.1999999999999953E-2</v>
      </c>
      <c r="H594" s="1">
        <f t="shared" si="65"/>
        <v>0</v>
      </c>
      <c r="I594" s="1">
        <f t="shared" si="66"/>
        <v>7.1999999999999953E-2</v>
      </c>
      <c r="K594" s="6">
        <f t="shared" si="67"/>
        <v>9.4285714285714285E-3</v>
      </c>
      <c r="L594" s="6">
        <f t="shared" si="68"/>
        <v>1.4571428571428569E-2</v>
      </c>
      <c r="M594" s="6">
        <f t="shared" si="69"/>
        <v>0.64705882352941191</v>
      </c>
      <c r="N594" s="6">
        <f t="shared" si="70"/>
        <v>39.285714285714292</v>
      </c>
      <c r="Q594" s="1">
        <v>0.60909400000000002</v>
      </c>
      <c r="R594" s="3">
        <v>2500</v>
      </c>
    </row>
    <row r="595" spans="1:18" x14ac:dyDescent="0.2">
      <c r="A595" s="8">
        <v>34856</v>
      </c>
      <c r="B595" s="1">
        <v>0.61599999999999999</v>
      </c>
      <c r="C595" s="1">
        <v>0.748</v>
      </c>
      <c r="D595" s="1">
        <v>0.61599999999999999</v>
      </c>
      <c r="E595" s="1">
        <v>0.61599999999999999</v>
      </c>
      <c r="G595" s="6">
        <f t="shared" si="64"/>
        <v>0</v>
      </c>
      <c r="H595" s="1">
        <f t="shared" si="65"/>
        <v>0</v>
      </c>
      <c r="I595" s="1">
        <f t="shared" si="66"/>
        <v>0</v>
      </c>
      <c r="K595" s="6">
        <f t="shared" si="67"/>
        <v>9.4285714285714285E-3</v>
      </c>
      <c r="L595" s="6">
        <f t="shared" si="68"/>
        <v>9.4285714285714285E-3</v>
      </c>
      <c r="M595" s="6">
        <f t="shared" si="69"/>
        <v>1</v>
      </c>
      <c r="N595" s="6">
        <f t="shared" si="70"/>
        <v>50</v>
      </c>
      <c r="Q595" s="1">
        <v>0.60909400000000002</v>
      </c>
      <c r="R595" s="3">
        <v>14800</v>
      </c>
    </row>
    <row r="596" spans="1:18" x14ac:dyDescent="0.2">
      <c r="A596" s="8">
        <v>34857</v>
      </c>
      <c r="B596" s="1">
        <v>0.61599999999999999</v>
      </c>
      <c r="C596" s="1">
        <v>0.748</v>
      </c>
      <c r="D596" s="1">
        <v>0.61599999999999999</v>
      </c>
      <c r="E596" s="1">
        <v>0.61599999999999999</v>
      </c>
      <c r="G596" s="6">
        <f t="shared" si="64"/>
        <v>0</v>
      </c>
      <c r="H596" s="1">
        <f t="shared" si="65"/>
        <v>0</v>
      </c>
      <c r="I596" s="1">
        <f t="shared" si="66"/>
        <v>0</v>
      </c>
      <c r="K596" s="6">
        <f t="shared" si="67"/>
        <v>9.4285714285714285E-3</v>
      </c>
      <c r="L596" s="6">
        <f t="shared" si="68"/>
        <v>9.4285714285714285E-3</v>
      </c>
      <c r="M596" s="6">
        <f t="shared" si="69"/>
        <v>1</v>
      </c>
      <c r="N596" s="6">
        <f t="shared" si="70"/>
        <v>50</v>
      </c>
      <c r="Q596" s="1">
        <v>0.60909400000000002</v>
      </c>
      <c r="R596" s="3">
        <v>0</v>
      </c>
    </row>
    <row r="597" spans="1:18" x14ac:dyDescent="0.2">
      <c r="A597" s="8">
        <v>34858</v>
      </c>
      <c r="B597" s="1">
        <v>0.61599999999999999</v>
      </c>
      <c r="C597" s="1">
        <v>0.748</v>
      </c>
      <c r="D597" s="1">
        <v>0.61599999999999999</v>
      </c>
      <c r="E597" s="1">
        <v>0.61599999999999999</v>
      </c>
      <c r="G597" s="6">
        <f t="shared" si="64"/>
        <v>0</v>
      </c>
      <c r="H597" s="1">
        <f t="shared" si="65"/>
        <v>0</v>
      </c>
      <c r="I597" s="1">
        <f t="shared" si="66"/>
        <v>0</v>
      </c>
      <c r="K597" s="6">
        <f t="shared" si="67"/>
        <v>9.4285714285714285E-3</v>
      </c>
      <c r="L597" s="6">
        <f t="shared" si="68"/>
        <v>9.4285714285714285E-3</v>
      </c>
      <c r="M597" s="6">
        <f t="shared" si="69"/>
        <v>1</v>
      </c>
      <c r="N597" s="6">
        <f t="shared" si="70"/>
        <v>50</v>
      </c>
      <c r="Q597" s="1">
        <v>0.60909400000000002</v>
      </c>
      <c r="R597" s="3">
        <v>0</v>
      </c>
    </row>
    <row r="598" spans="1:18" x14ac:dyDescent="0.2">
      <c r="A598" s="8">
        <v>34859</v>
      </c>
      <c r="B598" s="1">
        <v>0.61599999999999999</v>
      </c>
      <c r="C598" s="1">
        <v>0.748</v>
      </c>
      <c r="D598" s="1">
        <v>0.61599999999999999</v>
      </c>
      <c r="E598" s="1">
        <v>0.61599999999999999</v>
      </c>
      <c r="G598" s="6">
        <f t="shared" si="64"/>
        <v>0</v>
      </c>
      <c r="H598" s="1">
        <f t="shared" si="65"/>
        <v>0</v>
      </c>
      <c r="I598" s="1">
        <f t="shared" si="66"/>
        <v>0</v>
      </c>
      <c r="K598" s="6">
        <f t="shared" si="67"/>
        <v>0</v>
      </c>
      <c r="L598" s="6">
        <f t="shared" si="68"/>
        <v>9.4285714285714285E-3</v>
      </c>
      <c r="M598" s="6">
        <f t="shared" si="69"/>
        <v>0</v>
      </c>
      <c r="N598" s="6">
        <f t="shared" si="70"/>
        <v>0</v>
      </c>
      <c r="Q598" s="1">
        <v>0.60909400000000002</v>
      </c>
      <c r="R598" s="3">
        <v>0</v>
      </c>
    </row>
    <row r="599" spans="1:18" x14ac:dyDescent="0.2">
      <c r="A599" s="8">
        <v>34862</v>
      </c>
      <c r="B599" s="1">
        <v>0.61599999999999999</v>
      </c>
      <c r="C599" s="1">
        <v>0.61599999999999999</v>
      </c>
      <c r="D599" s="1">
        <v>0.61599999999999999</v>
      </c>
      <c r="E599" s="1">
        <v>0.61599999999999999</v>
      </c>
      <c r="G599" s="6">
        <f t="shared" si="64"/>
        <v>0</v>
      </c>
      <c r="H599" s="1">
        <f t="shared" si="65"/>
        <v>0</v>
      </c>
      <c r="I599" s="1">
        <f t="shared" si="66"/>
        <v>0</v>
      </c>
      <c r="K599" s="6">
        <f t="shared" si="67"/>
        <v>0</v>
      </c>
      <c r="L599" s="6">
        <f t="shared" si="68"/>
        <v>9.4285714285714285E-3</v>
      </c>
      <c r="M599" s="6">
        <f t="shared" si="69"/>
        <v>0</v>
      </c>
      <c r="N599" s="6">
        <f t="shared" si="70"/>
        <v>0</v>
      </c>
      <c r="Q599" s="1">
        <v>0.60909400000000002</v>
      </c>
      <c r="R599" s="3">
        <v>5000</v>
      </c>
    </row>
    <row r="600" spans="1:18" x14ac:dyDescent="0.2">
      <c r="A600" s="8">
        <v>34863</v>
      </c>
      <c r="B600" s="1">
        <v>0.748</v>
      </c>
      <c r="C600" s="1">
        <v>0.748</v>
      </c>
      <c r="D600" s="1">
        <v>0.748</v>
      </c>
      <c r="E600" s="1">
        <v>0.748</v>
      </c>
      <c r="G600" s="6">
        <f t="shared" si="64"/>
        <v>0.13200000000000001</v>
      </c>
      <c r="H600" s="1">
        <f t="shared" si="65"/>
        <v>0.13200000000000001</v>
      </c>
      <c r="I600" s="1">
        <f t="shared" si="66"/>
        <v>0</v>
      </c>
      <c r="K600" s="6">
        <f t="shared" si="67"/>
        <v>9.4285714285714285E-3</v>
      </c>
      <c r="L600" s="6">
        <f t="shared" si="68"/>
        <v>9.4285714285714285E-3</v>
      </c>
      <c r="M600" s="6">
        <f t="shared" si="69"/>
        <v>1</v>
      </c>
      <c r="N600" s="6">
        <f t="shared" si="70"/>
        <v>50</v>
      </c>
      <c r="Q600" s="1">
        <v>0.73961500000000002</v>
      </c>
      <c r="R600" s="3">
        <v>1000</v>
      </c>
    </row>
    <row r="601" spans="1:18" x14ac:dyDescent="0.2">
      <c r="A601" s="8">
        <v>34864</v>
      </c>
      <c r="B601" s="1">
        <v>0.748</v>
      </c>
      <c r="C601" s="1">
        <v>0.748</v>
      </c>
      <c r="D601" s="1">
        <v>0.748</v>
      </c>
      <c r="E601" s="1">
        <v>0.748</v>
      </c>
      <c r="G601" s="6">
        <f t="shared" si="64"/>
        <v>0</v>
      </c>
      <c r="H601" s="1">
        <f t="shared" si="65"/>
        <v>0</v>
      </c>
      <c r="I601" s="1">
        <f t="shared" si="66"/>
        <v>0</v>
      </c>
      <c r="K601" s="6">
        <f t="shared" si="67"/>
        <v>9.4285714285714285E-3</v>
      </c>
      <c r="L601" s="6">
        <f t="shared" si="68"/>
        <v>9.4285714285714285E-3</v>
      </c>
      <c r="M601" s="6">
        <f t="shared" si="69"/>
        <v>1</v>
      </c>
      <c r="N601" s="6">
        <f t="shared" si="70"/>
        <v>50</v>
      </c>
      <c r="Q601" s="1">
        <v>0.73961500000000002</v>
      </c>
      <c r="R601" s="3">
        <v>0</v>
      </c>
    </row>
    <row r="602" spans="1:18" x14ac:dyDescent="0.2">
      <c r="A602" s="8">
        <v>34865</v>
      </c>
      <c r="B602" s="1">
        <v>0.61599999999999999</v>
      </c>
      <c r="C602" s="1">
        <v>0.61599999999999999</v>
      </c>
      <c r="D602" s="1">
        <v>0.61599999999999999</v>
      </c>
      <c r="E602" s="1">
        <v>0.61599999999999999</v>
      </c>
      <c r="G602" s="6">
        <f t="shared" si="64"/>
        <v>-0.13200000000000001</v>
      </c>
      <c r="H602" s="1">
        <f t="shared" si="65"/>
        <v>0</v>
      </c>
      <c r="I602" s="1">
        <f t="shared" si="66"/>
        <v>0.13200000000000001</v>
      </c>
      <c r="K602" s="6">
        <f t="shared" si="67"/>
        <v>9.4285714285714285E-3</v>
      </c>
      <c r="L602" s="6">
        <f t="shared" si="68"/>
        <v>1.8857142857142857E-2</v>
      </c>
      <c r="M602" s="6">
        <f t="shared" si="69"/>
        <v>0.5</v>
      </c>
      <c r="N602" s="6">
        <f t="shared" si="70"/>
        <v>33.333333333333329</v>
      </c>
      <c r="Q602" s="1">
        <v>0.60909400000000002</v>
      </c>
      <c r="R602" s="3">
        <v>7000</v>
      </c>
    </row>
    <row r="603" spans="1:18" x14ac:dyDescent="0.2">
      <c r="A603" s="8">
        <v>34866</v>
      </c>
      <c r="B603" s="1">
        <v>0.61599999999999999</v>
      </c>
      <c r="C603" s="1">
        <v>0.61599999999999999</v>
      </c>
      <c r="D603" s="1">
        <v>0.61599999999999999</v>
      </c>
      <c r="E603" s="1">
        <v>0.61599999999999999</v>
      </c>
      <c r="G603" s="6">
        <f t="shared" si="64"/>
        <v>0</v>
      </c>
      <c r="H603" s="1">
        <f t="shared" si="65"/>
        <v>0</v>
      </c>
      <c r="I603" s="1">
        <f t="shared" si="66"/>
        <v>0</v>
      </c>
      <c r="K603" s="6">
        <f t="shared" si="67"/>
        <v>9.4285714285714285E-3</v>
      </c>
      <c r="L603" s="6">
        <f t="shared" si="68"/>
        <v>1.4571428571428569E-2</v>
      </c>
      <c r="M603" s="6">
        <f t="shared" si="69"/>
        <v>0.64705882352941191</v>
      </c>
      <c r="N603" s="6">
        <f t="shared" si="70"/>
        <v>39.285714285714292</v>
      </c>
      <c r="Q603" s="1">
        <v>0.60909400000000002</v>
      </c>
      <c r="R603" s="3">
        <v>0</v>
      </c>
    </row>
    <row r="604" spans="1:18" x14ac:dyDescent="0.2">
      <c r="A604" s="8">
        <v>34869</v>
      </c>
      <c r="B604" s="1">
        <v>0.624</v>
      </c>
      <c r="C604" s="1">
        <v>0.624</v>
      </c>
      <c r="D604" s="1">
        <v>0.624</v>
      </c>
      <c r="E604" s="1">
        <v>0.624</v>
      </c>
      <c r="G604" s="6">
        <f t="shared" si="64"/>
        <v>8.0000000000000071E-3</v>
      </c>
      <c r="H604" s="1">
        <f t="shared" si="65"/>
        <v>8.0000000000000071E-3</v>
      </c>
      <c r="I604" s="1">
        <f t="shared" si="66"/>
        <v>0</v>
      </c>
      <c r="K604" s="6">
        <f t="shared" si="67"/>
        <v>0.01</v>
      </c>
      <c r="L604" s="6">
        <f t="shared" si="68"/>
        <v>1.4571428571428569E-2</v>
      </c>
      <c r="M604" s="6">
        <f t="shared" si="69"/>
        <v>0.68627450980392168</v>
      </c>
      <c r="N604" s="6">
        <f t="shared" si="70"/>
        <v>40.697674418604656</v>
      </c>
      <c r="Q604" s="1">
        <v>0.61700500000000003</v>
      </c>
      <c r="R604" s="3">
        <v>0</v>
      </c>
    </row>
    <row r="605" spans="1:18" x14ac:dyDescent="0.2">
      <c r="A605" s="8">
        <v>34870</v>
      </c>
      <c r="B605" s="1">
        <v>0.624</v>
      </c>
      <c r="C605" s="1">
        <v>0.624</v>
      </c>
      <c r="D605" s="1">
        <v>0.624</v>
      </c>
      <c r="E605" s="1">
        <v>0.624</v>
      </c>
      <c r="G605" s="6">
        <f t="shared" si="64"/>
        <v>0</v>
      </c>
      <c r="H605" s="1">
        <f t="shared" si="65"/>
        <v>0</v>
      </c>
      <c r="I605" s="1">
        <f t="shared" si="66"/>
        <v>0</v>
      </c>
      <c r="K605" s="6">
        <f t="shared" si="67"/>
        <v>0.01</v>
      </c>
      <c r="L605" s="6">
        <f t="shared" si="68"/>
        <v>1.4571428571428569E-2</v>
      </c>
      <c r="M605" s="6">
        <f t="shared" si="69"/>
        <v>0.68627450980392168</v>
      </c>
      <c r="N605" s="6">
        <f t="shared" si="70"/>
        <v>40.697674418604656</v>
      </c>
      <c r="Q605" s="1">
        <v>0.61700500000000003</v>
      </c>
      <c r="R605" s="3">
        <v>0</v>
      </c>
    </row>
    <row r="606" spans="1:18" x14ac:dyDescent="0.2">
      <c r="A606" s="8">
        <v>34871</v>
      </c>
      <c r="B606" s="1">
        <v>0.624</v>
      </c>
      <c r="C606" s="1">
        <v>0.624</v>
      </c>
      <c r="D606" s="1">
        <v>0.624</v>
      </c>
      <c r="E606" s="1">
        <v>0.624</v>
      </c>
      <c r="G606" s="6">
        <f t="shared" si="64"/>
        <v>0</v>
      </c>
      <c r="H606" s="1">
        <f t="shared" si="65"/>
        <v>0</v>
      </c>
      <c r="I606" s="1">
        <f t="shared" si="66"/>
        <v>0</v>
      </c>
      <c r="K606" s="6">
        <f t="shared" si="67"/>
        <v>0.01</v>
      </c>
      <c r="L606" s="6">
        <f t="shared" si="68"/>
        <v>1.4571428571428569E-2</v>
      </c>
      <c r="M606" s="6">
        <f t="shared" si="69"/>
        <v>0.68627450980392168</v>
      </c>
      <c r="N606" s="6">
        <f t="shared" si="70"/>
        <v>40.697674418604656</v>
      </c>
      <c r="Q606" s="1">
        <v>0.61700500000000003</v>
      </c>
      <c r="R606" s="3">
        <v>0</v>
      </c>
    </row>
    <row r="607" spans="1:18" x14ac:dyDescent="0.2">
      <c r="A607" s="8">
        <v>34872</v>
      </c>
      <c r="B607" s="1">
        <v>0.624</v>
      </c>
      <c r="C607" s="1">
        <v>0.624</v>
      </c>
      <c r="D607" s="1">
        <v>0.624</v>
      </c>
      <c r="E607" s="1">
        <v>0.624</v>
      </c>
      <c r="G607" s="6">
        <f t="shared" si="64"/>
        <v>0</v>
      </c>
      <c r="H607" s="1">
        <f t="shared" si="65"/>
        <v>0</v>
      </c>
      <c r="I607" s="1">
        <f t="shared" si="66"/>
        <v>0</v>
      </c>
      <c r="K607" s="6">
        <f t="shared" si="67"/>
        <v>0.01</v>
      </c>
      <c r="L607" s="6">
        <f t="shared" si="68"/>
        <v>1.4571428571428569E-2</v>
      </c>
      <c r="M607" s="6">
        <f t="shared" si="69"/>
        <v>0.68627450980392168</v>
      </c>
      <c r="N607" s="6">
        <f t="shared" si="70"/>
        <v>40.697674418604656</v>
      </c>
      <c r="Q607" s="1">
        <v>0.61700500000000003</v>
      </c>
      <c r="R607" s="3">
        <v>0</v>
      </c>
    </row>
    <row r="608" spans="1:18" x14ac:dyDescent="0.2">
      <c r="A608" s="8">
        <v>34873</v>
      </c>
      <c r="B608" s="1">
        <v>0.624</v>
      </c>
      <c r="C608" s="1">
        <v>0.624</v>
      </c>
      <c r="D608" s="1">
        <v>0.624</v>
      </c>
      <c r="E608" s="1">
        <v>0.624</v>
      </c>
      <c r="G608" s="6">
        <f t="shared" si="64"/>
        <v>0</v>
      </c>
      <c r="H608" s="1">
        <f t="shared" si="65"/>
        <v>0</v>
      </c>
      <c r="I608" s="1">
        <f t="shared" si="66"/>
        <v>0</v>
      </c>
      <c r="K608" s="6">
        <f t="shared" si="67"/>
        <v>0.01</v>
      </c>
      <c r="L608" s="6">
        <f t="shared" si="68"/>
        <v>9.4285714285714285E-3</v>
      </c>
      <c r="M608" s="6">
        <f t="shared" si="69"/>
        <v>1.0606060606060606</v>
      </c>
      <c r="N608" s="6">
        <f t="shared" si="70"/>
        <v>51.470588235294116</v>
      </c>
      <c r="Q608" s="1">
        <v>0.61700500000000003</v>
      </c>
      <c r="R608" s="3">
        <v>0</v>
      </c>
    </row>
    <row r="609" spans="1:18" x14ac:dyDescent="0.2">
      <c r="A609" s="8">
        <v>34876</v>
      </c>
      <c r="B609" s="1">
        <v>0.624</v>
      </c>
      <c r="C609" s="1">
        <v>0.624</v>
      </c>
      <c r="D609" s="1">
        <v>0.624</v>
      </c>
      <c r="E609" s="1">
        <v>0.624</v>
      </c>
      <c r="G609" s="6">
        <f t="shared" si="64"/>
        <v>0</v>
      </c>
      <c r="H609" s="1">
        <f t="shared" si="65"/>
        <v>0</v>
      </c>
      <c r="I609" s="1">
        <f t="shared" si="66"/>
        <v>0</v>
      </c>
      <c r="K609" s="6">
        <f t="shared" si="67"/>
        <v>0.01</v>
      </c>
      <c r="L609" s="6">
        <f t="shared" si="68"/>
        <v>9.4285714285714285E-3</v>
      </c>
      <c r="M609" s="6">
        <f t="shared" si="69"/>
        <v>1.0606060606060606</v>
      </c>
      <c r="N609" s="6">
        <f t="shared" si="70"/>
        <v>51.470588235294116</v>
      </c>
      <c r="Q609" s="1">
        <v>0.61700500000000003</v>
      </c>
      <c r="R609" s="3">
        <v>0</v>
      </c>
    </row>
    <row r="610" spans="1:18" x14ac:dyDescent="0.2">
      <c r="A610" s="8">
        <v>34877</v>
      </c>
      <c r="B610" s="1">
        <v>0.5</v>
      </c>
      <c r="C610" s="1">
        <v>0.5</v>
      </c>
      <c r="D610" s="1">
        <v>0.5</v>
      </c>
      <c r="E610" s="1">
        <v>0.5</v>
      </c>
      <c r="G610" s="6">
        <f t="shared" si="64"/>
        <v>-0.124</v>
      </c>
      <c r="H610" s="1">
        <f t="shared" si="65"/>
        <v>0</v>
      </c>
      <c r="I610" s="1">
        <f t="shared" si="66"/>
        <v>0.124</v>
      </c>
      <c r="K610" s="6">
        <f t="shared" si="67"/>
        <v>0.01</v>
      </c>
      <c r="L610" s="6">
        <f t="shared" si="68"/>
        <v>1.8285714285714287E-2</v>
      </c>
      <c r="M610" s="6">
        <f t="shared" si="69"/>
        <v>0.546875</v>
      </c>
      <c r="N610" s="6">
        <f t="shared" si="70"/>
        <v>35.353535353535349</v>
      </c>
      <c r="Q610" s="1">
        <v>0.49439499999999997</v>
      </c>
      <c r="R610" s="3">
        <v>5000</v>
      </c>
    </row>
    <row r="611" spans="1:18" x14ac:dyDescent="0.2">
      <c r="A611" s="8">
        <v>34878</v>
      </c>
      <c r="B611" s="1">
        <v>0.44</v>
      </c>
      <c r="C611" s="1">
        <v>0.44</v>
      </c>
      <c r="D611" s="1">
        <v>0.38</v>
      </c>
      <c r="E611" s="1">
        <v>0.38</v>
      </c>
      <c r="G611" s="6">
        <f t="shared" si="64"/>
        <v>-0.12</v>
      </c>
      <c r="H611" s="1">
        <f t="shared" si="65"/>
        <v>0</v>
      </c>
      <c r="I611" s="1">
        <f t="shared" si="66"/>
        <v>0.12</v>
      </c>
      <c r="K611" s="6">
        <f t="shared" si="67"/>
        <v>0.01</v>
      </c>
      <c r="L611" s="6">
        <f t="shared" si="68"/>
        <v>2.6857142857142857E-2</v>
      </c>
      <c r="M611" s="6">
        <f t="shared" si="69"/>
        <v>0.37234042553191488</v>
      </c>
      <c r="N611" s="6">
        <f t="shared" si="70"/>
        <v>27.131782945736433</v>
      </c>
      <c r="Q611" s="1">
        <v>0.37574000000000002</v>
      </c>
      <c r="R611" s="3">
        <v>14500</v>
      </c>
    </row>
    <row r="612" spans="1:18" x14ac:dyDescent="0.2">
      <c r="A612" s="8">
        <v>34879</v>
      </c>
      <c r="B612" s="1">
        <v>0.38</v>
      </c>
      <c r="C612" s="1">
        <v>0.38</v>
      </c>
      <c r="D612" s="1">
        <v>0.38</v>
      </c>
      <c r="E612" s="1">
        <v>0.38</v>
      </c>
      <c r="G612" s="6">
        <f t="shared" si="64"/>
        <v>0</v>
      </c>
      <c r="H612" s="1">
        <f t="shared" si="65"/>
        <v>0</v>
      </c>
      <c r="I612" s="1">
        <f t="shared" si="66"/>
        <v>0</v>
      </c>
      <c r="K612" s="6">
        <f t="shared" si="67"/>
        <v>0.01</v>
      </c>
      <c r="L612" s="6">
        <f t="shared" si="68"/>
        <v>2.6857142857142857E-2</v>
      </c>
      <c r="M612" s="6">
        <f t="shared" si="69"/>
        <v>0.37234042553191488</v>
      </c>
      <c r="N612" s="6">
        <f t="shared" si="70"/>
        <v>27.131782945736433</v>
      </c>
      <c r="Q612" s="1">
        <v>0.37574000000000002</v>
      </c>
      <c r="R612" s="3">
        <v>0</v>
      </c>
    </row>
    <row r="613" spans="1:18" x14ac:dyDescent="0.2">
      <c r="A613" s="8">
        <v>34880</v>
      </c>
      <c r="B613" s="1">
        <v>0.38</v>
      </c>
      <c r="C613" s="1">
        <v>0.38</v>
      </c>
      <c r="D613" s="1">
        <v>0.38</v>
      </c>
      <c r="E613" s="1">
        <v>0.38</v>
      </c>
      <c r="G613" s="6">
        <f t="shared" si="64"/>
        <v>0</v>
      </c>
      <c r="H613" s="1">
        <f t="shared" si="65"/>
        <v>0</v>
      </c>
      <c r="I613" s="1">
        <f t="shared" si="66"/>
        <v>0</v>
      </c>
      <c r="K613" s="6">
        <f t="shared" si="67"/>
        <v>0.01</v>
      </c>
      <c r="L613" s="6">
        <f t="shared" si="68"/>
        <v>2.6857142857142857E-2</v>
      </c>
      <c r="M613" s="6">
        <f t="shared" si="69"/>
        <v>0.37234042553191488</v>
      </c>
      <c r="N613" s="6">
        <f t="shared" si="70"/>
        <v>27.131782945736433</v>
      </c>
      <c r="Q613" s="1">
        <v>0.37574000000000002</v>
      </c>
      <c r="R613" s="3">
        <v>1000</v>
      </c>
    </row>
    <row r="614" spans="1:18" x14ac:dyDescent="0.2">
      <c r="A614" s="8">
        <v>34883</v>
      </c>
      <c r="B614" s="1">
        <v>0.38</v>
      </c>
      <c r="C614" s="1">
        <v>0.38</v>
      </c>
      <c r="D614" s="1">
        <v>0.38</v>
      </c>
      <c r="E614" s="1">
        <v>0.38</v>
      </c>
      <c r="G614" s="6">
        <f t="shared" si="64"/>
        <v>0</v>
      </c>
      <c r="H614" s="1">
        <f t="shared" si="65"/>
        <v>0</v>
      </c>
      <c r="I614" s="1">
        <f t="shared" si="66"/>
        <v>0</v>
      </c>
      <c r="K614" s="6">
        <f t="shared" si="67"/>
        <v>5.7142857142857191E-4</v>
      </c>
      <c r="L614" s="6">
        <f t="shared" si="68"/>
        <v>2.6857142857142857E-2</v>
      </c>
      <c r="M614" s="6">
        <f t="shared" si="69"/>
        <v>2.1276595744680868E-2</v>
      </c>
      <c r="N614" s="6">
        <f t="shared" si="70"/>
        <v>2.0833333333333286</v>
      </c>
      <c r="Q614" s="1">
        <v>0.37574000000000002</v>
      </c>
      <c r="R614" s="3">
        <v>0</v>
      </c>
    </row>
    <row r="615" spans="1:18" x14ac:dyDescent="0.2">
      <c r="A615" s="8">
        <v>34885</v>
      </c>
      <c r="B615" s="1">
        <v>0.38</v>
      </c>
      <c r="C615" s="1">
        <v>0.38</v>
      </c>
      <c r="D615" s="1">
        <v>0.38</v>
      </c>
      <c r="E615" s="1">
        <v>0.38</v>
      </c>
      <c r="G615" s="6">
        <f t="shared" si="64"/>
        <v>0</v>
      </c>
      <c r="H615" s="1">
        <f t="shared" si="65"/>
        <v>0</v>
      </c>
      <c r="I615" s="1">
        <f t="shared" si="66"/>
        <v>0</v>
      </c>
      <c r="K615" s="6">
        <f t="shared" si="67"/>
        <v>5.7142857142857191E-4</v>
      </c>
      <c r="L615" s="6">
        <f t="shared" si="68"/>
        <v>2.6857142857142857E-2</v>
      </c>
      <c r="M615" s="6">
        <f t="shared" si="69"/>
        <v>2.1276595744680868E-2</v>
      </c>
      <c r="N615" s="6">
        <f t="shared" si="70"/>
        <v>2.0833333333333286</v>
      </c>
      <c r="Q615" s="1">
        <v>0.37574000000000002</v>
      </c>
      <c r="R615" s="3">
        <v>5000</v>
      </c>
    </row>
    <row r="616" spans="1:18" x14ac:dyDescent="0.2">
      <c r="A616" s="8">
        <v>34886</v>
      </c>
      <c r="B616" s="1">
        <v>0.248</v>
      </c>
      <c r="C616" s="1">
        <v>0.248</v>
      </c>
      <c r="D616" s="1">
        <v>0.248</v>
      </c>
      <c r="E616" s="1">
        <v>0.248</v>
      </c>
      <c r="G616" s="6">
        <f t="shared" si="64"/>
        <v>-0.13200000000000001</v>
      </c>
      <c r="H616" s="1">
        <f t="shared" si="65"/>
        <v>0</v>
      </c>
      <c r="I616" s="1">
        <f t="shared" si="66"/>
        <v>0.13200000000000001</v>
      </c>
      <c r="K616" s="6">
        <f t="shared" si="67"/>
        <v>5.7142857142857191E-4</v>
      </c>
      <c r="L616" s="6">
        <f t="shared" si="68"/>
        <v>2.6857142857142857E-2</v>
      </c>
      <c r="M616" s="6">
        <f t="shared" si="69"/>
        <v>2.1276595744680868E-2</v>
      </c>
      <c r="N616" s="6">
        <f t="shared" si="70"/>
        <v>2.0833333333333286</v>
      </c>
      <c r="Q616" s="1">
        <v>0.24521999999999999</v>
      </c>
      <c r="R616" s="3">
        <v>200</v>
      </c>
    </row>
    <row r="617" spans="1:18" x14ac:dyDescent="0.2">
      <c r="A617" s="8">
        <v>34887</v>
      </c>
      <c r="B617" s="1">
        <v>0.248</v>
      </c>
      <c r="C617" s="1">
        <v>0.248</v>
      </c>
      <c r="D617" s="1">
        <v>0.248</v>
      </c>
      <c r="E617" s="1">
        <v>0.248</v>
      </c>
      <c r="G617" s="6">
        <f t="shared" si="64"/>
        <v>0</v>
      </c>
      <c r="H617" s="1">
        <f t="shared" si="65"/>
        <v>0</v>
      </c>
      <c r="I617" s="1">
        <f t="shared" si="66"/>
        <v>0</v>
      </c>
      <c r="K617" s="6">
        <f t="shared" si="67"/>
        <v>5.7142857142857191E-4</v>
      </c>
      <c r="L617" s="6">
        <f t="shared" si="68"/>
        <v>2.6857142857142857E-2</v>
      </c>
      <c r="M617" s="6">
        <f t="shared" si="69"/>
        <v>2.1276595744680868E-2</v>
      </c>
      <c r="N617" s="6">
        <f t="shared" si="70"/>
        <v>2.0833333333333286</v>
      </c>
      <c r="Q617" s="1">
        <v>0.24521999999999999</v>
      </c>
      <c r="R617" s="3">
        <v>700</v>
      </c>
    </row>
    <row r="618" spans="1:18" x14ac:dyDescent="0.2">
      <c r="A618" s="8">
        <v>34890</v>
      </c>
      <c r="B618" s="1">
        <v>0.248</v>
      </c>
      <c r="C618" s="1">
        <v>0.248</v>
      </c>
      <c r="D618" s="1">
        <v>0.248</v>
      </c>
      <c r="E618" s="1">
        <v>0.248</v>
      </c>
      <c r="G618" s="6">
        <f t="shared" si="64"/>
        <v>0</v>
      </c>
      <c r="H618" s="1">
        <f t="shared" si="65"/>
        <v>0</v>
      </c>
      <c r="I618" s="1">
        <f t="shared" si="66"/>
        <v>0</v>
      </c>
      <c r="K618" s="6">
        <f t="shared" si="67"/>
        <v>0</v>
      </c>
      <c r="L618" s="6">
        <f t="shared" si="68"/>
        <v>2.6857142857142857E-2</v>
      </c>
      <c r="M618" s="6">
        <f t="shared" si="69"/>
        <v>0</v>
      </c>
      <c r="N618" s="6">
        <f t="shared" si="70"/>
        <v>0</v>
      </c>
      <c r="Q618" s="1">
        <v>0.24521999999999999</v>
      </c>
      <c r="R618" s="3">
        <v>0</v>
      </c>
    </row>
    <row r="619" spans="1:18" x14ac:dyDescent="0.2">
      <c r="A619" s="8">
        <v>34891</v>
      </c>
      <c r="B619" s="1">
        <v>0.248</v>
      </c>
      <c r="C619" s="1">
        <v>0.248</v>
      </c>
      <c r="D619" s="1">
        <v>0.248</v>
      </c>
      <c r="E619" s="1">
        <v>0.248</v>
      </c>
      <c r="G619" s="6">
        <f t="shared" si="64"/>
        <v>0</v>
      </c>
      <c r="H619" s="1">
        <f t="shared" si="65"/>
        <v>0</v>
      </c>
      <c r="I619" s="1">
        <f t="shared" si="66"/>
        <v>0</v>
      </c>
      <c r="K619" s="6">
        <f t="shared" si="67"/>
        <v>0</v>
      </c>
      <c r="L619" s="6">
        <f t="shared" si="68"/>
        <v>2.6857142857142857E-2</v>
      </c>
      <c r="M619" s="6">
        <f t="shared" si="69"/>
        <v>0</v>
      </c>
      <c r="N619" s="6">
        <f t="shared" si="70"/>
        <v>0</v>
      </c>
      <c r="Q619" s="1">
        <v>0.24521999999999999</v>
      </c>
      <c r="R619" s="3">
        <v>0</v>
      </c>
    </row>
    <row r="620" spans="1:18" x14ac:dyDescent="0.2">
      <c r="A620" s="8">
        <v>34892</v>
      </c>
      <c r="B620" s="1">
        <v>0.248</v>
      </c>
      <c r="C620" s="1">
        <v>0.248</v>
      </c>
      <c r="D620" s="1">
        <v>0.248</v>
      </c>
      <c r="E620" s="1">
        <v>0.248</v>
      </c>
      <c r="G620" s="6">
        <f t="shared" si="64"/>
        <v>0</v>
      </c>
      <c r="H620" s="1">
        <f t="shared" si="65"/>
        <v>0</v>
      </c>
      <c r="I620" s="1">
        <f t="shared" si="66"/>
        <v>0</v>
      </c>
      <c r="K620" s="6">
        <f t="shared" si="67"/>
        <v>0</v>
      </c>
      <c r="L620" s="6">
        <f t="shared" si="68"/>
        <v>2.6857142857142857E-2</v>
      </c>
      <c r="M620" s="6">
        <f t="shared" si="69"/>
        <v>0</v>
      </c>
      <c r="N620" s="6">
        <f t="shared" si="70"/>
        <v>0</v>
      </c>
      <c r="Q620" s="1">
        <v>0.24521999999999999</v>
      </c>
      <c r="R620" s="3">
        <v>0</v>
      </c>
    </row>
    <row r="621" spans="1:18" x14ac:dyDescent="0.2">
      <c r="A621" s="8">
        <v>34893</v>
      </c>
      <c r="B621" s="1">
        <v>0.44</v>
      </c>
      <c r="C621" s="1">
        <v>0.44</v>
      </c>
      <c r="D621" s="1">
        <v>0.44</v>
      </c>
      <c r="E621" s="1">
        <v>0.44</v>
      </c>
      <c r="G621" s="6">
        <f t="shared" si="64"/>
        <v>0.192</v>
      </c>
      <c r="H621" s="1">
        <f t="shared" si="65"/>
        <v>0.192</v>
      </c>
      <c r="I621" s="1">
        <f t="shared" si="66"/>
        <v>0</v>
      </c>
      <c r="K621" s="6">
        <f t="shared" si="67"/>
        <v>1.3714285714285715E-2</v>
      </c>
      <c r="L621" s="6">
        <f t="shared" si="68"/>
        <v>2.6857142857142857E-2</v>
      </c>
      <c r="M621" s="6">
        <f t="shared" si="69"/>
        <v>0.5106382978723405</v>
      </c>
      <c r="N621" s="6">
        <f t="shared" si="70"/>
        <v>33.802816901408448</v>
      </c>
      <c r="Q621" s="1">
        <v>0.43506699999999998</v>
      </c>
      <c r="R621" s="3">
        <v>5100</v>
      </c>
    </row>
    <row r="622" spans="1:18" x14ac:dyDescent="0.2">
      <c r="A622" s="8">
        <v>34894</v>
      </c>
      <c r="B622" s="1">
        <v>0.44</v>
      </c>
      <c r="C622" s="1">
        <v>0.44</v>
      </c>
      <c r="D622" s="1">
        <v>0.44</v>
      </c>
      <c r="E622" s="1">
        <v>0.44</v>
      </c>
      <c r="G622" s="6">
        <f t="shared" si="64"/>
        <v>0</v>
      </c>
      <c r="H622" s="1">
        <f t="shared" si="65"/>
        <v>0</v>
      </c>
      <c r="I622" s="1">
        <f t="shared" si="66"/>
        <v>0</v>
      </c>
      <c r="K622" s="6">
        <f t="shared" si="67"/>
        <v>1.3714285714285715E-2</v>
      </c>
      <c r="L622" s="6">
        <f t="shared" si="68"/>
        <v>2.6857142857142857E-2</v>
      </c>
      <c r="M622" s="6">
        <f t="shared" si="69"/>
        <v>0.5106382978723405</v>
      </c>
      <c r="N622" s="6">
        <f t="shared" si="70"/>
        <v>33.802816901408448</v>
      </c>
      <c r="Q622" s="1">
        <v>0.43506699999999998</v>
      </c>
      <c r="R622" s="3">
        <v>0</v>
      </c>
    </row>
    <row r="623" spans="1:18" x14ac:dyDescent="0.2">
      <c r="A623" s="8">
        <v>34897</v>
      </c>
      <c r="B623" s="1">
        <v>0.44</v>
      </c>
      <c r="C623" s="1">
        <v>0.44</v>
      </c>
      <c r="D623" s="1">
        <v>0.44</v>
      </c>
      <c r="E623" s="1">
        <v>0.44</v>
      </c>
      <c r="G623" s="6">
        <f t="shared" si="64"/>
        <v>0</v>
      </c>
      <c r="H623" s="1">
        <f t="shared" si="65"/>
        <v>0</v>
      </c>
      <c r="I623" s="1">
        <f t="shared" si="66"/>
        <v>0</v>
      </c>
      <c r="K623" s="6">
        <f t="shared" si="67"/>
        <v>1.3714285714285715E-2</v>
      </c>
      <c r="L623" s="6">
        <f t="shared" si="68"/>
        <v>2.6857142857142857E-2</v>
      </c>
      <c r="M623" s="6">
        <f t="shared" si="69"/>
        <v>0.5106382978723405</v>
      </c>
      <c r="N623" s="6">
        <f t="shared" si="70"/>
        <v>33.802816901408448</v>
      </c>
      <c r="Q623" s="1">
        <v>0.43506699999999998</v>
      </c>
      <c r="R623" s="3">
        <v>0</v>
      </c>
    </row>
    <row r="624" spans="1:18" x14ac:dyDescent="0.2">
      <c r="A624" s="8">
        <v>34898</v>
      </c>
      <c r="B624" s="1">
        <v>0.44</v>
      </c>
      <c r="C624" s="1">
        <v>0.44</v>
      </c>
      <c r="D624" s="1">
        <v>0.44</v>
      </c>
      <c r="E624" s="1">
        <v>0.44</v>
      </c>
      <c r="G624" s="6">
        <f t="shared" si="64"/>
        <v>0</v>
      </c>
      <c r="H624" s="1">
        <f t="shared" si="65"/>
        <v>0</v>
      </c>
      <c r="I624" s="1">
        <f t="shared" si="66"/>
        <v>0</v>
      </c>
      <c r="K624" s="6">
        <f t="shared" si="67"/>
        <v>1.3714285714285715E-2</v>
      </c>
      <c r="L624" s="6">
        <f t="shared" si="68"/>
        <v>1.7999999999999999E-2</v>
      </c>
      <c r="M624" s="6">
        <f t="shared" si="69"/>
        <v>0.76190476190476197</v>
      </c>
      <c r="N624" s="6">
        <f t="shared" si="70"/>
        <v>43.243243243243242</v>
      </c>
      <c r="Q624" s="1">
        <v>0.43506699999999998</v>
      </c>
      <c r="R624" s="3">
        <v>200</v>
      </c>
    </row>
    <row r="625" spans="1:18" x14ac:dyDescent="0.2">
      <c r="A625" s="8">
        <v>34899</v>
      </c>
      <c r="B625" s="1">
        <v>0.44</v>
      </c>
      <c r="C625" s="1">
        <v>0.44</v>
      </c>
      <c r="D625" s="1">
        <v>0.44</v>
      </c>
      <c r="E625" s="1">
        <v>0.44</v>
      </c>
      <c r="G625" s="6">
        <f t="shared" si="64"/>
        <v>0</v>
      </c>
      <c r="H625" s="1">
        <f t="shared" si="65"/>
        <v>0</v>
      </c>
      <c r="I625" s="1">
        <f t="shared" si="66"/>
        <v>0</v>
      </c>
      <c r="K625" s="6">
        <f t="shared" si="67"/>
        <v>1.3714285714285715E-2</v>
      </c>
      <c r="L625" s="6">
        <f t="shared" si="68"/>
        <v>9.4285714285714285E-3</v>
      </c>
      <c r="M625" s="6">
        <f t="shared" si="69"/>
        <v>1.4545454545454546</v>
      </c>
      <c r="N625" s="6">
        <f t="shared" si="70"/>
        <v>59.25925925925926</v>
      </c>
      <c r="Q625" s="1">
        <v>0.43506699999999998</v>
      </c>
      <c r="R625" s="3">
        <v>100</v>
      </c>
    </row>
    <row r="626" spans="1:18" x14ac:dyDescent="0.2">
      <c r="A626" s="8">
        <v>34900</v>
      </c>
      <c r="B626" s="1">
        <v>0.248</v>
      </c>
      <c r="C626" s="1">
        <v>0.248</v>
      </c>
      <c r="D626" s="1">
        <v>0.248</v>
      </c>
      <c r="E626" s="1">
        <v>0.248</v>
      </c>
      <c r="G626" s="6">
        <f t="shared" si="64"/>
        <v>-0.192</v>
      </c>
      <c r="H626" s="1">
        <f t="shared" si="65"/>
        <v>0</v>
      </c>
      <c r="I626" s="1">
        <f t="shared" si="66"/>
        <v>0.192</v>
      </c>
      <c r="K626" s="6">
        <f t="shared" si="67"/>
        <v>1.3714285714285715E-2</v>
      </c>
      <c r="L626" s="6">
        <f t="shared" si="68"/>
        <v>2.3142857142857142E-2</v>
      </c>
      <c r="M626" s="6">
        <f t="shared" si="69"/>
        <v>0.59259259259259267</v>
      </c>
      <c r="N626" s="6">
        <f t="shared" si="70"/>
        <v>37.209302325581397</v>
      </c>
      <c r="Q626" s="1">
        <v>0.24521999999999999</v>
      </c>
      <c r="R626" s="3">
        <v>19200</v>
      </c>
    </row>
    <row r="627" spans="1:18" x14ac:dyDescent="0.2">
      <c r="A627" s="8">
        <v>34901</v>
      </c>
      <c r="B627" s="1">
        <v>0.248</v>
      </c>
      <c r="C627" s="1">
        <v>0.248</v>
      </c>
      <c r="D627" s="1">
        <v>0.248</v>
      </c>
      <c r="E627" s="1">
        <v>0.248</v>
      </c>
      <c r="G627" s="6">
        <f t="shared" si="64"/>
        <v>0</v>
      </c>
      <c r="H627" s="1">
        <f t="shared" si="65"/>
        <v>0</v>
      </c>
      <c r="I627" s="1">
        <f t="shared" si="66"/>
        <v>0</v>
      </c>
      <c r="K627" s="6">
        <f t="shared" si="67"/>
        <v>1.3714285714285715E-2</v>
      </c>
      <c r="L627" s="6">
        <f t="shared" si="68"/>
        <v>2.3142857142857142E-2</v>
      </c>
      <c r="M627" s="6">
        <f t="shared" si="69"/>
        <v>0.59259259259259267</v>
      </c>
      <c r="N627" s="6">
        <f t="shared" si="70"/>
        <v>37.209302325581397</v>
      </c>
      <c r="Q627" s="1">
        <v>0.24521999999999999</v>
      </c>
      <c r="R627" s="3">
        <v>500</v>
      </c>
    </row>
    <row r="628" spans="1:18" x14ac:dyDescent="0.2">
      <c r="A628" s="8">
        <v>34904</v>
      </c>
      <c r="B628" s="1">
        <v>0.44</v>
      </c>
      <c r="C628" s="1">
        <v>0.44</v>
      </c>
      <c r="D628" s="1">
        <v>0.44</v>
      </c>
      <c r="E628" s="1">
        <v>0.44</v>
      </c>
      <c r="G628" s="6">
        <f t="shared" si="64"/>
        <v>0.192</v>
      </c>
      <c r="H628" s="1">
        <f t="shared" si="65"/>
        <v>0.192</v>
      </c>
      <c r="I628" s="1">
        <f t="shared" si="66"/>
        <v>0</v>
      </c>
      <c r="K628" s="6">
        <f t="shared" si="67"/>
        <v>2.7428571428571431E-2</v>
      </c>
      <c r="L628" s="6">
        <f t="shared" si="68"/>
        <v>2.3142857142857142E-2</v>
      </c>
      <c r="M628" s="6">
        <f t="shared" si="69"/>
        <v>1.1851851851851853</v>
      </c>
      <c r="N628" s="6">
        <f t="shared" si="70"/>
        <v>54.237288135593218</v>
      </c>
      <c r="Q628" s="1">
        <v>0.43506699999999998</v>
      </c>
      <c r="R628" s="3">
        <v>1000</v>
      </c>
    </row>
    <row r="629" spans="1:18" x14ac:dyDescent="0.2">
      <c r="A629" s="8">
        <v>34905</v>
      </c>
      <c r="B629" s="1">
        <v>0.44</v>
      </c>
      <c r="C629" s="1">
        <v>0.44</v>
      </c>
      <c r="D629" s="1">
        <v>0.44</v>
      </c>
      <c r="E629" s="1">
        <v>0.44</v>
      </c>
      <c r="G629" s="6">
        <f t="shared" si="64"/>
        <v>0</v>
      </c>
      <c r="H629" s="1">
        <f t="shared" si="65"/>
        <v>0</v>
      </c>
      <c r="I629" s="1">
        <f t="shared" si="66"/>
        <v>0</v>
      </c>
      <c r="K629" s="6">
        <f t="shared" si="67"/>
        <v>2.7428571428571431E-2</v>
      </c>
      <c r="L629" s="6">
        <f t="shared" si="68"/>
        <v>2.3142857142857142E-2</v>
      </c>
      <c r="M629" s="6">
        <f t="shared" si="69"/>
        <v>1.1851851851851853</v>
      </c>
      <c r="N629" s="6">
        <f t="shared" si="70"/>
        <v>54.237288135593218</v>
      </c>
      <c r="Q629" s="1">
        <v>0.43506699999999998</v>
      </c>
      <c r="R629" s="3">
        <v>200</v>
      </c>
    </row>
    <row r="630" spans="1:18" x14ac:dyDescent="0.2">
      <c r="A630" s="8">
        <v>34906</v>
      </c>
      <c r="B630" s="1">
        <v>0.44</v>
      </c>
      <c r="C630" s="1">
        <v>0.44</v>
      </c>
      <c r="D630" s="1">
        <v>0.44</v>
      </c>
      <c r="E630" s="1">
        <v>0.44</v>
      </c>
      <c r="G630" s="6">
        <f t="shared" si="64"/>
        <v>0</v>
      </c>
      <c r="H630" s="1">
        <f t="shared" si="65"/>
        <v>0</v>
      </c>
      <c r="I630" s="1">
        <f t="shared" si="66"/>
        <v>0</v>
      </c>
      <c r="K630" s="6">
        <f t="shared" si="67"/>
        <v>2.7428571428571431E-2</v>
      </c>
      <c r="L630" s="6">
        <f t="shared" si="68"/>
        <v>1.3714285714285715E-2</v>
      </c>
      <c r="M630" s="6">
        <f t="shared" si="69"/>
        <v>2</v>
      </c>
      <c r="N630" s="6">
        <f t="shared" si="70"/>
        <v>66.666666666666657</v>
      </c>
      <c r="Q630" s="1">
        <v>0.43506699999999998</v>
      </c>
      <c r="R630" s="3">
        <v>0</v>
      </c>
    </row>
    <row r="631" spans="1:18" x14ac:dyDescent="0.2">
      <c r="A631" s="8">
        <v>34907</v>
      </c>
      <c r="B631" s="1">
        <v>0.44</v>
      </c>
      <c r="C631" s="1">
        <v>0.44</v>
      </c>
      <c r="D631" s="1">
        <v>0.44</v>
      </c>
      <c r="E631" s="1">
        <v>0.44</v>
      </c>
      <c r="G631" s="6">
        <f t="shared" si="64"/>
        <v>0</v>
      </c>
      <c r="H631" s="1">
        <f t="shared" si="65"/>
        <v>0</v>
      </c>
      <c r="I631" s="1">
        <f t="shared" si="66"/>
        <v>0</v>
      </c>
      <c r="K631" s="6">
        <f t="shared" si="67"/>
        <v>2.7428571428571431E-2</v>
      </c>
      <c r="L631" s="6">
        <f t="shared" si="68"/>
        <v>1.3714285714285715E-2</v>
      </c>
      <c r="M631" s="6">
        <f t="shared" si="69"/>
        <v>2</v>
      </c>
      <c r="N631" s="6">
        <f t="shared" si="70"/>
        <v>66.666666666666657</v>
      </c>
      <c r="Q631" s="1">
        <v>0.43506699999999998</v>
      </c>
      <c r="R631" s="3">
        <v>0</v>
      </c>
    </row>
    <row r="632" spans="1:18" x14ac:dyDescent="0.2">
      <c r="A632" s="8">
        <v>34908</v>
      </c>
      <c r="B632" s="1">
        <v>0.44</v>
      </c>
      <c r="C632" s="1">
        <v>0.44</v>
      </c>
      <c r="D632" s="1">
        <v>0.44</v>
      </c>
      <c r="E632" s="1">
        <v>0.44</v>
      </c>
      <c r="G632" s="6">
        <f t="shared" si="64"/>
        <v>0</v>
      </c>
      <c r="H632" s="1">
        <f t="shared" si="65"/>
        <v>0</v>
      </c>
      <c r="I632" s="1">
        <f t="shared" si="66"/>
        <v>0</v>
      </c>
      <c r="K632" s="6">
        <f t="shared" si="67"/>
        <v>2.7428571428571431E-2</v>
      </c>
      <c r="L632" s="6">
        <f t="shared" si="68"/>
        <v>1.3714285714285715E-2</v>
      </c>
      <c r="M632" s="6">
        <f t="shared" si="69"/>
        <v>2</v>
      </c>
      <c r="N632" s="6">
        <f t="shared" si="70"/>
        <v>66.666666666666657</v>
      </c>
      <c r="Q632" s="1">
        <v>0.43506699999999998</v>
      </c>
      <c r="R632" s="3">
        <v>0</v>
      </c>
    </row>
    <row r="633" spans="1:18" x14ac:dyDescent="0.2">
      <c r="A633" s="8">
        <v>34911</v>
      </c>
      <c r="B633" s="1">
        <v>0.44</v>
      </c>
      <c r="C633" s="1">
        <v>0.44</v>
      </c>
      <c r="D633" s="1">
        <v>0.44</v>
      </c>
      <c r="E633" s="1">
        <v>0.44</v>
      </c>
      <c r="G633" s="6">
        <f t="shared" si="64"/>
        <v>0</v>
      </c>
      <c r="H633" s="1">
        <f t="shared" si="65"/>
        <v>0</v>
      </c>
      <c r="I633" s="1">
        <f t="shared" si="66"/>
        <v>0</v>
      </c>
      <c r="K633" s="6">
        <f t="shared" si="67"/>
        <v>2.7428571428571431E-2</v>
      </c>
      <c r="L633" s="6">
        <f t="shared" si="68"/>
        <v>1.3714285714285715E-2</v>
      </c>
      <c r="M633" s="6">
        <f t="shared" si="69"/>
        <v>2</v>
      </c>
      <c r="N633" s="6">
        <f t="shared" si="70"/>
        <v>66.666666666666657</v>
      </c>
      <c r="Q633" s="1">
        <v>0.43506699999999998</v>
      </c>
      <c r="R633" s="3">
        <v>0</v>
      </c>
    </row>
    <row r="634" spans="1:18" x14ac:dyDescent="0.2">
      <c r="A634" s="8">
        <v>34912</v>
      </c>
      <c r="B634" s="1">
        <v>0.44</v>
      </c>
      <c r="C634" s="1">
        <v>0.44</v>
      </c>
      <c r="D634" s="1">
        <v>0.44</v>
      </c>
      <c r="E634" s="1">
        <v>0.44</v>
      </c>
      <c r="G634" s="6">
        <f t="shared" si="64"/>
        <v>0</v>
      </c>
      <c r="H634" s="1">
        <f t="shared" si="65"/>
        <v>0</v>
      </c>
      <c r="I634" s="1">
        <f t="shared" si="66"/>
        <v>0</v>
      </c>
      <c r="K634" s="6">
        <f t="shared" si="67"/>
        <v>2.7428571428571431E-2</v>
      </c>
      <c r="L634" s="6">
        <f t="shared" si="68"/>
        <v>1.3714285714285715E-2</v>
      </c>
      <c r="M634" s="6">
        <f t="shared" si="69"/>
        <v>2</v>
      </c>
      <c r="N634" s="6">
        <f t="shared" si="70"/>
        <v>66.666666666666657</v>
      </c>
      <c r="Q634" s="1">
        <v>0.43506699999999998</v>
      </c>
      <c r="R634" s="3">
        <v>0</v>
      </c>
    </row>
    <row r="635" spans="1:18" x14ac:dyDescent="0.2">
      <c r="A635" s="8">
        <v>34913</v>
      </c>
      <c r="B635" s="1">
        <v>0.44</v>
      </c>
      <c r="C635" s="1">
        <v>0.44</v>
      </c>
      <c r="D635" s="1">
        <v>0.44</v>
      </c>
      <c r="E635" s="1">
        <v>0.44</v>
      </c>
      <c r="G635" s="6">
        <f t="shared" si="64"/>
        <v>0</v>
      </c>
      <c r="H635" s="1">
        <f t="shared" si="65"/>
        <v>0</v>
      </c>
      <c r="I635" s="1">
        <f t="shared" si="66"/>
        <v>0</v>
      </c>
      <c r="K635" s="6">
        <f t="shared" si="67"/>
        <v>1.3714285714285715E-2</v>
      </c>
      <c r="L635" s="6">
        <f t="shared" si="68"/>
        <v>1.3714285714285715E-2</v>
      </c>
      <c r="M635" s="6">
        <f t="shared" si="69"/>
        <v>1</v>
      </c>
      <c r="N635" s="6">
        <f t="shared" si="70"/>
        <v>50</v>
      </c>
      <c r="Q635" s="1">
        <v>0.43506699999999998</v>
      </c>
      <c r="R635" s="3">
        <v>0</v>
      </c>
    </row>
    <row r="636" spans="1:18" x14ac:dyDescent="0.2">
      <c r="A636" s="8">
        <v>34914</v>
      </c>
      <c r="B636" s="1">
        <v>0.44</v>
      </c>
      <c r="C636" s="1">
        <v>0.44</v>
      </c>
      <c r="D636" s="1">
        <v>0.44</v>
      </c>
      <c r="E636" s="1">
        <v>0.44</v>
      </c>
      <c r="G636" s="6">
        <f t="shared" si="64"/>
        <v>0</v>
      </c>
      <c r="H636" s="1">
        <f t="shared" si="65"/>
        <v>0</v>
      </c>
      <c r="I636" s="1">
        <f t="shared" si="66"/>
        <v>0</v>
      </c>
      <c r="K636" s="6">
        <f t="shared" si="67"/>
        <v>1.3714285714285715E-2</v>
      </c>
      <c r="L636" s="6">
        <f t="shared" si="68"/>
        <v>1.3714285714285715E-2</v>
      </c>
      <c r="M636" s="6">
        <f t="shared" si="69"/>
        <v>1</v>
      </c>
      <c r="N636" s="6">
        <f t="shared" si="70"/>
        <v>50</v>
      </c>
      <c r="Q636" s="1">
        <v>0.43506699999999998</v>
      </c>
      <c r="R636" s="3">
        <v>0</v>
      </c>
    </row>
    <row r="637" spans="1:18" x14ac:dyDescent="0.2">
      <c r="A637" s="8">
        <v>34915</v>
      </c>
      <c r="B637" s="1">
        <v>0.44</v>
      </c>
      <c r="C637" s="1">
        <v>0.44</v>
      </c>
      <c r="D637" s="1">
        <v>0.38</v>
      </c>
      <c r="E637" s="1">
        <v>0.38</v>
      </c>
      <c r="G637" s="6">
        <f t="shared" si="64"/>
        <v>-0.06</v>
      </c>
      <c r="H637" s="1">
        <f t="shared" si="65"/>
        <v>0</v>
      </c>
      <c r="I637" s="1">
        <f t="shared" si="66"/>
        <v>0.06</v>
      </c>
      <c r="K637" s="6">
        <f t="shared" si="67"/>
        <v>1.3714285714285715E-2</v>
      </c>
      <c r="L637" s="6">
        <f t="shared" si="68"/>
        <v>1.7999999999999999E-2</v>
      </c>
      <c r="M637" s="6">
        <f t="shared" si="69"/>
        <v>0.76190476190476197</v>
      </c>
      <c r="N637" s="6">
        <f t="shared" si="70"/>
        <v>43.243243243243242</v>
      </c>
      <c r="Q637" s="1">
        <v>0.37574000000000002</v>
      </c>
      <c r="R637" s="3">
        <v>138000</v>
      </c>
    </row>
    <row r="638" spans="1:18" x14ac:dyDescent="0.2">
      <c r="A638" s="8">
        <v>34918</v>
      </c>
      <c r="B638" s="1">
        <v>0.5</v>
      </c>
      <c r="C638" s="1">
        <v>0.55600000000000005</v>
      </c>
      <c r="D638" s="1">
        <v>0.5</v>
      </c>
      <c r="E638" s="1">
        <v>0.5</v>
      </c>
      <c r="G638" s="6">
        <f t="shared" si="64"/>
        <v>0.12</v>
      </c>
      <c r="H638" s="1">
        <f t="shared" si="65"/>
        <v>0.12</v>
      </c>
      <c r="I638" s="1">
        <f t="shared" si="66"/>
        <v>0</v>
      </c>
      <c r="K638" s="6">
        <f t="shared" si="67"/>
        <v>2.2285714285714287E-2</v>
      </c>
      <c r="L638" s="6">
        <f t="shared" si="68"/>
        <v>1.7999999999999999E-2</v>
      </c>
      <c r="M638" s="6">
        <f t="shared" si="69"/>
        <v>1.2380952380952384</v>
      </c>
      <c r="N638" s="6">
        <f t="shared" si="70"/>
        <v>55.319148936170215</v>
      </c>
      <c r="Q638" s="1">
        <v>0.49439499999999997</v>
      </c>
      <c r="R638" s="3">
        <v>21000</v>
      </c>
    </row>
    <row r="639" spans="1:18" x14ac:dyDescent="0.2">
      <c r="A639" s="8">
        <v>34919</v>
      </c>
      <c r="B639" s="1">
        <v>0.624</v>
      </c>
      <c r="C639" s="1">
        <v>0.624</v>
      </c>
      <c r="D639" s="1">
        <v>0.624</v>
      </c>
      <c r="E639" s="1">
        <v>0.624</v>
      </c>
      <c r="G639" s="6">
        <f t="shared" si="64"/>
        <v>0.124</v>
      </c>
      <c r="H639" s="1">
        <f t="shared" si="65"/>
        <v>0.124</v>
      </c>
      <c r="I639" s="1">
        <f t="shared" si="66"/>
        <v>0</v>
      </c>
      <c r="K639" s="6">
        <f t="shared" si="67"/>
        <v>3.1142857142857142E-2</v>
      </c>
      <c r="L639" s="6">
        <f t="shared" si="68"/>
        <v>1.7999999999999999E-2</v>
      </c>
      <c r="M639" s="6">
        <f t="shared" si="69"/>
        <v>1.7301587301587302</v>
      </c>
      <c r="N639" s="6">
        <f t="shared" si="70"/>
        <v>63.372093023255815</v>
      </c>
      <c r="Q639" s="1">
        <v>0.61700500000000003</v>
      </c>
      <c r="R639" s="3">
        <v>1000</v>
      </c>
    </row>
    <row r="640" spans="1:18" x14ac:dyDescent="0.2">
      <c r="A640" s="8">
        <v>34920</v>
      </c>
      <c r="B640" s="1">
        <v>0.624</v>
      </c>
      <c r="C640" s="1">
        <v>0.624</v>
      </c>
      <c r="D640" s="1">
        <v>0.624</v>
      </c>
      <c r="E640" s="1">
        <v>0.624</v>
      </c>
      <c r="G640" s="6">
        <f t="shared" si="64"/>
        <v>0</v>
      </c>
      <c r="H640" s="1">
        <f t="shared" si="65"/>
        <v>0</v>
      </c>
      <c r="I640" s="1">
        <f t="shared" si="66"/>
        <v>0</v>
      </c>
      <c r="K640" s="6">
        <f t="shared" si="67"/>
        <v>3.1142857142857142E-2</v>
      </c>
      <c r="L640" s="6">
        <f t="shared" si="68"/>
        <v>4.2857142857142859E-3</v>
      </c>
      <c r="M640" s="6">
        <f t="shared" si="69"/>
        <v>7.2666666666666666</v>
      </c>
      <c r="N640" s="6">
        <f t="shared" si="70"/>
        <v>87.903225806451616</v>
      </c>
      <c r="Q640" s="1">
        <v>0.61700500000000003</v>
      </c>
      <c r="R640" s="3">
        <v>0</v>
      </c>
    </row>
    <row r="641" spans="1:18" x14ac:dyDescent="0.2">
      <c r="A641" s="8">
        <v>34921</v>
      </c>
      <c r="B641" s="1">
        <v>0.624</v>
      </c>
      <c r="C641" s="1">
        <v>0.624</v>
      </c>
      <c r="D641" s="1">
        <v>0.624</v>
      </c>
      <c r="E641" s="1">
        <v>0.624</v>
      </c>
      <c r="G641" s="6">
        <f t="shared" si="64"/>
        <v>0</v>
      </c>
      <c r="H641" s="1">
        <f t="shared" si="65"/>
        <v>0</v>
      </c>
      <c r="I641" s="1">
        <f t="shared" si="66"/>
        <v>0</v>
      </c>
      <c r="K641" s="6">
        <f t="shared" si="67"/>
        <v>3.1142857142857142E-2</v>
      </c>
      <c r="L641" s="6">
        <f t="shared" si="68"/>
        <v>4.2857142857142859E-3</v>
      </c>
      <c r="M641" s="6">
        <f t="shared" si="69"/>
        <v>7.2666666666666666</v>
      </c>
      <c r="N641" s="6">
        <f t="shared" si="70"/>
        <v>87.903225806451616</v>
      </c>
      <c r="Q641" s="1">
        <v>0.61700500000000003</v>
      </c>
      <c r="R641" s="3">
        <v>0</v>
      </c>
    </row>
    <row r="642" spans="1:18" x14ac:dyDescent="0.2">
      <c r="A642" s="8">
        <v>34922</v>
      </c>
      <c r="B642" s="1">
        <v>0.624</v>
      </c>
      <c r="C642" s="1">
        <v>0.624</v>
      </c>
      <c r="D642" s="1">
        <v>0.624</v>
      </c>
      <c r="E642" s="1">
        <v>0.624</v>
      </c>
      <c r="G642" s="6">
        <f t="shared" si="64"/>
        <v>0</v>
      </c>
      <c r="H642" s="1">
        <f t="shared" si="65"/>
        <v>0</v>
      </c>
      <c r="I642" s="1">
        <f t="shared" si="66"/>
        <v>0</v>
      </c>
      <c r="K642" s="6">
        <f t="shared" si="67"/>
        <v>1.7428571428571429E-2</v>
      </c>
      <c r="L642" s="6">
        <f t="shared" si="68"/>
        <v>4.2857142857142859E-3</v>
      </c>
      <c r="M642" s="6">
        <f t="shared" si="69"/>
        <v>4.0666666666666664</v>
      </c>
      <c r="N642" s="6">
        <f t="shared" si="70"/>
        <v>80.26315789473685</v>
      </c>
      <c r="Q642" s="1">
        <v>0.61700500000000003</v>
      </c>
      <c r="R642" s="3">
        <v>0</v>
      </c>
    </row>
    <row r="643" spans="1:18" x14ac:dyDescent="0.2">
      <c r="A643" s="8">
        <v>34925</v>
      </c>
      <c r="B643" s="1">
        <v>0.55600000000000005</v>
      </c>
      <c r="C643" s="1">
        <v>0.55600000000000005</v>
      </c>
      <c r="D643" s="1">
        <v>0.44</v>
      </c>
      <c r="E643" s="1">
        <v>0.44</v>
      </c>
      <c r="G643" s="6">
        <f t="shared" si="64"/>
        <v>-0.184</v>
      </c>
      <c r="H643" s="1">
        <f t="shared" si="65"/>
        <v>0</v>
      </c>
      <c r="I643" s="1">
        <f t="shared" si="66"/>
        <v>0.184</v>
      </c>
      <c r="K643" s="6">
        <f t="shared" si="67"/>
        <v>1.7428571428571429E-2</v>
      </c>
      <c r="L643" s="6">
        <f t="shared" si="68"/>
        <v>1.7428571428571429E-2</v>
      </c>
      <c r="M643" s="6">
        <f t="shared" si="69"/>
        <v>1</v>
      </c>
      <c r="N643" s="6">
        <f t="shared" si="70"/>
        <v>50</v>
      </c>
      <c r="Q643" s="1">
        <v>0.43506699999999998</v>
      </c>
      <c r="R643" s="3">
        <v>4000</v>
      </c>
    </row>
    <row r="644" spans="1:18" x14ac:dyDescent="0.2">
      <c r="A644" s="8">
        <v>34926</v>
      </c>
      <c r="B644" s="1">
        <v>0.44</v>
      </c>
      <c r="C644" s="1">
        <v>0.44</v>
      </c>
      <c r="D644" s="1">
        <v>0.44</v>
      </c>
      <c r="E644" s="1">
        <v>0.44</v>
      </c>
      <c r="G644" s="6">
        <f t="shared" ref="G644:G707" si="71">E644-E643</f>
        <v>0</v>
      </c>
      <c r="H644" s="1">
        <f t="shared" ref="H644:H707" si="72">IF(G644&gt;0,G644,0)</f>
        <v>0</v>
      </c>
      <c r="I644" s="1">
        <f t="shared" ref="I644:I707" si="73">IF(G644&lt;0,ABS(G644),0)</f>
        <v>0</v>
      </c>
      <c r="K644" s="6">
        <f t="shared" si="67"/>
        <v>1.7428571428571429E-2</v>
      </c>
      <c r="L644" s="6">
        <f t="shared" si="68"/>
        <v>1.7428571428571429E-2</v>
      </c>
      <c r="M644" s="6">
        <f t="shared" si="69"/>
        <v>1</v>
      </c>
      <c r="N644" s="6">
        <f t="shared" si="70"/>
        <v>50</v>
      </c>
      <c r="Q644" s="1">
        <v>0.43506699999999998</v>
      </c>
      <c r="R644" s="3">
        <v>0</v>
      </c>
    </row>
    <row r="645" spans="1:18" x14ac:dyDescent="0.2">
      <c r="A645" s="8">
        <v>34927</v>
      </c>
      <c r="B645" s="1">
        <v>0.624</v>
      </c>
      <c r="C645" s="1">
        <v>0.624</v>
      </c>
      <c r="D645" s="1">
        <v>0.624</v>
      </c>
      <c r="E645" s="1">
        <v>0.624</v>
      </c>
      <c r="G645" s="6">
        <f t="shared" si="71"/>
        <v>0.184</v>
      </c>
      <c r="H645" s="1">
        <f t="shared" si="72"/>
        <v>0.184</v>
      </c>
      <c r="I645" s="1">
        <f t="shared" si="73"/>
        <v>0</v>
      </c>
      <c r="K645" s="6">
        <f t="shared" si="67"/>
        <v>3.0571428571428572E-2</v>
      </c>
      <c r="L645" s="6">
        <f t="shared" si="68"/>
        <v>1.7428571428571429E-2</v>
      </c>
      <c r="M645" s="6">
        <f t="shared" si="69"/>
        <v>1.7540983606557377</v>
      </c>
      <c r="N645" s="6">
        <f t="shared" si="70"/>
        <v>63.69047619047619</v>
      </c>
      <c r="Q645" s="1">
        <v>0.61700500000000003</v>
      </c>
      <c r="R645" s="3">
        <v>10600</v>
      </c>
    </row>
    <row r="646" spans="1:18" x14ac:dyDescent="0.2">
      <c r="A646" s="8">
        <v>34928</v>
      </c>
      <c r="B646" s="1">
        <v>0.68799999999999994</v>
      </c>
      <c r="C646" s="1">
        <v>0.68799999999999994</v>
      </c>
      <c r="D646" s="1">
        <v>0.55600000000000005</v>
      </c>
      <c r="E646" s="1">
        <v>0.55600000000000005</v>
      </c>
      <c r="G646" s="6">
        <f t="shared" si="71"/>
        <v>-6.7999999999999949E-2</v>
      </c>
      <c r="H646" s="1">
        <f t="shared" si="72"/>
        <v>0</v>
      </c>
      <c r="I646" s="1">
        <f t="shared" si="73"/>
        <v>6.7999999999999949E-2</v>
      </c>
      <c r="K646" s="6">
        <f t="shared" si="67"/>
        <v>3.0571428571428572E-2</v>
      </c>
      <c r="L646" s="6">
        <f t="shared" si="68"/>
        <v>2.228571428571428E-2</v>
      </c>
      <c r="M646" s="6">
        <f t="shared" si="69"/>
        <v>1.3717948717948723</v>
      </c>
      <c r="N646" s="6">
        <f t="shared" si="70"/>
        <v>57.837837837837846</v>
      </c>
      <c r="Q646" s="1">
        <v>0.54976700000000001</v>
      </c>
      <c r="R646" s="3">
        <v>48000</v>
      </c>
    </row>
    <row r="647" spans="1:18" x14ac:dyDescent="0.2">
      <c r="A647" s="8">
        <v>34929</v>
      </c>
      <c r="B647" s="1">
        <v>0.748</v>
      </c>
      <c r="C647" s="1">
        <v>0.748</v>
      </c>
      <c r="D647" s="1">
        <v>0.55600000000000005</v>
      </c>
      <c r="E647" s="1">
        <v>0.55600000000000005</v>
      </c>
      <c r="G647" s="6">
        <f t="shared" si="71"/>
        <v>0</v>
      </c>
      <c r="H647" s="1">
        <f t="shared" si="72"/>
        <v>0</v>
      </c>
      <c r="I647" s="1">
        <f t="shared" si="73"/>
        <v>0</v>
      </c>
      <c r="K647" s="6">
        <f t="shared" si="67"/>
        <v>3.0571428571428572E-2</v>
      </c>
      <c r="L647" s="6">
        <f t="shared" si="68"/>
        <v>2.228571428571428E-2</v>
      </c>
      <c r="M647" s="6">
        <f t="shared" si="69"/>
        <v>1.3717948717948723</v>
      </c>
      <c r="N647" s="6">
        <f t="shared" si="70"/>
        <v>57.837837837837846</v>
      </c>
      <c r="Q647" s="1">
        <v>0.54976700000000001</v>
      </c>
      <c r="R647" s="3">
        <v>7500</v>
      </c>
    </row>
    <row r="648" spans="1:18" x14ac:dyDescent="0.2">
      <c r="A648" s="8">
        <v>34932</v>
      </c>
      <c r="B648" s="1">
        <v>0.55600000000000005</v>
      </c>
      <c r="C648" s="1">
        <v>0.55600000000000005</v>
      </c>
      <c r="D648" s="1">
        <v>0.55600000000000005</v>
      </c>
      <c r="E648" s="1">
        <v>0.55600000000000005</v>
      </c>
      <c r="G648" s="6">
        <f t="shared" si="71"/>
        <v>0</v>
      </c>
      <c r="H648" s="1">
        <f t="shared" si="72"/>
        <v>0</v>
      </c>
      <c r="I648" s="1">
        <f t="shared" si="73"/>
        <v>0</v>
      </c>
      <c r="K648" s="6">
        <f t="shared" si="67"/>
        <v>3.0571428571428572E-2</v>
      </c>
      <c r="L648" s="6">
        <f t="shared" si="68"/>
        <v>2.228571428571428E-2</v>
      </c>
      <c r="M648" s="6">
        <f t="shared" si="69"/>
        <v>1.3717948717948723</v>
      </c>
      <c r="N648" s="6">
        <f t="shared" si="70"/>
        <v>57.837837837837846</v>
      </c>
      <c r="Q648" s="1">
        <v>0.54976700000000001</v>
      </c>
      <c r="R648" s="3">
        <v>0</v>
      </c>
    </row>
    <row r="649" spans="1:18" x14ac:dyDescent="0.2">
      <c r="A649" s="8">
        <v>34933</v>
      </c>
      <c r="B649" s="1">
        <v>0.55600000000000005</v>
      </c>
      <c r="C649" s="1">
        <v>0.55600000000000005</v>
      </c>
      <c r="D649" s="1">
        <v>0.55600000000000005</v>
      </c>
      <c r="E649" s="1">
        <v>0.55600000000000005</v>
      </c>
      <c r="G649" s="6">
        <f t="shared" si="71"/>
        <v>0</v>
      </c>
      <c r="H649" s="1">
        <f t="shared" si="72"/>
        <v>0</v>
      </c>
      <c r="I649" s="1">
        <f t="shared" si="73"/>
        <v>0</v>
      </c>
      <c r="K649" s="6">
        <f t="shared" si="67"/>
        <v>3.0571428571428572E-2</v>
      </c>
      <c r="L649" s="6">
        <f t="shared" si="68"/>
        <v>2.228571428571428E-2</v>
      </c>
      <c r="M649" s="6">
        <f t="shared" si="69"/>
        <v>1.3717948717948723</v>
      </c>
      <c r="N649" s="6">
        <f t="shared" si="70"/>
        <v>57.837837837837846</v>
      </c>
      <c r="Q649" s="1">
        <v>0.54976700000000001</v>
      </c>
      <c r="R649" s="3">
        <v>0</v>
      </c>
    </row>
    <row r="650" spans="1:18" x14ac:dyDescent="0.2">
      <c r="A650" s="8">
        <v>34934</v>
      </c>
      <c r="B650" s="1">
        <v>0.55600000000000005</v>
      </c>
      <c r="C650" s="1">
        <v>0.55600000000000005</v>
      </c>
      <c r="D650" s="1">
        <v>0.55600000000000005</v>
      </c>
      <c r="E650" s="1">
        <v>0.55600000000000005</v>
      </c>
      <c r="G650" s="6">
        <f t="shared" si="71"/>
        <v>0</v>
      </c>
      <c r="H650" s="1">
        <f t="shared" si="72"/>
        <v>0</v>
      </c>
      <c r="I650" s="1">
        <f t="shared" si="73"/>
        <v>0</v>
      </c>
      <c r="K650" s="6">
        <f t="shared" si="67"/>
        <v>3.0571428571428572E-2</v>
      </c>
      <c r="L650" s="6">
        <f t="shared" si="68"/>
        <v>2.228571428571428E-2</v>
      </c>
      <c r="M650" s="6">
        <f t="shared" si="69"/>
        <v>1.3717948717948723</v>
      </c>
      <c r="N650" s="6">
        <f t="shared" si="70"/>
        <v>57.837837837837846</v>
      </c>
      <c r="Q650" s="1">
        <v>0.54976700000000001</v>
      </c>
      <c r="R650" s="3">
        <v>0</v>
      </c>
    </row>
    <row r="651" spans="1:18" x14ac:dyDescent="0.2">
      <c r="A651" s="8">
        <v>34935</v>
      </c>
      <c r="B651" s="1">
        <v>0.55600000000000005</v>
      </c>
      <c r="C651" s="1">
        <v>0.55600000000000005</v>
      </c>
      <c r="D651" s="1">
        <v>0.55600000000000005</v>
      </c>
      <c r="E651" s="1">
        <v>0.55600000000000005</v>
      </c>
      <c r="G651" s="6">
        <f t="shared" si="71"/>
        <v>0</v>
      </c>
      <c r="H651" s="1">
        <f t="shared" si="72"/>
        <v>0</v>
      </c>
      <c r="I651" s="1">
        <f t="shared" si="73"/>
        <v>0</v>
      </c>
      <c r="K651" s="6">
        <f t="shared" si="67"/>
        <v>3.0571428571428572E-2</v>
      </c>
      <c r="L651" s="6">
        <f t="shared" si="68"/>
        <v>1.7999999999999995E-2</v>
      </c>
      <c r="M651" s="6">
        <f t="shared" si="69"/>
        <v>1.6984126984126988</v>
      </c>
      <c r="N651" s="6">
        <f t="shared" si="70"/>
        <v>62.941176470588239</v>
      </c>
      <c r="Q651" s="1">
        <v>0.54976700000000001</v>
      </c>
      <c r="R651" s="3">
        <v>0</v>
      </c>
    </row>
    <row r="652" spans="1:18" x14ac:dyDescent="0.2">
      <c r="A652" s="8">
        <v>34936</v>
      </c>
      <c r="B652" s="1">
        <v>0.55600000000000005</v>
      </c>
      <c r="C652" s="1">
        <v>0.55600000000000005</v>
      </c>
      <c r="D652" s="1">
        <v>0.55600000000000005</v>
      </c>
      <c r="E652" s="1">
        <v>0.55600000000000005</v>
      </c>
      <c r="G652" s="6">
        <f t="shared" si="71"/>
        <v>0</v>
      </c>
      <c r="H652" s="1">
        <f t="shared" si="72"/>
        <v>0</v>
      </c>
      <c r="I652" s="1">
        <f t="shared" si="73"/>
        <v>0</v>
      </c>
      <c r="K652" s="6">
        <f t="shared" si="67"/>
        <v>2.1999999999999999E-2</v>
      </c>
      <c r="L652" s="6">
        <f t="shared" si="68"/>
        <v>1.7999999999999995E-2</v>
      </c>
      <c r="M652" s="6">
        <f t="shared" si="69"/>
        <v>1.2222222222222225</v>
      </c>
      <c r="N652" s="6">
        <f t="shared" si="70"/>
        <v>55</v>
      </c>
      <c r="Q652" s="1">
        <v>0.54976700000000001</v>
      </c>
      <c r="R652" s="3">
        <v>0</v>
      </c>
    </row>
    <row r="653" spans="1:18" x14ac:dyDescent="0.2">
      <c r="A653" s="8">
        <v>34939</v>
      </c>
      <c r="B653" s="1">
        <v>0.55600000000000005</v>
      </c>
      <c r="C653" s="1">
        <v>0.55600000000000005</v>
      </c>
      <c r="D653" s="1">
        <v>0.55600000000000005</v>
      </c>
      <c r="E653" s="1">
        <v>0.55600000000000005</v>
      </c>
      <c r="G653" s="6">
        <f t="shared" si="71"/>
        <v>0</v>
      </c>
      <c r="H653" s="1">
        <f t="shared" si="72"/>
        <v>0</v>
      </c>
      <c r="I653" s="1">
        <f t="shared" si="73"/>
        <v>0</v>
      </c>
      <c r="K653" s="6">
        <f t="shared" si="67"/>
        <v>1.3142857142857142E-2</v>
      </c>
      <c r="L653" s="6">
        <f t="shared" si="68"/>
        <v>1.7999999999999995E-2</v>
      </c>
      <c r="M653" s="6">
        <f t="shared" si="69"/>
        <v>0.73015873015873034</v>
      </c>
      <c r="N653" s="6">
        <f t="shared" si="70"/>
        <v>42.201834862385326</v>
      </c>
      <c r="Q653" s="1">
        <v>0.54976700000000001</v>
      </c>
      <c r="R653" s="3">
        <v>0</v>
      </c>
    </row>
    <row r="654" spans="1:18" x14ac:dyDescent="0.2">
      <c r="A654" s="8">
        <v>34940</v>
      </c>
      <c r="B654" s="1">
        <v>0.55600000000000005</v>
      </c>
      <c r="C654" s="1">
        <v>0.55600000000000005</v>
      </c>
      <c r="D654" s="1">
        <v>0.55600000000000005</v>
      </c>
      <c r="E654" s="1">
        <v>0.55600000000000005</v>
      </c>
      <c r="G654" s="6">
        <f t="shared" si="71"/>
        <v>0</v>
      </c>
      <c r="H654" s="1">
        <f t="shared" si="72"/>
        <v>0</v>
      </c>
      <c r="I654" s="1">
        <f t="shared" si="73"/>
        <v>0</v>
      </c>
      <c r="K654" s="6">
        <f t="shared" si="67"/>
        <v>1.3142857142857142E-2</v>
      </c>
      <c r="L654" s="6">
        <f t="shared" si="68"/>
        <v>1.7999999999999995E-2</v>
      </c>
      <c r="M654" s="6">
        <f t="shared" si="69"/>
        <v>0.73015873015873034</v>
      </c>
      <c r="N654" s="6">
        <f t="shared" si="70"/>
        <v>42.201834862385326</v>
      </c>
      <c r="Q654" s="1">
        <v>0.54976700000000001</v>
      </c>
      <c r="R654" s="3">
        <v>7000</v>
      </c>
    </row>
    <row r="655" spans="1:18" x14ac:dyDescent="0.2">
      <c r="A655" s="8">
        <v>34941</v>
      </c>
      <c r="B655" s="1">
        <v>0.55600000000000005</v>
      </c>
      <c r="C655" s="1">
        <v>0.624</v>
      </c>
      <c r="D655" s="1">
        <v>0.38</v>
      </c>
      <c r="E655" s="1">
        <v>0.624</v>
      </c>
      <c r="G655" s="6">
        <f t="shared" si="71"/>
        <v>6.7999999999999949E-2</v>
      </c>
      <c r="H655" s="1">
        <f t="shared" si="72"/>
        <v>6.7999999999999949E-2</v>
      </c>
      <c r="I655" s="1">
        <f t="shared" si="73"/>
        <v>0</v>
      </c>
      <c r="K655" s="6">
        <f t="shared" si="67"/>
        <v>1.7999999999999995E-2</v>
      </c>
      <c r="L655" s="6">
        <f t="shared" si="68"/>
        <v>1.7999999999999995E-2</v>
      </c>
      <c r="M655" s="6">
        <f t="shared" si="69"/>
        <v>1</v>
      </c>
      <c r="N655" s="6">
        <f t="shared" si="70"/>
        <v>50</v>
      </c>
      <c r="Q655" s="1">
        <v>0.61700500000000003</v>
      </c>
      <c r="R655" s="3">
        <v>16300</v>
      </c>
    </row>
    <row r="656" spans="1:18" x14ac:dyDescent="0.2">
      <c r="A656" s="8">
        <v>34942</v>
      </c>
      <c r="B656" s="1">
        <v>0.5</v>
      </c>
      <c r="C656" s="1">
        <v>0.5</v>
      </c>
      <c r="D656" s="1">
        <v>0.5</v>
      </c>
      <c r="E656" s="1">
        <v>0.5</v>
      </c>
      <c r="G656" s="6">
        <f t="shared" si="71"/>
        <v>-0.124</v>
      </c>
      <c r="H656" s="1">
        <f t="shared" si="72"/>
        <v>0</v>
      </c>
      <c r="I656" s="1">
        <f t="shared" si="73"/>
        <v>0.124</v>
      </c>
      <c r="K656" s="6">
        <f t="shared" ref="K656:K719" si="74">AVERAGE(H643:H656)</f>
        <v>1.7999999999999995E-2</v>
      </c>
      <c r="L656" s="6">
        <f t="shared" ref="L656:L719" si="75">AVERAGE(I643:I656)</f>
        <v>2.6857142857142854E-2</v>
      </c>
      <c r="M656" s="6">
        <f t="shared" ref="M656:M719" si="76">K656/L656</f>
        <v>0.67021276595744672</v>
      </c>
      <c r="N656" s="6">
        <f t="shared" si="70"/>
        <v>40.127388535031841</v>
      </c>
      <c r="Q656" s="1">
        <v>0.49439499999999997</v>
      </c>
      <c r="R656" s="3">
        <v>5000</v>
      </c>
    </row>
    <row r="657" spans="1:18" x14ac:dyDescent="0.2">
      <c r="A657" s="8">
        <v>34943</v>
      </c>
      <c r="B657" s="1">
        <v>0.5</v>
      </c>
      <c r="C657" s="1">
        <v>0.5</v>
      </c>
      <c r="D657" s="1">
        <v>0.5</v>
      </c>
      <c r="E657" s="1">
        <v>0.5</v>
      </c>
      <c r="G657" s="6">
        <f t="shared" si="71"/>
        <v>0</v>
      </c>
      <c r="H657" s="1">
        <f t="shared" si="72"/>
        <v>0</v>
      </c>
      <c r="I657" s="1">
        <f t="shared" si="73"/>
        <v>0</v>
      </c>
      <c r="K657" s="6">
        <f t="shared" si="74"/>
        <v>1.7999999999999995E-2</v>
      </c>
      <c r="L657" s="6">
        <f t="shared" si="75"/>
        <v>1.371428571428571E-2</v>
      </c>
      <c r="M657" s="6">
        <f t="shared" si="76"/>
        <v>1.3125</v>
      </c>
      <c r="N657" s="6">
        <f t="shared" ref="N657:N720" si="77">IF(L657=0,100,100-(100/(1+M657)))</f>
        <v>56.756756756756758</v>
      </c>
      <c r="Q657" s="1">
        <v>0.49439499999999997</v>
      </c>
      <c r="R657" s="3">
        <v>600</v>
      </c>
    </row>
    <row r="658" spans="1:18" x14ac:dyDescent="0.2">
      <c r="A658" s="8">
        <v>34947</v>
      </c>
      <c r="B658" s="1">
        <v>0.5</v>
      </c>
      <c r="C658" s="1">
        <v>0.5</v>
      </c>
      <c r="D658" s="1">
        <v>0.5</v>
      </c>
      <c r="E658" s="1">
        <v>0.5</v>
      </c>
      <c r="G658" s="6">
        <f t="shared" si="71"/>
        <v>0</v>
      </c>
      <c r="H658" s="1">
        <f t="shared" si="72"/>
        <v>0</v>
      </c>
      <c r="I658" s="1">
        <f t="shared" si="73"/>
        <v>0</v>
      </c>
      <c r="K658" s="6">
        <f t="shared" si="74"/>
        <v>1.7999999999999995E-2</v>
      </c>
      <c r="L658" s="6">
        <f t="shared" si="75"/>
        <v>1.371428571428571E-2</v>
      </c>
      <c r="M658" s="6">
        <f t="shared" si="76"/>
        <v>1.3125</v>
      </c>
      <c r="N658" s="6">
        <f t="shared" si="77"/>
        <v>56.756756756756758</v>
      </c>
      <c r="Q658" s="1">
        <v>0.49439499999999997</v>
      </c>
      <c r="R658" s="3">
        <v>0</v>
      </c>
    </row>
    <row r="659" spans="1:18" x14ac:dyDescent="0.2">
      <c r="A659" s="8">
        <v>34948</v>
      </c>
      <c r="B659" s="1">
        <v>0.61599999999999999</v>
      </c>
      <c r="C659" s="1">
        <v>0.624</v>
      </c>
      <c r="D659" s="1">
        <v>0.5</v>
      </c>
      <c r="E659" s="1">
        <v>0.5</v>
      </c>
      <c r="G659" s="6">
        <f t="shared" si="71"/>
        <v>0</v>
      </c>
      <c r="H659" s="1">
        <f t="shared" si="72"/>
        <v>0</v>
      </c>
      <c r="I659" s="1">
        <f t="shared" si="73"/>
        <v>0</v>
      </c>
      <c r="K659" s="6">
        <f t="shared" si="74"/>
        <v>4.8571428571428533E-3</v>
      </c>
      <c r="L659" s="6">
        <f t="shared" si="75"/>
        <v>1.371428571428571E-2</v>
      </c>
      <c r="M659" s="6">
        <f t="shared" si="76"/>
        <v>0.35416666666666652</v>
      </c>
      <c r="N659" s="6">
        <f t="shared" si="77"/>
        <v>26.153846153846146</v>
      </c>
      <c r="Q659" s="1">
        <v>0.49439499999999997</v>
      </c>
      <c r="R659" s="3">
        <v>43500</v>
      </c>
    </row>
    <row r="660" spans="1:18" x14ac:dyDescent="0.2">
      <c r="A660" s="8">
        <v>34949</v>
      </c>
      <c r="B660" s="1">
        <v>0.5</v>
      </c>
      <c r="C660" s="1">
        <v>0.5</v>
      </c>
      <c r="D660" s="1">
        <v>0.5</v>
      </c>
      <c r="E660" s="1">
        <v>0.5</v>
      </c>
      <c r="G660" s="6">
        <f t="shared" si="71"/>
        <v>0</v>
      </c>
      <c r="H660" s="1">
        <f t="shared" si="72"/>
        <v>0</v>
      </c>
      <c r="I660" s="1">
        <f t="shared" si="73"/>
        <v>0</v>
      </c>
      <c r="K660" s="6">
        <f t="shared" si="74"/>
        <v>4.8571428571428533E-3</v>
      </c>
      <c r="L660" s="6">
        <f t="shared" si="75"/>
        <v>8.8571428571428568E-3</v>
      </c>
      <c r="M660" s="6">
        <f t="shared" si="76"/>
        <v>0.54838709677419317</v>
      </c>
      <c r="N660" s="6">
        <f t="shared" si="77"/>
        <v>35.416666666666643</v>
      </c>
      <c r="Q660" s="1">
        <v>0.49439499999999997</v>
      </c>
      <c r="R660" s="3">
        <v>5000</v>
      </c>
    </row>
    <row r="661" spans="1:18" x14ac:dyDescent="0.2">
      <c r="A661" s="8">
        <v>34950</v>
      </c>
      <c r="B661" s="1">
        <v>0.5</v>
      </c>
      <c r="C661" s="1">
        <v>0.624</v>
      </c>
      <c r="D661" s="1">
        <v>0.5</v>
      </c>
      <c r="E661" s="1">
        <v>0.624</v>
      </c>
      <c r="G661" s="6">
        <f t="shared" si="71"/>
        <v>0.124</v>
      </c>
      <c r="H661" s="1">
        <f t="shared" si="72"/>
        <v>0.124</v>
      </c>
      <c r="I661" s="1">
        <f t="shared" si="73"/>
        <v>0</v>
      </c>
      <c r="K661" s="6">
        <f t="shared" si="74"/>
        <v>1.371428571428571E-2</v>
      </c>
      <c r="L661" s="6">
        <f t="shared" si="75"/>
        <v>8.8571428571428568E-3</v>
      </c>
      <c r="M661" s="6">
        <f t="shared" si="76"/>
        <v>1.5483870967741931</v>
      </c>
      <c r="N661" s="6">
        <f t="shared" si="77"/>
        <v>60.759493670886066</v>
      </c>
      <c r="Q661" s="1">
        <v>0.61700500000000003</v>
      </c>
      <c r="R661" s="3">
        <v>92000</v>
      </c>
    </row>
    <row r="662" spans="1:18" x14ac:dyDescent="0.2">
      <c r="A662" s="8">
        <v>34953</v>
      </c>
      <c r="B662" s="1">
        <v>0.61599999999999999</v>
      </c>
      <c r="C662" s="1">
        <v>0.624</v>
      </c>
      <c r="D662" s="1">
        <v>0.5</v>
      </c>
      <c r="E662" s="1">
        <v>0.55600000000000005</v>
      </c>
      <c r="G662" s="6">
        <f t="shared" si="71"/>
        <v>-6.7999999999999949E-2</v>
      </c>
      <c r="H662" s="1">
        <f t="shared" si="72"/>
        <v>0</v>
      </c>
      <c r="I662" s="1">
        <f t="shared" si="73"/>
        <v>6.7999999999999949E-2</v>
      </c>
      <c r="K662" s="6">
        <f t="shared" si="74"/>
        <v>1.371428571428571E-2</v>
      </c>
      <c r="L662" s="6">
        <f t="shared" si="75"/>
        <v>1.371428571428571E-2</v>
      </c>
      <c r="M662" s="6">
        <f t="shared" si="76"/>
        <v>1</v>
      </c>
      <c r="N662" s="6">
        <f t="shared" si="77"/>
        <v>50</v>
      </c>
      <c r="Q662" s="1">
        <v>0.54976700000000001</v>
      </c>
      <c r="R662" s="3">
        <v>21500</v>
      </c>
    </row>
    <row r="663" spans="1:18" x14ac:dyDescent="0.2">
      <c r="A663" s="8">
        <v>34954</v>
      </c>
      <c r="B663" s="1">
        <v>0.55600000000000005</v>
      </c>
      <c r="C663" s="1">
        <v>0.55600000000000005</v>
      </c>
      <c r="D663" s="1">
        <v>0.55600000000000005</v>
      </c>
      <c r="E663" s="1">
        <v>0.55600000000000005</v>
      </c>
      <c r="G663" s="6">
        <f t="shared" si="71"/>
        <v>0</v>
      </c>
      <c r="H663" s="1">
        <f t="shared" si="72"/>
        <v>0</v>
      </c>
      <c r="I663" s="1">
        <f t="shared" si="73"/>
        <v>0</v>
      </c>
      <c r="K663" s="6">
        <f t="shared" si="74"/>
        <v>1.371428571428571E-2</v>
      </c>
      <c r="L663" s="6">
        <f t="shared" si="75"/>
        <v>1.371428571428571E-2</v>
      </c>
      <c r="M663" s="6">
        <f t="shared" si="76"/>
        <v>1</v>
      </c>
      <c r="N663" s="6">
        <f t="shared" si="77"/>
        <v>50</v>
      </c>
      <c r="Q663" s="1">
        <v>0.54976700000000001</v>
      </c>
      <c r="R663" s="3">
        <v>0</v>
      </c>
    </row>
    <row r="664" spans="1:18" x14ac:dyDescent="0.2">
      <c r="A664" s="8">
        <v>34955</v>
      </c>
      <c r="B664" s="1">
        <v>0.5</v>
      </c>
      <c r="C664" s="1">
        <v>0.624</v>
      </c>
      <c r="D664" s="1">
        <v>0.5</v>
      </c>
      <c r="E664" s="1">
        <v>0.5</v>
      </c>
      <c r="G664" s="6">
        <f t="shared" si="71"/>
        <v>-5.600000000000005E-2</v>
      </c>
      <c r="H664" s="1">
        <f t="shared" si="72"/>
        <v>0</v>
      </c>
      <c r="I664" s="1">
        <f t="shared" si="73"/>
        <v>5.600000000000005E-2</v>
      </c>
      <c r="K664" s="6">
        <f t="shared" si="74"/>
        <v>1.371428571428571E-2</v>
      </c>
      <c r="L664" s="6">
        <f t="shared" si="75"/>
        <v>1.7714285714285714E-2</v>
      </c>
      <c r="M664" s="6">
        <f t="shared" si="76"/>
        <v>0.77419354838709653</v>
      </c>
      <c r="N664" s="6">
        <f t="shared" si="77"/>
        <v>43.636363636363626</v>
      </c>
      <c r="Q664" s="1">
        <v>0.49439499999999997</v>
      </c>
      <c r="R664" s="3">
        <v>153400</v>
      </c>
    </row>
    <row r="665" spans="1:18" x14ac:dyDescent="0.2">
      <c r="A665" s="8">
        <v>34956</v>
      </c>
      <c r="B665" s="1">
        <v>0.5</v>
      </c>
      <c r="C665" s="1">
        <v>0.5</v>
      </c>
      <c r="D665" s="1">
        <v>0.5</v>
      </c>
      <c r="E665" s="1">
        <v>0.5</v>
      </c>
      <c r="G665" s="6">
        <f t="shared" si="71"/>
        <v>0</v>
      </c>
      <c r="H665" s="1">
        <f t="shared" si="72"/>
        <v>0</v>
      </c>
      <c r="I665" s="1">
        <f t="shared" si="73"/>
        <v>0</v>
      </c>
      <c r="K665" s="6">
        <f t="shared" si="74"/>
        <v>1.371428571428571E-2</v>
      </c>
      <c r="L665" s="6">
        <f t="shared" si="75"/>
        <v>1.7714285714285714E-2</v>
      </c>
      <c r="M665" s="6">
        <f t="shared" si="76"/>
        <v>0.77419354838709653</v>
      </c>
      <c r="N665" s="6">
        <f t="shared" si="77"/>
        <v>43.636363636363626</v>
      </c>
      <c r="Q665" s="1">
        <v>0.49439499999999997</v>
      </c>
      <c r="R665" s="3">
        <v>0</v>
      </c>
    </row>
    <row r="666" spans="1:18" x14ac:dyDescent="0.2">
      <c r="A666" s="8">
        <v>34957</v>
      </c>
      <c r="B666" s="1">
        <v>0.5</v>
      </c>
      <c r="C666" s="1">
        <v>0.5</v>
      </c>
      <c r="D666" s="1">
        <v>0.5</v>
      </c>
      <c r="E666" s="1">
        <v>0.5</v>
      </c>
      <c r="G666" s="6">
        <f t="shared" si="71"/>
        <v>0</v>
      </c>
      <c r="H666" s="1">
        <f t="shared" si="72"/>
        <v>0</v>
      </c>
      <c r="I666" s="1">
        <f t="shared" si="73"/>
        <v>0</v>
      </c>
      <c r="K666" s="6">
        <f t="shared" si="74"/>
        <v>1.371428571428571E-2</v>
      </c>
      <c r="L666" s="6">
        <f t="shared" si="75"/>
        <v>1.7714285714285714E-2</v>
      </c>
      <c r="M666" s="6">
        <f t="shared" si="76"/>
        <v>0.77419354838709653</v>
      </c>
      <c r="N666" s="6">
        <f t="shared" si="77"/>
        <v>43.636363636363626</v>
      </c>
      <c r="Q666" s="1">
        <v>0.49439499999999997</v>
      </c>
      <c r="R666" s="3">
        <v>1000</v>
      </c>
    </row>
    <row r="667" spans="1:18" x14ac:dyDescent="0.2">
      <c r="A667" s="8">
        <v>34960</v>
      </c>
      <c r="B667" s="1">
        <v>0.5</v>
      </c>
      <c r="C667" s="1">
        <v>0.5</v>
      </c>
      <c r="D667" s="1">
        <v>0.5</v>
      </c>
      <c r="E667" s="1">
        <v>0.5</v>
      </c>
      <c r="G667" s="6">
        <f t="shared" si="71"/>
        <v>0</v>
      </c>
      <c r="H667" s="1">
        <f t="shared" si="72"/>
        <v>0</v>
      </c>
      <c r="I667" s="1">
        <f t="shared" si="73"/>
        <v>0</v>
      </c>
      <c r="K667" s="6">
        <f t="shared" si="74"/>
        <v>1.371428571428571E-2</v>
      </c>
      <c r="L667" s="6">
        <f t="shared" si="75"/>
        <v>1.7714285714285714E-2</v>
      </c>
      <c r="M667" s="6">
        <f t="shared" si="76"/>
        <v>0.77419354838709653</v>
      </c>
      <c r="N667" s="6">
        <f t="shared" si="77"/>
        <v>43.636363636363626</v>
      </c>
      <c r="Q667" s="1">
        <v>0.49439499999999997</v>
      </c>
      <c r="R667" s="3">
        <v>0</v>
      </c>
    </row>
    <row r="668" spans="1:18" x14ac:dyDescent="0.2">
      <c r="A668" s="8">
        <v>34961</v>
      </c>
      <c r="B668" s="1">
        <v>0.248</v>
      </c>
      <c r="C668" s="1">
        <v>0.248</v>
      </c>
      <c r="D668" s="1">
        <v>0.248</v>
      </c>
      <c r="E668" s="1">
        <v>0.248</v>
      </c>
      <c r="G668" s="6">
        <f t="shared" si="71"/>
        <v>-0.252</v>
      </c>
      <c r="H668" s="1">
        <f t="shared" si="72"/>
        <v>0</v>
      </c>
      <c r="I668" s="1">
        <f t="shared" si="73"/>
        <v>0.252</v>
      </c>
      <c r="K668" s="6">
        <f t="shared" si="74"/>
        <v>1.371428571428571E-2</v>
      </c>
      <c r="L668" s="6">
        <f t="shared" si="75"/>
        <v>3.5714285714285712E-2</v>
      </c>
      <c r="M668" s="6">
        <f t="shared" si="76"/>
        <v>0.3839999999999999</v>
      </c>
      <c r="N668" s="6">
        <f t="shared" si="77"/>
        <v>27.74566473988439</v>
      </c>
      <c r="Q668" s="1">
        <v>0.24521999999999999</v>
      </c>
      <c r="R668" s="3">
        <v>4500</v>
      </c>
    </row>
    <row r="669" spans="1:18" x14ac:dyDescent="0.2">
      <c r="A669" s="8">
        <v>34962</v>
      </c>
      <c r="B669" s="1">
        <v>0.5</v>
      </c>
      <c r="C669" s="1">
        <v>0.624</v>
      </c>
      <c r="D669" s="1">
        <v>0.5</v>
      </c>
      <c r="E669" s="1">
        <v>0.624</v>
      </c>
      <c r="G669" s="6">
        <f t="shared" si="71"/>
        <v>0.376</v>
      </c>
      <c r="H669" s="1">
        <f t="shared" si="72"/>
        <v>0.376</v>
      </c>
      <c r="I669" s="1">
        <f t="shared" si="73"/>
        <v>0</v>
      </c>
      <c r="K669" s="6">
        <f t="shared" si="74"/>
        <v>3.5714285714285712E-2</v>
      </c>
      <c r="L669" s="6">
        <f t="shared" si="75"/>
        <v>3.5714285714285712E-2</v>
      </c>
      <c r="M669" s="6">
        <f t="shared" si="76"/>
        <v>1</v>
      </c>
      <c r="N669" s="6">
        <f t="shared" si="77"/>
        <v>50</v>
      </c>
      <c r="Q669" s="1">
        <v>0.61700500000000003</v>
      </c>
      <c r="R669" s="3">
        <v>80000</v>
      </c>
    </row>
    <row r="670" spans="1:18" x14ac:dyDescent="0.2">
      <c r="A670" s="8">
        <v>34963</v>
      </c>
      <c r="B670" s="1">
        <v>0.5</v>
      </c>
      <c r="C670" s="1">
        <v>0.624</v>
      </c>
      <c r="D670" s="1">
        <v>0.5</v>
      </c>
      <c r="E670" s="1">
        <v>0.624</v>
      </c>
      <c r="G670" s="6">
        <f t="shared" si="71"/>
        <v>0</v>
      </c>
      <c r="H670" s="1">
        <f t="shared" si="72"/>
        <v>0</v>
      </c>
      <c r="I670" s="1">
        <f t="shared" si="73"/>
        <v>0</v>
      </c>
      <c r="K670" s="6">
        <f t="shared" si="74"/>
        <v>3.5714285714285712E-2</v>
      </c>
      <c r="L670" s="6">
        <f t="shared" si="75"/>
        <v>2.6857142857142857E-2</v>
      </c>
      <c r="M670" s="6">
        <f t="shared" si="76"/>
        <v>1.3297872340425532</v>
      </c>
      <c r="N670" s="6">
        <f t="shared" si="77"/>
        <v>57.077625570776249</v>
      </c>
      <c r="Q670" s="1">
        <v>0.61700500000000003</v>
      </c>
      <c r="R670" s="3">
        <v>60000</v>
      </c>
    </row>
    <row r="671" spans="1:18" x14ac:dyDescent="0.2">
      <c r="A671" s="8">
        <v>34964</v>
      </c>
      <c r="B671" s="1">
        <v>0.44</v>
      </c>
      <c r="C671" s="1">
        <v>0.44</v>
      </c>
      <c r="D671" s="1">
        <v>0.44</v>
      </c>
      <c r="E671" s="1">
        <v>0.44</v>
      </c>
      <c r="G671" s="6">
        <f t="shared" si="71"/>
        <v>-0.184</v>
      </c>
      <c r="H671" s="1">
        <f t="shared" si="72"/>
        <v>0</v>
      </c>
      <c r="I671" s="1">
        <f t="shared" si="73"/>
        <v>0.184</v>
      </c>
      <c r="K671" s="6">
        <f t="shared" si="74"/>
        <v>3.5714285714285712E-2</v>
      </c>
      <c r="L671" s="6">
        <f t="shared" si="75"/>
        <v>0.04</v>
      </c>
      <c r="M671" s="6">
        <f t="shared" si="76"/>
        <v>0.89285714285714279</v>
      </c>
      <c r="N671" s="6">
        <f t="shared" si="77"/>
        <v>47.169811320754718</v>
      </c>
      <c r="Q671" s="1">
        <v>0.43506699999999998</v>
      </c>
      <c r="R671" s="3">
        <v>30000</v>
      </c>
    </row>
    <row r="672" spans="1:18" x14ac:dyDescent="0.2">
      <c r="A672" s="8">
        <v>34967</v>
      </c>
      <c r="B672" s="1">
        <v>0.44800000000000001</v>
      </c>
      <c r="C672" s="1">
        <v>0.5</v>
      </c>
      <c r="D672" s="1">
        <v>0.44800000000000001</v>
      </c>
      <c r="E672" s="1">
        <v>0.5</v>
      </c>
      <c r="G672" s="6">
        <f t="shared" si="71"/>
        <v>0.06</v>
      </c>
      <c r="H672" s="1">
        <f t="shared" si="72"/>
        <v>0.06</v>
      </c>
      <c r="I672" s="1">
        <f t="shared" si="73"/>
        <v>0</v>
      </c>
      <c r="K672" s="6">
        <f t="shared" si="74"/>
        <v>0.04</v>
      </c>
      <c r="L672" s="6">
        <f t="shared" si="75"/>
        <v>0.04</v>
      </c>
      <c r="M672" s="6">
        <f t="shared" si="76"/>
        <v>1</v>
      </c>
      <c r="N672" s="6">
        <f t="shared" si="77"/>
        <v>50</v>
      </c>
      <c r="Q672" s="1">
        <v>0.49439499999999997</v>
      </c>
      <c r="R672" s="3">
        <v>11000</v>
      </c>
    </row>
    <row r="673" spans="1:18" x14ac:dyDescent="0.2">
      <c r="A673" s="8">
        <v>34968</v>
      </c>
      <c r="B673" s="1">
        <v>0.5</v>
      </c>
      <c r="C673" s="1">
        <v>0.5</v>
      </c>
      <c r="D673" s="1">
        <v>0.5</v>
      </c>
      <c r="E673" s="1">
        <v>0.5</v>
      </c>
      <c r="G673" s="6">
        <f t="shared" si="71"/>
        <v>0</v>
      </c>
      <c r="H673" s="1">
        <f t="shared" si="72"/>
        <v>0</v>
      </c>
      <c r="I673" s="1">
        <f t="shared" si="73"/>
        <v>0</v>
      </c>
      <c r="K673" s="6">
        <f t="shared" si="74"/>
        <v>0.04</v>
      </c>
      <c r="L673" s="6">
        <f t="shared" si="75"/>
        <v>0.04</v>
      </c>
      <c r="M673" s="6">
        <f t="shared" si="76"/>
        <v>1</v>
      </c>
      <c r="N673" s="6">
        <f t="shared" si="77"/>
        <v>50</v>
      </c>
      <c r="Q673" s="1">
        <v>0.49439499999999997</v>
      </c>
      <c r="R673" s="3">
        <v>0</v>
      </c>
    </row>
    <row r="674" spans="1:18" x14ac:dyDescent="0.2">
      <c r="A674" s="8">
        <v>34969</v>
      </c>
      <c r="B674" s="1">
        <v>0.5</v>
      </c>
      <c r="C674" s="1">
        <v>0.5</v>
      </c>
      <c r="D674" s="1">
        <v>0.5</v>
      </c>
      <c r="E674" s="1">
        <v>0.5</v>
      </c>
      <c r="G674" s="6">
        <f t="shared" si="71"/>
        <v>0</v>
      </c>
      <c r="H674" s="1">
        <f t="shared" si="72"/>
        <v>0</v>
      </c>
      <c r="I674" s="1">
        <f t="shared" si="73"/>
        <v>0</v>
      </c>
      <c r="K674" s="6">
        <f t="shared" si="74"/>
        <v>0.04</v>
      </c>
      <c r="L674" s="6">
        <f t="shared" si="75"/>
        <v>0.04</v>
      </c>
      <c r="M674" s="6">
        <f t="shared" si="76"/>
        <v>1</v>
      </c>
      <c r="N674" s="6">
        <f t="shared" si="77"/>
        <v>50</v>
      </c>
      <c r="Q674" s="1">
        <v>0.49439499999999997</v>
      </c>
      <c r="R674" s="3">
        <v>4000</v>
      </c>
    </row>
    <row r="675" spans="1:18" x14ac:dyDescent="0.2">
      <c r="A675" s="8">
        <v>34970</v>
      </c>
      <c r="B675" s="1">
        <v>0.5</v>
      </c>
      <c r="C675" s="1">
        <v>0.5</v>
      </c>
      <c r="D675" s="1">
        <v>0.5</v>
      </c>
      <c r="E675" s="1">
        <v>0.5</v>
      </c>
      <c r="G675" s="6">
        <f t="shared" si="71"/>
        <v>0</v>
      </c>
      <c r="H675" s="1">
        <f t="shared" si="72"/>
        <v>0</v>
      </c>
      <c r="I675" s="1">
        <f t="shared" si="73"/>
        <v>0</v>
      </c>
      <c r="K675" s="6">
        <f t="shared" si="74"/>
        <v>3.1142857142857142E-2</v>
      </c>
      <c r="L675" s="6">
        <f t="shared" si="75"/>
        <v>0.04</v>
      </c>
      <c r="M675" s="6">
        <f t="shared" si="76"/>
        <v>0.77857142857142858</v>
      </c>
      <c r="N675" s="6">
        <f t="shared" si="77"/>
        <v>43.775100401606423</v>
      </c>
      <c r="Q675" s="1">
        <v>0.49439499999999997</v>
      </c>
      <c r="R675" s="3">
        <v>0</v>
      </c>
    </row>
    <row r="676" spans="1:18" x14ac:dyDescent="0.2">
      <c r="A676" s="8">
        <v>34971</v>
      </c>
      <c r="B676" s="1">
        <v>0.5</v>
      </c>
      <c r="C676" s="1">
        <v>0.5</v>
      </c>
      <c r="D676" s="1">
        <v>0.5</v>
      </c>
      <c r="E676" s="1">
        <v>0.5</v>
      </c>
      <c r="G676" s="6">
        <f t="shared" si="71"/>
        <v>0</v>
      </c>
      <c r="H676" s="1">
        <f t="shared" si="72"/>
        <v>0</v>
      </c>
      <c r="I676" s="1">
        <f t="shared" si="73"/>
        <v>0</v>
      </c>
      <c r="K676" s="6">
        <f t="shared" si="74"/>
        <v>3.1142857142857142E-2</v>
      </c>
      <c r="L676" s="6">
        <f t="shared" si="75"/>
        <v>3.5142857142857149E-2</v>
      </c>
      <c r="M676" s="6">
        <f t="shared" si="76"/>
        <v>0.88617886178861771</v>
      </c>
      <c r="N676" s="6">
        <f t="shared" si="77"/>
        <v>46.982758620689651</v>
      </c>
      <c r="Q676" s="1">
        <v>0.49439499999999997</v>
      </c>
      <c r="R676" s="3">
        <v>200</v>
      </c>
    </row>
    <row r="677" spans="1:18" x14ac:dyDescent="0.2">
      <c r="A677" s="8">
        <v>34974</v>
      </c>
      <c r="B677" s="1">
        <v>0.5</v>
      </c>
      <c r="C677" s="1">
        <v>0.5</v>
      </c>
      <c r="D677" s="1">
        <v>0.5</v>
      </c>
      <c r="E677" s="1">
        <v>0.5</v>
      </c>
      <c r="G677" s="6">
        <f t="shared" si="71"/>
        <v>0</v>
      </c>
      <c r="H677" s="1">
        <f t="shared" si="72"/>
        <v>0</v>
      </c>
      <c r="I677" s="1">
        <f t="shared" si="73"/>
        <v>0</v>
      </c>
      <c r="K677" s="6">
        <f t="shared" si="74"/>
        <v>3.1142857142857142E-2</v>
      </c>
      <c r="L677" s="6">
        <f t="shared" si="75"/>
        <v>3.5142857142857149E-2</v>
      </c>
      <c r="M677" s="6">
        <f t="shared" si="76"/>
        <v>0.88617886178861771</v>
      </c>
      <c r="N677" s="6">
        <f t="shared" si="77"/>
        <v>46.982758620689651</v>
      </c>
      <c r="Q677" s="1">
        <v>0.49439499999999997</v>
      </c>
      <c r="R677" s="3">
        <v>0</v>
      </c>
    </row>
    <row r="678" spans="1:18" x14ac:dyDescent="0.2">
      <c r="A678" s="8">
        <v>34975</v>
      </c>
      <c r="B678" s="1">
        <v>0.5</v>
      </c>
      <c r="C678" s="1">
        <v>0.5</v>
      </c>
      <c r="D678" s="1">
        <v>0.5</v>
      </c>
      <c r="E678" s="1">
        <v>0.5</v>
      </c>
      <c r="G678" s="6">
        <f t="shared" si="71"/>
        <v>0</v>
      </c>
      <c r="H678" s="1">
        <f t="shared" si="72"/>
        <v>0</v>
      </c>
      <c r="I678" s="1">
        <f t="shared" si="73"/>
        <v>0</v>
      </c>
      <c r="K678" s="6">
        <f t="shared" si="74"/>
        <v>3.1142857142857142E-2</v>
      </c>
      <c r="L678" s="6">
        <f t="shared" si="75"/>
        <v>3.1142857142857142E-2</v>
      </c>
      <c r="M678" s="6">
        <f t="shared" si="76"/>
        <v>1</v>
      </c>
      <c r="N678" s="6">
        <f t="shared" si="77"/>
        <v>50</v>
      </c>
      <c r="Q678" s="1">
        <v>0.49439499999999997</v>
      </c>
      <c r="R678" s="3">
        <v>2000</v>
      </c>
    </row>
    <row r="679" spans="1:18" x14ac:dyDescent="0.2">
      <c r="A679" s="8">
        <v>34976</v>
      </c>
      <c r="B679" s="1">
        <v>0.5</v>
      </c>
      <c r="C679" s="1">
        <v>0.5</v>
      </c>
      <c r="D679" s="1">
        <v>0.5</v>
      </c>
      <c r="E679" s="1">
        <v>0.5</v>
      </c>
      <c r="G679" s="6">
        <f t="shared" si="71"/>
        <v>0</v>
      </c>
      <c r="H679" s="1">
        <f t="shared" si="72"/>
        <v>0</v>
      </c>
      <c r="I679" s="1">
        <f t="shared" si="73"/>
        <v>0</v>
      </c>
      <c r="K679" s="6">
        <f t="shared" si="74"/>
        <v>3.1142857142857142E-2</v>
      </c>
      <c r="L679" s="6">
        <f t="shared" si="75"/>
        <v>3.1142857142857142E-2</v>
      </c>
      <c r="M679" s="6">
        <f t="shared" si="76"/>
        <v>1</v>
      </c>
      <c r="N679" s="6">
        <f t="shared" si="77"/>
        <v>50</v>
      </c>
      <c r="Q679" s="1">
        <v>0.49439499999999997</v>
      </c>
      <c r="R679" s="3">
        <v>0</v>
      </c>
    </row>
    <row r="680" spans="1:18" x14ac:dyDescent="0.2">
      <c r="A680" s="8">
        <v>34977</v>
      </c>
      <c r="B680" s="1">
        <v>0.5</v>
      </c>
      <c r="C680" s="1">
        <v>0.5</v>
      </c>
      <c r="D680" s="1">
        <v>0.5</v>
      </c>
      <c r="E680" s="1">
        <v>0.5</v>
      </c>
      <c r="G680" s="6">
        <f t="shared" si="71"/>
        <v>0</v>
      </c>
      <c r="H680" s="1">
        <f t="shared" si="72"/>
        <v>0</v>
      </c>
      <c r="I680" s="1">
        <f t="shared" si="73"/>
        <v>0</v>
      </c>
      <c r="K680" s="6">
        <f t="shared" si="74"/>
        <v>3.1142857142857142E-2</v>
      </c>
      <c r="L680" s="6">
        <f t="shared" si="75"/>
        <v>3.1142857142857142E-2</v>
      </c>
      <c r="M680" s="6">
        <f t="shared" si="76"/>
        <v>1</v>
      </c>
      <c r="N680" s="6">
        <f t="shared" si="77"/>
        <v>50</v>
      </c>
      <c r="Q680" s="1">
        <v>0.49439499999999997</v>
      </c>
      <c r="R680" s="3">
        <v>0</v>
      </c>
    </row>
    <row r="681" spans="1:18" x14ac:dyDescent="0.2">
      <c r="A681" s="8">
        <v>34978</v>
      </c>
      <c r="B681" s="1">
        <v>0.5</v>
      </c>
      <c r="C681" s="1">
        <v>0.5</v>
      </c>
      <c r="D681" s="1">
        <v>0.5</v>
      </c>
      <c r="E681" s="1">
        <v>0.5</v>
      </c>
      <c r="G681" s="6">
        <f t="shared" si="71"/>
        <v>0</v>
      </c>
      <c r="H681" s="1">
        <f t="shared" si="72"/>
        <v>0</v>
      </c>
      <c r="I681" s="1">
        <f t="shared" si="73"/>
        <v>0</v>
      </c>
      <c r="K681" s="6">
        <f t="shared" si="74"/>
        <v>3.1142857142857142E-2</v>
      </c>
      <c r="L681" s="6">
        <f t="shared" si="75"/>
        <v>3.1142857142857142E-2</v>
      </c>
      <c r="M681" s="6">
        <f t="shared" si="76"/>
        <v>1</v>
      </c>
      <c r="N681" s="6">
        <f t="shared" si="77"/>
        <v>50</v>
      </c>
      <c r="Q681" s="1">
        <v>0.49439499999999997</v>
      </c>
      <c r="R681" s="3">
        <v>0</v>
      </c>
    </row>
    <row r="682" spans="1:18" x14ac:dyDescent="0.2">
      <c r="A682" s="8">
        <v>34981</v>
      </c>
      <c r="B682" s="1">
        <v>0.5</v>
      </c>
      <c r="C682" s="1">
        <v>0.5</v>
      </c>
      <c r="D682" s="1">
        <v>0.5</v>
      </c>
      <c r="E682" s="1">
        <v>0.5</v>
      </c>
      <c r="G682" s="6">
        <f t="shared" si="71"/>
        <v>0</v>
      </c>
      <c r="H682" s="1">
        <f t="shared" si="72"/>
        <v>0</v>
      </c>
      <c r="I682" s="1">
        <f t="shared" si="73"/>
        <v>0</v>
      </c>
      <c r="K682" s="6">
        <f t="shared" si="74"/>
        <v>3.1142857142857142E-2</v>
      </c>
      <c r="L682" s="6">
        <f t="shared" si="75"/>
        <v>1.3142857142857142E-2</v>
      </c>
      <c r="M682" s="6">
        <f t="shared" si="76"/>
        <v>2.3695652173913047</v>
      </c>
      <c r="N682" s="6">
        <f t="shared" si="77"/>
        <v>70.322580645161295</v>
      </c>
      <c r="Q682" s="1">
        <v>0.49439499999999997</v>
      </c>
      <c r="R682" s="3">
        <v>0</v>
      </c>
    </row>
    <row r="683" spans="1:18" x14ac:dyDescent="0.2">
      <c r="A683" s="8">
        <v>34982</v>
      </c>
      <c r="B683" s="1">
        <v>0.5</v>
      </c>
      <c r="C683" s="1">
        <v>0.5</v>
      </c>
      <c r="D683" s="1">
        <v>0.5</v>
      </c>
      <c r="E683" s="1">
        <v>0.5</v>
      </c>
      <c r="G683" s="6">
        <f t="shared" si="71"/>
        <v>0</v>
      </c>
      <c r="H683" s="1">
        <f t="shared" si="72"/>
        <v>0</v>
      </c>
      <c r="I683" s="1">
        <f t="shared" si="73"/>
        <v>0</v>
      </c>
      <c r="K683" s="6">
        <f t="shared" si="74"/>
        <v>4.2857142857142859E-3</v>
      </c>
      <c r="L683" s="6">
        <f t="shared" si="75"/>
        <v>1.3142857142857142E-2</v>
      </c>
      <c r="M683" s="6">
        <f t="shared" si="76"/>
        <v>0.32608695652173919</v>
      </c>
      <c r="N683" s="6">
        <f t="shared" si="77"/>
        <v>24.590163934426229</v>
      </c>
      <c r="Q683" s="1">
        <v>0.49439499999999997</v>
      </c>
      <c r="R683" s="3">
        <v>0</v>
      </c>
    </row>
    <row r="684" spans="1:18" x14ac:dyDescent="0.2">
      <c r="A684" s="8">
        <v>34983</v>
      </c>
      <c r="B684" s="1">
        <v>0.5</v>
      </c>
      <c r="C684" s="1">
        <v>0.5</v>
      </c>
      <c r="D684" s="1">
        <v>0.5</v>
      </c>
      <c r="E684" s="1">
        <v>0.5</v>
      </c>
      <c r="G684" s="6">
        <f t="shared" si="71"/>
        <v>0</v>
      </c>
      <c r="H684" s="1">
        <f t="shared" si="72"/>
        <v>0</v>
      </c>
      <c r="I684" s="1">
        <f t="shared" si="73"/>
        <v>0</v>
      </c>
      <c r="K684" s="6">
        <f t="shared" si="74"/>
        <v>4.2857142857142859E-3</v>
      </c>
      <c r="L684" s="6">
        <f t="shared" si="75"/>
        <v>1.3142857142857142E-2</v>
      </c>
      <c r="M684" s="6">
        <f t="shared" si="76"/>
        <v>0.32608695652173919</v>
      </c>
      <c r="N684" s="6">
        <f t="shared" si="77"/>
        <v>24.590163934426229</v>
      </c>
      <c r="Q684" s="1">
        <v>0.49439499999999997</v>
      </c>
      <c r="R684" s="3">
        <v>1000</v>
      </c>
    </row>
    <row r="685" spans="1:18" x14ac:dyDescent="0.2">
      <c r="A685" s="8">
        <v>34984</v>
      </c>
      <c r="B685" s="1">
        <v>0.5</v>
      </c>
      <c r="C685" s="1">
        <v>0.5</v>
      </c>
      <c r="D685" s="1">
        <v>0.5</v>
      </c>
      <c r="E685" s="1">
        <v>0.5</v>
      </c>
      <c r="G685" s="6">
        <f t="shared" si="71"/>
        <v>0</v>
      </c>
      <c r="H685" s="1">
        <f t="shared" si="72"/>
        <v>0</v>
      </c>
      <c r="I685" s="1">
        <f t="shared" si="73"/>
        <v>0</v>
      </c>
      <c r="K685" s="6">
        <f t="shared" si="74"/>
        <v>4.2857142857142859E-3</v>
      </c>
      <c r="L685" s="6">
        <f t="shared" si="75"/>
        <v>0</v>
      </c>
      <c r="M685" s="6" t="e">
        <f t="shared" si="76"/>
        <v>#DIV/0!</v>
      </c>
      <c r="N685" s="6">
        <f t="shared" si="77"/>
        <v>100</v>
      </c>
      <c r="Q685" s="1">
        <v>0.49439499999999997</v>
      </c>
      <c r="R685" s="3">
        <v>0</v>
      </c>
    </row>
    <row r="686" spans="1:18" x14ac:dyDescent="0.2">
      <c r="A686" s="8">
        <v>34985</v>
      </c>
      <c r="B686" s="1">
        <v>0.5</v>
      </c>
      <c r="C686" s="1">
        <v>0.5</v>
      </c>
      <c r="D686" s="1">
        <v>0.5</v>
      </c>
      <c r="E686" s="1">
        <v>0.5</v>
      </c>
      <c r="G686" s="6">
        <f t="shared" si="71"/>
        <v>0</v>
      </c>
      <c r="H686" s="1">
        <f t="shared" si="72"/>
        <v>0</v>
      </c>
      <c r="I686" s="1">
        <f t="shared" si="73"/>
        <v>0</v>
      </c>
      <c r="K686" s="6">
        <f t="shared" si="74"/>
        <v>0</v>
      </c>
      <c r="L686" s="6">
        <f t="shared" si="75"/>
        <v>0</v>
      </c>
      <c r="M686" s="6" t="e">
        <f t="shared" si="76"/>
        <v>#DIV/0!</v>
      </c>
      <c r="N686" s="6">
        <f t="shared" si="77"/>
        <v>100</v>
      </c>
      <c r="Q686" s="1">
        <v>0.49439499999999997</v>
      </c>
      <c r="R686" s="3">
        <v>0</v>
      </c>
    </row>
    <row r="687" spans="1:18" x14ac:dyDescent="0.2">
      <c r="A687" s="8">
        <v>34988</v>
      </c>
      <c r="B687" s="1">
        <v>0.5</v>
      </c>
      <c r="C687" s="1">
        <v>0.5</v>
      </c>
      <c r="D687" s="1">
        <v>0.5</v>
      </c>
      <c r="E687" s="1">
        <v>0.5</v>
      </c>
      <c r="G687" s="6">
        <f t="shared" si="71"/>
        <v>0</v>
      </c>
      <c r="H687" s="1">
        <f t="shared" si="72"/>
        <v>0</v>
      </c>
      <c r="I687" s="1">
        <f t="shared" si="73"/>
        <v>0</v>
      </c>
      <c r="K687" s="6">
        <f t="shared" si="74"/>
        <v>0</v>
      </c>
      <c r="L687" s="6">
        <f t="shared" si="75"/>
        <v>0</v>
      </c>
      <c r="M687" s="6" t="e">
        <f t="shared" si="76"/>
        <v>#DIV/0!</v>
      </c>
      <c r="N687" s="6">
        <f t="shared" si="77"/>
        <v>100</v>
      </c>
      <c r="Q687" s="1">
        <v>0.49439499999999997</v>
      </c>
      <c r="R687" s="3">
        <v>0</v>
      </c>
    </row>
    <row r="688" spans="1:18" x14ac:dyDescent="0.2">
      <c r="A688" s="8">
        <v>34989</v>
      </c>
      <c r="B688" s="1">
        <v>0.5</v>
      </c>
      <c r="C688" s="1">
        <v>0.5</v>
      </c>
      <c r="D688" s="1">
        <v>0.5</v>
      </c>
      <c r="E688" s="1">
        <v>0.5</v>
      </c>
      <c r="G688" s="6">
        <f t="shared" si="71"/>
        <v>0</v>
      </c>
      <c r="H688" s="1">
        <f t="shared" si="72"/>
        <v>0</v>
      </c>
      <c r="I688" s="1">
        <f t="shared" si="73"/>
        <v>0</v>
      </c>
      <c r="K688" s="6">
        <f t="shared" si="74"/>
        <v>0</v>
      </c>
      <c r="L688" s="6">
        <f t="shared" si="75"/>
        <v>0</v>
      </c>
      <c r="M688" s="6" t="e">
        <f t="shared" si="76"/>
        <v>#DIV/0!</v>
      </c>
      <c r="N688" s="6">
        <f t="shared" si="77"/>
        <v>100</v>
      </c>
      <c r="Q688" s="1">
        <v>0.49439499999999997</v>
      </c>
      <c r="R688" s="3">
        <v>1000</v>
      </c>
    </row>
    <row r="689" spans="1:18" x14ac:dyDescent="0.2">
      <c r="A689" s="8">
        <v>34990</v>
      </c>
      <c r="B689" s="1">
        <v>0.38</v>
      </c>
      <c r="C689" s="1">
        <v>0.38</v>
      </c>
      <c r="D689" s="1">
        <v>0.38</v>
      </c>
      <c r="E689" s="1">
        <v>0.38</v>
      </c>
      <c r="G689" s="6">
        <f t="shared" si="71"/>
        <v>-0.12</v>
      </c>
      <c r="H689" s="1">
        <f t="shared" si="72"/>
        <v>0</v>
      </c>
      <c r="I689" s="1">
        <f t="shared" si="73"/>
        <v>0.12</v>
      </c>
      <c r="K689" s="6">
        <f t="shared" si="74"/>
        <v>0</v>
      </c>
      <c r="L689" s="6">
        <f t="shared" si="75"/>
        <v>8.5714285714285719E-3</v>
      </c>
      <c r="M689" s="6">
        <f t="shared" si="76"/>
        <v>0</v>
      </c>
      <c r="N689" s="6">
        <f t="shared" si="77"/>
        <v>0</v>
      </c>
      <c r="Q689" s="1">
        <v>0.37574000000000002</v>
      </c>
      <c r="R689" s="3">
        <v>2000</v>
      </c>
    </row>
    <row r="690" spans="1:18" x14ac:dyDescent="0.2">
      <c r="A690" s="8">
        <v>34991</v>
      </c>
      <c r="B690" s="1">
        <v>0.38</v>
      </c>
      <c r="C690" s="1">
        <v>0.38</v>
      </c>
      <c r="D690" s="1">
        <v>0.38</v>
      </c>
      <c r="E690" s="1">
        <v>0.38</v>
      </c>
      <c r="G690" s="6">
        <f t="shared" si="71"/>
        <v>0</v>
      </c>
      <c r="H690" s="1">
        <f t="shared" si="72"/>
        <v>0</v>
      </c>
      <c r="I690" s="1">
        <f t="shared" si="73"/>
        <v>0</v>
      </c>
      <c r="K690" s="6">
        <f t="shared" si="74"/>
        <v>0</v>
      </c>
      <c r="L690" s="6">
        <f t="shared" si="75"/>
        <v>8.5714285714285719E-3</v>
      </c>
      <c r="M690" s="6">
        <f t="shared" si="76"/>
        <v>0</v>
      </c>
      <c r="N690" s="6">
        <f t="shared" si="77"/>
        <v>0</v>
      </c>
      <c r="Q690" s="1">
        <v>0.37574000000000002</v>
      </c>
      <c r="R690" s="3">
        <v>1000</v>
      </c>
    </row>
    <row r="691" spans="1:18" x14ac:dyDescent="0.2">
      <c r="A691" s="8">
        <v>34992</v>
      </c>
      <c r="B691" s="1">
        <v>0.38</v>
      </c>
      <c r="C691" s="1">
        <v>0.38</v>
      </c>
      <c r="D691" s="1">
        <v>0.38</v>
      </c>
      <c r="E691" s="1">
        <v>0.38</v>
      </c>
      <c r="G691" s="6">
        <f t="shared" si="71"/>
        <v>0</v>
      </c>
      <c r="H691" s="1">
        <f t="shared" si="72"/>
        <v>0</v>
      </c>
      <c r="I691" s="1">
        <f t="shared" si="73"/>
        <v>0</v>
      </c>
      <c r="K691" s="6">
        <f t="shared" si="74"/>
        <v>0</v>
      </c>
      <c r="L691" s="6">
        <f t="shared" si="75"/>
        <v>8.5714285714285719E-3</v>
      </c>
      <c r="M691" s="6">
        <f t="shared" si="76"/>
        <v>0</v>
      </c>
      <c r="N691" s="6">
        <f t="shared" si="77"/>
        <v>0</v>
      </c>
      <c r="Q691" s="1">
        <v>0.37574000000000002</v>
      </c>
      <c r="R691" s="3">
        <v>0</v>
      </c>
    </row>
    <row r="692" spans="1:18" x14ac:dyDescent="0.2">
      <c r="A692" s="8">
        <v>34995</v>
      </c>
      <c r="B692" s="1">
        <v>0.38</v>
      </c>
      <c r="C692" s="1">
        <v>0.38</v>
      </c>
      <c r="D692" s="1">
        <v>0.38</v>
      </c>
      <c r="E692" s="1">
        <v>0.38</v>
      </c>
      <c r="G692" s="6">
        <f t="shared" si="71"/>
        <v>0</v>
      </c>
      <c r="H692" s="1">
        <f t="shared" si="72"/>
        <v>0</v>
      </c>
      <c r="I692" s="1">
        <f t="shared" si="73"/>
        <v>0</v>
      </c>
      <c r="K692" s="6">
        <f t="shared" si="74"/>
        <v>0</v>
      </c>
      <c r="L692" s="6">
        <f t="shared" si="75"/>
        <v>8.5714285714285719E-3</v>
      </c>
      <c r="M692" s="6">
        <f t="shared" si="76"/>
        <v>0</v>
      </c>
      <c r="N692" s="6">
        <f t="shared" si="77"/>
        <v>0</v>
      </c>
      <c r="Q692" s="1">
        <v>0.37574000000000002</v>
      </c>
      <c r="R692" s="3">
        <v>0</v>
      </c>
    </row>
    <row r="693" spans="1:18" x14ac:dyDescent="0.2">
      <c r="A693" s="8">
        <v>34996</v>
      </c>
      <c r="B693" s="1">
        <v>0.5</v>
      </c>
      <c r="C693" s="1">
        <v>0.5</v>
      </c>
      <c r="D693" s="1">
        <v>0.40799999999999997</v>
      </c>
      <c r="E693" s="1">
        <v>0.40799999999999997</v>
      </c>
      <c r="G693" s="6">
        <f t="shared" si="71"/>
        <v>2.7999999999999969E-2</v>
      </c>
      <c r="H693" s="1">
        <f t="shared" si="72"/>
        <v>2.7999999999999969E-2</v>
      </c>
      <c r="I693" s="1">
        <f t="shared" si="73"/>
        <v>0</v>
      </c>
      <c r="K693" s="6">
        <f t="shared" si="74"/>
        <v>1.9999999999999979E-3</v>
      </c>
      <c r="L693" s="6">
        <f t="shared" si="75"/>
        <v>8.5714285714285719E-3</v>
      </c>
      <c r="M693" s="6">
        <f t="shared" si="76"/>
        <v>0.23333333333333309</v>
      </c>
      <c r="N693" s="6">
        <f t="shared" si="77"/>
        <v>18.918918918918905</v>
      </c>
      <c r="Q693" s="1">
        <v>0.40342600000000001</v>
      </c>
      <c r="R693" s="3">
        <v>4000</v>
      </c>
    </row>
    <row r="694" spans="1:18" x14ac:dyDescent="0.2">
      <c r="A694" s="8">
        <v>34997</v>
      </c>
      <c r="B694" s="1">
        <v>0.40799999999999997</v>
      </c>
      <c r="C694" s="1">
        <v>0.40799999999999997</v>
      </c>
      <c r="D694" s="1">
        <v>0.40799999999999997</v>
      </c>
      <c r="E694" s="1">
        <v>0.40799999999999997</v>
      </c>
      <c r="G694" s="6">
        <f t="shared" si="71"/>
        <v>0</v>
      </c>
      <c r="H694" s="1">
        <f t="shared" si="72"/>
        <v>0</v>
      </c>
      <c r="I694" s="1">
        <f t="shared" si="73"/>
        <v>0</v>
      </c>
      <c r="K694" s="6">
        <f t="shared" si="74"/>
        <v>1.9999999999999979E-3</v>
      </c>
      <c r="L694" s="6">
        <f t="shared" si="75"/>
        <v>8.5714285714285719E-3</v>
      </c>
      <c r="M694" s="6">
        <f t="shared" si="76"/>
        <v>0.23333333333333309</v>
      </c>
      <c r="N694" s="6">
        <f t="shared" si="77"/>
        <v>18.918918918918905</v>
      </c>
      <c r="Q694" s="1">
        <v>0.40342600000000001</v>
      </c>
      <c r="R694" s="3">
        <v>0</v>
      </c>
    </row>
    <row r="695" spans="1:18" x14ac:dyDescent="0.2">
      <c r="A695" s="8">
        <v>34998</v>
      </c>
      <c r="B695" s="1">
        <v>0.40799999999999997</v>
      </c>
      <c r="C695" s="1">
        <v>0.40799999999999997</v>
      </c>
      <c r="D695" s="1">
        <v>0.40799999999999997</v>
      </c>
      <c r="E695" s="1">
        <v>0.40799999999999997</v>
      </c>
      <c r="G695" s="6">
        <f t="shared" si="71"/>
        <v>0</v>
      </c>
      <c r="H695" s="1">
        <f t="shared" si="72"/>
        <v>0</v>
      </c>
      <c r="I695" s="1">
        <f t="shared" si="73"/>
        <v>0</v>
      </c>
      <c r="K695" s="6">
        <f t="shared" si="74"/>
        <v>1.9999999999999979E-3</v>
      </c>
      <c r="L695" s="6">
        <f t="shared" si="75"/>
        <v>8.5714285714285719E-3</v>
      </c>
      <c r="M695" s="6">
        <f t="shared" si="76"/>
        <v>0.23333333333333309</v>
      </c>
      <c r="N695" s="6">
        <f t="shared" si="77"/>
        <v>18.918918918918905</v>
      </c>
      <c r="Q695" s="1">
        <v>0.40342600000000001</v>
      </c>
      <c r="R695" s="3">
        <v>0</v>
      </c>
    </row>
    <row r="696" spans="1:18" x14ac:dyDescent="0.2">
      <c r="A696" s="8">
        <v>34999</v>
      </c>
      <c r="B696" s="1">
        <v>0.40799999999999997</v>
      </c>
      <c r="C696" s="1">
        <v>0.40799999999999997</v>
      </c>
      <c r="D696" s="1">
        <v>0.40799999999999997</v>
      </c>
      <c r="E696" s="1">
        <v>0.40799999999999997</v>
      </c>
      <c r="G696" s="6">
        <f t="shared" si="71"/>
        <v>0</v>
      </c>
      <c r="H696" s="1">
        <f t="shared" si="72"/>
        <v>0</v>
      </c>
      <c r="I696" s="1">
        <f t="shared" si="73"/>
        <v>0</v>
      </c>
      <c r="K696" s="6">
        <f t="shared" si="74"/>
        <v>1.9999999999999979E-3</v>
      </c>
      <c r="L696" s="6">
        <f t="shared" si="75"/>
        <v>8.5714285714285719E-3</v>
      </c>
      <c r="M696" s="6">
        <f t="shared" si="76"/>
        <v>0.23333333333333309</v>
      </c>
      <c r="N696" s="6">
        <f t="shared" si="77"/>
        <v>18.918918918918905</v>
      </c>
      <c r="Q696" s="1">
        <v>0.40342600000000001</v>
      </c>
      <c r="R696" s="3">
        <v>0</v>
      </c>
    </row>
    <row r="697" spans="1:18" x14ac:dyDescent="0.2">
      <c r="A697" s="8">
        <v>35002</v>
      </c>
      <c r="B697" s="1">
        <v>0.248</v>
      </c>
      <c r="C697" s="1">
        <v>0.248</v>
      </c>
      <c r="D697" s="1">
        <v>0.248</v>
      </c>
      <c r="E697" s="1">
        <v>0.248</v>
      </c>
      <c r="G697" s="6">
        <f t="shared" si="71"/>
        <v>-0.15999999999999998</v>
      </c>
      <c r="H697" s="1">
        <f t="shared" si="72"/>
        <v>0</v>
      </c>
      <c r="I697" s="1">
        <f t="shared" si="73"/>
        <v>0.15999999999999998</v>
      </c>
      <c r="K697" s="6">
        <f t="shared" si="74"/>
        <v>1.9999999999999979E-3</v>
      </c>
      <c r="L697" s="6">
        <f t="shared" si="75"/>
        <v>1.9999999999999997E-2</v>
      </c>
      <c r="M697" s="6">
        <f t="shared" si="76"/>
        <v>9.9999999999999908E-2</v>
      </c>
      <c r="N697" s="6">
        <f t="shared" si="77"/>
        <v>9.0909090909090793</v>
      </c>
      <c r="Q697" s="1">
        <v>0.24521999999999999</v>
      </c>
      <c r="R697" s="3">
        <v>400</v>
      </c>
    </row>
    <row r="698" spans="1:18" x14ac:dyDescent="0.2">
      <c r="A698" s="8">
        <v>35003</v>
      </c>
      <c r="B698" s="1">
        <v>0.248</v>
      </c>
      <c r="C698" s="1">
        <v>0.248</v>
      </c>
      <c r="D698" s="1">
        <v>0.248</v>
      </c>
      <c r="E698" s="1">
        <v>0.248</v>
      </c>
      <c r="G698" s="6">
        <f t="shared" si="71"/>
        <v>0</v>
      </c>
      <c r="H698" s="1">
        <f t="shared" si="72"/>
        <v>0</v>
      </c>
      <c r="I698" s="1">
        <f t="shared" si="73"/>
        <v>0</v>
      </c>
      <c r="K698" s="6">
        <f t="shared" si="74"/>
        <v>1.9999999999999979E-3</v>
      </c>
      <c r="L698" s="6">
        <f t="shared" si="75"/>
        <v>1.9999999999999997E-2</v>
      </c>
      <c r="M698" s="6">
        <f t="shared" si="76"/>
        <v>9.9999999999999908E-2</v>
      </c>
      <c r="N698" s="6">
        <f t="shared" si="77"/>
        <v>9.0909090909090793</v>
      </c>
      <c r="Q698" s="1">
        <v>0.24521999999999999</v>
      </c>
      <c r="R698" s="3">
        <v>0</v>
      </c>
    </row>
    <row r="699" spans="1:18" x14ac:dyDescent="0.2">
      <c r="A699" s="8">
        <v>35004</v>
      </c>
      <c r="B699" s="1">
        <v>0.188</v>
      </c>
      <c r="C699" s="1">
        <v>0.5</v>
      </c>
      <c r="D699" s="1">
        <v>0.188</v>
      </c>
      <c r="E699" s="1">
        <v>0.5</v>
      </c>
      <c r="G699" s="6">
        <f t="shared" si="71"/>
        <v>0.252</v>
      </c>
      <c r="H699" s="1">
        <f t="shared" si="72"/>
        <v>0.252</v>
      </c>
      <c r="I699" s="1">
        <f t="shared" si="73"/>
        <v>0</v>
      </c>
      <c r="K699" s="6">
        <f t="shared" si="74"/>
        <v>1.9999999999999997E-2</v>
      </c>
      <c r="L699" s="6">
        <f t="shared" si="75"/>
        <v>1.9999999999999997E-2</v>
      </c>
      <c r="M699" s="6">
        <f t="shared" si="76"/>
        <v>1</v>
      </c>
      <c r="N699" s="6">
        <f t="shared" si="77"/>
        <v>50</v>
      </c>
      <c r="Q699" s="1">
        <v>0.49439499999999997</v>
      </c>
      <c r="R699" s="3">
        <v>30300</v>
      </c>
    </row>
    <row r="700" spans="1:18" x14ac:dyDescent="0.2">
      <c r="A700" s="8">
        <v>35005</v>
      </c>
      <c r="B700" s="1">
        <v>0.5</v>
      </c>
      <c r="C700" s="1">
        <v>0.5</v>
      </c>
      <c r="D700" s="1">
        <v>0.5</v>
      </c>
      <c r="E700" s="1">
        <v>0.5</v>
      </c>
      <c r="G700" s="6">
        <f t="shared" si="71"/>
        <v>0</v>
      </c>
      <c r="H700" s="1">
        <f t="shared" si="72"/>
        <v>0</v>
      </c>
      <c r="I700" s="1">
        <f t="shared" si="73"/>
        <v>0</v>
      </c>
      <c r="K700" s="6">
        <f t="shared" si="74"/>
        <v>1.9999999999999997E-2</v>
      </c>
      <c r="L700" s="6">
        <f t="shared" si="75"/>
        <v>1.9999999999999997E-2</v>
      </c>
      <c r="M700" s="6">
        <f t="shared" si="76"/>
        <v>1</v>
      </c>
      <c r="N700" s="6">
        <f t="shared" si="77"/>
        <v>50</v>
      </c>
      <c r="Q700" s="1">
        <v>0.49439499999999997</v>
      </c>
      <c r="R700" s="3">
        <v>0</v>
      </c>
    </row>
    <row r="701" spans="1:18" x14ac:dyDescent="0.2">
      <c r="A701" s="8">
        <v>35006</v>
      </c>
      <c r="B701" s="1">
        <v>0.5</v>
      </c>
      <c r="C701" s="1">
        <v>0.5</v>
      </c>
      <c r="D701" s="1">
        <v>0.5</v>
      </c>
      <c r="E701" s="1">
        <v>0.5</v>
      </c>
      <c r="G701" s="6">
        <f t="shared" si="71"/>
        <v>0</v>
      </c>
      <c r="H701" s="1">
        <f t="shared" si="72"/>
        <v>0</v>
      </c>
      <c r="I701" s="1">
        <f t="shared" si="73"/>
        <v>0</v>
      </c>
      <c r="K701" s="6">
        <f t="shared" si="74"/>
        <v>1.9999999999999997E-2</v>
      </c>
      <c r="L701" s="6">
        <f t="shared" si="75"/>
        <v>1.9999999999999997E-2</v>
      </c>
      <c r="M701" s="6">
        <f t="shared" si="76"/>
        <v>1</v>
      </c>
      <c r="N701" s="6">
        <f t="shared" si="77"/>
        <v>50</v>
      </c>
      <c r="Q701" s="1">
        <v>0.49439499999999997</v>
      </c>
      <c r="R701" s="3">
        <v>0</v>
      </c>
    </row>
    <row r="702" spans="1:18" x14ac:dyDescent="0.2">
      <c r="A702" s="8">
        <v>35009</v>
      </c>
      <c r="B702" s="1">
        <v>0.216</v>
      </c>
      <c r="C702" s="1">
        <v>0.216</v>
      </c>
      <c r="D702" s="1">
        <v>0.216</v>
      </c>
      <c r="E702" s="1">
        <v>0.216</v>
      </c>
      <c r="G702" s="6">
        <f t="shared" si="71"/>
        <v>-0.28400000000000003</v>
      </c>
      <c r="H702" s="1">
        <f t="shared" si="72"/>
        <v>0</v>
      </c>
      <c r="I702" s="1">
        <f t="shared" si="73"/>
        <v>0.28400000000000003</v>
      </c>
      <c r="K702" s="6">
        <f t="shared" si="74"/>
        <v>1.9999999999999997E-2</v>
      </c>
      <c r="L702" s="6">
        <f t="shared" si="75"/>
        <v>4.0285714285714293E-2</v>
      </c>
      <c r="M702" s="6">
        <f t="shared" si="76"/>
        <v>0.49645390070921969</v>
      </c>
      <c r="N702" s="6">
        <f t="shared" si="77"/>
        <v>33.175355450236964</v>
      </c>
      <c r="Q702" s="1">
        <v>0.21357899999999999</v>
      </c>
      <c r="R702" s="3">
        <v>1000</v>
      </c>
    </row>
    <row r="703" spans="1:18" x14ac:dyDescent="0.2">
      <c r="A703" s="8">
        <v>35010</v>
      </c>
      <c r="B703" s="1">
        <v>0.40799999999999997</v>
      </c>
      <c r="C703" s="1">
        <v>0.40799999999999997</v>
      </c>
      <c r="D703" s="1">
        <v>0.40799999999999997</v>
      </c>
      <c r="E703" s="1">
        <v>0.40799999999999997</v>
      </c>
      <c r="G703" s="6">
        <f t="shared" si="71"/>
        <v>0.19199999999999998</v>
      </c>
      <c r="H703" s="1">
        <f t="shared" si="72"/>
        <v>0.19199999999999998</v>
      </c>
      <c r="I703" s="1">
        <f t="shared" si="73"/>
        <v>0</v>
      </c>
      <c r="K703" s="6">
        <f t="shared" si="74"/>
        <v>3.3714285714285711E-2</v>
      </c>
      <c r="L703" s="6">
        <f t="shared" si="75"/>
        <v>3.1714285714285716E-2</v>
      </c>
      <c r="M703" s="6">
        <f t="shared" si="76"/>
        <v>1.0630630630630629</v>
      </c>
      <c r="N703" s="6">
        <f t="shared" si="77"/>
        <v>51.528384279475979</v>
      </c>
      <c r="Q703" s="1">
        <v>0.40342600000000001</v>
      </c>
      <c r="R703" s="3">
        <v>5000</v>
      </c>
    </row>
    <row r="704" spans="1:18" x14ac:dyDescent="0.2">
      <c r="A704" s="8">
        <v>35011</v>
      </c>
      <c r="B704" s="1">
        <v>0.40799999999999997</v>
      </c>
      <c r="C704" s="1">
        <v>0.40799999999999997</v>
      </c>
      <c r="D704" s="1">
        <v>0.40799999999999997</v>
      </c>
      <c r="E704" s="1">
        <v>0.40799999999999997</v>
      </c>
      <c r="G704" s="6">
        <f t="shared" si="71"/>
        <v>0</v>
      </c>
      <c r="H704" s="1">
        <f t="shared" si="72"/>
        <v>0</v>
      </c>
      <c r="I704" s="1">
        <f t="shared" si="73"/>
        <v>0</v>
      </c>
      <c r="K704" s="6">
        <f t="shared" si="74"/>
        <v>3.3714285714285711E-2</v>
      </c>
      <c r="L704" s="6">
        <f t="shared" si="75"/>
        <v>3.1714285714285716E-2</v>
      </c>
      <c r="M704" s="6">
        <f t="shared" si="76"/>
        <v>1.0630630630630629</v>
      </c>
      <c r="N704" s="6">
        <f t="shared" si="77"/>
        <v>51.528384279475979</v>
      </c>
      <c r="Q704" s="1">
        <v>0.40342600000000001</v>
      </c>
      <c r="R704" s="3">
        <v>0</v>
      </c>
    </row>
    <row r="705" spans="1:18" x14ac:dyDescent="0.2">
      <c r="A705" s="8">
        <v>35012</v>
      </c>
      <c r="B705" s="1">
        <v>0.44</v>
      </c>
      <c r="C705" s="1">
        <v>0.44</v>
      </c>
      <c r="D705" s="1">
        <v>0.44</v>
      </c>
      <c r="E705" s="1">
        <v>0.44</v>
      </c>
      <c r="G705" s="6">
        <f t="shared" si="71"/>
        <v>3.2000000000000028E-2</v>
      </c>
      <c r="H705" s="1">
        <f t="shared" si="72"/>
        <v>3.2000000000000028E-2</v>
      </c>
      <c r="I705" s="1">
        <f t="shared" si="73"/>
        <v>0</v>
      </c>
      <c r="K705" s="6">
        <f t="shared" si="74"/>
        <v>3.5999999999999997E-2</v>
      </c>
      <c r="L705" s="6">
        <f t="shared" si="75"/>
        <v>3.1714285714285716E-2</v>
      </c>
      <c r="M705" s="6">
        <f t="shared" si="76"/>
        <v>1.1351351351351351</v>
      </c>
      <c r="N705" s="6">
        <f t="shared" si="77"/>
        <v>53.164556962025316</v>
      </c>
      <c r="Q705" s="1">
        <v>0.43506699999999998</v>
      </c>
      <c r="R705" s="3">
        <v>2000</v>
      </c>
    </row>
    <row r="706" spans="1:18" x14ac:dyDescent="0.2">
      <c r="A706" s="8">
        <v>35013</v>
      </c>
      <c r="B706" s="1">
        <v>0.28000000000000003</v>
      </c>
      <c r="C706" s="1">
        <v>0.28000000000000003</v>
      </c>
      <c r="D706" s="1">
        <v>0.28000000000000003</v>
      </c>
      <c r="E706" s="1">
        <v>0.28000000000000003</v>
      </c>
      <c r="G706" s="6">
        <f t="shared" si="71"/>
        <v>-0.15999999999999998</v>
      </c>
      <c r="H706" s="1">
        <f t="shared" si="72"/>
        <v>0</v>
      </c>
      <c r="I706" s="1">
        <f t="shared" si="73"/>
        <v>0.15999999999999998</v>
      </c>
      <c r="K706" s="6">
        <f t="shared" si="74"/>
        <v>3.5999999999999997E-2</v>
      </c>
      <c r="L706" s="6">
        <f t="shared" si="75"/>
        <v>4.3142857142857143E-2</v>
      </c>
      <c r="M706" s="6">
        <f t="shared" si="76"/>
        <v>0.83443708609271516</v>
      </c>
      <c r="N706" s="6">
        <f t="shared" si="77"/>
        <v>45.487364620938621</v>
      </c>
      <c r="Q706" s="1">
        <v>0.27686100000000002</v>
      </c>
      <c r="R706" s="3">
        <v>100</v>
      </c>
    </row>
    <row r="707" spans="1:18" x14ac:dyDescent="0.2">
      <c r="A707" s="8">
        <v>35016</v>
      </c>
      <c r="B707" s="1">
        <v>0.28000000000000003</v>
      </c>
      <c r="C707" s="1">
        <v>0.28000000000000003</v>
      </c>
      <c r="D707" s="1">
        <v>0.28000000000000003</v>
      </c>
      <c r="E707" s="1">
        <v>0.28000000000000003</v>
      </c>
      <c r="G707" s="6">
        <f t="shared" si="71"/>
        <v>0</v>
      </c>
      <c r="H707" s="1">
        <f t="shared" si="72"/>
        <v>0</v>
      </c>
      <c r="I707" s="1">
        <f t="shared" si="73"/>
        <v>0</v>
      </c>
      <c r="K707" s="6">
        <f t="shared" si="74"/>
        <v>3.3999999999999996E-2</v>
      </c>
      <c r="L707" s="6">
        <f t="shared" si="75"/>
        <v>4.3142857142857143E-2</v>
      </c>
      <c r="M707" s="6">
        <f t="shared" si="76"/>
        <v>0.78807947019867541</v>
      </c>
      <c r="N707" s="6">
        <f t="shared" si="77"/>
        <v>44.074074074074069</v>
      </c>
      <c r="Q707" s="1">
        <v>0.27686100000000002</v>
      </c>
      <c r="R707" s="3">
        <v>0</v>
      </c>
    </row>
    <row r="708" spans="1:18" x14ac:dyDescent="0.2">
      <c r="A708" s="8">
        <v>35017</v>
      </c>
      <c r="B708" s="1">
        <v>0.28000000000000003</v>
      </c>
      <c r="C708" s="1">
        <v>0.28000000000000003</v>
      </c>
      <c r="D708" s="1">
        <v>0.28000000000000003</v>
      </c>
      <c r="E708" s="1">
        <v>0.28000000000000003</v>
      </c>
      <c r="G708" s="6">
        <f t="shared" ref="G708:G771" si="78">E708-E707</f>
        <v>0</v>
      </c>
      <c r="H708" s="1">
        <f t="shared" ref="H708:H771" si="79">IF(G708&gt;0,G708,0)</f>
        <v>0</v>
      </c>
      <c r="I708" s="1">
        <f t="shared" ref="I708:I771" si="80">IF(G708&lt;0,ABS(G708),0)</f>
        <v>0</v>
      </c>
      <c r="K708" s="6">
        <f t="shared" si="74"/>
        <v>3.3999999999999996E-2</v>
      </c>
      <c r="L708" s="6">
        <f t="shared" si="75"/>
        <v>4.3142857142857143E-2</v>
      </c>
      <c r="M708" s="6">
        <f t="shared" si="76"/>
        <v>0.78807947019867541</v>
      </c>
      <c r="N708" s="6">
        <f t="shared" si="77"/>
        <v>44.074074074074069</v>
      </c>
      <c r="Q708" s="1">
        <v>0.27686100000000002</v>
      </c>
      <c r="R708" s="3">
        <v>0</v>
      </c>
    </row>
    <row r="709" spans="1:18" x14ac:dyDescent="0.2">
      <c r="A709" s="8">
        <v>35018</v>
      </c>
      <c r="B709" s="1">
        <v>0.41599999999999998</v>
      </c>
      <c r="C709" s="1">
        <v>0.41599999999999998</v>
      </c>
      <c r="D709" s="1">
        <v>0.34</v>
      </c>
      <c r="E709" s="1">
        <v>0.34</v>
      </c>
      <c r="G709" s="6">
        <f t="shared" si="78"/>
        <v>0.06</v>
      </c>
      <c r="H709" s="1">
        <f t="shared" si="79"/>
        <v>0.06</v>
      </c>
      <c r="I709" s="1">
        <f t="shared" si="80"/>
        <v>0</v>
      </c>
      <c r="K709" s="6">
        <f t="shared" si="74"/>
        <v>3.8285714285714291E-2</v>
      </c>
      <c r="L709" s="6">
        <f t="shared" si="75"/>
        <v>4.3142857142857143E-2</v>
      </c>
      <c r="M709" s="6">
        <f t="shared" si="76"/>
        <v>0.88741721854304645</v>
      </c>
      <c r="N709" s="6">
        <f t="shared" si="77"/>
        <v>47.017543859649123</v>
      </c>
      <c r="Q709" s="1">
        <v>0.33618799999999999</v>
      </c>
      <c r="R709" s="3">
        <v>21000</v>
      </c>
    </row>
    <row r="710" spans="1:18" x14ac:dyDescent="0.2">
      <c r="A710" s="8">
        <v>35019</v>
      </c>
      <c r="B710" s="1">
        <v>0.34</v>
      </c>
      <c r="C710" s="1">
        <v>0.34</v>
      </c>
      <c r="D710" s="1">
        <v>0.34</v>
      </c>
      <c r="E710" s="1">
        <v>0.34</v>
      </c>
      <c r="G710" s="6">
        <f t="shared" si="78"/>
        <v>0</v>
      </c>
      <c r="H710" s="1">
        <f t="shared" si="79"/>
        <v>0</v>
      </c>
      <c r="I710" s="1">
        <f t="shared" si="80"/>
        <v>0</v>
      </c>
      <c r="K710" s="6">
        <f t="shared" si="74"/>
        <v>3.8285714285714291E-2</v>
      </c>
      <c r="L710" s="6">
        <f t="shared" si="75"/>
        <v>4.3142857142857143E-2</v>
      </c>
      <c r="M710" s="6">
        <f t="shared" si="76"/>
        <v>0.88741721854304645</v>
      </c>
      <c r="N710" s="6">
        <f t="shared" si="77"/>
        <v>47.017543859649123</v>
      </c>
      <c r="Q710" s="1">
        <v>0.33618799999999999</v>
      </c>
      <c r="R710" s="3">
        <v>0</v>
      </c>
    </row>
    <row r="711" spans="1:18" x14ac:dyDescent="0.2">
      <c r="A711" s="8">
        <v>35020</v>
      </c>
      <c r="B711" s="1">
        <v>0.308</v>
      </c>
      <c r="C711" s="1">
        <v>0.308</v>
      </c>
      <c r="D711" s="1">
        <v>0.308</v>
      </c>
      <c r="E711" s="1">
        <v>0.308</v>
      </c>
      <c r="G711" s="6">
        <f t="shared" si="78"/>
        <v>-3.2000000000000028E-2</v>
      </c>
      <c r="H711" s="1">
        <f t="shared" si="79"/>
        <v>0</v>
      </c>
      <c r="I711" s="1">
        <f t="shared" si="80"/>
        <v>3.2000000000000028E-2</v>
      </c>
      <c r="K711" s="6">
        <f t="shared" si="74"/>
        <v>3.8285714285714291E-2</v>
      </c>
      <c r="L711" s="6">
        <f t="shared" si="75"/>
        <v>3.4000000000000002E-2</v>
      </c>
      <c r="M711" s="6">
        <f t="shared" si="76"/>
        <v>1.1260504201680672</v>
      </c>
      <c r="N711" s="6">
        <f t="shared" si="77"/>
        <v>52.964426877470359</v>
      </c>
      <c r="Q711" s="1">
        <v>0.30454700000000001</v>
      </c>
      <c r="R711" s="3">
        <v>10000</v>
      </c>
    </row>
    <row r="712" spans="1:18" x14ac:dyDescent="0.2">
      <c r="A712" s="8">
        <v>35023</v>
      </c>
      <c r="B712" s="1">
        <v>0.308</v>
      </c>
      <c r="C712" s="1">
        <v>0.308</v>
      </c>
      <c r="D712" s="1">
        <v>0.308</v>
      </c>
      <c r="E712" s="1">
        <v>0.308</v>
      </c>
      <c r="G712" s="6">
        <f t="shared" si="78"/>
        <v>0</v>
      </c>
      <c r="H712" s="1">
        <f t="shared" si="79"/>
        <v>0</v>
      </c>
      <c r="I712" s="1">
        <f t="shared" si="80"/>
        <v>0</v>
      </c>
      <c r="K712" s="6">
        <f t="shared" si="74"/>
        <v>3.8285714285714291E-2</v>
      </c>
      <c r="L712" s="6">
        <f t="shared" si="75"/>
        <v>3.4000000000000002E-2</v>
      </c>
      <c r="M712" s="6">
        <f t="shared" si="76"/>
        <v>1.1260504201680672</v>
      </c>
      <c r="N712" s="6">
        <f t="shared" si="77"/>
        <v>52.964426877470359</v>
      </c>
      <c r="Q712" s="1">
        <v>0.30454700000000001</v>
      </c>
      <c r="R712" s="3">
        <v>0</v>
      </c>
    </row>
    <row r="713" spans="1:18" x14ac:dyDescent="0.2">
      <c r="A713" s="8">
        <v>35024</v>
      </c>
      <c r="B713" s="1">
        <v>0.308</v>
      </c>
      <c r="C713" s="1">
        <v>0.308</v>
      </c>
      <c r="D713" s="1">
        <v>0.308</v>
      </c>
      <c r="E713" s="1">
        <v>0.308</v>
      </c>
      <c r="G713" s="6">
        <f t="shared" si="78"/>
        <v>0</v>
      </c>
      <c r="H713" s="1">
        <f t="shared" si="79"/>
        <v>0</v>
      </c>
      <c r="I713" s="1">
        <f t="shared" si="80"/>
        <v>0</v>
      </c>
      <c r="K713" s="6">
        <f t="shared" si="74"/>
        <v>2.0285714285714289E-2</v>
      </c>
      <c r="L713" s="6">
        <f t="shared" si="75"/>
        <v>3.4000000000000002E-2</v>
      </c>
      <c r="M713" s="6">
        <f t="shared" si="76"/>
        <v>0.59663865546218497</v>
      </c>
      <c r="N713" s="6">
        <f t="shared" si="77"/>
        <v>37.368421052631582</v>
      </c>
      <c r="Q713" s="1">
        <v>0.30454700000000001</v>
      </c>
      <c r="R713" s="3">
        <v>0</v>
      </c>
    </row>
    <row r="714" spans="1:18" x14ac:dyDescent="0.2">
      <c r="A714" s="8">
        <v>35025</v>
      </c>
      <c r="B714" s="1">
        <v>0.308</v>
      </c>
      <c r="C714" s="1">
        <v>0.308</v>
      </c>
      <c r="D714" s="1">
        <v>0.308</v>
      </c>
      <c r="E714" s="1">
        <v>0.308</v>
      </c>
      <c r="G714" s="6">
        <f t="shared" si="78"/>
        <v>0</v>
      </c>
      <c r="H714" s="1">
        <f t="shared" si="79"/>
        <v>0</v>
      </c>
      <c r="I714" s="1">
        <f t="shared" si="80"/>
        <v>0</v>
      </c>
      <c r="K714" s="6">
        <f t="shared" si="74"/>
        <v>2.0285714285714289E-2</v>
      </c>
      <c r="L714" s="6">
        <f t="shared" si="75"/>
        <v>3.4000000000000002E-2</v>
      </c>
      <c r="M714" s="6">
        <f t="shared" si="76"/>
        <v>0.59663865546218497</v>
      </c>
      <c r="N714" s="6">
        <f t="shared" si="77"/>
        <v>37.368421052631582</v>
      </c>
      <c r="Q714" s="1">
        <v>0.30454700000000001</v>
      </c>
      <c r="R714" s="3">
        <v>0</v>
      </c>
    </row>
    <row r="715" spans="1:18" x14ac:dyDescent="0.2">
      <c r="A715" s="8">
        <v>35027</v>
      </c>
      <c r="B715" s="1">
        <v>0.308</v>
      </c>
      <c r="C715" s="1">
        <v>0.308</v>
      </c>
      <c r="D715" s="1">
        <v>0.308</v>
      </c>
      <c r="E715" s="1">
        <v>0.308</v>
      </c>
      <c r="G715" s="6">
        <f t="shared" si="78"/>
        <v>0</v>
      </c>
      <c r="H715" s="1">
        <f t="shared" si="79"/>
        <v>0</v>
      </c>
      <c r="I715" s="1">
        <f t="shared" si="80"/>
        <v>0</v>
      </c>
      <c r="K715" s="6">
        <f t="shared" si="74"/>
        <v>2.0285714285714289E-2</v>
      </c>
      <c r="L715" s="6">
        <f t="shared" si="75"/>
        <v>3.4000000000000002E-2</v>
      </c>
      <c r="M715" s="6">
        <f t="shared" si="76"/>
        <v>0.59663865546218497</v>
      </c>
      <c r="N715" s="6">
        <f t="shared" si="77"/>
        <v>37.368421052631582</v>
      </c>
      <c r="Q715" s="1">
        <v>0.30454700000000001</v>
      </c>
      <c r="R715" s="3">
        <v>0</v>
      </c>
    </row>
    <row r="716" spans="1:18" x14ac:dyDescent="0.2">
      <c r="A716" s="8">
        <v>35030</v>
      </c>
      <c r="B716" s="1">
        <v>0.308</v>
      </c>
      <c r="C716" s="1">
        <v>0.308</v>
      </c>
      <c r="D716" s="1">
        <v>0.308</v>
      </c>
      <c r="E716" s="1">
        <v>0.308</v>
      </c>
      <c r="G716" s="6">
        <f t="shared" si="78"/>
        <v>0</v>
      </c>
      <c r="H716" s="1">
        <f t="shared" si="79"/>
        <v>0</v>
      </c>
      <c r="I716" s="1">
        <f t="shared" si="80"/>
        <v>0</v>
      </c>
      <c r="K716" s="6">
        <f t="shared" si="74"/>
        <v>2.0285714285714289E-2</v>
      </c>
      <c r="L716" s="6">
        <f t="shared" si="75"/>
        <v>1.3714285714285715E-2</v>
      </c>
      <c r="M716" s="6">
        <f t="shared" si="76"/>
        <v>1.4791666666666667</v>
      </c>
      <c r="N716" s="6">
        <f t="shared" si="77"/>
        <v>59.663865546218496</v>
      </c>
      <c r="Q716" s="1">
        <v>0.30454700000000001</v>
      </c>
      <c r="R716" s="3">
        <v>0</v>
      </c>
    </row>
    <row r="717" spans="1:18" x14ac:dyDescent="0.2">
      <c r="A717" s="8">
        <v>35031</v>
      </c>
      <c r="B717" s="1">
        <v>0.308</v>
      </c>
      <c r="C717" s="1">
        <v>0.308</v>
      </c>
      <c r="D717" s="1">
        <v>0.308</v>
      </c>
      <c r="E717" s="1">
        <v>0.308</v>
      </c>
      <c r="G717" s="6">
        <f t="shared" si="78"/>
        <v>0</v>
      </c>
      <c r="H717" s="1">
        <f t="shared" si="79"/>
        <v>0</v>
      </c>
      <c r="I717" s="1">
        <f t="shared" si="80"/>
        <v>0</v>
      </c>
      <c r="K717" s="6">
        <f t="shared" si="74"/>
        <v>6.5714285714285735E-3</v>
      </c>
      <c r="L717" s="6">
        <f t="shared" si="75"/>
        <v>1.3714285714285715E-2</v>
      </c>
      <c r="M717" s="6">
        <f t="shared" si="76"/>
        <v>0.4791666666666668</v>
      </c>
      <c r="N717" s="6">
        <f t="shared" si="77"/>
        <v>32.394366197183103</v>
      </c>
      <c r="Q717" s="1">
        <v>0.30454700000000001</v>
      </c>
      <c r="R717" s="3">
        <v>0</v>
      </c>
    </row>
    <row r="718" spans="1:18" x14ac:dyDescent="0.2">
      <c r="A718" s="8">
        <v>35032</v>
      </c>
      <c r="B718" s="1">
        <v>0.216</v>
      </c>
      <c r="C718" s="1">
        <v>0.216</v>
      </c>
      <c r="D718" s="1">
        <v>0.216</v>
      </c>
      <c r="E718" s="1">
        <v>0.216</v>
      </c>
      <c r="G718" s="6">
        <f t="shared" si="78"/>
        <v>-9.1999999999999998E-2</v>
      </c>
      <c r="H718" s="1">
        <f t="shared" si="79"/>
        <v>0</v>
      </c>
      <c r="I718" s="1">
        <f t="shared" si="80"/>
        <v>9.1999999999999998E-2</v>
      </c>
      <c r="K718" s="6">
        <f t="shared" si="74"/>
        <v>6.5714285714285735E-3</v>
      </c>
      <c r="L718" s="6">
        <f t="shared" si="75"/>
        <v>2.0285714285714289E-2</v>
      </c>
      <c r="M718" s="6">
        <f t="shared" si="76"/>
        <v>0.32394366197183105</v>
      </c>
      <c r="N718" s="6">
        <f t="shared" si="77"/>
        <v>24.468085106382986</v>
      </c>
      <c r="Q718" s="1">
        <v>0.21357899999999999</v>
      </c>
      <c r="R718" s="3">
        <v>1600</v>
      </c>
    </row>
    <row r="719" spans="1:18" x14ac:dyDescent="0.2">
      <c r="A719" s="8">
        <v>35033</v>
      </c>
      <c r="B719" s="1">
        <v>0.216</v>
      </c>
      <c r="C719" s="1">
        <v>0.216</v>
      </c>
      <c r="D719" s="1">
        <v>0.216</v>
      </c>
      <c r="E719" s="1">
        <v>0.216</v>
      </c>
      <c r="G719" s="6">
        <f t="shared" si="78"/>
        <v>0</v>
      </c>
      <c r="H719" s="1">
        <f t="shared" si="79"/>
        <v>0</v>
      </c>
      <c r="I719" s="1">
        <f t="shared" si="80"/>
        <v>0</v>
      </c>
      <c r="K719" s="6">
        <f t="shared" si="74"/>
        <v>4.2857142857142859E-3</v>
      </c>
      <c r="L719" s="6">
        <f t="shared" si="75"/>
        <v>2.0285714285714289E-2</v>
      </c>
      <c r="M719" s="6">
        <f t="shared" si="76"/>
        <v>0.21126760563380279</v>
      </c>
      <c r="N719" s="6">
        <f t="shared" si="77"/>
        <v>17.441860465116278</v>
      </c>
      <c r="Q719" s="1">
        <v>0.21357899999999999</v>
      </c>
      <c r="R719" s="3">
        <v>0</v>
      </c>
    </row>
    <row r="720" spans="1:18" x14ac:dyDescent="0.2">
      <c r="A720" s="8">
        <v>35034</v>
      </c>
      <c r="B720" s="1">
        <v>0.216</v>
      </c>
      <c r="C720" s="1">
        <v>0.216</v>
      </c>
      <c r="D720" s="1">
        <v>0.216</v>
      </c>
      <c r="E720" s="1">
        <v>0.216</v>
      </c>
      <c r="G720" s="6">
        <f t="shared" si="78"/>
        <v>0</v>
      </c>
      <c r="H720" s="1">
        <f t="shared" si="79"/>
        <v>0</v>
      </c>
      <c r="I720" s="1">
        <f t="shared" si="80"/>
        <v>0</v>
      </c>
      <c r="K720" s="6">
        <f t="shared" ref="K720:K783" si="81">AVERAGE(H707:H720)</f>
        <v>4.2857142857142859E-3</v>
      </c>
      <c r="L720" s="6">
        <f t="shared" ref="L720:L783" si="82">AVERAGE(I707:I720)</f>
        <v>8.8571428571428586E-3</v>
      </c>
      <c r="M720" s="6">
        <f t="shared" ref="M720:M783" si="83">K720/L720</f>
        <v>0.48387096774193544</v>
      </c>
      <c r="N720" s="6">
        <f t="shared" si="77"/>
        <v>32.608695652173907</v>
      </c>
      <c r="Q720" s="1">
        <v>0.21357899999999999</v>
      </c>
      <c r="R720" s="3">
        <v>0</v>
      </c>
    </row>
    <row r="721" spans="1:18" x14ac:dyDescent="0.2">
      <c r="A721" s="8">
        <v>35037</v>
      </c>
      <c r="B721" s="1">
        <v>0.248</v>
      </c>
      <c r="C721" s="1">
        <v>0.248</v>
      </c>
      <c r="D721" s="1">
        <v>0.248</v>
      </c>
      <c r="E721" s="1">
        <v>0.248</v>
      </c>
      <c r="G721" s="6">
        <f t="shared" si="78"/>
        <v>3.2000000000000001E-2</v>
      </c>
      <c r="H721" s="1">
        <f t="shared" si="79"/>
        <v>3.2000000000000001E-2</v>
      </c>
      <c r="I721" s="1">
        <f t="shared" si="80"/>
        <v>0</v>
      </c>
      <c r="K721" s="6">
        <f t="shared" si="81"/>
        <v>6.5714285714285709E-3</v>
      </c>
      <c r="L721" s="6">
        <f t="shared" si="82"/>
        <v>8.8571428571428586E-3</v>
      </c>
      <c r="M721" s="6">
        <f t="shared" si="83"/>
        <v>0.74193548387096753</v>
      </c>
      <c r="N721" s="6">
        <f t="shared" ref="N721:N784" si="84">IF(L721=0,100,100-(100/(1+M721)))</f>
        <v>42.592592592592588</v>
      </c>
      <c r="Q721" s="1">
        <v>0.24521999999999999</v>
      </c>
      <c r="R721" s="3">
        <v>10000</v>
      </c>
    </row>
    <row r="722" spans="1:18" x14ac:dyDescent="0.2">
      <c r="A722" s="8">
        <v>35038</v>
      </c>
      <c r="B722" s="1">
        <v>0.248</v>
      </c>
      <c r="C722" s="1">
        <v>0.248</v>
      </c>
      <c r="D722" s="1">
        <v>0.248</v>
      </c>
      <c r="E722" s="1">
        <v>0.248</v>
      </c>
      <c r="G722" s="6">
        <f t="shared" si="78"/>
        <v>0</v>
      </c>
      <c r="H722" s="1">
        <f t="shared" si="79"/>
        <v>0</v>
      </c>
      <c r="I722" s="1">
        <f t="shared" si="80"/>
        <v>0</v>
      </c>
      <c r="K722" s="6">
        <f t="shared" si="81"/>
        <v>6.5714285714285709E-3</v>
      </c>
      <c r="L722" s="6">
        <f t="shared" si="82"/>
        <v>8.8571428571428586E-3</v>
      </c>
      <c r="M722" s="6">
        <f t="shared" si="83"/>
        <v>0.74193548387096753</v>
      </c>
      <c r="N722" s="6">
        <f t="shared" si="84"/>
        <v>42.592592592592588</v>
      </c>
      <c r="Q722" s="1">
        <v>0.24521999999999999</v>
      </c>
      <c r="R722" s="3">
        <v>0</v>
      </c>
    </row>
    <row r="723" spans="1:18" x14ac:dyDescent="0.2">
      <c r="A723" s="8">
        <v>35039</v>
      </c>
      <c r="B723" s="1">
        <v>0.248</v>
      </c>
      <c r="C723" s="1">
        <v>0.248</v>
      </c>
      <c r="D723" s="1">
        <v>0.248</v>
      </c>
      <c r="E723" s="1">
        <v>0.248</v>
      </c>
      <c r="G723" s="6">
        <f t="shared" si="78"/>
        <v>0</v>
      </c>
      <c r="H723" s="1">
        <f t="shared" si="79"/>
        <v>0</v>
      </c>
      <c r="I723" s="1">
        <f t="shared" si="80"/>
        <v>0</v>
      </c>
      <c r="K723" s="6">
        <f t="shared" si="81"/>
        <v>2.2857142857142859E-3</v>
      </c>
      <c r="L723" s="6">
        <f t="shared" si="82"/>
        <v>8.8571428571428586E-3</v>
      </c>
      <c r="M723" s="6">
        <f t="shared" si="83"/>
        <v>0.25806451612903225</v>
      </c>
      <c r="N723" s="6">
        <f t="shared" si="84"/>
        <v>20.512820512820511</v>
      </c>
      <c r="Q723" s="1">
        <v>0.24521999999999999</v>
      </c>
      <c r="R723" s="3">
        <v>0</v>
      </c>
    </row>
    <row r="724" spans="1:18" x14ac:dyDescent="0.2">
      <c r="A724" s="8">
        <v>35040</v>
      </c>
      <c r="B724" s="1">
        <v>0.248</v>
      </c>
      <c r="C724" s="1">
        <v>0.248</v>
      </c>
      <c r="D724" s="1">
        <v>0.248</v>
      </c>
      <c r="E724" s="1">
        <v>0.248</v>
      </c>
      <c r="G724" s="6">
        <f t="shared" si="78"/>
        <v>0</v>
      </c>
      <c r="H724" s="1">
        <f t="shared" si="79"/>
        <v>0</v>
      </c>
      <c r="I724" s="1">
        <f t="shared" si="80"/>
        <v>0</v>
      </c>
      <c r="K724" s="6">
        <f t="shared" si="81"/>
        <v>2.2857142857142859E-3</v>
      </c>
      <c r="L724" s="6">
        <f t="shared" si="82"/>
        <v>8.8571428571428586E-3</v>
      </c>
      <c r="M724" s="6">
        <f t="shared" si="83"/>
        <v>0.25806451612903225</v>
      </c>
      <c r="N724" s="6">
        <f t="shared" si="84"/>
        <v>20.512820512820511</v>
      </c>
      <c r="Q724" s="1">
        <v>0.24521999999999999</v>
      </c>
      <c r="R724" s="3">
        <v>0</v>
      </c>
    </row>
    <row r="725" spans="1:18" x14ac:dyDescent="0.2">
      <c r="A725" s="8">
        <v>35041</v>
      </c>
      <c r="B725" s="1">
        <v>0.248</v>
      </c>
      <c r="C725" s="1">
        <v>0.248</v>
      </c>
      <c r="D725" s="1">
        <v>0.248</v>
      </c>
      <c r="E725" s="1">
        <v>0.248</v>
      </c>
      <c r="G725" s="6">
        <f t="shared" si="78"/>
        <v>0</v>
      </c>
      <c r="H725" s="1">
        <f t="shared" si="79"/>
        <v>0</v>
      </c>
      <c r="I725" s="1">
        <f t="shared" si="80"/>
        <v>0</v>
      </c>
      <c r="K725" s="6">
        <f t="shared" si="81"/>
        <v>2.2857142857142859E-3</v>
      </c>
      <c r="L725" s="6">
        <f t="shared" si="82"/>
        <v>6.5714285714285709E-3</v>
      </c>
      <c r="M725" s="6">
        <f t="shared" si="83"/>
        <v>0.34782608695652178</v>
      </c>
      <c r="N725" s="6">
        <f t="shared" si="84"/>
        <v>25.806451612903231</v>
      </c>
      <c r="Q725" s="1">
        <v>0.24521999999999999</v>
      </c>
      <c r="R725" s="3">
        <v>3000</v>
      </c>
    </row>
    <row r="726" spans="1:18" x14ac:dyDescent="0.2">
      <c r="A726" s="8">
        <v>35044</v>
      </c>
      <c r="B726" s="1">
        <v>0.248</v>
      </c>
      <c r="C726" s="1">
        <v>0.248</v>
      </c>
      <c r="D726" s="1">
        <v>0.248</v>
      </c>
      <c r="E726" s="1">
        <v>0.248</v>
      </c>
      <c r="G726" s="6">
        <f t="shared" si="78"/>
        <v>0</v>
      </c>
      <c r="H726" s="1">
        <f t="shared" si="79"/>
        <v>0</v>
      </c>
      <c r="I726" s="1">
        <f t="shared" si="80"/>
        <v>0</v>
      </c>
      <c r="K726" s="6">
        <f t="shared" si="81"/>
        <v>2.2857142857142859E-3</v>
      </c>
      <c r="L726" s="6">
        <f t="shared" si="82"/>
        <v>6.5714285714285709E-3</v>
      </c>
      <c r="M726" s="6">
        <f t="shared" si="83"/>
        <v>0.34782608695652178</v>
      </c>
      <c r="N726" s="6">
        <f t="shared" si="84"/>
        <v>25.806451612903231</v>
      </c>
      <c r="Q726" s="1">
        <v>0.24521999999999999</v>
      </c>
      <c r="R726" s="3">
        <v>0</v>
      </c>
    </row>
    <row r="727" spans="1:18" x14ac:dyDescent="0.2">
      <c r="A727" s="8">
        <v>35045</v>
      </c>
      <c r="B727" s="1">
        <v>0.248</v>
      </c>
      <c r="C727" s="1">
        <v>0.248</v>
      </c>
      <c r="D727" s="1">
        <v>0.248</v>
      </c>
      <c r="E727" s="1">
        <v>0.248</v>
      </c>
      <c r="G727" s="6">
        <f t="shared" si="78"/>
        <v>0</v>
      </c>
      <c r="H727" s="1">
        <f t="shared" si="79"/>
        <v>0</v>
      </c>
      <c r="I727" s="1">
        <f t="shared" si="80"/>
        <v>0</v>
      </c>
      <c r="K727" s="6">
        <f t="shared" si="81"/>
        <v>2.2857142857142859E-3</v>
      </c>
      <c r="L727" s="6">
        <f t="shared" si="82"/>
        <v>6.5714285714285709E-3</v>
      </c>
      <c r="M727" s="6">
        <f t="shared" si="83"/>
        <v>0.34782608695652178</v>
      </c>
      <c r="N727" s="6">
        <f t="shared" si="84"/>
        <v>25.806451612903231</v>
      </c>
      <c r="Q727" s="1">
        <v>0.24521999999999999</v>
      </c>
      <c r="R727" s="3">
        <v>0</v>
      </c>
    </row>
    <row r="728" spans="1:18" x14ac:dyDescent="0.2">
      <c r="A728" s="8">
        <v>35046</v>
      </c>
      <c r="B728" s="1">
        <v>0.28000000000000003</v>
      </c>
      <c r="C728" s="1">
        <v>0.28000000000000003</v>
      </c>
      <c r="D728" s="1">
        <v>0.28000000000000003</v>
      </c>
      <c r="E728" s="1">
        <v>0.28000000000000003</v>
      </c>
      <c r="G728" s="6">
        <f t="shared" si="78"/>
        <v>3.2000000000000028E-2</v>
      </c>
      <c r="H728" s="1">
        <f t="shared" si="79"/>
        <v>3.2000000000000028E-2</v>
      </c>
      <c r="I728" s="1">
        <f t="shared" si="80"/>
        <v>0</v>
      </c>
      <c r="K728" s="6">
        <f t="shared" si="81"/>
        <v>4.5714285714285735E-3</v>
      </c>
      <c r="L728" s="6">
        <f t="shared" si="82"/>
        <v>6.5714285714285709E-3</v>
      </c>
      <c r="M728" s="6">
        <f t="shared" si="83"/>
        <v>0.69565217391304379</v>
      </c>
      <c r="N728" s="6">
        <f t="shared" si="84"/>
        <v>41.025641025641043</v>
      </c>
      <c r="Q728" s="1">
        <v>0.27686100000000002</v>
      </c>
      <c r="R728" s="3">
        <v>100</v>
      </c>
    </row>
    <row r="729" spans="1:18" x14ac:dyDescent="0.2">
      <c r="A729" s="8">
        <v>35047</v>
      </c>
      <c r="B729" s="1">
        <v>0.28000000000000003</v>
      </c>
      <c r="C729" s="1">
        <v>0.28000000000000003</v>
      </c>
      <c r="D729" s="1">
        <v>0.28000000000000003</v>
      </c>
      <c r="E729" s="1">
        <v>0.28000000000000003</v>
      </c>
      <c r="G729" s="6">
        <f t="shared" si="78"/>
        <v>0</v>
      </c>
      <c r="H729" s="1">
        <f t="shared" si="79"/>
        <v>0</v>
      </c>
      <c r="I729" s="1">
        <f t="shared" si="80"/>
        <v>0</v>
      </c>
      <c r="K729" s="6">
        <f t="shared" si="81"/>
        <v>4.5714285714285735E-3</v>
      </c>
      <c r="L729" s="6">
        <f t="shared" si="82"/>
        <v>6.5714285714285709E-3</v>
      </c>
      <c r="M729" s="6">
        <f t="shared" si="83"/>
        <v>0.69565217391304379</v>
      </c>
      <c r="N729" s="6">
        <f t="shared" si="84"/>
        <v>41.025641025641043</v>
      </c>
      <c r="Q729" s="1">
        <v>0.27686100000000002</v>
      </c>
      <c r="R729" s="3">
        <v>0</v>
      </c>
    </row>
    <row r="730" spans="1:18" x14ac:dyDescent="0.2">
      <c r="A730" s="8">
        <v>35048</v>
      </c>
      <c r="B730" s="1">
        <v>0.28000000000000003</v>
      </c>
      <c r="C730" s="1">
        <v>0.28000000000000003</v>
      </c>
      <c r="D730" s="1">
        <v>0.28000000000000003</v>
      </c>
      <c r="E730" s="1">
        <v>0.28000000000000003</v>
      </c>
      <c r="G730" s="6">
        <f t="shared" si="78"/>
        <v>0</v>
      </c>
      <c r="H730" s="1">
        <f t="shared" si="79"/>
        <v>0</v>
      </c>
      <c r="I730" s="1">
        <f t="shared" si="80"/>
        <v>0</v>
      </c>
      <c r="K730" s="6">
        <f t="shared" si="81"/>
        <v>4.5714285714285735E-3</v>
      </c>
      <c r="L730" s="6">
        <f t="shared" si="82"/>
        <v>6.5714285714285709E-3</v>
      </c>
      <c r="M730" s="6">
        <f t="shared" si="83"/>
        <v>0.69565217391304379</v>
      </c>
      <c r="N730" s="6">
        <f t="shared" si="84"/>
        <v>41.025641025641043</v>
      </c>
      <c r="Q730" s="1">
        <v>0.27686100000000002</v>
      </c>
      <c r="R730" s="3">
        <v>0</v>
      </c>
    </row>
    <row r="731" spans="1:18" x14ac:dyDescent="0.2">
      <c r="A731" s="8">
        <v>35051</v>
      </c>
      <c r="B731" s="1">
        <v>0.28000000000000003</v>
      </c>
      <c r="C731" s="1">
        <v>0.28000000000000003</v>
      </c>
      <c r="D731" s="1">
        <v>0.28000000000000003</v>
      </c>
      <c r="E731" s="1">
        <v>0.28000000000000003</v>
      </c>
      <c r="G731" s="6">
        <f t="shared" si="78"/>
        <v>0</v>
      </c>
      <c r="H731" s="1">
        <f t="shared" si="79"/>
        <v>0</v>
      </c>
      <c r="I731" s="1">
        <f t="shared" si="80"/>
        <v>0</v>
      </c>
      <c r="K731" s="6">
        <f t="shared" si="81"/>
        <v>4.5714285714285735E-3</v>
      </c>
      <c r="L731" s="6">
        <f t="shared" si="82"/>
        <v>6.5714285714285709E-3</v>
      </c>
      <c r="M731" s="6">
        <f t="shared" si="83"/>
        <v>0.69565217391304379</v>
      </c>
      <c r="N731" s="6">
        <f t="shared" si="84"/>
        <v>41.025641025641043</v>
      </c>
      <c r="Q731" s="1">
        <v>0.27686100000000002</v>
      </c>
      <c r="R731" s="3">
        <v>0</v>
      </c>
    </row>
    <row r="732" spans="1:18" x14ac:dyDescent="0.2">
      <c r="A732" s="8">
        <v>35052</v>
      </c>
      <c r="B732" s="1">
        <v>0.28000000000000003</v>
      </c>
      <c r="C732" s="1">
        <v>0.28000000000000003</v>
      </c>
      <c r="D732" s="1">
        <v>0.28000000000000003</v>
      </c>
      <c r="E732" s="1">
        <v>0.28000000000000003</v>
      </c>
      <c r="G732" s="6">
        <f t="shared" si="78"/>
        <v>0</v>
      </c>
      <c r="H732" s="1">
        <f t="shared" si="79"/>
        <v>0</v>
      </c>
      <c r="I732" s="1">
        <f t="shared" si="80"/>
        <v>0</v>
      </c>
      <c r="K732" s="6">
        <f t="shared" si="81"/>
        <v>4.5714285714285735E-3</v>
      </c>
      <c r="L732" s="6">
        <f t="shared" si="82"/>
        <v>0</v>
      </c>
      <c r="M732" s="6" t="e">
        <f t="shared" si="83"/>
        <v>#DIV/0!</v>
      </c>
      <c r="N732" s="6">
        <f t="shared" si="84"/>
        <v>100</v>
      </c>
      <c r="Q732" s="1">
        <v>0.27686100000000002</v>
      </c>
      <c r="R732" s="3">
        <v>0</v>
      </c>
    </row>
    <row r="733" spans="1:18" x14ac:dyDescent="0.2">
      <c r="A733" s="8">
        <v>35053</v>
      </c>
      <c r="B733" s="1">
        <v>0.28000000000000003</v>
      </c>
      <c r="C733" s="1">
        <v>0.28000000000000003</v>
      </c>
      <c r="D733" s="1">
        <v>0.28000000000000003</v>
      </c>
      <c r="E733" s="1">
        <v>0.28000000000000003</v>
      </c>
      <c r="G733" s="6">
        <f t="shared" si="78"/>
        <v>0</v>
      </c>
      <c r="H733" s="1">
        <f t="shared" si="79"/>
        <v>0</v>
      </c>
      <c r="I733" s="1">
        <f t="shared" si="80"/>
        <v>0</v>
      </c>
      <c r="K733" s="6">
        <f t="shared" si="81"/>
        <v>4.5714285714285735E-3</v>
      </c>
      <c r="L733" s="6">
        <f t="shared" si="82"/>
        <v>0</v>
      </c>
      <c r="M733" s="6" t="e">
        <f t="shared" si="83"/>
        <v>#DIV/0!</v>
      </c>
      <c r="N733" s="6">
        <f t="shared" si="84"/>
        <v>100</v>
      </c>
      <c r="Q733" s="1">
        <v>0.27686100000000002</v>
      </c>
      <c r="R733" s="3">
        <v>0</v>
      </c>
    </row>
    <row r="734" spans="1:18" x14ac:dyDescent="0.2">
      <c r="A734" s="8">
        <v>35054</v>
      </c>
      <c r="B734" s="1">
        <v>0.28000000000000003</v>
      </c>
      <c r="C734" s="1">
        <v>0.28000000000000003</v>
      </c>
      <c r="D734" s="1">
        <v>0.28000000000000003</v>
      </c>
      <c r="E734" s="1">
        <v>0.28000000000000003</v>
      </c>
      <c r="G734" s="6">
        <f t="shared" si="78"/>
        <v>0</v>
      </c>
      <c r="H734" s="1">
        <f t="shared" si="79"/>
        <v>0</v>
      </c>
      <c r="I734" s="1">
        <f t="shared" si="80"/>
        <v>0</v>
      </c>
      <c r="K734" s="6">
        <f t="shared" si="81"/>
        <v>4.5714285714285735E-3</v>
      </c>
      <c r="L734" s="6">
        <f t="shared" si="82"/>
        <v>0</v>
      </c>
      <c r="M734" s="6" t="e">
        <f t="shared" si="83"/>
        <v>#DIV/0!</v>
      </c>
      <c r="N734" s="6">
        <f t="shared" si="84"/>
        <v>100</v>
      </c>
      <c r="Q734" s="1">
        <v>0.27686100000000002</v>
      </c>
      <c r="R734" s="3">
        <v>100</v>
      </c>
    </row>
    <row r="735" spans="1:18" x14ac:dyDescent="0.2">
      <c r="A735" s="8">
        <v>35055</v>
      </c>
      <c r="B735" s="1">
        <v>0.28000000000000003</v>
      </c>
      <c r="C735" s="1">
        <v>0.28000000000000003</v>
      </c>
      <c r="D735" s="1">
        <v>0.28000000000000003</v>
      </c>
      <c r="E735" s="1">
        <v>0.28000000000000003</v>
      </c>
      <c r="G735" s="6">
        <f t="shared" si="78"/>
        <v>0</v>
      </c>
      <c r="H735" s="1">
        <f t="shared" si="79"/>
        <v>0</v>
      </c>
      <c r="I735" s="1">
        <f t="shared" si="80"/>
        <v>0</v>
      </c>
      <c r="K735" s="6">
        <f t="shared" si="81"/>
        <v>2.2857142857142876E-3</v>
      </c>
      <c r="L735" s="6">
        <f t="shared" si="82"/>
        <v>0</v>
      </c>
      <c r="M735" s="6" t="e">
        <f t="shared" si="83"/>
        <v>#DIV/0!</v>
      </c>
      <c r="N735" s="6">
        <f t="shared" si="84"/>
        <v>100</v>
      </c>
      <c r="Q735" s="1">
        <v>0.27686100000000002</v>
      </c>
      <c r="R735" s="3">
        <v>6000</v>
      </c>
    </row>
    <row r="736" spans="1:18" x14ac:dyDescent="0.2">
      <c r="A736" s="8">
        <v>35059</v>
      </c>
      <c r="B736" s="1">
        <v>0.216</v>
      </c>
      <c r="C736" s="1">
        <v>0.32400000000000001</v>
      </c>
      <c r="D736" s="1">
        <v>0.188</v>
      </c>
      <c r="E736" s="1">
        <v>0.188</v>
      </c>
      <c r="G736" s="6">
        <f t="shared" si="78"/>
        <v>-9.2000000000000026E-2</v>
      </c>
      <c r="H736" s="1">
        <f t="shared" si="79"/>
        <v>0</v>
      </c>
      <c r="I736" s="1">
        <f t="shared" si="80"/>
        <v>9.2000000000000026E-2</v>
      </c>
      <c r="K736" s="6">
        <f t="shared" si="81"/>
        <v>2.2857142857142876E-3</v>
      </c>
      <c r="L736" s="6">
        <f t="shared" si="82"/>
        <v>6.5714285714285735E-3</v>
      </c>
      <c r="M736" s="6">
        <f t="shared" si="83"/>
        <v>0.3478260869565219</v>
      </c>
      <c r="N736" s="6">
        <f t="shared" si="84"/>
        <v>25.806451612903231</v>
      </c>
      <c r="Q736" s="1">
        <v>0.185892</v>
      </c>
      <c r="R736" s="3">
        <v>27000</v>
      </c>
    </row>
    <row r="737" spans="1:18" x14ac:dyDescent="0.2">
      <c r="A737" s="8">
        <v>35060</v>
      </c>
      <c r="B737" s="1">
        <v>0.188</v>
      </c>
      <c r="C737" s="1">
        <v>0.38</v>
      </c>
      <c r="D737" s="1">
        <v>0.188</v>
      </c>
      <c r="E737" s="1">
        <v>0.38</v>
      </c>
      <c r="G737" s="6">
        <f t="shared" si="78"/>
        <v>0.192</v>
      </c>
      <c r="H737" s="1">
        <f t="shared" si="79"/>
        <v>0.192</v>
      </c>
      <c r="I737" s="1">
        <f t="shared" si="80"/>
        <v>0</v>
      </c>
      <c r="K737" s="6">
        <f t="shared" si="81"/>
        <v>1.6000000000000004E-2</v>
      </c>
      <c r="L737" s="6">
        <f t="shared" si="82"/>
        <v>6.5714285714285735E-3</v>
      </c>
      <c r="M737" s="6">
        <f t="shared" si="83"/>
        <v>2.4347826086956519</v>
      </c>
      <c r="N737" s="6">
        <f t="shared" si="84"/>
        <v>70.886075949367083</v>
      </c>
      <c r="Q737" s="1">
        <v>0.37574000000000002</v>
      </c>
      <c r="R737" s="3">
        <v>4000</v>
      </c>
    </row>
    <row r="738" spans="1:18" x14ac:dyDescent="0.2">
      <c r="A738" s="8">
        <v>35061</v>
      </c>
      <c r="B738" s="1">
        <v>0.188</v>
      </c>
      <c r="C738" s="1">
        <v>0.188</v>
      </c>
      <c r="D738" s="1">
        <v>0.188</v>
      </c>
      <c r="E738" s="1">
        <v>0.188</v>
      </c>
      <c r="G738" s="6">
        <f t="shared" si="78"/>
        <v>-0.192</v>
      </c>
      <c r="H738" s="1">
        <f t="shared" si="79"/>
        <v>0</v>
      </c>
      <c r="I738" s="1">
        <f t="shared" si="80"/>
        <v>0.192</v>
      </c>
      <c r="K738" s="6">
        <f t="shared" si="81"/>
        <v>1.6000000000000004E-2</v>
      </c>
      <c r="L738" s="6">
        <f t="shared" si="82"/>
        <v>2.0285714285714289E-2</v>
      </c>
      <c r="M738" s="6">
        <f t="shared" si="83"/>
        <v>0.78873239436619724</v>
      </c>
      <c r="N738" s="6">
        <f t="shared" si="84"/>
        <v>44.094488188976378</v>
      </c>
      <c r="Q738" s="1">
        <v>0.185892</v>
      </c>
      <c r="R738" s="3">
        <v>1000</v>
      </c>
    </row>
    <row r="739" spans="1:18" x14ac:dyDescent="0.2">
      <c r="A739" s="8">
        <v>35062</v>
      </c>
      <c r="B739" s="1">
        <v>0.188</v>
      </c>
      <c r="C739" s="1">
        <v>0.188</v>
      </c>
      <c r="D739" s="1">
        <v>0.188</v>
      </c>
      <c r="E739" s="1">
        <v>0.188</v>
      </c>
      <c r="G739" s="6">
        <f t="shared" si="78"/>
        <v>0</v>
      </c>
      <c r="H739" s="1">
        <f t="shared" si="79"/>
        <v>0</v>
      </c>
      <c r="I739" s="1">
        <f t="shared" si="80"/>
        <v>0</v>
      </c>
      <c r="K739" s="6">
        <f t="shared" si="81"/>
        <v>1.6000000000000004E-2</v>
      </c>
      <c r="L739" s="6">
        <f t="shared" si="82"/>
        <v>2.0285714285714289E-2</v>
      </c>
      <c r="M739" s="6">
        <f t="shared" si="83"/>
        <v>0.78873239436619724</v>
      </c>
      <c r="N739" s="6">
        <f t="shared" si="84"/>
        <v>44.094488188976378</v>
      </c>
      <c r="Q739" s="1">
        <v>0.185892</v>
      </c>
      <c r="R739" s="3">
        <v>2000</v>
      </c>
    </row>
    <row r="740" spans="1:18" x14ac:dyDescent="0.2">
      <c r="A740" s="8">
        <v>35066</v>
      </c>
      <c r="B740" s="1">
        <v>0.188</v>
      </c>
      <c r="C740" s="1">
        <v>0.188</v>
      </c>
      <c r="D740" s="1">
        <v>0.188</v>
      </c>
      <c r="E740" s="1">
        <v>0.188</v>
      </c>
      <c r="G740" s="6">
        <f t="shared" si="78"/>
        <v>0</v>
      </c>
      <c r="H740" s="1">
        <f t="shared" si="79"/>
        <v>0</v>
      </c>
      <c r="I740" s="1">
        <f t="shared" si="80"/>
        <v>0</v>
      </c>
      <c r="K740" s="6">
        <f t="shared" si="81"/>
        <v>1.6000000000000004E-2</v>
      </c>
      <c r="L740" s="6">
        <f t="shared" si="82"/>
        <v>2.0285714285714289E-2</v>
      </c>
      <c r="M740" s="6">
        <f t="shared" si="83"/>
        <v>0.78873239436619724</v>
      </c>
      <c r="N740" s="6">
        <f t="shared" si="84"/>
        <v>44.094488188976378</v>
      </c>
      <c r="Q740" s="1">
        <v>0.185892</v>
      </c>
      <c r="R740" s="3">
        <v>0</v>
      </c>
    </row>
    <row r="741" spans="1:18" x14ac:dyDescent="0.2">
      <c r="A741" s="8">
        <v>35067</v>
      </c>
      <c r="B741" s="1">
        <v>0.188</v>
      </c>
      <c r="C741" s="1">
        <v>0.188</v>
      </c>
      <c r="D741" s="1">
        <v>0.188</v>
      </c>
      <c r="E741" s="1">
        <v>0.188</v>
      </c>
      <c r="G741" s="6">
        <f t="shared" si="78"/>
        <v>0</v>
      </c>
      <c r="H741" s="1">
        <f t="shared" si="79"/>
        <v>0</v>
      </c>
      <c r="I741" s="1">
        <f t="shared" si="80"/>
        <v>0</v>
      </c>
      <c r="K741" s="6">
        <f t="shared" si="81"/>
        <v>1.6000000000000004E-2</v>
      </c>
      <c r="L741" s="6">
        <f t="shared" si="82"/>
        <v>2.0285714285714289E-2</v>
      </c>
      <c r="M741" s="6">
        <f t="shared" si="83"/>
        <v>0.78873239436619724</v>
      </c>
      <c r="N741" s="6">
        <f t="shared" si="84"/>
        <v>44.094488188976378</v>
      </c>
      <c r="Q741" s="1">
        <v>0.185892</v>
      </c>
      <c r="R741" s="3">
        <v>0</v>
      </c>
    </row>
    <row r="742" spans="1:18" x14ac:dyDescent="0.2">
      <c r="A742" s="8">
        <v>35068</v>
      </c>
      <c r="B742" s="1">
        <v>0.308</v>
      </c>
      <c r="C742" s="1">
        <v>0.308</v>
      </c>
      <c r="D742" s="1">
        <v>0.308</v>
      </c>
      <c r="E742" s="1">
        <v>0.308</v>
      </c>
      <c r="G742" s="6">
        <f t="shared" si="78"/>
        <v>0.12</v>
      </c>
      <c r="H742" s="1">
        <f t="shared" si="79"/>
        <v>0.12</v>
      </c>
      <c r="I742" s="1">
        <f t="shared" si="80"/>
        <v>0</v>
      </c>
      <c r="K742" s="6">
        <f t="shared" si="81"/>
        <v>2.2285714285714287E-2</v>
      </c>
      <c r="L742" s="6">
        <f t="shared" si="82"/>
        <v>2.0285714285714289E-2</v>
      </c>
      <c r="M742" s="6">
        <f t="shared" si="83"/>
        <v>1.0985915492957745</v>
      </c>
      <c r="N742" s="6">
        <f t="shared" si="84"/>
        <v>52.348993288590599</v>
      </c>
      <c r="Q742" s="1">
        <v>0.30454700000000001</v>
      </c>
      <c r="R742" s="3">
        <v>5000</v>
      </c>
    </row>
    <row r="743" spans="1:18" x14ac:dyDescent="0.2">
      <c r="A743" s="8">
        <v>35069</v>
      </c>
      <c r="B743" s="1">
        <v>0.188</v>
      </c>
      <c r="C743" s="1">
        <v>0.308</v>
      </c>
      <c r="D743" s="1">
        <v>0.188</v>
      </c>
      <c r="E743" s="1">
        <v>0.308</v>
      </c>
      <c r="G743" s="6">
        <f t="shared" si="78"/>
        <v>0</v>
      </c>
      <c r="H743" s="1">
        <f t="shared" si="79"/>
        <v>0</v>
      </c>
      <c r="I743" s="1">
        <f t="shared" si="80"/>
        <v>0</v>
      </c>
      <c r="K743" s="6">
        <f t="shared" si="81"/>
        <v>2.2285714285714287E-2</v>
      </c>
      <c r="L743" s="6">
        <f t="shared" si="82"/>
        <v>2.0285714285714289E-2</v>
      </c>
      <c r="M743" s="6">
        <f t="shared" si="83"/>
        <v>1.0985915492957745</v>
      </c>
      <c r="N743" s="6">
        <f t="shared" si="84"/>
        <v>52.348993288590599</v>
      </c>
      <c r="Q743" s="1">
        <v>0.30454700000000001</v>
      </c>
      <c r="R743" s="3">
        <v>10000</v>
      </c>
    </row>
    <row r="744" spans="1:18" x14ac:dyDescent="0.2">
      <c r="A744" s="8">
        <v>35072</v>
      </c>
      <c r="B744" s="1">
        <v>0.308</v>
      </c>
      <c r="C744" s="1">
        <v>0.308</v>
      </c>
      <c r="D744" s="1">
        <v>0.308</v>
      </c>
      <c r="E744" s="1">
        <v>0.308</v>
      </c>
      <c r="G744" s="6">
        <f t="shared" si="78"/>
        <v>0</v>
      </c>
      <c r="H744" s="1">
        <f t="shared" si="79"/>
        <v>0</v>
      </c>
      <c r="I744" s="1">
        <f t="shared" si="80"/>
        <v>0</v>
      </c>
      <c r="K744" s="6">
        <f t="shared" si="81"/>
        <v>2.2285714285714287E-2</v>
      </c>
      <c r="L744" s="6">
        <f t="shared" si="82"/>
        <v>2.0285714285714289E-2</v>
      </c>
      <c r="M744" s="6">
        <f t="shared" si="83"/>
        <v>1.0985915492957745</v>
      </c>
      <c r="N744" s="6">
        <f t="shared" si="84"/>
        <v>52.348993288590599</v>
      </c>
      <c r="Q744" s="1">
        <v>0.30454700000000001</v>
      </c>
      <c r="R744" s="3">
        <v>0</v>
      </c>
    </row>
    <row r="745" spans="1:18" x14ac:dyDescent="0.2">
      <c r="A745" s="8">
        <v>35073</v>
      </c>
      <c r="B745" s="1">
        <v>0.308</v>
      </c>
      <c r="C745" s="1">
        <v>0.308</v>
      </c>
      <c r="D745" s="1">
        <v>0.308</v>
      </c>
      <c r="E745" s="1">
        <v>0.308</v>
      </c>
      <c r="G745" s="6">
        <f t="shared" si="78"/>
        <v>0</v>
      </c>
      <c r="H745" s="1">
        <f t="shared" si="79"/>
        <v>0</v>
      </c>
      <c r="I745" s="1">
        <f t="shared" si="80"/>
        <v>0</v>
      </c>
      <c r="K745" s="6">
        <f t="shared" si="81"/>
        <v>2.2285714285714287E-2</v>
      </c>
      <c r="L745" s="6">
        <f t="shared" si="82"/>
        <v>2.0285714285714289E-2</v>
      </c>
      <c r="M745" s="6">
        <f t="shared" si="83"/>
        <v>1.0985915492957745</v>
      </c>
      <c r="N745" s="6">
        <f t="shared" si="84"/>
        <v>52.348993288590599</v>
      </c>
      <c r="Q745" s="1">
        <v>0.30454700000000001</v>
      </c>
      <c r="R745" s="3">
        <v>0</v>
      </c>
    </row>
    <row r="746" spans="1:18" x14ac:dyDescent="0.2">
      <c r="A746" s="8">
        <v>35074</v>
      </c>
      <c r="B746" s="1">
        <v>0.308</v>
      </c>
      <c r="C746" s="1">
        <v>0.308</v>
      </c>
      <c r="D746" s="1">
        <v>0.308</v>
      </c>
      <c r="E746" s="1">
        <v>0.308</v>
      </c>
      <c r="G746" s="6">
        <f t="shared" si="78"/>
        <v>0</v>
      </c>
      <c r="H746" s="1">
        <f t="shared" si="79"/>
        <v>0</v>
      </c>
      <c r="I746" s="1">
        <f t="shared" si="80"/>
        <v>0</v>
      </c>
      <c r="K746" s="6">
        <f t="shared" si="81"/>
        <v>2.2285714285714287E-2</v>
      </c>
      <c r="L746" s="6">
        <f t="shared" si="82"/>
        <v>2.0285714285714289E-2</v>
      </c>
      <c r="M746" s="6">
        <f t="shared" si="83"/>
        <v>1.0985915492957745</v>
      </c>
      <c r="N746" s="6">
        <f t="shared" si="84"/>
        <v>52.348993288590599</v>
      </c>
      <c r="Q746" s="1">
        <v>0.30454700000000001</v>
      </c>
      <c r="R746" s="3">
        <v>0</v>
      </c>
    </row>
    <row r="747" spans="1:18" x14ac:dyDescent="0.2">
      <c r="A747" s="8">
        <v>35075</v>
      </c>
      <c r="B747" s="1">
        <v>0.248</v>
      </c>
      <c r="C747" s="1">
        <v>0.36399999999999999</v>
      </c>
      <c r="D747" s="1">
        <v>0.216</v>
      </c>
      <c r="E747" s="1">
        <v>0.36399999999999999</v>
      </c>
      <c r="G747" s="6">
        <f t="shared" si="78"/>
        <v>5.5999999999999994E-2</v>
      </c>
      <c r="H747" s="1">
        <f t="shared" si="79"/>
        <v>5.5999999999999994E-2</v>
      </c>
      <c r="I747" s="1">
        <f t="shared" si="80"/>
        <v>0</v>
      </c>
      <c r="K747" s="6">
        <f t="shared" si="81"/>
        <v>2.6285714285714284E-2</v>
      </c>
      <c r="L747" s="6">
        <f t="shared" si="82"/>
        <v>2.0285714285714289E-2</v>
      </c>
      <c r="M747" s="6">
        <f t="shared" si="83"/>
        <v>1.2957746478873235</v>
      </c>
      <c r="N747" s="6">
        <f t="shared" si="84"/>
        <v>56.441717791411037</v>
      </c>
      <c r="Q747" s="1">
        <v>0.35991899999999999</v>
      </c>
      <c r="R747" s="3">
        <v>84000</v>
      </c>
    </row>
    <row r="748" spans="1:18" x14ac:dyDescent="0.2">
      <c r="A748" s="8">
        <v>35076</v>
      </c>
      <c r="B748" s="1">
        <v>0.188</v>
      </c>
      <c r="C748" s="1">
        <v>0.188</v>
      </c>
      <c r="D748" s="1">
        <v>0.188</v>
      </c>
      <c r="E748" s="1">
        <v>0.188</v>
      </c>
      <c r="G748" s="6">
        <f t="shared" si="78"/>
        <v>-0.17599999999999999</v>
      </c>
      <c r="H748" s="1">
        <f t="shared" si="79"/>
        <v>0</v>
      </c>
      <c r="I748" s="1">
        <f t="shared" si="80"/>
        <v>0.17599999999999999</v>
      </c>
      <c r="K748" s="6">
        <f t="shared" si="81"/>
        <v>2.6285714285714284E-2</v>
      </c>
      <c r="L748" s="6">
        <f t="shared" si="82"/>
        <v>3.2857142857142856E-2</v>
      </c>
      <c r="M748" s="6">
        <f t="shared" si="83"/>
        <v>0.79999999999999993</v>
      </c>
      <c r="N748" s="6">
        <f t="shared" si="84"/>
        <v>44.444444444444436</v>
      </c>
      <c r="Q748" s="1">
        <v>0.185892</v>
      </c>
      <c r="R748" s="3">
        <v>1500</v>
      </c>
    </row>
    <row r="749" spans="1:18" x14ac:dyDescent="0.2">
      <c r="A749" s="8">
        <v>35079</v>
      </c>
      <c r="B749" s="1">
        <v>0.188</v>
      </c>
      <c r="C749" s="1">
        <v>0.188</v>
      </c>
      <c r="D749" s="1">
        <v>0.188</v>
      </c>
      <c r="E749" s="1">
        <v>0.188</v>
      </c>
      <c r="G749" s="6">
        <f t="shared" si="78"/>
        <v>0</v>
      </c>
      <c r="H749" s="1">
        <f t="shared" si="79"/>
        <v>0</v>
      </c>
      <c r="I749" s="1">
        <f t="shared" si="80"/>
        <v>0</v>
      </c>
      <c r="K749" s="6">
        <f t="shared" si="81"/>
        <v>2.6285714285714284E-2</v>
      </c>
      <c r="L749" s="6">
        <f t="shared" si="82"/>
        <v>3.2857142857142856E-2</v>
      </c>
      <c r="M749" s="6">
        <f t="shared" si="83"/>
        <v>0.79999999999999993</v>
      </c>
      <c r="N749" s="6">
        <f t="shared" si="84"/>
        <v>44.444444444444436</v>
      </c>
      <c r="Q749" s="1">
        <v>0.185892</v>
      </c>
      <c r="R749" s="3">
        <v>0</v>
      </c>
    </row>
    <row r="750" spans="1:18" x14ac:dyDescent="0.2">
      <c r="A750" s="8">
        <v>35080</v>
      </c>
      <c r="B750" s="1">
        <v>0.188</v>
      </c>
      <c r="C750" s="1">
        <v>0.188</v>
      </c>
      <c r="D750" s="1">
        <v>0.188</v>
      </c>
      <c r="E750" s="1">
        <v>0.188</v>
      </c>
      <c r="G750" s="6">
        <f t="shared" si="78"/>
        <v>0</v>
      </c>
      <c r="H750" s="1">
        <f t="shared" si="79"/>
        <v>0</v>
      </c>
      <c r="I750" s="1">
        <f t="shared" si="80"/>
        <v>0</v>
      </c>
      <c r="K750" s="6">
        <f t="shared" si="81"/>
        <v>2.6285714285714284E-2</v>
      </c>
      <c r="L750" s="6">
        <f t="shared" si="82"/>
        <v>2.6285714285714284E-2</v>
      </c>
      <c r="M750" s="6">
        <f t="shared" si="83"/>
        <v>1</v>
      </c>
      <c r="N750" s="6">
        <f t="shared" si="84"/>
        <v>50</v>
      </c>
      <c r="Q750" s="1">
        <v>0.185892</v>
      </c>
      <c r="R750" s="3">
        <v>10000</v>
      </c>
    </row>
    <row r="751" spans="1:18" x14ac:dyDescent="0.2">
      <c r="A751" s="8">
        <v>35081</v>
      </c>
      <c r="B751" s="1">
        <v>0.188</v>
      </c>
      <c r="C751" s="1">
        <v>0.188</v>
      </c>
      <c r="D751" s="1">
        <v>0.188</v>
      </c>
      <c r="E751" s="1">
        <v>0.188</v>
      </c>
      <c r="G751" s="6">
        <f t="shared" si="78"/>
        <v>0</v>
      </c>
      <c r="H751" s="1">
        <f t="shared" si="79"/>
        <v>0</v>
      </c>
      <c r="I751" s="1">
        <f t="shared" si="80"/>
        <v>0</v>
      </c>
      <c r="K751" s="6">
        <f t="shared" si="81"/>
        <v>1.257142857142857E-2</v>
      </c>
      <c r="L751" s="6">
        <f t="shared" si="82"/>
        <v>2.6285714285714284E-2</v>
      </c>
      <c r="M751" s="6">
        <f t="shared" si="83"/>
        <v>0.47826086956521741</v>
      </c>
      <c r="N751" s="6">
        <f t="shared" si="84"/>
        <v>32.35294117647058</v>
      </c>
      <c r="Q751" s="1">
        <v>0.185892</v>
      </c>
      <c r="R751" s="3">
        <v>0</v>
      </c>
    </row>
    <row r="752" spans="1:18" x14ac:dyDescent="0.2">
      <c r="A752" s="8">
        <v>35082</v>
      </c>
      <c r="B752" s="1">
        <v>0.188</v>
      </c>
      <c r="C752" s="1">
        <v>0.188</v>
      </c>
      <c r="D752" s="1">
        <v>0.188</v>
      </c>
      <c r="E752" s="1">
        <v>0.188</v>
      </c>
      <c r="G752" s="6">
        <f t="shared" si="78"/>
        <v>0</v>
      </c>
      <c r="H752" s="1">
        <f t="shared" si="79"/>
        <v>0</v>
      </c>
      <c r="I752" s="1">
        <f t="shared" si="80"/>
        <v>0</v>
      </c>
      <c r="K752" s="6">
        <f t="shared" si="81"/>
        <v>1.257142857142857E-2</v>
      </c>
      <c r="L752" s="6">
        <f t="shared" si="82"/>
        <v>1.257142857142857E-2</v>
      </c>
      <c r="M752" s="6">
        <f t="shared" si="83"/>
        <v>1</v>
      </c>
      <c r="N752" s="6">
        <f t="shared" si="84"/>
        <v>50</v>
      </c>
      <c r="Q752" s="1">
        <v>0.185892</v>
      </c>
      <c r="R752" s="3">
        <v>0</v>
      </c>
    </row>
    <row r="753" spans="1:18" x14ac:dyDescent="0.2">
      <c r="A753" s="8">
        <v>35083</v>
      </c>
      <c r="B753" s="1">
        <v>0.34799999999999998</v>
      </c>
      <c r="C753" s="1">
        <v>0.34799999999999998</v>
      </c>
      <c r="D753" s="1">
        <v>0.34799999999999998</v>
      </c>
      <c r="E753" s="1">
        <v>0.34799999999999998</v>
      </c>
      <c r="G753" s="6">
        <f t="shared" si="78"/>
        <v>0.15999999999999998</v>
      </c>
      <c r="H753" s="1">
        <f t="shared" si="79"/>
        <v>0.15999999999999998</v>
      </c>
      <c r="I753" s="1">
        <f t="shared" si="80"/>
        <v>0</v>
      </c>
      <c r="K753" s="6">
        <f t="shared" si="81"/>
        <v>2.3999999999999997E-2</v>
      </c>
      <c r="L753" s="6">
        <f t="shared" si="82"/>
        <v>1.257142857142857E-2</v>
      </c>
      <c r="M753" s="6">
        <f t="shared" si="83"/>
        <v>1.9090909090909089</v>
      </c>
      <c r="N753" s="6">
        <f t="shared" si="84"/>
        <v>65.625</v>
      </c>
      <c r="Q753" s="1">
        <v>0.34409899999999999</v>
      </c>
      <c r="R753" s="3">
        <v>13000</v>
      </c>
    </row>
    <row r="754" spans="1:18" x14ac:dyDescent="0.2">
      <c r="A754" s="8">
        <v>35086</v>
      </c>
      <c r="B754" s="1">
        <v>0.34799999999999998</v>
      </c>
      <c r="C754" s="1">
        <v>0.34799999999999998</v>
      </c>
      <c r="D754" s="1">
        <v>0.34799999999999998</v>
      </c>
      <c r="E754" s="1">
        <v>0.34799999999999998</v>
      </c>
      <c r="G754" s="6">
        <f t="shared" si="78"/>
        <v>0</v>
      </c>
      <c r="H754" s="1">
        <f t="shared" si="79"/>
        <v>0</v>
      </c>
      <c r="I754" s="1">
        <f t="shared" si="80"/>
        <v>0</v>
      </c>
      <c r="K754" s="6">
        <f t="shared" si="81"/>
        <v>2.3999999999999997E-2</v>
      </c>
      <c r="L754" s="6">
        <f t="shared" si="82"/>
        <v>1.257142857142857E-2</v>
      </c>
      <c r="M754" s="6">
        <f t="shared" si="83"/>
        <v>1.9090909090909089</v>
      </c>
      <c r="N754" s="6">
        <f t="shared" si="84"/>
        <v>65.625</v>
      </c>
      <c r="Q754" s="1">
        <v>0.34409899999999999</v>
      </c>
      <c r="R754" s="3">
        <v>0</v>
      </c>
    </row>
    <row r="755" spans="1:18" x14ac:dyDescent="0.2">
      <c r="A755" s="8">
        <v>35087</v>
      </c>
      <c r="B755" s="1">
        <v>0.28000000000000003</v>
      </c>
      <c r="C755" s="1">
        <v>0.34799999999999998</v>
      </c>
      <c r="D755" s="1">
        <v>0.28000000000000003</v>
      </c>
      <c r="E755" s="1">
        <v>0.34799999999999998</v>
      </c>
      <c r="G755" s="6">
        <f t="shared" si="78"/>
        <v>0</v>
      </c>
      <c r="H755" s="1">
        <f t="shared" si="79"/>
        <v>0</v>
      </c>
      <c r="I755" s="1">
        <f t="shared" si="80"/>
        <v>0</v>
      </c>
      <c r="K755" s="6">
        <f t="shared" si="81"/>
        <v>2.3999999999999997E-2</v>
      </c>
      <c r="L755" s="6">
        <f t="shared" si="82"/>
        <v>1.257142857142857E-2</v>
      </c>
      <c r="M755" s="6">
        <f t="shared" si="83"/>
        <v>1.9090909090909089</v>
      </c>
      <c r="N755" s="6">
        <f t="shared" si="84"/>
        <v>65.625</v>
      </c>
      <c r="Q755" s="1">
        <v>0.34409899999999999</v>
      </c>
      <c r="R755" s="3">
        <v>34000</v>
      </c>
    </row>
    <row r="756" spans="1:18" x14ac:dyDescent="0.2">
      <c r="A756" s="8">
        <v>35088</v>
      </c>
      <c r="B756" s="1">
        <v>0.34799999999999998</v>
      </c>
      <c r="C756" s="1">
        <v>0.34799999999999998</v>
      </c>
      <c r="D756" s="1">
        <v>0.34799999999999998</v>
      </c>
      <c r="E756" s="1">
        <v>0.34799999999999998</v>
      </c>
      <c r="G756" s="6">
        <f t="shared" si="78"/>
        <v>0</v>
      </c>
      <c r="H756" s="1">
        <f t="shared" si="79"/>
        <v>0</v>
      </c>
      <c r="I756" s="1">
        <f t="shared" si="80"/>
        <v>0</v>
      </c>
      <c r="K756" s="6">
        <f t="shared" si="81"/>
        <v>1.5428571428571427E-2</v>
      </c>
      <c r="L756" s="6">
        <f t="shared" si="82"/>
        <v>1.257142857142857E-2</v>
      </c>
      <c r="M756" s="6">
        <f t="shared" si="83"/>
        <v>1.2272727272727273</v>
      </c>
      <c r="N756" s="6">
        <f t="shared" si="84"/>
        <v>55.102040816326536</v>
      </c>
      <c r="Q756" s="1">
        <v>0.34409899999999999</v>
      </c>
      <c r="R756" s="3">
        <v>0</v>
      </c>
    </row>
    <row r="757" spans="1:18" x14ac:dyDescent="0.2">
      <c r="A757" s="8">
        <v>35089</v>
      </c>
      <c r="B757" s="1">
        <v>0.44</v>
      </c>
      <c r="C757" s="1">
        <v>0.44</v>
      </c>
      <c r="D757" s="1">
        <v>0.44</v>
      </c>
      <c r="E757" s="1">
        <v>0.44</v>
      </c>
      <c r="G757" s="6">
        <f t="shared" si="78"/>
        <v>9.2000000000000026E-2</v>
      </c>
      <c r="H757" s="1">
        <f t="shared" si="79"/>
        <v>9.2000000000000026E-2</v>
      </c>
      <c r="I757" s="1">
        <f t="shared" si="80"/>
        <v>0</v>
      </c>
      <c r="K757" s="6">
        <f t="shared" si="81"/>
        <v>2.1999999999999999E-2</v>
      </c>
      <c r="L757" s="6">
        <f t="shared" si="82"/>
        <v>1.257142857142857E-2</v>
      </c>
      <c r="M757" s="6">
        <f t="shared" si="83"/>
        <v>1.75</v>
      </c>
      <c r="N757" s="6">
        <f t="shared" si="84"/>
        <v>63.636363636363633</v>
      </c>
      <c r="Q757" s="1">
        <v>0.43506699999999998</v>
      </c>
      <c r="R757" s="3">
        <v>10000</v>
      </c>
    </row>
    <row r="758" spans="1:18" x14ac:dyDescent="0.2">
      <c r="A758" s="8">
        <v>35090</v>
      </c>
      <c r="B758" s="1">
        <v>0.44</v>
      </c>
      <c r="C758" s="1">
        <v>0.44</v>
      </c>
      <c r="D758" s="1">
        <v>0.44</v>
      </c>
      <c r="E758" s="1">
        <v>0.44</v>
      </c>
      <c r="G758" s="6">
        <f t="shared" si="78"/>
        <v>0</v>
      </c>
      <c r="H758" s="1">
        <f t="shared" si="79"/>
        <v>0</v>
      </c>
      <c r="I758" s="1">
        <f t="shared" si="80"/>
        <v>0</v>
      </c>
      <c r="K758" s="6">
        <f t="shared" si="81"/>
        <v>2.1999999999999999E-2</v>
      </c>
      <c r="L758" s="6">
        <f t="shared" si="82"/>
        <v>1.257142857142857E-2</v>
      </c>
      <c r="M758" s="6">
        <f t="shared" si="83"/>
        <v>1.75</v>
      </c>
      <c r="N758" s="6">
        <f t="shared" si="84"/>
        <v>63.636363636363633</v>
      </c>
      <c r="Q758" s="1">
        <v>0.43506699999999998</v>
      </c>
      <c r="R758" s="3">
        <v>0</v>
      </c>
    </row>
    <row r="759" spans="1:18" x14ac:dyDescent="0.2">
      <c r="A759" s="8">
        <v>35093</v>
      </c>
      <c r="B759" s="1">
        <v>0.44</v>
      </c>
      <c r="C759" s="1">
        <v>0.48</v>
      </c>
      <c r="D759" s="1">
        <v>0.38</v>
      </c>
      <c r="E759" s="1">
        <v>0.48</v>
      </c>
      <c r="G759" s="6">
        <f t="shared" si="78"/>
        <v>3.999999999999998E-2</v>
      </c>
      <c r="H759" s="1">
        <f t="shared" si="79"/>
        <v>3.999999999999998E-2</v>
      </c>
      <c r="I759" s="1">
        <f t="shared" si="80"/>
        <v>0</v>
      </c>
      <c r="K759" s="6">
        <f t="shared" si="81"/>
        <v>2.4857142857142855E-2</v>
      </c>
      <c r="L759" s="6">
        <f t="shared" si="82"/>
        <v>1.257142857142857E-2</v>
      </c>
      <c r="M759" s="6">
        <f t="shared" si="83"/>
        <v>1.9772727272727273</v>
      </c>
      <c r="N759" s="6">
        <f t="shared" si="84"/>
        <v>66.412213740458014</v>
      </c>
      <c r="Q759" s="1">
        <v>0.47461900000000001</v>
      </c>
      <c r="R759" s="3">
        <v>59300</v>
      </c>
    </row>
    <row r="760" spans="1:18" x14ac:dyDescent="0.2">
      <c r="A760" s="8">
        <v>35094</v>
      </c>
      <c r="B760" s="1">
        <v>0.48</v>
      </c>
      <c r="C760" s="1">
        <v>0.48</v>
      </c>
      <c r="D760" s="1">
        <v>0.308</v>
      </c>
      <c r="E760" s="1">
        <v>0.38</v>
      </c>
      <c r="G760" s="6">
        <f t="shared" si="78"/>
        <v>-9.9999999999999978E-2</v>
      </c>
      <c r="H760" s="1">
        <f t="shared" si="79"/>
        <v>0</v>
      </c>
      <c r="I760" s="1">
        <f t="shared" si="80"/>
        <v>9.9999999999999978E-2</v>
      </c>
      <c r="K760" s="6">
        <f t="shared" si="81"/>
        <v>2.4857142857142855E-2</v>
      </c>
      <c r="L760" s="6">
        <f t="shared" si="82"/>
        <v>1.9714285714285712E-2</v>
      </c>
      <c r="M760" s="6">
        <f t="shared" si="83"/>
        <v>1.2608695652173914</v>
      </c>
      <c r="N760" s="6">
        <f t="shared" si="84"/>
        <v>55.769230769230774</v>
      </c>
      <c r="Q760" s="1">
        <v>0.37574000000000002</v>
      </c>
      <c r="R760" s="3">
        <v>23800</v>
      </c>
    </row>
    <row r="761" spans="1:18" x14ac:dyDescent="0.2">
      <c r="A761" s="8">
        <v>35095</v>
      </c>
      <c r="B761" s="1">
        <v>0.38</v>
      </c>
      <c r="C761" s="1">
        <v>0.38</v>
      </c>
      <c r="D761" s="1">
        <v>0.38</v>
      </c>
      <c r="E761" s="1">
        <v>0.38</v>
      </c>
      <c r="G761" s="6">
        <f t="shared" si="78"/>
        <v>0</v>
      </c>
      <c r="H761" s="1">
        <f t="shared" si="79"/>
        <v>0</v>
      </c>
      <c r="I761" s="1">
        <f t="shared" si="80"/>
        <v>0</v>
      </c>
      <c r="K761" s="6">
        <f t="shared" si="81"/>
        <v>2.0857142857142855E-2</v>
      </c>
      <c r="L761" s="6">
        <f t="shared" si="82"/>
        <v>1.9714285714285712E-2</v>
      </c>
      <c r="M761" s="6">
        <f t="shared" si="83"/>
        <v>1.0579710144927537</v>
      </c>
      <c r="N761" s="6">
        <f t="shared" si="84"/>
        <v>51.408450704225359</v>
      </c>
      <c r="Q761" s="1">
        <v>0.37574000000000002</v>
      </c>
      <c r="R761" s="3">
        <v>0</v>
      </c>
    </row>
    <row r="762" spans="1:18" x14ac:dyDescent="0.2">
      <c r="A762" s="8">
        <v>35096</v>
      </c>
      <c r="B762" s="1">
        <v>0.248</v>
      </c>
      <c r="C762" s="1">
        <v>0.248</v>
      </c>
      <c r="D762" s="1">
        <v>0.248</v>
      </c>
      <c r="E762" s="1">
        <v>0.248</v>
      </c>
      <c r="G762" s="6">
        <f t="shared" si="78"/>
        <v>-0.13200000000000001</v>
      </c>
      <c r="H762" s="1">
        <f t="shared" si="79"/>
        <v>0</v>
      </c>
      <c r="I762" s="1">
        <f t="shared" si="80"/>
        <v>0.13200000000000001</v>
      </c>
      <c r="K762" s="6">
        <f t="shared" si="81"/>
        <v>2.0857142857142855E-2</v>
      </c>
      <c r="L762" s="6">
        <f t="shared" si="82"/>
        <v>1.657142857142857E-2</v>
      </c>
      <c r="M762" s="6">
        <f t="shared" si="83"/>
        <v>1.2586206896551724</v>
      </c>
      <c r="N762" s="6">
        <f t="shared" si="84"/>
        <v>55.725190839694662</v>
      </c>
      <c r="Q762" s="1">
        <v>0.24521999999999999</v>
      </c>
      <c r="R762" s="3">
        <v>10000</v>
      </c>
    </row>
    <row r="763" spans="1:18" x14ac:dyDescent="0.2">
      <c r="A763" s="8">
        <v>35097</v>
      </c>
      <c r="B763" s="1">
        <v>0.248</v>
      </c>
      <c r="C763" s="1">
        <v>0.248</v>
      </c>
      <c r="D763" s="1">
        <v>0.248</v>
      </c>
      <c r="E763" s="1">
        <v>0.248</v>
      </c>
      <c r="G763" s="6">
        <f t="shared" si="78"/>
        <v>0</v>
      </c>
      <c r="H763" s="1">
        <f t="shared" si="79"/>
        <v>0</v>
      </c>
      <c r="I763" s="1">
        <f t="shared" si="80"/>
        <v>0</v>
      </c>
      <c r="K763" s="6">
        <f t="shared" si="81"/>
        <v>2.0857142857142855E-2</v>
      </c>
      <c r="L763" s="6">
        <f t="shared" si="82"/>
        <v>1.657142857142857E-2</v>
      </c>
      <c r="M763" s="6">
        <f t="shared" si="83"/>
        <v>1.2586206896551724</v>
      </c>
      <c r="N763" s="6">
        <f t="shared" si="84"/>
        <v>55.725190839694662</v>
      </c>
      <c r="Q763" s="1">
        <v>0.24521999999999999</v>
      </c>
      <c r="R763" s="3">
        <v>1800</v>
      </c>
    </row>
    <row r="764" spans="1:18" x14ac:dyDescent="0.2">
      <c r="A764" s="8">
        <v>35100</v>
      </c>
      <c r="B764" s="1">
        <v>0.156</v>
      </c>
      <c r="C764" s="1">
        <v>0.216</v>
      </c>
      <c r="D764" s="1">
        <v>0.14000000000000001</v>
      </c>
      <c r="E764" s="1">
        <v>0.14000000000000001</v>
      </c>
      <c r="G764" s="6">
        <f t="shared" si="78"/>
        <v>-0.10799999999999998</v>
      </c>
      <c r="H764" s="1">
        <f t="shared" si="79"/>
        <v>0</v>
      </c>
      <c r="I764" s="1">
        <f t="shared" si="80"/>
        <v>0.10799999999999998</v>
      </c>
      <c r="K764" s="6">
        <f t="shared" si="81"/>
        <v>2.0857142857142855E-2</v>
      </c>
      <c r="L764" s="6">
        <f t="shared" si="82"/>
        <v>2.4285714285714282E-2</v>
      </c>
      <c r="M764" s="6">
        <f t="shared" si="83"/>
        <v>0.85882352941176476</v>
      </c>
      <c r="N764" s="6">
        <f t="shared" si="84"/>
        <v>46.202531645569621</v>
      </c>
      <c r="Q764" s="1">
        <v>0.138431</v>
      </c>
      <c r="R764" s="3">
        <v>55500</v>
      </c>
    </row>
    <row r="765" spans="1:18" x14ac:dyDescent="0.2">
      <c r="A765" s="8">
        <v>35101</v>
      </c>
      <c r="B765" s="1">
        <v>0.124</v>
      </c>
      <c r="C765" s="1">
        <v>0.308</v>
      </c>
      <c r="D765" s="1">
        <v>0.124</v>
      </c>
      <c r="E765" s="1">
        <v>0.248</v>
      </c>
      <c r="G765" s="6">
        <f t="shared" si="78"/>
        <v>0.10799999999999998</v>
      </c>
      <c r="H765" s="1">
        <f t="shared" si="79"/>
        <v>0.10799999999999998</v>
      </c>
      <c r="I765" s="1">
        <f t="shared" si="80"/>
        <v>0</v>
      </c>
      <c r="K765" s="6">
        <f t="shared" si="81"/>
        <v>2.8571428571428571E-2</v>
      </c>
      <c r="L765" s="6">
        <f t="shared" si="82"/>
        <v>2.4285714285714282E-2</v>
      </c>
      <c r="M765" s="6">
        <f t="shared" si="83"/>
        <v>1.1764705882352942</v>
      </c>
      <c r="N765" s="6">
        <f t="shared" si="84"/>
        <v>54.054054054054056</v>
      </c>
      <c r="Q765" s="1">
        <v>0.24521999999999999</v>
      </c>
      <c r="R765" s="3">
        <v>15300</v>
      </c>
    </row>
    <row r="766" spans="1:18" x14ac:dyDescent="0.2">
      <c r="A766" s="8">
        <v>35102</v>
      </c>
      <c r="B766" s="1">
        <v>0.248</v>
      </c>
      <c r="C766" s="1">
        <v>0.248</v>
      </c>
      <c r="D766" s="1">
        <v>0.248</v>
      </c>
      <c r="E766" s="1">
        <v>0.248</v>
      </c>
      <c r="G766" s="6">
        <f t="shared" si="78"/>
        <v>0</v>
      </c>
      <c r="H766" s="1">
        <f t="shared" si="79"/>
        <v>0</v>
      </c>
      <c r="I766" s="1">
        <f t="shared" si="80"/>
        <v>0</v>
      </c>
      <c r="K766" s="6">
        <f t="shared" si="81"/>
        <v>2.8571428571428571E-2</v>
      </c>
      <c r="L766" s="6">
        <f t="shared" si="82"/>
        <v>2.4285714285714282E-2</v>
      </c>
      <c r="M766" s="6">
        <f t="shared" si="83"/>
        <v>1.1764705882352942</v>
      </c>
      <c r="N766" s="6">
        <f t="shared" si="84"/>
        <v>54.054054054054056</v>
      </c>
      <c r="Q766" s="1">
        <v>0.24521999999999999</v>
      </c>
      <c r="R766" s="3">
        <v>0</v>
      </c>
    </row>
    <row r="767" spans="1:18" x14ac:dyDescent="0.2">
      <c r="A767" s="8">
        <v>35103</v>
      </c>
      <c r="B767" s="1">
        <v>0.248</v>
      </c>
      <c r="C767" s="1">
        <v>0.248</v>
      </c>
      <c r="D767" s="1">
        <v>0.248</v>
      </c>
      <c r="E767" s="1">
        <v>0.248</v>
      </c>
      <c r="G767" s="6">
        <f t="shared" si="78"/>
        <v>0</v>
      </c>
      <c r="H767" s="1">
        <f t="shared" si="79"/>
        <v>0</v>
      </c>
      <c r="I767" s="1">
        <f t="shared" si="80"/>
        <v>0</v>
      </c>
      <c r="K767" s="6">
        <f t="shared" si="81"/>
        <v>1.7142857142857144E-2</v>
      </c>
      <c r="L767" s="6">
        <f t="shared" si="82"/>
        <v>2.4285714285714282E-2</v>
      </c>
      <c r="M767" s="6">
        <f t="shared" si="83"/>
        <v>0.70588235294117663</v>
      </c>
      <c r="N767" s="6">
        <f t="shared" si="84"/>
        <v>41.379310344827594</v>
      </c>
      <c r="Q767" s="1">
        <v>0.24521999999999999</v>
      </c>
      <c r="R767" s="3">
        <v>0</v>
      </c>
    </row>
    <row r="768" spans="1:18" x14ac:dyDescent="0.2">
      <c r="A768" s="8">
        <v>35104</v>
      </c>
      <c r="B768" s="1">
        <v>0.248</v>
      </c>
      <c r="C768" s="1">
        <v>0.308</v>
      </c>
      <c r="D768" s="1">
        <v>0.248</v>
      </c>
      <c r="E768" s="1">
        <v>0.308</v>
      </c>
      <c r="G768" s="6">
        <f t="shared" si="78"/>
        <v>0.06</v>
      </c>
      <c r="H768" s="1">
        <f t="shared" si="79"/>
        <v>0.06</v>
      </c>
      <c r="I768" s="1">
        <f t="shared" si="80"/>
        <v>0</v>
      </c>
      <c r="K768" s="6">
        <f t="shared" si="81"/>
        <v>2.1428571428571429E-2</v>
      </c>
      <c r="L768" s="6">
        <f t="shared" si="82"/>
        <v>2.4285714285714282E-2</v>
      </c>
      <c r="M768" s="6">
        <f t="shared" si="83"/>
        <v>0.88235294117647078</v>
      </c>
      <c r="N768" s="6">
        <f t="shared" si="84"/>
        <v>46.875000000000007</v>
      </c>
      <c r="Q768" s="1">
        <v>0.30454700000000001</v>
      </c>
      <c r="R768" s="3">
        <v>8100</v>
      </c>
    </row>
    <row r="769" spans="1:18" x14ac:dyDescent="0.2">
      <c r="A769" s="8">
        <v>35107</v>
      </c>
      <c r="B769" s="1">
        <v>0.308</v>
      </c>
      <c r="C769" s="1">
        <v>0.308</v>
      </c>
      <c r="D769" s="1">
        <v>0.308</v>
      </c>
      <c r="E769" s="1">
        <v>0.308</v>
      </c>
      <c r="G769" s="6">
        <f t="shared" si="78"/>
        <v>0</v>
      </c>
      <c r="H769" s="1">
        <f t="shared" si="79"/>
        <v>0</v>
      </c>
      <c r="I769" s="1">
        <f t="shared" si="80"/>
        <v>0</v>
      </c>
      <c r="K769" s="6">
        <f t="shared" si="81"/>
        <v>2.1428571428571429E-2</v>
      </c>
      <c r="L769" s="6">
        <f t="shared" si="82"/>
        <v>2.4285714285714282E-2</v>
      </c>
      <c r="M769" s="6">
        <f t="shared" si="83"/>
        <v>0.88235294117647078</v>
      </c>
      <c r="N769" s="6">
        <f t="shared" si="84"/>
        <v>46.875000000000007</v>
      </c>
      <c r="Q769" s="1">
        <v>0.30454700000000001</v>
      </c>
      <c r="R769" s="3">
        <v>10200</v>
      </c>
    </row>
    <row r="770" spans="1:18" x14ac:dyDescent="0.2">
      <c r="A770" s="8">
        <v>35108</v>
      </c>
      <c r="B770" s="1">
        <v>0.248</v>
      </c>
      <c r="C770" s="1">
        <v>0.248</v>
      </c>
      <c r="D770" s="1">
        <v>0.248</v>
      </c>
      <c r="E770" s="1">
        <v>0.248</v>
      </c>
      <c r="G770" s="6">
        <f t="shared" si="78"/>
        <v>-0.06</v>
      </c>
      <c r="H770" s="1">
        <f t="shared" si="79"/>
        <v>0</v>
      </c>
      <c r="I770" s="1">
        <f t="shared" si="80"/>
        <v>0.06</v>
      </c>
      <c r="K770" s="6">
        <f t="shared" si="81"/>
        <v>2.1428571428571429E-2</v>
      </c>
      <c r="L770" s="6">
        <f t="shared" si="82"/>
        <v>2.8571428571428571E-2</v>
      </c>
      <c r="M770" s="6">
        <f t="shared" si="83"/>
        <v>0.75</v>
      </c>
      <c r="N770" s="6">
        <f t="shared" si="84"/>
        <v>42.857142857142854</v>
      </c>
      <c r="Q770" s="1">
        <v>0.24521999999999999</v>
      </c>
      <c r="R770" s="3">
        <v>10000</v>
      </c>
    </row>
    <row r="771" spans="1:18" x14ac:dyDescent="0.2">
      <c r="A771" s="8">
        <v>35109</v>
      </c>
      <c r="B771" s="1">
        <v>0.38</v>
      </c>
      <c r="C771" s="1">
        <v>0.38</v>
      </c>
      <c r="D771" s="1">
        <v>0.248</v>
      </c>
      <c r="E771" s="1">
        <v>0.248</v>
      </c>
      <c r="G771" s="6">
        <f t="shared" si="78"/>
        <v>0</v>
      </c>
      <c r="H771" s="1">
        <f t="shared" si="79"/>
        <v>0</v>
      </c>
      <c r="I771" s="1">
        <f t="shared" si="80"/>
        <v>0</v>
      </c>
      <c r="K771" s="6">
        <f t="shared" si="81"/>
        <v>1.4857142857142855E-2</v>
      </c>
      <c r="L771" s="6">
        <f t="shared" si="82"/>
        <v>2.8571428571428571E-2</v>
      </c>
      <c r="M771" s="6">
        <f t="shared" si="83"/>
        <v>0.51999999999999991</v>
      </c>
      <c r="N771" s="6">
        <f t="shared" si="84"/>
        <v>34.21052631578948</v>
      </c>
      <c r="Q771" s="1">
        <v>0.24521999999999999</v>
      </c>
      <c r="R771" s="3">
        <v>66000</v>
      </c>
    </row>
    <row r="772" spans="1:18" x14ac:dyDescent="0.2">
      <c r="A772" s="8">
        <v>35110</v>
      </c>
      <c r="B772" s="1">
        <v>0.28000000000000003</v>
      </c>
      <c r="C772" s="1">
        <v>0.28000000000000003</v>
      </c>
      <c r="D772" s="1">
        <v>0.28000000000000003</v>
      </c>
      <c r="E772" s="1">
        <v>0.28000000000000003</v>
      </c>
      <c r="G772" s="6">
        <f t="shared" ref="G772:G835" si="85">E772-E771</f>
        <v>3.2000000000000028E-2</v>
      </c>
      <c r="H772" s="1">
        <f t="shared" ref="H772:H835" si="86">IF(G772&gt;0,G772,0)</f>
        <v>3.2000000000000028E-2</v>
      </c>
      <c r="I772" s="1">
        <f t="shared" ref="I772:I835" si="87">IF(G772&lt;0,ABS(G772),0)</f>
        <v>0</v>
      </c>
      <c r="K772" s="6">
        <f t="shared" si="81"/>
        <v>1.7142857142857144E-2</v>
      </c>
      <c r="L772" s="6">
        <f t="shared" si="82"/>
        <v>2.8571428571428571E-2</v>
      </c>
      <c r="M772" s="6">
        <f t="shared" si="83"/>
        <v>0.60000000000000009</v>
      </c>
      <c r="N772" s="6">
        <f t="shared" si="84"/>
        <v>37.5</v>
      </c>
      <c r="Q772" s="1">
        <v>0.27686100000000002</v>
      </c>
      <c r="R772" s="3">
        <v>1000</v>
      </c>
    </row>
    <row r="773" spans="1:18" x14ac:dyDescent="0.2">
      <c r="A773" s="8">
        <v>35111</v>
      </c>
      <c r="B773" s="1">
        <v>0.28000000000000003</v>
      </c>
      <c r="C773" s="1">
        <v>0.28000000000000003</v>
      </c>
      <c r="D773" s="1">
        <v>0.248</v>
      </c>
      <c r="E773" s="1">
        <v>0.28000000000000003</v>
      </c>
      <c r="G773" s="6">
        <f t="shared" si="85"/>
        <v>0</v>
      </c>
      <c r="H773" s="1">
        <f t="shared" si="86"/>
        <v>0</v>
      </c>
      <c r="I773" s="1">
        <f t="shared" si="87"/>
        <v>0</v>
      </c>
      <c r="K773" s="6">
        <f t="shared" si="81"/>
        <v>1.4285714285714287E-2</v>
      </c>
      <c r="L773" s="6">
        <f t="shared" si="82"/>
        <v>2.8571428571428571E-2</v>
      </c>
      <c r="M773" s="6">
        <f t="shared" si="83"/>
        <v>0.50000000000000011</v>
      </c>
      <c r="N773" s="6">
        <f t="shared" si="84"/>
        <v>33.333333333333329</v>
      </c>
      <c r="Q773" s="1">
        <v>0.27686100000000002</v>
      </c>
      <c r="R773" s="3">
        <v>35000</v>
      </c>
    </row>
    <row r="774" spans="1:18" x14ac:dyDescent="0.2">
      <c r="A774" s="8">
        <v>35115</v>
      </c>
      <c r="B774" s="1">
        <v>0.28000000000000003</v>
      </c>
      <c r="C774" s="1">
        <v>0.28000000000000003</v>
      </c>
      <c r="D774" s="1">
        <v>0.28000000000000003</v>
      </c>
      <c r="E774" s="1">
        <v>0.28000000000000003</v>
      </c>
      <c r="G774" s="6">
        <f t="shared" si="85"/>
        <v>0</v>
      </c>
      <c r="H774" s="1">
        <f t="shared" si="86"/>
        <v>0</v>
      </c>
      <c r="I774" s="1">
        <f t="shared" si="87"/>
        <v>0</v>
      </c>
      <c r="K774" s="6">
        <f t="shared" si="81"/>
        <v>1.4285714285714287E-2</v>
      </c>
      <c r="L774" s="6">
        <f t="shared" si="82"/>
        <v>2.1428571428571429E-2</v>
      </c>
      <c r="M774" s="6">
        <f t="shared" si="83"/>
        <v>0.66666666666666674</v>
      </c>
      <c r="N774" s="6">
        <f t="shared" si="84"/>
        <v>40</v>
      </c>
      <c r="Q774" s="1">
        <v>0.27686100000000002</v>
      </c>
      <c r="R774" s="3">
        <v>0</v>
      </c>
    </row>
    <row r="775" spans="1:18" x14ac:dyDescent="0.2">
      <c r="A775" s="8">
        <v>35116</v>
      </c>
      <c r="B775" s="1">
        <v>0.216</v>
      </c>
      <c r="C775" s="1">
        <v>0.216</v>
      </c>
      <c r="D775" s="1">
        <v>0.216</v>
      </c>
      <c r="E775" s="1">
        <v>0.216</v>
      </c>
      <c r="G775" s="6">
        <f t="shared" si="85"/>
        <v>-6.4000000000000029E-2</v>
      </c>
      <c r="H775" s="1">
        <f t="shared" si="86"/>
        <v>0</v>
      </c>
      <c r="I775" s="1">
        <f t="shared" si="87"/>
        <v>6.4000000000000029E-2</v>
      </c>
      <c r="K775" s="6">
        <f t="shared" si="81"/>
        <v>1.4285714285714287E-2</v>
      </c>
      <c r="L775" s="6">
        <f t="shared" si="82"/>
        <v>2.5999999999999999E-2</v>
      </c>
      <c r="M775" s="6">
        <f t="shared" si="83"/>
        <v>0.5494505494505495</v>
      </c>
      <c r="N775" s="6">
        <f t="shared" si="84"/>
        <v>35.460992907801426</v>
      </c>
      <c r="Q775" s="1">
        <v>0.21357899999999999</v>
      </c>
      <c r="R775" s="3">
        <v>100</v>
      </c>
    </row>
    <row r="776" spans="1:18" x14ac:dyDescent="0.2">
      <c r="A776" s="8">
        <v>35117</v>
      </c>
      <c r="B776" s="1">
        <v>0.216</v>
      </c>
      <c r="C776" s="1">
        <v>0.216</v>
      </c>
      <c r="D776" s="1">
        <v>0.216</v>
      </c>
      <c r="E776" s="1">
        <v>0.216</v>
      </c>
      <c r="G776" s="6">
        <f t="shared" si="85"/>
        <v>0</v>
      </c>
      <c r="H776" s="1">
        <f t="shared" si="86"/>
        <v>0</v>
      </c>
      <c r="I776" s="1">
        <f t="shared" si="87"/>
        <v>0</v>
      </c>
      <c r="K776" s="6">
        <f t="shared" si="81"/>
        <v>1.4285714285714287E-2</v>
      </c>
      <c r="L776" s="6">
        <f t="shared" si="82"/>
        <v>1.6571428571428574E-2</v>
      </c>
      <c r="M776" s="6">
        <f t="shared" si="83"/>
        <v>0.86206896551724133</v>
      </c>
      <c r="N776" s="6">
        <f t="shared" si="84"/>
        <v>46.296296296296298</v>
      </c>
      <c r="Q776" s="1">
        <v>0.21357899999999999</v>
      </c>
      <c r="R776" s="3">
        <v>200</v>
      </c>
    </row>
    <row r="777" spans="1:18" x14ac:dyDescent="0.2">
      <c r="A777" s="8">
        <v>35118</v>
      </c>
      <c r="B777" s="1">
        <v>0.28000000000000003</v>
      </c>
      <c r="C777" s="1">
        <v>0.40799999999999997</v>
      </c>
      <c r="D777" s="1">
        <v>0.28000000000000003</v>
      </c>
      <c r="E777" s="1">
        <v>0.28000000000000003</v>
      </c>
      <c r="G777" s="6">
        <f t="shared" si="85"/>
        <v>6.4000000000000029E-2</v>
      </c>
      <c r="H777" s="1">
        <f t="shared" si="86"/>
        <v>6.4000000000000029E-2</v>
      </c>
      <c r="I777" s="1">
        <f t="shared" si="87"/>
        <v>0</v>
      </c>
      <c r="K777" s="6">
        <f t="shared" si="81"/>
        <v>1.8857142857142857E-2</v>
      </c>
      <c r="L777" s="6">
        <f t="shared" si="82"/>
        <v>1.6571428571428574E-2</v>
      </c>
      <c r="M777" s="6">
        <f t="shared" si="83"/>
        <v>1.1379310344827585</v>
      </c>
      <c r="N777" s="6">
        <f t="shared" si="84"/>
        <v>53.225806451612897</v>
      </c>
      <c r="Q777" s="1">
        <v>0.27686100000000002</v>
      </c>
      <c r="R777" s="3">
        <v>40000</v>
      </c>
    </row>
    <row r="778" spans="1:18" x14ac:dyDescent="0.2">
      <c r="A778" s="8">
        <v>35121</v>
      </c>
      <c r="B778" s="1">
        <v>0.28000000000000003</v>
      </c>
      <c r="C778" s="1">
        <v>0.44</v>
      </c>
      <c r="D778" s="1">
        <v>0.28000000000000003</v>
      </c>
      <c r="E778" s="1">
        <v>0.44</v>
      </c>
      <c r="G778" s="6">
        <f t="shared" si="85"/>
        <v>0.15999999999999998</v>
      </c>
      <c r="H778" s="1">
        <f t="shared" si="86"/>
        <v>0.15999999999999998</v>
      </c>
      <c r="I778" s="1">
        <f t="shared" si="87"/>
        <v>0</v>
      </c>
      <c r="K778" s="6">
        <f t="shared" si="81"/>
        <v>3.0285714285714284E-2</v>
      </c>
      <c r="L778" s="6">
        <f t="shared" si="82"/>
        <v>8.8571428571428586E-3</v>
      </c>
      <c r="M778" s="6">
        <f t="shared" si="83"/>
        <v>3.4193548387096766</v>
      </c>
      <c r="N778" s="6">
        <f t="shared" si="84"/>
        <v>77.372262773722625</v>
      </c>
      <c r="Q778" s="1">
        <v>0.43506699999999998</v>
      </c>
      <c r="R778" s="3">
        <v>69400</v>
      </c>
    </row>
    <row r="779" spans="1:18" x14ac:dyDescent="0.2">
      <c r="A779" s="8">
        <v>35122</v>
      </c>
      <c r="B779" s="1">
        <v>0.308</v>
      </c>
      <c r="C779" s="1">
        <v>0.52400000000000002</v>
      </c>
      <c r="D779" s="1">
        <v>0.308</v>
      </c>
      <c r="E779" s="1">
        <v>0.5</v>
      </c>
      <c r="G779" s="6">
        <f t="shared" si="85"/>
        <v>0.06</v>
      </c>
      <c r="H779" s="1">
        <f t="shared" si="86"/>
        <v>0.06</v>
      </c>
      <c r="I779" s="1">
        <f t="shared" si="87"/>
        <v>0</v>
      </c>
      <c r="K779" s="6">
        <f t="shared" si="81"/>
        <v>2.6857142857142861E-2</v>
      </c>
      <c r="L779" s="6">
        <f t="shared" si="82"/>
        <v>8.8571428571428586E-3</v>
      </c>
      <c r="M779" s="6">
        <f t="shared" si="83"/>
        <v>3.032258064516129</v>
      </c>
      <c r="N779" s="6">
        <f t="shared" si="84"/>
        <v>75.2</v>
      </c>
      <c r="Q779" s="1">
        <v>0.49439499999999997</v>
      </c>
      <c r="R779" s="3">
        <v>173600</v>
      </c>
    </row>
    <row r="780" spans="1:18" x14ac:dyDescent="0.2">
      <c r="A780" s="8">
        <v>35123</v>
      </c>
      <c r="B780" s="1">
        <v>0.5</v>
      </c>
      <c r="C780" s="1">
        <v>0.80800000000000005</v>
      </c>
      <c r="D780" s="1">
        <v>0.5</v>
      </c>
      <c r="E780" s="1">
        <v>0.80800000000000005</v>
      </c>
      <c r="G780" s="6">
        <f t="shared" si="85"/>
        <v>0.30800000000000005</v>
      </c>
      <c r="H780" s="1">
        <f t="shared" si="86"/>
        <v>0.30800000000000005</v>
      </c>
      <c r="I780" s="1">
        <f t="shared" si="87"/>
        <v>0</v>
      </c>
      <c r="K780" s="6">
        <f t="shared" si="81"/>
        <v>4.885714285714287E-2</v>
      </c>
      <c r="L780" s="6">
        <f t="shared" si="82"/>
        <v>8.8571428571428586E-3</v>
      </c>
      <c r="M780" s="6">
        <f t="shared" si="83"/>
        <v>5.5161290322580649</v>
      </c>
      <c r="N780" s="6">
        <f t="shared" si="84"/>
        <v>84.653465346534659</v>
      </c>
      <c r="Q780" s="1">
        <v>0.79894200000000004</v>
      </c>
      <c r="R780" s="3">
        <v>141800</v>
      </c>
    </row>
    <row r="781" spans="1:18" x14ac:dyDescent="0.2">
      <c r="A781" s="8">
        <v>35124</v>
      </c>
      <c r="B781" s="1">
        <v>1.056</v>
      </c>
      <c r="C781" s="1">
        <v>1.056</v>
      </c>
      <c r="D781" s="1">
        <v>1.056</v>
      </c>
      <c r="E781" s="1">
        <v>1.056</v>
      </c>
      <c r="G781" s="6">
        <f t="shared" si="85"/>
        <v>0.248</v>
      </c>
      <c r="H781" s="1">
        <f t="shared" si="86"/>
        <v>0.248</v>
      </c>
      <c r="I781" s="1">
        <f t="shared" si="87"/>
        <v>0</v>
      </c>
      <c r="K781" s="6">
        <f t="shared" si="81"/>
        <v>6.6571428571428587E-2</v>
      </c>
      <c r="L781" s="6">
        <f t="shared" si="82"/>
        <v>8.8571428571428586E-3</v>
      </c>
      <c r="M781" s="6">
        <f t="shared" si="83"/>
        <v>7.5161290322580649</v>
      </c>
      <c r="N781" s="6">
        <f t="shared" si="84"/>
        <v>88.257575757575751</v>
      </c>
      <c r="Q781" s="1">
        <v>1.044162</v>
      </c>
      <c r="R781" s="3">
        <v>100800</v>
      </c>
    </row>
    <row r="782" spans="1:18" x14ac:dyDescent="0.2">
      <c r="A782" s="8">
        <v>35125</v>
      </c>
      <c r="B782" s="1">
        <v>1.248</v>
      </c>
      <c r="C782" s="1">
        <v>1.248</v>
      </c>
      <c r="D782" s="1">
        <v>0.748</v>
      </c>
      <c r="E782" s="1">
        <v>1</v>
      </c>
      <c r="G782" s="6">
        <f t="shared" si="85"/>
        <v>-5.600000000000005E-2</v>
      </c>
      <c r="H782" s="1">
        <f t="shared" si="86"/>
        <v>0</v>
      </c>
      <c r="I782" s="1">
        <f t="shared" si="87"/>
        <v>5.600000000000005E-2</v>
      </c>
      <c r="K782" s="6">
        <f t="shared" si="81"/>
        <v>6.2285714285714291E-2</v>
      </c>
      <c r="L782" s="6">
        <f t="shared" si="82"/>
        <v>1.2857142857142862E-2</v>
      </c>
      <c r="M782" s="6">
        <f t="shared" si="83"/>
        <v>4.8444444444444432</v>
      </c>
      <c r="N782" s="6">
        <f t="shared" si="84"/>
        <v>82.889733840304174</v>
      </c>
      <c r="Q782" s="1">
        <v>0.98878999999999995</v>
      </c>
      <c r="R782" s="3">
        <v>100800</v>
      </c>
    </row>
    <row r="783" spans="1:18" x14ac:dyDescent="0.2">
      <c r="A783" s="8">
        <v>35128</v>
      </c>
      <c r="B783" s="1">
        <v>0.88</v>
      </c>
      <c r="C783" s="1">
        <v>0.88</v>
      </c>
      <c r="D783" s="1">
        <v>0.88</v>
      </c>
      <c r="E783" s="1">
        <v>0.88</v>
      </c>
      <c r="G783" s="6">
        <f t="shared" si="85"/>
        <v>-0.12</v>
      </c>
      <c r="H783" s="1">
        <f t="shared" si="86"/>
        <v>0</v>
      </c>
      <c r="I783" s="1">
        <f t="shared" si="87"/>
        <v>0.12</v>
      </c>
      <c r="K783" s="6">
        <f t="shared" si="81"/>
        <v>6.2285714285714291E-2</v>
      </c>
      <c r="L783" s="6">
        <f t="shared" si="82"/>
        <v>2.1428571428571432E-2</v>
      </c>
      <c r="M783" s="6">
        <f t="shared" si="83"/>
        <v>2.9066666666666663</v>
      </c>
      <c r="N783" s="6">
        <f t="shared" si="84"/>
        <v>74.402730375426614</v>
      </c>
      <c r="Q783" s="1">
        <v>0.87013499999999999</v>
      </c>
      <c r="R783" s="3">
        <v>0</v>
      </c>
    </row>
    <row r="784" spans="1:18" x14ac:dyDescent="0.2">
      <c r="A784" s="8">
        <v>35129</v>
      </c>
      <c r="B784" s="1">
        <v>0.80800000000000005</v>
      </c>
      <c r="C784" s="1">
        <v>0.88</v>
      </c>
      <c r="D784" s="1">
        <v>0.624</v>
      </c>
      <c r="E784" s="1">
        <v>0.68799999999999994</v>
      </c>
      <c r="G784" s="6">
        <f t="shared" si="85"/>
        <v>-0.19200000000000006</v>
      </c>
      <c r="H784" s="1">
        <f t="shared" si="86"/>
        <v>0</v>
      </c>
      <c r="I784" s="1">
        <f t="shared" si="87"/>
        <v>0.19200000000000006</v>
      </c>
      <c r="K784" s="6">
        <f t="shared" ref="K784:K847" si="88">AVERAGE(H771:H784)</f>
        <v>6.2285714285714291E-2</v>
      </c>
      <c r="L784" s="6">
        <f t="shared" ref="L784:L847" si="89">AVERAGE(I771:I784)</f>
        <v>3.0857142857142868E-2</v>
      </c>
      <c r="M784" s="6">
        <f t="shared" ref="M784:M847" si="90">K784/L784</f>
        <v>2.0185185185185182</v>
      </c>
      <c r="N784" s="6">
        <f t="shared" si="84"/>
        <v>66.871165644171782</v>
      </c>
      <c r="Q784" s="1">
        <v>0.68028699999999998</v>
      </c>
      <c r="R784" s="3">
        <v>89100</v>
      </c>
    </row>
    <row r="785" spans="1:18" x14ac:dyDescent="0.2">
      <c r="A785" s="8">
        <v>35130</v>
      </c>
      <c r="B785" s="1">
        <v>0.61599999999999999</v>
      </c>
      <c r="C785" s="1">
        <v>0.624</v>
      </c>
      <c r="D785" s="1">
        <v>0.6</v>
      </c>
      <c r="E785" s="1">
        <v>0.6</v>
      </c>
      <c r="G785" s="6">
        <f t="shared" si="85"/>
        <v>-8.7999999999999967E-2</v>
      </c>
      <c r="H785" s="1">
        <f t="shared" si="86"/>
        <v>0</v>
      </c>
      <c r="I785" s="1">
        <f t="shared" si="87"/>
        <v>8.7999999999999967E-2</v>
      </c>
      <c r="K785" s="6">
        <f t="shared" si="88"/>
        <v>6.2285714285714291E-2</v>
      </c>
      <c r="L785" s="6">
        <f t="shared" si="89"/>
        <v>3.7142857142857151E-2</v>
      </c>
      <c r="M785" s="6">
        <f t="shared" si="90"/>
        <v>1.6769230769230767</v>
      </c>
      <c r="N785" s="6">
        <f t="shared" ref="N785:N848" si="91">IF(L785=0,100,100-(100/(1+M785)))</f>
        <v>62.643678160919535</v>
      </c>
      <c r="Q785" s="1">
        <v>0.59327399999999997</v>
      </c>
      <c r="R785" s="3">
        <v>10000</v>
      </c>
    </row>
    <row r="786" spans="1:18" x14ac:dyDescent="0.2">
      <c r="A786" s="8">
        <v>35131</v>
      </c>
      <c r="B786" s="1">
        <v>0.5</v>
      </c>
      <c r="C786" s="1">
        <v>0.55600000000000005</v>
      </c>
      <c r="D786" s="1">
        <v>0.38</v>
      </c>
      <c r="E786" s="1">
        <v>0.44</v>
      </c>
      <c r="G786" s="6">
        <f t="shared" si="85"/>
        <v>-0.15999999999999998</v>
      </c>
      <c r="H786" s="1">
        <f t="shared" si="86"/>
        <v>0</v>
      </c>
      <c r="I786" s="1">
        <f t="shared" si="87"/>
        <v>0.15999999999999998</v>
      </c>
      <c r="K786" s="6">
        <f t="shared" si="88"/>
        <v>6.0000000000000005E-2</v>
      </c>
      <c r="L786" s="6">
        <f t="shared" si="89"/>
        <v>4.8571428571428585E-2</v>
      </c>
      <c r="M786" s="6">
        <f t="shared" si="90"/>
        <v>1.2352941176470587</v>
      </c>
      <c r="N786" s="6">
        <f t="shared" si="91"/>
        <v>55.263157894736842</v>
      </c>
      <c r="Q786" s="1">
        <v>0.43506699999999998</v>
      </c>
      <c r="R786" s="3">
        <v>55500</v>
      </c>
    </row>
    <row r="787" spans="1:18" x14ac:dyDescent="0.2">
      <c r="A787" s="8">
        <v>35132</v>
      </c>
      <c r="B787" s="1">
        <v>0.5</v>
      </c>
      <c r="C787" s="1">
        <v>0.5</v>
      </c>
      <c r="D787" s="1">
        <v>0.5</v>
      </c>
      <c r="E787" s="1">
        <v>0.5</v>
      </c>
      <c r="G787" s="6">
        <f t="shared" si="85"/>
        <v>0.06</v>
      </c>
      <c r="H787" s="1">
        <f t="shared" si="86"/>
        <v>0.06</v>
      </c>
      <c r="I787" s="1">
        <f t="shared" si="87"/>
        <v>0</v>
      </c>
      <c r="K787" s="6">
        <f t="shared" si="88"/>
        <v>6.4285714285714293E-2</v>
      </c>
      <c r="L787" s="6">
        <f t="shared" si="89"/>
        <v>4.8571428571428585E-2</v>
      </c>
      <c r="M787" s="6">
        <f t="shared" si="90"/>
        <v>1.3235294117647056</v>
      </c>
      <c r="N787" s="6">
        <f t="shared" si="91"/>
        <v>56.962025316455694</v>
      </c>
      <c r="Q787" s="1">
        <v>0.49439499999999997</v>
      </c>
      <c r="R787" s="3">
        <v>10000</v>
      </c>
    </row>
    <row r="788" spans="1:18" x14ac:dyDescent="0.2">
      <c r="A788" s="8">
        <v>35135</v>
      </c>
      <c r="B788" s="1">
        <v>0.5</v>
      </c>
      <c r="C788" s="1">
        <v>0.5</v>
      </c>
      <c r="D788" s="1">
        <v>0.5</v>
      </c>
      <c r="E788" s="1">
        <v>0.5</v>
      </c>
      <c r="G788" s="6">
        <f t="shared" si="85"/>
        <v>0</v>
      </c>
      <c r="H788" s="1">
        <f t="shared" si="86"/>
        <v>0</v>
      </c>
      <c r="I788" s="1">
        <f t="shared" si="87"/>
        <v>0</v>
      </c>
      <c r="K788" s="6">
        <f t="shared" si="88"/>
        <v>6.4285714285714293E-2</v>
      </c>
      <c r="L788" s="6">
        <f t="shared" si="89"/>
        <v>4.8571428571428585E-2</v>
      </c>
      <c r="M788" s="6">
        <f t="shared" si="90"/>
        <v>1.3235294117647056</v>
      </c>
      <c r="N788" s="6">
        <f t="shared" si="91"/>
        <v>56.962025316455694</v>
      </c>
      <c r="Q788" s="1">
        <v>0.49439499999999997</v>
      </c>
      <c r="R788" s="3">
        <v>0</v>
      </c>
    </row>
    <row r="789" spans="1:18" x14ac:dyDescent="0.2">
      <c r="A789" s="8">
        <v>35136</v>
      </c>
      <c r="B789" s="1">
        <v>0.55600000000000005</v>
      </c>
      <c r="C789" s="1">
        <v>0.55600000000000005</v>
      </c>
      <c r="D789" s="1">
        <v>0.55600000000000005</v>
      </c>
      <c r="E789" s="1">
        <v>0.55600000000000005</v>
      </c>
      <c r="G789" s="6">
        <f t="shared" si="85"/>
        <v>5.600000000000005E-2</v>
      </c>
      <c r="H789" s="1">
        <f t="shared" si="86"/>
        <v>5.600000000000005E-2</v>
      </c>
      <c r="I789" s="1">
        <f t="shared" si="87"/>
        <v>0</v>
      </c>
      <c r="K789" s="6">
        <f t="shared" si="88"/>
        <v>6.8285714285714297E-2</v>
      </c>
      <c r="L789" s="6">
        <f t="shared" si="89"/>
        <v>4.4000000000000004E-2</v>
      </c>
      <c r="M789" s="6">
        <f t="shared" si="90"/>
        <v>1.551948051948052</v>
      </c>
      <c r="N789" s="6">
        <f t="shared" si="91"/>
        <v>60.814249363867688</v>
      </c>
      <c r="Q789" s="1">
        <v>0.54976700000000001</v>
      </c>
      <c r="R789" s="3">
        <v>1500</v>
      </c>
    </row>
    <row r="790" spans="1:18" x14ac:dyDescent="0.2">
      <c r="A790" s="8">
        <v>35137</v>
      </c>
      <c r="B790" s="1">
        <v>0.5</v>
      </c>
      <c r="C790" s="1">
        <v>0.65600000000000003</v>
      </c>
      <c r="D790" s="1">
        <v>0.5</v>
      </c>
      <c r="E790" s="1">
        <v>0.65600000000000003</v>
      </c>
      <c r="G790" s="6">
        <f t="shared" si="85"/>
        <v>9.9999999999999978E-2</v>
      </c>
      <c r="H790" s="1">
        <f t="shared" si="86"/>
        <v>9.9999999999999978E-2</v>
      </c>
      <c r="I790" s="1">
        <f t="shared" si="87"/>
        <v>0</v>
      </c>
      <c r="K790" s="6">
        <f t="shared" si="88"/>
        <v>7.5428571428571428E-2</v>
      </c>
      <c r="L790" s="6">
        <f t="shared" si="89"/>
        <v>4.4000000000000004E-2</v>
      </c>
      <c r="M790" s="6">
        <f t="shared" si="90"/>
        <v>1.7142857142857142</v>
      </c>
      <c r="N790" s="6">
        <f t="shared" si="91"/>
        <v>63.15789473684211</v>
      </c>
      <c r="Q790" s="1">
        <v>0.64864599999999994</v>
      </c>
      <c r="R790" s="3">
        <v>22000</v>
      </c>
    </row>
    <row r="791" spans="1:18" x14ac:dyDescent="0.2">
      <c r="A791" s="8">
        <v>35138</v>
      </c>
      <c r="B791" s="1">
        <v>0.44800000000000001</v>
      </c>
      <c r="C791" s="1">
        <v>0.5</v>
      </c>
      <c r="D791" s="1">
        <v>0.44800000000000001</v>
      </c>
      <c r="E791" s="1">
        <v>0.44800000000000001</v>
      </c>
      <c r="G791" s="6">
        <f t="shared" si="85"/>
        <v>-0.20800000000000002</v>
      </c>
      <c r="H791" s="1">
        <f t="shared" si="86"/>
        <v>0</v>
      </c>
      <c r="I791" s="1">
        <f t="shared" si="87"/>
        <v>0.20800000000000002</v>
      </c>
      <c r="K791" s="6">
        <f t="shared" si="88"/>
        <v>7.0857142857142869E-2</v>
      </c>
      <c r="L791" s="6">
        <f t="shared" si="89"/>
        <v>5.8857142857142865E-2</v>
      </c>
      <c r="M791" s="6">
        <f t="shared" si="90"/>
        <v>1.2038834951456312</v>
      </c>
      <c r="N791" s="6">
        <f t="shared" si="91"/>
        <v>54.62555066079296</v>
      </c>
      <c r="Q791" s="1">
        <v>0.44297799999999998</v>
      </c>
      <c r="R791" s="3">
        <v>27000</v>
      </c>
    </row>
    <row r="792" spans="1:18" x14ac:dyDescent="0.2">
      <c r="A792" s="8">
        <v>35139</v>
      </c>
      <c r="B792" s="1">
        <v>0.44800000000000001</v>
      </c>
      <c r="C792" s="1">
        <v>0.44800000000000001</v>
      </c>
      <c r="D792" s="1">
        <v>0.44800000000000001</v>
      </c>
      <c r="E792" s="1">
        <v>0.44800000000000001</v>
      </c>
      <c r="G792" s="6">
        <f t="shared" si="85"/>
        <v>0</v>
      </c>
      <c r="H792" s="1">
        <f t="shared" si="86"/>
        <v>0</v>
      </c>
      <c r="I792" s="1">
        <f t="shared" si="87"/>
        <v>0</v>
      </c>
      <c r="K792" s="6">
        <f t="shared" si="88"/>
        <v>5.9428571428571442E-2</v>
      </c>
      <c r="L792" s="6">
        <f t="shared" si="89"/>
        <v>5.8857142857142865E-2</v>
      </c>
      <c r="M792" s="6">
        <f t="shared" si="90"/>
        <v>1.0097087378640777</v>
      </c>
      <c r="N792" s="6">
        <f t="shared" si="91"/>
        <v>50.24154589371981</v>
      </c>
      <c r="Q792" s="1">
        <v>0.44297799999999998</v>
      </c>
      <c r="R792" s="3">
        <v>0</v>
      </c>
    </row>
    <row r="793" spans="1:18" x14ac:dyDescent="0.2">
      <c r="A793" s="8">
        <v>35142</v>
      </c>
      <c r="B793" s="1">
        <v>0.44800000000000001</v>
      </c>
      <c r="C793" s="1">
        <v>0.44800000000000001</v>
      </c>
      <c r="D793" s="1">
        <v>0.44800000000000001</v>
      </c>
      <c r="E793" s="1">
        <v>0.44800000000000001</v>
      </c>
      <c r="G793" s="6">
        <f t="shared" si="85"/>
        <v>0</v>
      </c>
      <c r="H793" s="1">
        <f t="shared" si="86"/>
        <v>0</v>
      </c>
      <c r="I793" s="1">
        <f t="shared" si="87"/>
        <v>0</v>
      </c>
      <c r="K793" s="6">
        <f t="shared" si="88"/>
        <v>5.5142857142857153E-2</v>
      </c>
      <c r="L793" s="6">
        <f t="shared" si="89"/>
        <v>5.8857142857142865E-2</v>
      </c>
      <c r="M793" s="6">
        <f t="shared" si="90"/>
        <v>0.93689320388349517</v>
      </c>
      <c r="N793" s="6">
        <f t="shared" si="91"/>
        <v>48.370927318295742</v>
      </c>
      <c r="Q793" s="1">
        <v>0.44297799999999998</v>
      </c>
      <c r="R793" s="3">
        <v>0</v>
      </c>
    </row>
    <row r="794" spans="1:18" x14ac:dyDescent="0.2">
      <c r="A794" s="8">
        <v>35143</v>
      </c>
      <c r="B794" s="1">
        <v>0.71599999999999997</v>
      </c>
      <c r="C794" s="1">
        <v>0.71599999999999997</v>
      </c>
      <c r="D794" s="1">
        <v>0.71599999999999997</v>
      </c>
      <c r="E794" s="1">
        <v>0.71599999999999997</v>
      </c>
      <c r="G794" s="6">
        <f t="shared" si="85"/>
        <v>0.26799999999999996</v>
      </c>
      <c r="H794" s="1">
        <f t="shared" si="86"/>
        <v>0.26799999999999996</v>
      </c>
      <c r="I794" s="1">
        <f t="shared" si="87"/>
        <v>0</v>
      </c>
      <c r="K794" s="6">
        <f t="shared" si="88"/>
        <v>5.2285714285714283E-2</v>
      </c>
      <c r="L794" s="6">
        <f t="shared" si="89"/>
        <v>5.8857142857142865E-2</v>
      </c>
      <c r="M794" s="6">
        <f t="shared" si="90"/>
        <v>0.88834951456310662</v>
      </c>
      <c r="N794" s="6">
        <f t="shared" si="91"/>
        <v>47.043701799485859</v>
      </c>
      <c r="Q794" s="1">
        <v>0.70797299999999996</v>
      </c>
      <c r="R794" s="3">
        <v>16000</v>
      </c>
    </row>
    <row r="795" spans="1:18" x14ac:dyDescent="0.2">
      <c r="A795" s="8">
        <v>35144</v>
      </c>
      <c r="B795" s="1">
        <v>0.71599999999999997</v>
      </c>
      <c r="C795" s="1">
        <v>0.71599999999999997</v>
      </c>
      <c r="D795" s="1">
        <v>0.71599999999999997</v>
      </c>
      <c r="E795" s="1">
        <v>0.71599999999999997</v>
      </c>
      <c r="G795" s="6">
        <f t="shared" si="85"/>
        <v>0</v>
      </c>
      <c r="H795" s="1">
        <f t="shared" si="86"/>
        <v>0</v>
      </c>
      <c r="I795" s="1">
        <f t="shared" si="87"/>
        <v>0</v>
      </c>
      <c r="K795" s="6">
        <f t="shared" si="88"/>
        <v>3.4571428571428572E-2</v>
      </c>
      <c r="L795" s="6">
        <f t="shared" si="89"/>
        <v>5.8857142857142865E-2</v>
      </c>
      <c r="M795" s="6">
        <f t="shared" si="90"/>
        <v>0.58737864077669899</v>
      </c>
      <c r="N795" s="6">
        <f t="shared" si="91"/>
        <v>37.003058103975533</v>
      </c>
      <c r="Q795" s="1">
        <v>0.70797299999999996</v>
      </c>
      <c r="R795" s="3">
        <v>0</v>
      </c>
    </row>
    <row r="796" spans="1:18" x14ac:dyDescent="0.2">
      <c r="A796" s="8">
        <v>35145</v>
      </c>
      <c r="B796" s="1">
        <v>0.71599999999999997</v>
      </c>
      <c r="C796" s="1">
        <v>0.71599999999999997</v>
      </c>
      <c r="D796" s="1">
        <v>0.71599999999999997</v>
      </c>
      <c r="E796" s="1">
        <v>0.71599999999999997</v>
      </c>
      <c r="G796" s="6">
        <f t="shared" si="85"/>
        <v>0</v>
      </c>
      <c r="H796" s="1">
        <f t="shared" si="86"/>
        <v>0</v>
      </c>
      <c r="I796" s="1">
        <f t="shared" si="87"/>
        <v>0</v>
      </c>
      <c r="K796" s="6">
        <f t="shared" si="88"/>
        <v>3.4571428571428572E-2</v>
      </c>
      <c r="L796" s="6">
        <f t="shared" si="89"/>
        <v>5.4857142857142861E-2</v>
      </c>
      <c r="M796" s="6">
        <f t="shared" si="90"/>
        <v>0.63020833333333326</v>
      </c>
      <c r="N796" s="6">
        <f t="shared" si="91"/>
        <v>38.658146964856229</v>
      </c>
      <c r="Q796" s="1">
        <v>0.70797299999999996</v>
      </c>
      <c r="R796" s="3">
        <v>10000</v>
      </c>
    </row>
    <row r="797" spans="1:18" x14ac:dyDescent="0.2">
      <c r="A797" s="8">
        <v>35146</v>
      </c>
      <c r="B797" s="1">
        <v>0.71599999999999997</v>
      </c>
      <c r="C797" s="1">
        <v>0.71599999999999997</v>
      </c>
      <c r="D797" s="1">
        <v>0.71599999999999997</v>
      </c>
      <c r="E797" s="1">
        <v>0.71599999999999997</v>
      </c>
      <c r="G797" s="6">
        <f t="shared" si="85"/>
        <v>0</v>
      </c>
      <c r="H797" s="1">
        <f t="shared" si="86"/>
        <v>0</v>
      </c>
      <c r="I797" s="1">
        <f t="shared" si="87"/>
        <v>0</v>
      </c>
      <c r="K797" s="6">
        <f t="shared" si="88"/>
        <v>3.4571428571428572E-2</v>
      </c>
      <c r="L797" s="6">
        <f t="shared" si="89"/>
        <v>4.6285714285714284E-2</v>
      </c>
      <c r="M797" s="6">
        <f t="shared" si="90"/>
        <v>0.74691358024691368</v>
      </c>
      <c r="N797" s="6">
        <f t="shared" si="91"/>
        <v>42.756183745583044</v>
      </c>
      <c r="Q797" s="1">
        <v>0.70797299999999996</v>
      </c>
      <c r="R797" s="3">
        <v>5000</v>
      </c>
    </row>
    <row r="798" spans="1:18" x14ac:dyDescent="0.2">
      <c r="A798" s="8">
        <v>35149</v>
      </c>
      <c r="B798" s="1">
        <v>0.78</v>
      </c>
      <c r="C798" s="1">
        <v>0.78</v>
      </c>
      <c r="D798" s="1">
        <v>0.55600000000000005</v>
      </c>
      <c r="E798" s="1">
        <v>0.68799999999999994</v>
      </c>
      <c r="G798" s="6">
        <f t="shared" si="85"/>
        <v>-2.8000000000000025E-2</v>
      </c>
      <c r="H798" s="1">
        <f t="shared" si="86"/>
        <v>0</v>
      </c>
      <c r="I798" s="1">
        <f t="shared" si="87"/>
        <v>2.8000000000000025E-2</v>
      </c>
      <c r="K798" s="6">
        <f t="shared" si="88"/>
        <v>3.4571428571428572E-2</v>
      </c>
      <c r="L798" s="6">
        <f t="shared" si="89"/>
        <v>3.4571428571428572E-2</v>
      </c>
      <c r="M798" s="6">
        <f t="shared" si="90"/>
        <v>1</v>
      </c>
      <c r="N798" s="6">
        <f t="shared" si="91"/>
        <v>50</v>
      </c>
      <c r="Q798" s="1">
        <v>0.68028699999999998</v>
      </c>
      <c r="R798" s="3">
        <v>55600</v>
      </c>
    </row>
    <row r="799" spans="1:18" x14ac:dyDescent="0.2">
      <c r="A799" s="8">
        <v>35150</v>
      </c>
      <c r="B799" s="1">
        <v>0.88</v>
      </c>
      <c r="C799" s="1">
        <v>0.88</v>
      </c>
      <c r="D799" s="1">
        <v>0.88</v>
      </c>
      <c r="E799" s="1">
        <v>0.88</v>
      </c>
      <c r="G799" s="6">
        <f t="shared" si="85"/>
        <v>0.19200000000000006</v>
      </c>
      <c r="H799" s="1">
        <f t="shared" si="86"/>
        <v>0.19200000000000006</v>
      </c>
      <c r="I799" s="1">
        <f t="shared" si="87"/>
        <v>0</v>
      </c>
      <c r="K799" s="6">
        <f t="shared" si="88"/>
        <v>4.8285714285714286E-2</v>
      </c>
      <c r="L799" s="6">
        <f t="shared" si="89"/>
        <v>2.8285714285714286E-2</v>
      </c>
      <c r="M799" s="6">
        <f t="shared" si="90"/>
        <v>1.7070707070707072</v>
      </c>
      <c r="N799" s="6">
        <f t="shared" si="91"/>
        <v>63.059701492537314</v>
      </c>
      <c r="Q799" s="1">
        <v>0.87013499999999999</v>
      </c>
      <c r="R799" s="3">
        <v>2000</v>
      </c>
    </row>
    <row r="800" spans="1:18" x14ac:dyDescent="0.2">
      <c r="A800" s="8">
        <v>35151</v>
      </c>
      <c r="B800" s="1">
        <v>0.88</v>
      </c>
      <c r="C800" s="1">
        <v>0.88</v>
      </c>
      <c r="D800" s="1">
        <v>0.88</v>
      </c>
      <c r="E800" s="1">
        <v>0.88</v>
      </c>
      <c r="G800" s="6">
        <f t="shared" si="85"/>
        <v>0</v>
      </c>
      <c r="H800" s="1">
        <f t="shared" si="86"/>
        <v>0</v>
      </c>
      <c r="I800" s="1">
        <f t="shared" si="87"/>
        <v>0</v>
      </c>
      <c r="K800" s="6">
        <f t="shared" si="88"/>
        <v>4.8285714285714286E-2</v>
      </c>
      <c r="L800" s="6">
        <f t="shared" si="89"/>
        <v>1.6857142857142859E-2</v>
      </c>
      <c r="M800" s="6">
        <f t="shared" si="90"/>
        <v>2.8644067796610169</v>
      </c>
      <c r="N800" s="6">
        <f t="shared" si="91"/>
        <v>74.122807017543863</v>
      </c>
      <c r="Q800" s="1">
        <v>0.87013499999999999</v>
      </c>
      <c r="R800" s="3">
        <v>0</v>
      </c>
    </row>
    <row r="801" spans="1:18" x14ac:dyDescent="0.2">
      <c r="A801" s="8">
        <v>35152</v>
      </c>
      <c r="B801" s="1">
        <v>0.88</v>
      </c>
      <c r="C801" s="1">
        <v>0.88</v>
      </c>
      <c r="D801" s="1">
        <v>0.88</v>
      </c>
      <c r="E801" s="1">
        <v>0.88</v>
      </c>
      <c r="G801" s="6">
        <f t="shared" si="85"/>
        <v>0</v>
      </c>
      <c r="H801" s="1">
        <f t="shared" si="86"/>
        <v>0</v>
      </c>
      <c r="I801" s="1">
        <f t="shared" si="87"/>
        <v>0</v>
      </c>
      <c r="K801" s="6">
        <f t="shared" si="88"/>
        <v>4.4000000000000004E-2</v>
      </c>
      <c r="L801" s="6">
        <f t="shared" si="89"/>
        <v>1.6857142857142859E-2</v>
      </c>
      <c r="M801" s="6">
        <f t="shared" si="90"/>
        <v>2.6101694915254239</v>
      </c>
      <c r="N801" s="6">
        <f t="shared" si="91"/>
        <v>72.300469483568079</v>
      </c>
      <c r="Q801" s="1">
        <v>0.87013499999999999</v>
      </c>
      <c r="R801" s="3">
        <v>6700</v>
      </c>
    </row>
    <row r="802" spans="1:18" x14ac:dyDescent="0.2">
      <c r="A802" s="8">
        <v>35153</v>
      </c>
      <c r="B802" s="1">
        <v>0.748</v>
      </c>
      <c r="C802" s="1">
        <v>0.80800000000000005</v>
      </c>
      <c r="D802" s="1">
        <v>0.748</v>
      </c>
      <c r="E802" s="1">
        <v>0.80800000000000005</v>
      </c>
      <c r="G802" s="6">
        <f t="shared" si="85"/>
        <v>-7.1999999999999953E-2</v>
      </c>
      <c r="H802" s="1">
        <f t="shared" si="86"/>
        <v>0</v>
      </c>
      <c r="I802" s="1">
        <f t="shared" si="87"/>
        <v>7.1999999999999953E-2</v>
      </c>
      <c r="K802" s="6">
        <f t="shared" si="88"/>
        <v>4.4000000000000004E-2</v>
      </c>
      <c r="L802" s="6">
        <f t="shared" si="89"/>
        <v>2.1999999999999999E-2</v>
      </c>
      <c r="M802" s="6">
        <f t="shared" si="90"/>
        <v>2.0000000000000004</v>
      </c>
      <c r="N802" s="6">
        <f t="shared" si="91"/>
        <v>66.666666666666671</v>
      </c>
      <c r="Q802" s="1">
        <v>0.79894200000000004</v>
      </c>
      <c r="R802" s="3">
        <v>12300</v>
      </c>
    </row>
    <row r="803" spans="1:18" x14ac:dyDescent="0.2">
      <c r="A803" s="8">
        <v>35156</v>
      </c>
      <c r="B803" s="1">
        <v>0.80800000000000005</v>
      </c>
      <c r="C803" s="1">
        <v>0.80800000000000005</v>
      </c>
      <c r="D803" s="1">
        <v>0.80800000000000005</v>
      </c>
      <c r="E803" s="1">
        <v>0.80800000000000005</v>
      </c>
      <c r="G803" s="6">
        <f t="shared" si="85"/>
        <v>0</v>
      </c>
      <c r="H803" s="1">
        <f t="shared" si="86"/>
        <v>0</v>
      </c>
      <c r="I803" s="1">
        <f t="shared" si="87"/>
        <v>0</v>
      </c>
      <c r="K803" s="6">
        <f t="shared" si="88"/>
        <v>0.04</v>
      </c>
      <c r="L803" s="6">
        <f t="shared" si="89"/>
        <v>2.1999999999999999E-2</v>
      </c>
      <c r="M803" s="6">
        <f t="shared" si="90"/>
        <v>1.8181818181818183</v>
      </c>
      <c r="N803" s="6">
        <f t="shared" si="91"/>
        <v>64.516129032258064</v>
      </c>
      <c r="Q803" s="1">
        <v>0.79894200000000004</v>
      </c>
      <c r="R803" s="3">
        <v>0</v>
      </c>
    </row>
    <row r="804" spans="1:18" x14ac:dyDescent="0.2">
      <c r="A804" s="8">
        <v>35157</v>
      </c>
      <c r="B804" s="1">
        <v>0.80800000000000005</v>
      </c>
      <c r="C804" s="1">
        <v>0.80800000000000005</v>
      </c>
      <c r="D804" s="1">
        <v>0.748</v>
      </c>
      <c r="E804" s="1">
        <v>0.78</v>
      </c>
      <c r="G804" s="6">
        <f t="shared" si="85"/>
        <v>-2.8000000000000025E-2</v>
      </c>
      <c r="H804" s="1">
        <f t="shared" si="86"/>
        <v>0</v>
      </c>
      <c r="I804" s="1">
        <f t="shared" si="87"/>
        <v>2.8000000000000025E-2</v>
      </c>
      <c r="K804" s="6">
        <f t="shared" si="88"/>
        <v>3.2857142857142856E-2</v>
      </c>
      <c r="L804" s="6">
        <f t="shared" si="89"/>
        <v>2.4E-2</v>
      </c>
      <c r="M804" s="6">
        <f t="shared" si="90"/>
        <v>1.3690476190476188</v>
      </c>
      <c r="N804" s="6">
        <f t="shared" si="91"/>
        <v>57.78894472361808</v>
      </c>
      <c r="Q804" s="1">
        <v>0.77125600000000005</v>
      </c>
      <c r="R804" s="3">
        <v>41000</v>
      </c>
    </row>
    <row r="805" spans="1:18" x14ac:dyDescent="0.2">
      <c r="A805" s="8">
        <v>35158</v>
      </c>
      <c r="B805" s="1">
        <v>1</v>
      </c>
      <c r="C805" s="1">
        <v>1</v>
      </c>
      <c r="D805" s="1">
        <v>1</v>
      </c>
      <c r="E805" s="1">
        <v>1</v>
      </c>
      <c r="G805" s="6">
        <f t="shared" si="85"/>
        <v>0.21999999999999997</v>
      </c>
      <c r="H805" s="1">
        <f t="shared" si="86"/>
        <v>0.21999999999999997</v>
      </c>
      <c r="I805" s="1">
        <f t="shared" si="87"/>
        <v>0</v>
      </c>
      <c r="K805" s="6">
        <f t="shared" si="88"/>
        <v>4.8571428571428564E-2</v>
      </c>
      <c r="L805" s="6">
        <f t="shared" si="89"/>
        <v>9.1428571428571435E-3</v>
      </c>
      <c r="M805" s="6">
        <f t="shared" si="90"/>
        <v>5.3124999999999991</v>
      </c>
      <c r="N805" s="6">
        <f t="shared" si="91"/>
        <v>84.158415841584159</v>
      </c>
      <c r="Q805" s="1">
        <v>0.98878999999999995</v>
      </c>
      <c r="R805" s="3">
        <v>800</v>
      </c>
    </row>
    <row r="806" spans="1:18" x14ac:dyDescent="0.2">
      <c r="A806" s="8">
        <v>35159</v>
      </c>
      <c r="B806" s="1">
        <v>1</v>
      </c>
      <c r="C806" s="1">
        <v>1</v>
      </c>
      <c r="D806" s="1">
        <v>1</v>
      </c>
      <c r="E806" s="1">
        <v>1</v>
      </c>
      <c r="G806" s="6">
        <f t="shared" si="85"/>
        <v>0</v>
      </c>
      <c r="H806" s="1">
        <f t="shared" si="86"/>
        <v>0</v>
      </c>
      <c r="I806" s="1">
        <f t="shared" si="87"/>
        <v>0</v>
      </c>
      <c r="K806" s="6">
        <f t="shared" si="88"/>
        <v>4.8571428571428564E-2</v>
      </c>
      <c r="L806" s="6">
        <f t="shared" si="89"/>
        <v>9.1428571428571435E-3</v>
      </c>
      <c r="M806" s="6">
        <f t="shared" si="90"/>
        <v>5.3124999999999991</v>
      </c>
      <c r="N806" s="6">
        <f t="shared" si="91"/>
        <v>84.158415841584159</v>
      </c>
      <c r="Q806" s="1">
        <v>0.98878999999999995</v>
      </c>
      <c r="R806" s="3">
        <v>0</v>
      </c>
    </row>
    <row r="807" spans="1:18" x14ac:dyDescent="0.2">
      <c r="A807" s="8">
        <v>35163</v>
      </c>
      <c r="B807" s="1">
        <v>1</v>
      </c>
      <c r="C807" s="1">
        <v>1</v>
      </c>
      <c r="D807" s="1">
        <v>0.68799999999999994</v>
      </c>
      <c r="E807" s="1">
        <v>0.68799999999999994</v>
      </c>
      <c r="G807" s="6">
        <f t="shared" si="85"/>
        <v>-0.31200000000000006</v>
      </c>
      <c r="H807" s="1">
        <f t="shared" si="86"/>
        <v>0</v>
      </c>
      <c r="I807" s="1">
        <f t="shared" si="87"/>
        <v>0.31200000000000006</v>
      </c>
      <c r="K807" s="6">
        <f t="shared" si="88"/>
        <v>4.8571428571428564E-2</v>
      </c>
      <c r="L807" s="6">
        <f t="shared" si="89"/>
        <v>3.1428571428571431E-2</v>
      </c>
      <c r="M807" s="6">
        <f t="shared" si="90"/>
        <v>1.5454545454545452</v>
      </c>
      <c r="N807" s="6">
        <f t="shared" si="91"/>
        <v>60.714285714285708</v>
      </c>
      <c r="Q807" s="1">
        <v>0.68028699999999998</v>
      </c>
      <c r="R807" s="3">
        <v>5800</v>
      </c>
    </row>
    <row r="808" spans="1:18" x14ac:dyDescent="0.2">
      <c r="A808" s="8">
        <v>35164</v>
      </c>
      <c r="B808" s="1">
        <v>0.624</v>
      </c>
      <c r="C808" s="1">
        <v>0.88</v>
      </c>
      <c r="D808" s="1">
        <v>0.624</v>
      </c>
      <c r="E808" s="1">
        <v>0.88</v>
      </c>
      <c r="G808" s="6">
        <f t="shared" si="85"/>
        <v>0.19200000000000006</v>
      </c>
      <c r="H808" s="1">
        <f t="shared" si="86"/>
        <v>0.19200000000000006</v>
      </c>
      <c r="I808" s="1">
        <f t="shared" si="87"/>
        <v>0</v>
      </c>
      <c r="K808" s="6">
        <f t="shared" si="88"/>
        <v>4.3142857142857149E-2</v>
      </c>
      <c r="L808" s="6">
        <f t="shared" si="89"/>
        <v>3.1428571428571431E-2</v>
      </c>
      <c r="M808" s="6">
        <f t="shared" si="90"/>
        <v>1.3727272727272728</v>
      </c>
      <c r="N808" s="6">
        <f t="shared" si="91"/>
        <v>57.854406130268202</v>
      </c>
      <c r="Q808" s="1">
        <v>0.87013499999999999</v>
      </c>
      <c r="R808" s="3">
        <v>9300</v>
      </c>
    </row>
    <row r="809" spans="1:18" x14ac:dyDescent="0.2">
      <c r="A809" s="8">
        <v>35165</v>
      </c>
      <c r="B809" s="1">
        <v>0.88</v>
      </c>
      <c r="C809" s="1">
        <v>0.88</v>
      </c>
      <c r="D809" s="1">
        <v>0.88</v>
      </c>
      <c r="E809" s="1">
        <v>0.88</v>
      </c>
      <c r="G809" s="6">
        <f t="shared" si="85"/>
        <v>0</v>
      </c>
      <c r="H809" s="1">
        <f t="shared" si="86"/>
        <v>0</v>
      </c>
      <c r="I809" s="1">
        <f t="shared" si="87"/>
        <v>0</v>
      </c>
      <c r="K809" s="6">
        <f t="shared" si="88"/>
        <v>4.3142857142857149E-2</v>
      </c>
      <c r="L809" s="6">
        <f t="shared" si="89"/>
        <v>3.1428571428571431E-2</v>
      </c>
      <c r="M809" s="6">
        <f t="shared" si="90"/>
        <v>1.3727272727272728</v>
      </c>
      <c r="N809" s="6">
        <f t="shared" si="91"/>
        <v>57.854406130268202</v>
      </c>
      <c r="Q809" s="1">
        <v>0.87013499999999999</v>
      </c>
      <c r="R809" s="3">
        <v>0</v>
      </c>
    </row>
    <row r="810" spans="1:18" x14ac:dyDescent="0.2">
      <c r="A810" s="8">
        <v>35166</v>
      </c>
      <c r="B810" s="1">
        <v>0.88</v>
      </c>
      <c r="C810" s="1">
        <v>0.88</v>
      </c>
      <c r="D810" s="1">
        <v>0.88</v>
      </c>
      <c r="E810" s="1">
        <v>0.88</v>
      </c>
      <c r="G810" s="6">
        <f t="shared" si="85"/>
        <v>0</v>
      </c>
      <c r="H810" s="1">
        <f t="shared" si="86"/>
        <v>0</v>
      </c>
      <c r="I810" s="1">
        <f t="shared" si="87"/>
        <v>0</v>
      </c>
      <c r="K810" s="6">
        <f t="shared" si="88"/>
        <v>4.3142857142857149E-2</v>
      </c>
      <c r="L810" s="6">
        <f t="shared" si="89"/>
        <v>3.1428571428571431E-2</v>
      </c>
      <c r="M810" s="6">
        <f t="shared" si="90"/>
        <v>1.3727272727272728</v>
      </c>
      <c r="N810" s="6">
        <f t="shared" si="91"/>
        <v>57.854406130268202</v>
      </c>
      <c r="Q810" s="1">
        <v>0.87013499999999999</v>
      </c>
      <c r="R810" s="3">
        <v>0</v>
      </c>
    </row>
    <row r="811" spans="1:18" x14ac:dyDescent="0.2">
      <c r="A811" s="8">
        <v>35167</v>
      </c>
      <c r="B811" s="1">
        <v>0.88</v>
      </c>
      <c r="C811" s="1">
        <v>0.88</v>
      </c>
      <c r="D811" s="1">
        <v>0.88</v>
      </c>
      <c r="E811" s="1">
        <v>0.88</v>
      </c>
      <c r="G811" s="6">
        <f t="shared" si="85"/>
        <v>0</v>
      </c>
      <c r="H811" s="1">
        <f t="shared" si="86"/>
        <v>0</v>
      </c>
      <c r="I811" s="1">
        <f t="shared" si="87"/>
        <v>0</v>
      </c>
      <c r="K811" s="6">
        <f t="shared" si="88"/>
        <v>4.3142857142857149E-2</v>
      </c>
      <c r="L811" s="6">
        <f t="shared" si="89"/>
        <v>3.1428571428571431E-2</v>
      </c>
      <c r="M811" s="6">
        <f t="shared" si="90"/>
        <v>1.3727272727272728</v>
      </c>
      <c r="N811" s="6">
        <f t="shared" si="91"/>
        <v>57.854406130268202</v>
      </c>
      <c r="Q811" s="1">
        <v>0.87013499999999999</v>
      </c>
      <c r="R811" s="3">
        <v>0</v>
      </c>
    </row>
    <row r="812" spans="1:18" x14ac:dyDescent="0.2">
      <c r="A812" s="8">
        <v>35170</v>
      </c>
      <c r="B812" s="1">
        <v>0.5</v>
      </c>
      <c r="C812" s="1">
        <v>0.5</v>
      </c>
      <c r="D812" s="1">
        <v>0.5</v>
      </c>
      <c r="E812" s="1">
        <v>0.5</v>
      </c>
      <c r="G812" s="6">
        <f t="shared" si="85"/>
        <v>-0.38</v>
      </c>
      <c r="H812" s="1">
        <f t="shared" si="86"/>
        <v>0</v>
      </c>
      <c r="I812" s="1">
        <f t="shared" si="87"/>
        <v>0.38</v>
      </c>
      <c r="K812" s="6">
        <f t="shared" si="88"/>
        <v>4.3142857142857149E-2</v>
      </c>
      <c r="L812" s="6">
        <f t="shared" si="89"/>
        <v>5.6571428571428571E-2</v>
      </c>
      <c r="M812" s="6">
        <f t="shared" si="90"/>
        <v>0.76262626262626276</v>
      </c>
      <c r="N812" s="6">
        <f t="shared" si="91"/>
        <v>43.266475644699142</v>
      </c>
      <c r="Q812" s="1">
        <v>0.49439499999999997</v>
      </c>
      <c r="R812" s="3">
        <v>10000</v>
      </c>
    </row>
    <row r="813" spans="1:18" x14ac:dyDescent="0.2">
      <c r="A813" s="8">
        <v>35171</v>
      </c>
      <c r="B813" s="1">
        <v>0.5</v>
      </c>
      <c r="C813" s="1">
        <v>0.5</v>
      </c>
      <c r="D813" s="1">
        <v>0.5</v>
      </c>
      <c r="E813" s="1">
        <v>0.5</v>
      </c>
      <c r="G813" s="6">
        <f t="shared" si="85"/>
        <v>0</v>
      </c>
      <c r="H813" s="1">
        <f t="shared" si="86"/>
        <v>0</v>
      </c>
      <c r="I813" s="1">
        <f t="shared" si="87"/>
        <v>0</v>
      </c>
      <c r="K813" s="6">
        <f t="shared" si="88"/>
        <v>2.9428571428571432E-2</v>
      </c>
      <c r="L813" s="6">
        <f t="shared" si="89"/>
        <v>5.6571428571428571E-2</v>
      </c>
      <c r="M813" s="6">
        <f t="shared" si="90"/>
        <v>0.52020202020202022</v>
      </c>
      <c r="N813" s="6">
        <f t="shared" si="91"/>
        <v>34.21926910299004</v>
      </c>
      <c r="Q813" s="1">
        <v>0.49439499999999997</v>
      </c>
      <c r="R813" s="3">
        <v>0</v>
      </c>
    </row>
    <row r="814" spans="1:18" x14ac:dyDescent="0.2">
      <c r="A814" s="8">
        <v>35172</v>
      </c>
      <c r="B814" s="1">
        <v>0.5</v>
      </c>
      <c r="C814" s="1">
        <v>0.6</v>
      </c>
      <c r="D814" s="1">
        <v>0.5</v>
      </c>
      <c r="E814" s="1">
        <v>0.5</v>
      </c>
      <c r="G814" s="6">
        <f t="shared" si="85"/>
        <v>0</v>
      </c>
      <c r="H814" s="1">
        <f t="shared" si="86"/>
        <v>0</v>
      </c>
      <c r="I814" s="1">
        <f t="shared" si="87"/>
        <v>0</v>
      </c>
      <c r="K814" s="6">
        <f t="shared" si="88"/>
        <v>2.9428571428571432E-2</v>
      </c>
      <c r="L814" s="6">
        <f t="shared" si="89"/>
        <v>5.6571428571428571E-2</v>
      </c>
      <c r="M814" s="6">
        <f t="shared" si="90"/>
        <v>0.52020202020202022</v>
      </c>
      <c r="N814" s="6">
        <f t="shared" si="91"/>
        <v>34.21926910299004</v>
      </c>
      <c r="Q814" s="1">
        <v>0.49439499999999997</v>
      </c>
      <c r="R814" s="3">
        <v>22000</v>
      </c>
    </row>
    <row r="815" spans="1:18" x14ac:dyDescent="0.2">
      <c r="A815" s="8">
        <v>35173</v>
      </c>
      <c r="B815" s="1">
        <v>0.5</v>
      </c>
      <c r="C815" s="1">
        <v>0.5</v>
      </c>
      <c r="D815" s="1">
        <v>0.5</v>
      </c>
      <c r="E815" s="1">
        <v>0.5</v>
      </c>
      <c r="G815" s="6">
        <f t="shared" si="85"/>
        <v>0</v>
      </c>
      <c r="H815" s="1">
        <f t="shared" si="86"/>
        <v>0</v>
      </c>
      <c r="I815" s="1">
        <f t="shared" si="87"/>
        <v>0</v>
      </c>
      <c r="K815" s="6">
        <f t="shared" si="88"/>
        <v>2.9428571428571432E-2</v>
      </c>
      <c r="L815" s="6">
        <f t="shared" si="89"/>
        <v>5.6571428571428571E-2</v>
      </c>
      <c r="M815" s="6">
        <f t="shared" si="90"/>
        <v>0.52020202020202022</v>
      </c>
      <c r="N815" s="6">
        <f t="shared" si="91"/>
        <v>34.21926910299004</v>
      </c>
      <c r="Q815" s="1">
        <v>0.49439499999999997</v>
      </c>
      <c r="R815" s="3">
        <v>0</v>
      </c>
    </row>
    <row r="816" spans="1:18" x14ac:dyDescent="0.2">
      <c r="A816" s="8">
        <v>35174</v>
      </c>
      <c r="B816" s="1">
        <v>0.5</v>
      </c>
      <c r="C816" s="1">
        <v>0.5</v>
      </c>
      <c r="D816" s="1">
        <v>0.5</v>
      </c>
      <c r="E816" s="1">
        <v>0.5</v>
      </c>
      <c r="G816" s="6">
        <f t="shared" si="85"/>
        <v>0</v>
      </c>
      <c r="H816" s="1">
        <f t="shared" si="86"/>
        <v>0</v>
      </c>
      <c r="I816" s="1">
        <f t="shared" si="87"/>
        <v>0</v>
      </c>
      <c r="K816" s="6">
        <f t="shared" si="88"/>
        <v>2.9428571428571432E-2</v>
      </c>
      <c r="L816" s="6">
        <f t="shared" si="89"/>
        <v>5.1428571428571435E-2</v>
      </c>
      <c r="M816" s="6">
        <f t="shared" si="90"/>
        <v>0.57222222222222219</v>
      </c>
      <c r="N816" s="6">
        <f t="shared" si="91"/>
        <v>36.395759717314483</v>
      </c>
      <c r="Q816" s="1">
        <v>0.49439499999999997</v>
      </c>
      <c r="R816" s="3">
        <v>0</v>
      </c>
    </row>
    <row r="817" spans="1:18" x14ac:dyDescent="0.2">
      <c r="A817" s="8">
        <v>35177</v>
      </c>
      <c r="B817" s="1">
        <v>0.5</v>
      </c>
      <c r="C817" s="1">
        <v>0.55600000000000005</v>
      </c>
      <c r="D817" s="1">
        <v>0.5</v>
      </c>
      <c r="E817" s="1">
        <v>0.5</v>
      </c>
      <c r="G817" s="6">
        <f t="shared" si="85"/>
        <v>0</v>
      </c>
      <c r="H817" s="1">
        <f t="shared" si="86"/>
        <v>0</v>
      </c>
      <c r="I817" s="1">
        <f t="shared" si="87"/>
        <v>0</v>
      </c>
      <c r="K817" s="6">
        <f t="shared" si="88"/>
        <v>2.9428571428571432E-2</v>
      </c>
      <c r="L817" s="6">
        <f t="shared" si="89"/>
        <v>5.1428571428571435E-2</v>
      </c>
      <c r="M817" s="6">
        <f t="shared" si="90"/>
        <v>0.57222222222222219</v>
      </c>
      <c r="N817" s="6">
        <f t="shared" si="91"/>
        <v>36.395759717314483</v>
      </c>
      <c r="Q817" s="1">
        <v>0.49439499999999997</v>
      </c>
      <c r="R817" s="3">
        <v>21000</v>
      </c>
    </row>
    <row r="818" spans="1:18" x14ac:dyDescent="0.2">
      <c r="A818" s="8">
        <v>35178</v>
      </c>
      <c r="B818" s="1">
        <v>0.5</v>
      </c>
      <c r="C818" s="1">
        <v>0.5</v>
      </c>
      <c r="D818" s="1">
        <v>0.5</v>
      </c>
      <c r="E818" s="1">
        <v>0.5</v>
      </c>
      <c r="G818" s="6">
        <f t="shared" si="85"/>
        <v>0</v>
      </c>
      <c r="H818" s="1">
        <f t="shared" si="86"/>
        <v>0</v>
      </c>
      <c r="I818" s="1">
        <f t="shared" si="87"/>
        <v>0</v>
      </c>
      <c r="K818" s="6">
        <f t="shared" si="88"/>
        <v>2.9428571428571432E-2</v>
      </c>
      <c r="L818" s="6">
        <f t="shared" si="89"/>
        <v>4.9428571428571433E-2</v>
      </c>
      <c r="M818" s="6">
        <f t="shared" si="90"/>
        <v>0.59537572254335258</v>
      </c>
      <c r="N818" s="6">
        <f t="shared" si="91"/>
        <v>37.318840579710141</v>
      </c>
      <c r="Q818" s="1">
        <v>0.49439499999999997</v>
      </c>
      <c r="R818" s="3">
        <v>20000</v>
      </c>
    </row>
    <row r="819" spans="1:18" x14ac:dyDescent="0.2">
      <c r="A819" s="8">
        <v>35179</v>
      </c>
      <c r="B819" s="1">
        <v>0.5</v>
      </c>
      <c r="C819" s="1">
        <v>0.5</v>
      </c>
      <c r="D819" s="1">
        <v>0.5</v>
      </c>
      <c r="E819" s="1">
        <v>0.5</v>
      </c>
      <c r="G819" s="6">
        <f t="shared" si="85"/>
        <v>0</v>
      </c>
      <c r="H819" s="1">
        <f t="shared" si="86"/>
        <v>0</v>
      </c>
      <c r="I819" s="1">
        <f t="shared" si="87"/>
        <v>0</v>
      </c>
      <c r="K819" s="6">
        <f t="shared" si="88"/>
        <v>1.3714285714285719E-2</v>
      </c>
      <c r="L819" s="6">
        <f t="shared" si="89"/>
        <v>4.9428571428571433E-2</v>
      </c>
      <c r="M819" s="6">
        <f t="shared" si="90"/>
        <v>0.27745664739884401</v>
      </c>
      <c r="N819" s="6">
        <f t="shared" si="91"/>
        <v>21.719457013574669</v>
      </c>
      <c r="Q819" s="1">
        <v>0.49439499999999997</v>
      </c>
      <c r="R819" s="3">
        <v>0</v>
      </c>
    </row>
    <row r="820" spans="1:18" x14ac:dyDescent="0.2">
      <c r="A820" s="8">
        <v>35180</v>
      </c>
      <c r="B820" s="1">
        <v>0.5</v>
      </c>
      <c r="C820" s="1">
        <v>0.5</v>
      </c>
      <c r="D820" s="1">
        <v>0.5</v>
      </c>
      <c r="E820" s="1">
        <v>0.5</v>
      </c>
      <c r="G820" s="6">
        <f t="shared" si="85"/>
        <v>0</v>
      </c>
      <c r="H820" s="1">
        <f t="shared" si="86"/>
        <v>0</v>
      </c>
      <c r="I820" s="1">
        <f t="shared" si="87"/>
        <v>0</v>
      </c>
      <c r="K820" s="6">
        <f t="shared" si="88"/>
        <v>1.3714285714285719E-2</v>
      </c>
      <c r="L820" s="6">
        <f t="shared" si="89"/>
        <v>4.9428571428571433E-2</v>
      </c>
      <c r="M820" s="6">
        <f t="shared" si="90"/>
        <v>0.27745664739884401</v>
      </c>
      <c r="N820" s="6">
        <f t="shared" si="91"/>
        <v>21.719457013574669</v>
      </c>
      <c r="Q820" s="1">
        <v>0.49439499999999997</v>
      </c>
      <c r="R820" s="3">
        <v>0</v>
      </c>
    </row>
    <row r="821" spans="1:18" x14ac:dyDescent="0.2">
      <c r="A821" s="8">
        <v>35181</v>
      </c>
      <c r="B821" s="1">
        <v>0.624</v>
      </c>
      <c r="C821" s="1">
        <v>0.624</v>
      </c>
      <c r="D821" s="1">
        <v>0.624</v>
      </c>
      <c r="E821" s="1">
        <v>0.624</v>
      </c>
      <c r="G821" s="6">
        <f t="shared" si="85"/>
        <v>0.124</v>
      </c>
      <c r="H821" s="1">
        <f t="shared" si="86"/>
        <v>0.124</v>
      </c>
      <c r="I821" s="1">
        <f t="shared" si="87"/>
        <v>0</v>
      </c>
      <c r="K821" s="6">
        <f t="shared" si="88"/>
        <v>2.2571428571428576E-2</v>
      </c>
      <c r="L821" s="6">
        <f t="shared" si="89"/>
        <v>2.7142857142857142E-2</v>
      </c>
      <c r="M821" s="6">
        <f t="shared" si="90"/>
        <v>0.8315789473684212</v>
      </c>
      <c r="N821" s="6">
        <f t="shared" si="91"/>
        <v>45.402298850574716</v>
      </c>
      <c r="Q821" s="1">
        <v>0.61700500000000003</v>
      </c>
      <c r="R821" s="3">
        <v>100</v>
      </c>
    </row>
    <row r="822" spans="1:18" x14ac:dyDescent="0.2">
      <c r="A822" s="8">
        <v>35184</v>
      </c>
      <c r="B822" s="1">
        <v>0.40799999999999997</v>
      </c>
      <c r="C822" s="1">
        <v>0.624</v>
      </c>
      <c r="D822" s="1">
        <v>0.40799999999999997</v>
      </c>
      <c r="E822" s="1">
        <v>0.55600000000000005</v>
      </c>
      <c r="G822" s="6">
        <f t="shared" si="85"/>
        <v>-6.7999999999999949E-2</v>
      </c>
      <c r="H822" s="1">
        <f t="shared" si="86"/>
        <v>0</v>
      </c>
      <c r="I822" s="1">
        <f t="shared" si="87"/>
        <v>6.7999999999999949E-2</v>
      </c>
      <c r="K822" s="6">
        <f t="shared" si="88"/>
        <v>8.8571428571428568E-3</v>
      </c>
      <c r="L822" s="6">
        <f t="shared" si="89"/>
        <v>3.1999999999999994E-2</v>
      </c>
      <c r="M822" s="6">
        <f t="shared" si="90"/>
        <v>0.27678571428571436</v>
      </c>
      <c r="N822" s="6">
        <f t="shared" si="91"/>
        <v>21.67832167832168</v>
      </c>
      <c r="Q822" s="1">
        <v>0.54976700000000001</v>
      </c>
      <c r="R822" s="3">
        <v>23500</v>
      </c>
    </row>
    <row r="823" spans="1:18" x14ac:dyDescent="0.2">
      <c r="A823" s="8">
        <v>35185</v>
      </c>
      <c r="B823" s="1">
        <v>0.55600000000000005</v>
      </c>
      <c r="C823" s="1">
        <v>0.55600000000000005</v>
      </c>
      <c r="D823" s="1">
        <v>0.55600000000000005</v>
      </c>
      <c r="E823" s="1">
        <v>0.55600000000000005</v>
      </c>
      <c r="G823" s="6">
        <f t="shared" si="85"/>
        <v>0</v>
      </c>
      <c r="H823" s="1">
        <f t="shared" si="86"/>
        <v>0</v>
      </c>
      <c r="I823" s="1">
        <f t="shared" si="87"/>
        <v>0</v>
      </c>
      <c r="K823" s="6">
        <f t="shared" si="88"/>
        <v>8.8571428571428568E-3</v>
      </c>
      <c r="L823" s="6">
        <f t="shared" si="89"/>
        <v>3.1999999999999994E-2</v>
      </c>
      <c r="M823" s="6">
        <f t="shared" si="90"/>
        <v>0.27678571428571436</v>
      </c>
      <c r="N823" s="6">
        <f t="shared" si="91"/>
        <v>21.67832167832168</v>
      </c>
      <c r="Q823" s="1">
        <v>0.54976700000000001</v>
      </c>
      <c r="R823" s="3">
        <v>0</v>
      </c>
    </row>
    <row r="824" spans="1:18" x14ac:dyDescent="0.2">
      <c r="A824" s="8">
        <v>35186</v>
      </c>
      <c r="B824" s="1">
        <v>0.5</v>
      </c>
      <c r="C824" s="1">
        <v>0.5</v>
      </c>
      <c r="D824" s="1">
        <v>0.5</v>
      </c>
      <c r="E824" s="1">
        <v>0.5</v>
      </c>
      <c r="G824" s="6">
        <f t="shared" si="85"/>
        <v>-5.600000000000005E-2</v>
      </c>
      <c r="H824" s="1">
        <f t="shared" si="86"/>
        <v>0</v>
      </c>
      <c r="I824" s="1">
        <f t="shared" si="87"/>
        <v>5.600000000000005E-2</v>
      </c>
      <c r="K824" s="6">
        <f t="shared" si="88"/>
        <v>8.8571428571428568E-3</v>
      </c>
      <c r="L824" s="6">
        <f t="shared" si="89"/>
        <v>3.5999999999999997E-2</v>
      </c>
      <c r="M824" s="6">
        <f t="shared" si="90"/>
        <v>0.24603174603174605</v>
      </c>
      <c r="N824" s="6">
        <f t="shared" si="91"/>
        <v>19.745222929936304</v>
      </c>
      <c r="Q824" s="1">
        <v>0.49439499999999997</v>
      </c>
      <c r="R824" s="3">
        <v>2500</v>
      </c>
    </row>
    <row r="825" spans="1:18" x14ac:dyDescent="0.2">
      <c r="A825" s="8">
        <v>35187</v>
      </c>
      <c r="B825" s="1">
        <v>0.5</v>
      </c>
      <c r="C825" s="1">
        <v>0.5</v>
      </c>
      <c r="D825" s="1">
        <v>0.5</v>
      </c>
      <c r="E825" s="1">
        <v>0.5</v>
      </c>
      <c r="G825" s="6">
        <f t="shared" si="85"/>
        <v>0</v>
      </c>
      <c r="H825" s="1">
        <f t="shared" si="86"/>
        <v>0</v>
      </c>
      <c r="I825" s="1">
        <f t="shared" si="87"/>
        <v>0</v>
      </c>
      <c r="K825" s="6">
        <f t="shared" si="88"/>
        <v>8.8571428571428568E-3</v>
      </c>
      <c r="L825" s="6">
        <f t="shared" si="89"/>
        <v>3.5999999999999997E-2</v>
      </c>
      <c r="M825" s="6">
        <f t="shared" si="90"/>
        <v>0.24603174603174605</v>
      </c>
      <c r="N825" s="6">
        <f t="shared" si="91"/>
        <v>19.745222929936304</v>
      </c>
      <c r="Q825" s="1">
        <v>0.49439499999999997</v>
      </c>
      <c r="R825" s="3">
        <v>1000</v>
      </c>
    </row>
    <row r="826" spans="1:18" x14ac:dyDescent="0.2">
      <c r="A826" s="8">
        <v>35188</v>
      </c>
      <c r="B826" s="1">
        <v>0.5</v>
      </c>
      <c r="C826" s="1">
        <v>0.5</v>
      </c>
      <c r="D826" s="1">
        <v>0.5</v>
      </c>
      <c r="E826" s="1">
        <v>0.5</v>
      </c>
      <c r="G826" s="6">
        <f t="shared" si="85"/>
        <v>0</v>
      </c>
      <c r="H826" s="1">
        <f t="shared" si="86"/>
        <v>0</v>
      </c>
      <c r="I826" s="1">
        <f t="shared" si="87"/>
        <v>0</v>
      </c>
      <c r="K826" s="6">
        <f t="shared" si="88"/>
        <v>8.8571428571428568E-3</v>
      </c>
      <c r="L826" s="6">
        <f t="shared" si="89"/>
        <v>8.8571428571428568E-3</v>
      </c>
      <c r="M826" s="6">
        <f t="shared" si="90"/>
        <v>1</v>
      </c>
      <c r="N826" s="6">
        <f t="shared" si="91"/>
        <v>50</v>
      </c>
      <c r="Q826" s="1">
        <v>0.49439499999999997</v>
      </c>
      <c r="R826" s="3">
        <v>10000</v>
      </c>
    </row>
    <row r="827" spans="1:18" x14ac:dyDescent="0.2">
      <c r="A827" s="8">
        <v>35191</v>
      </c>
      <c r="B827" s="1">
        <v>0.5</v>
      </c>
      <c r="C827" s="1">
        <v>0.5</v>
      </c>
      <c r="D827" s="1">
        <v>0.5</v>
      </c>
      <c r="E827" s="1">
        <v>0.5</v>
      </c>
      <c r="G827" s="6">
        <f t="shared" si="85"/>
        <v>0</v>
      </c>
      <c r="H827" s="1">
        <f t="shared" si="86"/>
        <v>0</v>
      </c>
      <c r="I827" s="1">
        <f t="shared" si="87"/>
        <v>0</v>
      </c>
      <c r="K827" s="6">
        <f t="shared" si="88"/>
        <v>8.8571428571428568E-3</v>
      </c>
      <c r="L827" s="6">
        <f t="shared" si="89"/>
        <v>8.8571428571428568E-3</v>
      </c>
      <c r="M827" s="6">
        <f t="shared" si="90"/>
        <v>1</v>
      </c>
      <c r="N827" s="6">
        <f t="shared" si="91"/>
        <v>50</v>
      </c>
      <c r="Q827" s="1">
        <v>0.49439499999999997</v>
      </c>
      <c r="R827" s="3">
        <v>18500</v>
      </c>
    </row>
    <row r="828" spans="1:18" x14ac:dyDescent="0.2">
      <c r="A828" s="8">
        <v>35192</v>
      </c>
      <c r="B828" s="1">
        <v>0.55600000000000005</v>
      </c>
      <c r="C828" s="1">
        <v>0.55600000000000005</v>
      </c>
      <c r="D828" s="1">
        <v>0.55600000000000005</v>
      </c>
      <c r="E828" s="1">
        <v>0.55600000000000005</v>
      </c>
      <c r="G828" s="6">
        <f t="shared" si="85"/>
        <v>5.600000000000005E-2</v>
      </c>
      <c r="H828" s="1">
        <f t="shared" si="86"/>
        <v>5.600000000000005E-2</v>
      </c>
      <c r="I828" s="1">
        <f t="shared" si="87"/>
        <v>0</v>
      </c>
      <c r="K828" s="6">
        <f t="shared" si="88"/>
        <v>1.285714285714286E-2</v>
      </c>
      <c r="L828" s="6">
        <f t="shared" si="89"/>
        <v>8.8571428571428568E-3</v>
      </c>
      <c r="M828" s="6">
        <f t="shared" si="90"/>
        <v>1.4516129032258069</v>
      </c>
      <c r="N828" s="6">
        <f t="shared" si="91"/>
        <v>59.21052631578948</v>
      </c>
      <c r="Q828" s="1">
        <v>0.54976700000000001</v>
      </c>
      <c r="R828" s="3">
        <v>11400</v>
      </c>
    </row>
    <row r="829" spans="1:18" x14ac:dyDescent="0.2">
      <c r="A829" s="8">
        <v>35193</v>
      </c>
      <c r="B829" s="1">
        <v>0.55600000000000005</v>
      </c>
      <c r="C829" s="1">
        <v>0.55600000000000005</v>
      </c>
      <c r="D829" s="1">
        <v>0.55600000000000005</v>
      </c>
      <c r="E829" s="1">
        <v>0.55600000000000005</v>
      </c>
      <c r="G829" s="6">
        <f t="shared" si="85"/>
        <v>0</v>
      </c>
      <c r="H829" s="1">
        <f t="shared" si="86"/>
        <v>0</v>
      </c>
      <c r="I829" s="1">
        <f t="shared" si="87"/>
        <v>0</v>
      </c>
      <c r="K829" s="6">
        <f t="shared" si="88"/>
        <v>1.285714285714286E-2</v>
      </c>
      <c r="L829" s="6">
        <f t="shared" si="89"/>
        <v>8.8571428571428568E-3</v>
      </c>
      <c r="M829" s="6">
        <f t="shared" si="90"/>
        <v>1.4516129032258069</v>
      </c>
      <c r="N829" s="6">
        <f t="shared" si="91"/>
        <v>59.21052631578948</v>
      </c>
      <c r="Q829" s="1">
        <v>0.54976700000000001</v>
      </c>
      <c r="R829" s="3">
        <v>0</v>
      </c>
    </row>
    <row r="830" spans="1:18" x14ac:dyDescent="0.2">
      <c r="A830" s="8">
        <v>35194</v>
      </c>
      <c r="B830" s="1">
        <v>0.55600000000000005</v>
      </c>
      <c r="C830" s="1">
        <v>0.55600000000000005</v>
      </c>
      <c r="D830" s="1">
        <v>0.55600000000000005</v>
      </c>
      <c r="E830" s="1">
        <v>0.55600000000000005</v>
      </c>
      <c r="G830" s="6">
        <f t="shared" si="85"/>
        <v>0</v>
      </c>
      <c r="H830" s="1">
        <f t="shared" si="86"/>
        <v>0</v>
      </c>
      <c r="I830" s="1">
        <f t="shared" si="87"/>
        <v>0</v>
      </c>
      <c r="K830" s="6">
        <f t="shared" si="88"/>
        <v>1.285714285714286E-2</v>
      </c>
      <c r="L830" s="6">
        <f t="shared" si="89"/>
        <v>8.8571428571428568E-3</v>
      </c>
      <c r="M830" s="6">
        <f t="shared" si="90"/>
        <v>1.4516129032258069</v>
      </c>
      <c r="N830" s="6">
        <f t="shared" si="91"/>
        <v>59.21052631578948</v>
      </c>
      <c r="Q830" s="1">
        <v>0.54976700000000001</v>
      </c>
      <c r="R830" s="3">
        <v>0</v>
      </c>
    </row>
    <row r="831" spans="1:18" x14ac:dyDescent="0.2">
      <c r="A831" s="8">
        <v>35195</v>
      </c>
      <c r="B831" s="1">
        <v>0.55600000000000005</v>
      </c>
      <c r="C831" s="1">
        <v>0.55600000000000005</v>
      </c>
      <c r="D831" s="1">
        <v>0.55600000000000005</v>
      </c>
      <c r="E831" s="1">
        <v>0.55600000000000005</v>
      </c>
      <c r="G831" s="6">
        <f t="shared" si="85"/>
        <v>0</v>
      </c>
      <c r="H831" s="1">
        <f t="shared" si="86"/>
        <v>0</v>
      </c>
      <c r="I831" s="1">
        <f t="shared" si="87"/>
        <v>0</v>
      </c>
      <c r="K831" s="6">
        <f t="shared" si="88"/>
        <v>1.285714285714286E-2</v>
      </c>
      <c r="L831" s="6">
        <f t="shared" si="89"/>
        <v>8.8571428571428568E-3</v>
      </c>
      <c r="M831" s="6">
        <f t="shared" si="90"/>
        <v>1.4516129032258069</v>
      </c>
      <c r="N831" s="6">
        <f t="shared" si="91"/>
        <v>59.21052631578948</v>
      </c>
      <c r="Q831" s="1">
        <v>0.54976700000000001</v>
      </c>
      <c r="R831" s="3">
        <v>0</v>
      </c>
    </row>
    <row r="832" spans="1:18" x14ac:dyDescent="0.2">
      <c r="A832" s="8">
        <v>35198</v>
      </c>
      <c r="B832" s="1">
        <v>0.68799999999999994</v>
      </c>
      <c r="C832" s="1">
        <v>0.68799999999999994</v>
      </c>
      <c r="D832" s="1">
        <v>0.65600000000000003</v>
      </c>
      <c r="E832" s="1">
        <v>0.68799999999999994</v>
      </c>
      <c r="G832" s="6">
        <f t="shared" si="85"/>
        <v>0.1319999999999999</v>
      </c>
      <c r="H832" s="1">
        <f t="shared" si="86"/>
        <v>0.1319999999999999</v>
      </c>
      <c r="I832" s="1">
        <f t="shared" si="87"/>
        <v>0</v>
      </c>
      <c r="K832" s="6">
        <f t="shared" si="88"/>
        <v>2.228571428571428E-2</v>
      </c>
      <c r="L832" s="6">
        <f t="shared" si="89"/>
        <v>8.8571428571428568E-3</v>
      </c>
      <c r="M832" s="6">
        <f t="shared" si="90"/>
        <v>2.5161290322580641</v>
      </c>
      <c r="N832" s="6">
        <f t="shared" si="91"/>
        <v>71.559633027522935</v>
      </c>
      <c r="Q832" s="1">
        <v>0.68028699999999998</v>
      </c>
      <c r="R832" s="3">
        <v>11000</v>
      </c>
    </row>
    <row r="833" spans="1:18" x14ac:dyDescent="0.2">
      <c r="A833" s="8">
        <v>35199</v>
      </c>
      <c r="B833" s="1">
        <v>0.40799999999999997</v>
      </c>
      <c r="C833" s="1">
        <v>0.40799999999999997</v>
      </c>
      <c r="D833" s="1">
        <v>0.40799999999999997</v>
      </c>
      <c r="E833" s="1">
        <v>0.40799999999999997</v>
      </c>
      <c r="G833" s="6">
        <f t="shared" si="85"/>
        <v>-0.27999999999999997</v>
      </c>
      <c r="H833" s="1">
        <f t="shared" si="86"/>
        <v>0</v>
      </c>
      <c r="I833" s="1">
        <f t="shared" si="87"/>
        <v>0.27999999999999997</v>
      </c>
      <c r="K833" s="6">
        <f t="shared" si="88"/>
        <v>2.228571428571428E-2</v>
      </c>
      <c r="L833" s="6">
        <f t="shared" si="89"/>
        <v>2.8857142857142856E-2</v>
      </c>
      <c r="M833" s="6">
        <f t="shared" si="90"/>
        <v>0.77227722772277219</v>
      </c>
      <c r="N833" s="6">
        <f t="shared" si="91"/>
        <v>43.575418994413404</v>
      </c>
      <c r="Q833" s="1">
        <v>0.40342600000000001</v>
      </c>
      <c r="R833" s="3">
        <v>100</v>
      </c>
    </row>
    <row r="834" spans="1:18" x14ac:dyDescent="0.2">
      <c r="A834" s="8">
        <v>35200</v>
      </c>
      <c r="B834" s="1">
        <v>0.40799999999999997</v>
      </c>
      <c r="C834" s="1">
        <v>0.40799999999999997</v>
      </c>
      <c r="D834" s="1">
        <v>0.40799999999999997</v>
      </c>
      <c r="E834" s="1">
        <v>0.40799999999999997</v>
      </c>
      <c r="G834" s="6">
        <f t="shared" si="85"/>
        <v>0</v>
      </c>
      <c r="H834" s="1">
        <f t="shared" si="86"/>
        <v>0</v>
      </c>
      <c r="I834" s="1">
        <f t="shared" si="87"/>
        <v>0</v>
      </c>
      <c r="K834" s="6">
        <f t="shared" si="88"/>
        <v>2.228571428571428E-2</v>
      </c>
      <c r="L834" s="6">
        <f t="shared" si="89"/>
        <v>2.8857142857142856E-2</v>
      </c>
      <c r="M834" s="6">
        <f t="shared" si="90"/>
        <v>0.77227722772277219</v>
      </c>
      <c r="N834" s="6">
        <f t="shared" si="91"/>
        <v>43.575418994413404</v>
      </c>
      <c r="Q834" s="1">
        <v>0.40342600000000001</v>
      </c>
      <c r="R834" s="3">
        <v>0</v>
      </c>
    </row>
    <row r="835" spans="1:18" x14ac:dyDescent="0.2">
      <c r="A835" s="8">
        <v>35201</v>
      </c>
      <c r="B835" s="1">
        <v>0.40799999999999997</v>
      </c>
      <c r="C835" s="1">
        <v>0.40799999999999997</v>
      </c>
      <c r="D835" s="1">
        <v>0.40799999999999997</v>
      </c>
      <c r="E835" s="1">
        <v>0.40799999999999997</v>
      </c>
      <c r="G835" s="6">
        <f t="shared" si="85"/>
        <v>0</v>
      </c>
      <c r="H835" s="1">
        <f t="shared" si="86"/>
        <v>0</v>
      </c>
      <c r="I835" s="1">
        <f t="shared" si="87"/>
        <v>0</v>
      </c>
      <c r="K835" s="6">
        <f t="shared" si="88"/>
        <v>1.3428571428571425E-2</v>
      </c>
      <c r="L835" s="6">
        <f t="shared" si="89"/>
        <v>2.8857142857142856E-2</v>
      </c>
      <c r="M835" s="6">
        <f t="shared" si="90"/>
        <v>0.46534653465346526</v>
      </c>
      <c r="N835" s="6">
        <f t="shared" si="91"/>
        <v>31.756756756756758</v>
      </c>
      <c r="Q835" s="1">
        <v>0.40342600000000001</v>
      </c>
      <c r="R835" s="3">
        <v>10000</v>
      </c>
    </row>
    <row r="836" spans="1:18" x14ac:dyDescent="0.2">
      <c r="A836" s="8">
        <v>35202</v>
      </c>
      <c r="B836" s="1">
        <v>0.40799999999999997</v>
      </c>
      <c r="C836" s="1">
        <v>0.40799999999999997</v>
      </c>
      <c r="D836" s="1">
        <v>0.40799999999999997</v>
      </c>
      <c r="E836" s="1">
        <v>0.40799999999999997</v>
      </c>
      <c r="G836" s="6">
        <f t="shared" ref="G836:G899" si="92">E836-E835</f>
        <v>0</v>
      </c>
      <c r="H836" s="1">
        <f t="shared" ref="H836:H899" si="93">IF(G836&gt;0,G836,0)</f>
        <v>0</v>
      </c>
      <c r="I836" s="1">
        <f t="shared" ref="I836:I899" si="94">IF(G836&lt;0,ABS(G836),0)</f>
        <v>0</v>
      </c>
      <c r="K836" s="6">
        <f t="shared" si="88"/>
        <v>1.3428571428571425E-2</v>
      </c>
      <c r="L836" s="6">
        <f t="shared" si="89"/>
        <v>2.4E-2</v>
      </c>
      <c r="M836" s="6">
        <f t="shared" si="90"/>
        <v>0.55952380952380942</v>
      </c>
      <c r="N836" s="6">
        <f t="shared" si="91"/>
        <v>35.877862595419842</v>
      </c>
      <c r="Q836" s="1">
        <v>0.40342600000000001</v>
      </c>
      <c r="R836" s="3">
        <v>5000</v>
      </c>
    </row>
    <row r="837" spans="1:18" x14ac:dyDescent="0.2">
      <c r="A837" s="8">
        <v>35205</v>
      </c>
      <c r="B837" s="1">
        <v>0.40799999999999997</v>
      </c>
      <c r="C837" s="1">
        <v>0.40799999999999997</v>
      </c>
      <c r="D837" s="1">
        <v>0.40799999999999997</v>
      </c>
      <c r="E837" s="1">
        <v>0.40799999999999997</v>
      </c>
      <c r="G837" s="6">
        <f t="shared" si="92"/>
        <v>0</v>
      </c>
      <c r="H837" s="1">
        <f t="shared" si="93"/>
        <v>0</v>
      </c>
      <c r="I837" s="1">
        <f t="shared" si="94"/>
        <v>0</v>
      </c>
      <c r="K837" s="6">
        <f t="shared" si="88"/>
        <v>1.3428571428571425E-2</v>
      </c>
      <c r="L837" s="6">
        <f t="shared" si="89"/>
        <v>2.4E-2</v>
      </c>
      <c r="M837" s="6">
        <f t="shared" si="90"/>
        <v>0.55952380952380942</v>
      </c>
      <c r="N837" s="6">
        <f t="shared" si="91"/>
        <v>35.877862595419842</v>
      </c>
      <c r="Q837" s="1">
        <v>0.40342600000000001</v>
      </c>
      <c r="R837" s="3">
        <v>0</v>
      </c>
    </row>
    <row r="838" spans="1:18" x14ac:dyDescent="0.2">
      <c r="A838" s="8">
        <v>35206</v>
      </c>
      <c r="B838" s="1">
        <v>0.40799999999999997</v>
      </c>
      <c r="C838" s="1">
        <v>0.40799999999999997</v>
      </c>
      <c r="D838" s="1">
        <v>0.40799999999999997</v>
      </c>
      <c r="E838" s="1">
        <v>0.40799999999999997</v>
      </c>
      <c r="G838" s="6">
        <f t="shared" si="92"/>
        <v>0</v>
      </c>
      <c r="H838" s="1">
        <f t="shared" si="93"/>
        <v>0</v>
      </c>
      <c r="I838" s="1">
        <f t="shared" si="94"/>
        <v>0</v>
      </c>
      <c r="K838" s="6">
        <f t="shared" si="88"/>
        <v>1.3428571428571425E-2</v>
      </c>
      <c r="L838" s="6">
        <f t="shared" si="89"/>
        <v>1.9999999999999997E-2</v>
      </c>
      <c r="M838" s="6">
        <f t="shared" si="90"/>
        <v>0.67142857142857137</v>
      </c>
      <c r="N838" s="6">
        <f t="shared" si="91"/>
        <v>40.170940170940163</v>
      </c>
      <c r="Q838" s="1">
        <v>0.40342600000000001</v>
      </c>
      <c r="R838" s="3">
        <v>0</v>
      </c>
    </row>
    <row r="839" spans="1:18" x14ac:dyDescent="0.2">
      <c r="A839" s="8">
        <v>35207</v>
      </c>
      <c r="B839" s="1">
        <v>0.40799999999999997</v>
      </c>
      <c r="C839" s="1">
        <v>0.40799999999999997</v>
      </c>
      <c r="D839" s="1">
        <v>0.40799999999999997</v>
      </c>
      <c r="E839" s="1">
        <v>0.40799999999999997</v>
      </c>
      <c r="G839" s="6">
        <f t="shared" si="92"/>
        <v>0</v>
      </c>
      <c r="H839" s="1">
        <f t="shared" si="93"/>
        <v>0</v>
      </c>
      <c r="I839" s="1">
        <f t="shared" si="94"/>
        <v>0</v>
      </c>
      <c r="K839" s="6">
        <f t="shared" si="88"/>
        <v>1.3428571428571425E-2</v>
      </c>
      <c r="L839" s="6">
        <f t="shared" si="89"/>
        <v>1.9999999999999997E-2</v>
      </c>
      <c r="M839" s="6">
        <f t="shared" si="90"/>
        <v>0.67142857142857137</v>
      </c>
      <c r="N839" s="6">
        <f t="shared" si="91"/>
        <v>40.170940170940163</v>
      </c>
      <c r="Q839" s="1">
        <v>0.40342600000000001</v>
      </c>
      <c r="R839" s="3">
        <v>0</v>
      </c>
    </row>
    <row r="840" spans="1:18" x14ac:dyDescent="0.2">
      <c r="A840" s="8">
        <v>35208</v>
      </c>
      <c r="B840" s="1">
        <v>0.40799999999999997</v>
      </c>
      <c r="C840" s="1">
        <v>0.40799999999999997</v>
      </c>
      <c r="D840" s="1">
        <v>0.40799999999999997</v>
      </c>
      <c r="E840" s="1">
        <v>0.40799999999999997</v>
      </c>
      <c r="G840" s="6">
        <f t="shared" si="92"/>
        <v>0</v>
      </c>
      <c r="H840" s="1">
        <f t="shared" si="93"/>
        <v>0</v>
      </c>
      <c r="I840" s="1">
        <f t="shared" si="94"/>
        <v>0</v>
      </c>
      <c r="K840" s="6">
        <f t="shared" si="88"/>
        <v>1.3428571428571425E-2</v>
      </c>
      <c r="L840" s="6">
        <f t="shared" si="89"/>
        <v>1.9999999999999997E-2</v>
      </c>
      <c r="M840" s="6">
        <f t="shared" si="90"/>
        <v>0.67142857142857137</v>
      </c>
      <c r="N840" s="6">
        <f t="shared" si="91"/>
        <v>40.170940170940163</v>
      </c>
      <c r="Q840" s="1">
        <v>0.40342600000000001</v>
      </c>
      <c r="R840" s="3">
        <v>0</v>
      </c>
    </row>
    <row r="841" spans="1:18" x14ac:dyDescent="0.2">
      <c r="A841" s="8">
        <v>35209</v>
      </c>
      <c r="B841" s="1">
        <v>0.40799999999999997</v>
      </c>
      <c r="C841" s="1">
        <v>0.40799999999999997</v>
      </c>
      <c r="D841" s="1">
        <v>0.40799999999999997</v>
      </c>
      <c r="E841" s="1">
        <v>0.40799999999999997</v>
      </c>
      <c r="G841" s="6">
        <f t="shared" si="92"/>
        <v>0</v>
      </c>
      <c r="H841" s="1">
        <f t="shared" si="93"/>
        <v>0</v>
      </c>
      <c r="I841" s="1">
        <f t="shared" si="94"/>
        <v>0</v>
      </c>
      <c r="K841" s="6">
        <f t="shared" si="88"/>
        <v>1.3428571428571425E-2</v>
      </c>
      <c r="L841" s="6">
        <f t="shared" si="89"/>
        <v>1.9999999999999997E-2</v>
      </c>
      <c r="M841" s="6">
        <f t="shared" si="90"/>
        <v>0.67142857142857137</v>
      </c>
      <c r="N841" s="6">
        <f t="shared" si="91"/>
        <v>40.170940170940163</v>
      </c>
      <c r="Q841" s="1">
        <v>0.40342600000000001</v>
      </c>
      <c r="R841" s="3">
        <v>10000</v>
      </c>
    </row>
    <row r="842" spans="1:18" x14ac:dyDescent="0.2">
      <c r="A842" s="8">
        <v>35213</v>
      </c>
      <c r="B842" s="1">
        <v>0.40799999999999997</v>
      </c>
      <c r="C842" s="1">
        <v>0.40799999999999997</v>
      </c>
      <c r="D842" s="1">
        <v>0.40799999999999997</v>
      </c>
      <c r="E842" s="1">
        <v>0.40799999999999997</v>
      </c>
      <c r="G842" s="6">
        <f t="shared" si="92"/>
        <v>0</v>
      </c>
      <c r="H842" s="1">
        <f t="shared" si="93"/>
        <v>0</v>
      </c>
      <c r="I842" s="1">
        <f t="shared" si="94"/>
        <v>0</v>
      </c>
      <c r="K842" s="6">
        <f t="shared" si="88"/>
        <v>9.4285714285714216E-3</v>
      </c>
      <c r="L842" s="6">
        <f t="shared" si="89"/>
        <v>1.9999999999999997E-2</v>
      </c>
      <c r="M842" s="6">
        <f t="shared" si="90"/>
        <v>0.47142857142857114</v>
      </c>
      <c r="N842" s="6">
        <f t="shared" si="91"/>
        <v>32.038834951456295</v>
      </c>
      <c r="Q842" s="1">
        <v>0.40342600000000001</v>
      </c>
      <c r="R842" s="3">
        <v>0</v>
      </c>
    </row>
    <row r="843" spans="1:18" x14ac:dyDescent="0.2">
      <c r="A843" s="8">
        <v>35214</v>
      </c>
      <c r="B843" s="1">
        <v>0.308</v>
      </c>
      <c r="C843" s="1">
        <v>0.308</v>
      </c>
      <c r="D843" s="1">
        <v>0.308</v>
      </c>
      <c r="E843" s="1">
        <v>0.308</v>
      </c>
      <c r="G843" s="6">
        <f t="shared" si="92"/>
        <v>-9.9999999999999978E-2</v>
      </c>
      <c r="H843" s="1">
        <f t="shared" si="93"/>
        <v>0</v>
      </c>
      <c r="I843" s="1">
        <f t="shared" si="94"/>
        <v>9.9999999999999978E-2</v>
      </c>
      <c r="K843" s="6">
        <f t="shared" si="88"/>
        <v>9.4285714285714216E-3</v>
      </c>
      <c r="L843" s="6">
        <f t="shared" si="89"/>
        <v>2.7142857142857139E-2</v>
      </c>
      <c r="M843" s="6">
        <f t="shared" si="90"/>
        <v>0.34736842105263138</v>
      </c>
      <c r="N843" s="6">
        <f t="shared" si="91"/>
        <v>25.781249999999986</v>
      </c>
      <c r="Q843" s="1">
        <v>0.30454700000000001</v>
      </c>
      <c r="R843" s="3">
        <v>1500</v>
      </c>
    </row>
    <row r="844" spans="1:18" x14ac:dyDescent="0.2">
      <c r="A844" s="8">
        <v>35215</v>
      </c>
      <c r="B844" s="1">
        <v>0.308</v>
      </c>
      <c r="C844" s="1">
        <v>0.308</v>
      </c>
      <c r="D844" s="1">
        <v>0.308</v>
      </c>
      <c r="E844" s="1">
        <v>0.308</v>
      </c>
      <c r="G844" s="6">
        <f t="shared" si="92"/>
        <v>0</v>
      </c>
      <c r="H844" s="1">
        <f t="shared" si="93"/>
        <v>0</v>
      </c>
      <c r="I844" s="1">
        <f t="shared" si="94"/>
        <v>0</v>
      </c>
      <c r="K844" s="6">
        <f t="shared" si="88"/>
        <v>9.4285714285714216E-3</v>
      </c>
      <c r="L844" s="6">
        <f t="shared" si="89"/>
        <v>2.7142857142857139E-2</v>
      </c>
      <c r="M844" s="6">
        <f t="shared" si="90"/>
        <v>0.34736842105263138</v>
      </c>
      <c r="N844" s="6">
        <f t="shared" si="91"/>
        <v>25.781249999999986</v>
      </c>
      <c r="Q844" s="1">
        <v>0.30454700000000001</v>
      </c>
      <c r="R844" s="3">
        <v>5000</v>
      </c>
    </row>
    <row r="845" spans="1:18" x14ac:dyDescent="0.2">
      <c r="A845" s="8">
        <v>35216</v>
      </c>
      <c r="B845" s="1">
        <v>0.308</v>
      </c>
      <c r="C845" s="1">
        <v>0.308</v>
      </c>
      <c r="D845" s="1">
        <v>0.308</v>
      </c>
      <c r="E845" s="1">
        <v>0.308</v>
      </c>
      <c r="G845" s="6">
        <f t="shared" si="92"/>
        <v>0</v>
      </c>
      <c r="H845" s="1">
        <f t="shared" si="93"/>
        <v>0</v>
      </c>
      <c r="I845" s="1">
        <f t="shared" si="94"/>
        <v>0</v>
      </c>
      <c r="K845" s="6">
        <f t="shared" si="88"/>
        <v>9.4285714285714216E-3</v>
      </c>
      <c r="L845" s="6">
        <f t="shared" si="89"/>
        <v>2.7142857142857139E-2</v>
      </c>
      <c r="M845" s="6">
        <f t="shared" si="90"/>
        <v>0.34736842105263138</v>
      </c>
      <c r="N845" s="6">
        <f t="shared" si="91"/>
        <v>25.781249999999986</v>
      </c>
      <c r="Q845" s="1">
        <v>0.30454700000000001</v>
      </c>
      <c r="R845" s="3">
        <v>0</v>
      </c>
    </row>
    <row r="846" spans="1:18" x14ac:dyDescent="0.2">
      <c r="A846" s="8">
        <v>35219</v>
      </c>
      <c r="B846" s="1">
        <v>0.308</v>
      </c>
      <c r="C846" s="1">
        <v>0.308</v>
      </c>
      <c r="D846" s="1">
        <v>0.308</v>
      </c>
      <c r="E846" s="1">
        <v>0.308</v>
      </c>
      <c r="G846" s="6">
        <f t="shared" si="92"/>
        <v>0</v>
      </c>
      <c r="H846" s="1">
        <f t="shared" si="93"/>
        <v>0</v>
      </c>
      <c r="I846" s="1">
        <f t="shared" si="94"/>
        <v>0</v>
      </c>
      <c r="K846" s="6">
        <f t="shared" si="88"/>
        <v>0</v>
      </c>
      <c r="L846" s="6">
        <f t="shared" si="89"/>
        <v>2.7142857142857139E-2</v>
      </c>
      <c r="M846" s="6">
        <f t="shared" si="90"/>
        <v>0</v>
      </c>
      <c r="N846" s="6">
        <f t="shared" si="91"/>
        <v>0</v>
      </c>
      <c r="Q846" s="1">
        <v>0.30454700000000001</v>
      </c>
      <c r="R846" s="3">
        <v>1000</v>
      </c>
    </row>
    <row r="847" spans="1:18" x14ac:dyDescent="0.2">
      <c r="A847" s="8">
        <v>35220</v>
      </c>
      <c r="B847" s="1">
        <v>0.308</v>
      </c>
      <c r="C847" s="1">
        <v>0.308</v>
      </c>
      <c r="D847" s="1">
        <v>0.308</v>
      </c>
      <c r="E847" s="1">
        <v>0.308</v>
      </c>
      <c r="G847" s="6">
        <f t="shared" si="92"/>
        <v>0</v>
      </c>
      <c r="H847" s="1">
        <f t="shared" si="93"/>
        <v>0</v>
      </c>
      <c r="I847" s="1">
        <f t="shared" si="94"/>
        <v>0</v>
      </c>
      <c r="K847" s="6">
        <f t="shared" si="88"/>
        <v>0</v>
      </c>
      <c r="L847" s="6">
        <f t="shared" si="89"/>
        <v>7.1428571428571409E-3</v>
      </c>
      <c r="M847" s="6">
        <f t="shared" si="90"/>
        <v>0</v>
      </c>
      <c r="N847" s="6">
        <f t="shared" si="91"/>
        <v>0</v>
      </c>
      <c r="Q847" s="1">
        <v>0.30454700000000001</v>
      </c>
      <c r="R847" s="3">
        <v>3000</v>
      </c>
    </row>
    <row r="848" spans="1:18" x14ac:dyDescent="0.2">
      <c r="A848" s="8">
        <v>35221</v>
      </c>
      <c r="B848" s="1">
        <v>0.308</v>
      </c>
      <c r="C848" s="1">
        <v>0.308</v>
      </c>
      <c r="D848" s="1">
        <v>0.308</v>
      </c>
      <c r="E848" s="1">
        <v>0.308</v>
      </c>
      <c r="G848" s="6">
        <f t="shared" si="92"/>
        <v>0</v>
      </c>
      <c r="H848" s="1">
        <f t="shared" si="93"/>
        <v>0</v>
      </c>
      <c r="I848" s="1">
        <f t="shared" si="94"/>
        <v>0</v>
      </c>
      <c r="K848" s="6">
        <f t="shared" ref="K848:K911" si="95">AVERAGE(H835:H848)</f>
        <v>0</v>
      </c>
      <c r="L848" s="6">
        <f t="shared" ref="L848:L911" si="96">AVERAGE(I835:I848)</f>
        <v>7.1428571428571409E-3</v>
      </c>
      <c r="M848" s="6">
        <f t="shared" ref="M848:M911" si="97">K848/L848</f>
        <v>0</v>
      </c>
      <c r="N848" s="6">
        <f t="shared" si="91"/>
        <v>0</v>
      </c>
      <c r="Q848" s="1">
        <v>0.30454700000000001</v>
      </c>
      <c r="R848" s="3">
        <v>0</v>
      </c>
    </row>
    <row r="849" spans="1:18" x14ac:dyDescent="0.2">
      <c r="A849" s="8">
        <v>35222</v>
      </c>
      <c r="B849" s="1">
        <v>0.308</v>
      </c>
      <c r="C849" s="1">
        <v>0.308</v>
      </c>
      <c r="D849" s="1">
        <v>0.308</v>
      </c>
      <c r="E849" s="1">
        <v>0.308</v>
      </c>
      <c r="G849" s="6">
        <f t="shared" si="92"/>
        <v>0</v>
      </c>
      <c r="H849" s="1">
        <f t="shared" si="93"/>
        <v>0</v>
      </c>
      <c r="I849" s="1">
        <f t="shared" si="94"/>
        <v>0</v>
      </c>
      <c r="K849" s="6">
        <f t="shared" si="95"/>
        <v>0</v>
      </c>
      <c r="L849" s="6">
        <f t="shared" si="96"/>
        <v>7.1428571428571409E-3</v>
      </c>
      <c r="M849" s="6">
        <f t="shared" si="97"/>
        <v>0</v>
      </c>
      <c r="N849" s="6">
        <f t="shared" ref="N849:N912" si="98">IF(L849=0,100,100-(100/(1+M849)))</f>
        <v>0</v>
      </c>
      <c r="Q849" s="1">
        <v>0.30454700000000001</v>
      </c>
      <c r="R849" s="3">
        <v>0</v>
      </c>
    </row>
    <row r="850" spans="1:18" x14ac:dyDescent="0.2">
      <c r="A850" s="8">
        <v>35223</v>
      </c>
      <c r="B850" s="1">
        <v>0.308</v>
      </c>
      <c r="C850" s="1">
        <v>0.308</v>
      </c>
      <c r="D850" s="1">
        <v>0.308</v>
      </c>
      <c r="E850" s="1">
        <v>0.308</v>
      </c>
      <c r="G850" s="6">
        <f t="shared" si="92"/>
        <v>0</v>
      </c>
      <c r="H850" s="1">
        <f t="shared" si="93"/>
        <v>0</v>
      </c>
      <c r="I850" s="1">
        <f t="shared" si="94"/>
        <v>0</v>
      </c>
      <c r="K850" s="6">
        <f t="shared" si="95"/>
        <v>0</v>
      </c>
      <c r="L850" s="6">
        <f t="shared" si="96"/>
        <v>7.1428571428571409E-3</v>
      </c>
      <c r="M850" s="6">
        <f t="shared" si="97"/>
        <v>0</v>
      </c>
      <c r="N850" s="6">
        <f t="shared" si="98"/>
        <v>0</v>
      </c>
      <c r="Q850" s="1">
        <v>0.30454700000000001</v>
      </c>
      <c r="R850" s="3">
        <v>0</v>
      </c>
    </row>
    <row r="851" spans="1:18" x14ac:dyDescent="0.2">
      <c r="A851" s="8">
        <v>35226</v>
      </c>
      <c r="B851" s="1">
        <v>0.308</v>
      </c>
      <c r="C851" s="1">
        <v>0.308</v>
      </c>
      <c r="D851" s="1">
        <v>0.308</v>
      </c>
      <c r="E851" s="1">
        <v>0.308</v>
      </c>
      <c r="G851" s="6">
        <f t="shared" si="92"/>
        <v>0</v>
      </c>
      <c r="H851" s="1">
        <f t="shared" si="93"/>
        <v>0</v>
      </c>
      <c r="I851" s="1">
        <f t="shared" si="94"/>
        <v>0</v>
      </c>
      <c r="K851" s="6">
        <f t="shared" si="95"/>
        <v>0</v>
      </c>
      <c r="L851" s="6">
        <f t="shared" si="96"/>
        <v>7.1428571428571409E-3</v>
      </c>
      <c r="M851" s="6">
        <f t="shared" si="97"/>
        <v>0</v>
      </c>
      <c r="N851" s="6">
        <f t="shared" si="98"/>
        <v>0</v>
      </c>
      <c r="Q851" s="1">
        <v>0.30454700000000001</v>
      </c>
      <c r="R851" s="3">
        <v>0</v>
      </c>
    </row>
    <row r="852" spans="1:18" x14ac:dyDescent="0.2">
      <c r="A852" s="8">
        <v>35227</v>
      </c>
      <c r="B852" s="1">
        <v>0.55600000000000005</v>
      </c>
      <c r="C852" s="1">
        <v>0.55600000000000005</v>
      </c>
      <c r="D852" s="1">
        <v>0.55600000000000005</v>
      </c>
      <c r="E852" s="1">
        <v>0.55600000000000005</v>
      </c>
      <c r="G852" s="6">
        <f t="shared" si="92"/>
        <v>0.24800000000000005</v>
      </c>
      <c r="H852" s="1">
        <f t="shared" si="93"/>
        <v>0.24800000000000005</v>
      </c>
      <c r="I852" s="1">
        <f t="shared" si="94"/>
        <v>0</v>
      </c>
      <c r="K852" s="6">
        <f t="shared" si="95"/>
        <v>1.7714285714285717E-2</v>
      </c>
      <c r="L852" s="6">
        <f t="shared" si="96"/>
        <v>7.1428571428571409E-3</v>
      </c>
      <c r="M852" s="6">
        <f t="shared" si="97"/>
        <v>2.4800000000000009</v>
      </c>
      <c r="N852" s="6">
        <f t="shared" si="98"/>
        <v>71.264367816091962</v>
      </c>
      <c r="Q852" s="1">
        <v>0.54976700000000001</v>
      </c>
      <c r="R852" s="3">
        <v>1000</v>
      </c>
    </row>
    <row r="853" spans="1:18" x14ac:dyDescent="0.2">
      <c r="A853" s="8">
        <v>35228</v>
      </c>
      <c r="B853" s="1">
        <v>0.55600000000000005</v>
      </c>
      <c r="C853" s="1">
        <v>0.55600000000000005</v>
      </c>
      <c r="D853" s="1">
        <v>0.55600000000000005</v>
      </c>
      <c r="E853" s="1">
        <v>0.55600000000000005</v>
      </c>
      <c r="G853" s="6">
        <f t="shared" si="92"/>
        <v>0</v>
      </c>
      <c r="H853" s="1">
        <f t="shared" si="93"/>
        <v>0</v>
      </c>
      <c r="I853" s="1">
        <f t="shared" si="94"/>
        <v>0</v>
      </c>
      <c r="K853" s="6">
        <f t="shared" si="95"/>
        <v>1.7714285714285717E-2</v>
      </c>
      <c r="L853" s="6">
        <f t="shared" si="96"/>
        <v>7.1428571428571409E-3</v>
      </c>
      <c r="M853" s="6">
        <f t="shared" si="97"/>
        <v>2.4800000000000009</v>
      </c>
      <c r="N853" s="6">
        <f t="shared" si="98"/>
        <v>71.264367816091962</v>
      </c>
      <c r="Q853" s="1">
        <v>0.54976700000000001</v>
      </c>
      <c r="R853" s="3">
        <v>0</v>
      </c>
    </row>
    <row r="854" spans="1:18" x14ac:dyDescent="0.2">
      <c r="A854" s="8">
        <v>35229</v>
      </c>
      <c r="B854" s="1">
        <v>0.55600000000000005</v>
      </c>
      <c r="C854" s="1">
        <v>0.55600000000000005</v>
      </c>
      <c r="D854" s="1">
        <v>0.44</v>
      </c>
      <c r="E854" s="1">
        <v>0.44</v>
      </c>
      <c r="G854" s="6">
        <f t="shared" si="92"/>
        <v>-0.11600000000000005</v>
      </c>
      <c r="H854" s="1">
        <f t="shared" si="93"/>
        <v>0</v>
      </c>
      <c r="I854" s="1">
        <f t="shared" si="94"/>
        <v>0.11600000000000005</v>
      </c>
      <c r="K854" s="6">
        <f t="shared" si="95"/>
        <v>1.7714285714285717E-2</v>
      </c>
      <c r="L854" s="6">
        <f t="shared" si="96"/>
        <v>1.542857142857143E-2</v>
      </c>
      <c r="M854" s="6">
        <f t="shared" si="97"/>
        <v>1.1481481481481481</v>
      </c>
      <c r="N854" s="6">
        <f t="shared" si="98"/>
        <v>53.448275862068961</v>
      </c>
      <c r="Q854" s="1">
        <v>0.43506699999999998</v>
      </c>
      <c r="R854" s="3">
        <v>3500</v>
      </c>
    </row>
    <row r="855" spans="1:18" x14ac:dyDescent="0.2">
      <c r="A855" s="8">
        <v>35230</v>
      </c>
      <c r="B855" s="1">
        <v>0.308</v>
      </c>
      <c r="C855" s="1">
        <v>0.308</v>
      </c>
      <c r="D855" s="1">
        <v>0.308</v>
      </c>
      <c r="E855" s="1">
        <v>0.308</v>
      </c>
      <c r="G855" s="6">
        <f t="shared" si="92"/>
        <v>-0.13200000000000001</v>
      </c>
      <c r="H855" s="1">
        <f t="shared" si="93"/>
        <v>0</v>
      </c>
      <c r="I855" s="1">
        <f t="shared" si="94"/>
        <v>0.13200000000000001</v>
      </c>
      <c r="K855" s="6">
        <f t="shared" si="95"/>
        <v>1.7714285714285717E-2</v>
      </c>
      <c r="L855" s="6">
        <f t="shared" si="96"/>
        <v>2.4857142857142859E-2</v>
      </c>
      <c r="M855" s="6">
        <f t="shared" si="97"/>
        <v>0.71264367816091956</v>
      </c>
      <c r="N855" s="6">
        <f t="shared" si="98"/>
        <v>41.61073825503356</v>
      </c>
      <c r="Q855" s="1">
        <v>0.30454700000000001</v>
      </c>
      <c r="R855" s="3">
        <v>2000</v>
      </c>
    </row>
    <row r="856" spans="1:18" x14ac:dyDescent="0.2">
      <c r="A856" s="8">
        <v>35233</v>
      </c>
      <c r="B856" s="1">
        <v>0.308</v>
      </c>
      <c r="C856" s="1">
        <v>0.308</v>
      </c>
      <c r="D856" s="1">
        <v>0.308</v>
      </c>
      <c r="E856" s="1">
        <v>0.308</v>
      </c>
      <c r="G856" s="6">
        <f t="shared" si="92"/>
        <v>0</v>
      </c>
      <c r="H856" s="1">
        <f t="shared" si="93"/>
        <v>0</v>
      </c>
      <c r="I856" s="1">
        <f t="shared" si="94"/>
        <v>0</v>
      </c>
      <c r="K856" s="6">
        <f t="shared" si="95"/>
        <v>1.7714285714285717E-2</v>
      </c>
      <c r="L856" s="6">
        <f t="shared" si="96"/>
        <v>2.4857142857142859E-2</v>
      </c>
      <c r="M856" s="6">
        <f t="shared" si="97"/>
        <v>0.71264367816091956</v>
      </c>
      <c r="N856" s="6">
        <f t="shared" si="98"/>
        <v>41.61073825503356</v>
      </c>
      <c r="Q856" s="1">
        <v>0.30454700000000001</v>
      </c>
      <c r="R856" s="3">
        <v>0</v>
      </c>
    </row>
    <row r="857" spans="1:18" x14ac:dyDescent="0.2">
      <c r="A857" s="8">
        <v>35234</v>
      </c>
      <c r="B857" s="1">
        <v>0.308</v>
      </c>
      <c r="C857" s="1">
        <v>0.308</v>
      </c>
      <c r="D857" s="1">
        <v>0.308</v>
      </c>
      <c r="E857" s="1">
        <v>0.308</v>
      </c>
      <c r="G857" s="6">
        <f t="shared" si="92"/>
        <v>0</v>
      </c>
      <c r="H857" s="1">
        <f t="shared" si="93"/>
        <v>0</v>
      </c>
      <c r="I857" s="1">
        <f t="shared" si="94"/>
        <v>0</v>
      </c>
      <c r="K857" s="6">
        <f t="shared" si="95"/>
        <v>1.7714285714285717E-2</v>
      </c>
      <c r="L857" s="6">
        <f t="shared" si="96"/>
        <v>1.7714285714285717E-2</v>
      </c>
      <c r="M857" s="6">
        <f t="shared" si="97"/>
        <v>1</v>
      </c>
      <c r="N857" s="6">
        <f t="shared" si="98"/>
        <v>50</v>
      </c>
      <c r="Q857" s="1">
        <v>0.30454700000000001</v>
      </c>
      <c r="R857" s="3">
        <v>0</v>
      </c>
    </row>
    <row r="858" spans="1:18" x14ac:dyDescent="0.2">
      <c r="A858" s="8">
        <v>35235</v>
      </c>
      <c r="B858" s="1">
        <v>0.308</v>
      </c>
      <c r="C858" s="1">
        <v>0.308</v>
      </c>
      <c r="D858" s="1">
        <v>0.308</v>
      </c>
      <c r="E858" s="1">
        <v>0.308</v>
      </c>
      <c r="G858" s="6">
        <f t="shared" si="92"/>
        <v>0</v>
      </c>
      <c r="H858" s="1">
        <f t="shared" si="93"/>
        <v>0</v>
      </c>
      <c r="I858" s="1">
        <f t="shared" si="94"/>
        <v>0</v>
      </c>
      <c r="K858" s="6">
        <f t="shared" si="95"/>
        <v>1.7714285714285717E-2</v>
      </c>
      <c r="L858" s="6">
        <f t="shared" si="96"/>
        <v>1.7714285714285717E-2</v>
      </c>
      <c r="M858" s="6">
        <f t="shared" si="97"/>
        <v>1</v>
      </c>
      <c r="N858" s="6">
        <f t="shared" si="98"/>
        <v>50</v>
      </c>
      <c r="Q858" s="1">
        <v>0.30454700000000001</v>
      </c>
      <c r="R858" s="3">
        <v>0</v>
      </c>
    </row>
    <row r="859" spans="1:18" x14ac:dyDescent="0.2">
      <c r="A859" s="8">
        <v>35236</v>
      </c>
      <c r="B859" s="1">
        <v>0.308</v>
      </c>
      <c r="C859" s="1">
        <v>0.308</v>
      </c>
      <c r="D859" s="1">
        <v>0.308</v>
      </c>
      <c r="E859" s="1">
        <v>0.308</v>
      </c>
      <c r="G859" s="6">
        <f t="shared" si="92"/>
        <v>0</v>
      </c>
      <c r="H859" s="1">
        <f t="shared" si="93"/>
        <v>0</v>
      </c>
      <c r="I859" s="1">
        <f t="shared" si="94"/>
        <v>0</v>
      </c>
      <c r="K859" s="6">
        <f t="shared" si="95"/>
        <v>1.7714285714285717E-2</v>
      </c>
      <c r="L859" s="6">
        <f t="shared" si="96"/>
        <v>1.7714285714285717E-2</v>
      </c>
      <c r="M859" s="6">
        <f t="shared" si="97"/>
        <v>1</v>
      </c>
      <c r="N859" s="6">
        <f t="shared" si="98"/>
        <v>50</v>
      </c>
      <c r="Q859" s="1">
        <v>0.30454700000000001</v>
      </c>
      <c r="R859" s="3">
        <v>10000</v>
      </c>
    </row>
    <row r="860" spans="1:18" x14ac:dyDescent="0.2">
      <c r="A860" s="8">
        <v>35237</v>
      </c>
      <c r="B860" s="1">
        <v>0.308</v>
      </c>
      <c r="C860" s="1">
        <v>0.308</v>
      </c>
      <c r="D860" s="1">
        <v>0.308</v>
      </c>
      <c r="E860" s="1">
        <v>0.308</v>
      </c>
      <c r="G860" s="6">
        <f t="shared" si="92"/>
        <v>0</v>
      </c>
      <c r="H860" s="1">
        <f t="shared" si="93"/>
        <v>0</v>
      </c>
      <c r="I860" s="1">
        <f t="shared" si="94"/>
        <v>0</v>
      </c>
      <c r="K860" s="6">
        <f t="shared" si="95"/>
        <v>1.7714285714285717E-2</v>
      </c>
      <c r="L860" s="6">
        <f t="shared" si="96"/>
        <v>1.7714285714285717E-2</v>
      </c>
      <c r="M860" s="6">
        <f t="shared" si="97"/>
        <v>1</v>
      </c>
      <c r="N860" s="6">
        <f t="shared" si="98"/>
        <v>50</v>
      </c>
      <c r="Q860" s="1">
        <v>0.30454700000000001</v>
      </c>
      <c r="R860" s="3">
        <v>0</v>
      </c>
    </row>
    <row r="861" spans="1:18" x14ac:dyDescent="0.2">
      <c r="A861" s="8">
        <v>35240</v>
      </c>
      <c r="B861" s="1">
        <v>0.308</v>
      </c>
      <c r="C861" s="1">
        <v>0.308</v>
      </c>
      <c r="D861" s="1">
        <v>0.308</v>
      </c>
      <c r="E861" s="1">
        <v>0.308</v>
      </c>
      <c r="G861" s="6">
        <f t="shared" si="92"/>
        <v>0</v>
      </c>
      <c r="H861" s="1">
        <f t="shared" si="93"/>
        <v>0</v>
      </c>
      <c r="I861" s="1">
        <f t="shared" si="94"/>
        <v>0</v>
      </c>
      <c r="K861" s="6">
        <f t="shared" si="95"/>
        <v>1.7714285714285717E-2</v>
      </c>
      <c r="L861" s="6">
        <f t="shared" si="96"/>
        <v>1.7714285714285717E-2</v>
      </c>
      <c r="M861" s="6">
        <f t="shared" si="97"/>
        <v>1</v>
      </c>
      <c r="N861" s="6">
        <f t="shared" si="98"/>
        <v>50</v>
      </c>
      <c r="Q861" s="1">
        <v>0.30454700000000001</v>
      </c>
      <c r="R861" s="3">
        <v>0</v>
      </c>
    </row>
    <row r="862" spans="1:18" x14ac:dyDescent="0.2">
      <c r="A862" s="8">
        <v>35241</v>
      </c>
      <c r="B862" s="1">
        <v>0.308</v>
      </c>
      <c r="C862" s="1">
        <v>0.308</v>
      </c>
      <c r="D862" s="1">
        <v>0.308</v>
      </c>
      <c r="E862" s="1">
        <v>0.308</v>
      </c>
      <c r="G862" s="6">
        <f t="shared" si="92"/>
        <v>0</v>
      </c>
      <c r="H862" s="1">
        <f t="shared" si="93"/>
        <v>0</v>
      </c>
      <c r="I862" s="1">
        <f t="shared" si="94"/>
        <v>0</v>
      </c>
      <c r="K862" s="6">
        <f t="shared" si="95"/>
        <v>1.7714285714285717E-2</v>
      </c>
      <c r="L862" s="6">
        <f t="shared" si="96"/>
        <v>1.7714285714285717E-2</v>
      </c>
      <c r="M862" s="6">
        <f t="shared" si="97"/>
        <v>1</v>
      </c>
      <c r="N862" s="6">
        <f t="shared" si="98"/>
        <v>50</v>
      </c>
      <c r="Q862" s="1">
        <v>0.30454700000000001</v>
      </c>
      <c r="R862" s="3">
        <v>0</v>
      </c>
    </row>
    <row r="863" spans="1:18" x14ac:dyDescent="0.2">
      <c r="A863" s="8">
        <v>35242</v>
      </c>
      <c r="B863" s="1">
        <v>0.308</v>
      </c>
      <c r="C863" s="1">
        <v>0.308</v>
      </c>
      <c r="D863" s="1">
        <v>0.308</v>
      </c>
      <c r="E863" s="1">
        <v>0.308</v>
      </c>
      <c r="G863" s="6">
        <f t="shared" si="92"/>
        <v>0</v>
      </c>
      <c r="H863" s="1">
        <f t="shared" si="93"/>
        <v>0</v>
      </c>
      <c r="I863" s="1">
        <f t="shared" si="94"/>
        <v>0</v>
      </c>
      <c r="K863" s="6">
        <f t="shared" si="95"/>
        <v>1.7714285714285717E-2</v>
      </c>
      <c r="L863" s="6">
        <f t="shared" si="96"/>
        <v>1.7714285714285717E-2</v>
      </c>
      <c r="M863" s="6">
        <f t="shared" si="97"/>
        <v>1</v>
      </c>
      <c r="N863" s="6">
        <f t="shared" si="98"/>
        <v>50</v>
      </c>
      <c r="Q863" s="1">
        <v>0.30454700000000001</v>
      </c>
      <c r="R863" s="3">
        <v>0</v>
      </c>
    </row>
    <row r="864" spans="1:18" x14ac:dyDescent="0.2">
      <c r="A864" s="8">
        <v>35243</v>
      </c>
      <c r="B864" s="1">
        <v>0.308</v>
      </c>
      <c r="C864" s="1">
        <v>0.308</v>
      </c>
      <c r="D864" s="1">
        <v>0.308</v>
      </c>
      <c r="E864" s="1">
        <v>0.308</v>
      </c>
      <c r="G864" s="6">
        <f t="shared" si="92"/>
        <v>0</v>
      </c>
      <c r="H864" s="1">
        <f t="shared" si="93"/>
        <v>0</v>
      </c>
      <c r="I864" s="1">
        <f t="shared" si="94"/>
        <v>0</v>
      </c>
      <c r="K864" s="6">
        <f t="shared" si="95"/>
        <v>1.7714285714285717E-2</v>
      </c>
      <c r="L864" s="6">
        <f t="shared" si="96"/>
        <v>1.7714285714285717E-2</v>
      </c>
      <c r="M864" s="6">
        <f t="shared" si="97"/>
        <v>1</v>
      </c>
      <c r="N864" s="6">
        <f t="shared" si="98"/>
        <v>50</v>
      </c>
      <c r="Q864" s="1">
        <v>0.30454700000000001</v>
      </c>
      <c r="R864" s="3">
        <v>0</v>
      </c>
    </row>
    <row r="865" spans="1:18" x14ac:dyDescent="0.2">
      <c r="A865" s="8">
        <v>35244</v>
      </c>
      <c r="B865" s="1">
        <v>0.308</v>
      </c>
      <c r="C865" s="1">
        <v>0.308</v>
      </c>
      <c r="D865" s="1">
        <v>0.308</v>
      </c>
      <c r="E865" s="1">
        <v>0.308</v>
      </c>
      <c r="G865" s="6">
        <f t="shared" si="92"/>
        <v>0</v>
      </c>
      <c r="H865" s="1">
        <f t="shared" si="93"/>
        <v>0</v>
      </c>
      <c r="I865" s="1">
        <f t="shared" si="94"/>
        <v>0</v>
      </c>
      <c r="K865" s="6">
        <f t="shared" si="95"/>
        <v>1.7714285714285717E-2</v>
      </c>
      <c r="L865" s="6">
        <f t="shared" si="96"/>
        <v>1.7714285714285717E-2</v>
      </c>
      <c r="M865" s="6">
        <f t="shared" si="97"/>
        <v>1</v>
      </c>
      <c r="N865" s="6">
        <f t="shared" si="98"/>
        <v>50</v>
      </c>
      <c r="Q865" s="1">
        <v>0.30454700000000001</v>
      </c>
      <c r="R865" s="3">
        <v>0</v>
      </c>
    </row>
    <row r="866" spans="1:18" x14ac:dyDescent="0.2">
      <c r="A866" s="8">
        <v>35247</v>
      </c>
      <c r="B866" s="1">
        <v>0.308</v>
      </c>
      <c r="C866" s="1">
        <v>0.4</v>
      </c>
      <c r="D866" s="1">
        <v>0.308</v>
      </c>
      <c r="E866" s="1">
        <v>0.4</v>
      </c>
      <c r="G866" s="6">
        <f t="shared" si="92"/>
        <v>9.2000000000000026E-2</v>
      </c>
      <c r="H866" s="1">
        <f t="shared" si="93"/>
        <v>9.2000000000000026E-2</v>
      </c>
      <c r="I866" s="1">
        <f t="shared" si="94"/>
        <v>0</v>
      </c>
      <c r="K866" s="6">
        <f t="shared" si="95"/>
        <v>6.5714285714285735E-3</v>
      </c>
      <c r="L866" s="6">
        <f t="shared" si="96"/>
        <v>1.7714285714285717E-2</v>
      </c>
      <c r="M866" s="6">
        <f t="shared" si="97"/>
        <v>0.37096774193548393</v>
      </c>
      <c r="N866" s="6">
        <f t="shared" si="98"/>
        <v>27.058823529411768</v>
      </c>
      <c r="Q866" s="1">
        <v>0.39551599999999998</v>
      </c>
      <c r="R866" s="3">
        <v>29600</v>
      </c>
    </row>
    <row r="867" spans="1:18" x14ac:dyDescent="0.2">
      <c r="A867" s="8">
        <v>35248</v>
      </c>
      <c r="B867" s="1">
        <v>0.308</v>
      </c>
      <c r="C867" s="1">
        <v>0.308</v>
      </c>
      <c r="D867" s="1">
        <v>0.308</v>
      </c>
      <c r="E867" s="1">
        <v>0.308</v>
      </c>
      <c r="G867" s="6">
        <f t="shared" si="92"/>
        <v>-9.2000000000000026E-2</v>
      </c>
      <c r="H867" s="1">
        <f t="shared" si="93"/>
        <v>0</v>
      </c>
      <c r="I867" s="1">
        <f t="shared" si="94"/>
        <v>9.2000000000000026E-2</v>
      </c>
      <c r="K867" s="6">
        <f t="shared" si="95"/>
        <v>6.5714285714285735E-3</v>
      </c>
      <c r="L867" s="6">
        <f t="shared" si="96"/>
        <v>2.4285714285714292E-2</v>
      </c>
      <c r="M867" s="6">
        <f t="shared" si="97"/>
        <v>0.27058823529411768</v>
      </c>
      <c r="N867" s="6">
        <f t="shared" si="98"/>
        <v>21.296296296296291</v>
      </c>
      <c r="Q867" s="1">
        <v>0.30454700000000001</v>
      </c>
      <c r="R867" s="3">
        <v>2500</v>
      </c>
    </row>
    <row r="868" spans="1:18" x14ac:dyDescent="0.2">
      <c r="A868" s="8">
        <v>35249</v>
      </c>
      <c r="B868" s="1">
        <v>0.308</v>
      </c>
      <c r="C868" s="1">
        <v>0.308</v>
      </c>
      <c r="D868" s="1">
        <v>0.308</v>
      </c>
      <c r="E868" s="1">
        <v>0.308</v>
      </c>
      <c r="G868" s="6">
        <f t="shared" si="92"/>
        <v>0</v>
      </c>
      <c r="H868" s="1">
        <f t="shared" si="93"/>
        <v>0</v>
      </c>
      <c r="I868" s="1">
        <f t="shared" si="94"/>
        <v>0</v>
      </c>
      <c r="K868" s="6">
        <f t="shared" si="95"/>
        <v>6.5714285714285735E-3</v>
      </c>
      <c r="L868" s="6">
        <f t="shared" si="96"/>
        <v>1.6000000000000004E-2</v>
      </c>
      <c r="M868" s="6">
        <f t="shared" si="97"/>
        <v>0.41071428571428575</v>
      </c>
      <c r="N868" s="6">
        <f t="shared" si="98"/>
        <v>29.113924050632917</v>
      </c>
      <c r="Q868" s="1">
        <v>0.30454700000000001</v>
      </c>
      <c r="R868" s="3">
        <v>0</v>
      </c>
    </row>
    <row r="869" spans="1:18" x14ac:dyDescent="0.2">
      <c r="A869" s="8">
        <v>35251</v>
      </c>
      <c r="B869" s="1">
        <v>0.44</v>
      </c>
      <c r="C869" s="1">
        <v>0.44</v>
      </c>
      <c r="D869" s="1">
        <v>0.44</v>
      </c>
      <c r="E869" s="1">
        <v>0.44</v>
      </c>
      <c r="G869" s="6">
        <f t="shared" si="92"/>
        <v>0.13200000000000001</v>
      </c>
      <c r="H869" s="1">
        <f t="shared" si="93"/>
        <v>0.13200000000000001</v>
      </c>
      <c r="I869" s="1">
        <f t="shared" si="94"/>
        <v>0</v>
      </c>
      <c r="K869" s="6">
        <f t="shared" si="95"/>
        <v>1.6000000000000004E-2</v>
      </c>
      <c r="L869" s="6">
        <f t="shared" si="96"/>
        <v>6.5714285714285735E-3</v>
      </c>
      <c r="M869" s="6">
        <f t="shared" si="97"/>
        <v>2.4347826086956519</v>
      </c>
      <c r="N869" s="6">
        <f t="shared" si="98"/>
        <v>70.886075949367083</v>
      </c>
      <c r="Q869" s="1">
        <v>0.43506699999999998</v>
      </c>
      <c r="R869" s="3">
        <v>1000</v>
      </c>
    </row>
    <row r="870" spans="1:18" x14ac:dyDescent="0.2">
      <c r="A870" s="8">
        <v>35254</v>
      </c>
      <c r="B870" s="1">
        <v>0.34799999999999998</v>
      </c>
      <c r="C870" s="1">
        <v>0.42399999999999999</v>
      </c>
      <c r="D870" s="1">
        <v>0.34799999999999998</v>
      </c>
      <c r="E870" s="1">
        <v>0.42399999999999999</v>
      </c>
      <c r="G870" s="6">
        <f t="shared" si="92"/>
        <v>-1.6000000000000014E-2</v>
      </c>
      <c r="H870" s="1">
        <f t="shared" si="93"/>
        <v>0</v>
      </c>
      <c r="I870" s="1">
        <f t="shared" si="94"/>
        <v>1.6000000000000014E-2</v>
      </c>
      <c r="K870" s="6">
        <f t="shared" si="95"/>
        <v>1.6000000000000004E-2</v>
      </c>
      <c r="L870" s="6">
        <f t="shared" si="96"/>
        <v>7.7142857142857169E-3</v>
      </c>
      <c r="M870" s="6">
        <f t="shared" si="97"/>
        <v>2.074074074074074</v>
      </c>
      <c r="N870" s="6">
        <f t="shared" si="98"/>
        <v>67.46987951807229</v>
      </c>
      <c r="Q870" s="1">
        <v>0.41924699999999998</v>
      </c>
      <c r="R870" s="3">
        <v>14100</v>
      </c>
    </row>
    <row r="871" spans="1:18" x14ac:dyDescent="0.2">
      <c r="A871" s="8">
        <v>35255</v>
      </c>
      <c r="B871" s="1">
        <v>0.308</v>
      </c>
      <c r="C871" s="1">
        <v>0.308</v>
      </c>
      <c r="D871" s="1">
        <v>0.308</v>
      </c>
      <c r="E871" s="1">
        <v>0.308</v>
      </c>
      <c r="G871" s="6">
        <f t="shared" si="92"/>
        <v>-0.11599999999999999</v>
      </c>
      <c r="H871" s="1">
        <f t="shared" si="93"/>
        <v>0</v>
      </c>
      <c r="I871" s="1">
        <f t="shared" si="94"/>
        <v>0.11599999999999999</v>
      </c>
      <c r="K871" s="6">
        <f t="shared" si="95"/>
        <v>1.6000000000000004E-2</v>
      </c>
      <c r="L871" s="6">
        <f t="shared" si="96"/>
        <v>1.6000000000000004E-2</v>
      </c>
      <c r="M871" s="6">
        <f t="shared" si="97"/>
        <v>1</v>
      </c>
      <c r="N871" s="6">
        <f t="shared" si="98"/>
        <v>50</v>
      </c>
      <c r="Q871" s="1">
        <v>0.30454700000000001</v>
      </c>
      <c r="R871" s="3">
        <v>5700</v>
      </c>
    </row>
    <row r="872" spans="1:18" x14ac:dyDescent="0.2">
      <c r="A872" s="8">
        <v>35256</v>
      </c>
      <c r="B872" s="1">
        <v>0.308</v>
      </c>
      <c r="C872" s="1">
        <v>0.308</v>
      </c>
      <c r="D872" s="1">
        <v>0.308</v>
      </c>
      <c r="E872" s="1">
        <v>0.308</v>
      </c>
      <c r="G872" s="6">
        <f t="shared" si="92"/>
        <v>0</v>
      </c>
      <c r="H872" s="1">
        <f t="shared" si="93"/>
        <v>0</v>
      </c>
      <c r="I872" s="1">
        <f t="shared" si="94"/>
        <v>0</v>
      </c>
      <c r="K872" s="6">
        <f t="shared" si="95"/>
        <v>1.6000000000000004E-2</v>
      </c>
      <c r="L872" s="6">
        <f t="shared" si="96"/>
        <v>1.6000000000000004E-2</v>
      </c>
      <c r="M872" s="6">
        <f t="shared" si="97"/>
        <v>1</v>
      </c>
      <c r="N872" s="6">
        <f t="shared" si="98"/>
        <v>50</v>
      </c>
      <c r="Q872" s="1">
        <v>0.30454700000000001</v>
      </c>
      <c r="R872" s="3">
        <v>10000</v>
      </c>
    </row>
    <row r="873" spans="1:18" x14ac:dyDescent="0.2">
      <c r="A873" s="8">
        <v>35257</v>
      </c>
      <c r="B873" s="1">
        <v>0.308</v>
      </c>
      <c r="C873" s="1">
        <v>0.308</v>
      </c>
      <c r="D873" s="1">
        <v>0.308</v>
      </c>
      <c r="E873" s="1">
        <v>0.308</v>
      </c>
      <c r="G873" s="6">
        <f t="shared" si="92"/>
        <v>0</v>
      </c>
      <c r="H873" s="1">
        <f t="shared" si="93"/>
        <v>0</v>
      </c>
      <c r="I873" s="1">
        <f t="shared" si="94"/>
        <v>0</v>
      </c>
      <c r="K873" s="6">
        <f t="shared" si="95"/>
        <v>1.6000000000000004E-2</v>
      </c>
      <c r="L873" s="6">
        <f t="shared" si="96"/>
        <v>1.6000000000000004E-2</v>
      </c>
      <c r="M873" s="6">
        <f t="shared" si="97"/>
        <v>1</v>
      </c>
      <c r="N873" s="6">
        <f t="shared" si="98"/>
        <v>50</v>
      </c>
      <c r="Q873" s="1">
        <v>0.30454700000000001</v>
      </c>
      <c r="R873" s="3">
        <v>0</v>
      </c>
    </row>
    <row r="874" spans="1:18" x14ac:dyDescent="0.2">
      <c r="A874" s="8">
        <v>35258</v>
      </c>
      <c r="B874" s="1">
        <v>0.308</v>
      </c>
      <c r="C874" s="1">
        <v>0.308</v>
      </c>
      <c r="D874" s="1">
        <v>0.308</v>
      </c>
      <c r="E874" s="1">
        <v>0.308</v>
      </c>
      <c r="G874" s="6">
        <f t="shared" si="92"/>
        <v>0</v>
      </c>
      <c r="H874" s="1">
        <f t="shared" si="93"/>
        <v>0</v>
      </c>
      <c r="I874" s="1">
        <f t="shared" si="94"/>
        <v>0</v>
      </c>
      <c r="K874" s="6">
        <f t="shared" si="95"/>
        <v>1.6000000000000004E-2</v>
      </c>
      <c r="L874" s="6">
        <f t="shared" si="96"/>
        <v>1.6000000000000004E-2</v>
      </c>
      <c r="M874" s="6">
        <f t="shared" si="97"/>
        <v>1</v>
      </c>
      <c r="N874" s="6">
        <f t="shared" si="98"/>
        <v>50</v>
      </c>
      <c r="Q874" s="1">
        <v>0.30454700000000001</v>
      </c>
      <c r="R874" s="3">
        <v>0</v>
      </c>
    </row>
    <row r="875" spans="1:18" x14ac:dyDescent="0.2">
      <c r="A875" s="8">
        <v>35261</v>
      </c>
      <c r="B875" s="1">
        <v>0.308</v>
      </c>
      <c r="C875" s="1">
        <v>0.308</v>
      </c>
      <c r="D875" s="1">
        <v>0.308</v>
      </c>
      <c r="E875" s="1">
        <v>0.308</v>
      </c>
      <c r="G875" s="6">
        <f t="shared" si="92"/>
        <v>0</v>
      </c>
      <c r="H875" s="1">
        <f t="shared" si="93"/>
        <v>0</v>
      </c>
      <c r="I875" s="1">
        <f t="shared" si="94"/>
        <v>0</v>
      </c>
      <c r="K875" s="6">
        <f t="shared" si="95"/>
        <v>1.6000000000000004E-2</v>
      </c>
      <c r="L875" s="6">
        <f t="shared" si="96"/>
        <v>1.6000000000000004E-2</v>
      </c>
      <c r="M875" s="6">
        <f t="shared" si="97"/>
        <v>1</v>
      </c>
      <c r="N875" s="6">
        <f t="shared" si="98"/>
        <v>50</v>
      </c>
      <c r="Q875" s="1">
        <v>0.30454700000000001</v>
      </c>
      <c r="R875" s="3">
        <v>0</v>
      </c>
    </row>
    <row r="876" spans="1:18" x14ac:dyDescent="0.2">
      <c r="A876" s="8">
        <v>35262</v>
      </c>
      <c r="B876" s="1">
        <v>0.308</v>
      </c>
      <c r="C876" s="1">
        <v>0.308</v>
      </c>
      <c r="D876" s="1">
        <v>0.308</v>
      </c>
      <c r="E876" s="1">
        <v>0.308</v>
      </c>
      <c r="G876" s="6">
        <f t="shared" si="92"/>
        <v>0</v>
      </c>
      <c r="H876" s="1">
        <f t="shared" si="93"/>
        <v>0</v>
      </c>
      <c r="I876" s="1">
        <f t="shared" si="94"/>
        <v>0</v>
      </c>
      <c r="K876" s="6">
        <f t="shared" si="95"/>
        <v>1.6000000000000004E-2</v>
      </c>
      <c r="L876" s="6">
        <f t="shared" si="96"/>
        <v>1.6000000000000004E-2</v>
      </c>
      <c r="M876" s="6">
        <f t="shared" si="97"/>
        <v>1</v>
      </c>
      <c r="N876" s="6">
        <f t="shared" si="98"/>
        <v>50</v>
      </c>
      <c r="Q876" s="1">
        <v>0.30454700000000001</v>
      </c>
      <c r="R876" s="3">
        <v>0</v>
      </c>
    </row>
    <row r="877" spans="1:18" x14ac:dyDescent="0.2">
      <c r="A877" s="8">
        <v>35263</v>
      </c>
      <c r="B877" s="1">
        <v>0.308</v>
      </c>
      <c r="C877" s="1">
        <v>0.308</v>
      </c>
      <c r="D877" s="1">
        <v>0.308</v>
      </c>
      <c r="E877" s="1">
        <v>0.308</v>
      </c>
      <c r="G877" s="6">
        <f t="shared" si="92"/>
        <v>0</v>
      </c>
      <c r="H877" s="1">
        <f t="shared" si="93"/>
        <v>0</v>
      </c>
      <c r="I877" s="1">
        <f t="shared" si="94"/>
        <v>0</v>
      </c>
      <c r="K877" s="6">
        <f t="shared" si="95"/>
        <v>1.6000000000000004E-2</v>
      </c>
      <c r="L877" s="6">
        <f t="shared" si="96"/>
        <v>1.6000000000000004E-2</v>
      </c>
      <c r="M877" s="6">
        <f t="shared" si="97"/>
        <v>1</v>
      </c>
      <c r="N877" s="6">
        <f t="shared" si="98"/>
        <v>50</v>
      </c>
      <c r="Q877" s="1">
        <v>0.30454700000000001</v>
      </c>
      <c r="R877" s="3">
        <v>0</v>
      </c>
    </row>
    <row r="878" spans="1:18" x14ac:dyDescent="0.2">
      <c r="A878" s="8">
        <v>35264</v>
      </c>
      <c r="B878" s="1">
        <v>0.308</v>
      </c>
      <c r="C878" s="1">
        <v>0.308</v>
      </c>
      <c r="D878" s="1">
        <v>0.308</v>
      </c>
      <c r="E878" s="1">
        <v>0.308</v>
      </c>
      <c r="G878" s="6">
        <f t="shared" si="92"/>
        <v>0</v>
      </c>
      <c r="H878" s="1">
        <f t="shared" si="93"/>
        <v>0</v>
      </c>
      <c r="I878" s="1">
        <f t="shared" si="94"/>
        <v>0</v>
      </c>
      <c r="K878" s="6">
        <f t="shared" si="95"/>
        <v>1.6000000000000004E-2</v>
      </c>
      <c r="L878" s="6">
        <f t="shared" si="96"/>
        <v>1.6000000000000004E-2</v>
      </c>
      <c r="M878" s="6">
        <f t="shared" si="97"/>
        <v>1</v>
      </c>
      <c r="N878" s="6">
        <f t="shared" si="98"/>
        <v>50</v>
      </c>
      <c r="Q878" s="1">
        <v>0.30454700000000001</v>
      </c>
      <c r="R878" s="3">
        <v>0</v>
      </c>
    </row>
    <row r="879" spans="1:18" x14ac:dyDescent="0.2">
      <c r="A879" s="8">
        <v>35265</v>
      </c>
      <c r="B879" s="1">
        <v>0.308</v>
      </c>
      <c r="C879" s="1">
        <v>0.308</v>
      </c>
      <c r="D879" s="1">
        <v>0.308</v>
      </c>
      <c r="E879" s="1">
        <v>0.308</v>
      </c>
      <c r="G879" s="6">
        <f t="shared" si="92"/>
        <v>0</v>
      </c>
      <c r="H879" s="1">
        <f t="shared" si="93"/>
        <v>0</v>
      </c>
      <c r="I879" s="1">
        <f t="shared" si="94"/>
        <v>0</v>
      </c>
      <c r="K879" s="6">
        <f t="shared" si="95"/>
        <v>1.6000000000000004E-2</v>
      </c>
      <c r="L879" s="6">
        <f t="shared" si="96"/>
        <v>1.6000000000000004E-2</v>
      </c>
      <c r="M879" s="6">
        <f t="shared" si="97"/>
        <v>1</v>
      </c>
      <c r="N879" s="6">
        <f t="shared" si="98"/>
        <v>50</v>
      </c>
      <c r="Q879" s="1">
        <v>0.30454700000000001</v>
      </c>
      <c r="R879" s="3">
        <v>200</v>
      </c>
    </row>
    <row r="880" spans="1:18" x14ac:dyDescent="0.2">
      <c r="A880" s="8">
        <v>35268</v>
      </c>
      <c r="B880" s="1">
        <v>0.308</v>
      </c>
      <c r="C880" s="1">
        <v>0.308</v>
      </c>
      <c r="D880" s="1">
        <v>0.308</v>
      </c>
      <c r="E880" s="1">
        <v>0.308</v>
      </c>
      <c r="G880" s="6">
        <f t="shared" si="92"/>
        <v>0</v>
      </c>
      <c r="H880" s="1">
        <f t="shared" si="93"/>
        <v>0</v>
      </c>
      <c r="I880" s="1">
        <f t="shared" si="94"/>
        <v>0</v>
      </c>
      <c r="K880" s="6">
        <f t="shared" si="95"/>
        <v>9.4285714285714285E-3</v>
      </c>
      <c r="L880" s="6">
        <f t="shared" si="96"/>
        <v>1.6000000000000004E-2</v>
      </c>
      <c r="M880" s="6">
        <f t="shared" si="97"/>
        <v>0.58928571428571419</v>
      </c>
      <c r="N880" s="6">
        <f t="shared" si="98"/>
        <v>37.078651685393254</v>
      </c>
      <c r="Q880" s="1">
        <v>0.30454700000000001</v>
      </c>
      <c r="R880" s="3">
        <v>0</v>
      </c>
    </row>
    <row r="881" spans="1:18" x14ac:dyDescent="0.2">
      <c r="A881" s="8">
        <v>35269</v>
      </c>
      <c r="B881" s="1">
        <v>0.308</v>
      </c>
      <c r="C881" s="1">
        <v>0.308</v>
      </c>
      <c r="D881" s="1">
        <v>0.308</v>
      </c>
      <c r="E881" s="1">
        <v>0.308</v>
      </c>
      <c r="G881" s="6">
        <f t="shared" si="92"/>
        <v>0</v>
      </c>
      <c r="H881" s="1">
        <f t="shared" si="93"/>
        <v>0</v>
      </c>
      <c r="I881" s="1">
        <f t="shared" si="94"/>
        <v>0</v>
      </c>
      <c r="K881" s="6">
        <f t="shared" si="95"/>
        <v>9.4285714285714285E-3</v>
      </c>
      <c r="L881" s="6">
        <f t="shared" si="96"/>
        <v>9.4285714285714285E-3</v>
      </c>
      <c r="M881" s="6">
        <f t="shared" si="97"/>
        <v>1</v>
      </c>
      <c r="N881" s="6">
        <f t="shared" si="98"/>
        <v>50</v>
      </c>
      <c r="Q881" s="1">
        <v>0.30454700000000001</v>
      </c>
      <c r="R881" s="3">
        <v>0</v>
      </c>
    </row>
    <row r="882" spans="1:18" x14ac:dyDescent="0.2">
      <c r="A882" s="8">
        <v>35270</v>
      </c>
      <c r="B882" s="1">
        <v>0.308</v>
      </c>
      <c r="C882" s="1">
        <v>0.308</v>
      </c>
      <c r="D882" s="1">
        <v>0.308</v>
      </c>
      <c r="E882" s="1">
        <v>0.308</v>
      </c>
      <c r="G882" s="6">
        <f t="shared" si="92"/>
        <v>0</v>
      </c>
      <c r="H882" s="1">
        <f t="shared" si="93"/>
        <v>0</v>
      </c>
      <c r="I882" s="1">
        <f t="shared" si="94"/>
        <v>0</v>
      </c>
      <c r="K882" s="6">
        <f t="shared" si="95"/>
        <v>9.4285714285714285E-3</v>
      </c>
      <c r="L882" s="6">
        <f t="shared" si="96"/>
        <v>9.4285714285714285E-3</v>
      </c>
      <c r="M882" s="6">
        <f t="shared" si="97"/>
        <v>1</v>
      </c>
      <c r="N882" s="6">
        <f t="shared" si="98"/>
        <v>50</v>
      </c>
      <c r="Q882" s="1">
        <v>0.30454700000000001</v>
      </c>
      <c r="R882" s="3">
        <v>0</v>
      </c>
    </row>
    <row r="883" spans="1:18" x14ac:dyDescent="0.2">
      <c r="A883" s="8">
        <v>35271</v>
      </c>
      <c r="B883" s="1">
        <v>0.308</v>
      </c>
      <c r="C883" s="1">
        <v>0.308</v>
      </c>
      <c r="D883" s="1">
        <v>0.308</v>
      </c>
      <c r="E883" s="1">
        <v>0.308</v>
      </c>
      <c r="G883" s="6">
        <f t="shared" si="92"/>
        <v>0</v>
      </c>
      <c r="H883" s="1">
        <f t="shared" si="93"/>
        <v>0</v>
      </c>
      <c r="I883" s="1">
        <f t="shared" si="94"/>
        <v>0</v>
      </c>
      <c r="K883" s="6">
        <f t="shared" si="95"/>
        <v>0</v>
      </c>
      <c r="L883" s="6">
        <f t="shared" si="96"/>
        <v>9.4285714285714285E-3</v>
      </c>
      <c r="M883" s="6">
        <f t="shared" si="97"/>
        <v>0</v>
      </c>
      <c r="N883" s="6">
        <f t="shared" si="98"/>
        <v>0</v>
      </c>
      <c r="Q883" s="1">
        <v>0.30454700000000001</v>
      </c>
      <c r="R883" s="3">
        <v>0</v>
      </c>
    </row>
    <row r="884" spans="1:18" x14ac:dyDescent="0.2">
      <c r="A884" s="8">
        <v>35272</v>
      </c>
      <c r="B884" s="1">
        <v>0.308</v>
      </c>
      <c r="C884" s="1">
        <v>0.308</v>
      </c>
      <c r="D884" s="1">
        <v>0.308</v>
      </c>
      <c r="E884" s="1">
        <v>0.308</v>
      </c>
      <c r="G884" s="6">
        <f t="shared" si="92"/>
        <v>0</v>
      </c>
      <c r="H884" s="1">
        <f t="shared" si="93"/>
        <v>0</v>
      </c>
      <c r="I884" s="1">
        <f t="shared" si="94"/>
        <v>0</v>
      </c>
      <c r="K884" s="6">
        <f t="shared" si="95"/>
        <v>0</v>
      </c>
      <c r="L884" s="6">
        <f t="shared" si="96"/>
        <v>8.2857142857142851E-3</v>
      </c>
      <c r="M884" s="6">
        <f t="shared" si="97"/>
        <v>0</v>
      </c>
      <c r="N884" s="6">
        <f t="shared" si="98"/>
        <v>0</v>
      </c>
      <c r="Q884" s="1">
        <v>0.30454700000000001</v>
      </c>
      <c r="R884" s="3">
        <v>0</v>
      </c>
    </row>
    <row r="885" spans="1:18" x14ac:dyDescent="0.2">
      <c r="A885" s="8">
        <v>35275</v>
      </c>
      <c r="B885" s="1">
        <v>0.308</v>
      </c>
      <c r="C885" s="1">
        <v>0.32400000000000001</v>
      </c>
      <c r="D885" s="1">
        <v>0.308</v>
      </c>
      <c r="E885" s="1">
        <v>0.32400000000000001</v>
      </c>
      <c r="G885" s="6">
        <f t="shared" si="92"/>
        <v>1.6000000000000014E-2</v>
      </c>
      <c r="H885" s="1">
        <f t="shared" si="93"/>
        <v>1.6000000000000014E-2</v>
      </c>
      <c r="I885" s="1">
        <f t="shared" si="94"/>
        <v>0</v>
      </c>
      <c r="K885" s="6">
        <f t="shared" si="95"/>
        <v>1.1428571428571438E-3</v>
      </c>
      <c r="L885" s="6">
        <f t="shared" si="96"/>
        <v>0</v>
      </c>
      <c r="M885" s="6" t="e">
        <f t="shared" si="97"/>
        <v>#DIV/0!</v>
      </c>
      <c r="N885" s="6">
        <f t="shared" si="98"/>
        <v>100</v>
      </c>
      <c r="Q885" s="1">
        <v>0.32036799999999999</v>
      </c>
      <c r="R885" s="3">
        <v>20100</v>
      </c>
    </row>
    <row r="886" spans="1:18" x14ac:dyDescent="0.2">
      <c r="A886" s="8">
        <v>35276</v>
      </c>
      <c r="B886" s="1">
        <v>0.308</v>
      </c>
      <c r="C886" s="1">
        <v>0.308</v>
      </c>
      <c r="D886" s="1">
        <v>0.308</v>
      </c>
      <c r="E886" s="1">
        <v>0.308</v>
      </c>
      <c r="G886" s="6">
        <f t="shared" si="92"/>
        <v>-1.6000000000000014E-2</v>
      </c>
      <c r="H886" s="1">
        <f t="shared" si="93"/>
        <v>0</v>
      </c>
      <c r="I886" s="1">
        <f t="shared" si="94"/>
        <v>1.6000000000000014E-2</v>
      </c>
      <c r="K886" s="6">
        <f t="shared" si="95"/>
        <v>1.1428571428571438E-3</v>
      </c>
      <c r="L886" s="6">
        <f t="shared" si="96"/>
        <v>1.1428571428571438E-3</v>
      </c>
      <c r="M886" s="6">
        <f t="shared" si="97"/>
        <v>1</v>
      </c>
      <c r="N886" s="6">
        <f t="shared" si="98"/>
        <v>50</v>
      </c>
      <c r="Q886" s="1">
        <v>0.30454700000000001</v>
      </c>
      <c r="R886" s="3">
        <v>10000</v>
      </c>
    </row>
    <row r="887" spans="1:18" x14ac:dyDescent="0.2">
      <c r="A887" s="8">
        <v>35277</v>
      </c>
      <c r="B887" s="1">
        <v>0.308</v>
      </c>
      <c r="C887" s="1">
        <v>0.308</v>
      </c>
      <c r="D887" s="1">
        <v>0.308</v>
      </c>
      <c r="E887" s="1">
        <v>0.308</v>
      </c>
      <c r="G887" s="6">
        <f t="shared" si="92"/>
        <v>0</v>
      </c>
      <c r="H887" s="1">
        <f t="shared" si="93"/>
        <v>0</v>
      </c>
      <c r="I887" s="1">
        <f t="shared" si="94"/>
        <v>0</v>
      </c>
      <c r="K887" s="6">
        <f t="shared" si="95"/>
        <v>1.1428571428571438E-3</v>
      </c>
      <c r="L887" s="6">
        <f t="shared" si="96"/>
        <v>1.1428571428571438E-3</v>
      </c>
      <c r="M887" s="6">
        <f t="shared" si="97"/>
        <v>1</v>
      </c>
      <c r="N887" s="6">
        <f t="shared" si="98"/>
        <v>50</v>
      </c>
      <c r="Q887" s="1">
        <v>0.30454700000000001</v>
      </c>
      <c r="R887" s="3">
        <v>0</v>
      </c>
    </row>
    <row r="888" spans="1:18" x14ac:dyDescent="0.2">
      <c r="A888" s="8">
        <v>35278</v>
      </c>
      <c r="B888" s="1">
        <v>0.308</v>
      </c>
      <c r="C888" s="1">
        <v>0.308</v>
      </c>
      <c r="D888" s="1">
        <v>0.308</v>
      </c>
      <c r="E888" s="1">
        <v>0.308</v>
      </c>
      <c r="G888" s="6">
        <f t="shared" si="92"/>
        <v>0</v>
      </c>
      <c r="H888" s="1">
        <f t="shared" si="93"/>
        <v>0</v>
      </c>
      <c r="I888" s="1">
        <f t="shared" si="94"/>
        <v>0</v>
      </c>
      <c r="K888" s="6">
        <f t="shared" si="95"/>
        <v>1.1428571428571438E-3</v>
      </c>
      <c r="L888" s="6">
        <f t="shared" si="96"/>
        <v>1.1428571428571438E-3</v>
      </c>
      <c r="M888" s="6">
        <f t="shared" si="97"/>
        <v>1</v>
      </c>
      <c r="N888" s="6">
        <f t="shared" si="98"/>
        <v>50</v>
      </c>
      <c r="Q888" s="1">
        <v>0.30454700000000001</v>
      </c>
      <c r="R888" s="3">
        <v>0</v>
      </c>
    </row>
    <row r="889" spans="1:18" x14ac:dyDescent="0.2">
      <c r="A889" s="8">
        <v>35279</v>
      </c>
      <c r="B889" s="1">
        <v>0.308</v>
      </c>
      <c r="C889" s="1">
        <v>0.308</v>
      </c>
      <c r="D889" s="1">
        <v>0.308</v>
      </c>
      <c r="E889" s="1">
        <v>0.308</v>
      </c>
      <c r="G889" s="6">
        <f t="shared" si="92"/>
        <v>0</v>
      </c>
      <c r="H889" s="1">
        <f t="shared" si="93"/>
        <v>0</v>
      </c>
      <c r="I889" s="1">
        <f t="shared" si="94"/>
        <v>0</v>
      </c>
      <c r="K889" s="6">
        <f t="shared" si="95"/>
        <v>1.1428571428571438E-3</v>
      </c>
      <c r="L889" s="6">
        <f t="shared" si="96"/>
        <v>1.1428571428571438E-3</v>
      </c>
      <c r="M889" s="6">
        <f t="shared" si="97"/>
        <v>1</v>
      </c>
      <c r="N889" s="6">
        <f t="shared" si="98"/>
        <v>50</v>
      </c>
      <c r="Q889" s="1">
        <v>0.30454700000000001</v>
      </c>
      <c r="R889" s="3">
        <v>0</v>
      </c>
    </row>
    <row r="890" spans="1:18" x14ac:dyDescent="0.2">
      <c r="A890" s="8">
        <v>35282</v>
      </c>
      <c r="B890" s="1">
        <v>0.308</v>
      </c>
      <c r="C890" s="1">
        <v>0.308</v>
      </c>
      <c r="D890" s="1">
        <v>0.308</v>
      </c>
      <c r="E890" s="1">
        <v>0.308</v>
      </c>
      <c r="G890" s="6">
        <f t="shared" si="92"/>
        <v>0</v>
      </c>
      <c r="H890" s="1">
        <f t="shared" si="93"/>
        <v>0</v>
      </c>
      <c r="I890" s="1">
        <f t="shared" si="94"/>
        <v>0</v>
      </c>
      <c r="K890" s="6">
        <f t="shared" si="95"/>
        <v>1.1428571428571438E-3</v>
      </c>
      <c r="L890" s="6">
        <f t="shared" si="96"/>
        <v>1.1428571428571438E-3</v>
      </c>
      <c r="M890" s="6">
        <f t="shared" si="97"/>
        <v>1</v>
      </c>
      <c r="N890" s="6">
        <f t="shared" si="98"/>
        <v>50</v>
      </c>
      <c r="Q890" s="1">
        <v>0.30454700000000001</v>
      </c>
      <c r="R890" s="3">
        <v>0</v>
      </c>
    </row>
    <row r="891" spans="1:18" x14ac:dyDescent="0.2">
      <c r="A891" s="8">
        <v>35283</v>
      </c>
      <c r="B891" s="1">
        <v>0.308</v>
      </c>
      <c r="C891" s="1">
        <v>0.308</v>
      </c>
      <c r="D891" s="1">
        <v>0.308</v>
      </c>
      <c r="E891" s="1">
        <v>0.308</v>
      </c>
      <c r="G891" s="6">
        <f t="shared" si="92"/>
        <v>0</v>
      </c>
      <c r="H891" s="1">
        <f t="shared" si="93"/>
        <v>0</v>
      </c>
      <c r="I891" s="1">
        <f t="shared" si="94"/>
        <v>0</v>
      </c>
      <c r="K891" s="6">
        <f t="shared" si="95"/>
        <v>1.1428571428571438E-3</v>
      </c>
      <c r="L891" s="6">
        <f t="shared" si="96"/>
        <v>1.1428571428571438E-3</v>
      </c>
      <c r="M891" s="6">
        <f t="shared" si="97"/>
        <v>1</v>
      </c>
      <c r="N891" s="6">
        <f t="shared" si="98"/>
        <v>50</v>
      </c>
      <c r="Q891" s="1">
        <v>0.30454700000000001</v>
      </c>
      <c r="R891" s="3">
        <v>0</v>
      </c>
    </row>
    <row r="892" spans="1:18" x14ac:dyDescent="0.2">
      <c r="A892" s="8">
        <v>35284</v>
      </c>
      <c r="B892" s="1">
        <v>0.308</v>
      </c>
      <c r="C892" s="1">
        <v>0.308</v>
      </c>
      <c r="D892" s="1">
        <v>0.308</v>
      </c>
      <c r="E892" s="1">
        <v>0.308</v>
      </c>
      <c r="G892" s="6">
        <f t="shared" si="92"/>
        <v>0</v>
      </c>
      <c r="H892" s="1">
        <f t="shared" si="93"/>
        <v>0</v>
      </c>
      <c r="I892" s="1">
        <f t="shared" si="94"/>
        <v>0</v>
      </c>
      <c r="K892" s="6">
        <f t="shared" si="95"/>
        <v>1.1428571428571438E-3</v>
      </c>
      <c r="L892" s="6">
        <f t="shared" si="96"/>
        <v>1.1428571428571438E-3</v>
      </c>
      <c r="M892" s="6">
        <f t="shared" si="97"/>
        <v>1</v>
      </c>
      <c r="N892" s="6">
        <f t="shared" si="98"/>
        <v>50</v>
      </c>
      <c r="Q892" s="1">
        <v>0.30454700000000001</v>
      </c>
      <c r="R892" s="3">
        <v>5000</v>
      </c>
    </row>
    <row r="893" spans="1:18" x14ac:dyDescent="0.2">
      <c r="A893" s="8">
        <v>35285</v>
      </c>
      <c r="B893" s="1">
        <v>0.308</v>
      </c>
      <c r="C893" s="1">
        <v>0.308</v>
      </c>
      <c r="D893" s="1">
        <v>0.308</v>
      </c>
      <c r="E893" s="1">
        <v>0.308</v>
      </c>
      <c r="G893" s="6">
        <f t="shared" si="92"/>
        <v>0</v>
      </c>
      <c r="H893" s="1">
        <f t="shared" si="93"/>
        <v>0</v>
      </c>
      <c r="I893" s="1">
        <f t="shared" si="94"/>
        <v>0</v>
      </c>
      <c r="K893" s="6">
        <f t="shared" si="95"/>
        <v>1.1428571428571438E-3</v>
      </c>
      <c r="L893" s="6">
        <f t="shared" si="96"/>
        <v>1.1428571428571438E-3</v>
      </c>
      <c r="M893" s="6">
        <f t="shared" si="97"/>
        <v>1</v>
      </c>
      <c r="N893" s="6">
        <f t="shared" si="98"/>
        <v>50</v>
      </c>
      <c r="Q893" s="1">
        <v>0.30454700000000001</v>
      </c>
      <c r="R893" s="3">
        <v>0</v>
      </c>
    </row>
    <row r="894" spans="1:18" x14ac:dyDescent="0.2">
      <c r="A894" s="8">
        <v>35286</v>
      </c>
      <c r="B894" s="1">
        <v>0.308</v>
      </c>
      <c r="C894" s="1">
        <v>0.308</v>
      </c>
      <c r="D894" s="1">
        <v>0.308</v>
      </c>
      <c r="E894" s="1">
        <v>0.308</v>
      </c>
      <c r="G894" s="6">
        <f t="shared" si="92"/>
        <v>0</v>
      </c>
      <c r="H894" s="1">
        <f t="shared" si="93"/>
        <v>0</v>
      </c>
      <c r="I894" s="1">
        <f t="shared" si="94"/>
        <v>0</v>
      </c>
      <c r="K894" s="6">
        <f t="shared" si="95"/>
        <v>1.1428571428571438E-3</v>
      </c>
      <c r="L894" s="6">
        <f t="shared" si="96"/>
        <v>1.1428571428571438E-3</v>
      </c>
      <c r="M894" s="6">
        <f t="shared" si="97"/>
        <v>1</v>
      </c>
      <c r="N894" s="6">
        <f t="shared" si="98"/>
        <v>50</v>
      </c>
      <c r="Q894" s="1">
        <v>0.30454700000000001</v>
      </c>
      <c r="R894" s="3">
        <v>0</v>
      </c>
    </row>
    <row r="895" spans="1:18" x14ac:dyDescent="0.2">
      <c r="A895" s="8">
        <v>35289</v>
      </c>
      <c r="B895" s="1">
        <v>0.308</v>
      </c>
      <c r="C895" s="1">
        <v>0.308</v>
      </c>
      <c r="D895" s="1">
        <v>0.308</v>
      </c>
      <c r="E895" s="1">
        <v>0.308</v>
      </c>
      <c r="G895" s="6">
        <f t="shared" si="92"/>
        <v>0</v>
      </c>
      <c r="H895" s="1">
        <f t="shared" si="93"/>
        <v>0</v>
      </c>
      <c r="I895" s="1">
        <f t="shared" si="94"/>
        <v>0</v>
      </c>
      <c r="K895" s="6">
        <f t="shared" si="95"/>
        <v>1.1428571428571438E-3</v>
      </c>
      <c r="L895" s="6">
        <f t="shared" si="96"/>
        <v>1.1428571428571438E-3</v>
      </c>
      <c r="M895" s="6">
        <f t="shared" si="97"/>
        <v>1</v>
      </c>
      <c r="N895" s="6">
        <f t="shared" si="98"/>
        <v>50</v>
      </c>
      <c r="Q895" s="1">
        <v>0.30454700000000001</v>
      </c>
      <c r="R895" s="3">
        <v>0</v>
      </c>
    </row>
    <row r="896" spans="1:18" x14ac:dyDescent="0.2">
      <c r="A896" s="8">
        <v>35290</v>
      </c>
      <c r="B896" s="1">
        <v>0.308</v>
      </c>
      <c r="C896" s="1">
        <v>0.308</v>
      </c>
      <c r="D896" s="1">
        <v>0.308</v>
      </c>
      <c r="E896" s="1">
        <v>0.308</v>
      </c>
      <c r="G896" s="6">
        <f t="shared" si="92"/>
        <v>0</v>
      </c>
      <c r="H896" s="1">
        <f t="shared" si="93"/>
        <v>0</v>
      </c>
      <c r="I896" s="1">
        <f t="shared" si="94"/>
        <v>0</v>
      </c>
      <c r="K896" s="6">
        <f t="shared" si="95"/>
        <v>1.1428571428571438E-3</v>
      </c>
      <c r="L896" s="6">
        <f t="shared" si="96"/>
        <v>1.1428571428571438E-3</v>
      </c>
      <c r="M896" s="6">
        <f t="shared" si="97"/>
        <v>1</v>
      </c>
      <c r="N896" s="6">
        <f t="shared" si="98"/>
        <v>50</v>
      </c>
      <c r="Q896" s="1">
        <v>0.30454700000000001</v>
      </c>
      <c r="R896" s="3">
        <v>0</v>
      </c>
    </row>
    <row r="897" spans="1:18" x14ac:dyDescent="0.2">
      <c r="A897" s="8">
        <v>35291</v>
      </c>
      <c r="B897" s="1">
        <v>0.308</v>
      </c>
      <c r="C897" s="1">
        <v>0.308</v>
      </c>
      <c r="D897" s="1">
        <v>0.308</v>
      </c>
      <c r="E897" s="1">
        <v>0.308</v>
      </c>
      <c r="G897" s="6">
        <f t="shared" si="92"/>
        <v>0</v>
      </c>
      <c r="H897" s="1">
        <f t="shared" si="93"/>
        <v>0</v>
      </c>
      <c r="I897" s="1">
        <f t="shared" si="94"/>
        <v>0</v>
      </c>
      <c r="K897" s="6">
        <f t="shared" si="95"/>
        <v>1.1428571428571438E-3</v>
      </c>
      <c r="L897" s="6">
        <f t="shared" si="96"/>
        <v>1.1428571428571438E-3</v>
      </c>
      <c r="M897" s="6">
        <f t="shared" si="97"/>
        <v>1</v>
      </c>
      <c r="N897" s="6">
        <f t="shared" si="98"/>
        <v>50</v>
      </c>
      <c r="Q897" s="1">
        <v>0.30454700000000001</v>
      </c>
      <c r="R897" s="3">
        <v>0</v>
      </c>
    </row>
    <row r="898" spans="1:18" x14ac:dyDescent="0.2">
      <c r="A898" s="8">
        <v>35292</v>
      </c>
      <c r="B898" s="1">
        <v>0.308</v>
      </c>
      <c r="C898" s="1">
        <v>0.308</v>
      </c>
      <c r="D898" s="1">
        <v>0.308</v>
      </c>
      <c r="E898" s="1">
        <v>0.308</v>
      </c>
      <c r="G898" s="6">
        <f t="shared" si="92"/>
        <v>0</v>
      </c>
      <c r="H898" s="1">
        <f t="shared" si="93"/>
        <v>0</v>
      </c>
      <c r="I898" s="1">
        <f t="shared" si="94"/>
        <v>0</v>
      </c>
      <c r="K898" s="6">
        <f t="shared" si="95"/>
        <v>1.1428571428571438E-3</v>
      </c>
      <c r="L898" s="6">
        <f t="shared" si="96"/>
        <v>1.1428571428571438E-3</v>
      </c>
      <c r="M898" s="6">
        <f t="shared" si="97"/>
        <v>1</v>
      </c>
      <c r="N898" s="6">
        <f t="shared" si="98"/>
        <v>50</v>
      </c>
      <c r="Q898" s="1">
        <v>0.30454700000000001</v>
      </c>
      <c r="R898" s="3">
        <v>0</v>
      </c>
    </row>
    <row r="899" spans="1:18" x14ac:dyDescent="0.2">
      <c r="A899" s="8">
        <v>35293</v>
      </c>
      <c r="B899" s="1">
        <v>0.308</v>
      </c>
      <c r="C899" s="1">
        <v>0.308</v>
      </c>
      <c r="D899" s="1">
        <v>0.308</v>
      </c>
      <c r="E899" s="1">
        <v>0.308</v>
      </c>
      <c r="G899" s="6">
        <f t="shared" si="92"/>
        <v>0</v>
      </c>
      <c r="H899" s="1">
        <f t="shared" si="93"/>
        <v>0</v>
      </c>
      <c r="I899" s="1">
        <f t="shared" si="94"/>
        <v>0</v>
      </c>
      <c r="K899" s="6">
        <f t="shared" si="95"/>
        <v>0</v>
      </c>
      <c r="L899" s="6">
        <f t="shared" si="96"/>
        <v>1.1428571428571438E-3</v>
      </c>
      <c r="M899" s="6">
        <f t="shared" si="97"/>
        <v>0</v>
      </c>
      <c r="N899" s="6">
        <f t="shared" si="98"/>
        <v>0</v>
      </c>
      <c r="Q899" s="1">
        <v>0.30454700000000001</v>
      </c>
      <c r="R899" s="3">
        <v>0</v>
      </c>
    </row>
    <row r="900" spans="1:18" x14ac:dyDescent="0.2">
      <c r="A900" s="8">
        <v>35296</v>
      </c>
      <c r="B900" s="1">
        <v>0.308</v>
      </c>
      <c r="C900" s="1">
        <v>0.308</v>
      </c>
      <c r="D900" s="1">
        <v>0.308</v>
      </c>
      <c r="E900" s="1">
        <v>0.308</v>
      </c>
      <c r="G900" s="6">
        <f t="shared" ref="G900:G963" si="99">E900-E899</f>
        <v>0</v>
      </c>
      <c r="H900" s="1">
        <f t="shared" ref="H900:H963" si="100">IF(G900&gt;0,G900,0)</f>
        <v>0</v>
      </c>
      <c r="I900" s="1">
        <f t="shared" ref="I900:I963" si="101">IF(G900&lt;0,ABS(G900),0)</f>
        <v>0</v>
      </c>
      <c r="K900" s="6">
        <f t="shared" si="95"/>
        <v>0</v>
      </c>
      <c r="L900" s="6">
        <f t="shared" si="96"/>
        <v>0</v>
      </c>
      <c r="M900" s="6" t="e">
        <f t="shared" si="97"/>
        <v>#DIV/0!</v>
      </c>
      <c r="N900" s="6">
        <f t="shared" si="98"/>
        <v>100</v>
      </c>
      <c r="Q900" s="1">
        <v>0.30454700000000001</v>
      </c>
      <c r="R900" s="3">
        <v>0</v>
      </c>
    </row>
    <row r="901" spans="1:18" x14ac:dyDescent="0.2">
      <c r="A901" s="8">
        <v>35297</v>
      </c>
      <c r="B901" s="1">
        <v>0.308</v>
      </c>
      <c r="C901" s="1">
        <v>0.308</v>
      </c>
      <c r="D901" s="1">
        <v>0.308</v>
      </c>
      <c r="E901" s="1">
        <v>0.308</v>
      </c>
      <c r="G901" s="6">
        <f t="shared" si="99"/>
        <v>0</v>
      </c>
      <c r="H901" s="1">
        <f t="shared" si="100"/>
        <v>0</v>
      </c>
      <c r="I901" s="1">
        <f t="shared" si="101"/>
        <v>0</v>
      </c>
      <c r="K901" s="6">
        <f t="shared" si="95"/>
        <v>0</v>
      </c>
      <c r="L901" s="6">
        <f t="shared" si="96"/>
        <v>0</v>
      </c>
      <c r="M901" s="6" t="e">
        <f t="shared" si="97"/>
        <v>#DIV/0!</v>
      </c>
      <c r="N901" s="6">
        <f t="shared" si="98"/>
        <v>100</v>
      </c>
      <c r="Q901" s="1">
        <v>0.30454700000000001</v>
      </c>
      <c r="R901" s="3">
        <v>0</v>
      </c>
    </row>
    <row r="902" spans="1:18" x14ac:dyDescent="0.2">
      <c r="A902" s="8">
        <v>35298</v>
      </c>
      <c r="B902" s="1">
        <v>0.308</v>
      </c>
      <c r="C902" s="1">
        <v>0.308</v>
      </c>
      <c r="D902" s="1">
        <v>0.308</v>
      </c>
      <c r="E902" s="1">
        <v>0.308</v>
      </c>
      <c r="G902" s="6">
        <f t="shared" si="99"/>
        <v>0</v>
      </c>
      <c r="H902" s="1">
        <f t="shared" si="100"/>
        <v>0</v>
      </c>
      <c r="I902" s="1">
        <f t="shared" si="101"/>
        <v>0</v>
      </c>
      <c r="K902" s="6">
        <f t="shared" si="95"/>
        <v>0</v>
      </c>
      <c r="L902" s="6">
        <f t="shared" si="96"/>
        <v>0</v>
      </c>
      <c r="M902" s="6" t="e">
        <f t="shared" si="97"/>
        <v>#DIV/0!</v>
      </c>
      <c r="N902" s="6">
        <f t="shared" si="98"/>
        <v>100</v>
      </c>
      <c r="Q902" s="1">
        <v>0.30454700000000001</v>
      </c>
      <c r="R902" s="3">
        <v>0</v>
      </c>
    </row>
    <row r="903" spans="1:18" x14ac:dyDescent="0.2">
      <c r="A903" s="8">
        <v>35299</v>
      </c>
      <c r="B903" s="1">
        <v>0.308</v>
      </c>
      <c r="C903" s="1">
        <v>0.308</v>
      </c>
      <c r="D903" s="1">
        <v>0.308</v>
      </c>
      <c r="E903" s="1">
        <v>0.308</v>
      </c>
      <c r="G903" s="6">
        <f t="shared" si="99"/>
        <v>0</v>
      </c>
      <c r="H903" s="1">
        <f t="shared" si="100"/>
        <v>0</v>
      </c>
      <c r="I903" s="1">
        <f t="shared" si="101"/>
        <v>0</v>
      </c>
      <c r="K903" s="6">
        <f t="shared" si="95"/>
        <v>0</v>
      </c>
      <c r="L903" s="6">
        <f t="shared" si="96"/>
        <v>0</v>
      </c>
      <c r="M903" s="6" t="e">
        <f t="shared" si="97"/>
        <v>#DIV/0!</v>
      </c>
      <c r="N903" s="6">
        <f t="shared" si="98"/>
        <v>100</v>
      </c>
      <c r="Q903" s="1">
        <v>0.30454700000000001</v>
      </c>
      <c r="R903" s="3">
        <v>0</v>
      </c>
    </row>
    <row r="904" spans="1:18" x14ac:dyDescent="0.2">
      <c r="A904" s="8">
        <v>35300</v>
      </c>
      <c r="B904" s="1">
        <v>0.308</v>
      </c>
      <c r="C904" s="1">
        <v>0.308</v>
      </c>
      <c r="D904" s="1">
        <v>0.308</v>
      </c>
      <c r="E904" s="1">
        <v>0.308</v>
      </c>
      <c r="G904" s="6">
        <f t="shared" si="99"/>
        <v>0</v>
      </c>
      <c r="H904" s="1">
        <f t="shared" si="100"/>
        <v>0</v>
      </c>
      <c r="I904" s="1">
        <f t="shared" si="101"/>
        <v>0</v>
      </c>
      <c r="K904" s="6">
        <f t="shared" si="95"/>
        <v>0</v>
      </c>
      <c r="L904" s="6">
        <f t="shared" si="96"/>
        <v>0</v>
      </c>
      <c r="M904" s="6" t="e">
        <f t="shared" si="97"/>
        <v>#DIV/0!</v>
      </c>
      <c r="N904" s="6">
        <f t="shared" si="98"/>
        <v>100</v>
      </c>
      <c r="Q904" s="1">
        <v>0.30454700000000001</v>
      </c>
      <c r="R904" s="3">
        <v>0</v>
      </c>
    </row>
    <row r="905" spans="1:18" x14ac:dyDescent="0.2">
      <c r="A905" s="8">
        <v>35303</v>
      </c>
      <c r="B905" s="1">
        <v>0.308</v>
      </c>
      <c r="C905" s="1">
        <v>0.308</v>
      </c>
      <c r="D905" s="1">
        <v>0.308</v>
      </c>
      <c r="E905" s="1">
        <v>0.308</v>
      </c>
      <c r="G905" s="6">
        <f t="shared" si="99"/>
        <v>0</v>
      </c>
      <c r="H905" s="1">
        <f t="shared" si="100"/>
        <v>0</v>
      </c>
      <c r="I905" s="1">
        <f t="shared" si="101"/>
        <v>0</v>
      </c>
      <c r="K905" s="6">
        <f t="shared" si="95"/>
        <v>0</v>
      </c>
      <c r="L905" s="6">
        <f t="shared" si="96"/>
        <v>0</v>
      </c>
      <c r="M905" s="6" t="e">
        <f t="shared" si="97"/>
        <v>#DIV/0!</v>
      </c>
      <c r="N905" s="6">
        <f t="shared" si="98"/>
        <v>100</v>
      </c>
      <c r="Q905" s="1">
        <v>0.30454700000000001</v>
      </c>
      <c r="R905" s="3">
        <v>0</v>
      </c>
    </row>
    <row r="906" spans="1:18" x14ac:dyDescent="0.2">
      <c r="A906" s="8">
        <v>35304</v>
      </c>
      <c r="B906" s="1">
        <v>0.308</v>
      </c>
      <c r="C906" s="1">
        <v>0.308</v>
      </c>
      <c r="D906" s="1">
        <v>0.308</v>
      </c>
      <c r="E906" s="1">
        <v>0.308</v>
      </c>
      <c r="G906" s="6">
        <f t="shared" si="99"/>
        <v>0</v>
      </c>
      <c r="H906" s="1">
        <f t="shared" si="100"/>
        <v>0</v>
      </c>
      <c r="I906" s="1">
        <f t="shared" si="101"/>
        <v>0</v>
      </c>
      <c r="K906" s="6">
        <f t="shared" si="95"/>
        <v>0</v>
      </c>
      <c r="L906" s="6">
        <f t="shared" si="96"/>
        <v>0</v>
      </c>
      <c r="M906" s="6" t="e">
        <f t="shared" si="97"/>
        <v>#DIV/0!</v>
      </c>
      <c r="N906" s="6">
        <f t="shared" si="98"/>
        <v>100</v>
      </c>
      <c r="Q906" s="1">
        <v>0.30454700000000001</v>
      </c>
      <c r="R906" s="3">
        <v>0</v>
      </c>
    </row>
    <row r="907" spans="1:18" x14ac:dyDescent="0.2">
      <c r="A907" s="8">
        <v>35305</v>
      </c>
      <c r="B907" s="1">
        <v>0.308</v>
      </c>
      <c r="C907" s="1">
        <v>0.308</v>
      </c>
      <c r="D907" s="1">
        <v>0.308</v>
      </c>
      <c r="E907" s="1">
        <v>0.308</v>
      </c>
      <c r="G907" s="6">
        <f t="shared" si="99"/>
        <v>0</v>
      </c>
      <c r="H907" s="1">
        <f t="shared" si="100"/>
        <v>0</v>
      </c>
      <c r="I907" s="1">
        <f t="shared" si="101"/>
        <v>0</v>
      </c>
      <c r="K907" s="6">
        <f t="shared" si="95"/>
        <v>0</v>
      </c>
      <c r="L907" s="6">
        <f t="shared" si="96"/>
        <v>0</v>
      </c>
      <c r="M907" s="6" t="e">
        <f t="shared" si="97"/>
        <v>#DIV/0!</v>
      </c>
      <c r="N907" s="6">
        <f t="shared" si="98"/>
        <v>100</v>
      </c>
      <c r="Q907" s="1">
        <v>0.30454700000000001</v>
      </c>
      <c r="R907" s="3">
        <v>0</v>
      </c>
    </row>
    <row r="908" spans="1:18" x14ac:dyDescent="0.2">
      <c r="A908" s="8">
        <v>35306</v>
      </c>
      <c r="B908" s="1">
        <v>0.308</v>
      </c>
      <c r="C908" s="1">
        <v>0.308</v>
      </c>
      <c r="D908" s="1">
        <v>0.308</v>
      </c>
      <c r="E908" s="1">
        <v>0.308</v>
      </c>
      <c r="G908" s="6">
        <f t="shared" si="99"/>
        <v>0</v>
      </c>
      <c r="H908" s="1">
        <f t="shared" si="100"/>
        <v>0</v>
      </c>
      <c r="I908" s="1">
        <f t="shared" si="101"/>
        <v>0</v>
      </c>
      <c r="K908" s="6">
        <f t="shared" si="95"/>
        <v>0</v>
      </c>
      <c r="L908" s="6">
        <f t="shared" si="96"/>
        <v>0</v>
      </c>
      <c r="M908" s="6" t="e">
        <f t="shared" si="97"/>
        <v>#DIV/0!</v>
      </c>
      <c r="N908" s="6">
        <f t="shared" si="98"/>
        <v>100</v>
      </c>
      <c r="Q908" s="1">
        <v>0.30454700000000001</v>
      </c>
      <c r="R908" s="3">
        <v>0</v>
      </c>
    </row>
    <row r="909" spans="1:18" x14ac:dyDescent="0.2">
      <c r="A909" s="8">
        <v>35307</v>
      </c>
      <c r="B909" s="1">
        <v>0.308</v>
      </c>
      <c r="C909" s="1">
        <v>0.308</v>
      </c>
      <c r="D909" s="1">
        <v>0.308</v>
      </c>
      <c r="E909" s="1">
        <v>0.308</v>
      </c>
      <c r="G909" s="6">
        <f t="shared" si="99"/>
        <v>0</v>
      </c>
      <c r="H909" s="1">
        <f t="shared" si="100"/>
        <v>0</v>
      </c>
      <c r="I909" s="1">
        <f t="shared" si="101"/>
        <v>0</v>
      </c>
      <c r="K909" s="6">
        <f t="shared" si="95"/>
        <v>0</v>
      </c>
      <c r="L909" s="6">
        <f t="shared" si="96"/>
        <v>0</v>
      </c>
      <c r="M909" s="6" t="e">
        <f t="shared" si="97"/>
        <v>#DIV/0!</v>
      </c>
      <c r="N909" s="6">
        <f t="shared" si="98"/>
        <v>100</v>
      </c>
      <c r="Q909" s="1">
        <v>0.30454700000000001</v>
      </c>
      <c r="R909" s="3">
        <v>0</v>
      </c>
    </row>
    <row r="910" spans="1:18" x14ac:dyDescent="0.2">
      <c r="A910" s="8">
        <v>35311</v>
      </c>
      <c r="B910" s="1">
        <v>0.308</v>
      </c>
      <c r="C910" s="1">
        <v>0.308</v>
      </c>
      <c r="D910" s="1">
        <v>0.308</v>
      </c>
      <c r="E910" s="1">
        <v>0.308</v>
      </c>
      <c r="G910" s="6">
        <f t="shared" si="99"/>
        <v>0</v>
      </c>
      <c r="H910" s="1">
        <f t="shared" si="100"/>
        <v>0</v>
      </c>
      <c r="I910" s="1">
        <f t="shared" si="101"/>
        <v>0</v>
      </c>
      <c r="K910" s="6">
        <f t="shared" si="95"/>
        <v>0</v>
      </c>
      <c r="L910" s="6">
        <f t="shared" si="96"/>
        <v>0</v>
      </c>
      <c r="M910" s="6" t="e">
        <f t="shared" si="97"/>
        <v>#DIV/0!</v>
      </c>
      <c r="N910" s="6">
        <f t="shared" si="98"/>
        <v>100</v>
      </c>
      <c r="Q910" s="1">
        <v>0.30454700000000001</v>
      </c>
      <c r="R910" s="3">
        <v>0</v>
      </c>
    </row>
    <row r="911" spans="1:18" x14ac:dyDescent="0.2">
      <c r="A911" s="8">
        <v>35312</v>
      </c>
      <c r="B911" s="1">
        <v>0.308</v>
      </c>
      <c r="C911" s="1">
        <v>0.308</v>
      </c>
      <c r="D911" s="1">
        <v>0.308</v>
      </c>
      <c r="E911" s="1">
        <v>0.308</v>
      </c>
      <c r="G911" s="6">
        <f t="shared" si="99"/>
        <v>0</v>
      </c>
      <c r="H911" s="1">
        <f t="shared" si="100"/>
        <v>0</v>
      </c>
      <c r="I911" s="1">
        <f t="shared" si="101"/>
        <v>0</v>
      </c>
      <c r="K911" s="6">
        <f t="shared" si="95"/>
        <v>0</v>
      </c>
      <c r="L911" s="6">
        <f t="shared" si="96"/>
        <v>0</v>
      </c>
      <c r="M911" s="6" t="e">
        <f t="shared" si="97"/>
        <v>#DIV/0!</v>
      </c>
      <c r="N911" s="6">
        <f t="shared" si="98"/>
        <v>100</v>
      </c>
      <c r="Q911" s="1">
        <v>0.30454700000000001</v>
      </c>
      <c r="R911" s="3">
        <v>0</v>
      </c>
    </row>
    <row r="912" spans="1:18" x14ac:dyDescent="0.2">
      <c r="A912" s="8">
        <v>35313</v>
      </c>
      <c r="B912" s="1">
        <v>0.308</v>
      </c>
      <c r="C912" s="1">
        <v>0.308</v>
      </c>
      <c r="D912" s="1">
        <v>0.308</v>
      </c>
      <c r="E912" s="1">
        <v>0.308</v>
      </c>
      <c r="G912" s="6">
        <f t="shared" si="99"/>
        <v>0</v>
      </c>
      <c r="H912" s="1">
        <f t="shared" si="100"/>
        <v>0</v>
      </c>
      <c r="I912" s="1">
        <f t="shared" si="101"/>
        <v>0</v>
      </c>
      <c r="K912" s="6">
        <f t="shared" ref="K912:K975" si="102">AVERAGE(H899:H912)</f>
        <v>0</v>
      </c>
      <c r="L912" s="6">
        <f t="shared" ref="L912:L975" si="103">AVERAGE(I899:I912)</f>
        <v>0</v>
      </c>
      <c r="M912" s="6" t="e">
        <f t="shared" ref="M912:M975" si="104">K912/L912</f>
        <v>#DIV/0!</v>
      </c>
      <c r="N912" s="6">
        <f t="shared" si="98"/>
        <v>100</v>
      </c>
      <c r="Q912" s="1">
        <v>0.30454700000000001</v>
      </c>
      <c r="R912" s="3">
        <v>0</v>
      </c>
    </row>
    <row r="913" spans="1:18" x14ac:dyDescent="0.2">
      <c r="A913" s="8">
        <v>35314</v>
      </c>
      <c r="B913" s="1">
        <v>0.248</v>
      </c>
      <c r="C913" s="1">
        <v>0.248</v>
      </c>
      <c r="D913" s="1">
        <v>0.248</v>
      </c>
      <c r="E913" s="1">
        <v>0.248</v>
      </c>
      <c r="G913" s="6">
        <f t="shared" si="99"/>
        <v>-0.06</v>
      </c>
      <c r="H913" s="1">
        <f t="shared" si="100"/>
        <v>0</v>
      </c>
      <c r="I913" s="1">
        <f t="shared" si="101"/>
        <v>0.06</v>
      </c>
      <c r="K913" s="6">
        <f t="shared" si="102"/>
        <v>0</v>
      </c>
      <c r="L913" s="6">
        <f t="shared" si="103"/>
        <v>4.2857142857142859E-3</v>
      </c>
      <c r="M913" s="6">
        <f t="shared" si="104"/>
        <v>0</v>
      </c>
      <c r="N913" s="6">
        <f t="shared" ref="N913:N976" si="105">IF(L913=0,100,100-(100/(1+M913)))</f>
        <v>0</v>
      </c>
      <c r="Q913" s="1">
        <v>0.24521999999999999</v>
      </c>
      <c r="R913" s="3">
        <v>1000</v>
      </c>
    </row>
    <row r="914" spans="1:18" x14ac:dyDescent="0.2">
      <c r="A914" s="8">
        <v>35317</v>
      </c>
      <c r="B914" s="1">
        <v>0.248</v>
      </c>
      <c r="C914" s="1">
        <v>0.248</v>
      </c>
      <c r="D914" s="1">
        <v>0.248</v>
      </c>
      <c r="E914" s="1">
        <v>0.248</v>
      </c>
      <c r="G914" s="6">
        <f t="shared" si="99"/>
        <v>0</v>
      </c>
      <c r="H914" s="1">
        <f t="shared" si="100"/>
        <v>0</v>
      </c>
      <c r="I914" s="1">
        <f t="shared" si="101"/>
        <v>0</v>
      </c>
      <c r="K914" s="6">
        <f t="shared" si="102"/>
        <v>0</v>
      </c>
      <c r="L914" s="6">
        <f t="shared" si="103"/>
        <v>4.2857142857142859E-3</v>
      </c>
      <c r="M914" s="6">
        <f t="shared" si="104"/>
        <v>0</v>
      </c>
      <c r="N914" s="6">
        <f t="shared" si="105"/>
        <v>0</v>
      </c>
      <c r="Q914" s="1">
        <v>0.24521999999999999</v>
      </c>
      <c r="R914" s="3">
        <v>0</v>
      </c>
    </row>
    <row r="915" spans="1:18" x14ac:dyDescent="0.2">
      <c r="A915" s="8">
        <v>35318</v>
      </c>
      <c r="B915" s="1">
        <v>0.248</v>
      </c>
      <c r="C915" s="1">
        <v>0.248</v>
      </c>
      <c r="D915" s="1">
        <v>0.248</v>
      </c>
      <c r="E915" s="1">
        <v>0.248</v>
      </c>
      <c r="G915" s="6">
        <f t="shared" si="99"/>
        <v>0</v>
      </c>
      <c r="H915" s="1">
        <f t="shared" si="100"/>
        <v>0</v>
      </c>
      <c r="I915" s="1">
        <f t="shared" si="101"/>
        <v>0</v>
      </c>
      <c r="K915" s="6">
        <f t="shared" si="102"/>
        <v>0</v>
      </c>
      <c r="L915" s="6">
        <f t="shared" si="103"/>
        <v>4.2857142857142859E-3</v>
      </c>
      <c r="M915" s="6">
        <f t="shared" si="104"/>
        <v>0</v>
      </c>
      <c r="N915" s="6">
        <f t="shared" si="105"/>
        <v>0</v>
      </c>
      <c r="Q915" s="1">
        <v>0.24521999999999999</v>
      </c>
      <c r="R915" s="3">
        <v>0</v>
      </c>
    </row>
    <row r="916" spans="1:18" x14ac:dyDescent="0.2">
      <c r="A916" s="8">
        <v>35319</v>
      </c>
      <c r="B916" s="1">
        <v>0.28000000000000003</v>
      </c>
      <c r="C916" s="1">
        <v>0.28000000000000003</v>
      </c>
      <c r="D916" s="1">
        <v>0.28000000000000003</v>
      </c>
      <c r="E916" s="1">
        <v>0.28000000000000003</v>
      </c>
      <c r="G916" s="6">
        <f t="shared" si="99"/>
        <v>3.2000000000000028E-2</v>
      </c>
      <c r="H916" s="1">
        <f t="shared" si="100"/>
        <v>3.2000000000000028E-2</v>
      </c>
      <c r="I916" s="1">
        <f t="shared" si="101"/>
        <v>0</v>
      </c>
      <c r="K916" s="6">
        <f t="shared" si="102"/>
        <v>2.2857142857142876E-3</v>
      </c>
      <c r="L916" s="6">
        <f t="shared" si="103"/>
        <v>4.2857142857142859E-3</v>
      </c>
      <c r="M916" s="6">
        <f t="shared" si="104"/>
        <v>0.53333333333333377</v>
      </c>
      <c r="N916" s="6">
        <f t="shared" si="105"/>
        <v>34.782608695652186</v>
      </c>
      <c r="Q916" s="1">
        <v>0.27686100000000002</v>
      </c>
      <c r="R916" s="3">
        <v>1000</v>
      </c>
    </row>
    <row r="917" spans="1:18" x14ac:dyDescent="0.2">
      <c r="A917" s="8">
        <v>35320</v>
      </c>
      <c r="B917" s="1">
        <v>0.28000000000000003</v>
      </c>
      <c r="C917" s="1">
        <v>0.28000000000000003</v>
      </c>
      <c r="D917" s="1">
        <v>0.28000000000000003</v>
      </c>
      <c r="E917" s="1">
        <v>0.28000000000000003</v>
      </c>
      <c r="G917" s="6">
        <f t="shared" si="99"/>
        <v>0</v>
      </c>
      <c r="H917" s="1">
        <f t="shared" si="100"/>
        <v>0</v>
      </c>
      <c r="I917" s="1">
        <f t="shared" si="101"/>
        <v>0</v>
      </c>
      <c r="K917" s="6">
        <f t="shared" si="102"/>
        <v>2.2857142857142876E-3</v>
      </c>
      <c r="L917" s="6">
        <f t="shared" si="103"/>
        <v>4.2857142857142859E-3</v>
      </c>
      <c r="M917" s="6">
        <f t="shared" si="104"/>
        <v>0.53333333333333377</v>
      </c>
      <c r="N917" s="6">
        <f t="shared" si="105"/>
        <v>34.782608695652186</v>
      </c>
      <c r="Q917" s="1">
        <v>0.27686100000000002</v>
      </c>
      <c r="R917" s="3">
        <v>0</v>
      </c>
    </row>
    <row r="918" spans="1:18" x14ac:dyDescent="0.2">
      <c r="A918" s="8">
        <v>35321</v>
      </c>
      <c r="B918" s="1">
        <v>0.28000000000000003</v>
      </c>
      <c r="C918" s="1">
        <v>0.28000000000000003</v>
      </c>
      <c r="D918" s="1">
        <v>0.28000000000000003</v>
      </c>
      <c r="E918" s="1">
        <v>0.28000000000000003</v>
      </c>
      <c r="G918" s="6">
        <f t="shared" si="99"/>
        <v>0</v>
      </c>
      <c r="H918" s="1">
        <f t="shared" si="100"/>
        <v>0</v>
      </c>
      <c r="I918" s="1">
        <f t="shared" si="101"/>
        <v>0</v>
      </c>
      <c r="K918" s="6">
        <f t="shared" si="102"/>
        <v>2.2857142857142876E-3</v>
      </c>
      <c r="L918" s="6">
        <f t="shared" si="103"/>
        <v>4.2857142857142859E-3</v>
      </c>
      <c r="M918" s="6">
        <f t="shared" si="104"/>
        <v>0.53333333333333377</v>
      </c>
      <c r="N918" s="6">
        <f t="shared" si="105"/>
        <v>34.782608695652186</v>
      </c>
      <c r="Q918" s="1">
        <v>0.27686100000000002</v>
      </c>
      <c r="R918" s="3">
        <v>0</v>
      </c>
    </row>
    <row r="919" spans="1:18" x14ac:dyDescent="0.2">
      <c r="A919" s="8">
        <v>35324</v>
      </c>
      <c r="B919" s="1">
        <v>0.28000000000000003</v>
      </c>
      <c r="C919" s="1">
        <v>0.3</v>
      </c>
      <c r="D919" s="1">
        <v>0.28000000000000003</v>
      </c>
      <c r="E919" s="1">
        <v>0.3</v>
      </c>
      <c r="G919" s="6">
        <f t="shared" si="99"/>
        <v>1.9999999999999962E-2</v>
      </c>
      <c r="H919" s="1">
        <f t="shared" si="100"/>
        <v>1.9999999999999962E-2</v>
      </c>
      <c r="I919" s="1">
        <f t="shared" si="101"/>
        <v>0</v>
      </c>
      <c r="K919" s="6">
        <f t="shared" si="102"/>
        <v>3.7142857142857138E-3</v>
      </c>
      <c r="L919" s="6">
        <f t="shared" si="103"/>
        <v>4.2857142857142859E-3</v>
      </c>
      <c r="M919" s="6">
        <f t="shared" si="104"/>
        <v>0.86666666666666647</v>
      </c>
      <c r="N919" s="6">
        <f t="shared" si="105"/>
        <v>46.428571428571423</v>
      </c>
      <c r="Q919" s="1">
        <v>0.29663699999999998</v>
      </c>
      <c r="R919" s="3">
        <v>12000</v>
      </c>
    </row>
    <row r="920" spans="1:18" x14ac:dyDescent="0.2">
      <c r="A920" s="8">
        <v>35325</v>
      </c>
      <c r="B920" s="1">
        <v>0.3</v>
      </c>
      <c r="C920" s="1">
        <v>0.3</v>
      </c>
      <c r="D920" s="1">
        <v>0.3</v>
      </c>
      <c r="E920" s="1">
        <v>0.3</v>
      </c>
      <c r="G920" s="6">
        <f t="shared" si="99"/>
        <v>0</v>
      </c>
      <c r="H920" s="1">
        <f t="shared" si="100"/>
        <v>0</v>
      </c>
      <c r="I920" s="1">
        <f t="shared" si="101"/>
        <v>0</v>
      </c>
      <c r="K920" s="6">
        <f t="shared" si="102"/>
        <v>3.7142857142857138E-3</v>
      </c>
      <c r="L920" s="6">
        <f t="shared" si="103"/>
        <v>4.2857142857142859E-3</v>
      </c>
      <c r="M920" s="6">
        <f t="shared" si="104"/>
        <v>0.86666666666666647</v>
      </c>
      <c r="N920" s="6">
        <f t="shared" si="105"/>
        <v>46.428571428571423</v>
      </c>
      <c r="Q920" s="1">
        <v>0.29663699999999998</v>
      </c>
      <c r="R920" s="3">
        <v>0</v>
      </c>
    </row>
    <row r="921" spans="1:18" x14ac:dyDescent="0.2">
      <c r="A921" s="8">
        <v>35326</v>
      </c>
      <c r="B921" s="1">
        <v>0.3</v>
      </c>
      <c r="C921" s="1">
        <v>0.3</v>
      </c>
      <c r="D921" s="1">
        <v>0.3</v>
      </c>
      <c r="E921" s="1">
        <v>0.3</v>
      </c>
      <c r="G921" s="6">
        <f t="shared" si="99"/>
        <v>0</v>
      </c>
      <c r="H921" s="1">
        <f t="shared" si="100"/>
        <v>0</v>
      </c>
      <c r="I921" s="1">
        <f t="shared" si="101"/>
        <v>0</v>
      </c>
      <c r="K921" s="6">
        <f t="shared" si="102"/>
        <v>3.7142857142857138E-3</v>
      </c>
      <c r="L921" s="6">
        <f t="shared" si="103"/>
        <v>4.2857142857142859E-3</v>
      </c>
      <c r="M921" s="6">
        <f t="shared" si="104"/>
        <v>0.86666666666666647</v>
      </c>
      <c r="N921" s="6">
        <f t="shared" si="105"/>
        <v>46.428571428571423</v>
      </c>
      <c r="Q921" s="1">
        <v>0.29663699999999998</v>
      </c>
      <c r="R921" s="3">
        <v>0</v>
      </c>
    </row>
    <row r="922" spans="1:18" x14ac:dyDescent="0.2">
      <c r="A922" s="8">
        <v>35327</v>
      </c>
      <c r="B922" s="1">
        <v>0.3</v>
      </c>
      <c r="C922" s="1">
        <v>0.3</v>
      </c>
      <c r="D922" s="1">
        <v>0.3</v>
      </c>
      <c r="E922" s="1">
        <v>0.3</v>
      </c>
      <c r="G922" s="6">
        <f t="shared" si="99"/>
        <v>0</v>
      </c>
      <c r="H922" s="1">
        <f t="shared" si="100"/>
        <v>0</v>
      </c>
      <c r="I922" s="1">
        <f t="shared" si="101"/>
        <v>0</v>
      </c>
      <c r="K922" s="6">
        <f t="shared" si="102"/>
        <v>3.7142857142857138E-3</v>
      </c>
      <c r="L922" s="6">
        <f t="shared" si="103"/>
        <v>4.2857142857142859E-3</v>
      </c>
      <c r="M922" s="6">
        <f t="shared" si="104"/>
        <v>0.86666666666666647</v>
      </c>
      <c r="N922" s="6">
        <f t="shared" si="105"/>
        <v>46.428571428571423</v>
      </c>
      <c r="Q922" s="1">
        <v>0.29663699999999998</v>
      </c>
      <c r="R922" s="3">
        <v>0</v>
      </c>
    </row>
    <row r="923" spans="1:18" x14ac:dyDescent="0.2">
      <c r="A923" s="8">
        <v>35328</v>
      </c>
      <c r="B923" s="1">
        <v>0.3</v>
      </c>
      <c r="C923" s="1">
        <v>0.3</v>
      </c>
      <c r="D923" s="1">
        <v>0.3</v>
      </c>
      <c r="E923" s="1">
        <v>0.3</v>
      </c>
      <c r="G923" s="6">
        <f t="shared" si="99"/>
        <v>0</v>
      </c>
      <c r="H923" s="1">
        <f t="shared" si="100"/>
        <v>0</v>
      </c>
      <c r="I923" s="1">
        <f t="shared" si="101"/>
        <v>0</v>
      </c>
      <c r="K923" s="6">
        <f t="shared" si="102"/>
        <v>3.7142857142857138E-3</v>
      </c>
      <c r="L923" s="6">
        <f t="shared" si="103"/>
        <v>4.2857142857142859E-3</v>
      </c>
      <c r="M923" s="6">
        <f t="shared" si="104"/>
        <v>0.86666666666666647</v>
      </c>
      <c r="N923" s="6">
        <f t="shared" si="105"/>
        <v>46.428571428571423</v>
      </c>
      <c r="Q923" s="1">
        <v>0.29663699999999998</v>
      </c>
      <c r="R923" s="3">
        <v>0</v>
      </c>
    </row>
    <row r="924" spans="1:18" x14ac:dyDescent="0.2">
      <c r="A924" s="8">
        <v>35331</v>
      </c>
      <c r="B924" s="1">
        <v>0.3</v>
      </c>
      <c r="C924" s="1">
        <v>0.3</v>
      </c>
      <c r="D924" s="1">
        <v>0.3</v>
      </c>
      <c r="E924" s="1">
        <v>0.3</v>
      </c>
      <c r="G924" s="6">
        <f t="shared" si="99"/>
        <v>0</v>
      </c>
      <c r="H924" s="1">
        <f t="shared" si="100"/>
        <v>0</v>
      </c>
      <c r="I924" s="1">
        <f t="shared" si="101"/>
        <v>0</v>
      </c>
      <c r="K924" s="6">
        <f t="shared" si="102"/>
        <v>3.7142857142857138E-3</v>
      </c>
      <c r="L924" s="6">
        <f t="shared" si="103"/>
        <v>4.2857142857142859E-3</v>
      </c>
      <c r="M924" s="6">
        <f t="shared" si="104"/>
        <v>0.86666666666666647</v>
      </c>
      <c r="N924" s="6">
        <f t="shared" si="105"/>
        <v>46.428571428571423</v>
      </c>
      <c r="Q924" s="1">
        <v>0.29663699999999998</v>
      </c>
      <c r="R924" s="3">
        <v>0</v>
      </c>
    </row>
    <row r="925" spans="1:18" x14ac:dyDescent="0.2">
      <c r="A925" s="8">
        <v>35332</v>
      </c>
      <c r="B925" s="1">
        <v>0.3</v>
      </c>
      <c r="C925" s="1">
        <v>0.3</v>
      </c>
      <c r="D925" s="1">
        <v>0.3</v>
      </c>
      <c r="E925" s="1">
        <v>0.3</v>
      </c>
      <c r="G925" s="6">
        <f t="shared" si="99"/>
        <v>0</v>
      </c>
      <c r="H925" s="1">
        <f t="shared" si="100"/>
        <v>0</v>
      </c>
      <c r="I925" s="1">
        <f t="shared" si="101"/>
        <v>0</v>
      </c>
      <c r="K925" s="6">
        <f t="shared" si="102"/>
        <v>3.7142857142857138E-3</v>
      </c>
      <c r="L925" s="6">
        <f t="shared" si="103"/>
        <v>4.2857142857142859E-3</v>
      </c>
      <c r="M925" s="6">
        <f t="shared" si="104"/>
        <v>0.86666666666666647</v>
      </c>
      <c r="N925" s="6">
        <f t="shared" si="105"/>
        <v>46.428571428571423</v>
      </c>
      <c r="Q925" s="1">
        <v>0.29663699999999998</v>
      </c>
      <c r="R925" s="3">
        <v>0</v>
      </c>
    </row>
    <row r="926" spans="1:18" x14ac:dyDescent="0.2">
      <c r="A926" s="8">
        <v>35333</v>
      </c>
      <c r="B926" s="1">
        <v>0.3</v>
      </c>
      <c r="C926" s="1">
        <v>0.3</v>
      </c>
      <c r="D926" s="1">
        <v>0.3</v>
      </c>
      <c r="E926" s="1">
        <v>0.3</v>
      </c>
      <c r="G926" s="6">
        <f t="shared" si="99"/>
        <v>0</v>
      </c>
      <c r="H926" s="1">
        <f t="shared" si="100"/>
        <v>0</v>
      </c>
      <c r="I926" s="1">
        <f t="shared" si="101"/>
        <v>0</v>
      </c>
      <c r="K926" s="6">
        <f t="shared" si="102"/>
        <v>3.7142857142857138E-3</v>
      </c>
      <c r="L926" s="6">
        <f t="shared" si="103"/>
        <v>4.2857142857142859E-3</v>
      </c>
      <c r="M926" s="6">
        <f t="shared" si="104"/>
        <v>0.86666666666666647</v>
      </c>
      <c r="N926" s="6">
        <f t="shared" si="105"/>
        <v>46.428571428571423</v>
      </c>
      <c r="Q926" s="1">
        <v>0.29663699999999998</v>
      </c>
      <c r="R926" s="3">
        <v>0</v>
      </c>
    </row>
    <row r="927" spans="1:18" x14ac:dyDescent="0.2">
      <c r="A927" s="8">
        <v>35334</v>
      </c>
      <c r="B927" s="1">
        <v>0.28000000000000003</v>
      </c>
      <c r="C927" s="1">
        <v>0.28000000000000003</v>
      </c>
      <c r="D927" s="1">
        <v>0.28000000000000003</v>
      </c>
      <c r="E927" s="1">
        <v>0.28000000000000003</v>
      </c>
      <c r="G927" s="6">
        <f t="shared" si="99"/>
        <v>-1.9999999999999962E-2</v>
      </c>
      <c r="H927" s="1">
        <f t="shared" si="100"/>
        <v>0</v>
      </c>
      <c r="I927" s="1">
        <f t="shared" si="101"/>
        <v>1.9999999999999962E-2</v>
      </c>
      <c r="K927" s="6">
        <f t="shared" si="102"/>
        <v>3.7142857142857138E-3</v>
      </c>
      <c r="L927" s="6">
        <f t="shared" si="103"/>
        <v>1.428571428571426E-3</v>
      </c>
      <c r="M927" s="6">
        <f t="shared" si="104"/>
        <v>2.6000000000000045</v>
      </c>
      <c r="N927" s="6">
        <f t="shared" si="105"/>
        <v>72.222222222222257</v>
      </c>
      <c r="Q927" s="1">
        <v>0.27686100000000002</v>
      </c>
      <c r="R927" s="3">
        <v>500</v>
      </c>
    </row>
    <row r="928" spans="1:18" x14ac:dyDescent="0.2">
      <c r="A928" s="8">
        <v>35335</v>
      </c>
      <c r="B928" s="1">
        <v>0.28000000000000003</v>
      </c>
      <c r="C928" s="1">
        <v>0.28000000000000003</v>
      </c>
      <c r="D928" s="1">
        <v>0.28000000000000003</v>
      </c>
      <c r="E928" s="1">
        <v>0.28000000000000003</v>
      </c>
      <c r="G928" s="6">
        <f t="shared" si="99"/>
        <v>0</v>
      </c>
      <c r="H928" s="1">
        <f t="shared" si="100"/>
        <v>0</v>
      </c>
      <c r="I928" s="1">
        <f t="shared" si="101"/>
        <v>0</v>
      </c>
      <c r="K928" s="6">
        <f t="shared" si="102"/>
        <v>3.7142857142857138E-3</v>
      </c>
      <c r="L928" s="6">
        <f t="shared" si="103"/>
        <v>1.428571428571426E-3</v>
      </c>
      <c r="M928" s="6">
        <f t="shared" si="104"/>
        <v>2.6000000000000045</v>
      </c>
      <c r="N928" s="6">
        <f t="shared" si="105"/>
        <v>72.222222222222257</v>
      </c>
      <c r="Q928" s="1">
        <v>0.27686100000000002</v>
      </c>
      <c r="R928" s="3">
        <v>0</v>
      </c>
    </row>
    <row r="929" spans="1:18" x14ac:dyDescent="0.2">
      <c r="A929" s="8">
        <v>35338</v>
      </c>
      <c r="B929" s="1">
        <v>0.28000000000000003</v>
      </c>
      <c r="C929" s="1">
        <v>0.28000000000000003</v>
      </c>
      <c r="D929" s="1">
        <v>0.28000000000000003</v>
      </c>
      <c r="E929" s="1">
        <v>0.28000000000000003</v>
      </c>
      <c r="G929" s="6">
        <f t="shared" si="99"/>
        <v>0</v>
      </c>
      <c r="H929" s="1">
        <f t="shared" si="100"/>
        <v>0</v>
      </c>
      <c r="I929" s="1">
        <f t="shared" si="101"/>
        <v>0</v>
      </c>
      <c r="K929" s="6">
        <f t="shared" si="102"/>
        <v>3.7142857142857138E-3</v>
      </c>
      <c r="L929" s="6">
        <f t="shared" si="103"/>
        <v>1.428571428571426E-3</v>
      </c>
      <c r="M929" s="6">
        <f t="shared" si="104"/>
        <v>2.6000000000000045</v>
      </c>
      <c r="N929" s="6">
        <f t="shared" si="105"/>
        <v>72.222222222222257</v>
      </c>
      <c r="Q929" s="1">
        <v>0.27686100000000002</v>
      </c>
      <c r="R929" s="3">
        <v>0</v>
      </c>
    </row>
    <row r="930" spans="1:18" x14ac:dyDescent="0.2">
      <c r="A930" s="8">
        <v>35339</v>
      </c>
      <c r="B930" s="1">
        <v>0.28000000000000003</v>
      </c>
      <c r="C930" s="1">
        <v>0.34</v>
      </c>
      <c r="D930" s="1">
        <v>0.28000000000000003</v>
      </c>
      <c r="E930" s="1">
        <v>0.34</v>
      </c>
      <c r="G930" s="6">
        <f t="shared" si="99"/>
        <v>0.06</v>
      </c>
      <c r="H930" s="1">
        <f t="shared" si="100"/>
        <v>0.06</v>
      </c>
      <c r="I930" s="1">
        <f t="shared" si="101"/>
        <v>0</v>
      </c>
      <c r="K930" s="6">
        <f t="shared" si="102"/>
        <v>5.7142857142857117E-3</v>
      </c>
      <c r="L930" s="6">
        <f t="shared" si="103"/>
        <v>1.428571428571426E-3</v>
      </c>
      <c r="M930" s="6">
        <f t="shared" si="104"/>
        <v>4.0000000000000053</v>
      </c>
      <c r="N930" s="6">
        <f t="shared" si="105"/>
        <v>80.000000000000028</v>
      </c>
      <c r="Q930" s="1">
        <v>0.33618799999999999</v>
      </c>
      <c r="R930" s="3">
        <v>15000</v>
      </c>
    </row>
    <row r="931" spans="1:18" x14ac:dyDescent="0.2">
      <c r="A931" s="8">
        <v>35340</v>
      </c>
      <c r="B931" s="1">
        <v>0.34</v>
      </c>
      <c r="C931" s="1">
        <v>0.34</v>
      </c>
      <c r="D931" s="1">
        <v>0.34</v>
      </c>
      <c r="E931" s="1">
        <v>0.34</v>
      </c>
      <c r="G931" s="6">
        <f t="shared" si="99"/>
        <v>0</v>
      </c>
      <c r="H931" s="1">
        <f t="shared" si="100"/>
        <v>0</v>
      </c>
      <c r="I931" s="1">
        <f t="shared" si="101"/>
        <v>0</v>
      </c>
      <c r="K931" s="6">
        <f t="shared" si="102"/>
        <v>5.7142857142857117E-3</v>
      </c>
      <c r="L931" s="6">
        <f t="shared" si="103"/>
        <v>1.428571428571426E-3</v>
      </c>
      <c r="M931" s="6">
        <f t="shared" si="104"/>
        <v>4.0000000000000053</v>
      </c>
      <c r="N931" s="6">
        <f t="shared" si="105"/>
        <v>80.000000000000028</v>
      </c>
      <c r="Q931" s="1">
        <v>0.33618799999999999</v>
      </c>
      <c r="R931" s="3">
        <v>0</v>
      </c>
    </row>
    <row r="932" spans="1:18" x14ac:dyDescent="0.2">
      <c r="A932" s="8">
        <v>35341</v>
      </c>
      <c r="B932" s="1">
        <v>0.34</v>
      </c>
      <c r="C932" s="1">
        <v>0.34</v>
      </c>
      <c r="D932" s="1">
        <v>0.34</v>
      </c>
      <c r="E932" s="1">
        <v>0.34</v>
      </c>
      <c r="G932" s="6">
        <f t="shared" si="99"/>
        <v>0</v>
      </c>
      <c r="H932" s="1">
        <f t="shared" si="100"/>
        <v>0</v>
      </c>
      <c r="I932" s="1">
        <f t="shared" si="101"/>
        <v>0</v>
      </c>
      <c r="K932" s="6">
        <f t="shared" si="102"/>
        <v>5.7142857142857117E-3</v>
      </c>
      <c r="L932" s="6">
        <f t="shared" si="103"/>
        <v>1.428571428571426E-3</v>
      </c>
      <c r="M932" s="6">
        <f t="shared" si="104"/>
        <v>4.0000000000000053</v>
      </c>
      <c r="N932" s="6">
        <f t="shared" si="105"/>
        <v>80.000000000000028</v>
      </c>
      <c r="Q932" s="1">
        <v>0.33618799999999999</v>
      </c>
      <c r="R932" s="3">
        <v>0</v>
      </c>
    </row>
    <row r="933" spans="1:18" x14ac:dyDescent="0.2">
      <c r="A933" s="8">
        <v>35342</v>
      </c>
      <c r="B933" s="1">
        <v>0.34</v>
      </c>
      <c r="C933" s="1">
        <v>0.34</v>
      </c>
      <c r="D933" s="1">
        <v>0.34</v>
      </c>
      <c r="E933" s="1">
        <v>0.34</v>
      </c>
      <c r="G933" s="6">
        <f t="shared" si="99"/>
        <v>0</v>
      </c>
      <c r="H933" s="1">
        <f t="shared" si="100"/>
        <v>0</v>
      </c>
      <c r="I933" s="1">
        <f t="shared" si="101"/>
        <v>0</v>
      </c>
      <c r="K933" s="6">
        <f t="shared" si="102"/>
        <v>4.2857142857142859E-3</v>
      </c>
      <c r="L933" s="6">
        <f t="shared" si="103"/>
        <v>1.428571428571426E-3</v>
      </c>
      <c r="M933" s="6">
        <f t="shared" si="104"/>
        <v>3.0000000000000058</v>
      </c>
      <c r="N933" s="6">
        <f t="shared" si="105"/>
        <v>75.000000000000028</v>
      </c>
      <c r="Q933" s="1">
        <v>0.33618799999999999</v>
      </c>
      <c r="R933" s="3">
        <v>0</v>
      </c>
    </row>
    <row r="934" spans="1:18" x14ac:dyDescent="0.2">
      <c r="A934" s="8">
        <v>35345</v>
      </c>
      <c r="B934" s="1">
        <v>0.34</v>
      </c>
      <c r="C934" s="1">
        <v>0.34</v>
      </c>
      <c r="D934" s="1">
        <v>0.34</v>
      </c>
      <c r="E934" s="1">
        <v>0.34</v>
      </c>
      <c r="G934" s="6">
        <f t="shared" si="99"/>
        <v>0</v>
      </c>
      <c r="H934" s="1">
        <f t="shared" si="100"/>
        <v>0</v>
      </c>
      <c r="I934" s="1">
        <f t="shared" si="101"/>
        <v>0</v>
      </c>
      <c r="K934" s="6">
        <f t="shared" si="102"/>
        <v>4.2857142857142859E-3</v>
      </c>
      <c r="L934" s="6">
        <f t="shared" si="103"/>
        <v>1.428571428571426E-3</v>
      </c>
      <c r="M934" s="6">
        <f t="shared" si="104"/>
        <v>3.0000000000000058</v>
      </c>
      <c r="N934" s="6">
        <f t="shared" si="105"/>
        <v>75.000000000000028</v>
      </c>
      <c r="Q934" s="1">
        <v>0.33618799999999999</v>
      </c>
      <c r="R934" s="3">
        <v>0</v>
      </c>
    </row>
    <row r="935" spans="1:18" x14ac:dyDescent="0.2">
      <c r="A935" s="8">
        <v>35346</v>
      </c>
      <c r="B935" s="1">
        <v>0.34</v>
      </c>
      <c r="C935" s="1">
        <v>0.34</v>
      </c>
      <c r="D935" s="1">
        <v>0.34</v>
      </c>
      <c r="E935" s="1">
        <v>0.34</v>
      </c>
      <c r="G935" s="6">
        <f t="shared" si="99"/>
        <v>0</v>
      </c>
      <c r="H935" s="1">
        <f t="shared" si="100"/>
        <v>0</v>
      </c>
      <c r="I935" s="1">
        <f t="shared" si="101"/>
        <v>0</v>
      </c>
      <c r="K935" s="6">
        <f t="shared" si="102"/>
        <v>4.2857142857142859E-3</v>
      </c>
      <c r="L935" s="6">
        <f t="shared" si="103"/>
        <v>1.428571428571426E-3</v>
      </c>
      <c r="M935" s="6">
        <f t="shared" si="104"/>
        <v>3.0000000000000058</v>
      </c>
      <c r="N935" s="6">
        <f t="shared" si="105"/>
        <v>75.000000000000028</v>
      </c>
      <c r="Q935" s="1">
        <v>0.33618799999999999</v>
      </c>
      <c r="R935" s="3">
        <v>0</v>
      </c>
    </row>
    <row r="936" spans="1:18" x14ac:dyDescent="0.2">
      <c r="A936" s="8">
        <v>35347</v>
      </c>
      <c r="B936" s="1">
        <v>0.34</v>
      </c>
      <c r="C936" s="1">
        <v>0.34</v>
      </c>
      <c r="D936" s="1">
        <v>0.34</v>
      </c>
      <c r="E936" s="1">
        <v>0.34</v>
      </c>
      <c r="G936" s="6">
        <f t="shared" si="99"/>
        <v>0</v>
      </c>
      <c r="H936" s="1">
        <f t="shared" si="100"/>
        <v>0</v>
      </c>
      <c r="I936" s="1">
        <f t="shared" si="101"/>
        <v>0</v>
      </c>
      <c r="K936" s="6">
        <f t="shared" si="102"/>
        <v>4.2857142857142859E-3</v>
      </c>
      <c r="L936" s="6">
        <f t="shared" si="103"/>
        <v>1.428571428571426E-3</v>
      </c>
      <c r="M936" s="6">
        <f t="shared" si="104"/>
        <v>3.0000000000000058</v>
      </c>
      <c r="N936" s="6">
        <f t="shared" si="105"/>
        <v>75.000000000000028</v>
      </c>
      <c r="Q936" s="1">
        <v>0.33618799999999999</v>
      </c>
      <c r="R936" s="3">
        <v>0</v>
      </c>
    </row>
    <row r="937" spans="1:18" x14ac:dyDescent="0.2">
      <c r="A937" s="8">
        <v>35348</v>
      </c>
      <c r="B937" s="1">
        <v>0.34</v>
      </c>
      <c r="C937" s="1">
        <v>0.34</v>
      </c>
      <c r="D937" s="1">
        <v>0.34</v>
      </c>
      <c r="E937" s="1">
        <v>0.34</v>
      </c>
      <c r="G937" s="6">
        <f t="shared" si="99"/>
        <v>0</v>
      </c>
      <c r="H937" s="1">
        <f t="shared" si="100"/>
        <v>0</v>
      </c>
      <c r="I937" s="1">
        <f t="shared" si="101"/>
        <v>0</v>
      </c>
      <c r="K937" s="6">
        <f t="shared" si="102"/>
        <v>4.2857142857142859E-3</v>
      </c>
      <c r="L937" s="6">
        <f t="shared" si="103"/>
        <v>1.428571428571426E-3</v>
      </c>
      <c r="M937" s="6">
        <f t="shared" si="104"/>
        <v>3.0000000000000058</v>
      </c>
      <c r="N937" s="6">
        <f t="shared" si="105"/>
        <v>75.000000000000028</v>
      </c>
      <c r="Q937" s="1">
        <v>0.33618799999999999</v>
      </c>
      <c r="R937" s="3">
        <v>0</v>
      </c>
    </row>
    <row r="938" spans="1:18" x14ac:dyDescent="0.2">
      <c r="A938" s="8">
        <v>35349</v>
      </c>
      <c r="B938" s="1">
        <v>0.34</v>
      </c>
      <c r="C938" s="1">
        <v>0.34</v>
      </c>
      <c r="D938" s="1">
        <v>0.34</v>
      </c>
      <c r="E938" s="1">
        <v>0.34</v>
      </c>
      <c r="G938" s="6">
        <f t="shared" si="99"/>
        <v>0</v>
      </c>
      <c r="H938" s="1">
        <f t="shared" si="100"/>
        <v>0</v>
      </c>
      <c r="I938" s="1">
        <f t="shared" si="101"/>
        <v>0</v>
      </c>
      <c r="K938" s="6">
        <f t="shared" si="102"/>
        <v>4.2857142857142859E-3</v>
      </c>
      <c r="L938" s="6">
        <f t="shared" si="103"/>
        <v>1.428571428571426E-3</v>
      </c>
      <c r="M938" s="6">
        <f t="shared" si="104"/>
        <v>3.0000000000000058</v>
      </c>
      <c r="N938" s="6">
        <f t="shared" si="105"/>
        <v>75.000000000000028</v>
      </c>
      <c r="Q938" s="1">
        <v>0.33618799999999999</v>
      </c>
      <c r="R938" s="3">
        <v>0</v>
      </c>
    </row>
    <row r="939" spans="1:18" x14ac:dyDescent="0.2">
      <c r="A939" s="8">
        <v>35352</v>
      </c>
      <c r="B939" s="1">
        <v>0.34</v>
      </c>
      <c r="C939" s="1">
        <v>0.34</v>
      </c>
      <c r="D939" s="1">
        <v>0.34</v>
      </c>
      <c r="E939" s="1">
        <v>0.34</v>
      </c>
      <c r="G939" s="6">
        <f t="shared" si="99"/>
        <v>0</v>
      </c>
      <c r="H939" s="1">
        <f t="shared" si="100"/>
        <v>0</v>
      </c>
      <c r="I939" s="1">
        <f t="shared" si="101"/>
        <v>0</v>
      </c>
      <c r="K939" s="6">
        <f t="shared" si="102"/>
        <v>4.2857142857142859E-3</v>
      </c>
      <c r="L939" s="6">
        <f t="shared" si="103"/>
        <v>1.428571428571426E-3</v>
      </c>
      <c r="M939" s="6">
        <f t="shared" si="104"/>
        <v>3.0000000000000058</v>
      </c>
      <c r="N939" s="6">
        <f t="shared" si="105"/>
        <v>75.000000000000028</v>
      </c>
      <c r="Q939" s="1">
        <v>0.33618799999999999</v>
      </c>
      <c r="R939" s="3">
        <v>0</v>
      </c>
    </row>
    <row r="940" spans="1:18" x14ac:dyDescent="0.2">
      <c r="A940" s="8">
        <v>35353</v>
      </c>
      <c r="B940" s="1">
        <v>0.34</v>
      </c>
      <c r="C940" s="1">
        <v>0.34</v>
      </c>
      <c r="D940" s="1">
        <v>0.34</v>
      </c>
      <c r="E940" s="1">
        <v>0.34</v>
      </c>
      <c r="G940" s="6">
        <f t="shared" si="99"/>
        <v>0</v>
      </c>
      <c r="H940" s="1">
        <f t="shared" si="100"/>
        <v>0</v>
      </c>
      <c r="I940" s="1">
        <f t="shared" si="101"/>
        <v>0</v>
      </c>
      <c r="K940" s="6">
        <f t="shared" si="102"/>
        <v>4.2857142857142859E-3</v>
      </c>
      <c r="L940" s="6">
        <f t="shared" si="103"/>
        <v>1.428571428571426E-3</v>
      </c>
      <c r="M940" s="6">
        <f t="shared" si="104"/>
        <v>3.0000000000000058</v>
      </c>
      <c r="N940" s="6">
        <f t="shared" si="105"/>
        <v>75.000000000000028</v>
      </c>
      <c r="Q940" s="1">
        <v>0.33618799999999999</v>
      </c>
      <c r="R940" s="3">
        <v>0</v>
      </c>
    </row>
    <row r="941" spans="1:18" x14ac:dyDescent="0.2">
      <c r="A941" s="8">
        <v>35354</v>
      </c>
      <c r="B941" s="1">
        <v>0.34</v>
      </c>
      <c r="C941" s="1">
        <v>0.34</v>
      </c>
      <c r="D941" s="1">
        <v>0.34</v>
      </c>
      <c r="E941" s="1">
        <v>0.34</v>
      </c>
      <c r="G941" s="6">
        <f t="shared" si="99"/>
        <v>0</v>
      </c>
      <c r="H941" s="1">
        <f t="shared" si="100"/>
        <v>0</v>
      </c>
      <c r="I941" s="1">
        <f t="shared" si="101"/>
        <v>0</v>
      </c>
      <c r="K941" s="6">
        <f t="shared" si="102"/>
        <v>4.2857142857142859E-3</v>
      </c>
      <c r="L941" s="6">
        <f t="shared" si="103"/>
        <v>0</v>
      </c>
      <c r="M941" s="6" t="e">
        <f t="shared" si="104"/>
        <v>#DIV/0!</v>
      </c>
      <c r="N941" s="6">
        <f t="shared" si="105"/>
        <v>100</v>
      </c>
      <c r="Q941" s="1">
        <v>0.33618799999999999</v>
      </c>
      <c r="R941" s="3">
        <v>0</v>
      </c>
    </row>
    <row r="942" spans="1:18" x14ac:dyDescent="0.2">
      <c r="A942" s="8">
        <v>35355</v>
      </c>
      <c r="B942" s="1">
        <v>0.34</v>
      </c>
      <c r="C942" s="1">
        <v>0.34</v>
      </c>
      <c r="D942" s="1">
        <v>0.34</v>
      </c>
      <c r="E942" s="1">
        <v>0.34</v>
      </c>
      <c r="G942" s="6">
        <f t="shared" si="99"/>
        <v>0</v>
      </c>
      <c r="H942" s="1">
        <f t="shared" si="100"/>
        <v>0</v>
      </c>
      <c r="I942" s="1">
        <f t="shared" si="101"/>
        <v>0</v>
      </c>
      <c r="K942" s="6">
        <f t="shared" si="102"/>
        <v>4.2857142857142859E-3</v>
      </c>
      <c r="L942" s="6">
        <f t="shared" si="103"/>
        <v>0</v>
      </c>
      <c r="M942" s="6" t="e">
        <f t="shared" si="104"/>
        <v>#DIV/0!</v>
      </c>
      <c r="N942" s="6">
        <f t="shared" si="105"/>
        <v>100</v>
      </c>
      <c r="Q942" s="1">
        <v>0.33618799999999999</v>
      </c>
      <c r="R942" s="3">
        <v>0</v>
      </c>
    </row>
    <row r="943" spans="1:18" x14ac:dyDescent="0.2">
      <c r="A943" s="8">
        <v>35356</v>
      </c>
      <c r="B943" s="1">
        <v>0.34</v>
      </c>
      <c r="C943" s="1">
        <v>0.34</v>
      </c>
      <c r="D943" s="1">
        <v>0.34</v>
      </c>
      <c r="E943" s="1">
        <v>0.34</v>
      </c>
      <c r="G943" s="6">
        <f t="shared" si="99"/>
        <v>0</v>
      </c>
      <c r="H943" s="1">
        <f t="shared" si="100"/>
        <v>0</v>
      </c>
      <c r="I943" s="1">
        <f t="shared" si="101"/>
        <v>0</v>
      </c>
      <c r="K943" s="6">
        <f t="shared" si="102"/>
        <v>4.2857142857142859E-3</v>
      </c>
      <c r="L943" s="6">
        <f t="shared" si="103"/>
        <v>0</v>
      </c>
      <c r="M943" s="6" t="e">
        <f t="shared" si="104"/>
        <v>#DIV/0!</v>
      </c>
      <c r="N943" s="6">
        <f t="shared" si="105"/>
        <v>100</v>
      </c>
      <c r="Q943" s="1">
        <v>0.33618799999999999</v>
      </c>
      <c r="R943" s="3">
        <v>0</v>
      </c>
    </row>
    <row r="944" spans="1:18" x14ac:dyDescent="0.2">
      <c r="A944" s="8">
        <v>35359</v>
      </c>
      <c r="B944" s="1">
        <v>0.34</v>
      </c>
      <c r="C944" s="1">
        <v>0.34</v>
      </c>
      <c r="D944" s="1">
        <v>0.34</v>
      </c>
      <c r="E944" s="1">
        <v>0.34</v>
      </c>
      <c r="G944" s="6">
        <f t="shared" si="99"/>
        <v>0</v>
      </c>
      <c r="H944" s="1">
        <f t="shared" si="100"/>
        <v>0</v>
      </c>
      <c r="I944" s="1">
        <f t="shared" si="101"/>
        <v>0</v>
      </c>
      <c r="K944" s="6">
        <f t="shared" si="102"/>
        <v>0</v>
      </c>
      <c r="L944" s="6">
        <f t="shared" si="103"/>
        <v>0</v>
      </c>
      <c r="M944" s="6" t="e">
        <f t="shared" si="104"/>
        <v>#DIV/0!</v>
      </c>
      <c r="N944" s="6">
        <f t="shared" si="105"/>
        <v>100</v>
      </c>
      <c r="Q944" s="1">
        <v>0.33618799999999999</v>
      </c>
      <c r="R944" s="3">
        <v>0</v>
      </c>
    </row>
    <row r="945" spans="1:18" x14ac:dyDescent="0.2">
      <c r="A945" s="8">
        <v>35360</v>
      </c>
      <c r="B945" s="1">
        <v>0.44</v>
      </c>
      <c r="C945" s="1">
        <v>0.44</v>
      </c>
      <c r="D945" s="1">
        <v>0.44</v>
      </c>
      <c r="E945" s="1">
        <v>0.44</v>
      </c>
      <c r="G945" s="6">
        <f t="shared" si="99"/>
        <v>9.9999999999999978E-2</v>
      </c>
      <c r="H945" s="1">
        <f t="shared" si="100"/>
        <v>9.9999999999999978E-2</v>
      </c>
      <c r="I945" s="1">
        <f t="shared" si="101"/>
        <v>0</v>
      </c>
      <c r="K945" s="6">
        <f t="shared" si="102"/>
        <v>7.1428571428571409E-3</v>
      </c>
      <c r="L945" s="6">
        <f t="shared" si="103"/>
        <v>0</v>
      </c>
      <c r="M945" s="6" t="e">
        <f t="shared" si="104"/>
        <v>#DIV/0!</v>
      </c>
      <c r="N945" s="6">
        <f t="shared" si="105"/>
        <v>100</v>
      </c>
      <c r="Q945" s="1">
        <v>0.43506699999999998</v>
      </c>
      <c r="R945" s="3">
        <v>1000</v>
      </c>
    </row>
    <row r="946" spans="1:18" x14ac:dyDescent="0.2">
      <c r="A946" s="8">
        <v>35361</v>
      </c>
      <c r="B946" s="1">
        <v>0.44</v>
      </c>
      <c r="C946" s="1">
        <v>0.44</v>
      </c>
      <c r="D946" s="1">
        <v>0.44</v>
      </c>
      <c r="E946" s="1">
        <v>0.44</v>
      </c>
      <c r="G946" s="6">
        <f t="shared" si="99"/>
        <v>0</v>
      </c>
      <c r="H946" s="1">
        <f t="shared" si="100"/>
        <v>0</v>
      </c>
      <c r="I946" s="1">
        <f t="shared" si="101"/>
        <v>0</v>
      </c>
      <c r="K946" s="6">
        <f t="shared" si="102"/>
        <v>7.1428571428571409E-3</v>
      </c>
      <c r="L946" s="6">
        <f t="shared" si="103"/>
        <v>0</v>
      </c>
      <c r="M946" s="6" t="e">
        <f t="shared" si="104"/>
        <v>#DIV/0!</v>
      </c>
      <c r="N946" s="6">
        <f t="shared" si="105"/>
        <v>100</v>
      </c>
      <c r="Q946" s="1">
        <v>0.43506699999999998</v>
      </c>
      <c r="R946" s="3">
        <v>0</v>
      </c>
    </row>
    <row r="947" spans="1:18" x14ac:dyDescent="0.2">
      <c r="A947" s="8">
        <v>35362</v>
      </c>
      <c r="B947" s="1">
        <v>0.44</v>
      </c>
      <c r="C947" s="1">
        <v>0.44</v>
      </c>
      <c r="D947" s="1">
        <v>0.44</v>
      </c>
      <c r="E947" s="1">
        <v>0.44</v>
      </c>
      <c r="G947" s="6">
        <f t="shared" si="99"/>
        <v>0</v>
      </c>
      <c r="H947" s="1">
        <f t="shared" si="100"/>
        <v>0</v>
      </c>
      <c r="I947" s="1">
        <f t="shared" si="101"/>
        <v>0</v>
      </c>
      <c r="K947" s="6">
        <f t="shared" si="102"/>
        <v>7.1428571428571409E-3</v>
      </c>
      <c r="L947" s="6">
        <f t="shared" si="103"/>
        <v>0</v>
      </c>
      <c r="M947" s="6" t="e">
        <f t="shared" si="104"/>
        <v>#DIV/0!</v>
      </c>
      <c r="N947" s="6">
        <f t="shared" si="105"/>
        <v>100</v>
      </c>
      <c r="Q947" s="1">
        <v>0.43506699999999998</v>
      </c>
      <c r="R947" s="3">
        <v>3000</v>
      </c>
    </row>
    <row r="948" spans="1:18" x14ac:dyDescent="0.2">
      <c r="A948" s="8">
        <v>35363</v>
      </c>
      <c r="B948" s="1">
        <v>0.44</v>
      </c>
      <c r="C948" s="1">
        <v>0.44</v>
      </c>
      <c r="D948" s="1">
        <v>0.44</v>
      </c>
      <c r="E948" s="1">
        <v>0.44</v>
      </c>
      <c r="G948" s="6">
        <f t="shared" si="99"/>
        <v>0</v>
      </c>
      <c r="H948" s="1">
        <f t="shared" si="100"/>
        <v>0</v>
      </c>
      <c r="I948" s="1">
        <f t="shared" si="101"/>
        <v>0</v>
      </c>
      <c r="K948" s="6">
        <f t="shared" si="102"/>
        <v>7.1428571428571409E-3</v>
      </c>
      <c r="L948" s="6">
        <f t="shared" si="103"/>
        <v>0</v>
      </c>
      <c r="M948" s="6" t="e">
        <f t="shared" si="104"/>
        <v>#DIV/0!</v>
      </c>
      <c r="N948" s="6">
        <f t="shared" si="105"/>
        <v>100</v>
      </c>
      <c r="Q948" s="1">
        <v>0.43506699999999998</v>
      </c>
      <c r="R948" s="3">
        <v>0</v>
      </c>
    </row>
    <row r="949" spans="1:18" x14ac:dyDescent="0.2">
      <c r="A949" s="8">
        <v>35366</v>
      </c>
      <c r="B949" s="1">
        <v>0.308</v>
      </c>
      <c r="C949" s="1">
        <v>0.308</v>
      </c>
      <c r="D949" s="1">
        <v>0.308</v>
      </c>
      <c r="E949" s="1">
        <v>0.308</v>
      </c>
      <c r="G949" s="6">
        <f t="shared" si="99"/>
        <v>-0.13200000000000001</v>
      </c>
      <c r="H949" s="1">
        <f t="shared" si="100"/>
        <v>0</v>
      </c>
      <c r="I949" s="1">
        <f t="shared" si="101"/>
        <v>0.13200000000000001</v>
      </c>
      <c r="K949" s="6">
        <f t="shared" si="102"/>
        <v>7.1428571428571409E-3</v>
      </c>
      <c r="L949" s="6">
        <f t="shared" si="103"/>
        <v>9.4285714285714285E-3</v>
      </c>
      <c r="M949" s="6">
        <f t="shared" si="104"/>
        <v>0.75757575757575735</v>
      </c>
      <c r="N949" s="6">
        <f t="shared" si="105"/>
        <v>43.103448275862064</v>
      </c>
      <c r="Q949" s="1">
        <v>0.30454700000000001</v>
      </c>
      <c r="R949" s="3">
        <v>5000</v>
      </c>
    </row>
    <row r="950" spans="1:18" x14ac:dyDescent="0.2">
      <c r="A950" s="8">
        <v>35367</v>
      </c>
      <c r="B950" s="1">
        <v>0.308</v>
      </c>
      <c r="C950" s="1">
        <v>0.308</v>
      </c>
      <c r="D950" s="1">
        <v>0.308</v>
      </c>
      <c r="E950" s="1">
        <v>0.308</v>
      </c>
      <c r="G950" s="6">
        <f t="shared" si="99"/>
        <v>0</v>
      </c>
      <c r="H950" s="1">
        <f t="shared" si="100"/>
        <v>0</v>
      </c>
      <c r="I950" s="1">
        <f t="shared" si="101"/>
        <v>0</v>
      </c>
      <c r="K950" s="6">
        <f t="shared" si="102"/>
        <v>7.1428571428571409E-3</v>
      </c>
      <c r="L950" s="6">
        <f t="shared" si="103"/>
        <v>9.4285714285714285E-3</v>
      </c>
      <c r="M950" s="6">
        <f t="shared" si="104"/>
        <v>0.75757575757575735</v>
      </c>
      <c r="N950" s="6">
        <f t="shared" si="105"/>
        <v>43.103448275862064</v>
      </c>
      <c r="Q950" s="1">
        <v>0.30454700000000001</v>
      </c>
      <c r="R950" s="3">
        <v>0</v>
      </c>
    </row>
    <row r="951" spans="1:18" x14ac:dyDescent="0.2">
      <c r="A951" s="8">
        <v>35368</v>
      </c>
      <c r="B951" s="1">
        <v>0.308</v>
      </c>
      <c r="C951" s="1">
        <v>0.308</v>
      </c>
      <c r="D951" s="1">
        <v>0.308</v>
      </c>
      <c r="E951" s="1">
        <v>0.308</v>
      </c>
      <c r="G951" s="6">
        <f t="shared" si="99"/>
        <v>0</v>
      </c>
      <c r="H951" s="1">
        <f t="shared" si="100"/>
        <v>0</v>
      </c>
      <c r="I951" s="1">
        <f t="shared" si="101"/>
        <v>0</v>
      </c>
      <c r="K951" s="6">
        <f t="shared" si="102"/>
        <v>7.1428571428571409E-3</v>
      </c>
      <c r="L951" s="6">
        <f t="shared" si="103"/>
        <v>9.4285714285714285E-3</v>
      </c>
      <c r="M951" s="6">
        <f t="shared" si="104"/>
        <v>0.75757575757575735</v>
      </c>
      <c r="N951" s="6">
        <f t="shared" si="105"/>
        <v>43.103448275862064</v>
      </c>
      <c r="Q951" s="1">
        <v>0.30454700000000001</v>
      </c>
      <c r="R951" s="3">
        <v>0</v>
      </c>
    </row>
    <row r="952" spans="1:18" x14ac:dyDescent="0.2">
      <c r="A952" s="8">
        <v>35369</v>
      </c>
      <c r="B952" s="1">
        <v>0.308</v>
      </c>
      <c r="C952" s="1">
        <v>0.308</v>
      </c>
      <c r="D952" s="1">
        <v>0.308</v>
      </c>
      <c r="E952" s="1">
        <v>0.308</v>
      </c>
      <c r="G952" s="6">
        <f t="shared" si="99"/>
        <v>0</v>
      </c>
      <c r="H952" s="1">
        <f t="shared" si="100"/>
        <v>0</v>
      </c>
      <c r="I952" s="1">
        <f t="shared" si="101"/>
        <v>0</v>
      </c>
      <c r="K952" s="6">
        <f t="shared" si="102"/>
        <v>7.1428571428571409E-3</v>
      </c>
      <c r="L952" s="6">
        <f t="shared" si="103"/>
        <v>9.4285714285714285E-3</v>
      </c>
      <c r="M952" s="6">
        <f t="shared" si="104"/>
        <v>0.75757575757575735</v>
      </c>
      <c r="N952" s="6">
        <f t="shared" si="105"/>
        <v>43.103448275862064</v>
      </c>
      <c r="Q952" s="1">
        <v>0.30454700000000001</v>
      </c>
      <c r="R952" s="3">
        <v>0</v>
      </c>
    </row>
    <row r="953" spans="1:18" x14ac:dyDescent="0.2">
      <c r="A953" s="8">
        <v>35370</v>
      </c>
      <c r="B953" s="1">
        <v>0.308</v>
      </c>
      <c r="C953" s="1">
        <v>0.308</v>
      </c>
      <c r="D953" s="1">
        <v>0.308</v>
      </c>
      <c r="E953" s="1">
        <v>0.308</v>
      </c>
      <c r="G953" s="6">
        <f t="shared" si="99"/>
        <v>0</v>
      </c>
      <c r="H953" s="1">
        <f t="shared" si="100"/>
        <v>0</v>
      </c>
      <c r="I953" s="1">
        <f t="shared" si="101"/>
        <v>0</v>
      </c>
      <c r="K953" s="6">
        <f t="shared" si="102"/>
        <v>7.1428571428571409E-3</v>
      </c>
      <c r="L953" s="6">
        <f t="shared" si="103"/>
        <v>9.4285714285714285E-3</v>
      </c>
      <c r="M953" s="6">
        <f t="shared" si="104"/>
        <v>0.75757575757575735</v>
      </c>
      <c r="N953" s="6">
        <f t="shared" si="105"/>
        <v>43.103448275862064</v>
      </c>
      <c r="Q953" s="1">
        <v>0.30454700000000001</v>
      </c>
      <c r="R953" s="3">
        <v>0</v>
      </c>
    </row>
    <row r="954" spans="1:18" x14ac:dyDescent="0.2">
      <c r="A954" s="8">
        <v>35373</v>
      </c>
      <c r="B954" s="1">
        <v>0.308</v>
      </c>
      <c r="C954" s="1">
        <v>0.308</v>
      </c>
      <c r="D954" s="1">
        <v>0.308</v>
      </c>
      <c r="E954" s="1">
        <v>0.308</v>
      </c>
      <c r="G954" s="6">
        <f t="shared" si="99"/>
        <v>0</v>
      </c>
      <c r="H954" s="1">
        <f t="shared" si="100"/>
        <v>0</v>
      </c>
      <c r="I954" s="1">
        <f t="shared" si="101"/>
        <v>0</v>
      </c>
      <c r="K954" s="6">
        <f t="shared" si="102"/>
        <v>7.1428571428571409E-3</v>
      </c>
      <c r="L954" s="6">
        <f t="shared" si="103"/>
        <v>9.4285714285714285E-3</v>
      </c>
      <c r="M954" s="6">
        <f t="shared" si="104"/>
        <v>0.75757575757575735</v>
      </c>
      <c r="N954" s="6">
        <f t="shared" si="105"/>
        <v>43.103448275862064</v>
      </c>
      <c r="Q954" s="1">
        <v>0.30454700000000001</v>
      </c>
      <c r="R954" s="3">
        <v>15000</v>
      </c>
    </row>
    <row r="955" spans="1:18" x14ac:dyDescent="0.2">
      <c r="A955" s="8">
        <v>35374</v>
      </c>
      <c r="B955" s="1">
        <v>0.38</v>
      </c>
      <c r="C955" s="1">
        <v>0.38</v>
      </c>
      <c r="D955" s="1">
        <v>0.34</v>
      </c>
      <c r="E955" s="1">
        <v>0.34</v>
      </c>
      <c r="G955" s="6">
        <f t="shared" si="99"/>
        <v>3.2000000000000028E-2</v>
      </c>
      <c r="H955" s="1">
        <f t="shared" si="100"/>
        <v>3.2000000000000028E-2</v>
      </c>
      <c r="I955" s="1">
        <f t="shared" si="101"/>
        <v>0</v>
      </c>
      <c r="K955" s="6">
        <f t="shared" si="102"/>
        <v>9.4285714285714285E-3</v>
      </c>
      <c r="L955" s="6">
        <f t="shared" si="103"/>
        <v>9.4285714285714285E-3</v>
      </c>
      <c r="M955" s="6">
        <f t="shared" si="104"/>
        <v>1</v>
      </c>
      <c r="N955" s="6">
        <f t="shared" si="105"/>
        <v>50</v>
      </c>
      <c r="Q955" s="1">
        <v>0.33618799999999999</v>
      </c>
      <c r="R955" s="3">
        <v>25000</v>
      </c>
    </row>
    <row r="956" spans="1:18" x14ac:dyDescent="0.2">
      <c r="A956" s="8">
        <v>35375</v>
      </c>
      <c r="B956" s="1">
        <v>0.28000000000000003</v>
      </c>
      <c r="C956" s="1">
        <v>0.34</v>
      </c>
      <c r="D956" s="1">
        <v>0.28000000000000003</v>
      </c>
      <c r="E956" s="1">
        <v>0.34</v>
      </c>
      <c r="G956" s="6">
        <f t="shared" si="99"/>
        <v>0</v>
      </c>
      <c r="H956" s="1">
        <f t="shared" si="100"/>
        <v>0</v>
      </c>
      <c r="I956" s="1">
        <f t="shared" si="101"/>
        <v>0</v>
      </c>
      <c r="K956" s="6">
        <f t="shared" si="102"/>
        <v>9.4285714285714285E-3</v>
      </c>
      <c r="L956" s="6">
        <f t="shared" si="103"/>
        <v>9.4285714285714285E-3</v>
      </c>
      <c r="M956" s="6">
        <f t="shared" si="104"/>
        <v>1</v>
      </c>
      <c r="N956" s="6">
        <f t="shared" si="105"/>
        <v>50</v>
      </c>
      <c r="Q956" s="1">
        <v>0.33618799999999999</v>
      </c>
      <c r="R956" s="3">
        <v>40000</v>
      </c>
    </row>
    <row r="957" spans="1:18" x14ac:dyDescent="0.2">
      <c r="A957" s="8">
        <v>35376</v>
      </c>
      <c r="B957" s="1">
        <v>0.34</v>
      </c>
      <c r="C957" s="1">
        <v>0.34</v>
      </c>
      <c r="D957" s="1">
        <v>0.34</v>
      </c>
      <c r="E957" s="1">
        <v>0.34</v>
      </c>
      <c r="G957" s="6">
        <f t="shared" si="99"/>
        <v>0</v>
      </c>
      <c r="H957" s="1">
        <f t="shared" si="100"/>
        <v>0</v>
      </c>
      <c r="I957" s="1">
        <f t="shared" si="101"/>
        <v>0</v>
      </c>
      <c r="K957" s="6">
        <f t="shared" si="102"/>
        <v>9.4285714285714285E-3</v>
      </c>
      <c r="L957" s="6">
        <f t="shared" si="103"/>
        <v>9.4285714285714285E-3</v>
      </c>
      <c r="M957" s="6">
        <f t="shared" si="104"/>
        <v>1</v>
      </c>
      <c r="N957" s="6">
        <f t="shared" si="105"/>
        <v>50</v>
      </c>
      <c r="Q957" s="1">
        <v>0.33618799999999999</v>
      </c>
      <c r="R957" s="3">
        <v>0</v>
      </c>
    </row>
    <row r="958" spans="1:18" x14ac:dyDescent="0.2">
      <c r="A958" s="8">
        <v>35377</v>
      </c>
      <c r="B958" s="1">
        <v>0.34</v>
      </c>
      <c r="C958" s="1">
        <v>0.34</v>
      </c>
      <c r="D958" s="1">
        <v>0.34</v>
      </c>
      <c r="E958" s="1">
        <v>0.34</v>
      </c>
      <c r="G958" s="6">
        <f t="shared" si="99"/>
        <v>0</v>
      </c>
      <c r="H958" s="1">
        <f t="shared" si="100"/>
        <v>0</v>
      </c>
      <c r="I958" s="1">
        <f t="shared" si="101"/>
        <v>0</v>
      </c>
      <c r="K958" s="6">
        <f t="shared" si="102"/>
        <v>9.4285714285714285E-3</v>
      </c>
      <c r="L958" s="6">
        <f t="shared" si="103"/>
        <v>9.4285714285714285E-3</v>
      </c>
      <c r="M958" s="6">
        <f t="shared" si="104"/>
        <v>1</v>
      </c>
      <c r="N958" s="6">
        <f t="shared" si="105"/>
        <v>50</v>
      </c>
      <c r="Q958" s="1">
        <v>0.33618799999999999</v>
      </c>
      <c r="R958" s="3">
        <v>0</v>
      </c>
    </row>
    <row r="959" spans="1:18" x14ac:dyDescent="0.2">
      <c r="A959" s="8">
        <v>35380</v>
      </c>
      <c r="B959" s="1">
        <v>0.248</v>
      </c>
      <c r="C959" s="1">
        <v>0.248</v>
      </c>
      <c r="D959" s="1">
        <v>0.248</v>
      </c>
      <c r="E959" s="1">
        <v>0.248</v>
      </c>
      <c r="G959" s="6">
        <f t="shared" si="99"/>
        <v>-9.2000000000000026E-2</v>
      </c>
      <c r="H959" s="1">
        <f t="shared" si="100"/>
        <v>0</v>
      </c>
      <c r="I959" s="1">
        <f t="shared" si="101"/>
        <v>9.2000000000000026E-2</v>
      </c>
      <c r="K959" s="6">
        <f t="shared" si="102"/>
        <v>2.2857142857142876E-3</v>
      </c>
      <c r="L959" s="6">
        <f t="shared" si="103"/>
        <v>1.6000000000000004E-2</v>
      </c>
      <c r="M959" s="6">
        <f t="shared" si="104"/>
        <v>0.14285714285714293</v>
      </c>
      <c r="N959" s="6">
        <f t="shared" si="105"/>
        <v>12.500000000000014</v>
      </c>
      <c r="Q959" s="1">
        <v>0.24521999999999999</v>
      </c>
      <c r="R959" s="3">
        <v>10000</v>
      </c>
    </row>
    <row r="960" spans="1:18" x14ac:dyDescent="0.2">
      <c r="A960" s="8">
        <v>35381</v>
      </c>
      <c r="B960" s="1">
        <v>0.248</v>
      </c>
      <c r="C960" s="1">
        <v>0.248</v>
      </c>
      <c r="D960" s="1">
        <v>0.248</v>
      </c>
      <c r="E960" s="1">
        <v>0.248</v>
      </c>
      <c r="G960" s="6">
        <f t="shared" si="99"/>
        <v>0</v>
      </c>
      <c r="H960" s="1">
        <f t="shared" si="100"/>
        <v>0</v>
      </c>
      <c r="I960" s="1">
        <f t="shared" si="101"/>
        <v>0</v>
      </c>
      <c r="K960" s="6">
        <f t="shared" si="102"/>
        <v>2.2857142857142876E-3</v>
      </c>
      <c r="L960" s="6">
        <f t="shared" si="103"/>
        <v>1.6000000000000004E-2</v>
      </c>
      <c r="M960" s="6">
        <f t="shared" si="104"/>
        <v>0.14285714285714293</v>
      </c>
      <c r="N960" s="6">
        <f t="shared" si="105"/>
        <v>12.500000000000014</v>
      </c>
      <c r="Q960" s="1">
        <v>0.24521999999999999</v>
      </c>
      <c r="R960" s="3">
        <v>1000</v>
      </c>
    </row>
    <row r="961" spans="1:18" x14ac:dyDescent="0.2">
      <c r="A961" s="8">
        <v>35382</v>
      </c>
      <c r="B961" s="1">
        <v>0.248</v>
      </c>
      <c r="C961" s="1">
        <v>0.248</v>
      </c>
      <c r="D961" s="1">
        <v>0.248</v>
      </c>
      <c r="E961" s="1">
        <v>0.248</v>
      </c>
      <c r="G961" s="6">
        <f t="shared" si="99"/>
        <v>0</v>
      </c>
      <c r="H961" s="1">
        <f t="shared" si="100"/>
        <v>0</v>
      </c>
      <c r="I961" s="1">
        <f t="shared" si="101"/>
        <v>0</v>
      </c>
      <c r="K961" s="6">
        <f t="shared" si="102"/>
        <v>2.2857142857142876E-3</v>
      </c>
      <c r="L961" s="6">
        <f t="shared" si="103"/>
        <v>1.6000000000000004E-2</v>
      </c>
      <c r="M961" s="6">
        <f t="shared" si="104"/>
        <v>0.14285714285714293</v>
      </c>
      <c r="N961" s="6">
        <f t="shared" si="105"/>
        <v>12.500000000000014</v>
      </c>
      <c r="Q961" s="1">
        <v>0.24521999999999999</v>
      </c>
      <c r="R961" s="3">
        <v>0</v>
      </c>
    </row>
    <row r="962" spans="1:18" x14ac:dyDescent="0.2">
      <c r="A962" s="8">
        <v>35383</v>
      </c>
      <c r="B962" s="1">
        <v>0.248</v>
      </c>
      <c r="C962" s="1">
        <v>0.248</v>
      </c>
      <c r="D962" s="1">
        <v>0.248</v>
      </c>
      <c r="E962" s="1">
        <v>0.248</v>
      </c>
      <c r="G962" s="6">
        <f t="shared" si="99"/>
        <v>0</v>
      </c>
      <c r="H962" s="1">
        <f t="shared" si="100"/>
        <v>0</v>
      </c>
      <c r="I962" s="1">
        <f t="shared" si="101"/>
        <v>0</v>
      </c>
      <c r="K962" s="6">
        <f t="shared" si="102"/>
        <v>2.2857142857142876E-3</v>
      </c>
      <c r="L962" s="6">
        <f t="shared" si="103"/>
        <v>1.6000000000000004E-2</v>
      </c>
      <c r="M962" s="6">
        <f t="shared" si="104"/>
        <v>0.14285714285714293</v>
      </c>
      <c r="N962" s="6">
        <f t="shared" si="105"/>
        <v>12.500000000000014</v>
      </c>
      <c r="Q962" s="1">
        <v>0.24521999999999999</v>
      </c>
      <c r="R962" s="3">
        <v>0</v>
      </c>
    </row>
    <row r="963" spans="1:18" x14ac:dyDescent="0.2">
      <c r="A963" s="8">
        <v>35384</v>
      </c>
      <c r="B963" s="1">
        <v>0.38</v>
      </c>
      <c r="C963" s="1">
        <v>0.38</v>
      </c>
      <c r="D963" s="1">
        <v>0.38</v>
      </c>
      <c r="E963" s="1">
        <v>0.38</v>
      </c>
      <c r="G963" s="6">
        <f t="shared" si="99"/>
        <v>0.13200000000000001</v>
      </c>
      <c r="H963" s="1">
        <f t="shared" si="100"/>
        <v>0.13200000000000001</v>
      </c>
      <c r="I963" s="1">
        <f t="shared" si="101"/>
        <v>0</v>
      </c>
      <c r="K963" s="6">
        <f t="shared" si="102"/>
        <v>1.1714285714285717E-2</v>
      </c>
      <c r="L963" s="6">
        <f t="shared" si="103"/>
        <v>6.5714285714285735E-3</v>
      </c>
      <c r="M963" s="6">
        <f t="shared" si="104"/>
        <v>1.7826086956521738</v>
      </c>
      <c r="N963" s="6">
        <f t="shared" si="105"/>
        <v>64.0625</v>
      </c>
      <c r="Q963" s="1">
        <v>0.37574000000000002</v>
      </c>
      <c r="R963" s="3">
        <v>100</v>
      </c>
    </row>
    <row r="964" spans="1:18" x14ac:dyDescent="0.2">
      <c r="A964" s="8">
        <v>35387</v>
      </c>
      <c r="B964" s="1">
        <v>0.38</v>
      </c>
      <c r="C964" s="1">
        <v>0.38</v>
      </c>
      <c r="D964" s="1">
        <v>0.38</v>
      </c>
      <c r="E964" s="1">
        <v>0.38</v>
      </c>
      <c r="G964" s="6">
        <f t="shared" ref="G964:G1027" si="106">E964-E963</f>
        <v>0</v>
      </c>
      <c r="H964" s="1">
        <f t="shared" ref="H964:H1027" si="107">IF(G964&gt;0,G964,0)</f>
        <v>0</v>
      </c>
      <c r="I964" s="1">
        <f t="shared" ref="I964:I1027" si="108">IF(G964&lt;0,ABS(G964),0)</f>
        <v>0</v>
      </c>
      <c r="K964" s="6">
        <f t="shared" si="102"/>
        <v>1.1714285714285717E-2</v>
      </c>
      <c r="L964" s="6">
        <f t="shared" si="103"/>
        <v>6.5714285714285735E-3</v>
      </c>
      <c r="M964" s="6">
        <f t="shared" si="104"/>
        <v>1.7826086956521738</v>
      </c>
      <c r="N964" s="6">
        <f t="shared" si="105"/>
        <v>64.0625</v>
      </c>
      <c r="Q964" s="1">
        <v>0.37574000000000002</v>
      </c>
      <c r="R964" s="3">
        <v>0</v>
      </c>
    </row>
    <row r="965" spans="1:18" x14ac:dyDescent="0.2">
      <c r="A965" s="8">
        <v>35388</v>
      </c>
      <c r="B965" s="1">
        <v>0.38</v>
      </c>
      <c r="C965" s="1">
        <v>0.38</v>
      </c>
      <c r="D965" s="1">
        <v>0.38</v>
      </c>
      <c r="E965" s="1">
        <v>0.38</v>
      </c>
      <c r="G965" s="6">
        <f t="shared" si="106"/>
        <v>0</v>
      </c>
      <c r="H965" s="1">
        <f t="shared" si="107"/>
        <v>0</v>
      </c>
      <c r="I965" s="1">
        <f t="shared" si="108"/>
        <v>0</v>
      </c>
      <c r="K965" s="6">
        <f t="shared" si="102"/>
        <v>1.1714285714285717E-2</v>
      </c>
      <c r="L965" s="6">
        <f t="shared" si="103"/>
        <v>6.5714285714285735E-3</v>
      </c>
      <c r="M965" s="6">
        <f t="shared" si="104"/>
        <v>1.7826086956521738</v>
      </c>
      <c r="N965" s="6">
        <f t="shared" si="105"/>
        <v>64.0625</v>
      </c>
      <c r="Q965" s="1">
        <v>0.37574000000000002</v>
      </c>
      <c r="R965" s="3">
        <v>0</v>
      </c>
    </row>
    <row r="966" spans="1:18" x14ac:dyDescent="0.2">
      <c r="A966" s="8">
        <v>35389</v>
      </c>
      <c r="B966" s="1">
        <v>0.38</v>
      </c>
      <c r="C966" s="1">
        <v>0.38</v>
      </c>
      <c r="D966" s="1">
        <v>0.38</v>
      </c>
      <c r="E966" s="1">
        <v>0.38</v>
      </c>
      <c r="G966" s="6">
        <f t="shared" si="106"/>
        <v>0</v>
      </c>
      <c r="H966" s="1">
        <f t="shared" si="107"/>
        <v>0</v>
      </c>
      <c r="I966" s="1">
        <f t="shared" si="108"/>
        <v>0</v>
      </c>
      <c r="K966" s="6">
        <f t="shared" si="102"/>
        <v>1.1714285714285717E-2</v>
      </c>
      <c r="L966" s="6">
        <f t="shared" si="103"/>
        <v>6.5714285714285735E-3</v>
      </c>
      <c r="M966" s="6">
        <f t="shared" si="104"/>
        <v>1.7826086956521738</v>
      </c>
      <c r="N966" s="6">
        <f t="shared" si="105"/>
        <v>64.0625</v>
      </c>
      <c r="Q966" s="1">
        <v>0.37574000000000002</v>
      </c>
      <c r="R966" s="3">
        <v>0</v>
      </c>
    </row>
    <row r="967" spans="1:18" x14ac:dyDescent="0.2">
      <c r="A967" s="8">
        <v>35390</v>
      </c>
      <c r="B967" s="1">
        <v>0.38</v>
      </c>
      <c r="C967" s="1">
        <v>0.38</v>
      </c>
      <c r="D967" s="1">
        <v>0.38</v>
      </c>
      <c r="E967" s="1">
        <v>0.38</v>
      </c>
      <c r="G967" s="6">
        <f t="shared" si="106"/>
        <v>0</v>
      </c>
      <c r="H967" s="1">
        <f t="shared" si="107"/>
        <v>0</v>
      </c>
      <c r="I967" s="1">
        <f t="shared" si="108"/>
        <v>0</v>
      </c>
      <c r="K967" s="6">
        <f t="shared" si="102"/>
        <v>1.1714285714285717E-2</v>
      </c>
      <c r="L967" s="6">
        <f t="shared" si="103"/>
        <v>6.5714285714285735E-3</v>
      </c>
      <c r="M967" s="6">
        <f t="shared" si="104"/>
        <v>1.7826086956521738</v>
      </c>
      <c r="N967" s="6">
        <f t="shared" si="105"/>
        <v>64.0625</v>
      </c>
      <c r="Q967" s="1">
        <v>0.37574000000000002</v>
      </c>
      <c r="R967" s="3">
        <v>0</v>
      </c>
    </row>
    <row r="968" spans="1:18" x14ac:dyDescent="0.2">
      <c r="A968" s="8">
        <v>35391</v>
      </c>
      <c r="B968" s="1">
        <v>0.38</v>
      </c>
      <c r="C968" s="1">
        <v>0.38</v>
      </c>
      <c r="D968" s="1">
        <v>0.38</v>
      </c>
      <c r="E968" s="1">
        <v>0.38</v>
      </c>
      <c r="G968" s="6">
        <f t="shared" si="106"/>
        <v>0</v>
      </c>
      <c r="H968" s="1">
        <f t="shared" si="107"/>
        <v>0</v>
      </c>
      <c r="I968" s="1">
        <f t="shared" si="108"/>
        <v>0</v>
      </c>
      <c r="K968" s="6">
        <f t="shared" si="102"/>
        <v>1.1714285714285717E-2</v>
      </c>
      <c r="L968" s="6">
        <f t="shared" si="103"/>
        <v>6.5714285714285735E-3</v>
      </c>
      <c r="M968" s="6">
        <f t="shared" si="104"/>
        <v>1.7826086956521738</v>
      </c>
      <c r="N968" s="6">
        <f t="shared" si="105"/>
        <v>64.0625</v>
      </c>
      <c r="Q968" s="1">
        <v>0.37574000000000002</v>
      </c>
      <c r="R968" s="3">
        <v>0</v>
      </c>
    </row>
    <row r="969" spans="1:18" x14ac:dyDescent="0.2">
      <c r="A969" s="8">
        <v>35394</v>
      </c>
      <c r="B969" s="1">
        <v>0.38</v>
      </c>
      <c r="C969" s="1">
        <v>0.38</v>
      </c>
      <c r="D969" s="1">
        <v>0.38</v>
      </c>
      <c r="E969" s="1">
        <v>0.38</v>
      </c>
      <c r="G969" s="6">
        <f t="shared" si="106"/>
        <v>0</v>
      </c>
      <c r="H969" s="1">
        <f t="shared" si="107"/>
        <v>0</v>
      </c>
      <c r="I969" s="1">
        <f t="shared" si="108"/>
        <v>0</v>
      </c>
      <c r="K969" s="6">
        <f t="shared" si="102"/>
        <v>9.4285714285714285E-3</v>
      </c>
      <c r="L969" s="6">
        <f t="shared" si="103"/>
        <v>6.5714285714285735E-3</v>
      </c>
      <c r="M969" s="6">
        <f t="shared" si="104"/>
        <v>1.4347826086956517</v>
      </c>
      <c r="N969" s="6">
        <f t="shared" si="105"/>
        <v>58.928571428571416</v>
      </c>
      <c r="Q969" s="1">
        <v>0.37574000000000002</v>
      </c>
      <c r="R969" s="3">
        <v>0</v>
      </c>
    </row>
    <row r="970" spans="1:18" x14ac:dyDescent="0.2">
      <c r="A970" s="8">
        <v>35395</v>
      </c>
      <c r="B970" s="1">
        <v>0.38</v>
      </c>
      <c r="C970" s="1">
        <v>0.38</v>
      </c>
      <c r="D970" s="1">
        <v>0.38</v>
      </c>
      <c r="E970" s="1">
        <v>0.38</v>
      </c>
      <c r="G970" s="6">
        <f t="shared" si="106"/>
        <v>0</v>
      </c>
      <c r="H970" s="1">
        <f t="shared" si="107"/>
        <v>0</v>
      </c>
      <c r="I970" s="1">
        <f t="shared" si="108"/>
        <v>0</v>
      </c>
      <c r="K970" s="6">
        <f t="shared" si="102"/>
        <v>9.4285714285714285E-3</v>
      </c>
      <c r="L970" s="6">
        <f t="shared" si="103"/>
        <v>6.5714285714285735E-3</v>
      </c>
      <c r="M970" s="6">
        <f t="shared" si="104"/>
        <v>1.4347826086956517</v>
      </c>
      <c r="N970" s="6">
        <f t="shared" si="105"/>
        <v>58.928571428571416</v>
      </c>
      <c r="Q970" s="1">
        <v>0.37574000000000002</v>
      </c>
      <c r="R970" s="3">
        <v>0</v>
      </c>
    </row>
    <row r="971" spans="1:18" x14ac:dyDescent="0.2">
      <c r="A971" s="8">
        <v>35396</v>
      </c>
      <c r="B971" s="1">
        <v>0.38</v>
      </c>
      <c r="C971" s="1">
        <v>0.38</v>
      </c>
      <c r="D971" s="1">
        <v>0.38</v>
      </c>
      <c r="E971" s="1">
        <v>0.38</v>
      </c>
      <c r="G971" s="6">
        <f t="shared" si="106"/>
        <v>0</v>
      </c>
      <c r="H971" s="1">
        <f t="shared" si="107"/>
        <v>0</v>
      </c>
      <c r="I971" s="1">
        <f t="shared" si="108"/>
        <v>0</v>
      </c>
      <c r="K971" s="6">
        <f t="shared" si="102"/>
        <v>9.4285714285714285E-3</v>
      </c>
      <c r="L971" s="6">
        <f t="shared" si="103"/>
        <v>6.5714285714285735E-3</v>
      </c>
      <c r="M971" s="6">
        <f t="shared" si="104"/>
        <v>1.4347826086956517</v>
      </c>
      <c r="N971" s="6">
        <f t="shared" si="105"/>
        <v>58.928571428571416</v>
      </c>
      <c r="Q971" s="1">
        <v>0.37574000000000002</v>
      </c>
      <c r="R971" s="3">
        <v>0</v>
      </c>
    </row>
    <row r="972" spans="1:18" x14ac:dyDescent="0.2">
      <c r="A972" s="8">
        <v>35398</v>
      </c>
      <c r="B972" s="1">
        <v>0.38</v>
      </c>
      <c r="C972" s="1">
        <v>0.38</v>
      </c>
      <c r="D972" s="1">
        <v>0.38</v>
      </c>
      <c r="E972" s="1">
        <v>0.38</v>
      </c>
      <c r="G972" s="6">
        <f t="shared" si="106"/>
        <v>0</v>
      </c>
      <c r="H972" s="1">
        <f t="shared" si="107"/>
        <v>0</v>
      </c>
      <c r="I972" s="1">
        <f t="shared" si="108"/>
        <v>0</v>
      </c>
      <c r="K972" s="6">
        <f t="shared" si="102"/>
        <v>9.4285714285714285E-3</v>
      </c>
      <c r="L972" s="6">
        <f t="shared" si="103"/>
        <v>6.5714285714285735E-3</v>
      </c>
      <c r="M972" s="6">
        <f t="shared" si="104"/>
        <v>1.4347826086956517</v>
      </c>
      <c r="N972" s="6">
        <f t="shared" si="105"/>
        <v>58.928571428571416</v>
      </c>
      <c r="Q972" s="1">
        <v>0.37574000000000002</v>
      </c>
      <c r="R972" s="3">
        <v>0</v>
      </c>
    </row>
    <row r="973" spans="1:18" x14ac:dyDescent="0.2">
      <c r="A973" s="8">
        <v>35401</v>
      </c>
      <c r="B973" s="1">
        <v>0.248</v>
      </c>
      <c r="C973" s="1">
        <v>0.248</v>
      </c>
      <c r="D973" s="1">
        <v>0.248</v>
      </c>
      <c r="E973" s="1">
        <v>0.248</v>
      </c>
      <c r="G973" s="6">
        <f t="shared" si="106"/>
        <v>-0.13200000000000001</v>
      </c>
      <c r="H973" s="1">
        <f t="shared" si="107"/>
        <v>0</v>
      </c>
      <c r="I973" s="1">
        <f t="shared" si="108"/>
        <v>0.13200000000000001</v>
      </c>
      <c r="K973" s="6">
        <f t="shared" si="102"/>
        <v>9.4285714285714285E-3</v>
      </c>
      <c r="L973" s="6">
        <f t="shared" si="103"/>
        <v>9.4285714285714285E-3</v>
      </c>
      <c r="M973" s="6">
        <f t="shared" si="104"/>
        <v>1</v>
      </c>
      <c r="N973" s="6">
        <f t="shared" si="105"/>
        <v>50</v>
      </c>
      <c r="Q973" s="1">
        <v>0.24521999999999999</v>
      </c>
      <c r="R973" s="3">
        <v>1100</v>
      </c>
    </row>
    <row r="974" spans="1:18" x14ac:dyDescent="0.2">
      <c r="A974" s="8">
        <v>35402</v>
      </c>
      <c r="B974" s="1">
        <v>0.34</v>
      </c>
      <c r="C974" s="1">
        <v>0.34</v>
      </c>
      <c r="D974" s="1">
        <v>0.248</v>
      </c>
      <c r="E974" s="1">
        <v>0.34</v>
      </c>
      <c r="G974" s="6">
        <f t="shared" si="106"/>
        <v>9.2000000000000026E-2</v>
      </c>
      <c r="H974" s="1">
        <f t="shared" si="107"/>
        <v>9.2000000000000026E-2</v>
      </c>
      <c r="I974" s="1">
        <f t="shared" si="108"/>
        <v>0</v>
      </c>
      <c r="K974" s="6">
        <f t="shared" si="102"/>
        <v>1.6000000000000004E-2</v>
      </c>
      <c r="L974" s="6">
        <f t="shared" si="103"/>
        <v>9.4285714285714285E-3</v>
      </c>
      <c r="M974" s="6">
        <f t="shared" si="104"/>
        <v>1.6969696969696975</v>
      </c>
      <c r="N974" s="6">
        <f t="shared" si="105"/>
        <v>62.921348314606746</v>
      </c>
      <c r="Q974" s="1">
        <v>0.33618799999999999</v>
      </c>
      <c r="R974" s="3">
        <v>9400</v>
      </c>
    </row>
    <row r="975" spans="1:18" x14ac:dyDescent="0.2">
      <c r="A975" s="8">
        <v>35403</v>
      </c>
      <c r="B975" s="1">
        <v>0.248</v>
      </c>
      <c r="C975" s="1">
        <v>0.248</v>
      </c>
      <c r="D975" s="1">
        <v>0.248</v>
      </c>
      <c r="E975" s="1">
        <v>0.248</v>
      </c>
      <c r="G975" s="6">
        <f t="shared" si="106"/>
        <v>-9.2000000000000026E-2</v>
      </c>
      <c r="H975" s="1">
        <f t="shared" si="107"/>
        <v>0</v>
      </c>
      <c r="I975" s="1">
        <f t="shared" si="108"/>
        <v>9.2000000000000026E-2</v>
      </c>
      <c r="K975" s="6">
        <f t="shared" si="102"/>
        <v>1.6000000000000004E-2</v>
      </c>
      <c r="L975" s="6">
        <f t="shared" si="103"/>
        <v>1.6000000000000004E-2</v>
      </c>
      <c r="M975" s="6">
        <f t="shared" si="104"/>
        <v>1</v>
      </c>
      <c r="N975" s="6">
        <f t="shared" si="105"/>
        <v>50</v>
      </c>
      <c r="Q975" s="1">
        <v>0.24521999999999999</v>
      </c>
      <c r="R975" s="3">
        <v>200</v>
      </c>
    </row>
    <row r="976" spans="1:18" x14ac:dyDescent="0.2">
      <c r="A976" s="8">
        <v>35404</v>
      </c>
      <c r="B976" s="1">
        <v>0.248</v>
      </c>
      <c r="C976" s="1">
        <v>0.248</v>
      </c>
      <c r="D976" s="1">
        <v>0.248</v>
      </c>
      <c r="E976" s="1">
        <v>0.248</v>
      </c>
      <c r="G976" s="6">
        <f t="shared" si="106"/>
        <v>0</v>
      </c>
      <c r="H976" s="1">
        <f t="shared" si="107"/>
        <v>0</v>
      </c>
      <c r="I976" s="1">
        <f t="shared" si="108"/>
        <v>0</v>
      </c>
      <c r="K976" s="6">
        <f t="shared" ref="K976:K1039" si="109">AVERAGE(H963:H976)</f>
        <v>1.6000000000000004E-2</v>
      </c>
      <c r="L976" s="6">
        <f t="shared" ref="L976:L1039" si="110">AVERAGE(I963:I976)</f>
        <v>1.6000000000000004E-2</v>
      </c>
      <c r="M976" s="6">
        <f t="shared" ref="M976:M1039" si="111">K976/L976</f>
        <v>1</v>
      </c>
      <c r="N976" s="6">
        <f t="shared" si="105"/>
        <v>50</v>
      </c>
      <c r="Q976" s="1">
        <v>0.24521999999999999</v>
      </c>
      <c r="R976" s="3">
        <v>3400</v>
      </c>
    </row>
    <row r="977" spans="1:18" x14ac:dyDescent="0.2">
      <c r="A977" s="8">
        <v>35405</v>
      </c>
      <c r="B977" s="1">
        <v>0.34</v>
      </c>
      <c r="C977" s="1">
        <v>0.34</v>
      </c>
      <c r="D977" s="1">
        <v>0.156</v>
      </c>
      <c r="E977" s="1">
        <v>0.248</v>
      </c>
      <c r="G977" s="6">
        <f t="shared" si="106"/>
        <v>0</v>
      </c>
      <c r="H977" s="1">
        <f t="shared" si="107"/>
        <v>0</v>
      </c>
      <c r="I977" s="1">
        <f t="shared" si="108"/>
        <v>0</v>
      </c>
      <c r="K977" s="6">
        <f t="shared" si="109"/>
        <v>6.5714285714285735E-3</v>
      </c>
      <c r="L977" s="6">
        <f t="shared" si="110"/>
        <v>1.6000000000000004E-2</v>
      </c>
      <c r="M977" s="6">
        <f t="shared" si="111"/>
        <v>0.41071428571428575</v>
      </c>
      <c r="N977" s="6">
        <f t="shared" ref="N977:N1040" si="112">IF(L977=0,100,100-(100/(1+M977)))</f>
        <v>29.113924050632917</v>
      </c>
      <c r="Q977" s="1">
        <v>0.24521999999999999</v>
      </c>
      <c r="R977" s="3">
        <v>172000</v>
      </c>
    </row>
    <row r="978" spans="1:18" x14ac:dyDescent="0.2">
      <c r="A978" s="8">
        <v>35408</v>
      </c>
      <c r="B978" s="1">
        <v>0.248</v>
      </c>
      <c r="C978" s="1">
        <v>0.248</v>
      </c>
      <c r="D978" s="1">
        <v>0.248</v>
      </c>
      <c r="E978" s="1">
        <v>0.248</v>
      </c>
      <c r="G978" s="6">
        <f t="shared" si="106"/>
        <v>0</v>
      </c>
      <c r="H978" s="1">
        <f t="shared" si="107"/>
        <v>0</v>
      </c>
      <c r="I978" s="1">
        <f t="shared" si="108"/>
        <v>0</v>
      </c>
      <c r="K978" s="6">
        <f t="shared" si="109"/>
        <v>6.5714285714285735E-3</v>
      </c>
      <c r="L978" s="6">
        <f t="shared" si="110"/>
        <v>1.6000000000000004E-2</v>
      </c>
      <c r="M978" s="6">
        <f t="shared" si="111"/>
        <v>0.41071428571428575</v>
      </c>
      <c r="N978" s="6">
        <f t="shared" si="112"/>
        <v>29.113924050632917</v>
      </c>
      <c r="Q978" s="1">
        <v>0.24521999999999999</v>
      </c>
      <c r="R978" s="3">
        <v>3500</v>
      </c>
    </row>
    <row r="979" spans="1:18" x14ac:dyDescent="0.2">
      <c r="A979" s="8">
        <v>35409</v>
      </c>
      <c r="B979" s="1">
        <v>0.248</v>
      </c>
      <c r="C979" s="1">
        <v>0.248</v>
      </c>
      <c r="D979" s="1">
        <v>0.248</v>
      </c>
      <c r="E979" s="1">
        <v>0.248</v>
      </c>
      <c r="G979" s="6">
        <f t="shared" si="106"/>
        <v>0</v>
      </c>
      <c r="H979" s="1">
        <f t="shared" si="107"/>
        <v>0</v>
      </c>
      <c r="I979" s="1">
        <f t="shared" si="108"/>
        <v>0</v>
      </c>
      <c r="K979" s="6">
        <f t="shared" si="109"/>
        <v>6.5714285714285735E-3</v>
      </c>
      <c r="L979" s="6">
        <f t="shared" si="110"/>
        <v>1.6000000000000004E-2</v>
      </c>
      <c r="M979" s="6">
        <f t="shared" si="111"/>
        <v>0.41071428571428575</v>
      </c>
      <c r="N979" s="6">
        <f t="shared" si="112"/>
        <v>29.113924050632917</v>
      </c>
      <c r="Q979" s="1">
        <v>0.24521999999999999</v>
      </c>
      <c r="R979" s="3">
        <v>0</v>
      </c>
    </row>
    <row r="980" spans="1:18" x14ac:dyDescent="0.2">
      <c r="A980" s="8">
        <v>35410</v>
      </c>
      <c r="B980" s="1">
        <v>0.216</v>
      </c>
      <c r="C980" s="1">
        <v>0.216</v>
      </c>
      <c r="D980" s="1">
        <v>0.216</v>
      </c>
      <c r="E980" s="1">
        <v>0.216</v>
      </c>
      <c r="G980" s="6">
        <f t="shared" si="106"/>
        <v>-3.2000000000000001E-2</v>
      </c>
      <c r="H980" s="1">
        <f t="shared" si="107"/>
        <v>0</v>
      </c>
      <c r="I980" s="1">
        <f t="shared" si="108"/>
        <v>3.2000000000000001E-2</v>
      </c>
      <c r="K980" s="6">
        <f t="shared" si="109"/>
        <v>6.5714285714285735E-3</v>
      </c>
      <c r="L980" s="6">
        <f t="shared" si="110"/>
        <v>1.8285714285714287E-2</v>
      </c>
      <c r="M980" s="6">
        <f t="shared" si="111"/>
        <v>0.35937500000000011</v>
      </c>
      <c r="N980" s="6">
        <f t="shared" si="112"/>
        <v>26.436781609195407</v>
      </c>
      <c r="Q980" s="1">
        <v>0.21357899999999999</v>
      </c>
      <c r="R980" s="3">
        <v>3000</v>
      </c>
    </row>
    <row r="981" spans="1:18" x14ac:dyDescent="0.2">
      <c r="A981" s="8">
        <v>35411</v>
      </c>
      <c r="B981" s="1">
        <v>0.216</v>
      </c>
      <c r="C981" s="1">
        <v>0.216</v>
      </c>
      <c r="D981" s="1">
        <v>0.216</v>
      </c>
      <c r="E981" s="1">
        <v>0.216</v>
      </c>
      <c r="G981" s="6">
        <f t="shared" si="106"/>
        <v>0</v>
      </c>
      <c r="H981" s="1">
        <f t="shared" si="107"/>
        <v>0</v>
      </c>
      <c r="I981" s="1">
        <f t="shared" si="108"/>
        <v>0</v>
      </c>
      <c r="K981" s="6">
        <f t="shared" si="109"/>
        <v>6.5714285714285735E-3</v>
      </c>
      <c r="L981" s="6">
        <f t="shared" si="110"/>
        <v>1.8285714285714287E-2</v>
      </c>
      <c r="M981" s="6">
        <f t="shared" si="111"/>
        <v>0.35937500000000011</v>
      </c>
      <c r="N981" s="6">
        <f t="shared" si="112"/>
        <v>26.436781609195407</v>
      </c>
      <c r="Q981" s="1">
        <v>0.21357899999999999</v>
      </c>
      <c r="R981" s="3">
        <v>0</v>
      </c>
    </row>
    <row r="982" spans="1:18" x14ac:dyDescent="0.2">
      <c r="A982" s="8">
        <v>35412</v>
      </c>
      <c r="B982" s="1">
        <v>0.34</v>
      </c>
      <c r="C982" s="1">
        <v>0.34</v>
      </c>
      <c r="D982" s="1">
        <v>0.34</v>
      </c>
      <c r="E982" s="1">
        <v>0.34</v>
      </c>
      <c r="G982" s="6">
        <f t="shared" si="106"/>
        <v>0.12400000000000003</v>
      </c>
      <c r="H982" s="1">
        <f t="shared" si="107"/>
        <v>0.12400000000000003</v>
      </c>
      <c r="I982" s="1">
        <f t="shared" si="108"/>
        <v>0</v>
      </c>
      <c r="K982" s="6">
        <f t="shared" si="109"/>
        <v>1.5428571428571432E-2</v>
      </c>
      <c r="L982" s="6">
        <f t="shared" si="110"/>
        <v>1.8285714285714287E-2</v>
      </c>
      <c r="M982" s="6">
        <f t="shared" si="111"/>
        <v>0.84375000000000011</v>
      </c>
      <c r="N982" s="6">
        <f t="shared" si="112"/>
        <v>45.762711864406782</v>
      </c>
      <c r="Q982" s="1">
        <v>0.33618799999999999</v>
      </c>
      <c r="R982" s="3">
        <v>10000</v>
      </c>
    </row>
    <row r="983" spans="1:18" x14ac:dyDescent="0.2">
      <c r="A983" s="8">
        <v>35415</v>
      </c>
      <c r="B983" s="1">
        <v>0.34</v>
      </c>
      <c r="C983" s="1">
        <v>0.34</v>
      </c>
      <c r="D983" s="1">
        <v>0.34</v>
      </c>
      <c r="E983" s="1">
        <v>0.34</v>
      </c>
      <c r="G983" s="6">
        <f t="shared" si="106"/>
        <v>0</v>
      </c>
      <c r="H983" s="1">
        <f t="shared" si="107"/>
        <v>0</v>
      </c>
      <c r="I983" s="1">
        <f t="shared" si="108"/>
        <v>0</v>
      </c>
      <c r="K983" s="6">
        <f t="shared" si="109"/>
        <v>1.5428571428571432E-2</v>
      </c>
      <c r="L983" s="6">
        <f t="shared" si="110"/>
        <v>1.8285714285714287E-2</v>
      </c>
      <c r="M983" s="6">
        <f t="shared" si="111"/>
        <v>0.84375000000000011</v>
      </c>
      <c r="N983" s="6">
        <f t="shared" si="112"/>
        <v>45.762711864406782</v>
      </c>
      <c r="Q983" s="1">
        <v>0.33618799999999999</v>
      </c>
      <c r="R983" s="3">
        <v>0</v>
      </c>
    </row>
    <row r="984" spans="1:18" x14ac:dyDescent="0.2">
      <c r="A984" s="8">
        <v>35416</v>
      </c>
      <c r="B984" s="1">
        <v>0.216</v>
      </c>
      <c r="C984" s="1">
        <v>0.34</v>
      </c>
      <c r="D984" s="1">
        <v>0.216</v>
      </c>
      <c r="E984" s="1">
        <v>0.34</v>
      </c>
      <c r="G984" s="6">
        <f t="shared" si="106"/>
        <v>0</v>
      </c>
      <c r="H984" s="1">
        <f t="shared" si="107"/>
        <v>0</v>
      </c>
      <c r="I984" s="1">
        <f t="shared" si="108"/>
        <v>0</v>
      </c>
      <c r="K984" s="6">
        <f t="shared" si="109"/>
        <v>1.5428571428571432E-2</v>
      </c>
      <c r="L984" s="6">
        <f t="shared" si="110"/>
        <v>1.8285714285714287E-2</v>
      </c>
      <c r="M984" s="6">
        <f t="shared" si="111"/>
        <v>0.84375000000000011</v>
      </c>
      <c r="N984" s="6">
        <f t="shared" si="112"/>
        <v>45.762711864406782</v>
      </c>
      <c r="Q984" s="1">
        <v>0.33618799999999999</v>
      </c>
      <c r="R984" s="3">
        <v>10100</v>
      </c>
    </row>
    <row r="985" spans="1:18" x14ac:dyDescent="0.2">
      <c r="A985" s="8">
        <v>35417</v>
      </c>
      <c r="B985" s="1">
        <v>0.34</v>
      </c>
      <c r="C985" s="1">
        <v>0.34</v>
      </c>
      <c r="D985" s="1">
        <v>0.34</v>
      </c>
      <c r="E985" s="1">
        <v>0.34</v>
      </c>
      <c r="G985" s="6">
        <f t="shared" si="106"/>
        <v>0</v>
      </c>
      <c r="H985" s="1">
        <f t="shared" si="107"/>
        <v>0</v>
      </c>
      <c r="I985" s="1">
        <f t="shared" si="108"/>
        <v>0</v>
      </c>
      <c r="K985" s="6">
        <f t="shared" si="109"/>
        <v>1.5428571428571432E-2</v>
      </c>
      <c r="L985" s="6">
        <f t="shared" si="110"/>
        <v>1.8285714285714287E-2</v>
      </c>
      <c r="M985" s="6">
        <f t="shared" si="111"/>
        <v>0.84375000000000011</v>
      </c>
      <c r="N985" s="6">
        <f t="shared" si="112"/>
        <v>45.762711864406782</v>
      </c>
      <c r="Q985" s="1">
        <v>0.33618799999999999</v>
      </c>
      <c r="R985" s="3">
        <v>300</v>
      </c>
    </row>
    <row r="986" spans="1:18" x14ac:dyDescent="0.2">
      <c r="A986" s="8">
        <v>35418</v>
      </c>
      <c r="B986" s="1">
        <v>0.34</v>
      </c>
      <c r="C986" s="1">
        <v>0.34</v>
      </c>
      <c r="D986" s="1">
        <v>0.34</v>
      </c>
      <c r="E986" s="1">
        <v>0.34</v>
      </c>
      <c r="G986" s="6">
        <f t="shared" si="106"/>
        <v>0</v>
      </c>
      <c r="H986" s="1">
        <f t="shared" si="107"/>
        <v>0</v>
      </c>
      <c r="I986" s="1">
        <f t="shared" si="108"/>
        <v>0</v>
      </c>
      <c r="K986" s="6">
        <f t="shared" si="109"/>
        <v>1.5428571428571432E-2</v>
      </c>
      <c r="L986" s="6">
        <f t="shared" si="110"/>
        <v>1.8285714285714287E-2</v>
      </c>
      <c r="M986" s="6">
        <f t="shared" si="111"/>
        <v>0.84375000000000011</v>
      </c>
      <c r="N986" s="6">
        <f t="shared" si="112"/>
        <v>45.762711864406782</v>
      </c>
      <c r="Q986" s="1">
        <v>0.33618799999999999</v>
      </c>
      <c r="R986" s="3">
        <v>0</v>
      </c>
    </row>
    <row r="987" spans="1:18" x14ac:dyDescent="0.2">
      <c r="A987" s="8">
        <v>35419</v>
      </c>
      <c r="B987" s="1">
        <v>0.216</v>
      </c>
      <c r="C987" s="1">
        <v>0.216</v>
      </c>
      <c r="D987" s="1">
        <v>0.216</v>
      </c>
      <c r="E987" s="1">
        <v>0.216</v>
      </c>
      <c r="G987" s="6">
        <f t="shared" si="106"/>
        <v>-0.12400000000000003</v>
      </c>
      <c r="H987" s="1">
        <f t="shared" si="107"/>
        <v>0</v>
      </c>
      <c r="I987" s="1">
        <f t="shared" si="108"/>
        <v>0.12400000000000003</v>
      </c>
      <c r="K987" s="6">
        <f t="shared" si="109"/>
        <v>1.5428571428571432E-2</v>
      </c>
      <c r="L987" s="6">
        <f t="shared" si="110"/>
        <v>1.7714285714285717E-2</v>
      </c>
      <c r="M987" s="6">
        <f t="shared" si="111"/>
        <v>0.87096774193548399</v>
      </c>
      <c r="N987" s="6">
        <f t="shared" si="112"/>
        <v>46.551724137931039</v>
      </c>
      <c r="Q987" s="1">
        <v>0.21357899999999999</v>
      </c>
      <c r="R987" s="3">
        <v>1500</v>
      </c>
    </row>
    <row r="988" spans="1:18" x14ac:dyDescent="0.2">
      <c r="A988" s="8">
        <v>35422</v>
      </c>
      <c r="B988" s="1">
        <v>0.248</v>
      </c>
      <c r="C988" s="1">
        <v>0.248</v>
      </c>
      <c r="D988" s="1">
        <v>0.248</v>
      </c>
      <c r="E988" s="1">
        <v>0.248</v>
      </c>
      <c r="G988" s="6">
        <f t="shared" si="106"/>
        <v>3.2000000000000001E-2</v>
      </c>
      <c r="H988" s="1">
        <f t="shared" si="107"/>
        <v>3.2000000000000001E-2</v>
      </c>
      <c r="I988" s="1">
        <f t="shared" si="108"/>
        <v>0</v>
      </c>
      <c r="K988" s="6">
        <f t="shared" si="109"/>
        <v>1.1142857142857145E-2</v>
      </c>
      <c r="L988" s="6">
        <f t="shared" si="110"/>
        <v>1.7714285714285717E-2</v>
      </c>
      <c r="M988" s="6">
        <f t="shared" si="111"/>
        <v>0.62903225806451613</v>
      </c>
      <c r="N988" s="6">
        <f t="shared" si="112"/>
        <v>38.613861386138609</v>
      </c>
      <c r="Q988" s="1">
        <v>0.24521999999999999</v>
      </c>
      <c r="R988" s="3">
        <v>500</v>
      </c>
    </row>
    <row r="989" spans="1:18" x14ac:dyDescent="0.2">
      <c r="A989" s="8">
        <v>35423</v>
      </c>
      <c r="B989" s="1">
        <v>0.248</v>
      </c>
      <c r="C989" s="1">
        <v>0.248</v>
      </c>
      <c r="D989" s="1">
        <v>0.248</v>
      </c>
      <c r="E989" s="1">
        <v>0.248</v>
      </c>
      <c r="G989" s="6">
        <f t="shared" si="106"/>
        <v>0</v>
      </c>
      <c r="H989" s="1">
        <f t="shared" si="107"/>
        <v>0</v>
      </c>
      <c r="I989" s="1">
        <f t="shared" si="108"/>
        <v>0</v>
      </c>
      <c r="K989" s="6">
        <f t="shared" si="109"/>
        <v>1.1142857142857145E-2</v>
      </c>
      <c r="L989" s="6">
        <f t="shared" si="110"/>
        <v>1.1142857142857145E-2</v>
      </c>
      <c r="M989" s="6">
        <f t="shared" si="111"/>
        <v>1</v>
      </c>
      <c r="N989" s="6">
        <f t="shared" si="112"/>
        <v>50</v>
      </c>
      <c r="Q989" s="1">
        <v>0.24521999999999999</v>
      </c>
      <c r="R989" s="3">
        <v>0</v>
      </c>
    </row>
    <row r="990" spans="1:18" x14ac:dyDescent="0.2">
      <c r="A990" s="8">
        <v>35425</v>
      </c>
      <c r="B990" s="1">
        <v>0.248</v>
      </c>
      <c r="C990" s="1">
        <v>0.248</v>
      </c>
      <c r="D990" s="1">
        <v>0.248</v>
      </c>
      <c r="E990" s="1">
        <v>0.248</v>
      </c>
      <c r="G990" s="6">
        <f t="shared" si="106"/>
        <v>0</v>
      </c>
      <c r="H990" s="1">
        <f t="shared" si="107"/>
        <v>0</v>
      </c>
      <c r="I990" s="1">
        <f t="shared" si="108"/>
        <v>0</v>
      </c>
      <c r="K990" s="6">
        <f t="shared" si="109"/>
        <v>1.1142857142857145E-2</v>
      </c>
      <c r="L990" s="6">
        <f t="shared" si="110"/>
        <v>1.1142857142857145E-2</v>
      </c>
      <c r="M990" s="6">
        <f t="shared" si="111"/>
        <v>1</v>
      </c>
      <c r="N990" s="6">
        <f t="shared" si="112"/>
        <v>50</v>
      </c>
      <c r="Q990" s="1">
        <v>0.24521999999999999</v>
      </c>
      <c r="R990" s="3">
        <v>800</v>
      </c>
    </row>
    <row r="991" spans="1:18" x14ac:dyDescent="0.2">
      <c r="A991" s="8">
        <v>35426</v>
      </c>
      <c r="B991" s="1">
        <v>0.248</v>
      </c>
      <c r="C991" s="1">
        <v>0.32400000000000001</v>
      </c>
      <c r="D991" s="1">
        <v>0.248</v>
      </c>
      <c r="E991" s="1">
        <v>0.248</v>
      </c>
      <c r="G991" s="6">
        <f t="shared" si="106"/>
        <v>0</v>
      </c>
      <c r="H991" s="1">
        <f t="shared" si="107"/>
        <v>0</v>
      </c>
      <c r="I991" s="1">
        <f t="shared" si="108"/>
        <v>0</v>
      </c>
      <c r="K991" s="6">
        <f t="shared" si="109"/>
        <v>1.1142857142857145E-2</v>
      </c>
      <c r="L991" s="6">
        <f t="shared" si="110"/>
        <v>1.1142857142857145E-2</v>
      </c>
      <c r="M991" s="6">
        <f t="shared" si="111"/>
        <v>1</v>
      </c>
      <c r="N991" s="6">
        <f t="shared" si="112"/>
        <v>50</v>
      </c>
      <c r="Q991" s="1">
        <v>0.24521999999999999</v>
      </c>
      <c r="R991" s="3">
        <v>5200</v>
      </c>
    </row>
    <row r="992" spans="1:18" x14ac:dyDescent="0.2">
      <c r="A992" s="8">
        <v>35429</v>
      </c>
      <c r="B992" s="1">
        <v>0.248</v>
      </c>
      <c r="C992" s="1">
        <v>0.248</v>
      </c>
      <c r="D992" s="1">
        <v>0.248</v>
      </c>
      <c r="E992" s="1">
        <v>0.248</v>
      </c>
      <c r="G992" s="6">
        <f t="shared" si="106"/>
        <v>0</v>
      </c>
      <c r="H992" s="1">
        <f t="shared" si="107"/>
        <v>0</v>
      </c>
      <c r="I992" s="1">
        <f t="shared" si="108"/>
        <v>0</v>
      </c>
      <c r="K992" s="6">
        <f t="shared" si="109"/>
        <v>1.1142857142857145E-2</v>
      </c>
      <c r="L992" s="6">
        <f t="shared" si="110"/>
        <v>1.1142857142857145E-2</v>
      </c>
      <c r="M992" s="6">
        <f t="shared" si="111"/>
        <v>1</v>
      </c>
      <c r="N992" s="6">
        <f t="shared" si="112"/>
        <v>50</v>
      </c>
      <c r="Q992" s="1">
        <v>0.24521999999999999</v>
      </c>
      <c r="R992" s="3">
        <v>1000</v>
      </c>
    </row>
    <row r="993" spans="1:18" x14ac:dyDescent="0.2">
      <c r="A993" s="8">
        <v>35430</v>
      </c>
      <c r="B993" s="1">
        <v>0.248</v>
      </c>
      <c r="C993" s="1">
        <v>0.28000000000000003</v>
      </c>
      <c r="D993" s="1">
        <v>0.248</v>
      </c>
      <c r="E993" s="1">
        <v>0.28000000000000003</v>
      </c>
      <c r="G993" s="6">
        <f t="shared" si="106"/>
        <v>3.2000000000000028E-2</v>
      </c>
      <c r="H993" s="1">
        <f t="shared" si="107"/>
        <v>3.2000000000000028E-2</v>
      </c>
      <c r="I993" s="1">
        <f t="shared" si="108"/>
        <v>0</v>
      </c>
      <c r="K993" s="6">
        <f t="shared" si="109"/>
        <v>1.3428571428571432E-2</v>
      </c>
      <c r="L993" s="6">
        <f t="shared" si="110"/>
        <v>1.1142857142857145E-2</v>
      </c>
      <c r="M993" s="6">
        <f t="shared" si="111"/>
        <v>1.2051282051282051</v>
      </c>
      <c r="N993" s="6">
        <f t="shared" si="112"/>
        <v>54.651162790697676</v>
      </c>
      <c r="Q993" s="1">
        <v>0.27686100000000002</v>
      </c>
      <c r="R993" s="3">
        <v>3200</v>
      </c>
    </row>
    <row r="994" spans="1:18" x14ac:dyDescent="0.2">
      <c r="A994" s="8">
        <v>35432</v>
      </c>
      <c r="B994" s="1">
        <v>0.28000000000000003</v>
      </c>
      <c r="C994" s="1">
        <v>0.28000000000000003</v>
      </c>
      <c r="D994" s="1">
        <v>0.28000000000000003</v>
      </c>
      <c r="E994" s="1">
        <v>0.28000000000000003</v>
      </c>
      <c r="G994" s="6">
        <f t="shared" si="106"/>
        <v>0</v>
      </c>
      <c r="H994" s="1">
        <f t="shared" si="107"/>
        <v>0</v>
      </c>
      <c r="I994" s="1">
        <f t="shared" si="108"/>
        <v>0</v>
      </c>
      <c r="K994" s="6">
        <f t="shared" si="109"/>
        <v>1.3428571428571432E-2</v>
      </c>
      <c r="L994" s="6">
        <f t="shared" si="110"/>
        <v>8.8571428571428586E-3</v>
      </c>
      <c r="M994" s="6">
        <f t="shared" si="111"/>
        <v>1.5161290322580647</v>
      </c>
      <c r="N994" s="6">
        <f t="shared" si="112"/>
        <v>60.256410256410263</v>
      </c>
      <c r="Q994" s="1">
        <v>0.27686100000000002</v>
      </c>
      <c r="R994" s="3">
        <v>0</v>
      </c>
    </row>
    <row r="995" spans="1:18" x14ac:dyDescent="0.2">
      <c r="A995" s="8">
        <v>35433</v>
      </c>
      <c r="B995" s="1">
        <v>0.28000000000000003</v>
      </c>
      <c r="C995" s="1">
        <v>0.28000000000000003</v>
      </c>
      <c r="D995" s="1">
        <v>0.28000000000000003</v>
      </c>
      <c r="E995" s="1">
        <v>0.28000000000000003</v>
      </c>
      <c r="G995" s="6">
        <f t="shared" si="106"/>
        <v>0</v>
      </c>
      <c r="H995" s="1">
        <f t="shared" si="107"/>
        <v>0</v>
      </c>
      <c r="I995" s="1">
        <f t="shared" si="108"/>
        <v>0</v>
      </c>
      <c r="K995" s="6">
        <f t="shared" si="109"/>
        <v>1.3428571428571432E-2</v>
      </c>
      <c r="L995" s="6">
        <f t="shared" si="110"/>
        <v>8.8571428571428586E-3</v>
      </c>
      <c r="M995" s="6">
        <f t="shared" si="111"/>
        <v>1.5161290322580647</v>
      </c>
      <c r="N995" s="6">
        <f t="shared" si="112"/>
        <v>60.256410256410263</v>
      </c>
      <c r="Q995" s="1">
        <v>0.27686100000000002</v>
      </c>
      <c r="R995" s="3">
        <v>0</v>
      </c>
    </row>
    <row r="996" spans="1:18" x14ac:dyDescent="0.2">
      <c r="A996" s="8">
        <v>35436</v>
      </c>
      <c r="B996" s="1">
        <v>0.34</v>
      </c>
      <c r="C996" s="1">
        <v>0.34</v>
      </c>
      <c r="D996" s="1">
        <v>0.33</v>
      </c>
      <c r="E996" s="1">
        <v>0.34</v>
      </c>
      <c r="G996" s="6">
        <f t="shared" si="106"/>
        <v>0.06</v>
      </c>
      <c r="H996" s="1">
        <f t="shared" si="107"/>
        <v>0.06</v>
      </c>
      <c r="I996" s="1">
        <f t="shared" si="108"/>
        <v>0</v>
      </c>
      <c r="K996" s="6">
        <f t="shared" si="109"/>
        <v>8.8571428571428586E-3</v>
      </c>
      <c r="L996" s="6">
        <f t="shared" si="110"/>
        <v>8.8571428571428586E-3</v>
      </c>
      <c r="M996" s="6">
        <f t="shared" si="111"/>
        <v>1</v>
      </c>
      <c r="N996" s="6">
        <f t="shared" si="112"/>
        <v>50</v>
      </c>
      <c r="Q996" s="1">
        <v>0.33618799999999999</v>
      </c>
      <c r="R996" s="3">
        <v>9000</v>
      </c>
    </row>
    <row r="997" spans="1:18" x14ac:dyDescent="0.2">
      <c r="A997" s="8">
        <v>35437</v>
      </c>
      <c r="B997" s="1">
        <v>0.34</v>
      </c>
      <c r="C997" s="1">
        <v>0.34</v>
      </c>
      <c r="D997" s="1">
        <v>0.34</v>
      </c>
      <c r="E997" s="1">
        <v>0.34</v>
      </c>
      <c r="G997" s="6">
        <f t="shared" si="106"/>
        <v>0</v>
      </c>
      <c r="H997" s="1">
        <f t="shared" si="107"/>
        <v>0</v>
      </c>
      <c r="I997" s="1">
        <f t="shared" si="108"/>
        <v>0</v>
      </c>
      <c r="K997" s="6">
        <f t="shared" si="109"/>
        <v>8.8571428571428586E-3</v>
      </c>
      <c r="L997" s="6">
        <f t="shared" si="110"/>
        <v>8.8571428571428586E-3</v>
      </c>
      <c r="M997" s="6">
        <f t="shared" si="111"/>
        <v>1</v>
      </c>
      <c r="N997" s="6">
        <f t="shared" si="112"/>
        <v>50</v>
      </c>
      <c r="Q997" s="1">
        <v>0.33618799999999999</v>
      </c>
      <c r="R997" s="3">
        <v>0</v>
      </c>
    </row>
    <row r="998" spans="1:18" x14ac:dyDescent="0.2">
      <c r="A998" s="8">
        <v>35438</v>
      </c>
      <c r="B998" s="1">
        <v>0.36</v>
      </c>
      <c r="C998" s="1">
        <v>0.36</v>
      </c>
      <c r="D998" s="1">
        <v>0.36</v>
      </c>
      <c r="E998" s="1">
        <v>0.36</v>
      </c>
      <c r="G998" s="6">
        <f t="shared" si="106"/>
        <v>1.9999999999999962E-2</v>
      </c>
      <c r="H998" s="1">
        <f t="shared" si="107"/>
        <v>1.9999999999999962E-2</v>
      </c>
      <c r="I998" s="1">
        <f t="shared" si="108"/>
        <v>0</v>
      </c>
      <c r="K998" s="6">
        <f t="shared" si="109"/>
        <v>1.0285714285714285E-2</v>
      </c>
      <c r="L998" s="6">
        <f t="shared" si="110"/>
        <v>8.8571428571428586E-3</v>
      </c>
      <c r="M998" s="6">
        <f t="shared" si="111"/>
        <v>1.161290322580645</v>
      </c>
      <c r="N998" s="6">
        <f t="shared" si="112"/>
        <v>53.731343283582085</v>
      </c>
      <c r="Q998" s="1">
        <v>0.355964</v>
      </c>
      <c r="R998" s="3">
        <v>2000</v>
      </c>
    </row>
    <row r="999" spans="1:18" x14ac:dyDescent="0.2">
      <c r="A999" s="8">
        <v>35439</v>
      </c>
      <c r="B999" s="1">
        <v>0.36</v>
      </c>
      <c r="C999" s="1">
        <v>0.36</v>
      </c>
      <c r="D999" s="1">
        <v>0.36</v>
      </c>
      <c r="E999" s="1">
        <v>0.36</v>
      </c>
      <c r="G999" s="6">
        <f t="shared" si="106"/>
        <v>0</v>
      </c>
      <c r="H999" s="1">
        <f t="shared" si="107"/>
        <v>0</v>
      </c>
      <c r="I999" s="1">
        <f t="shared" si="108"/>
        <v>0</v>
      </c>
      <c r="K999" s="6">
        <f t="shared" si="109"/>
        <v>1.0285714285714285E-2</v>
      </c>
      <c r="L999" s="6">
        <f t="shared" si="110"/>
        <v>8.8571428571428586E-3</v>
      </c>
      <c r="M999" s="6">
        <f t="shared" si="111"/>
        <v>1.161290322580645</v>
      </c>
      <c r="N999" s="6">
        <f t="shared" si="112"/>
        <v>53.731343283582085</v>
      </c>
      <c r="Q999" s="1">
        <v>0.355964</v>
      </c>
      <c r="R999" s="3">
        <v>5000</v>
      </c>
    </row>
    <row r="1000" spans="1:18" x14ac:dyDescent="0.2">
      <c r="A1000" s="8">
        <v>35440</v>
      </c>
      <c r="B1000" s="1">
        <v>0.36</v>
      </c>
      <c r="C1000" s="1">
        <v>0.36</v>
      </c>
      <c r="D1000" s="1">
        <v>0.36</v>
      </c>
      <c r="E1000" s="1">
        <v>0.36</v>
      </c>
      <c r="G1000" s="6">
        <f t="shared" si="106"/>
        <v>0</v>
      </c>
      <c r="H1000" s="1">
        <f t="shared" si="107"/>
        <v>0</v>
      </c>
      <c r="I1000" s="1">
        <f t="shared" si="108"/>
        <v>0</v>
      </c>
      <c r="K1000" s="6">
        <f t="shared" si="109"/>
        <v>1.0285714285714285E-2</v>
      </c>
      <c r="L1000" s="6">
        <f t="shared" si="110"/>
        <v>8.8571428571428586E-3</v>
      </c>
      <c r="M1000" s="6">
        <f t="shared" si="111"/>
        <v>1.161290322580645</v>
      </c>
      <c r="N1000" s="6">
        <f t="shared" si="112"/>
        <v>53.731343283582085</v>
      </c>
      <c r="Q1000" s="1">
        <v>0.355964</v>
      </c>
      <c r="R1000" s="3">
        <v>14000</v>
      </c>
    </row>
    <row r="1001" spans="1:18" x14ac:dyDescent="0.2">
      <c r="A1001" s="8">
        <v>35443</v>
      </c>
      <c r="B1001" s="1">
        <v>0.36</v>
      </c>
      <c r="C1001" s="1">
        <v>0.36</v>
      </c>
      <c r="D1001" s="1">
        <v>0.36</v>
      </c>
      <c r="E1001" s="1">
        <v>0.36</v>
      </c>
      <c r="G1001" s="6">
        <f t="shared" si="106"/>
        <v>0</v>
      </c>
      <c r="H1001" s="1">
        <f t="shared" si="107"/>
        <v>0</v>
      </c>
      <c r="I1001" s="1">
        <f t="shared" si="108"/>
        <v>0</v>
      </c>
      <c r="K1001" s="6">
        <f t="shared" si="109"/>
        <v>1.0285714285714285E-2</v>
      </c>
      <c r="L1001" s="6">
        <f t="shared" si="110"/>
        <v>0</v>
      </c>
      <c r="M1001" s="6" t="e">
        <f t="shared" si="111"/>
        <v>#DIV/0!</v>
      </c>
      <c r="N1001" s="6">
        <f t="shared" si="112"/>
        <v>100</v>
      </c>
      <c r="Q1001" s="1">
        <v>0.355964</v>
      </c>
      <c r="R1001" s="3">
        <v>0</v>
      </c>
    </row>
    <row r="1002" spans="1:18" x14ac:dyDescent="0.2">
      <c r="A1002" s="8">
        <v>35444</v>
      </c>
      <c r="B1002" s="1">
        <v>0.36</v>
      </c>
      <c r="C1002" s="1">
        <v>0.36</v>
      </c>
      <c r="D1002" s="1">
        <v>0.36</v>
      </c>
      <c r="E1002" s="1">
        <v>0.36</v>
      </c>
      <c r="G1002" s="6">
        <f t="shared" si="106"/>
        <v>0</v>
      </c>
      <c r="H1002" s="1">
        <f t="shared" si="107"/>
        <v>0</v>
      </c>
      <c r="I1002" s="1">
        <f t="shared" si="108"/>
        <v>0</v>
      </c>
      <c r="K1002" s="6">
        <f t="shared" si="109"/>
        <v>7.9999999999999984E-3</v>
      </c>
      <c r="L1002" s="6">
        <f t="shared" si="110"/>
        <v>0</v>
      </c>
      <c r="M1002" s="6" t="e">
        <f t="shared" si="111"/>
        <v>#DIV/0!</v>
      </c>
      <c r="N1002" s="6">
        <f t="shared" si="112"/>
        <v>100</v>
      </c>
      <c r="Q1002" s="1">
        <v>0.355964</v>
      </c>
      <c r="R1002" s="3">
        <v>0</v>
      </c>
    </row>
    <row r="1003" spans="1:18" x14ac:dyDescent="0.2">
      <c r="A1003" s="8">
        <v>35445</v>
      </c>
      <c r="B1003" s="1">
        <v>0.36</v>
      </c>
      <c r="C1003" s="1">
        <v>0.36</v>
      </c>
      <c r="D1003" s="1">
        <v>0.36</v>
      </c>
      <c r="E1003" s="1">
        <v>0.36</v>
      </c>
      <c r="G1003" s="6">
        <f t="shared" si="106"/>
        <v>0</v>
      </c>
      <c r="H1003" s="1">
        <f t="shared" si="107"/>
        <v>0</v>
      </c>
      <c r="I1003" s="1">
        <f t="shared" si="108"/>
        <v>0</v>
      </c>
      <c r="K1003" s="6">
        <f t="shared" si="109"/>
        <v>7.9999999999999984E-3</v>
      </c>
      <c r="L1003" s="6">
        <f t="shared" si="110"/>
        <v>0</v>
      </c>
      <c r="M1003" s="6" t="e">
        <f t="shared" si="111"/>
        <v>#DIV/0!</v>
      </c>
      <c r="N1003" s="6">
        <f t="shared" si="112"/>
        <v>100</v>
      </c>
      <c r="Q1003" s="1">
        <v>0.355964</v>
      </c>
      <c r="R1003" s="3">
        <v>0</v>
      </c>
    </row>
    <row r="1004" spans="1:18" x14ac:dyDescent="0.2">
      <c r="A1004" s="8">
        <v>35446</v>
      </c>
      <c r="B1004" s="1">
        <v>0.36</v>
      </c>
      <c r="C1004" s="1">
        <v>0.36</v>
      </c>
      <c r="D1004" s="1">
        <v>0.36</v>
      </c>
      <c r="E1004" s="1">
        <v>0.36</v>
      </c>
      <c r="G1004" s="6">
        <f t="shared" si="106"/>
        <v>0</v>
      </c>
      <c r="H1004" s="1">
        <f t="shared" si="107"/>
        <v>0</v>
      </c>
      <c r="I1004" s="1">
        <f t="shared" si="108"/>
        <v>0</v>
      </c>
      <c r="K1004" s="6">
        <f t="shared" si="109"/>
        <v>7.9999999999999984E-3</v>
      </c>
      <c r="L1004" s="6">
        <f t="shared" si="110"/>
        <v>0</v>
      </c>
      <c r="M1004" s="6" t="e">
        <f t="shared" si="111"/>
        <v>#DIV/0!</v>
      </c>
      <c r="N1004" s="6">
        <f t="shared" si="112"/>
        <v>100</v>
      </c>
      <c r="Q1004" s="1">
        <v>0.355964</v>
      </c>
      <c r="R1004" s="3">
        <v>0</v>
      </c>
    </row>
    <row r="1005" spans="1:18" x14ac:dyDescent="0.2">
      <c r="A1005" s="8">
        <v>35447</v>
      </c>
      <c r="B1005" s="1">
        <v>0.5</v>
      </c>
      <c r="C1005" s="1">
        <v>0.5</v>
      </c>
      <c r="D1005" s="1">
        <v>0.5</v>
      </c>
      <c r="E1005" s="1">
        <v>0.5</v>
      </c>
      <c r="G1005" s="6">
        <f t="shared" si="106"/>
        <v>0.14000000000000001</v>
      </c>
      <c r="H1005" s="1">
        <f t="shared" si="107"/>
        <v>0.14000000000000001</v>
      </c>
      <c r="I1005" s="1">
        <f t="shared" si="108"/>
        <v>0</v>
      </c>
      <c r="K1005" s="6">
        <f t="shared" si="109"/>
        <v>1.7999999999999999E-2</v>
      </c>
      <c r="L1005" s="6">
        <f t="shared" si="110"/>
        <v>0</v>
      </c>
      <c r="M1005" s="6" t="e">
        <f t="shared" si="111"/>
        <v>#DIV/0!</v>
      </c>
      <c r="N1005" s="6">
        <f t="shared" si="112"/>
        <v>100</v>
      </c>
      <c r="Q1005" s="1">
        <v>0.49439499999999997</v>
      </c>
      <c r="R1005" s="3">
        <v>30000</v>
      </c>
    </row>
    <row r="1006" spans="1:18" x14ac:dyDescent="0.2">
      <c r="A1006" s="8">
        <v>35450</v>
      </c>
      <c r="B1006" s="1">
        <v>0.5</v>
      </c>
      <c r="C1006" s="1">
        <v>0.5</v>
      </c>
      <c r="D1006" s="1">
        <v>0.5</v>
      </c>
      <c r="E1006" s="1">
        <v>0.5</v>
      </c>
      <c r="G1006" s="6">
        <f t="shared" si="106"/>
        <v>0</v>
      </c>
      <c r="H1006" s="1">
        <f t="shared" si="107"/>
        <v>0</v>
      </c>
      <c r="I1006" s="1">
        <f t="shared" si="108"/>
        <v>0</v>
      </c>
      <c r="K1006" s="6">
        <f t="shared" si="109"/>
        <v>1.7999999999999999E-2</v>
      </c>
      <c r="L1006" s="6">
        <f t="shared" si="110"/>
        <v>0</v>
      </c>
      <c r="M1006" s="6" t="e">
        <f t="shared" si="111"/>
        <v>#DIV/0!</v>
      </c>
      <c r="N1006" s="6">
        <f t="shared" si="112"/>
        <v>100</v>
      </c>
      <c r="Q1006" s="1">
        <v>0.49439499999999997</v>
      </c>
      <c r="R1006" s="3">
        <v>2400</v>
      </c>
    </row>
    <row r="1007" spans="1:18" x14ac:dyDescent="0.2">
      <c r="A1007" s="8">
        <v>35451</v>
      </c>
      <c r="B1007" s="1">
        <v>0.35</v>
      </c>
      <c r="C1007" s="1">
        <v>0.35</v>
      </c>
      <c r="D1007" s="1">
        <v>0.35</v>
      </c>
      <c r="E1007" s="1">
        <v>0.35</v>
      </c>
      <c r="G1007" s="6">
        <f t="shared" si="106"/>
        <v>-0.15000000000000002</v>
      </c>
      <c r="H1007" s="1">
        <f t="shared" si="107"/>
        <v>0</v>
      </c>
      <c r="I1007" s="1">
        <f t="shared" si="108"/>
        <v>0.15000000000000002</v>
      </c>
      <c r="K1007" s="6">
        <f t="shared" si="109"/>
        <v>1.5714285714285712E-2</v>
      </c>
      <c r="L1007" s="6">
        <f t="shared" si="110"/>
        <v>1.0714285714285716E-2</v>
      </c>
      <c r="M1007" s="6">
        <f t="shared" si="111"/>
        <v>1.4666666666666661</v>
      </c>
      <c r="N1007" s="6">
        <f t="shared" si="112"/>
        <v>59.459459459459445</v>
      </c>
      <c r="Q1007" s="1">
        <v>0.34607599999999999</v>
      </c>
      <c r="R1007" s="3">
        <v>500</v>
      </c>
    </row>
    <row r="1008" spans="1:18" x14ac:dyDescent="0.2">
      <c r="A1008" s="8">
        <v>35452</v>
      </c>
      <c r="B1008" s="1">
        <v>0.35</v>
      </c>
      <c r="C1008" s="1">
        <v>0.35</v>
      </c>
      <c r="D1008" s="1">
        <v>0.35</v>
      </c>
      <c r="E1008" s="1">
        <v>0.35</v>
      </c>
      <c r="G1008" s="6">
        <f t="shared" si="106"/>
        <v>0</v>
      </c>
      <c r="H1008" s="1">
        <f t="shared" si="107"/>
        <v>0</v>
      </c>
      <c r="I1008" s="1">
        <f t="shared" si="108"/>
        <v>0</v>
      </c>
      <c r="K1008" s="6">
        <f t="shared" si="109"/>
        <v>1.5714285714285712E-2</v>
      </c>
      <c r="L1008" s="6">
        <f t="shared" si="110"/>
        <v>1.0714285714285716E-2</v>
      </c>
      <c r="M1008" s="6">
        <f t="shared" si="111"/>
        <v>1.4666666666666661</v>
      </c>
      <c r="N1008" s="6">
        <f t="shared" si="112"/>
        <v>59.459459459459445</v>
      </c>
      <c r="Q1008" s="1">
        <v>0.34607599999999999</v>
      </c>
      <c r="R1008" s="3">
        <v>0</v>
      </c>
    </row>
    <row r="1009" spans="1:18" x14ac:dyDescent="0.2">
      <c r="A1009" s="8">
        <v>35453</v>
      </c>
      <c r="B1009" s="1">
        <v>0.48</v>
      </c>
      <c r="C1009" s="1">
        <v>0.48</v>
      </c>
      <c r="D1009" s="1">
        <v>0.48</v>
      </c>
      <c r="E1009" s="1">
        <v>0.48</v>
      </c>
      <c r="G1009" s="6">
        <f t="shared" si="106"/>
        <v>0.13</v>
      </c>
      <c r="H1009" s="1">
        <f t="shared" si="107"/>
        <v>0.13</v>
      </c>
      <c r="I1009" s="1">
        <f t="shared" si="108"/>
        <v>0</v>
      </c>
      <c r="K1009" s="6">
        <f t="shared" si="109"/>
        <v>2.4999999999999998E-2</v>
      </c>
      <c r="L1009" s="6">
        <f t="shared" si="110"/>
        <v>1.0714285714285716E-2</v>
      </c>
      <c r="M1009" s="6">
        <f t="shared" si="111"/>
        <v>2.3333333333333326</v>
      </c>
      <c r="N1009" s="6">
        <f t="shared" si="112"/>
        <v>70</v>
      </c>
      <c r="Q1009" s="1">
        <v>0.47461900000000001</v>
      </c>
      <c r="R1009" s="3">
        <v>3000</v>
      </c>
    </row>
    <row r="1010" spans="1:18" x14ac:dyDescent="0.2">
      <c r="A1010" s="8">
        <v>35454</v>
      </c>
      <c r="B1010" s="1">
        <v>0.375</v>
      </c>
      <c r="C1010" s="1">
        <v>0.375</v>
      </c>
      <c r="D1010" s="1">
        <v>0.375</v>
      </c>
      <c r="E1010" s="1">
        <v>0.375</v>
      </c>
      <c r="G1010" s="6">
        <f t="shared" si="106"/>
        <v>-0.10499999999999998</v>
      </c>
      <c r="H1010" s="1">
        <f t="shared" si="107"/>
        <v>0</v>
      </c>
      <c r="I1010" s="1">
        <f t="shared" si="108"/>
        <v>0.10499999999999998</v>
      </c>
      <c r="K1010" s="6">
        <f t="shared" si="109"/>
        <v>2.0714285714285713E-2</v>
      </c>
      <c r="L1010" s="6">
        <f t="shared" si="110"/>
        <v>1.8214285714285714E-2</v>
      </c>
      <c r="M1010" s="6">
        <f t="shared" si="111"/>
        <v>1.1372549019607843</v>
      </c>
      <c r="N1010" s="6">
        <f t="shared" si="112"/>
        <v>53.211009174311926</v>
      </c>
      <c r="Q1010" s="1">
        <v>0.37079600000000001</v>
      </c>
      <c r="R1010" s="3">
        <v>3500</v>
      </c>
    </row>
    <row r="1011" spans="1:18" x14ac:dyDescent="0.2">
      <c r="A1011" s="8">
        <v>35457</v>
      </c>
      <c r="B1011" s="1">
        <v>0.375</v>
      </c>
      <c r="C1011" s="1">
        <v>0.375</v>
      </c>
      <c r="D1011" s="1">
        <v>0.375</v>
      </c>
      <c r="E1011" s="1">
        <v>0.375</v>
      </c>
      <c r="G1011" s="6">
        <f t="shared" si="106"/>
        <v>0</v>
      </c>
      <c r="H1011" s="1">
        <f t="shared" si="107"/>
        <v>0</v>
      </c>
      <c r="I1011" s="1">
        <f t="shared" si="108"/>
        <v>0</v>
      </c>
      <c r="K1011" s="6">
        <f t="shared" si="109"/>
        <v>2.0714285714285713E-2</v>
      </c>
      <c r="L1011" s="6">
        <f t="shared" si="110"/>
        <v>1.8214285714285714E-2</v>
      </c>
      <c r="M1011" s="6">
        <f t="shared" si="111"/>
        <v>1.1372549019607843</v>
      </c>
      <c r="N1011" s="6">
        <f t="shared" si="112"/>
        <v>53.211009174311926</v>
      </c>
      <c r="Q1011" s="1">
        <v>0.37079600000000001</v>
      </c>
      <c r="R1011" s="3">
        <v>0</v>
      </c>
    </row>
    <row r="1012" spans="1:18" x14ac:dyDescent="0.2">
      <c r="A1012" s="8">
        <v>35458</v>
      </c>
      <c r="B1012" s="1">
        <v>0.375</v>
      </c>
      <c r="C1012" s="1">
        <v>0.375</v>
      </c>
      <c r="D1012" s="1">
        <v>0.375</v>
      </c>
      <c r="E1012" s="1">
        <v>0.375</v>
      </c>
      <c r="G1012" s="6">
        <f t="shared" si="106"/>
        <v>0</v>
      </c>
      <c r="H1012" s="1">
        <f t="shared" si="107"/>
        <v>0</v>
      </c>
      <c r="I1012" s="1">
        <f t="shared" si="108"/>
        <v>0</v>
      </c>
      <c r="K1012" s="6">
        <f t="shared" si="109"/>
        <v>1.9285714285714288E-2</v>
      </c>
      <c r="L1012" s="6">
        <f t="shared" si="110"/>
        <v>1.8214285714285714E-2</v>
      </c>
      <c r="M1012" s="6">
        <f t="shared" si="111"/>
        <v>1.0588235294117649</v>
      </c>
      <c r="N1012" s="6">
        <f t="shared" si="112"/>
        <v>51.428571428571431</v>
      </c>
      <c r="Q1012" s="1">
        <v>0.37079600000000001</v>
      </c>
      <c r="R1012" s="3">
        <v>0</v>
      </c>
    </row>
    <row r="1013" spans="1:18" x14ac:dyDescent="0.2">
      <c r="A1013" s="8">
        <v>35459</v>
      </c>
      <c r="B1013" s="1">
        <v>0.5</v>
      </c>
      <c r="C1013" s="1">
        <v>0.5</v>
      </c>
      <c r="D1013" s="1">
        <v>0.46899999999999997</v>
      </c>
      <c r="E1013" s="1">
        <v>0.5</v>
      </c>
      <c r="G1013" s="6">
        <f t="shared" si="106"/>
        <v>0.125</v>
      </c>
      <c r="H1013" s="1">
        <f t="shared" si="107"/>
        <v>0.125</v>
      </c>
      <c r="I1013" s="1">
        <f t="shared" si="108"/>
        <v>0</v>
      </c>
      <c r="K1013" s="6">
        <f t="shared" si="109"/>
        <v>2.8214285714285716E-2</v>
      </c>
      <c r="L1013" s="6">
        <f t="shared" si="110"/>
        <v>1.8214285714285714E-2</v>
      </c>
      <c r="M1013" s="6">
        <f t="shared" si="111"/>
        <v>1.5490196078431373</v>
      </c>
      <c r="N1013" s="6">
        <f t="shared" si="112"/>
        <v>60.769230769230766</v>
      </c>
      <c r="Q1013" s="1">
        <v>0.49439499999999997</v>
      </c>
      <c r="R1013" s="3">
        <v>40000</v>
      </c>
    </row>
    <row r="1014" spans="1:18" x14ac:dyDescent="0.2">
      <c r="A1014" s="8">
        <v>35460</v>
      </c>
      <c r="B1014" s="1">
        <v>0.68799999999999994</v>
      </c>
      <c r="C1014" s="1">
        <v>0.68799999999999994</v>
      </c>
      <c r="D1014" s="1">
        <v>0.5</v>
      </c>
      <c r="E1014" s="1">
        <v>0.68799999999999994</v>
      </c>
      <c r="G1014" s="6">
        <f t="shared" si="106"/>
        <v>0.18799999999999994</v>
      </c>
      <c r="H1014" s="1">
        <f t="shared" si="107"/>
        <v>0.18799999999999994</v>
      </c>
      <c r="I1014" s="1">
        <f t="shared" si="108"/>
        <v>0</v>
      </c>
      <c r="K1014" s="6">
        <f t="shared" si="109"/>
        <v>4.1642857142857141E-2</v>
      </c>
      <c r="L1014" s="6">
        <f t="shared" si="110"/>
        <v>1.8214285714285714E-2</v>
      </c>
      <c r="M1014" s="6">
        <f t="shared" si="111"/>
        <v>2.2862745098039214</v>
      </c>
      <c r="N1014" s="6">
        <f t="shared" si="112"/>
        <v>69.570405727923628</v>
      </c>
      <c r="Q1014" s="1">
        <v>0.68028699999999998</v>
      </c>
      <c r="R1014" s="3">
        <v>13500</v>
      </c>
    </row>
    <row r="1015" spans="1:18" x14ac:dyDescent="0.2">
      <c r="A1015" s="8">
        <v>35461</v>
      </c>
      <c r="B1015" s="1">
        <v>0.65600000000000003</v>
      </c>
      <c r="C1015" s="1">
        <v>0.7</v>
      </c>
      <c r="D1015" s="1">
        <v>0.5</v>
      </c>
      <c r="E1015" s="1">
        <v>0.65600000000000003</v>
      </c>
      <c r="G1015" s="6">
        <f t="shared" si="106"/>
        <v>-3.1999999999999917E-2</v>
      </c>
      <c r="H1015" s="1">
        <f t="shared" si="107"/>
        <v>0</v>
      </c>
      <c r="I1015" s="1">
        <f t="shared" si="108"/>
        <v>3.1999999999999917E-2</v>
      </c>
      <c r="K1015" s="6">
        <f t="shared" si="109"/>
        <v>4.1642857142857141E-2</v>
      </c>
      <c r="L1015" s="6">
        <f t="shared" si="110"/>
        <v>2.0499999999999994E-2</v>
      </c>
      <c r="M1015" s="6">
        <f t="shared" si="111"/>
        <v>2.031358885017422</v>
      </c>
      <c r="N1015" s="6">
        <f t="shared" si="112"/>
        <v>67.011494252873575</v>
      </c>
      <c r="Q1015" s="1">
        <v>0.64864599999999994</v>
      </c>
      <c r="R1015" s="3">
        <v>57500</v>
      </c>
    </row>
    <row r="1016" spans="1:18" x14ac:dyDescent="0.2">
      <c r="A1016" s="8">
        <v>35464</v>
      </c>
      <c r="B1016" s="1">
        <v>0.45</v>
      </c>
      <c r="C1016" s="1">
        <v>0.65600000000000003</v>
      </c>
      <c r="D1016" s="1">
        <v>0.375</v>
      </c>
      <c r="E1016" s="1">
        <v>0.45</v>
      </c>
      <c r="G1016" s="6">
        <f t="shared" si="106"/>
        <v>-0.20600000000000002</v>
      </c>
      <c r="H1016" s="1">
        <f t="shared" si="107"/>
        <v>0</v>
      </c>
      <c r="I1016" s="1">
        <f t="shared" si="108"/>
        <v>0.20600000000000002</v>
      </c>
      <c r="K1016" s="6">
        <f t="shared" si="109"/>
        <v>4.1642857142857141E-2</v>
      </c>
      <c r="L1016" s="6">
        <f t="shared" si="110"/>
        <v>3.5214285714285712E-2</v>
      </c>
      <c r="M1016" s="6">
        <f t="shared" si="111"/>
        <v>1.1825557809330629</v>
      </c>
      <c r="N1016" s="6">
        <f t="shared" si="112"/>
        <v>54.182156133828997</v>
      </c>
      <c r="Q1016" s="1">
        <v>0.44495499999999999</v>
      </c>
      <c r="R1016" s="3">
        <v>48200</v>
      </c>
    </row>
    <row r="1017" spans="1:18" x14ac:dyDescent="0.2">
      <c r="A1017" s="8">
        <v>35465</v>
      </c>
      <c r="B1017" s="1">
        <v>0.48</v>
      </c>
      <c r="C1017" s="1">
        <v>0.5</v>
      </c>
      <c r="D1017" s="1">
        <v>0.48</v>
      </c>
      <c r="E1017" s="1">
        <v>0.48</v>
      </c>
      <c r="G1017" s="6">
        <f t="shared" si="106"/>
        <v>2.9999999999999971E-2</v>
      </c>
      <c r="H1017" s="1">
        <f t="shared" si="107"/>
        <v>2.9999999999999971E-2</v>
      </c>
      <c r="I1017" s="1">
        <f t="shared" si="108"/>
        <v>0</v>
      </c>
      <c r="K1017" s="6">
        <f t="shared" si="109"/>
        <v>4.3785714285714282E-2</v>
      </c>
      <c r="L1017" s="6">
        <f t="shared" si="110"/>
        <v>3.5214285714285712E-2</v>
      </c>
      <c r="M1017" s="6">
        <f t="shared" si="111"/>
        <v>1.2434077079107504</v>
      </c>
      <c r="N1017" s="6">
        <f t="shared" si="112"/>
        <v>55.424954792043394</v>
      </c>
      <c r="Q1017" s="1">
        <v>0.47461900000000001</v>
      </c>
      <c r="R1017" s="3">
        <v>12000</v>
      </c>
    </row>
    <row r="1018" spans="1:18" x14ac:dyDescent="0.2">
      <c r="A1018" s="8">
        <v>35466</v>
      </c>
      <c r="B1018" s="1">
        <v>0.46899999999999997</v>
      </c>
      <c r="C1018" s="1">
        <v>0.5</v>
      </c>
      <c r="D1018" s="1">
        <v>0.46899999999999997</v>
      </c>
      <c r="E1018" s="1">
        <v>0.46899999999999997</v>
      </c>
      <c r="G1018" s="6">
        <f t="shared" si="106"/>
        <v>-1.100000000000001E-2</v>
      </c>
      <c r="H1018" s="1">
        <f t="shared" si="107"/>
        <v>0</v>
      </c>
      <c r="I1018" s="1">
        <f t="shared" si="108"/>
        <v>1.100000000000001E-2</v>
      </c>
      <c r="K1018" s="6">
        <f t="shared" si="109"/>
        <v>4.3785714285714282E-2</v>
      </c>
      <c r="L1018" s="6">
        <f t="shared" si="110"/>
        <v>3.5999999999999997E-2</v>
      </c>
      <c r="M1018" s="6">
        <f t="shared" si="111"/>
        <v>1.2162698412698412</v>
      </c>
      <c r="N1018" s="6">
        <f t="shared" si="112"/>
        <v>54.879140555058186</v>
      </c>
      <c r="Q1018" s="1">
        <v>0.46374199999999999</v>
      </c>
      <c r="R1018" s="3">
        <v>7500</v>
      </c>
    </row>
    <row r="1019" spans="1:18" x14ac:dyDescent="0.2">
      <c r="A1019" s="8">
        <v>35467</v>
      </c>
      <c r="B1019" s="1">
        <v>0.46</v>
      </c>
      <c r="C1019" s="1">
        <v>0.46</v>
      </c>
      <c r="D1019" s="1">
        <v>0.46</v>
      </c>
      <c r="E1019" s="1">
        <v>0.46</v>
      </c>
      <c r="G1019" s="6">
        <f t="shared" si="106"/>
        <v>-8.9999999999999525E-3</v>
      </c>
      <c r="H1019" s="1">
        <f t="shared" si="107"/>
        <v>0</v>
      </c>
      <c r="I1019" s="1">
        <f t="shared" si="108"/>
        <v>8.9999999999999525E-3</v>
      </c>
      <c r="K1019" s="6">
        <f t="shared" si="109"/>
        <v>3.378571428571428E-2</v>
      </c>
      <c r="L1019" s="6">
        <f t="shared" si="110"/>
        <v>3.6642857142857137E-2</v>
      </c>
      <c r="M1019" s="6">
        <f t="shared" si="111"/>
        <v>0.92202729044834308</v>
      </c>
      <c r="N1019" s="6">
        <f t="shared" si="112"/>
        <v>47.971602434077077</v>
      </c>
      <c r="Q1019" s="1">
        <v>0.454843</v>
      </c>
      <c r="R1019" s="3">
        <v>31500</v>
      </c>
    </row>
    <row r="1020" spans="1:18" x14ac:dyDescent="0.2">
      <c r="A1020" s="8">
        <v>35468</v>
      </c>
      <c r="B1020" s="1">
        <v>0.40600000000000003</v>
      </c>
      <c r="C1020" s="1">
        <v>0.45</v>
      </c>
      <c r="D1020" s="1">
        <v>0.375</v>
      </c>
      <c r="E1020" s="1">
        <v>0.40600000000000003</v>
      </c>
      <c r="G1020" s="6">
        <f t="shared" si="106"/>
        <v>-5.3999999999999992E-2</v>
      </c>
      <c r="H1020" s="1">
        <f t="shared" si="107"/>
        <v>0</v>
      </c>
      <c r="I1020" s="1">
        <f t="shared" si="108"/>
        <v>5.3999999999999992E-2</v>
      </c>
      <c r="K1020" s="6">
        <f t="shared" si="109"/>
        <v>3.378571428571428E-2</v>
      </c>
      <c r="L1020" s="6">
        <f t="shared" si="110"/>
        <v>4.0499999999999994E-2</v>
      </c>
      <c r="M1020" s="6">
        <f t="shared" si="111"/>
        <v>0.83421516754850089</v>
      </c>
      <c r="N1020" s="6">
        <f t="shared" si="112"/>
        <v>45.480769230769226</v>
      </c>
      <c r="Q1020" s="1">
        <v>0.401449</v>
      </c>
      <c r="R1020" s="3">
        <v>123200</v>
      </c>
    </row>
    <row r="1021" spans="1:18" x14ac:dyDescent="0.2">
      <c r="A1021" s="8">
        <v>35471</v>
      </c>
      <c r="B1021" s="1">
        <v>0.5</v>
      </c>
      <c r="C1021" s="1">
        <v>0.5</v>
      </c>
      <c r="D1021" s="1">
        <v>0.5</v>
      </c>
      <c r="E1021" s="1">
        <v>0.5</v>
      </c>
      <c r="G1021" s="6">
        <f t="shared" si="106"/>
        <v>9.3999999999999972E-2</v>
      </c>
      <c r="H1021" s="1">
        <f t="shared" si="107"/>
        <v>9.3999999999999972E-2</v>
      </c>
      <c r="I1021" s="1">
        <f t="shared" si="108"/>
        <v>0</v>
      </c>
      <c r="K1021" s="6">
        <f t="shared" si="109"/>
        <v>4.0499999999999994E-2</v>
      </c>
      <c r="L1021" s="6">
        <f t="shared" si="110"/>
        <v>2.9785714285714276E-2</v>
      </c>
      <c r="M1021" s="6">
        <f t="shared" si="111"/>
        <v>1.3597122302158275</v>
      </c>
      <c r="N1021" s="6">
        <f t="shared" si="112"/>
        <v>57.621951219512205</v>
      </c>
      <c r="Q1021" s="1">
        <v>0.49439499999999997</v>
      </c>
      <c r="R1021" s="3">
        <v>200000</v>
      </c>
    </row>
    <row r="1022" spans="1:18" x14ac:dyDescent="0.2">
      <c r="A1022" s="8">
        <v>35472</v>
      </c>
      <c r="B1022" s="1">
        <v>0.43</v>
      </c>
      <c r="C1022" s="1">
        <v>0.46899999999999997</v>
      </c>
      <c r="D1022" s="1">
        <v>0.43</v>
      </c>
      <c r="E1022" s="1">
        <v>0.43</v>
      </c>
      <c r="G1022" s="6">
        <f t="shared" si="106"/>
        <v>-7.0000000000000007E-2</v>
      </c>
      <c r="H1022" s="1">
        <f t="shared" si="107"/>
        <v>0</v>
      </c>
      <c r="I1022" s="1">
        <f t="shared" si="108"/>
        <v>7.0000000000000007E-2</v>
      </c>
      <c r="K1022" s="6">
        <f t="shared" si="109"/>
        <v>4.0499999999999994E-2</v>
      </c>
      <c r="L1022" s="6">
        <f t="shared" si="110"/>
        <v>3.4785714285714274E-2</v>
      </c>
      <c r="M1022" s="6">
        <f t="shared" si="111"/>
        <v>1.1642710472279263</v>
      </c>
      <c r="N1022" s="6">
        <f t="shared" si="112"/>
        <v>53.795066413662241</v>
      </c>
      <c r="Q1022" s="1">
        <v>0.42518</v>
      </c>
      <c r="R1022" s="3">
        <v>13000</v>
      </c>
    </row>
    <row r="1023" spans="1:18" x14ac:dyDescent="0.2">
      <c r="A1023" s="8">
        <v>35473</v>
      </c>
      <c r="B1023" s="1">
        <v>0.5</v>
      </c>
      <c r="C1023" s="1">
        <v>0.5</v>
      </c>
      <c r="D1023" s="1">
        <v>0.5</v>
      </c>
      <c r="E1023" s="1">
        <v>0.5</v>
      </c>
      <c r="G1023" s="6">
        <f t="shared" si="106"/>
        <v>7.0000000000000007E-2</v>
      </c>
      <c r="H1023" s="1">
        <f t="shared" si="107"/>
        <v>7.0000000000000007E-2</v>
      </c>
      <c r="I1023" s="1">
        <f t="shared" si="108"/>
        <v>0</v>
      </c>
      <c r="K1023" s="6">
        <f t="shared" si="109"/>
        <v>3.6214285714285706E-2</v>
      </c>
      <c r="L1023" s="6">
        <f t="shared" si="110"/>
        <v>3.4785714285714274E-2</v>
      </c>
      <c r="M1023" s="6">
        <f t="shared" si="111"/>
        <v>1.0410677618069817</v>
      </c>
      <c r="N1023" s="6">
        <f t="shared" si="112"/>
        <v>51.00603621730383</v>
      </c>
      <c r="Q1023" s="1">
        <v>0.49439499999999997</v>
      </c>
      <c r="R1023" s="3">
        <v>900</v>
      </c>
    </row>
    <row r="1024" spans="1:18" x14ac:dyDescent="0.2">
      <c r="A1024" s="8">
        <v>35474</v>
      </c>
      <c r="B1024" s="1">
        <v>0.5</v>
      </c>
      <c r="C1024" s="1">
        <v>0.5</v>
      </c>
      <c r="D1024" s="1">
        <v>0.5</v>
      </c>
      <c r="E1024" s="1">
        <v>0.5</v>
      </c>
      <c r="G1024" s="6">
        <f t="shared" si="106"/>
        <v>0</v>
      </c>
      <c r="H1024" s="1">
        <f t="shared" si="107"/>
        <v>0</v>
      </c>
      <c r="I1024" s="1">
        <f t="shared" si="108"/>
        <v>0</v>
      </c>
      <c r="K1024" s="6">
        <f t="shared" si="109"/>
        <v>3.6214285714285706E-2</v>
      </c>
      <c r="L1024" s="6">
        <f t="shared" si="110"/>
        <v>2.7285714285714278E-2</v>
      </c>
      <c r="M1024" s="6">
        <f t="shared" si="111"/>
        <v>1.3272251308900525</v>
      </c>
      <c r="N1024" s="6">
        <f t="shared" si="112"/>
        <v>57.03037120359955</v>
      </c>
      <c r="Q1024" s="1">
        <v>0.49439499999999997</v>
      </c>
      <c r="R1024" s="3">
        <v>0</v>
      </c>
    </row>
    <row r="1025" spans="1:18" x14ac:dyDescent="0.2">
      <c r="A1025" s="8">
        <v>35475</v>
      </c>
      <c r="B1025" s="1">
        <v>0.5</v>
      </c>
      <c r="C1025" s="1">
        <v>0.5</v>
      </c>
      <c r="D1025" s="1">
        <v>0.5</v>
      </c>
      <c r="E1025" s="1">
        <v>0.5</v>
      </c>
      <c r="G1025" s="6">
        <f t="shared" si="106"/>
        <v>0</v>
      </c>
      <c r="H1025" s="1">
        <f t="shared" si="107"/>
        <v>0</v>
      </c>
      <c r="I1025" s="1">
        <f t="shared" si="108"/>
        <v>0</v>
      </c>
      <c r="K1025" s="6">
        <f t="shared" si="109"/>
        <v>3.6214285714285706E-2</v>
      </c>
      <c r="L1025" s="6">
        <f t="shared" si="110"/>
        <v>2.7285714285714278E-2</v>
      </c>
      <c r="M1025" s="6">
        <f t="shared" si="111"/>
        <v>1.3272251308900525</v>
      </c>
      <c r="N1025" s="6">
        <f t="shared" si="112"/>
        <v>57.03037120359955</v>
      </c>
      <c r="Q1025" s="1">
        <v>0.49439499999999997</v>
      </c>
      <c r="R1025" s="3">
        <v>2000</v>
      </c>
    </row>
    <row r="1026" spans="1:18" x14ac:dyDescent="0.2">
      <c r="A1026" s="8">
        <v>35479</v>
      </c>
      <c r="B1026" s="1">
        <v>0.5</v>
      </c>
      <c r="C1026" s="1">
        <v>0.5</v>
      </c>
      <c r="D1026" s="1">
        <v>0.5</v>
      </c>
      <c r="E1026" s="1">
        <v>0.5</v>
      </c>
      <c r="G1026" s="6">
        <f t="shared" si="106"/>
        <v>0</v>
      </c>
      <c r="H1026" s="1">
        <f t="shared" si="107"/>
        <v>0</v>
      </c>
      <c r="I1026" s="1">
        <f t="shared" si="108"/>
        <v>0</v>
      </c>
      <c r="K1026" s="6">
        <f t="shared" si="109"/>
        <v>3.6214285714285706E-2</v>
      </c>
      <c r="L1026" s="6">
        <f t="shared" si="110"/>
        <v>2.7285714285714278E-2</v>
      </c>
      <c r="M1026" s="6">
        <f t="shared" si="111"/>
        <v>1.3272251308900525</v>
      </c>
      <c r="N1026" s="6">
        <f t="shared" si="112"/>
        <v>57.03037120359955</v>
      </c>
      <c r="Q1026" s="1">
        <v>0.49439499999999997</v>
      </c>
      <c r="R1026" s="3">
        <v>0</v>
      </c>
    </row>
    <row r="1027" spans="1:18" x14ac:dyDescent="0.2">
      <c r="A1027" s="8">
        <v>35480</v>
      </c>
      <c r="B1027" s="1">
        <v>0.438</v>
      </c>
      <c r="C1027" s="1">
        <v>0.46899999999999997</v>
      </c>
      <c r="D1027" s="1">
        <v>0.438</v>
      </c>
      <c r="E1027" s="1">
        <v>0.438</v>
      </c>
      <c r="G1027" s="6">
        <f t="shared" si="106"/>
        <v>-6.2E-2</v>
      </c>
      <c r="H1027" s="1">
        <f t="shared" si="107"/>
        <v>0</v>
      </c>
      <c r="I1027" s="1">
        <f t="shared" si="108"/>
        <v>6.2E-2</v>
      </c>
      <c r="K1027" s="6">
        <f t="shared" si="109"/>
        <v>2.7285714285714278E-2</v>
      </c>
      <c r="L1027" s="6">
        <f t="shared" si="110"/>
        <v>3.1714285714285709E-2</v>
      </c>
      <c r="M1027" s="6">
        <f t="shared" si="111"/>
        <v>0.86036036036036023</v>
      </c>
      <c r="N1027" s="6">
        <f t="shared" si="112"/>
        <v>46.246973365617428</v>
      </c>
      <c r="Q1027" s="1">
        <v>0.43308999999999997</v>
      </c>
      <c r="R1027" s="3">
        <v>16600</v>
      </c>
    </row>
    <row r="1028" spans="1:18" x14ac:dyDescent="0.2">
      <c r="A1028" s="8">
        <v>35481</v>
      </c>
      <c r="B1028" s="1">
        <v>0.5</v>
      </c>
      <c r="C1028" s="1">
        <v>0.53200000000000003</v>
      </c>
      <c r="D1028" s="1">
        <v>0.5</v>
      </c>
      <c r="E1028" s="1">
        <v>0.53200000000000003</v>
      </c>
      <c r="G1028" s="6">
        <f t="shared" ref="G1028:G1091" si="113">E1028-E1027</f>
        <v>9.4000000000000028E-2</v>
      </c>
      <c r="H1028" s="1">
        <f t="shared" ref="H1028:H1091" si="114">IF(G1028&gt;0,G1028,0)</f>
        <v>9.4000000000000028E-2</v>
      </c>
      <c r="I1028" s="1">
        <f t="shared" ref="I1028:I1091" si="115">IF(G1028&lt;0,ABS(G1028),0)</f>
        <v>0</v>
      </c>
      <c r="K1028" s="6">
        <f t="shared" si="109"/>
        <v>2.057142857142857E-2</v>
      </c>
      <c r="L1028" s="6">
        <f t="shared" si="110"/>
        <v>3.1714285714285709E-2</v>
      </c>
      <c r="M1028" s="6">
        <f t="shared" si="111"/>
        <v>0.64864864864864868</v>
      </c>
      <c r="N1028" s="6">
        <f t="shared" si="112"/>
        <v>39.344262295081968</v>
      </c>
      <c r="Q1028" s="1">
        <v>0.52603599999999995</v>
      </c>
      <c r="R1028" s="3">
        <v>3700</v>
      </c>
    </row>
    <row r="1029" spans="1:18" x14ac:dyDescent="0.2">
      <c r="A1029" s="8">
        <v>35482</v>
      </c>
      <c r="B1029" s="1">
        <v>0.53200000000000003</v>
      </c>
      <c r="C1029" s="1">
        <v>0.53200000000000003</v>
      </c>
      <c r="D1029" s="1">
        <v>0.53200000000000003</v>
      </c>
      <c r="E1029" s="1">
        <v>0.53200000000000003</v>
      </c>
      <c r="G1029" s="6">
        <f t="shared" si="113"/>
        <v>0</v>
      </c>
      <c r="H1029" s="1">
        <f t="shared" si="114"/>
        <v>0</v>
      </c>
      <c r="I1029" s="1">
        <f t="shared" si="115"/>
        <v>0</v>
      </c>
      <c r="K1029" s="6">
        <f t="shared" si="109"/>
        <v>2.057142857142857E-2</v>
      </c>
      <c r="L1029" s="6">
        <f t="shared" si="110"/>
        <v>2.9428571428571425E-2</v>
      </c>
      <c r="M1029" s="6">
        <f t="shared" si="111"/>
        <v>0.69902912621359226</v>
      </c>
      <c r="N1029" s="6">
        <f t="shared" si="112"/>
        <v>41.142857142857146</v>
      </c>
      <c r="Q1029" s="1">
        <v>0.52603599999999995</v>
      </c>
      <c r="R1029" s="3">
        <v>0</v>
      </c>
    </row>
    <row r="1030" spans="1:18" x14ac:dyDescent="0.2">
      <c r="A1030" s="8">
        <v>35485</v>
      </c>
      <c r="B1030" s="1">
        <v>0.53200000000000003</v>
      </c>
      <c r="C1030" s="1">
        <v>0.53200000000000003</v>
      </c>
      <c r="D1030" s="1">
        <v>0.53200000000000003</v>
      </c>
      <c r="E1030" s="1">
        <v>0.53200000000000003</v>
      </c>
      <c r="G1030" s="6">
        <f t="shared" si="113"/>
        <v>0</v>
      </c>
      <c r="H1030" s="1">
        <f t="shared" si="114"/>
        <v>0</v>
      </c>
      <c r="I1030" s="1">
        <f t="shared" si="115"/>
        <v>0</v>
      </c>
      <c r="K1030" s="6">
        <f t="shared" si="109"/>
        <v>2.057142857142857E-2</v>
      </c>
      <c r="L1030" s="6">
        <f t="shared" si="110"/>
        <v>1.4714285714285711E-2</v>
      </c>
      <c r="M1030" s="6">
        <f t="shared" si="111"/>
        <v>1.3980582524271847</v>
      </c>
      <c r="N1030" s="6">
        <f t="shared" si="112"/>
        <v>58.299595141700408</v>
      </c>
      <c r="Q1030" s="1">
        <v>0.52603599999999995</v>
      </c>
      <c r="R1030" s="3">
        <v>0</v>
      </c>
    </row>
    <row r="1031" spans="1:18" x14ac:dyDescent="0.2">
      <c r="A1031" s="8">
        <v>35486</v>
      </c>
      <c r="B1031" s="1">
        <v>0.375</v>
      </c>
      <c r="C1031" s="1">
        <v>0.375</v>
      </c>
      <c r="D1031" s="1">
        <v>0.375</v>
      </c>
      <c r="E1031" s="1">
        <v>0.375</v>
      </c>
      <c r="G1031" s="6">
        <f t="shared" si="113"/>
        <v>-0.15700000000000003</v>
      </c>
      <c r="H1031" s="1">
        <f t="shared" si="114"/>
        <v>0</v>
      </c>
      <c r="I1031" s="1">
        <f t="shared" si="115"/>
        <v>0.15700000000000003</v>
      </c>
      <c r="K1031" s="6">
        <f t="shared" si="109"/>
        <v>1.842857142857143E-2</v>
      </c>
      <c r="L1031" s="6">
        <f t="shared" si="110"/>
        <v>2.5928571428571429E-2</v>
      </c>
      <c r="M1031" s="6">
        <f t="shared" si="111"/>
        <v>0.71074380165289253</v>
      </c>
      <c r="N1031" s="6">
        <f t="shared" si="112"/>
        <v>41.545893719806756</v>
      </c>
      <c r="Q1031" s="1">
        <v>0.37079600000000001</v>
      </c>
      <c r="R1031" s="3">
        <v>1200</v>
      </c>
    </row>
    <row r="1032" spans="1:18" x14ac:dyDescent="0.2">
      <c r="A1032" s="8">
        <v>35487</v>
      </c>
      <c r="B1032" s="1">
        <v>0.375</v>
      </c>
      <c r="C1032" s="1">
        <v>0.375</v>
      </c>
      <c r="D1032" s="1">
        <v>0.375</v>
      </c>
      <c r="E1032" s="1">
        <v>0.375</v>
      </c>
      <c r="G1032" s="6">
        <f t="shared" si="113"/>
        <v>0</v>
      </c>
      <c r="H1032" s="1">
        <f t="shared" si="114"/>
        <v>0</v>
      </c>
      <c r="I1032" s="1">
        <f t="shared" si="115"/>
        <v>0</v>
      </c>
      <c r="K1032" s="6">
        <f t="shared" si="109"/>
        <v>1.842857142857143E-2</v>
      </c>
      <c r="L1032" s="6">
        <f t="shared" si="110"/>
        <v>2.514285714285714E-2</v>
      </c>
      <c r="M1032" s="6">
        <f t="shared" si="111"/>
        <v>0.73295454545454553</v>
      </c>
      <c r="N1032" s="6">
        <f t="shared" si="112"/>
        <v>42.295081967213115</v>
      </c>
      <c r="Q1032" s="1">
        <v>0.37079600000000001</v>
      </c>
      <c r="R1032" s="3">
        <v>0</v>
      </c>
    </row>
    <row r="1033" spans="1:18" x14ac:dyDescent="0.2">
      <c r="A1033" s="8">
        <v>35488</v>
      </c>
      <c r="B1033" s="1">
        <v>0.375</v>
      </c>
      <c r="C1033" s="1">
        <v>0.375</v>
      </c>
      <c r="D1033" s="1">
        <v>0.375</v>
      </c>
      <c r="E1033" s="1">
        <v>0.375</v>
      </c>
      <c r="G1033" s="6">
        <f t="shared" si="113"/>
        <v>0</v>
      </c>
      <c r="H1033" s="1">
        <f t="shared" si="114"/>
        <v>0</v>
      </c>
      <c r="I1033" s="1">
        <f t="shared" si="115"/>
        <v>0</v>
      </c>
      <c r="K1033" s="6">
        <f t="shared" si="109"/>
        <v>1.842857142857143E-2</v>
      </c>
      <c r="L1033" s="6">
        <f t="shared" si="110"/>
        <v>2.4500000000000001E-2</v>
      </c>
      <c r="M1033" s="6">
        <f t="shared" si="111"/>
        <v>0.75218658892128276</v>
      </c>
      <c r="N1033" s="6">
        <f t="shared" si="112"/>
        <v>42.928452579034946</v>
      </c>
      <c r="Q1033" s="1">
        <v>0.37079600000000001</v>
      </c>
      <c r="R1033" s="3">
        <v>0</v>
      </c>
    </row>
    <row r="1034" spans="1:18" x14ac:dyDescent="0.2">
      <c r="A1034" s="8">
        <v>35489</v>
      </c>
      <c r="B1034" s="1">
        <v>0.53200000000000003</v>
      </c>
      <c r="C1034" s="1">
        <v>0.53200000000000003</v>
      </c>
      <c r="D1034" s="1">
        <v>0.53200000000000003</v>
      </c>
      <c r="E1034" s="1">
        <v>0.53200000000000003</v>
      </c>
      <c r="G1034" s="6">
        <f t="shared" si="113"/>
        <v>0.15700000000000003</v>
      </c>
      <c r="H1034" s="1">
        <f t="shared" si="114"/>
        <v>0.15700000000000003</v>
      </c>
      <c r="I1034" s="1">
        <f t="shared" si="115"/>
        <v>0</v>
      </c>
      <c r="K1034" s="6">
        <f t="shared" si="109"/>
        <v>2.9642857142857144E-2</v>
      </c>
      <c r="L1034" s="6">
        <f t="shared" si="110"/>
        <v>2.0642857142857147E-2</v>
      </c>
      <c r="M1034" s="6">
        <f t="shared" si="111"/>
        <v>1.43598615916955</v>
      </c>
      <c r="N1034" s="6">
        <f t="shared" si="112"/>
        <v>58.948863636363633</v>
      </c>
      <c r="Q1034" s="1">
        <v>0.52603599999999995</v>
      </c>
      <c r="R1034" s="3">
        <v>4600</v>
      </c>
    </row>
    <row r="1035" spans="1:18" x14ac:dyDescent="0.2">
      <c r="A1035" s="8">
        <v>35492</v>
      </c>
      <c r="B1035" s="1">
        <v>0.53200000000000003</v>
      </c>
      <c r="C1035" s="1">
        <v>0.53200000000000003</v>
      </c>
      <c r="D1035" s="1">
        <v>0.53200000000000003</v>
      </c>
      <c r="E1035" s="1">
        <v>0.53200000000000003</v>
      </c>
      <c r="G1035" s="6">
        <f t="shared" si="113"/>
        <v>0</v>
      </c>
      <c r="H1035" s="1">
        <f t="shared" si="114"/>
        <v>0</v>
      </c>
      <c r="I1035" s="1">
        <f t="shared" si="115"/>
        <v>0</v>
      </c>
      <c r="K1035" s="6">
        <f t="shared" si="109"/>
        <v>2.2928571428571434E-2</v>
      </c>
      <c r="L1035" s="6">
        <f t="shared" si="110"/>
        <v>2.0642857142857147E-2</v>
      </c>
      <c r="M1035" s="6">
        <f t="shared" si="111"/>
        <v>1.1107266435986158</v>
      </c>
      <c r="N1035" s="6">
        <f t="shared" si="112"/>
        <v>52.622950819672127</v>
      </c>
      <c r="Q1035" s="1">
        <v>0.52603599999999995</v>
      </c>
      <c r="R1035" s="3">
        <v>13000</v>
      </c>
    </row>
    <row r="1036" spans="1:18" x14ac:dyDescent="0.2">
      <c r="A1036" s="8">
        <v>35493</v>
      </c>
      <c r="B1036" s="1">
        <v>0.53200000000000003</v>
      </c>
      <c r="C1036" s="1">
        <v>0.53200000000000003</v>
      </c>
      <c r="D1036" s="1">
        <v>0.53200000000000003</v>
      </c>
      <c r="E1036" s="1">
        <v>0.53200000000000003</v>
      </c>
      <c r="G1036" s="6">
        <f t="shared" si="113"/>
        <v>0</v>
      </c>
      <c r="H1036" s="1">
        <f t="shared" si="114"/>
        <v>0</v>
      </c>
      <c r="I1036" s="1">
        <f t="shared" si="115"/>
        <v>0</v>
      </c>
      <c r="K1036" s="6">
        <f t="shared" si="109"/>
        <v>2.2928571428571434E-2</v>
      </c>
      <c r="L1036" s="6">
        <f t="shared" si="110"/>
        <v>1.5642857142857146E-2</v>
      </c>
      <c r="M1036" s="6">
        <f t="shared" si="111"/>
        <v>1.4657534246575343</v>
      </c>
      <c r="N1036" s="6">
        <f t="shared" si="112"/>
        <v>59.444444444444443</v>
      </c>
      <c r="Q1036" s="1">
        <v>0.52603599999999995</v>
      </c>
      <c r="R1036" s="3">
        <v>0</v>
      </c>
    </row>
    <row r="1037" spans="1:18" x14ac:dyDescent="0.2">
      <c r="A1037" s="8">
        <v>35494</v>
      </c>
      <c r="B1037" s="1">
        <v>0.53200000000000003</v>
      </c>
      <c r="C1037" s="1">
        <v>0.53200000000000003</v>
      </c>
      <c r="D1037" s="1">
        <v>0.53200000000000003</v>
      </c>
      <c r="E1037" s="1">
        <v>0.53200000000000003</v>
      </c>
      <c r="G1037" s="6">
        <f t="shared" si="113"/>
        <v>0</v>
      </c>
      <c r="H1037" s="1">
        <f t="shared" si="114"/>
        <v>0</v>
      </c>
      <c r="I1037" s="1">
        <f t="shared" si="115"/>
        <v>0</v>
      </c>
      <c r="K1037" s="6">
        <f t="shared" si="109"/>
        <v>1.7928571428571433E-2</v>
      </c>
      <c r="L1037" s="6">
        <f t="shared" si="110"/>
        <v>1.5642857142857146E-2</v>
      </c>
      <c r="M1037" s="6">
        <f t="shared" si="111"/>
        <v>1.1461187214611872</v>
      </c>
      <c r="N1037" s="6">
        <f t="shared" si="112"/>
        <v>53.404255319148938</v>
      </c>
      <c r="Q1037" s="1">
        <v>0.52603599999999995</v>
      </c>
      <c r="R1037" s="3">
        <v>0</v>
      </c>
    </row>
    <row r="1038" spans="1:18" x14ac:dyDescent="0.2">
      <c r="A1038" s="8">
        <v>35495</v>
      </c>
      <c r="B1038" s="1">
        <v>0.53200000000000003</v>
      </c>
      <c r="C1038" s="1">
        <v>0.53200000000000003</v>
      </c>
      <c r="D1038" s="1">
        <v>0.53200000000000003</v>
      </c>
      <c r="E1038" s="1">
        <v>0.53200000000000003</v>
      </c>
      <c r="G1038" s="6">
        <f t="shared" si="113"/>
        <v>0</v>
      </c>
      <c r="H1038" s="1">
        <f t="shared" si="114"/>
        <v>0</v>
      </c>
      <c r="I1038" s="1">
        <f t="shared" si="115"/>
        <v>0</v>
      </c>
      <c r="K1038" s="6">
        <f t="shared" si="109"/>
        <v>1.7928571428571433E-2</v>
      </c>
      <c r="L1038" s="6">
        <f t="shared" si="110"/>
        <v>1.5642857142857146E-2</v>
      </c>
      <c r="M1038" s="6">
        <f t="shared" si="111"/>
        <v>1.1461187214611872</v>
      </c>
      <c r="N1038" s="6">
        <f t="shared" si="112"/>
        <v>53.404255319148938</v>
      </c>
      <c r="Q1038" s="1">
        <v>0.52603599999999995</v>
      </c>
      <c r="R1038" s="3">
        <v>0</v>
      </c>
    </row>
    <row r="1039" spans="1:18" x14ac:dyDescent="0.2">
      <c r="A1039" s="8">
        <v>35496</v>
      </c>
      <c r="B1039" s="1">
        <v>0.53200000000000003</v>
      </c>
      <c r="C1039" s="1">
        <v>0.53200000000000003</v>
      </c>
      <c r="D1039" s="1">
        <v>0.53200000000000003</v>
      </c>
      <c r="E1039" s="1">
        <v>0.53200000000000003</v>
      </c>
      <c r="G1039" s="6">
        <f t="shared" si="113"/>
        <v>0</v>
      </c>
      <c r="H1039" s="1">
        <f t="shared" si="114"/>
        <v>0</v>
      </c>
      <c r="I1039" s="1">
        <f t="shared" si="115"/>
        <v>0</v>
      </c>
      <c r="K1039" s="6">
        <f t="shared" si="109"/>
        <v>1.7928571428571433E-2</v>
      </c>
      <c r="L1039" s="6">
        <f t="shared" si="110"/>
        <v>1.5642857142857146E-2</v>
      </c>
      <c r="M1039" s="6">
        <f t="shared" si="111"/>
        <v>1.1461187214611872</v>
      </c>
      <c r="N1039" s="6">
        <f t="shared" si="112"/>
        <v>53.404255319148938</v>
      </c>
      <c r="Q1039" s="1">
        <v>0.52603599999999995</v>
      </c>
      <c r="R1039" s="3">
        <v>0</v>
      </c>
    </row>
    <row r="1040" spans="1:18" x14ac:dyDescent="0.2">
      <c r="A1040" s="8">
        <v>35499</v>
      </c>
      <c r="B1040" s="1">
        <v>0.5</v>
      </c>
      <c r="C1040" s="1">
        <v>0.5</v>
      </c>
      <c r="D1040" s="1">
        <v>0.5</v>
      </c>
      <c r="E1040" s="1">
        <v>0.5</v>
      </c>
      <c r="G1040" s="6">
        <f t="shared" si="113"/>
        <v>-3.2000000000000028E-2</v>
      </c>
      <c r="H1040" s="1">
        <f t="shared" si="114"/>
        <v>0</v>
      </c>
      <c r="I1040" s="1">
        <f t="shared" si="115"/>
        <v>3.2000000000000028E-2</v>
      </c>
      <c r="K1040" s="6">
        <f t="shared" ref="K1040:K1103" si="116">AVERAGE(H1027:H1040)</f>
        <v>1.7928571428571433E-2</v>
      </c>
      <c r="L1040" s="6">
        <f t="shared" ref="L1040:L1103" si="117">AVERAGE(I1027:I1040)</f>
        <v>1.7928571428571433E-2</v>
      </c>
      <c r="M1040" s="6">
        <f t="shared" ref="M1040:M1103" si="118">K1040/L1040</f>
        <v>1</v>
      </c>
      <c r="N1040" s="6">
        <f t="shared" si="112"/>
        <v>50</v>
      </c>
      <c r="Q1040" s="1">
        <v>0.49439499999999997</v>
      </c>
      <c r="R1040" s="3">
        <v>12000</v>
      </c>
    </row>
    <row r="1041" spans="1:18" x14ac:dyDescent="0.2">
      <c r="A1041" s="8">
        <v>35500</v>
      </c>
      <c r="B1041" s="1">
        <v>0.68700000000000006</v>
      </c>
      <c r="C1041" s="1">
        <v>0.68700000000000006</v>
      </c>
      <c r="D1041" s="1">
        <v>0.68700000000000006</v>
      </c>
      <c r="E1041" s="1">
        <v>0.68700000000000006</v>
      </c>
      <c r="G1041" s="6">
        <f t="shared" si="113"/>
        <v>0.18700000000000006</v>
      </c>
      <c r="H1041" s="1">
        <f t="shared" si="114"/>
        <v>0.18700000000000006</v>
      </c>
      <c r="I1041" s="1">
        <f t="shared" si="115"/>
        <v>0</v>
      </c>
      <c r="K1041" s="6">
        <f t="shared" si="116"/>
        <v>3.1285714285714292E-2</v>
      </c>
      <c r="L1041" s="6">
        <f t="shared" si="117"/>
        <v>1.3500000000000003E-2</v>
      </c>
      <c r="M1041" s="6">
        <f t="shared" si="118"/>
        <v>2.3174603174603172</v>
      </c>
      <c r="N1041" s="6">
        <f t="shared" ref="N1041:N1104" si="119">IF(L1041=0,100,100-(100/(1+M1041)))</f>
        <v>69.856459330143537</v>
      </c>
      <c r="Q1041" s="1">
        <v>0.67929799999999996</v>
      </c>
      <c r="R1041" s="3">
        <v>6000</v>
      </c>
    </row>
    <row r="1042" spans="1:18" x14ac:dyDescent="0.2">
      <c r="A1042" s="8">
        <v>35501</v>
      </c>
      <c r="B1042" s="1">
        <v>0.53100000000000003</v>
      </c>
      <c r="C1042" s="1">
        <v>0.53100000000000003</v>
      </c>
      <c r="D1042" s="1">
        <v>0.53100000000000003</v>
      </c>
      <c r="E1042" s="1">
        <v>0.53100000000000003</v>
      </c>
      <c r="G1042" s="6">
        <f t="shared" si="113"/>
        <v>-0.15600000000000003</v>
      </c>
      <c r="H1042" s="1">
        <f t="shared" si="114"/>
        <v>0</v>
      </c>
      <c r="I1042" s="1">
        <f t="shared" si="115"/>
        <v>0.15600000000000003</v>
      </c>
      <c r="K1042" s="6">
        <f t="shared" si="116"/>
        <v>2.4571428571428577E-2</v>
      </c>
      <c r="L1042" s="6">
        <f t="shared" si="117"/>
        <v>2.464285714285715E-2</v>
      </c>
      <c r="M1042" s="6">
        <f t="shared" si="118"/>
        <v>0.99710144927536226</v>
      </c>
      <c r="N1042" s="6">
        <f t="shared" si="119"/>
        <v>49.927431059506532</v>
      </c>
      <c r="Q1042" s="1">
        <v>0.52504700000000004</v>
      </c>
      <c r="R1042" s="3">
        <v>26400</v>
      </c>
    </row>
    <row r="1043" spans="1:18" x14ac:dyDescent="0.2">
      <c r="A1043" s="8">
        <v>35502</v>
      </c>
      <c r="B1043" s="1">
        <v>0.68700000000000006</v>
      </c>
      <c r="C1043" s="1">
        <v>0.68700000000000006</v>
      </c>
      <c r="D1043" s="1">
        <v>0.68700000000000006</v>
      </c>
      <c r="E1043" s="1">
        <v>0.68700000000000006</v>
      </c>
      <c r="G1043" s="6">
        <f t="shared" si="113"/>
        <v>0.15600000000000003</v>
      </c>
      <c r="H1043" s="1">
        <f t="shared" si="114"/>
        <v>0.15600000000000003</v>
      </c>
      <c r="I1043" s="1">
        <f t="shared" si="115"/>
        <v>0</v>
      </c>
      <c r="K1043" s="6">
        <f t="shared" si="116"/>
        <v>3.5714285714285719E-2</v>
      </c>
      <c r="L1043" s="6">
        <f t="shared" si="117"/>
        <v>2.464285714285715E-2</v>
      </c>
      <c r="M1043" s="6">
        <f t="shared" si="118"/>
        <v>1.4492753623188404</v>
      </c>
      <c r="N1043" s="6">
        <f t="shared" si="119"/>
        <v>59.171597633136088</v>
      </c>
      <c r="Q1043" s="1">
        <v>0.67929799999999996</v>
      </c>
      <c r="R1043" s="3">
        <v>8000</v>
      </c>
    </row>
    <row r="1044" spans="1:18" x14ac:dyDescent="0.2">
      <c r="A1044" s="8">
        <v>35503</v>
      </c>
      <c r="B1044" s="1">
        <v>0.71799999999999997</v>
      </c>
      <c r="C1044" s="1">
        <v>0.71799999999999997</v>
      </c>
      <c r="D1044" s="1">
        <v>0.56200000000000006</v>
      </c>
      <c r="E1044" s="1">
        <v>0.71799999999999997</v>
      </c>
      <c r="G1044" s="6">
        <f t="shared" si="113"/>
        <v>3.0999999999999917E-2</v>
      </c>
      <c r="H1044" s="1">
        <f t="shared" si="114"/>
        <v>3.0999999999999917E-2</v>
      </c>
      <c r="I1044" s="1">
        <f t="shared" si="115"/>
        <v>0</v>
      </c>
      <c r="K1044" s="6">
        <f t="shared" si="116"/>
        <v>3.792857142857143E-2</v>
      </c>
      <c r="L1044" s="6">
        <f t="shared" si="117"/>
        <v>2.464285714285715E-2</v>
      </c>
      <c r="M1044" s="6">
        <f t="shared" si="118"/>
        <v>1.5391304347826082</v>
      </c>
      <c r="N1044" s="6">
        <f t="shared" si="119"/>
        <v>60.616438356164373</v>
      </c>
      <c r="Q1044" s="1">
        <v>0.709951</v>
      </c>
      <c r="R1044" s="3">
        <v>700</v>
      </c>
    </row>
    <row r="1045" spans="1:18" x14ac:dyDescent="0.2">
      <c r="A1045" s="8">
        <v>35506</v>
      </c>
      <c r="B1045" s="1">
        <v>0.56200000000000006</v>
      </c>
      <c r="C1045" s="1">
        <v>0.56200000000000006</v>
      </c>
      <c r="D1045" s="1">
        <v>0.56200000000000006</v>
      </c>
      <c r="E1045" s="1">
        <v>0.56200000000000006</v>
      </c>
      <c r="G1045" s="6">
        <f t="shared" si="113"/>
        <v>-0.15599999999999992</v>
      </c>
      <c r="H1045" s="1">
        <f t="shared" si="114"/>
        <v>0</v>
      </c>
      <c r="I1045" s="1">
        <f t="shared" si="115"/>
        <v>0.15599999999999992</v>
      </c>
      <c r="K1045" s="6">
        <f t="shared" si="116"/>
        <v>3.792857142857143E-2</v>
      </c>
      <c r="L1045" s="6">
        <f t="shared" si="117"/>
        <v>2.457142857142857E-2</v>
      </c>
      <c r="M1045" s="6">
        <f t="shared" si="118"/>
        <v>1.5436046511627908</v>
      </c>
      <c r="N1045" s="6">
        <f t="shared" si="119"/>
        <v>60.685714285714283</v>
      </c>
      <c r="Q1045" s="1">
        <v>0.55569999999999997</v>
      </c>
      <c r="R1045" s="3">
        <v>100</v>
      </c>
    </row>
    <row r="1046" spans="1:18" x14ac:dyDescent="0.2">
      <c r="A1046" s="8">
        <v>35507</v>
      </c>
      <c r="B1046" s="1">
        <v>0.68700000000000006</v>
      </c>
      <c r="C1046" s="1">
        <v>0.71799999999999997</v>
      </c>
      <c r="D1046" s="1">
        <v>0.68700000000000006</v>
      </c>
      <c r="E1046" s="1">
        <v>0.68700000000000006</v>
      </c>
      <c r="G1046" s="6">
        <f t="shared" si="113"/>
        <v>0.125</v>
      </c>
      <c r="H1046" s="1">
        <f t="shared" si="114"/>
        <v>0.125</v>
      </c>
      <c r="I1046" s="1">
        <f t="shared" si="115"/>
        <v>0</v>
      </c>
      <c r="K1046" s="6">
        <f t="shared" si="116"/>
        <v>4.6857142857142861E-2</v>
      </c>
      <c r="L1046" s="6">
        <f t="shared" si="117"/>
        <v>2.457142857142857E-2</v>
      </c>
      <c r="M1046" s="6">
        <f t="shared" si="118"/>
        <v>1.9069767441860468</v>
      </c>
      <c r="N1046" s="6">
        <f t="shared" si="119"/>
        <v>65.599999999999994</v>
      </c>
      <c r="Q1046" s="1">
        <v>0.67929799999999996</v>
      </c>
      <c r="R1046" s="3">
        <v>7500</v>
      </c>
    </row>
    <row r="1047" spans="1:18" x14ac:dyDescent="0.2">
      <c r="A1047" s="8">
        <v>35508</v>
      </c>
      <c r="B1047" s="1">
        <v>0.68700000000000006</v>
      </c>
      <c r="C1047" s="1">
        <v>0.68700000000000006</v>
      </c>
      <c r="D1047" s="1">
        <v>0.68700000000000006</v>
      </c>
      <c r="E1047" s="1">
        <v>0.68700000000000006</v>
      </c>
      <c r="G1047" s="6">
        <f t="shared" si="113"/>
        <v>0</v>
      </c>
      <c r="H1047" s="1">
        <f t="shared" si="114"/>
        <v>0</v>
      </c>
      <c r="I1047" s="1">
        <f t="shared" si="115"/>
        <v>0</v>
      </c>
      <c r="K1047" s="6">
        <f t="shared" si="116"/>
        <v>4.6857142857142861E-2</v>
      </c>
      <c r="L1047" s="6">
        <f t="shared" si="117"/>
        <v>2.457142857142857E-2</v>
      </c>
      <c r="M1047" s="6">
        <f t="shared" si="118"/>
        <v>1.9069767441860468</v>
      </c>
      <c r="N1047" s="6">
        <f t="shared" si="119"/>
        <v>65.599999999999994</v>
      </c>
      <c r="Q1047" s="1">
        <v>0.67929799999999996</v>
      </c>
      <c r="R1047" s="3">
        <v>0</v>
      </c>
    </row>
    <row r="1048" spans="1:18" x14ac:dyDescent="0.2">
      <c r="A1048" s="8">
        <v>35509</v>
      </c>
      <c r="B1048" s="1">
        <v>0.46800000000000003</v>
      </c>
      <c r="C1048" s="1">
        <v>0.56200000000000006</v>
      </c>
      <c r="D1048" s="1">
        <v>0.40600000000000003</v>
      </c>
      <c r="E1048" s="1">
        <v>0.46800000000000003</v>
      </c>
      <c r="G1048" s="6">
        <f t="shared" si="113"/>
        <v>-0.21900000000000003</v>
      </c>
      <c r="H1048" s="1">
        <f t="shared" si="114"/>
        <v>0</v>
      </c>
      <c r="I1048" s="1">
        <f t="shared" si="115"/>
        <v>0.21900000000000003</v>
      </c>
      <c r="K1048" s="6">
        <f t="shared" si="116"/>
        <v>3.5642857142857143E-2</v>
      </c>
      <c r="L1048" s="6">
        <f t="shared" si="117"/>
        <v>4.0214285714285709E-2</v>
      </c>
      <c r="M1048" s="6">
        <f t="shared" si="118"/>
        <v>0.88632326820603924</v>
      </c>
      <c r="N1048" s="6">
        <f t="shared" si="119"/>
        <v>46.986817325800381</v>
      </c>
      <c r="Q1048" s="1">
        <v>0.462754</v>
      </c>
      <c r="R1048" s="3">
        <v>135000</v>
      </c>
    </row>
    <row r="1049" spans="1:18" x14ac:dyDescent="0.2">
      <c r="A1049" s="8">
        <v>35510</v>
      </c>
      <c r="B1049" s="1">
        <v>0.53100000000000003</v>
      </c>
      <c r="C1049" s="1">
        <v>0.53100000000000003</v>
      </c>
      <c r="D1049" s="1">
        <v>0.40600000000000003</v>
      </c>
      <c r="E1049" s="1">
        <v>0.53100000000000003</v>
      </c>
      <c r="G1049" s="6">
        <f t="shared" si="113"/>
        <v>6.3E-2</v>
      </c>
      <c r="H1049" s="1">
        <f t="shared" si="114"/>
        <v>6.3E-2</v>
      </c>
      <c r="I1049" s="1">
        <f t="shared" si="115"/>
        <v>0</v>
      </c>
      <c r="K1049" s="6">
        <f t="shared" si="116"/>
        <v>4.0142857142857147E-2</v>
      </c>
      <c r="L1049" s="6">
        <f t="shared" si="117"/>
        <v>4.0214285714285709E-2</v>
      </c>
      <c r="M1049" s="6">
        <f t="shared" si="118"/>
        <v>0.99822380106571962</v>
      </c>
      <c r="N1049" s="6">
        <f t="shared" si="119"/>
        <v>49.955555555555563</v>
      </c>
      <c r="Q1049" s="1">
        <v>0.52504700000000004</v>
      </c>
      <c r="R1049" s="3">
        <v>205500</v>
      </c>
    </row>
    <row r="1050" spans="1:18" x14ac:dyDescent="0.2">
      <c r="A1050" s="8">
        <v>35513</v>
      </c>
      <c r="B1050" s="1">
        <v>0.59299999999999997</v>
      </c>
      <c r="C1050" s="1">
        <v>0.59299999999999997</v>
      </c>
      <c r="D1050" s="1">
        <v>0.56200000000000006</v>
      </c>
      <c r="E1050" s="1">
        <v>0.59299999999999997</v>
      </c>
      <c r="G1050" s="6">
        <f t="shared" si="113"/>
        <v>6.1999999999999944E-2</v>
      </c>
      <c r="H1050" s="1">
        <f t="shared" si="114"/>
        <v>6.1999999999999944E-2</v>
      </c>
      <c r="I1050" s="1">
        <f t="shared" si="115"/>
        <v>0</v>
      </c>
      <c r="K1050" s="6">
        <f t="shared" si="116"/>
        <v>4.4571428571428574E-2</v>
      </c>
      <c r="L1050" s="6">
        <f t="shared" si="117"/>
        <v>4.0214285714285709E-2</v>
      </c>
      <c r="M1050" s="6">
        <f t="shared" si="118"/>
        <v>1.1083481349911193</v>
      </c>
      <c r="N1050" s="6">
        <f t="shared" si="119"/>
        <v>52.569502948609944</v>
      </c>
      <c r="Q1050" s="1">
        <v>0.58635199999999998</v>
      </c>
      <c r="R1050" s="3">
        <v>11000</v>
      </c>
    </row>
    <row r="1051" spans="1:18" x14ac:dyDescent="0.2">
      <c r="A1051" s="8">
        <v>35514</v>
      </c>
      <c r="B1051" s="1">
        <v>0.59299999999999997</v>
      </c>
      <c r="C1051" s="1">
        <v>0.59299999999999997</v>
      </c>
      <c r="D1051" s="1">
        <v>0.59299999999999997</v>
      </c>
      <c r="E1051" s="1">
        <v>0.59299999999999997</v>
      </c>
      <c r="G1051" s="6">
        <f t="shared" si="113"/>
        <v>0</v>
      </c>
      <c r="H1051" s="1">
        <f t="shared" si="114"/>
        <v>0</v>
      </c>
      <c r="I1051" s="1">
        <f t="shared" si="115"/>
        <v>0</v>
      </c>
      <c r="K1051" s="6">
        <f t="shared" si="116"/>
        <v>4.4571428571428574E-2</v>
      </c>
      <c r="L1051" s="6">
        <f t="shared" si="117"/>
        <v>4.0214285714285709E-2</v>
      </c>
      <c r="M1051" s="6">
        <f t="shared" si="118"/>
        <v>1.1083481349911193</v>
      </c>
      <c r="N1051" s="6">
        <f t="shared" si="119"/>
        <v>52.569502948609944</v>
      </c>
      <c r="Q1051" s="1">
        <v>0.58635199999999998</v>
      </c>
      <c r="R1051" s="3">
        <v>0</v>
      </c>
    </row>
    <row r="1052" spans="1:18" x14ac:dyDescent="0.2">
      <c r="A1052" s="8">
        <v>35515</v>
      </c>
      <c r="B1052" s="1">
        <v>0.68700000000000006</v>
      </c>
      <c r="C1052" s="1">
        <v>0.68700000000000006</v>
      </c>
      <c r="D1052" s="1">
        <v>0.68700000000000006</v>
      </c>
      <c r="E1052" s="1">
        <v>0.68700000000000006</v>
      </c>
      <c r="G1052" s="6">
        <f t="shared" si="113"/>
        <v>9.4000000000000083E-2</v>
      </c>
      <c r="H1052" s="1">
        <f t="shared" si="114"/>
        <v>9.4000000000000083E-2</v>
      </c>
      <c r="I1052" s="1">
        <f t="shared" si="115"/>
        <v>0</v>
      </c>
      <c r="K1052" s="6">
        <f t="shared" si="116"/>
        <v>5.1285714285714289E-2</v>
      </c>
      <c r="L1052" s="6">
        <f t="shared" si="117"/>
        <v>4.0214285714285709E-2</v>
      </c>
      <c r="M1052" s="6">
        <f t="shared" si="118"/>
        <v>1.2753108348134994</v>
      </c>
      <c r="N1052" s="6">
        <f t="shared" si="119"/>
        <v>56.049960967993762</v>
      </c>
      <c r="Q1052" s="1">
        <v>0.67929799999999996</v>
      </c>
      <c r="R1052" s="3">
        <v>14000</v>
      </c>
    </row>
    <row r="1053" spans="1:18" x14ac:dyDescent="0.2">
      <c r="A1053" s="8">
        <v>35516</v>
      </c>
      <c r="B1053" s="1">
        <v>0.68700000000000006</v>
      </c>
      <c r="C1053" s="1">
        <v>0.68700000000000006</v>
      </c>
      <c r="D1053" s="1">
        <v>0.68700000000000006</v>
      </c>
      <c r="E1053" s="1">
        <v>0.68700000000000006</v>
      </c>
      <c r="G1053" s="6">
        <f t="shared" si="113"/>
        <v>0</v>
      </c>
      <c r="H1053" s="1">
        <f t="shared" si="114"/>
        <v>0</v>
      </c>
      <c r="I1053" s="1">
        <f t="shared" si="115"/>
        <v>0</v>
      </c>
      <c r="K1053" s="6">
        <f t="shared" si="116"/>
        <v>5.1285714285714289E-2</v>
      </c>
      <c r="L1053" s="6">
        <f t="shared" si="117"/>
        <v>4.0214285714285709E-2</v>
      </c>
      <c r="M1053" s="6">
        <f t="shared" si="118"/>
        <v>1.2753108348134994</v>
      </c>
      <c r="N1053" s="6">
        <f t="shared" si="119"/>
        <v>56.049960967993762</v>
      </c>
      <c r="Q1053" s="1">
        <v>0.67929799999999996</v>
      </c>
      <c r="R1053" s="3">
        <v>0</v>
      </c>
    </row>
    <row r="1054" spans="1:18" x14ac:dyDescent="0.2">
      <c r="A1054" s="8">
        <v>35520</v>
      </c>
      <c r="B1054" s="1">
        <v>0.68700000000000006</v>
      </c>
      <c r="C1054" s="1">
        <v>0.68700000000000006</v>
      </c>
      <c r="D1054" s="1">
        <v>0.68700000000000006</v>
      </c>
      <c r="E1054" s="1">
        <v>0.68700000000000006</v>
      </c>
      <c r="G1054" s="6">
        <f t="shared" si="113"/>
        <v>0</v>
      </c>
      <c r="H1054" s="1">
        <f t="shared" si="114"/>
        <v>0</v>
      </c>
      <c r="I1054" s="1">
        <f t="shared" si="115"/>
        <v>0</v>
      </c>
      <c r="K1054" s="6">
        <f t="shared" si="116"/>
        <v>5.1285714285714289E-2</v>
      </c>
      <c r="L1054" s="6">
        <f t="shared" si="117"/>
        <v>3.7928571428571423E-2</v>
      </c>
      <c r="M1054" s="6">
        <f t="shared" si="118"/>
        <v>1.3521657250470813</v>
      </c>
      <c r="N1054" s="6">
        <f t="shared" si="119"/>
        <v>57.485988791032831</v>
      </c>
      <c r="Q1054" s="1">
        <v>0.67929799999999996</v>
      </c>
      <c r="R1054" s="3">
        <v>37500</v>
      </c>
    </row>
    <row r="1055" spans="1:18" x14ac:dyDescent="0.2">
      <c r="A1055" s="8">
        <v>35521</v>
      </c>
      <c r="B1055" s="1">
        <v>0.625</v>
      </c>
      <c r="C1055" s="1">
        <v>0.625</v>
      </c>
      <c r="D1055" s="1">
        <v>0.625</v>
      </c>
      <c r="E1055" s="1">
        <v>0.625</v>
      </c>
      <c r="G1055" s="6">
        <f t="shared" si="113"/>
        <v>-6.2000000000000055E-2</v>
      </c>
      <c r="H1055" s="1">
        <f t="shared" si="114"/>
        <v>0</v>
      </c>
      <c r="I1055" s="1">
        <f t="shared" si="115"/>
        <v>6.2000000000000055E-2</v>
      </c>
      <c r="K1055" s="6">
        <f t="shared" si="116"/>
        <v>3.7928571428571423E-2</v>
      </c>
      <c r="L1055" s="6">
        <f t="shared" si="117"/>
        <v>4.2357142857142857E-2</v>
      </c>
      <c r="M1055" s="6">
        <f t="shared" si="118"/>
        <v>0.89544688026981434</v>
      </c>
      <c r="N1055" s="6">
        <f t="shared" si="119"/>
        <v>47.241992882562272</v>
      </c>
      <c r="Q1055" s="1">
        <v>0.61799300000000001</v>
      </c>
      <c r="R1055" s="3">
        <v>13000</v>
      </c>
    </row>
    <row r="1056" spans="1:18" x14ac:dyDescent="0.2">
      <c r="A1056" s="8">
        <v>35522</v>
      </c>
      <c r="B1056" s="1">
        <v>0.75</v>
      </c>
      <c r="C1056" s="1">
        <v>0.75</v>
      </c>
      <c r="D1056" s="1">
        <v>0.68700000000000006</v>
      </c>
      <c r="E1056" s="1">
        <v>0.75</v>
      </c>
      <c r="G1056" s="6">
        <f t="shared" si="113"/>
        <v>0.125</v>
      </c>
      <c r="H1056" s="1">
        <f t="shared" si="114"/>
        <v>0.125</v>
      </c>
      <c r="I1056" s="1">
        <f t="shared" si="115"/>
        <v>0</v>
      </c>
      <c r="K1056" s="6">
        <f t="shared" si="116"/>
        <v>4.6857142857142854E-2</v>
      </c>
      <c r="L1056" s="6">
        <f t="shared" si="117"/>
        <v>3.1214285714285715E-2</v>
      </c>
      <c r="M1056" s="6">
        <f t="shared" si="118"/>
        <v>1.5011441647597252</v>
      </c>
      <c r="N1056" s="6">
        <f t="shared" si="119"/>
        <v>60.018298261665137</v>
      </c>
      <c r="Q1056" s="1">
        <v>0.74159200000000003</v>
      </c>
      <c r="R1056" s="3">
        <v>20000</v>
      </c>
    </row>
    <row r="1057" spans="1:18" x14ac:dyDescent="0.2">
      <c r="A1057" s="8">
        <v>35523</v>
      </c>
      <c r="B1057" s="1">
        <v>0.625</v>
      </c>
      <c r="C1057" s="1">
        <v>0.625</v>
      </c>
      <c r="D1057" s="1">
        <v>0.625</v>
      </c>
      <c r="E1057" s="1">
        <v>0.625</v>
      </c>
      <c r="G1057" s="6">
        <f t="shared" si="113"/>
        <v>-0.125</v>
      </c>
      <c r="H1057" s="1">
        <f t="shared" si="114"/>
        <v>0</v>
      </c>
      <c r="I1057" s="1">
        <f t="shared" si="115"/>
        <v>0.125</v>
      </c>
      <c r="K1057" s="6">
        <f t="shared" si="116"/>
        <v>3.5714285714285712E-2</v>
      </c>
      <c r="L1057" s="6">
        <f t="shared" si="117"/>
        <v>4.0142857142857147E-2</v>
      </c>
      <c r="M1057" s="6">
        <f t="shared" si="118"/>
        <v>0.88967971530249101</v>
      </c>
      <c r="N1057" s="6">
        <f t="shared" si="119"/>
        <v>47.080979284369114</v>
      </c>
      <c r="Q1057" s="1">
        <v>0.61799300000000001</v>
      </c>
      <c r="R1057" s="3">
        <v>2500</v>
      </c>
    </row>
    <row r="1058" spans="1:18" x14ac:dyDescent="0.2">
      <c r="A1058" s="8">
        <v>35524</v>
      </c>
      <c r="B1058" s="1">
        <v>0.625</v>
      </c>
      <c r="C1058" s="1">
        <v>0.625</v>
      </c>
      <c r="D1058" s="1">
        <v>0.625</v>
      </c>
      <c r="E1058" s="1">
        <v>0.625</v>
      </c>
      <c r="G1058" s="6">
        <f t="shared" si="113"/>
        <v>0</v>
      </c>
      <c r="H1058" s="1">
        <f t="shared" si="114"/>
        <v>0</v>
      </c>
      <c r="I1058" s="1">
        <f t="shared" si="115"/>
        <v>0</v>
      </c>
      <c r="K1058" s="6">
        <f t="shared" si="116"/>
        <v>3.3500000000000002E-2</v>
      </c>
      <c r="L1058" s="6">
        <f t="shared" si="117"/>
        <v>4.0142857142857147E-2</v>
      </c>
      <c r="M1058" s="6">
        <f t="shared" si="118"/>
        <v>0.83451957295373658</v>
      </c>
      <c r="N1058" s="6">
        <f t="shared" si="119"/>
        <v>45.489815712900096</v>
      </c>
      <c r="Q1058" s="1">
        <v>0.61799300000000001</v>
      </c>
      <c r="R1058" s="3">
        <v>0</v>
      </c>
    </row>
    <row r="1059" spans="1:18" x14ac:dyDescent="0.2">
      <c r="A1059" s="8">
        <v>35527</v>
      </c>
      <c r="B1059" s="1">
        <v>0.625</v>
      </c>
      <c r="C1059" s="1">
        <v>0.625</v>
      </c>
      <c r="D1059" s="1">
        <v>0.625</v>
      </c>
      <c r="E1059" s="1">
        <v>0.625</v>
      </c>
      <c r="G1059" s="6">
        <f t="shared" si="113"/>
        <v>0</v>
      </c>
      <c r="H1059" s="1">
        <f t="shared" si="114"/>
        <v>0</v>
      </c>
      <c r="I1059" s="1">
        <f t="shared" si="115"/>
        <v>0</v>
      </c>
      <c r="K1059" s="6">
        <f t="shared" si="116"/>
        <v>3.3500000000000002E-2</v>
      </c>
      <c r="L1059" s="6">
        <f t="shared" si="117"/>
        <v>2.9000000000000005E-2</v>
      </c>
      <c r="M1059" s="6">
        <f t="shared" si="118"/>
        <v>1.1551724137931034</v>
      </c>
      <c r="N1059" s="6">
        <f t="shared" si="119"/>
        <v>53.599999999999994</v>
      </c>
      <c r="Q1059" s="1">
        <v>0.61799300000000001</v>
      </c>
      <c r="R1059" s="3">
        <v>0</v>
      </c>
    </row>
    <row r="1060" spans="1:18" x14ac:dyDescent="0.2">
      <c r="A1060" s="8">
        <v>35528</v>
      </c>
      <c r="B1060" s="1">
        <v>0.625</v>
      </c>
      <c r="C1060" s="1">
        <v>0.625</v>
      </c>
      <c r="D1060" s="1">
        <v>0.625</v>
      </c>
      <c r="E1060" s="1">
        <v>0.625</v>
      </c>
      <c r="G1060" s="6">
        <f t="shared" si="113"/>
        <v>0</v>
      </c>
      <c r="H1060" s="1">
        <f t="shared" si="114"/>
        <v>0</v>
      </c>
      <c r="I1060" s="1">
        <f t="shared" si="115"/>
        <v>0</v>
      </c>
      <c r="K1060" s="6">
        <f t="shared" si="116"/>
        <v>2.4571428571428574E-2</v>
      </c>
      <c r="L1060" s="6">
        <f t="shared" si="117"/>
        <v>2.9000000000000005E-2</v>
      </c>
      <c r="M1060" s="6">
        <f t="shared" si="118"/>
        <v>0.84729064039408863</v>
      </c>
      <c r="N1060" s="6">
        <f t="shared" si="119"/>
        <v>45.86666666666666</v>
      </c>
      <c r="Q1060" s="1">
        <v>0.61799300000000001</v>
      </c>
      <c r="R1060" s="3">
        <v>0</v>
      </c>
    </row>
    <row r="1061" spans="1:18" x14ac:dyDescent="0.2">
      <c r="A1061" s="8">
        <v>35529</v>
      </c>
      <c r="B1061" s="1">
        <v>0.625</v>
      </c>
      <c r="C1061" s="1">
        <v>0.625</v>
      </c>
      <c r="D1061" s="1">
        <v>0.625</v>
      </c>
      <c r="E1061" s="1">
        <v>0.625</v>
      </c>
      <c r="G1061" s="6">
        <f t="shared" si="113"/>
        <v>0</v>
      </c>
      <c r="H1061" s="1">
        <f t="shared" si="114"/>
        <v>0</v>
      </c>
      <c r="I1061" s="1">
        <f t="shared" si="115"/>
        <v>0</v>
      </c>
      <c r="K1061" s="6">
        <f t="shared" si="116"/>
        <v>2.4571428571428574E-2</v>
      </c>
      <c r="L1061" s="6">
        <f t="shared" si="117"/>
        <v>2.9000000000000005E-2</v>
      </c>
      <c r="M1061" s="6">
        <f t="shared" si="118"/>
        <v>0.84729064039408863</v>
      </c>
      <c r="N1061" s="6">
        <f t="shared" si="119"/>
        <v>45.86666666666666</v>
      </c>
      <c r="Q1061" s="1">
        <v>0.61799300000000001</v>
      </c>
      <c r="R1061" s="3">
        <v>2500</v>
      </c>
    </row>
    <row r="1062" spans="1:18" x14ac:dyDescent="0.2">
      <c r="A1062" s="8">
        <v>35530</v>
      </c>
      <c r="B1062" s="1">
        <v>0.625</v>
      </c>
      <c r="C1062" s="1">
        <v>0.625</v>
      </c>
      <c r="D1062" s="1">
        <v>0.625</v>
      </c>
      <c r="E1062" s="1">
        <v>0.625</v>
      </c>
      <c r="G1062" s="6">
        <f t="shared" si="113"/>
        <v>0</v>
      </c>
      <c r="H1062" s="1">
        <f t="shared" si="114"/>
        <v>0</v>
      </c>
      <c r="I1062" s="1">
        <f t="shared" si="115"/>
        <v>0</v>
      </c>
      <c r="K1062" s="6">
        <f t="shared" si="116"/>
        <v>2.4571428571428574E-2</v>
      </c>
      <c r="L1062" s="6">
        <f t="shared" si="117"/>
        <v>1.3357142857142861E-2</v>
      </c>
      <c r="M1062" s="6">
        <f t="shared" si="118"/>
        <v>1.8395721925133686</v>
      </c>
      <c r="N1062" s="6">
        <f t="shared" si="119"/>
        <v>64.783427495291903</v>
      </c>
      <c r="Q1062" s="1">
        <v>0.61799300000000001</v>
      </c>
      <c r="R1062" s="3">
        <v>0</v>
      </c>
    </row>
    <row r="1063" spans="1:18" x14ac:dyDescent="0.2">
      <c r="A1063" s="8">
        <v>35531</v>
      </c>
      <c r="B1063" s="1">
        <v>0.625</v>
      </c>
      <c r="C1063" s="1">
        <v>0.625</v>
      </c>
      <c r="D1063" s="1">
        <v>0.625</v>
      </c>
      <c r="E1063" s="1">
        <v>0.625</v>
      </c>
      <c r="G1063" s="6">
        <f t="shared" si="113"/>
        <v>0</v>
      </c>
      <c r="H1063" s="1">
        <f t="shared" si="114"/>
        <v>0</v>
      </c>
      <c r="I1063" s="1">
        <f t="shared" si="115"/>
        <v>0</v>
      </c>
      <c r="K1063" s="6">
        <f t="shared" si="116"/>
        <v>2.0071428571428573E-2</v>
      </c>
      <c r="L1063" s="6">
        <f t="shared" si="117"/>
        <v>1.3357142857142861E-2</v>
      </c>
      <c r="M1063" s="6">
        <f t="shared" si="118"/>
        <v>1.5026737967914436</v>
      </c>
      <c r="N1063" s="6">
        <f t="shared" si="119"/>
        <v>60.042735042735039</v>
      </c>
      <c r="Q1063" s="1">
        <v>0.61799300000000001</v>
      </c>
      <c r="R1063" s="3">
        <v>0</v>
      </c>
    </row>
    <row r="1064" spans="1:18" x14ac:dyDescent="0.2">
      <c r="A1064" s="8">
        <v>35534</v>
      </c>
      <c r="B1064" s="1">
        <v>0.625</v>
      </c>
      <c r="C1064" s="1">
        <v>0.625</v>
      </c>
      <c r="D1064" s="1">
        <v>0.625</v>
      </c>
      <c r="E1064" s="1">
        <v>0.625</v>
      </c>
      <c r="G1064" s="6">
        <f t="shared" si="113"/>
        <v>0</v>
      </c>
      <c r="H1064" s="1">
        <f t="shared" si="114"/>
        <v>0</v>
      </c>
      <c r="I1064" s="1">
        <f t="shared" si="115"/>
        <v>0</v>
      </c>
      <c r="K1064" s="6">
        <f t="shared" si="116"/>
        <v>1.5642857142857149E-2</v>
      </c>
      <c r="L1064" s="6">
        <f t="shared" si="117"/>
        <v>1.3357142857142861E-2</v>
      </c>
      <c r="M1064" s="6">
        <f t="shared" si="118"/>
        <v>1.1711229946524067</v>
      </c>
      <c r="N1064" s="6">
        <f t="shared" si="119"/>
        <v>53.940886699507395</v>
      </c>
      <c r="Q1064" s="1">
        <v>0.61799300000000001</v>
      </c>
      <c r="R1064" s="3">
        <v>0</v>
      </c>
    </row>
    <row r="1065" spans="1:18" x14ac:dyDescent="0.2">
      <c r="A1065" s="8">
        <v>35535</v>
      </c>
      <c r="B1065" s="1">
        <v>0.625</v>
      </c>
      <c r="C1065" s="1">
        <v>0.625</v>
      </c>
      <c r="D1065" s="1">
        <v>0.625</v>
      </c>
      <c r="E1065" s="1">
        <v>0.625</v>
      </c>
      <c r="G1065" s="6">
        <f t="shared" si="113"/>
        <v>0</v>
      </c>
      <c r="H1065" s="1">
        <f t="shared" si="114"/>
        <v>0</v>
      </c>
      <c r="I1065" s="1">
        <f t="shared" si="115"/>
        <v>0</v>
      </c>
      <c r="K1065" s="6">
        <f t="shared" si="116"/>
        <v>1.5642857142857149E-2</v>
      </c>
      <c r="L1065" s="6">
        <f t="shared" si="117"/>
        <v>1.3357142857142861E-2</v>
      </c>
      <c r="M1065" s="6">
        <f t="shared" si="118"/>
        <v>1.1711229946524067</v>
      </c>
      <c r="N1065" s="6">
        <f t="shared" si="119"/>
        <v>53.940886699507395</v>
      </c>
      <c r="Q1065" s="1">
        <v>0.61799300000000001</v>
      </c>
      <c r="R1065" s="3">
        <v>0</v>
      </c>
    </row>
    <row r="1066" spans="1:18" x14ac:dyDescent="0.2">
      <c r="A1066" s="8">
        <v>35536</v>
      </c>
      <c r="B1066" s="1">
        <v>0.625</v>
      </c>
      <c r="C1066" s="1">
        <v>0.625</v>
      </c>
      <c r="D1066" s="1">
        <v>0.625</v>
      </c>
      <c r="E1066" s="1">
        <v>0.625</v>
      </c>
      <c r="G1066" s="6">
        <f t="shared" si="113"/>
        <v>0</v>
      </c>
      <c r="H1066" s="1">
        <f t="shared" si="114"/>
        <v>0</v>
      </c>
      <c r="I1066" s="1">
        <f t="shared" si="115"/>
        <v>0</v>
      </c>
      <c r="K1066" s="6">
        <f t="shared" si="116"/>
        <v>8.9285714285714281E-3</v>
      </c>
      <c r="L1066" s="6">
        <f t="shared" si="117"/>
        <v>1.3357142857142861E-2</v>
      </c>
      <c r="M1066" s="6">
        <f t="shared" si="118"/>
        <v>0.66844919786096235</v>
      </c>
      <c r="N1066" s="6">
        <f t="shared" si="119"/>
        <v>40.064102564102555</v>
      </c>
      <c r="Q1066" s="1">
        <v>0.61799300000000001</v>
      </c>
      <c r="R1066" s="3">
        <v>0</v>
      </c>
    </row>
    <row r="1067" spans="1:18" x14ac:dyDescent="0.2">
      <c r="A1067" s="8">
        <v>35537</v>
      </c>
      <c r="B1067" s="1">
        <v>0.625</v>
      </c>
      <c r="C1067" s="1">
        <v>0.625</v>
      </c>
      <c r="D1067" s="1">
        <v>0.625</v>
      </c>
      <c r="E1067" s="1">
        <v>0.625</v>
      </c>
      <c r="G1067" s="6">
        <f t="shared" si="113"/>
        <v>0</v>
      </c>
      <c r="H1067" s="1">
        <f t="shared" si="114"/>
        <v>0</v>
      </c>
      <c r="I1067" s="1">
        <f t="shared" si="115"/>
        <v>0</v>
      </c>
      <c r="K1067" s="6">
        <f t="shared" si="116"/>
        <v>8.9285714285714281E-3</v>
      </c>
      <c r="L1067" s="6">
        <f t="shared" si="117"/>
        <v>1.3357142857142861E-2</v>
      </c>
      <c r="M1067" s="6">
        <f t="shared" si="118"/>
        <v>0.66844919786096235</v>
      </c>
      <c r="N1067" s="6">
        <f t="shared" si="119"/>
        <v>40.064102564102555</v>
      </c>
      <c r="Q1067" s="1">
        <v>0.61799300000000001</v>
      </c>
      <c r="R1067" s="3">
        <v>0</v>
      </c>
    </row>
    <row r="1068" spans="1:18" x14ac:dyDescent="0.2">
      <c r="A1068" s="8">
        <v>35538</v>
      </c>
      <c r="B1068" s="1">
        <v>0.625</v>
      </c>
      <c r="C1068" s="1">
        <v>0.625</v>
      </c>
      <c r="D1068" s="1">
        <v>0.625</v>
      </c>
      <c r="E1068" s="1">
        <v>0.625</v>
      </c>
      <c r="G1068" s="6">
        <f t="shared" si="113"/>
        <v>0</v>
      </c>
      <c r="H1068" s="1">
        <f t="shared" si="114"/>
        <v>0</v>
      </c>
      <c r="I1068" s="1">
        <f t="shared" si="115"/>
        <v>0</v>
      </c>
      <c r="K1068" s="6">
        <f t="shared" si="116"/>
        <v>8.9285714285714281E-3</v>
      </c>
      <c r="L1068" s="6">
        <f t="shared" si="117"/>
        <v>1.3357142857142861E-2</v>
      </c>
      <c r="M1068" s="6">
        <f t="shared" si="118"/>
        <v>0.66844919786096235</v>
      </c>
      <c r="N1068" s="6">
        <f t="shared" si="119"/>
        <v>40.064102564102555</v>
      </c>
      <c r="Q1068" s="1">
        <v>0.61799300000000001</v>
      </c>
      <c r="R1068" s="3">
        <v>0</v>
      </c>
    </row>
    <row r="1069" spans="1:18" x14ac:dyDescent="0.2">
      <c r="A1069" s="8">
        <v>35541</v>
      </c>
      <c r="B1069" s="1">
        <v>0.65600000000000003</v>
      </c>
      <c r="C1069" s="1">
        <v>0.65600000000000003</v>
      </c>
      <c r="D1069" s="1">
        <v>0.65600000000000003</v>
      </c>
      <c r="E1069" s="1">
        <v>0.65600000000000003</v>
      </c>
      <c r="G1069" s="6">
        <f t="shared" si="113"/>
        <v>3.1000000000000028E-2</v>
      </c>
      <c r="H1069" s="1">
        <f t="shared" si="114"/>
        <v>3.1000000000000028E-2</v>
      </c>
      <c r="I1069" s="1">
        <f t="shared" si="115"/>
        <v>0</v>
      </c>
      <c r="K1069" s="6">
        <f t="shared" si="116"/>
        <v>1.1142857142857145E-2</v>
      </c>
      <c r="L1069" s="6">
        <f t="shared" si="117"/>
        <v>8.9285714285714281E-3</v>
      </c>
      <c r="M1069" s="6">
        <f t="shared" si="118"/>
        <v>1.2480000000000004</v>
      </c>
      <c r="N1069" s="6">
        <f t="shared" si="119"/>
        <v>55.516014234875449</v>
      </c>
      <c r="Q1069" s="1">
        <v>0.64864599999999994</v>
      </c>
      <c r="R1069" s="3">
        <v>2500</v>
      </c>
    </row>
    <row r="1070" spans="1:18" x14ac:dyDescent="0.2">
      <c r="A1070" s="8">
        <v>35542</v>
      </c>
      <c r="B1070" s="1">
        <v>0.65600000000000003</v>
      </c>
      <c r="C1070" s="1">
        <v>0.65600000000000003</v>
      </c>
      <c r="D1070" s="1">
        <v>0.65600000000000003</v>
      </c>
      <c r="E1070" s="1">
        <v>0.65600000000000003</v>
      </c>
      <c r="G1070" s="6">
        <f t="shared" si="113"/>
        <v>0</v>
      </c>
      <c r="H1070" s="1">
        <f t="shared" si="114"/>
        <v>0</v>
      </c>
      <c r="I1070" s="1">
        <f t="shared" si="115"/>
        <v>0</v>
      </c>
      <c r="K1070" s="6">
        <f t="shared" si="116"/>
        <v>2.2142857142857164E-3</v>
      </c>
      <c r="L1070" s="6">
        <f t="shared" si="117"/>
        <v>8.9285714285714281E-3</v>
      </c>
      <c r="M1070" s="6">
        <f t="shared" si="118"/>
        <v>0.24800000000000025</v>
      </c>
      <c r="N1070" s="6">
        <f t="shared" si="119"/>
        <v>19.87179487179489</v>
      </c>
      <c r="Q1070" s="1">
        <v>0.64864599999999994</v>
      </c>
      <c r="R1070" s="3">
        <v>0</v>
      </c>
    </row>
    <row r="1071" spans="1:18" x14ac:dyDescent="0.2">
      <c r="A1071" s="8">
        <v>35543</v>
      </c>
      <c r="B1071" s="1">
        <v>0.65600000000000003</v>
      </c>
      <c r="C1071" s="1">
        <v>0.65600000000000003</v>
      </c>
      <c r="D1071" s="1">
        <v>0.65600000000000003</v>
      </c>
      <c r="E1071" s="1">
        <v>0.65600000000000003</v>
      </c>
      <c r="G1071" s="6">
        <f t="shared" si="113"/>
        <v>0</v>
      </c>
      <c r="H1071" s="1">
        <f t="shared" si="114"/>
        <v>0</v>
      </c>
      <c r="I1071" s="1">
        <f t="shared" si="115"/>
        <v>0</v>
      </c>
      <c r="K1071" s="6">
        <f t="shared" si="116"/>
        <v>2.2142857142857164E-3</v>
      </c>
      <c r="L1071" s="6">
        <f t="shared" si="117"/>
        <v>0</v>
      </c>
      <c r="M1071" s="6" t="e">
        <f t="shared" si="118"/>
        <v>#DIV/0!</v>
      </c>
      <c r="N1071" s="6">
        <f t="shared" si="119"/>
        <v>100</v>
      </c>
      <c r="Q1071" s="1">
        <v>0.64864599999999994</v>
      </c>
      <c r="R1071" s="3">
        <v>0</v>
      </c>
    </row>
    <row r="1072" spans="1:18" x14ac:dyDescent="0.2">
      <c r="A1072" s="8">
        <v>35544</v>
      </c>
      <c r="B1072" s="1">
        <v>0.71799999999999997</v>
      </c>
      <c r="C1072" s="1">
        <v>0.71799999999999997</v>
      </c>
      <c r="D1072" s="1">
        <v>0.71799999999999997</v>
      </c>
      <c r="E1072" s="1">
        <v>0.71799999999999997</v>
      </c>
      <c r="G1072" s="6">
        <f t="shared" si="113"/>
        <v>6.1999999999999944E-2</v>
      </c>
      <c r="H1072" s="1">
        <f t="shared" si="114"/>
        <v>6.1999999999999944E-2</v>
      </c>
      <c r="I1072" s="1">
        <f t="shared" si="115"/>
        <v>0</v>
      </c>
      <c r="K1072" s="6">
        <f t="shared" si="116"/>
        <v>6.6428571428571405E-3</v>
      </c>
      <c r="L1072" s="6">
        <f t="shared" si="117"/>
        <v>0</v>
      </c>
      <c r="M1072" s="6" t="e">
        <f t="shared" si="118"/>
        <v>#DIV/0!</v>
      </c>
      <c r="N1072" s="6">
        <f t="shared" si="119"/>
        <v>100</v>
      </c>
      <c r="Q1072" s="1">
        <v>0.709951</v>
      </c>
      <c r="R1072" s="3">
        <v>2700</v>
      </c>
    </row>
    <row r="1073" spans="1:18" x14ac:dyDescent="0.2">
      <c r="A1073" s="8">
        <v>35545</v>
      </c>
      <c r="B1073" s="1">
        <v>0.75</v>
      </c>
      <c r="C1073" s="1">
        <v>0.75</v>
      </c>
      <c r="D1073" s="1">
        <v>0.65600000000000003</v>
      </c>
      <c r="E1073" s="1">
        <v>0.75</v>
      </c>
      <c r="G1073" s="6">
        <f t="shared" si="113"/>
        <v>3.2000000000000028E-2</v>
      </c>
      <c r="H1073" s="1">
        <f t="shared" si="114"/>
        <v>3.2000000000000028E-2</v>
      </c>
      <c r="I1073" s="1">
        <f t="shared" si="115"/>
        <v>0</v>
      </c>
      <c r="K1073" s="6">
        <f t="shared" si="116"/>
        <v>8.9285714285714281E-3</v>
      </c>
      <c r="L1073" s="6">
        <f t="shared" si="117"/>
        <v>0</v>
      </c>
      <c r="M1073" s="6" t="e">
        <f t="shared" si="118"/>
        <v>#DIV/0!</v>
      </c>
      <c r="N1073" s="6">
        <f t="shared" si="119"/>
        <v>100</v>
      </c>
      <c r="Q1073" s="1">
        <v>0.74159200000000003</v>
      </c>
      <c r="R1073" s="3">
        <v>25700</v>
      </c>
    </row>
    <row r="1074" spans="1:18" x14ac:dyDescent="0.2">
      <c r="A1074" s="8">
        <v>35548</v>
      </c>
      <c r="B1074" s="1">
        <v>0.75</v>
      </c>
      <c r="C1074" s="1">
        <v>0.75</v>
      </c>
      <c r="D1074" s="1">
        <v>0.75</v>
      </c>
      <c r="E1074" s="1">
        <v>0.75</v>
      </c>
      <c r="G1074" s="6">
        <f t="shared" si="113"/>
        <v>0</v>
      </c>
      <c r="H1074" s="1">
        <f t="shared" si="114"/>
        <v>0</v>
      </c>
      <c r="I1074" s="1">
        <f t="shared" si="115"/>
        <v>0</v>
      </c>
      <c r="K1074" s="6">
        <f t="shared" si="116"/>
        <v>8.9285714285714281E-3</v>
      </c>
      <c r="L1074" s="6">
        <f t="shared" si="117"/>
        <v>0</v>
      </c>
      <c r="M1074" s="6" t="e">
        <f t="shared" si="118"/>
        <v>#DIV/0!</v>
      </c>
      <c r="N1074" s="6">
        <f t="shared" si="119"/>
        <v>100</v>
      </c>
      <c r="Q1074" s="1">
        <v>0.74159200000000003</v>
      </c>
      <c r="R1074" s="3">
        <v>0</v>
      </c>
    </row>
    <row r="1075" spans="1:18" x14ac:dyDescent="0.2">
      <c r="A1075" s="8">
        <v>35549</v>
      </c>
      <c r="B1075" s="1">
        <v>0.75</v>
      </c>
      <c r="C1075" s="1">
        <v>0.75</v>
      </c>
      <c r="D1075" s="1">
        <v>0.75</v>
      </c>
      <c r="E1075" s="1">
        <v>0.75</v>
      </c>
      <c r="G1075" s="6">
        <f t="shared" si="113"/>
        <v>0</v>
      </c>
      <c r="H1075" s="1">
        <f t="shared" si="114"/>
        <v>0</v>
      </c>
      <c r="I1075" s="1">
        <f t="shared" si="115"/>
        <v>0</v>
      </c>
      <c r="K1075" s="6">
        <f t="shared" si="116"/>
        <v>8.9285714285714281E-3</v>
      </c>
      <c r="L1075" s="6">
        <f t="shared" si="117"/>
        <v>0</v>
      </c>
      <c r="M1075" s="6" t="e">
        <f t="shared" si="118"/>
        <v>#DIV/0!</v>
      </c>
      <c r="N1075" s="6">
        <f t="shared" si="119"/>
        <v>100</v>
      </c>
      <c r="Q1075" s="1">
        <v>0.74159200000000003</v>
      </c>
      <c r="R1075" s="3">
        <v>0</v>
      </c>
    </row>
    <row r="1076" spans="1:18" x14ac:dyDescent="0.2">
      <c r="A1076" s="8">
        <v>35550</v>
      </c>
      <c r="B1076" s="1">
        <v>0.75</v>
      </c>
      <c r="C1076" s="1">
        <v>0.75</v>
      </c>
      <c r="D1076" s="1">
        <v>0.75</v>
      </c>
      <c r="E1076" s="1">
        <v>0.75</v>
      </c>
      <c r="G1076" s="6">
        <f t="shared" si="113"/>
        <v>0</v>
      </c>
      <c r="H1076" s="1">
        <f t="shared" si="114"/>
        <v>0</v>
      </c>
      <c r="I1076" s="1">
        <f t="shared" si="115"/>
        <v>0</v>
      </c>
      <c r="K1076" s="6">
        <f t="shared" si="116"/>
        <v>8.9285714285714281E-3</v>
      </c>
      <c r="L1076" s="6">
        <f t="shared" si="117"/>
        <v>0</v>
      </c>
      <c r="M1076" s="6" t="e">
        <f t="shared" si="118"/>
        <v>#DIV/0!</v>
      </c>
      <c r="N1076" s="6">
        <f t="shared" si="119"/>
        <v>100</v>
      </c>
      <c r="Q1076" s="1">
        <v>0.74159200000000003</v>
      </c>
      <c r="R1076" s="3">
        <v>0</v>
      </c>
    </row>
    <row r="1077" spans="1:18" x14ac:dyDescent="0.2">
      <c r="A1077" s="8">
        <v>35551</v>
      </c>
      <c r="B1077" s="1">
        <v>0.71799999999999997</v>
      </c>
      <c r="C1077" s="1">
        <v>0.71799999999999997</v>
      </c>
      <c r="D1077" s="1">
        <v>0.71799999999999997</v>
      </c>
      <c r="E1077" s="1">
        <v>0.71799999999999997</v>
      </c>
      <c r="G1077" s="6">
        <f t="shared" si="113"/>
        <v>-3.2000000000000028E-2</v>
      </c>
      <c r="H1077" s="1">
        <f t="shared" si="114"/>
        <v>0</v>
      </c>
      <c r="I1077" s="1">
        <f t="shared" si="115"/>
        <v>3.2000000000000028E-2</v>
      </c>
      <c r="K1077" s="6">
        <f t="shared" si="116"/>
        <v>8.9285714285714281E-3</v>
      </c>
      <c r="L1077" s="6">
        <f t="shared" si="117"/>
        <v>2.2857142857142876E-3</v>
      </c>
      <c r="M1077" s="6">
        <f t="shared" si="118"/>
        <v>3.9062499999999964</v>
      </c>
      <c r="N1077" s="6">
        <f t="shared" si="119"/>
        <v>79.617834394904449</v>
      </c>
      <c r="Q1077" s="1">
        <v>0.709951</v>
      </c>
      <c r="R1077" s="3">
        <v>102000</v>
      </c>
    </row>
    <row r="1078" spans="1:18" x14ac:dyDescent="0.2">
      <c r="A1078" s="8">
        <v>35552</v>
      </c>
      <c r="B1078" s="1">
        <v>0.71799999999999997</v>
      </c>
      <c r="C1078" s="1">
        <v>0.71799999999999997</v>
      </c>
      <c r="D1078" s="1">
        <v>0.71799999999999997</v>
      </c>
      <c r="E1078" s="1">
        <v>0.71799999999999997</v>
      </c>
      <c r="G1078" s="6">
        <f t="shared" si="113"/>
        <v>0</v>
      </c>
      <c r="H1078" s="1">
        <f t="shared" si="114"/>
        <v>0</v>
      </c>
      <c r="I1078" s="1">
        <f t="shared" si="115"/>
        <v>0</v>
      </c>
      <c r="K1078" s="6">
        <f t="shared" si="116"/>
        <v>8.9285714285714281E-3</v>
      </c>
      <c r="L1078" s="6">
        <f t="shared" si="117"/>
        <v>2.2857142857142876E-3</v>
      </c>
      <c r="M1078" s="6">
        <f t="shared" si="118"/>
        <v>3.9062499999999964</v>
      </c>
      <c r="N1078" s="6">
        <f t="shared" si="119"/>
        <v>79.617834394904449</v>
      </c>
      <c r="Q1078" s="1">
        <v>0.709951</v>
      </c>
      <c r="R1078" s="3">
        <v>200000</v>
      </c>
    </row>
    <row r="1079" spans="1:18" x14ac:dyDescent="0.2">
      <c r="A1079" s="8">
        <v>35555</v>
      </c>
      <c r="B1079" s="1">
        <v>0.625</v>
      </c>
      <c r="C1079" s="1">
        <v>0.625</v>
      </c>
      <c r="D1079" s="1">
        <v>0.625</v>
      </c>
      <c r="E1079" s="1">
        <v>0.625</v>
      </c>
      <c r="G1079" s="6">
        <f t="shared" si="113"/>
        <v>-9.2999999999999972E-2</v>
      </c>
      <c r="H1079" s="1">
        <f t="shared" si="114"/>
        <v>0</v>
      </c>
      <c r="I1079" s="1">
        <f t="shared" si="115"/>
        <v>9.2999999999999972E-2</v>
      </c>
      <c r="K1079" s="6">
        <f t="shared" si="116"/>
        <v>8.9285714285714281E-3</v>
      </c>
      <c r="L1079" s="6">
        <f t="shared" si="117"/>
        <v>8.9285714285714281E-3</v>
      </c>
      <c r="M1079" s="6">
        <f t="shared" si="118"/>
        <v>1</v>
      </c>
      <c r="N1079" s="6">
        <f t="shared" si="119"/>
        <v>50</v>
      </c>
      <c r="Q1079" s="1">
        <v>0.61799300000000001</v>
      </c>
      <c r="R1079" s="3">
        <v>10000</v>
      </c>
    </row>
    <row r="1080" spans="1:18" x14ac:dyDescent="0.2">
      <c r="A1080" s="8">
        <v>35556</v>
      </c>
      <c r="B1080" s="1">
        <v>0.71799999999999997</v>
      </c>
      <c r="C1080" s="1">
        <v>0.71799999999999997</v>
      </c>
      <c r="D1080" s="1">
        <v>0.71799999999999997</v>
      </c>
      <c r="E1080" s="1">
        <v>0.71799999999999997</v>
      </c>
      <c r="G1080" s="6">
        <f t="shared" si="113"/>
        <v>9.2999999999999972E-2</v>
      </c>
      <c r="H1080" s="1">
        <f t="shared" si="114"/>
        <v>9.2999999999999972E-2</v>
      </c>
      <c r="I1080" s="1">
        <f t="shared" si="115"/>
        <v>0</v>
      </c>
      <c r="K1080" s="6">
        <f t="shared" si="116"/>
        <v>1.5571428571428569E-2</v>
      </c>
      <c r="L1080" s="6">
        <f t="shared" si="117"/>
        <v>8.9285714285714281E-3</v>
      </c>
      <c r="M1080" s="6">
        <f t="shared" si="118"/>
        <v>1.7439999999999998</v>
      </c>
      <c r="N1080" s="6">
        <f t="shared" si="119"/>
        <v>63.556851311953352</v>
      </c>
      <c r="Q1080" s="1">
        <v>0.709951</v>
      </c>
      <c r="R1080" s="3">
        <v>12500</v>
      </c>
    </row>
    <row r="1081" spans="1:18" x14ac:dyDescent="0.2">
      <c r="A1081" s="8">
        <v>35557</v>
      </c>
      <c r="B1081" s="1">
        <v>0.65600000000000003</v>
      </c>
      <c r="C1081" s="1">
        <v>0.71799999999999997</v>
      </c>
      <c r="D1081" s="1">
        <v>0.65600000000000003</v>
      </c>
      <c r="E1081" s="1">
        <v>0.65600000000000003</v>
      </c>
      <c r="G1081" s="6">
        <f t="shared" si="113"/>
        <v>-6.1999999999999944E-2</v>
      </c>
      <c r="H1081" s="1">
        <f t="shared" si="114"/>
        <v>0</v>
      </c>
      <c r="I1081" s="1">
        <f t="shared" si="115"/>
        <v>6.1999999999999944E-2</v>
      </c>
      <c r="K1081" s="6">
        <f t="shared" si="116"/>
        <v>1.5571428571428569E-2</v>
      </c>
      <c r="L1081" s="6">
        <f t="shared" si="117"/>
        <v>1.3357142857142854E-2</v>
      </c>
      <c r="M1081" s="6">
        <f t="shared" si="118"/>
        <v>1.1657754010695189</v>
      </c>
      <c r="N1081" s="6">
        <f t="shared" si="119"/>
        <v>53.827160493827165</v>
      </c>
      <c r="Q1081" s="1">
        <v>0.64864599999999994</v>
      </c>
      <c r="R1081" s="3">
        <v>112000</v>
      </c>
    </row>
    <row r="1082" spans="1:18" x14ac:dyDescent="0.2">
      <c r="A1082" s="8">
        <v>35558</v>
      </c>
      <c r="B1082" s="1">
        <v>0.75</v>
      </c>
      <c r="C1082" s="1">
        <v>0.75</v>
      </c>
      <c r="D1082" s="1">
        <v>0.75</v>
      </c>
      <c r="E1082" s="1">
        <v>0.75</v>
      </c>
      <c r="G1082" s="6">
        <f t="shared" si="113"/>
        <v>9.3999999999999972E-2</v>
      </c>
      <c r="H1082" s="1">
        <f t="shared" si="114"/>
        <v>9.3999999999999972E-2</v>
      </c>
      <c r="I1082" s="1">
        <f t="shared" si="115"/>
        <v>0</v>
      </c>
      <c r="K1082" s="6">
        <f t="shared" si="116"/>
        <v>2.228571428571428E-2</v>
      </c>
      <c r="L1082" s="6">
        <f t="shared" si="117"/>
        <v>1.3357142857142854E-2</v>
      </c>
      <c r="M1082" s="6">
        <f t="shared" si="118"/>
        <v>1.6684491978609626</v>
      </c>
      <c r="N1082" s="6">
        <f t="shared" si="119"/>
        <v>62.525050100200403</v>
      </c>
      <c r="Q1082" s="1">
        <v>0.74159200000000003</v>
      </c>
      <c r="R1082" s="3">
        <v>4000</v>
      </c>
    </row>
    <row r="1083" spans="1:18" x14ac:dyDescent="0.2">
      <c r="A1083" s="8">
        <v>35559</v>
      </c>
      <c r="B1083" s="1">
        <v>0.75</v>
      </c>
      <c r="C1083" s="1">
        <v>0.75</v>
      </c>
      <c r="D1083" s="1">
        <v>0.75</v>
      </c>
      <c r="E1083" s="1">
        <v>0.75</v>
      </c>
      <c r="G1083" s="6">
        <f t="shared" si="113"/>
        <v>0</v>
      </c>
      <c r="H1083" s="1">
        <f t="shared" si="114"/>
        <v>0</v>
      </c>
      <c r="I1083" s="1">
        <f t="shared" si="115"/>
        <v>0</v>
      </c>
      <c r="K1083" s="6">
        <f t="shared" si="116"/>
        <v>2.0071428571428566E-2</v>
      </c>
      <c r="L1083" s="6">
        <f t="shared" si="117"/>
        <v>1.3357142857142854E-2</v>
      </c>
      <c r="M1083" s="6">
        <f t="shared" si="118"/>
        <v>1.5026737967914439</v>
      </c>
      <c r="N1083" s="6">
        <f t="shared" si="119"/>
        <v>60.042735042735046</v>
      </c>
      <c r="Q1083" s="1">
        <v>0.74159200000000003</v>
      </c>
      <c r="R1083" s="3">
        <v>0</v>
      </c>
    </row>
    <row r="1084" spans="1:18" x14ac:dyDescent="0.2">
      <c r="A1084" s="8">
        <v>35562</v>
      </c>
      <c r="B1084" s="1">
        <v>0.75</v>
      </c>
      <c r="C1084" s="1">
        <v>0.75</v>
      </c>
      <c r="D1084" s="1">
        <v>0.75</v>
      </c>
      <c r="E1084" s="1">
        <v>0.75</v>
      </c>
      <c r="G1084" s="6">
        <f t="shared" si="113"/>
        <v>0</v>
      </c>
      <c r="H1084" s="1">
        <f t="shared" si="114"/>
        <v>0</v>
      </c>
      <c r="I1084" s="1">
        <f t="shared" si="115"/>
        <v>0</v>
      </c>
      <c r="K1084" s="6">
        <f t="shared" si="116"/>
        <v>2.0071428571428566E-2</v>
      </c>
      <c r="L1084" s="6">
        <f t="shared" si="117"/>
        <v>1.3357142857142854E-2</v>
      </c>
      <c r="M1084" s="6">
        <f t="shared" si="118"/>
        <v>1.5026737967914439</v>
      </c>
      <c r="N1084" s="6">
        <f t="shared" si="119"/>
        <v>60.042735042735046</v>
      </c>
      <c r="Q1084" s="1">
        <v>0.74159200000000003</v>
      </c>
      <c r="R1084" s="3">
        <v>0</v>
      </c>
    </row>
    <row r="1085" spans="1:18" x14ac:dyDescent="0.2">
      <c r="A1085" s="8">
        <v>35563</v>
      </c>
      <c r="B1085" s="1">
        <v>0.65600000000000003</v>
      </c>
      <c r="C1085" s="1">
        <v>0.65600000000000003</v>
      </c>
      <c r="D1085" s="1">
        <v>0.65600000000000003</v>
      </c>
      <c r="E1085" s="1">
        <v>0.65600000000000003</v>
      </c>
      <c r="G1085" s="6">
        <f t="shared" si="113"/>
        <v>-9.3999999999999972E-2</v>
      </c>
      <c r="H1085" s="1">
        <f t="shared" si="114"/>
        <v>0</v>
      </c>
      <c r="I1085" s="1">
        <f t="shared" si="115"/>
        <v>9.3999999999999972E-2</v>
      </c>
      <c r="K1085" s="6">
        <f t="shared" si="116"/>
        <v>2.0071428571428566E-2</v>
      </c>
      <c r="L1085" s="6">
        <f t="shared" si="117"/>
        <v>2.0071428571428566E-2</v>
      </c>
      <c r="M1085" s="6">
        <f t="shared" si="118"/>
        <v>1</v>
      </c>
      <c r="N1085" s="6">
        <f t="shared" si="119"/>
        <v>50</v>
      </c>
      <c r="Q1085" s="1">
        <v>0.64864599999999994</v>
      </c>
      <c r="R1085" s="3">
        <v>500</v>
      </c>
    </row>
    <row r="1086" spans="1:18" x14ac:dyDescent="0.2">
      <c r="A1086" s="8">
        <v>35564</v>
      </c>
      <c r="B1086" s="1">
        <v>0.75</v>
      </c>
      <c r="C1086" s="1">
        <v>0.75</v>
      </c>
      <c r="D1086" s="1">
        <v>0.75</v>
      </c>
      <c r="E1086" s="1">
        <v>0.75</v>
      </c>
      <c r="G1086" s="6">
        <f t="shared" si="113"/>
        <v>9.3999999999999972E-2</v>
      </c>
      <c r="H1086" s="1">
        <f t="shared" si="114"/>
        <v>9.3999999999999972E-2</v>
      </c>
      <c r="I1086" s="1">
        <f t="shared" si="115"/>
        <v>0</v>
      </c>
      <c r="K1086" s="6">
        <f t="shared" si="116"/>
        <v>2.2357142857142853E-2</v>
      </c>
      <c r="L1086" s="6">
        <f t="shared" si="117"/>
        <v>2.0071428571428566E-2</v>
      </c>
      <c r="M1086" s="6">
        <f t="shared" si="118"/>
        <v>1.1138790035587189</v>
      </c>
      <c r="N1086" s="6">
        <f t="shared" si="119"/>
        <v>52.693602693602692</v>
      </c>
      <c r="Q1086" s="1">
        <v>0.74159200000000003</v>
      </c>
      <c r="R1086" s="3">
        <v>11600</v>
      </c>
    </row>
    <row r="1087" spans="1:18" x14ac:dyDescent="0.2">
      <c r="A1087" s="8">
        <v>35565</v>
      </c>
      <c r="B1087" s="1">
        <v>0.875</v>
      </c>
      <c r="C1087" s="1">
        <v>0.875</v>
      </c>
      <c r="D1087" s="1">
        <v>0.75</v>
      </c>
      <c r="E1087" s="1">
        <v>0.875</v>
      </c>
      <c r="G1087" s="6">
        <f t="shared" si="113"/>
        <v>0.125</v>
      </c>
      <c r="H1087" s="1">
        <f t="shared" si="114"/>
        <v>0.125</v>
      </c>
      <c r="I1087" s="1">
        <f t="shared" si="115"/>
        <v>0</v>
      </c>
      <c r="K1087" s="6">
        <f t="shared" si="116"/>
        <v>2.8999999999999995E-2</v>
      </c>
      <c r="L1087" s="6">
        <f t="shared" si="117"/>
        <v>2.0071428571428566E-2</v>
      </c>
      <c r="M1087" s="6">
        <f t="shared" si="118"/>
        <v>1.4448398576512456</v>
      </c>
      <c r="N1087" s="6">
        <f t="shared" si="119"/>
        <v>59.097525473071322</v>
      </c>
      <c r="Q1087" s="1">
        <v>0.86519100000000004</v>
      </c>
      <c r="R1087" s="3">
        <v>26500</v>
      </c>
    </row>
    <row r="1088" spans="1:18" x14ac:dyDescent="0.2">
      <c r="A1088" s="8">
        <v>35566</v>
      </c>
      <c r="B1088" s="1">
        <v>0.78100000000000003</v>
      </c>
      <c r="C1088" s="1">
        <v>0.81299999999999994</v>
      </c>
      <c r="D1088" s="1">
        <v>0.75</v>
      </c>
      <c r="E1088" s="1">
        <v>0.78100000000000003</v>
      </c>
      <c r="G1088" s="6">
        <f t="shared" si="113"/>
        <v>-9.3999999999999972E-2</v>
      </c>
      <c r="H1088" s="1">
        <f t="shared" si="114"/>
        <v>0</v>
      </c>
      <c r="I1088" s="1">
        <f t="shared" si="115"/>
        <v>9.3999999999999972E-2</v>
      </c>
      <c r="K1088" s="6">
        <f t="shared" si="116"/>
        <v>2.8999999999999995E-2</v>
      </c>
      <c r="L1088" s="6">
        <f t="shared" si="117"/>
        <v>2.6785714285714277E-2</v>
      </c>
      <c r="M1088" s="6">
        <f t="shared" si="118"/>
        <v>1.0826666666666669</v>
      </c>
      <c r="N1088" s="6">
        <f t="shared" si="119"/>
        <v>51.984635083226635</v>
      </c>
      <c r="Q1088" s="1">
        <v>0.77224499999999996</v>
      </c>
      <c r="R1088" s="3">
        <v>52000</v>
      </c>
    </row>
    <row r="1089" spans="1:18" x14ac:dyDescent="0.2">
      <c r="A1089" s="8">
        <v>35569</v>
      </c>
      <c r="B1089" s="1">
        <v>0.84</v>
      </c>
      <c r="C1089" s="1">
        <v>0.875</v>
      </c>
      <c r="D1089" s="1">
        <v>0.84</v>
      </c>
      <c r="E1089" s="1">
        <v>0.84</v>
      </c>
      <c r="G1089" s="6">
        <f t="shared" si="113"/>
        <v>5.8999999999999941E-2</v>
      </c>
      <c r="H1089" s="1">
        <f t="shared" si="114"/>
        <v>5.8999999999999941E-2</v>
      </c>
      <c r="I1089" s="1">
        <f t="shared" si="115"/>
        <v>0</v>
      </c>
      <c r="K1089" s="6">
        <f t="shared" si="116"/>
        <v>3.3214285714285703E-2</v>
      </c>
      <c r="L1089" s="6">
        <f t="shared" si="117"/>
        <v>2.6785714285714277E-2</v>
      </c>
      <c r="M1089" s="6">
        <f t="shared" si="118"/>
        <v>1.24</v>
      </c>
      <c r="N1089" s="6">
        <f t="shared" si="119"/>
        <v>55.357142857142861</v>
      </c>
      <c r="Q1089" s="1">
        <v>0.83058299999999996</v>
      </c>
      <c r="R1089" s="3">
        <v>37000</v>
      </c>
    </row>
    <row r="1090" spans="1:18" x14ac:dyDescent="0.2">
      <c r="A1090" s="8">
        <v>35570</v>
      </c>
      <c r="B1090" s="1">
        <v>0.93700000000000006</v>
      </c>
      <c r="C1090" s="1">
        <v>0.93700000000000006</v>
      </c>
      <c r="D1090" s="1">
        <v>0.875</v>
      </c>
      <c r="E1090" s="1">
        <v>0.93700000000000006</v>
      </c>
      <c r="G1090" s="6">
        <f t="shared" si="113"/>
        <v>9.7000000000000086E-2</v>
      </c>
      <c r="H1090" s="1">
        <f t="shared" si="114"/>
        <v>9.7000000000000086E-2</v>
      </c>
      <c r="I1090" s="1">
        <f t="shared" si="115"/>
        <v>0</v>
      </c>
      <c r="K1090" s="6">
        <f t="shared" si="116"/>
        <v>4.014285714285714E-2</v>
      </c>
      <c r="L1090" s="6">
        <f t="shared" si="117"/>
        <v>2.6785714285714277E-2</v>
      </c>
      <c r="M1090" s="6">
        <f t="shared" si="118"/>
        <v>1.498666666666667</v>
      </c>
      <c r="N1090" s="6">
        <f t="shared" si="119"/>
        <v>59.978655282817506</v>
      </c>
      <c r="Q1090" s="1">
        <v>0.92649599999999999</v>
      </c>
      <c r="R1090" s="3">
        <v>16200</v>
      </c>
    </row>
    <row r="1091" spans="1:18" x14ac:dyDescent="0.2">
      <c r="A1091" s="8">
        <v>35571</v>
      </c>
      <c r="B1091" s="1">
        <v>1</v>
      </c>
      <c r="C1091" s="1">
        <v>1.0620000000000001</v>
      </c>
      <c r="D1091" s="1">
        <v>0.875</v>
      </c>
      <c r="E1091" s="1">
        <v>1</v>
      </c>
      <c r="G1091" s="6">
        <f t="shared" si="113"/>
        <v>6.2999999999999945E-2</v>
      </c>
      <c r="H1091" s="1">
        <f t="shared" si="114"/>
        <v>6.2999999999999945E-2</v>
      </c>
      <c r="I1091" s="1">
        <f t="shared" si="115"/>
        <v>0</v>
      </c>
      <c r="K1091" s="6">
        <f t="shared" si="116"/>
        <v>4.4642857142857137E-2</v>
      </c>
      <c r="L1091" s="6">
        <f t="shared" si="117"/>
        <v>2.4499999999999991E-2</v>
      </c>
      <c r="M1091" s="6">
        <f t="shared" si="118"/>
        <v>1.8221574344023328</v>
      </c>
      <c r="N1091" s="6">
        <f t="shared" si="119"/>
        <v>64.566115702479351</v>
      </c>
      <c r="Q1091" s="1">
        <v>0.98878999999999995</v>
      </c>
      <c r="R1091" s="3">
        <v>39900</v>
      </c>
    </row>
    <row r="1092" spans="1:18" x14ac:dyDescent="0.2">
      <c r="A1092" s="8">
        <v>35572</v>
      </c>
      <c r="B1092" s="1">
        <v>1</v>
      </c>
      <c r="C1092" s="1">
        <v>1.0620000000000001</v>
      </c>
      <c r="D1092" s="1">
        <v>0.95</v>
      </c>
      <c r="E1092" s="1">
        <v>1</v>
      </c>
      <c r="G1092" s="6">
        <f t="shared" ref="G1092:G1155" si="120">E1092-E1091</f>
        <v>0</v>
      </c>
      <c r="H1092" s="1">
        <f t="shared" ref="H1092:H1155" si="121">IF(G1092&gt;0,G1092,0)</f>
        <v>0</v>
      </c>
      <c r="I1092" s="1">
        <f t="shared" ref="I1092:I1155" si="122">IF(G1092&lt;0,ABS(G1092),0)</f>
        <v>0</v>
      </c>
      <c r="K1092" s="6">
        <f t="shared" si="116"/>
        <v>4.4642857142857137E-2</v>
      </c>
      <c r="L1092" s="6">
        <f t="shared" si="117"/>
        <v>2.4499999999999991E-2</v>
      </c>
      <c r="M1092" s="6">
        <f t="shared" si="118"/>
        <v>1.8221574344023328</v>
      </c>
      <c r="N1092" s="6">
        <f t="shared" si="119"/>
        <v>64.566115702479351</v>
      </c>
      <c r="Q1092" s="1">
        <v>0.98878999999999995</v>
      </c>
      <c r="R1092" s="3">
        <v>41000</v>
      </c>
    </row>
    <row r="1093" spans="1:18" x14ac:dyDescent="0.2">
      <c r="A1093" s="8">
        <v>35573</v>
      </c>
      <c r="B1093" s="1">
        <v>1.0620000000000001</v>
      </c>
      <c r="C1093" s="1">
        <v>1.0620000000000001</v>
      </c>
      <c r="D1093" s="1">
        <v>1</v>
      </c>
      <c r="E1093" s="1">
        <v>1.0620000000000001</v>
      </c>
      <c r="G1093" s="6">
        <f t="shared" si="120"/>
        <v>6.2000000000000055E-2</v>
      </c>
      <c r="H1093" s="1">
        <f t="shared" si="121"/>
        <v>6.2000000000000055E-2</v>
      </c>
      <c r="I1093" s="1">
        <f t="shared" si="122"/>
        <v>0</v>
      </c>
      <c r="K1093" s="6">
        <f t="shared" si="116"/>
        <v>4.9071428571428564E-2</v>
      </c>
      <c r="L1093" s="6">
        <f t="shared" si="117"/>
        <v>1.7857142857142849E-2</v>
      </c>
      <c r="M1093" s="6">
        <f t="shared" si="118"/>
        <v>2.7480000000000007</v>
      </c>
      <c r="N1093" s="6">
        <f t="shared" si="119"/>
        <v>73.319103521878333</v>
      </c>
      <c r="Q1093" s="1">
        <v>1.050095</v>
      </c>
      <c r="R1093" s="3">
        <v>62400</v>
      </c>
    </row>
    <row r="1094" spans="1:18" x14ac:dyDescent="0.2">
      <c r="A1094" s="8">
        <v>35577</v>
      </c>
      <c r="B1094" s="1">
        <v>1</v>
      </c>
      <c r="C1094" s="1">
        <v>1</v>
      </c>
      <c r="D1094" s="1">
        <v>0.93700000000000006</v>
      </c>
      <c r="E1094" s="1">
        <v>1</v>
      </c>
      <c r="G1094" s="6">
        <f t="shared" si="120"/>
        <v>-6.2000000000000055E-2</v>
      </c>
      <c r="H1094" s="1">
        <f t="shared" si="121"/>
        <v>0</v>
      </c>
      <c r="I1094" s="1">
        <f t="shared" si="122"/>
        <v>6.2000000000000055E-2</v>
      </c>
      <c r="K1094" s="6">
        <f t="shared" si="116"/>
        <v>4.2428571428571427E-2</v>
      </c>
      <c r="L1094" s="6">
        <f t="shared" si="117"/>
        <v>2.228571428571428E-2</v>
      </c>
      <c r="M1094" s="6">
        <f t="shared" si="118"/>
        <v>1.9038461538461542</v>
      </c>
      <c r="N1094" s="6">
        <f t="shared" si="119"/>
        <v>65.562913907284781</v>
      </c>
      <c r="Q1094" s="1">
        <v>0.98878999999999995</v>
      </c>
      <c r="R1094" s="3">
        <v>8000</v>
      </c>
    </row>
    <row r="1095" spans="1:18" x14ac:dyDescent="0.2">
      <c r="A1095" s="8">
        <v>35578</v>
      </c>
      <c r="B1095" s="1">
        <v>0.93700000000000006</v>
      </c>
      <c r="C1095" s="1">
        <v>1.0620000000000001</v>
      </c>
      <c r="D1095" s="1">
        <v>0.93700000000000006</v>
      </c>
      <c r="E1095" s="1">
        <v>0.93700000000000006</v>
      </c>
      <c r="G1095" s="6">
        <f t="shared" si="120"/>
        <v>-6.2999999999999945E-2</v>
      </c>
      <c r="H1095" s="1">
        <f t="shared" si="121"/>
        <v>0</v>
      </c>
      <c r="I1095" s="1">
        <f t="shared" si="122"/>
        <v>6.2999999999999945E-2</v>
      </c>
      <c r="K1095" s="6">
        <f t="shared" si="116"/>
        <v>4.2428571428571427E-2</v>
      </c>
      <c r="L1095" s="6">
        <f t="shared" si="117"/>
        <v>2.2357142857142853E-2</v>
      </c>
      <c r="M1095" s="6">
        <f t="shared" si="118"/>
        <v>1.8977635782747606</v>
      </c>
      <c r="N1095" s="6">
        <f t="shared" si="119"/>
        <v>65.490628445424477</v>
      </c>
      <c r="Q1095" s="1">
        <v>0.92649599999999999</v>
      </c>
      <c r="R1095" s="3">
        <v>10400</v>
      </c>
    </row>
    <row r="1096" spans="1:18" x14ac:dyDescent="0.2">
      <c r="A1096" s="8">
        <v>35579</v>
      </c>
      <c r="B1096" s="1">
        <v>1.0309999999999999</v>
      </c>
      <c r="C1096" s="1">
        <v>1.0309999999999999</v>
      </c>
      <c r="D1096" s="1">
        <v>0.93700000000000006</v>
      </c>
      <c r="E1096" s="1">
        <v>1.0309999999999999</v>
      </c>
      <c r="G1096" s="6">
        <f t="shared" si="120"/>
        <v>9.3999999999999861E-2</v>
      </c>
      <c r="H1096" s="1">
        <f t="shared" si="121"/>
        <v>9.3999999999999861E-2</v>
      </c>
      <c r="I1096" s="1">
        <f t="shared" si="122"/>
        <v>0</v>
      </c>
      <c r="K1096" s="6">
        <f t="shared" si="116"/>
        <v>4.242857142857142E-2</v>
      </c>
      <c r="L1096" s="6">
        <f t="shared" si="117"/>
        <v>2.2357142857142853E-2</v>
      </c>
      <c r="M1096" s="6">
        <f t="shared" si="118"/>
        <v>1.8977635782747604</v>
      </c>
      <c r="N1096" s="6">
        <f t="shared" si="119"/>
        <v>65.490628445424477</v>
      </c>
      <c r="Q1096" s="1">
        <v>1.019442</v>
      </c>
      <c r="R1096" s="3">
        <v>3700</v>
      </c>
    </row>
    <row r="1097" spans="1:18" x14ac:dyDescent="0.2">
      <c r="A1097" s="8">
        <v>35580</v>
      </c>
      <c r="B1097" s="1">
        <v>1</v>
      </c>
      <c r="C1097" s="1">
        <v>1.0309999999999999</v>
      </c>
      <c r="D1097" s="1">
        <v>1</v>
      </c>
      <c r="E1097" s="1">
        <v>1</v>
      </c>
      <c r="G1097" s="6">
        <f t="shared" si="120"/>
        <v>-3.0999999999999917E-2</v>
      </c>
      <c r="H1097" s="1">
        <f t="shared" si="121"/>
        <v>0</v>
      </c>
      <c r="I1097" s="1">
        <f t="shared" si="122"/>
        <v>3.0999999999999917E-2</v>
      </c>
      <c r="K1097" s="6">
        <f t="shared" si="116"/>
        <v>4.242857142857142E-2</v>
      </c>
      <c r="L1097" s="6">
        <f t="shared" si="117"/>
        <v>2.457142857142856E-2</v>
      </c>
      <c r="M1097" s="6">
        <f t="shared" si="118"/>
        <v>1.726744186046512</v>
      </c>
      <c r="N1097" s="6">
        <f t="shared" si="119"/>
        <v>63.326226012793185</v>
      </c>
      <c r="Q1097" s="1">
        <v>0.98878999999999995</v>
      </c>
      <c r="R1097" s="3">
        <v>11000</v>
      </c>
    </row>
    <row r="1098" spans="1:18" x14ac:dyDescent="0.2">
      <c r="A1098" s="8">
        <v>35583</v>
      </c>
      <c r="B1098" s="1">
        <v>1</v>
      </c>
      <c r="C1098" s="1">
        <v>1.0309999999999999</v>
      </c>
      <c r="D1098" s="1">
        <v>0.96799999999999997</v>
      </c>
      <c r="E1098" s="1">
        <v>1</v>
      </c>
      <c r="G1098" s="6">
        <f t="shared" si="120"/>
        <v>0</v>
      </c>
      <c r="H1098" s="1">
        <f t="shared" si="121"/>
        <v>0</v>
      </c>
      <c r="I1098" s="1">
        <f t="shared" si="122"/>
        <v>0</v>
      </c>
      <c r="K1098" s="6">
        <f t="shared" si="116"/>
        <v>4.242857142857142E-2</v>
      </c>
      <c r="L1098" s="6">
        <f t="shared" si="117"/>
        <v>2.457142857142856E-2</v>
      </c>
      <c r="M1098" s="6">
        <f t="shared" si="118"/>
        <v>1.726744186046512</v>
      </c>
      <c r="N1098" s="6">
        <f t="shared" si="119"/>
        <v>63.326226012793185</v>
      </c>
      <c r="Q1098" s="1">
        <v>0.98878999999999995</v>
      </c>
      <c r="R1098" s="3">
        <v>8200</v>
      </c>
    </row>
    <row r="1099" spans="1:18" x14ac:dyDescent="0.2">
      <c r="A1099" s="8">
        <v>35584</v>
      </c>
      <c r="B1099" s="1">
        <v>1</v>
      </c>
      <c r="C1099" s="1">
        <v>1.0620000000000001</v>
      </c>
      <c r="D1099" s="1">
        <v>0.875</v>
      </c>
      <c r="E1099" s="1">
        <v>1</v>
      </c>
      <c r="G1099" s="6">
        <f t="shared" si="120"/>
        <v>0</v>
      </c>
      <c r="H1099" s="1">
        <f t="shared" si="121"/>
        <v>0</v>
      </c>
      <c r="I1099" s="1">
        <f t="shared" si="122"/>
        <v>0</v>
      </c>
      <c r="K1099" s="6">
        <f t="shared" si="116"/>
        <v>4.242857142857142E-2</v>
      </c>
      <c r="L1099" s="6">
        <f t="shared" si="117"/>
        <v>1.7857142857142849E-2</v>
      </c>
      <c r="M1099" s="6">
        <f t="shared" si="118"/>
        <v>2.3760000000000008</v>
      </c>
      <c r="N1099" s="6">
        <f t="shared" si="119"/>
        <v>70.379146919431292</v>
      </c>
      <c r="Q1099" s="1">
        <v>0.98878999999999995</v>
      </c>
      <c r="R1099" s="3">
        <v>55000</v>
      </c>
    </row>
    <row r="1100" spans="1:18" x14ac:dyDescent="0.2">
      <c r="A1100" s="8">
        <v>35585</v>
      </c>
      <c r="B1100" s="1">
        <v>1.0309999999999999</v>
      </c>
      <c r="C1100" s="1">
        <v>1.0309999999999999</v>
      </c>
      <c r="D1100" s="1">
        <v>0.93700000000000006</v>
      </c>
      <c r="E1100" s="1">
        <v>1.0309999999999999</v>
      </c>
      <c r="G1100" s="6">
        <f t="shared" si="120"/>
        <v>3.0999999999999917E-2</v>
      </c>
      <c r="H1100" s="1">
        <f t="shared" si="121"/>
        <v>3.0999999999999917E-2</v>
      </c>
      <c r="I1100" s="1">
        <f t="shared" si="122"/>
        <v>0</v>
      </c>
      <c r="K1100" s="6">
        <f t="shared" si="116"/>
        <v>3.7928571428571416E-2</v>
      </c>
      <c r="L1100" s="6">
        <f t="shared" si="117"/>
        <v>1.7857142857142849E-2</v>
      </c>
      <c r="M1100" s="6">
        <f t="shared" si="118"/>
        <v>2.1240000000000001</v>
      </c>
      <c r="N1100" s="6">
        <f t="shared" si="119"/>
        <v>67.9897567221511</v>
      </c>
      <c r="Q1100" s="1">
        <v>1.019442</v>
      </c>
      <c r="R1100" s="3">
        <v>139700</v>
      </c>
    </row>
    <row r="1101" spans="1:18" x14ac:dyDescent="0.2">
      <c r="A1101" s="8">
        <v>35586</v>
      </c>
      <c r="B1101" s="1">
        <v>0.93700000000000006</v>
      </c>
      <c r="C1101" s="1">
        <v>0.93700000000000006</v>
      </c>
      <c r="D1101" s="1">
        <v>0.93700000000000006</v>
      </c>
      <c r="E1101" s="1">
        <v>0.93700000000000006</v>
      </c>
      <c r="G1101" s="6">
        <f t="shared" si="120"/>
        <v>-9.3999999999999861E-2</v>
      </c>
      <c r="H1101" s="1">
        <f t="shared" si="121"/>
        <v>0</v>
      </c>
      <c r="I1101" s="1">
        <f t="shared" si="122"/>
        <v>9.3999999999999861E-2</v>
      </c>
      <c r="K1101" s="6">
        <f t="shared" si="116"/>
        <v>2.8999999999999988E-2</v>
      </c>
      <c r="L1101" s="6">
        <f t="shared" si="117"/>
        <v>2.4571428571428553E-2</v>
      </c>
      <c r="M1101" s="6">
        <f t="shared" si="118"/>
        <v>1.1802325581395352</v>
      </c>
      <c r="N1101" s="6">
        <f t="shared" si="119"/>
        <v>54.13333333333334</v>
      </c>
      <c r="Q1101" s="1">
        <v>0.92649599999999999</v>
      </c>
      <c r="R1101" s="3">
        <v>160000</v>
      </c>
    </row>
    <row r="1102" spans="1:18" x14ac:dyDescent="0.2">
      <c r="A1102" s="8">
        <v>35587</v>
      </c>
      <c r="B1102" s="1">
        <v>0.93700000000000006</v>
      </c>
      <c r="C1102" s="1">
        <v>1</v>
      </c>
      <c r="D1102" s="1">
        <v>0.875</v>
      </c>
      <c r="E1102" s="1">
        <v>0.93700000000000006</v>
      </c>
      <c r="G1102" s="6">
        <f t="shared" si="120"/>
        <v>0</v>
      </c>
      <c r="H1102" s="1">
        <f t="shared" si="121"/>
        <v>0</v>
      </c>
      <c r="I1102" s="1">
        <f t="shared" si="122"/>
        <v>0</v>
      </c>
      <c r="K1102" s="6">
        <f t="shared" si="116"/>
        <v>2.8999999999999988E-2</v>
      </c>
      <c r="L1102" s="6">
        <f t="shared" si="117"/>
        <v>1.7857142857142842E-2</v>
      </c>
      <c r="M1102" s="6">
        <f t="shared" si="118"/>
        <v>1.6240000000000006</v>
      </c>
      <c r="N1102" s="6">
        <f t="shared" si="119"/>
        <v>61.890243902439032</v>
      </c>
      <c r="Q1102" s="1">
        <v>0.92649599999999999</v>
      </c>
      <c r="R1102" s="3">
        <v>29000</v>
      </c>
    </row>
    <row r="1103" spans="1:18" x14ac:dyDescent="0.2">
      <c r="A1103" s="8">
        <v>35590</v>
      </c>
      <c r="B1103" s="1">
        <v>1</v>
      </c>
      <c r="C1103" s="1">
        <v>1</v>
      </c>
      <c r="D1103" s="1">
        <v>1</v>
      </c>
      <c r="E1103" s="1">
        <v>1</v>
      </c>
      <c r="G1103" s="6">
        <f t="shared" si="120"/>
        <v>6.2999999999999945E-2</v>
      </c>
      <c r="H1103" s="1">
        <f t="shared" si="121"/>
        <v>6.2999999999999945E-2</v>
      </c>
      <c r="I1103" s="1">
        <f t="shared" si="122"/>
        <v>0</v>
      </c>
      <c r="K1103" s="6">
        <f t="shared" si="116"/>
        <v>2.9285714285714273E-2</v>
      </c>
      <c r="L1103" s="6">
        <f t="shared" si="117"/>
        <v>1.7857142857142842E-2</v>
      </c>
      <c r="M1103" s="6">
        <f t="shared" si="118"/>
        <v>1.6400000000000006</v>
      </c>
      <c r="N1103" s="6">
        <f t="shared" si="119"/>
        <v>62.121212121212132</v>
      </c>
      <c r="Q1103" s="1">
        <v>0.98878999999999995</v>
      </c>
      <c r="R1103" s="3">
        <v>60000</v>
      </c>
    </row>
    <row r="1104" spans="1:18" x14ac:dyDescent="0.2">
      <c r="A1104" s="8">
        <v>35591</v>
      </c>
      <c r="B1104" s="1">
        <v>1</v>
      </c>
      <c r="C1104" s="1">
        <v>1</v>
      </c>
      <c r="D1104" s="1">
        <v>1</v>
      </c>
      <c r="E1104" s="1">
        <v>1</v>
      </c>
      <c r="G1104" s="6">
        <f t="shared" si="120"/>
        <v>0</v>
      </c>
      <c r="H1104" s="1">
        <f t="shared" si="121"/>
        <v>0</v>
      </c>
      <c r="I1104" s="1">
        <f t="shared" si="122"/>
        <v>0</v>
      </c>
      <c r="K1104" s="6">
        <f t="shared" ref="K1104:K1167" si="123">AVERAGE(H1091:H1104)</f>
        <v>2.2357142857142836E-2</v>
      </c>
      <c r="L1104" s="6">
        <f t="shared" ref="L1104:L1167" si="124">AVERAGE(I1091:I1104)</f>
        <v>1.7857142857142842E-2</v>
      </c>
      <c r="M1104" s="6">
        <f t="shared" ref="M1104:M1167" si="125">K1104/L1104</f>
        <v>1.2519999999999998</v>
      </c>
      <c r="N1104" s="6">
        <f t="shared" si="119"/>
        <v>55.59502664298401</v>
      </c>
      <c r="Q1104" s="1">
        <v>0.98878999999999995</v>
      </c>
      <c r="R1104" s="3">
        <v>0</v>
      </c>
    </row>
    <row r="1105" spans="1:18" x14ac:dyDescent="0.2">
      <c r="A1105" s="8">
        <v>35592</v>
      </c>
      <c r="B1105" s="1">
        <v>1</v>
      </c>
      <c r="C1105" s="1">
        <v>1</v>
      </c>
      <c r="D1105" s="1">
        <v>1</v>
      </c>
      <c r="E1105" s="1">
        <v>1</v>
      </c>
      <c r="G1105" s="6">
        <f t="shared" si="120"/>
        <v>0</v>
      </c>
      <c r="H1105" s="1">
        <f t="shared" si="121"/>
        <v>0</v>
      </c>
      <c r="I1105" s="1">
        <f t="shared" si="122"/>
        <v>0</v>
      </c>
      <c r="K1105" s="6">
        <f t="shared" si="123"/>
        <v>1.7857142857142842E-2</v>
      </c>
      <c r="L1105" s="6">
        <f t="shared" si="124"/>
        <v>1.7857142857142842E-2</v>
      </c>
      <c r="M1105" s="6">
        <f t="shared" si="125"/>
        <v>1</v>
      </c>
      <c r="N1105" s="6">
        <f t="shared" ref="N1105:N1168" si="126">IF(L1105=0,100,100-(100/(1+M1105)))</f>
        <v>50</v>
      </c>
      <c r="Q1105" s="1">
        <v>0.98878999999999995</v>
      </c>
      <c r="R1105" s="3">
        <v>0</v>
      </c>
    </row>
    <row r="1106" spans="1:18" x14ac:dyDescent="0.2">
      <c r="A1106" s="8">
        <v>35593</v>
      </c>
      <c r="B1106" s="1">
        <v>0.93700000000000006</v>
      </c>
      <c r="C1106" s="1">
        <v>0.93700000000000006</v>
      </c>
      <c r="D1106" s="1">
        <v>0.875</v>
      </c>
      <c r="E1106" s="1">
        <v>0.93700000000000006</v>
      </c>
      <c r="G1106" s="6">
        <f t="shared" si="120"/>
        <v>-6.2999999999999945E-2</v>
      </c>
      <c r="H1106" s="1">
        <f t="shared" si="121"/>
        <v>0</v>
      </c>
      <c r="I1106" s="1">
        <f t="shared" si="122"/>
        <v>6.2999999999999945E-2</v>
      </c>
      <c r="K1106" s="6">
        <f t="shared" si="123"/>
        <v>1.7857142857142842E-2</v>
      </c>
      <c r="L1106" s="6">
        <f t="shared" si="124"/>
        <v>2.2357142857142836E-2</v>
      </c>
      <c r="M1106" s="6">
        <f t="shared" si="125"/>
        <v>0.79872204472843455</v>
      </c>
      <c r="N1106" s="6">
        <f t="shared" si="126"/>
        <v>44.404973357015983</v>
      </c>
      <c r="Q1106" s="1">
        <v>0.92649599999999999</v>
      </c>
      <c r="R1106" s="3">
        <v>30500</v>
      </c>
    </row>
    <row r="1107" spans="1:18" x14ac:dyDescent="0.2">
      <c r="A1107" s="8">
        <v>35594</v>
      </c>
      <c r="B1107" s="1">
        <v>0.90600000000000003</v>
      </c>
      <c r="C1107" s="1">
        <v>0.90600000000000003</v>
      </c>
      <c r="D1107" s="1">
        <v>0.90600000000000003</v>
      </c>
      <c r="E1107" s="1">
        <v>0.90600000000000003</v>
      </c>
      <c r="G1107" s="6">
        <f t="shared" si="120"/>
        <v>-3.1000000000000028E-2</v>
      </c>
      <c r="H1107" s="1">
        <f t="shared" si="121"/>
        <v>0</v>
      </c>
      <c r="I1107" s="1">
        <f t="shared" si="122"/>
        <v>3.1000000000000028E-2</v>
      </c>
      <c r="K1107" s="6">
        <f t="shared" si="123"/>
        <v>1.342857142857141E-2</v>
      </c>
      <c r="L1107" s="6">
        <f t="shared" si="124"/>
        <v>2.4571428571428553E-2</v>
      </c>
      <c r="M1107" s="6">
        <f t="shared" si="125"/>
        <v>0.54651162790697638</v>
      </c>
      <c r="N1107" s="6">
        <f t="shared" si="126"/>
        <v>35.338345864661633</v>
      </c>
      <c r="Q1107" s="1">
        <v>0.89584299999999994</v>
      </c>
      <c r="R1107" s="3">
        <v>5000</v>
      </c>
    </row>
    <row r="1108" spans="1:18" x14ac:dyDescent="0.2">
      <c r="A1108" s="8">
        <v>35597</v>
      </c>
      <c r="B1108" s="1">
        <v>0.90600000000000003</v>
      </c>
      <c r="C1108" s="1">
        <v>0.90600000000000003</v>
      </c>
      <c r="D1108" s="1">
        <v>0.90600000000000003</v>
      </c>
      <c r="E1108" s="1">
        <v>0.90600000000000003</v>
      </c>
      <c r="G1108" s="6">
        <f t="shared" si="120"/>
        <v>0</v>
      </c>
      <c r="H1108" s="1">
        <f t="shared" si="121"/>
        <v>0</v>
      </c>
      <c r="I1108" s="1">
        <f t="shared" si="122"/>
        <v>0</v>
      </c>
      <c r="K1108" s="6">
        <f t="shared" si="123"/>
        <v>1.342857142857141E-2</v>
      </c>
      <c r="L1108" s="6">
        <f t="shared" si="124"/>
        <v>2.0142857142857122E-2</v>
      </c>
      <c r="M1108" s="6">
        <f t="shared" si="125"/>
        <v>0.66666666666666641</v>
      </c>
      <c r="N1108" s="6">
        <f t="shared" si="126"/>
        <v>39.999999999999993</v>
      </c>
      <c r="Q1108" s="1">
        <v>0.89584299999999994</v>
      </c>
      <c r="R1108" s="3">
        <v>800</v>
      </c>
    </row>
    <row r="1109" spans="1:18" x14ac:dyDescent="0.2">
      <c r="A1109" s="8">
        <v>35598</v>
      </c>
      <c r="B1109" s="1">
        <v>0.90600000000000003</v>
      </c>
      <c r="C1109" s="1">
        <v>0.90600000000000003</v>
      </c>
      <c r="D1109" s="1">
        <v>0.875</v>
      </c>
      <c r="E1109" s="1">
        <v>0.90600000000000003</v>
      </c>
      <c r="G1109" s="6">
        <f t="shared" si="120"/>
        <v>0</v>
      </c>
      <c r="H1109" s="1">
        <f t="shared" si="121"/>
        <v>0</v>
      </c>
      <c r="I1109" s="1">
        <f t="shared" si="122"/>
        <v>0</v>
      </c>
      <c r="K1109" s="6">
        <f t="shared" si="123"/>
        <v>1.342857142857141E-2</v>
      </c>
      <c r="L1109" s="6">
        <f t="shared" si="124"/>
        <v>1.5642857142857125E-2</v>
      </c>
      <c r="M1109" s="6">
        <f t="shared" si="125"/>
        <v>0.85844748858447462</v>
      </c>
      <c r="N1109" s="6">
        <f t="shared" si="126"/>
        <v>46.191646191646186</v>
      </c>
      <c r="Q1109" s="1">
        <v>0.89584299999999994</v>
      </c>
      <c r="R1109" s="3">
        <v>33000</v>
      </c>
    </row>
    <row r="1110" spans="1:18" x14ac:dyDescent="0.2">
      <c r="A1110" s="8">
        <v>35599</v>
      </c>
      <c r="B1110" s="1">
        <v>0.84299999999999997</v>
      </c>
      <c r="C1110" s="1">
        <v>0.84299999999999997</v>
      </c>
      <c r="D1110" s="1">
        <v>0.84299999999999997</v>
      </c>
      <c r="E1110" s="1">
        <v>0.84299999999999997</v>
      </c>
      <c r="G1110" s="6">
        <f t="shared" si="120"/>
        <v>-6.3000000000000056E-2</v>
      </c>
      <c r="H1110" s="1">
        <f t="shared" si="121"/>
        <v>0</v>
      </c>
      <c r="I1110" s="1">
        <f t="shared" si="122"/>
        <v>6.3000000000000056E-2</v>
      </c>
      <c r="K1110" s="6">
        <f t="shared" si="123"/>
        <v>6.7142857142857048E-3</v>
      </c>
      <c r="L1110" s="6">
        <f t="shared" si="124"/>
        <v>2.0142857142857129E-2</v>
      </c>
      <c r="M1110" s="6">
        <f t="shared" si="125"/>
        <v>0.33333333333333309</v>
      </c>
      <c r="N1110" s="6">
        <f t="shared" si="126"/>
        <v>24.999999999999986</v>
      </c>
      <c r="Q1110" s="1">
        <v>0.83355000000000001</v>
      </c>
      <c r="R1110" s="3">
        <v>3000</v>
      </c>
    </row>
    <row r="1111" spans="1:18" x14ac:dyDescent="0.2">
      <c r="A1111" s="8">
        <v>35600</v>
      </c>
      <c r="B1111" s="1">
        <v>0.875</v>
      </c>
      <c r="C1111" s="1">
        <v>0.90600000000000003</v>
      </c>
      <c r="D1111" s="1">
        <v>0.84299999999999997</v>
      </c>
      <c r="E1111" s="1">
        <v>0.875</v>
      </c>
      <c r="G1111" s="6">
        <f t="shared" si="120"/>
        <v>3.2000000000000028E-2</v>
      </c>
      <c r="H1111" s="1">
        <f t="shared" si="121"/>
        <v>3.2000000000000028E-2</v>
      </c>
      <c r="I1111" s="1">
        <f t="shared" si="122"/>
        <v>0</v>
      </c>
      <c r="K1111" s="6">
        <f t="shared" si="123"/>
        <v>8.9999999999999924E-3</v>
      </c>
      <c r="L1111" s="6">
        <f t="shared" si="124"/>
        <v>1.7928571428571422E-2</v>
      </c>
      <c r="M1111" s="6">
        <f t="shared" si="125"/>
        <v>0.50199203187250974</v>
      </c>
      <c r="N1111" s="6">
        <f t="shared" si="126"/>
        <v>33.42175066312997</v>
      </c>
      <c r="Q1111" s="1">
        <v>0.86519100000000004</v>
      </c>
      <c r="R1111" s="3">
        <v>71600</v>
      </c>
    </row>
    <row r="1112" spans="1:18" x14ac:dyDescent="0.2">
      <c r="A1112" s="8">
        <v>35601</v>
      </c>
      <c r="B1112" s="1">
        <v>0.875</v>
      </c>
      <c r="C1112" s="1">
        <v>0.875</v>
      </c>
      <c r="D1112" s="1">
        <v>0.875</v>
      </c>
      <c r="E1112" s="1">
        <v>0.875</v>
      </c>
      <c r="G1112" s="6">
        <f t="shared" si="120"/>
        <v>0</v>
      </c>
      <c r="H1112" s="1">
        <f t="shared" si="121"/>
        <v>0</v>
      </c>
      <c r="I1112" s="1">
        <f t="shared" si="122"/>
        <v>0</v>
      </c>
      <c r="K1112" s="6">
        <f t="shared" si="123"/>
        <v>8.9999999999999924E-3</v>
      </c>
      <c r="L1112" s="6">
        <f t="shared" si="124"/>
        <v>1.7928571428571422E-2</v>
      </c>
      <c r="M1112" s="6">
        <f t="shared" si="125"/>
        <v>0.50199203187250974</v>
      </c>
      <c r="N1112" s="6">
        <f t="shared" si="126"/>
        <v>33.42175066312997</v>
      </c>
      <c r="Q1112" s="1">
        <v>0.86519100000000004</v>
      </c>
      <c r="R1112" s="3">
        <v>100000</v>
      </c>
    </row>
    <row r="1113" spans="1:18" x14ac:dyDescent="0.2">
      <c r="A1113" s="8">
        <v>35604</v>
      </c>
      <c r="B1113" s="1">
        <v>0.875</v>
      </c>
      <c r="C1113" s="1">
        <v>0.875</v>
      </c>
      <c r="D1113" s="1">
        <v>0.81200000000000006</v>
      </c>
      <c r="E1113" s="1">
        <v>0.875</v>
      </c>
      <c r="G1113" s="6">
        <f t="shared" si="120"/>
        <v>0</v>
      </c>
      <c r="H1113" s="1">
        <f t="shared" si="121"/>
        <v>0</v>
      </c>
      <c r="I1113" s="1">
        <f t="shared" si="122"/>
        <v>0</v>
      </c>
      <c r="K1113" s="6">
        <f t="shared" si="123"/>
        <v>8.9999999999999924E-3</v>
      </c>
      <c r="L1113" s="6">
        <f t="shared" si="124"/>
        <v>1.7928571428571422E-2</v>
      </c>
      <c r="M1113" s="6">
        <f t="shared" si="125"/>
        <v>0.50199203187250974</v>
      </c>
      <c r="N1113" s="6">
        <f t="shared" si="126"/>
        <v>33.42175066312997</v>
      </c>
      <c r="Q1113" s="1">
        <v>0.86519100000000004</v>
      </c>
      <c r="R1113" s="3">
        <v>3000</v>
      </c>
    </row>
    <row r="1114" spans="1:18" x14ac:dyDescent="0.2">
      <c r="A1114" s="8">
        <v>35605</v>
      </c>
      <c r="B1114" s="1">
        <v>0.875</v>
      </c>
      <c r="C1114" s="1">
        <v>0.875</v>
      </c>
      <c r="D1114" s="1">
        <v>0.875</v>
      </c>
      <c r="E1114" s="1">
        <v>0.875</v>
      </c>
      <c r="G1114" s="6">
        <f t="shared" si="120"/>
        <v>0</v>
      </c>
      <c r="H1114" s="1">
        <f t="shared" si="121"/>
        <v>0</v>
      </c>
      <c r="I1114" s="1">
        <f t="shared" si="122"/>
        <v>0</v>
      </c>
      <c r="K1114" s="6">
        <f t="shared" si="123"/>
        <v>6.7857142857142838E-3</v>
      </c>
      <c r="L1114" s="6">
        <f t="shared" si="124"/>
        <v>1.7928571428571422E-2</v>
      </c>
      <c r="M1114" s="6">
        <f t="shared" si="125"/>
        <v>0.37848605577689248</v>
      </c>
      <c r="N1114" s="6">
        <f t="shared" si="126"/>
        <v>27.456647398843941</v>
      </c>
      <c r="Q1114" s="1">
        <v>0.86519100000000004</v>
      </c>
      <c r="R1114" s="3">
        <v>2500</v>
      </c>
    </row>
    <row r="1115" spans="1:18" x14ac:dyDescent="0.2">
      <c r="A1115" s="8">
        <v>35606</v>
      </c>
      <c r="B1115" s="1">
        <v>0.84299999999999997</v>
      </c>
      <c r="C1115" s="1">
        <v>0.875</v>
      </c>
      <c r="D1115" s="1">
        <v>0.84299999999999997</v>
      </c>
      <c r="E1115" s="1">
        <v>0.84299999999999997</v>
      </c>
      <c r="G1115" s="6">
        <f t="shared" si="120"/>
        <v>-3.2000000000000028E-2</v>
      </c>
      <c r="H1115" s="1">
        <f t="shared" si="121"/>
        <v>0</v>
      </c>
      <c r="I1115" s="1">
        <f t="shared" si="122"/>
        <v>3.2000000000000028E-2</v>
      </c>
      <c r="K1115" s="6">
        <f t="shared" si="123"/>
        <v>6.7857142857142838E-3</v>
      </c>
      <c r="L1115" s="6">
        <f t="shared" si="124"/>
        <v>1.3500000000000003E-2</v>
      </c>
      <c r="M1115" s="6">
        <f t="shared" si="125"/>
        <v>0.50264550264550234</v>
      </c>
      <c r="N1115" s="6">
        <f t="shared" si="126"/>
        <v>33.450704225352098</v>
      </c>
      <c r="Q1115" s="1">
        <v>0.83355000000000001</v>
      </c>
      <c r="R1115" s="3">
        <v>14000</v>
      </c>
    </row>
    <row r="1116" spans="1:18" x14ac:dyDescent="0.2">
      <c r="A1116" s="8">
        <v>35607</v>
      </c>
      <c r="B1116" s="1">
        <v>0.875</v>
      </c>
      <c r="C1116" s="1">
        <v>0.875</v>
      </c>
      <c r="D1116" s="1">
        <v>0.875</v>
      </c>
      <c r="E1116" s="1">
        <v>0.875</v>
      </c>
      <c r="G1116" s="6">
        <f t="shared" si="120"/>
        <v>3.2000000000000028E-2</v>
      </c>
      <c r="H1116" s="1">
        <f t="shared" si="121"/>
        <v>3.2000000000000028E-2</v>
      </c>
      <c r="I1116" s="1">
        <f t="shared" si="122"/>
        <v>0</v>
      </c>
      <c r="K1116" s="6">
        <f t="shared" si="123"/>
        <v>9.0714285714285723E-3</v>
      </c>
      <c r="L1116" s="6">
        <f t="shared" si="124"/>
        <v>1.3500000000000003E-2</v>
      </c>
      <c r="M1116" s="6">
        <f t="shared" si="125"/>
        <v>0.67195767195767186</v>
      </c>
      <c r="N1116" s="6">
        <f t="shared" si="126"/>
        <v>40.189873417721515</v>
      </c>
      <c r="Q1116" s="1">
        <v>0.86519100000000004</v>
      </c>
      <c r="R1116" s="3">
        <v>10000</v>
      </c>
    </row>
    <row r="1117" spans="1:18" x14ac:dyDescent="0.2">
      <c r="A1117" s="8">
        <v>35608</v>
      </c>
      <c r="B1117" s="1">
        <v>0.93700000000000006</v>
      </c>
      <c r="C1117" s="1">
        <v>0.93700000000000006</v>
      </c>
      <c r="D1117" s="1">
        <v>0.81200000000000006</v>
      </c>
      <c r="E1117" s="1">
        <v>0.93700000000000006</v>
      </c>
      <c r="G1117" s="6">
        <f t="shared" si="120"/>
        <v>6.2000000000000055E-2</v>
      </c>
      <c r="H1117" s="1">
        <f t="shared" si="121"/>
        <v>6.2000000000000055E-2</v>
      </c>
      <c r="I1117" s="1">
        <f t="shared" si="122"/>
        <v>0</v>
      </c>
      <c r="K1117" s="6">
        <f t="shared" si="123"/>
        <v>9.000000000000008E-3</v>
      </c>
      <c r="L1117" s="6">
        <f t="shared" si="124"/>
        <v>1.3500000000000003E-2</v>
      </c>
      <c r="M1117" s="6">
        <f t="shared" si="125"/>
        <v>0.66666666666666707</v>
      </c>
      <c r="N1117" s="6">
        <f t="shared" si="126"/>
        <v>40.000000000000007</v>
      </c>
      <c r="Q1117" s="1">
        <v>0.92649599999999999</v>
      </c>
      <c r="R1117" s="3">
        <v>34000</v>
      </c>
    </row>
    <row r="1118" spans="1:18" x14ac:dyDescent="0.2">
      <c r="A1118" s="8">
        <v>35611</v>
      </c>
      <c r="B1118" s="1">
        <v>0.93700000000000006</v>
      </c>
      <c r="C1118" s="1">
        <v>0.93700000000000006</v>
      </c>
      <c r="D1118" s="1">
        <v>0.93700000000000006</v>
      </c>
      <c r="E1118" s="1">
        <v>0.93700000000000006</v>
      </c>
      <c r="G1118" s="6">
        <f t="shared" si="120"/>
        <v>0</v>
      </c>
      <c r="H1118" s="1">
        <f t="shared" si="121"/>
        <v>0</v>
      </c>
      <c r="I1118" s="1">
        <f t="shared" si="122"/>
        <v>0</v>
      </c>
      <c r="K1118" s="6">
        <f t="shared" si="123"/>
        <v>9.000000000000008E-3</v>
      </c>
      <c r="L1118" s="6">
        <f t="shared" si="124"/>
        <v>1.3500000000000003E-2</v>
      </c>
      <c r="M1118" s="6">
        <f t="shared" si="125"/>
        <v>0.66666666666666707</v>
      </c>
      <c r="N1118" s="6">
        <f t="shared" si="126"/>
        <v>40.000000000000007</v>
      </c>
      <c r="Q1118" s="1">
        <v>0.92649599999999999</v>
      </c>
      <c r="R1118" s="3">
        <v>0</v>
      </c>
    </row>
    <row r="1119" spans="1:18" x14ac:dyDescent="0.2">
      <c r="A1119" s="8">
        <v>35612</v>
      </c>
      <c r="B1119" s="1">
        <v>0.93700000000000006</v>
      </c>
      <c r="C1119" s="1">
        <v>0.93700000000000006</v>
      </c>
      <c r="D1119" s="1">
        <v>0.93700000000000006</v>
      </c>
      <c r="E1119" s="1">
        <v>0.93700000000000006</v>
      </c>
      <c r="G1119" s="6">
        <f t="shared" si="120"/>
        <v>0</v>
      </c>
      <c r="H1119" s="1">
        <f t="shared" si="121"/>
        <v>0</v>
      </c>
      <c r="I1119" s="1">
        <f t="shared" si="122"/>
        <v>0</v>
      </c>
      <c r="K1119" s="6">
        <f t="shared" si="123"/>
        <v>9.000000000000008E-3</v>
      </c>
      <c r="L1119" s="6">
        <f t="shared" si="124"/>
        <v>1.3500000000000003E-2</v>
      </c>
      <c r="M1119" s="6">
        <f t="shared" si="125"/>
        <v>0.66666666666666707</v>
      </c>
      <c r="N1119" s="6">
        <f t="shared" si="126"/>
        <v>40.000000000000007</v>
      </c>
      <c r="Q1119" s="1">
        <v>0.92649599999999999</v>
      </c>
      <c r="R1119" s="3">
        <v>0</v>
      </c>
    </row>
    <row r="1120" spans="1:18" x14ac:dyDescent="0.2">
      <c r="A1120" s="8">
        <v>35613</v>
      </c>
      <c r="B1120" s="1">
        <v>0.93700000000000006</v>
      </c>
      <c r="C1120" s="1">
        <v>0.93700000000000006</v>
      </c>
      <c r="D1120" s="1">
        <v>0.93700000000000006</v>
      </c>
      <c r="E1120" s="1">
        <v>0.93700000000000006</v>
      </c>
      <c r="G1120" s="6">
        <f t="shared" si="120"/>
        <v>0</v>
      </c>
      <c r="H1120" s="1">
        <f t="shared" si="121"/>
        <v>0</v>
      </c>
      <c r="I1120" s="1">
        <f t="shared" si="122"/>
        <v>0</v>
      </c>
      <c r="K1120" s="6">
        <f t="shared" si="123"/>
        <v>9.000000000000008E-3</v>
      </c>
      <c r="L1120" s="6">
        <f t="shared" si="124"/>
        <v>9.000000000000008E-3</v>
      </c>
      <c r="M1120" s="6">
        <f t="shared" si="125"/>
        <v>1</v>
      </c>
      <c r="N1120" s="6">
        <f t="shared" si="126"/>
        <v>50</v>
      </c>
      <c r="Q1120" s="1">
        <v>0.92649599999999999</v>
      </c>
      <c r="R1120" s="3">
        <v>0</v>
      </c>
    </row>
    <row r="1121" spans="1:18" x14ac:dyDescent="0.2">
      <c r="A1121" s="8">
        <v>35614</v>
      </c>
      <c r="B1121" s="1">
        <v>0.93700000000000006</v>
      </c>
      <c r="C1121" s="1">
        <v>0.93700000000000006</v>
      </c>
      <c r="D1121" s="1">
        <v>0.93700000000000006</v>
      </c>
      <c r="E1121" s="1">
        <v>0.93700000000000006</v>
      </c>
      <c r="G1121" s="6">
        <f t="shared" si="120"/>
        <v>0</v>
      </c>
      <c r="H1121" s="1">
        <f t="shared" si="121"/>
        <v>0</v>
      </c>
      <c r="I1121" s="1">
        <f t="shared" si="122"/>
        <v>0</v>
      </c>
      <c r="K1121" s="6">
        <f t="shared" si="123"/>
        <v>9.000000000000008E-3</v>
      </c>
      <c r="L1121" s="6">
        <f t="shared" si="124"/>
        <v>6.7857142857142916E-3</v>
      </c>
      <c r="M1121" s="6">
        <f t="shared" si="125"/>
        <v>1.3263157894736843</v>
      </c>
      <c r="N1121" s="6">
        <f t="shared" si="126"/>
        <v>57.013574660633488</v>
      </c>
      <c r="Q1121" s="1">
        <v>0.92649599999999999</v>
      </c>
      <c r="R1121" s="3">
        <v>0</v>
      </c>
    </row>
    <row r="1122" spans="1:18" x14ac:dyDescent="0.2">
      <c r="A1122" s="8">
        <v>35618</v>
      </c>
      <c r="B1122" s="1">
        <v>1.0620000000000001</v>
      </c>
      <c r="C1122" s="1">
        <v>1.125</v>
      </c>
      <c r="D1122" s="1">
        <v>1</v>
      </c>
      <c r="E1122" s="1">
        <v>1.0620000000000001</v>
      </c>
      <c r="G1122" s="6">
        <f t="shared" si="120"/>
        <v>0.125</v>
      </c>
      <c r="H1122" s="1">
        <f t="shared" si="121"/>
        <v>0.125</v>
      </c>
      <c r="I1122" s="1">
        <f t="shared" si="122"/>
        <v>0</v>
      </c>
      <c r="K1122" s="6">
        <f t="shared" si="123"/>
        <v>1.7928571428571436E-2</v>
      </c>
      <c r="L1122" s="6">
        <f t="shared" si="124"/>
        <v>6.7857142857142916E-3</v>
      </c>
      <c r="M1122" s="6">
        <f t="shared" si="125"/>
        <v>2.6421052631578936</v>
      </c>
      <c r="N1122" s="6">
        <f t="shared" si="126"/>
        <v>72.543352601156059</v>
      </c>
      <c r="Q1122" s="1">
        <v>1.050095</v>
      </c>
      <c r="R1122" s="3">
        <v>24000</v>
      </c>
    </row>
    <row r="1123" spans="1:18" x14ac:dyDescent="0.2">
      <c r="A1123" s="8">
        <v>35619</v>
      </c>
      <c r="B1123" s="1">
        <v>1.0620000000000001</v>
      </c>
      <c r="C1123" s="1">
        <v>1.0620000000000001</v>
      </c>
      <c r="D1123" s="1">
        <v>1.0620000000000001</v>
      </c>
      <c r="E1123" s="1">
        <v>1.0620000000000001</v>
      </c>
      <c r="G1123" s="6">
        <f t="shared" si="120"/>
        <v>0</v>
      </c>
      <c r="H1123" s="1">
        <f t="shared" si="121"/>
        <v>0</v>
      </c>
      <c r="I1123" s="1">
        <f t="shared" si="122"/>
        <v>0</v>
      </c>
      <c r="K1123" s="6">
        <f t="shared" si="123"/>
        <v>1.7928571428571436E-2</v>
      </c>
      <c r="L1123" s="6">
        <f t="shared" si="124"/>
        <v>6.7857142857142916E-3</v>
      </c>
      <c r="M1123" s="6">
        <f t="shared" si="125"/>
        <v>2.6421052631578936</v>
      </c>
      <c r="N1123" s="6">
        <f t="shared" si="126"/>
        <v>72.543352601156059</v>
      </c>
      <c r="Q1123" s="1">
        <v>1.050095</v>
      </c>
      <c r="R1123" s="3">
        <v>0</v>
      </c>
    </row>
    <row r="1124" spans="1:18" x14ac:dyDescent="0.2">
      <c r="A1124" s="8">
        <v>35620</v>
      </c>
      <c r="B1124" s="1">
        <v>1.1870000000000001</v>
      </c>
      <c r="C1124" s="1">
        <v>1.1870000000000001</v>
      </c>
      <c r="D1124" s="1">
        <v>1.1870000000000001</v>
      </c>
      <c r="E1124" s="1">
        <v>1.1870000000000001</v>
      </c>
      <c r="G1124" s="6">
        <f t="shared" si="120"/>
        <v>0.125</v>
      </c>
      <c r="H1124" s="1">
        <f t="shared" si="121"/>
        <v>0.125</v>
      </c>
      <c r="I1124" s="1">
        <f t="shared" si="122"/>
        <v>0</v>
      </c>
      <c r="K1124" s="6">
        <f t="shared" si="123"/>
        <v>2.6857142857142864E-2</v>
      </c>
      <c r="L1124" s="6">
        <f t="shared" si="124"/>
        <v>2.2857142857142876E-3</v>
      </c>
      <c r="M1124" s="6">
        <f t="shared" si="125"/>
        <v>11.749999999999993</v>
      </c>
      <c r="N1124" s="6">
        <f t="shared" si="126"/>
        <v>92.156862745098039</v>
      </c>
      <c r="Q1124" s="1">
        <v>1.1736930000000001</v>
      </c>
      <c r="R1124" s="3">
        <v>19000</v>
      </c>
    </row>
    <row r="1125" spans="1:18" x14ac:dyDescent="0.2">
      <c r="A1125" s="8">
        <v>35621</v>
      </c>
      <c r="B1125" s="1">
        <v>1.1870000000000001</v>
      </c>
      <c r="C1125" s="1">
        <v>1.1870000000000001</v>
      </c>
      <c r="D1125" s="1">
        <v>1.1870000000000001</v>
      </c>
      <c r="E1125" s="1">
        <v>1.1870000000000001</v>
      </c>
      <c r="G1125" s="6">
        <f t="shared" si="120"/>
        <v>0</v>
      </c>
      <c r="H1125" s="1">
        <f t="shared" si="121"/>
        <v>0</v>
      </c>
      <c r="I1125" s="1">
        <f t="shared" si="122"/>
        <v>0</v>
      </c>
      <c r="K1125" s="6">
        <f t="shared" si="123"/>
        <v>2.4571428571428577E-2</v>
      </c>
      <c r="L1125" s="6">
        <f t="shared" si="124"/>
        <v>2.2857142857142876E-3</v>
      </c>
      <c r="M1125" s="6">
        <f t="shared" si="125"/>
        <v>10.749999999999993</v>
      </c>
      <c r="N1125" s="6">
        <f t="shared" si="126"/>
        <v>91.489361702127653</v>
      </c>
      <c r="Q1125" s="1">
        <v>1.1736930000000001</v>
      </c>
      <c r="R1125" s="3">
        <v>37000</v>
      </c>
    </row>
    <row r="1126" spans="1:18" x14ac:dyDescent="0.2">
      <c r="A1126" s="8">
        <v>35622</v>
      </c>
      <c r="B1126" s="1">
        <v>1.25</v>
      </c>
      <c r="C1126" s="1">
        <v>1.3120000000000001</v>
      </c>
      <c r="D1126" s="1">
        <v>1.1559999999999999</v>
      </c>
      <c r="E1126" s="1">
        <v>1.25</v>
      </c>
      <c r="G1126" s="6">
        <f t="shared" si="120"/>
        <v>6.2999999999999945E-2</v>
      </c>
      <c r="H1126" s="1">
        <f t="shared" si="121"/>
        <v>6.2999999999999945E-2</v>
      </c>
      <c r="I1126" s="1">
        <f t="shared" si="122"/>
        <v>0</v>
      </c>
      <c r="K1126" s="6">
        <f t="shared" si="123"/>
        <v>2.9071428571428574E-2</v>
      </c>
      <c r="L1126" s="6">
        <f t="shared" si="124"/>
        <v>2.2857142857142876E-3</v>
      </c>
      <c r="M1126" s="6">
        <f t="shared" si="125"/>
        <v>12.718749999999991</v>
      </c>
      <c r="N1126" s="6">
        <f t="shared" si="126"/>
        <v>92.710706150341679</v>
      </c>
      <c r="Q1126" s="1">
        <v>1.2359869999999999</v>
      </c>
      <c r="R1126" s="3">
        <v>118700</v>
      </c>
    </row>
    <row r="1127" spans="1:18" x14ac:dyDescent="0.2">
      <c r="A1127" s="8">
        <v>35625</v>
      </c>
      <c r="B1127" s="1">
        <v>1.3120000000000001</v>
      </c>
      <c r="C1127" s="1">
        <v>1.3120000000000001</v>
      </c>
      <c r="D1127" s="1">
        <v>1.3120000000000001</v>
      </c>
      <c r="E1127" s="1">
        <v>1.3120000000000001</v>
      </c>
      <c r="G1127" s="6">
        <f t="shared" si="120"/>
        <v>6.2000000000000055E-2</v>
      </c>
      <c r="H1127" s="1">
        <f t="shared" si="121"/>
        <v>6.2000000000000055E-2</v>
      </c>
      <c r="I1127" s="1">
        <f t="shared" si="122"/>
        <v>0</v>
      </c>
      <c r="K1127" s="6">
        <f t="shared" si="123"/>
        <v>3.3500000000000009E-2</v>
      </c>
      <c r="L1127" s="6">
        <f t="shared" si="124"/>
        <v>2.2857142857142876E-3</v>
      </c>
      <c r="M1127" s="6">
        <f t="shared" si="125"/>
        <v>14.656249999999991</v>
      </c>
      <c r="N1127" s="6">
        <f t="shared" si="126"/>
        <v>93.612774451097806</v>
      </c>
      <c r="Q1127" s="1">
        <v>1.2972919999999999</v>
      </c>
      <c r="R1127" s="3">
        <v>100000</v>
      </c>
    </row>
    <row r="1128" spans="1:18" x14ac:dyDescent="0.2">
      <c r="A1128" s="8">
        <v>35626</v>
      </c>
      <c r="B1128" s="1">
        <v>1.2809999999999999</v>
      </c>
      <c r="C1128" s="1">
        <v>1.2809999999999999</v>
      </c>
      <c r="D1128" s="1">
        <v>1.2809999999999999</v>
      </c>
      <c r="E1128" s="1">
        <v>1.2809999999999999</v>
      </c>
      <c r="G1128" s="6">
        <f t="shared" si="120"/>
        <v>-3.1000000000000139E-2</v>
      </c>
      <c r="H1128" s="1">
        <f t="shared" si="121"/>
        <v>0</v>
      </c>
      <c r="I1128" s="1">
        <f t="shared" si="122"/>
        <v>3.1000000000000139E-2</v>
      </c>
      <c r="K1128" s="6">
        <f t="shared" si="123"/>
        <v>3.3500000000000009E-2</v>
      </c>
      <c r="L1128" s="6">
        <f t="shared" si="124"/>
        <v>4.5000000000000118E-3</v>
      </c>
      <c r="M1128" s="6">
        <f t="shared" si="125"/>
        <v>7.4444444444444269</v>
      </c>
      <c r="N1128" s="6">
        <f t="shared" si="126"/>
        <v>88.157894736842081</v>
      </c>
      <c r="Q1128" s="1">
        <v>1.2666390000000001</v>
      </c>
      <c r="R1128" s="3">
        <v>200000</v>
      </c>
    </row>
    <row r="1129" spans="1:18" x14ac:dyDescent="0.2">
      <c r="A1129" s="8">
        <v>35627</v>
      </c>
      <c r="B1129" s="1">
        <v>1.25</v>
      </c>
      <c r="C1129" s="1">
        <v>1.3120000000000001</v>
      </c>
      <c r="D1129" s="1">
        <v>1.24</v>
      </c>
      <c r="E1129" s="1">
        <v>1.25</v>
      </c>
      <c r="G1129" s="6">
        <f t="shared" si="120"/>
        <v>-3.0999999999999917E-2</v>
      </c>
      <c r="H1129" s="1">
        <f t="shared" si="121"/>
        <v>0</v>
      </c>
      <c r="I1129" s="1">
        <f t="shared" si="122"/>
        <v>3.0999999999999917E-2</v>
      </c>
      <c r="K1129" s="6">
        <f t="shared" si="123"/>
        <v>3.3500000000000009E-2</v>
      </c>
      <c r="L1129" s="6">
        <f t="shared" si="124"/>
        <v>4.4285714285714328E-3</v>
      </c>
      <c r="M1129" s="6">
        <f t="shared" si="125"/>
        <v>7.5645161290322527</v>
      </c>
      <c r="N1129" s="6">
        <f t="shared" si="126"/>
        <v>88.323917137476457</v>
      </c>
      <c r="Q1129" s="1">
        <v>1.2359869999999999</v>
      </c>
      <c r="R1129" s="3">
        <v>17500</v>
      </c>
    </row>
    <row r="1130" spans="1:18" x14ac:dyDescent="0.2">
      <c r="A1130" s="8">
        <v>35628</v>
      </c>
      <c r="B1130" s="1">
        <v>1.25</v>
      </c>
      <c r="C1130" s="1">
        <v>1.25</v>
      </c>
      <c r="D1130" s="1">
        <v>1.25</v>
      </c>
      <c r="E1130" s="1">
        <v>1.25</v>
      </c>
      <c r="G1130" s="6">
        <f t="shared" si="120"/>
        <v>0</v>
      </c>
      <c r="H1130" s="1">
        <f t="shared" si="121"/>
        <v>0</v>
      </c>
      <c r="I1130" s="1">
        <f t="shared" si="122"/>
        <v>0</v>
      </c>
      <c r="K1130" s="6">
        <f t="shared" si="123"/>
        <v>3.1214285714285719E-2</v>
      </c>
      <c r="L1130" s="6">
        <f t="shared" si="124"/>
        <v>4.4285714285714328E-3</v>
      </c>
      <c r="M1130" s="6">
        <f t="shared" si="125"/>
        <v>7.0483870967741877</v>
      </c>
      <c r="N1130" s="6">
        <f t="shared" si="126"/>
        <v>87.575150300601194</v>
      </c>
      <c r="Q1130" s="1">
        <v>1.2359869999999999</v>
      </c>
      <c r="R1130" s="3">
        <v>5000</v>
      </c>
    </row>
    <row r="1131" spans="1:18" x14ac:dyDescent="0.2">
      <c r="A1131" s="8">
        <v>35629</v>
      </c>
      <c r="B1131" s="1">
        <v>1.6559999999999999</v>
      </c>
      <c r="C1131" s="1">
        <v>1.6559999999999999</v>
      </c>
      <c r="D1131" s="1">
        <v>1.468</v>
      </c>
      <c r="E1131" s="1">
        <v>1.6559999999999999</v>
      </c>
      <c r="G1131" s="6">
        <f t="shared" si="120"/>
        <v>0.40599999999999992</v>
      </c>
      <c r="H1131" s="1">
        <f t="shared" si="121"/>
        <v>0.40599999999999992</v>
      </c>
      <c r="I1131" s="1">
        <f t="shared" si="122"/>
        <v>0</v>
      </c>
      <c r="K1131" s="6">
        <f t="shared" si="123"/>
        <v>5.5785714285714279E-2</v>
      </c>
      <c r="L1131" s="6">
        <f t="shared" si="124"/>
        <v>4.4285714285714328E-3</v>
      </c>
      <c r="M1131" s="6">
        <f t="shared" si="125"/>
        <v>12.596774193548374</v>
      </c>
      <c r="N1131" s="6">
        <f t="shared" si="126"/>
        <v>92.645314353499401</v>
      </c>
      <c r="Q1131" s="1">
        <v>1.6374359999999999</v>
      </c>
      <c r="R1131" s="3">
        <v>11800</v>
      </c>
    </row>
    <row r="1132" spans="1:18" x14ac:dyDescent="0.2">
      <c r="A1132" s="8">
        <v>35632</v>
      </c>
      <c r="B1132" s="1">
        <v>1.625</v>
      </c>
      <c r="C1132" s="1">
        <v>1.6559999999999999</v>
      </c>
      <c r="D1132" s="1">
        <v>1.5</v>
      </c>
      <c r="E1132" s="1">
        <v>1.625</v>
      </c>
      <c r="G1132" s="6">
        <f t="shared" si="120"/>
        <v>-3.0999999999999917E-2</v>
      </c>
      <c r="H1132" s="1">
        <f t="shared" si="121"/>
        <v>0</v>
      </c>
      <c r="I1132" s="1">
        <f t="shared" si="122"/>
        <v>3.0999999999999917E-2</v>
      </c>
      <c r="K1132" s="6">
        <f t="shared" si="123"/>
        <v>5.5785714285714279E-2</v>
      </c>
      <c r="L1132" s="6">
        <f t="shared" si="124"/>
        <v>6.6428571428571405E-3</v>
      </c>
      <c r="M1132" s="6">
        <f t="shared" si="125"/>
        <v>8.3978494623655937</v>
      </c>
      <c r="N1132" s="6">
        <f t="shared" si="126"/>
        <v>89.359267734553782</v>
      </c>
      <c r="Q1132" s="1">
        <v>1.6067830000000001</v>
      </c>
      <c r="R1132" s="3">
        <v>8000</v>
      </c>
    </row>
    <row r="1133" spans="1:18" x14ac:dyDescent="0.2">
      <c r="A1133" s="8">
        <v>35633</v>
      </c>
      <c r="B1133" s="1">
        <v>1.218</v>
      </c>
      <c r="C1133" s="1">
        <v>1.625</v>
      </c>
      <c r="D1133" s="1">
        <v>1.218</v>
      </c>
      <c r="E1133" s="1">
        <v>1.218</v>
      </c>
      <c r="G1133" s="6">
        <f t="shared" si="120"/>
        <v>-0.40700000000000003</v>
      </c>
      <c r="H1133" s="1">
        <f t="shared" si="121"/>
        <v>0</v>
      </c>
      <c r="I1133" s="1">
        <f t="shared" si="122"/>
        <v>0.40700000000000003</v>
      </c>
      <c r="K1133" s="6">
        <f t="shared" si="123"/>
        <v>5.5785714285714279E-2</v>
      </c>
      <c r="L1133" s="6">
        <f t="shared" si="124"/>
        <v>3.5714285714285712E-2</v>
      </c>
      <c r="M1133" s="6">
        <f t="shared" si="125"/>
        <v>1.5619999999999998</v>
      </c>
      <c r="N1133" s="6">
        <f t="shared" si="126"/>
        <v>60.967993754878997</v>
      </c>
      <c r="Q1133" s="1">
        <v>1.2043459999999999</v>
      </c>
      <c r="R1133" s="3">
        <v>53100</v>
      </c>
    </row>
    <row r="1134" spans="1:18" x14ac:dyDescent="0.2">
      <c r="A1134" s="8">
        <v>35634</v>
      </c>
      <c r="B1134" s="1">
        <v>1.375</v>
      </c>
      <c r="C1134" s="1">
        <v>1.375</v>
      </c>
      <c r="D1134" s="1">
        <v>1.343</v>
      </c>
      <c r="E1134" s="1">
        <v>1.375</v>
      </c>
      <c r="G1134" s="6">
        <f t="shared" si="120"/>
        <v>0.15700000000000003</v>
      </c>
      <c r="H1134" s="1">
        <f t="shared" si="121"/>
        <v>0.15700000000000003</v>
      </c>
      <c r="I1134" s="1">
        <f t="shared" si="122"/>
        <v>0</v>
      </c>
      <c r="K1134" s="6">
        <f t="shared" si="123"/>
        <v>6.699999999999999E-2</v>
      </c>
      <c r="L1134" s="6">
        <f t="shared" si="124"/>
        <v>3.5714285714285712E-2</v>
      </c>
      <c r="M1134" s="6">
        <f t="shared" si="125"/>
        <v>1.8759999999999999</v>
      </c>
      <c r="N1134" s="6">
        <f t="shared" si="126"/>
        <v>65.229485396383865</v>
      </c>
      <c r="Q1134" s="1">
        <v>1.359586</v>
      </c>
      <c r="R1134" s="3">
        <v>12500</v>
      </c>
    </row>
    <row r="1135" spans="1:18" x14ac:dyDescent="0.2">
      <c r="A1135" s="8">
        <v>35635</v>
      </c>
      <c r="B1135" s="1">
        <v>1.5</v>
      </c>
      <c r="C1135" s="1">
        <v>1.5</v>
      </c>
      <c r="D1135" s="1">
        <v>1.5</v>
      </c>
      <c r="E1135" s="1">
        <v>1.5</v>
      </c>
      <c r="G1135" s="6">
        <f t="shared" si="120"/>
        <v>0.125</v>
      </c>
      <c r="H1135" s="1">
        <f t="shared" si="121"/>
        <v>0.125</v>
      </c>
      <c r="I1135" s="1">
        <f t="shared" si="122"/>
        <v>0</v>
      </c>
      <c r="K1135" s="6">
        <f t="shared" si="123"/>
        <v>7.5928571428571429E-2</v>
      </c>
      <c r="L1135" s="6">
        <f t="shared" si="124"/>
        <v>3.5714285714285712E-2</v>
      </c>
      <c r="M1135" s="6">
        <f t="shared" si="125"/>
        <v>2.1260000000000003</v>
      </c>
      <c r="N1135" s="6">
        <f t="shared" si="126"/>
        <v>68.010236724248244</v>
      </c>
      <c r="Q1135" s="1">
        <v>1.4831840000000001</v>
      </c>
      <c r="R1135" s="3">
        <v>2200</v>
      </c>
    </row>
    <row r="1136" spans="1:18" x14ac:dyDescent="0.2">
      <c r="A1136" s="8">
        <v>35636</v>
      </c>
      <c r="B1136" s="1">
        <v>1.5</v>
      </c>
      <c r="C1136" s="1">
        <v>1.5</v>
      </c>
      <c r="D1136" s="1">
        <v>1.5</v>
      </c>
      <c r="E1136" s="1">
        <v>1.5</v>
      </c>
      <c r="G1136" s="6">
        <f t="shared" si="120"/>
        <v>0</v>
      </c>
      <c r="H1136" s="1">
        <f t="shared" si="121"/>
        <v>0</v>
      </c>
      <c r="I1136" s="1">
        <f t="shared" si="122"/>
        <v>0</v>
      </c>
      <c r="K1136" s="6">
        <f t="shared" si="123"/>
        <v>6.699999999999999E-2</v>
      </c>
      <c r="L1136" s="6">
        <f t="shared" si="124"/>
        <v>3.5714285714285712E-2</v>
      </c>
      <c r="M1136" s="6">
        <f t="shared" si="125"/>
        <v>1.8759999999999999</v>
      </c>
      <c r="N1136" s="6">
        <f t="shared" si="126"/>
        <v>65.229485396383865</v>
      </c>
      <c r="Q1136" s="1">
        <v>1.4831840000000001</v>
      </c>
      <c r="R1136" s="3">
        <v>0</v>
      </c>
    </row>
    <row r="1137" spans="1:18" x14ac:dyDescent="0.2">
      <c r="A1137" s="8">
        <v>35639</v>
      </c>
      <c r="B1137" s="1">
        <v>1.625</v>
      </c>
      <c r="C1137" s="1">
        <v>1.875</v>
      </c>
      <c r="D1137" s="1">
        <v>1.3120000000000001</v>
      </c>
      <c r="E1137" s="1">
        <v>1.625</v>
      </c>
      <c r="G1137" s="6">
        <f t="shared" si="120"/>
        <v>0.125</v>
      </c>
      <c r="H1137" s="1">
        <f t="shared" si="121"/>
        <v>0.125</v>
      </c>
      <c r="I1137" s="1">
        <f t="shared" si="122"/>
        <v>0</v>
      </c>
      <c r="K1137" s="6">
        <f t="shared" si="123"/>
        <v>7.5928571428571429E-2</v>
      </c>
      <c r="L1137" s="6">
        <f t="shared" si="124"/>
        <v>3.5714285714285712E-2</v>
      </c>
      <c r="M1137" s="6">
        <f t="shared" si="125"/>
        <v>2.1260000000000003</v>
      </c>
      <c r="N1137" s="6">
        <f t="shared" si="126"/>
        <v>68.010236724248244</v>
      </c>
      <c r="Q1137" s="1">
        <v>1.6067830000000001</v>
      </c>
      <c r="R1137" s="3">
        <v>29300</v>
      </c>
    </row>
    <row r="1138" spans="1:18" x14ac:dyDescent="0.2">
      <c r="A1138" s="8">
        <v>35640</v>
      </c>
      <c r="B1138" s="1">
        <v>1.8129999999999999</v>
      </c>
      <c r="C1138" s="1">
        <v>1.8129999999999999</v>
      </c>
      <c r="D1138" s="1">
        <v>1.625</v>
      </c>
      <c r="E1138" s="1">
        <v>1.8129999999999999</v>
      </c>
      <c r="G1138" s="6">
        <f t="shared" si="120"/>
        <v>0.18799999999999994</v>
      </c>
      <c r="H1138" s="1">
        <f t="shared" si="121"/>
        <v>0.18799999999999994</v>
      </c>
      <c r="I1138" s="1">
        <f t="shared" si="122"/>
        <v>0</v>
      </c>
      <c r="K1138" s="6">
        <f t="shared" si="123"/>
        <v>8.0428571428571419E-2</v>
      </c>
      <c r="L1138" s="6">
        <f t="shared" si="124"/>
        <v>3.5714285714285712E-2</v>
      </c>
      <c r="M1138" s="6">
        <f t="shared" si="125"/>
        <v>2.2519999999999998</v>
      </c>
      <c r="N1138" s="6">
        <f t="shared" si="126"/>
        <v>69.249692496924965</v>
      </c>
      <c r="Q1138" s="1">
        <v>1.792675</v>
      </c>
      <c r="R1138" s="3">
        <v>13700</v>
      </c>
    </row>
    <row r="1139" spans="1:18" x14ac:dyDescent="0.2">
      <c r="A1139" s="8">
        <v>35641</v>
      </c>
      <c r="B1139" s="1">
        <v>1.8120000000000001</v>
      </c>
      <c r="C1139" s="1">
        <v>1.8120000000000001</v>
      </c>
      <c r="D1139" s="1">
        <v>1.62</v>
      </c>
      <c r="E1139" s="1">
        <v>1.8120000000000001</v>
      </c>
      <c r="G1139" s="6">
        <f t="shared" si="120"/>
        <v>-9.9999999999988987E-4</v>
      </c>
      <c r="H1139" s="1">
        <f t="shared" si="121"/>
        <v>0</v>
      </c>
      <c r="I1139" s="1">
        <f t="shared" si="122"/>
        <v>9.9999999999988987E-4</v>
      </c>
      <c r="K1139" s="6">
        <f t="shared" si="123"/>
        <v>8.0428571428571419E-2</v>
      </c>
      <c r="L1139" s="6">
        <f t="shared" si="124"/>
        <v>3.5785714285714275E-2</v>
      </c>
      <c r="M1139" s="6">
        <f t="shared" si="125"/>
        <v>2.2475049900199604</v>
      </c>
      <c r="N1139" s="6">
        <f t="shared" si="126"/>
        <v>69.207129686539645</v>
      </c>
      <c r="Q1139" s="1">
        <v>1.791687</v>
      </c>
      <c r="R1139" s="3">
        <v>9500</v>
      </c>
    </row>
    <row r="1140" spans="1:18" x14ac:dyDescent="0.2">
      <c r="A1140" s="8">
        <v>35642</v>
      </c>
      <c r="B1140" s="1">
        <v>1.8120000000000001</v>
      </c>
      <c r="C1140" s="1">
        <v>1.8120000000000001</v>
      </c>
      <c r="D1140" s="1">
        <v>1.6870000000000001</v>
      </c>
      <c r="E1140" s="1">
        <v>1.8120000000000001</v>
      </c>
      <c r="G1140" s="6">
        <f t="shared" si="120"/>
        <v>0</v>
      </c>
      <c r="H1140" s="1">
        <f t="shared" si="121"/>
        <v>0</v>
      </c>
      <c r="I1140" s="1">
        <f t="shared" si="122"/>
        <v>0</v>
      </c>
      <c r="K1140" s="6">
        <f t="shared" si="123"/>
        <v>7.5928571428571429E-2</v>
      </c>
      <c r="L1140" s="6">
        <f t="shared" si="124"/>
        <v>3.5785714285714275E-2</v>
      </c>
      <c r="M1140" s="6">
        <f t="shared" si="125"/>
        <v>2.1217564870259489</v>
      </c>
      <c r="N1140" s="6">
        <f t="shared" si="126"/>
        <v>67.966751918158579</v>
      </c>
      <c r="Q1140" s="1">
        <v>1.791687</v>
      </c>
      <c r="R1140" s="3">
        <v>10600</v>
      </c>
    </row>
    <row r="1141" spans="1:18" x14ac:dyDescent="0.2">
      <c r="A1141" s="8">
        <v>35643</v>
      </c>
      <c r="B1141" s="1">
        <v>1.75</v>
      </c>
      <c r="C1141" s="1">
        <v>1.8120000000000001</v>
      </c>
      <c r="D1141" s="1">
        <v>1.718</v>
      </c>
      <c r="E1141" s="1">
        <v>1.75</v>
      </c>
      <c r="G1141" s="6">
        <f t="shared" si="120"/>
        <v>-6.2000000000000055E-2</v>
      </c>
      <c r="H1141" s="1">
        <f t="shared" si="121"/>
        <v>0</v>
      </c>
      <c r="I1141" s="1">
        <f t="shared" si="122"/>
        <v>6.2000000000000055E-2</v>
      </c>
      <c r="K1141" s="6">
        <f t="shared" si="123"/>
        <v>7.1499999999999994E-2</v>
      </c>
      <c r="L1141" s="6">
        <f t="shared" si="124"/>
        <v>4.0214285714285709E-2</v>
      </c>
      <c r="M1141" s="6">
        <f t="shared" si="125"/>
        <v>1.7779751332149201</v>
      </c>
      <c r="N1141" s="6">
        <f t="shared" si="126"/>
        <v>64.002557544757025</v>
      </c>
      <c r="Q1141" s="1">
        <v>1.7303820000000001</v>
      </c>
      <c r="R1141" s="3">
        <v>31300</v>
      </c>
    </row>
    <row r="1142" spans="1:18" x14ac:dyDescent="0.2">
      <c r="A1142" s="8">
        <v>35646</v>
      </c>
      <c r="B1142" s="1">
        <v>1.8120000000000001</v>
      </c>
      <c r="C1142" s="1">
        <v>1.8120000000000001</v>
      </c>
      <c r="D1142" s="1">
        <v>1.6870000000000001</v>
      </c>
      <c r="E1142" s="1">
        <v>1.8120000000000001</v>
      </c>
      <c r="G1142" s="6">
        <f t="shared" si="120"/>
        <v>6.2000000000000055E-2</v>
      </c>
      <c r="H1142" s="1">
        <f t="shared" si="121"/>
        <v>6.2000000000000055E-2</v>
      </c>
      <c r="I1142" s="1">
        <f t="shared" si="122"/>
        <v>0</v>
      </c>
      <c r="K1142" s="6">
        <f t="shared" si="123"/>
        <v>7.5928571428571429E-2</v>
      </c>
      <c r="L1142" s="6">
        <f t="shared" si="124"/>
        <v>3.7999999999999985E-2</v>
      </c>
      <c r="M1142" s="6">
        <f t="shared" si="125"/>
        <v>1.9981203007518804</v>
      </c>
      <c r="N1142" s="6">
        <f t="shared" si="126"/>
        <v>66.645768025078382</v>
      </c>
      <c r="Q1142" s="1">
        <v>1.791687</v>
      </c>
      <c r="R1142" s="3">
        <v>16700</v>
      </c>
    </row>
    <row r="1143" spans="1:18" x14ac:dyDescent="0.2">
      <c r="A1143" s="8">
        <v>35647</v>
      </c>
      <c r="B1143" s="1">
        <v>1.75</v>
      </c>
      <c r="C1143" s="1">
        <v>1.8120000000000001</v>
      </c>
      <c r="D1143" s="1">
        <v>1.6870000000000001</v>
      </c>
      <c r="E1143" s="1">
        <v>1.75</v>
      </c>
      <c r="G1143" s="6">
        <f t="shared" si="120"/>
        <v>-6.2000000000000055E-2</v>
      </c>
      <c r="H1143" s="1">
        <f t="shared" si="121"/>
        <v>0</v>
      </c>
      <c r="I1143" s="1">
        <f t="shared" si="122"/>
        <v>6.2000000000000055E-2</v>
      </c>
      <c r="K1143" s="6">
        <f t="shared" si="123"/>
        <v>7.5928571428571429E-2</v>
      </c>
      <c r="L1143" s="6">
        <f t="shared" si="124"/>
        <v>4.0214285714285709E-2</v>
      </c>
      <c r="M1143" s="6">
        <f t="shared" si="125"/>
        <v>1.88809946714032</v>
      </c>
      <c r="N1143" s="6">
        <f t="shared" si="126"/>
        <v>65.375153751537511</v>
      </c>
      <c r="Q1143" s="1">
        <v>1.7303820000000001</v>
      </c>
      <c r="R1143" s="3">
        <v>38700</v>
      </c>
    </row>
    <row r="1144" spans="1:18" x14ac:dyDescent="0.2">
      <c r="A1144" s="8">
        <v>35648</v>
      </c>
      <c r="B1144" s="1">
        <v>1.9370000000000001</v>
      </c>
      <c r="C1144" s="1">
        <v>1.9370000000000001</v>
      </c>
      <c r="D1144" s="1">
        <v>1.8120000000000001</v>
      </c>
      <c r="E1144" s="1">
        <v>1.9370000000000001</v>
      </c>
      <c r="G1144" s="6">
        <f t="shared" si="120"/>
        <v>0.18700000000000006</v>
      </c>
      <c r="H1144" s="1">
        <f t="shared" si="121"/>
        <v>0.18700000000000006</v>
      </c>
      <c r="I1144" s="1">
        <f t="shared" si="122"/>
        <v>0</v>
      </c>
      <c r="K1144" s="6">
        <f t="shared" si="123"/>
        <v>8.9285714285714288E-2</v>
      </c>
      <c r="L1144" s="6">
        <f t="shared" si="124"/>
        <v>4.0214285714285709E-2</v>
      </c>
      <c r="M1144" s="6">
        <f t="shared" si="125"/>
        <v>2.2202486678507998</v>
      </c>
      <c r="N1144" s="6">
        <f t="shared" si="126"/>
        <v>68.94649751792609</v>
      </c>
      <c r="Q1144" s="1">
        <v>1.9152849999999999</v>
      </c>
      <c r="R1144" s="3">
        <v>30500</v>
      </c>
    </row>
    <row r="1145" spans="1:18" x14ac:dyDescent="0.2">
      <c r="A1145" s="8">
        <v>35649</v>
      </c>
      <c r="B1145" s="1">
        <v>1.875</v>
      </c>
      <c r="C1145" s="1">
        <v>1.9370000000000001</v>
      </c>
      <c r="D1145" s="1">
        <v>1.875</v>
      </c>
      <c r="E1145" s="1">
        <v>1.875</v>
      </c>
      <c r="G1145" s="6">
        <f t="shared" si="120"/>
        <v>-6.2000000000000055E-2</v>
      </c>
      <c r="H1145" s="1">
        <f t="shared" si="121"/>
        <v>0</v>
      </c>
      <c r="I1145" s="1">
        <f t="shared" si="122"/>
        <v>6.2000000000000055E-2</v>
      </c>
      <c r="K1145" s="6">
        <f t="shared" si="123"/>
        <v>6.028571428571429E-2</v>
      </c>
      <c r="L1145" s="6">
        <f t="shared" si="124"/>
        <v>4.4642857142857144E-2</v>
      </c>
      <c r="M1145" s="6">
        <f t="shared" si="125"/>
        <v>1.3504</v>
      </c>
      <c r="N1145" s="6">
        <f t="shared" si="126"/>
        <v>57.45405037440436</v>
      </c>
      <c r="Q1145" s="1">
        <v>1.8539810000000001</v>
      </c>
      <c r="R1145" s="3">
        <v>14000</v>
      </c>
    </row>
    <row r="1146" spans="1:18" x14ac:dyDescent="0.2">
      <c r="A1146" s="8">
        <v>35650</v>
      </c>
      <c r="B1146" s="1">
        <v>1.9370000000000001</v>
      </c>
      <c r="C1146" s="1">
        <v>2</v>
      </c>
      <c r="D1146" s="1">
        <v>1.875</v>
      </c>
      <c r="E1146" s="1">
        <v>1.9370000000000001</v>
      </c>
      <c r="G1146" s="6">
        <f t="shared" si="120"/>
        <v>6.2000000000000055E-2</v>
      </c>
      <c r="H1146" s="1">
        <f t="shared" si="121"/>
        <v>6.2000000000000055E-2</v>
      </c>
      <c r="I1146" s="1">
        <f t="shared" si="122"/>
        <v>0</v>
      </c>
      <c r="K1146" s="6">
        <f t="shared" si="123"/>
        <v>6.4714285714285724E-2</v>
      </c>
      <c r="L1146" s="6">
        <f t="shared" si="124"/>
        <v>4.2428571428571434E-2</v>
      </c>
      <c r="M1146" s="6">
        <f t="shared" si="125"/>
        <v>1.5252525252525253</v>
      </c>
      <c r="N1146" s="6">
        <f t="shared" si="126"/>
        <v>60.4</v>
      </c>
      <c r="Q1146" s="1">
        <v>1.9152849999999999</v>
      </c>
      <c r="R1146" s="3">
        <v>24500</v>
      </c>
    </row>
    <row r="1147" spans="1:18" x14ac:dyDescent="0.2">
      <c r="A1147" s="8">
        <v>35653</v>
      </c>
      <c r="B1147" s="1">
        <v>1.875</v>
      </c>
      <c r="C1147" s="1">
        <v>1.9370000000000001</v>
      </c>
      <c r="D1147" s="1">
        <v>1.875</v>
      </c>
      <c r="E1147" s="1">
        <v>1.875</v>
      </c>
      <c r="G1147" s="6">
        <f t="shared" si="120"/>
        <v>-6.2000000000000055E-2</v>
      </c>
      <c r="H1147" s="1">
        <f t="shared" si="121"/>
        <v>0</v>
      </c>
      <c r="I1147" s="1">
        <f t="shared" si="122"/>
        <v>6.2000000000000055E-2</v>
      </c>
      <c r="K1147" s="6">
        <f t="shared" si="123"/>
        <v>6.4714285714285724E-2</v>
      </c>
      <c r="L1147" s="6">
        <f t="shared" si="124"/>
        <v>1.7785714285714294E-2</v>
      </c>
      <c r="M1147" s="6">
        <f t="shared" si="125"/>
        <v>3.6385542168674689</v>
      </c>
      <c r="N1147" s="6">
        <f t="shared" si="126"/>
        <v>78.441558441558442</v>
      </c>
      <c r="Q1147" s="1">
        <v>1.8539810000000001</v>
      </c>
      <c r="R1147" s="3">
        <v>4800</v>
      </c>
    </row>
    <row r="1148" spans="1:18" x14ac:dyDescent="0.2">
      <c r="A1148" s="8">
        <v>35654</v>
      </c>
      <c r="B1148" s="1">
        <v>2.125</v>
      </c>
      <c r="C1148" s="1">
        <v>2.1869999999999998</v>
      </c>
      <c r="D1148" s="1">
        <v>1.9</v>
      </c>
      <c r="E1148" s="1">
        <v>2.125</v>
      </c>
      <c r="G1148" s="6">
        <f t="shared" si="120"/>
        <v>0.25</v>
      </c>
      <c r="H1148" s="1">
        <f t="shared" si="121"/>
        <v>0.25</v>
      </c>
      <c r="I1148" s="1">
        <f t="shared" si="122"/>
        <v>0</v>
      </c>
      <c r="K1148" s="6">
        <f t="shared" si="123"/>
        <v>7.1357142857142869E-2</v>
      </c>
      <c r="L1148" s="6">
        <f t="shared" si="124"/>
        <v>1.7785714285714294E-2</v>
      </c>
      <c r="M1148" s="6">
        <f t="shared" si="125"/>
        <v>4.0120481927710836</v>
      </c>
      <c r="N1148" s="6">
        <f t="shared" si="126"/>
        <v>80.04807692307692</v>
      </c>
      <c r="Q1148" s="1">
        <v>2.101178</v>
      </c>
      <c r="R1148" s="3">
        <v>24100</v>
      </c>
    </row>
    <row r="1149" spans="1:18" x14ac:dyDescent="0.2">
      <c r="A1149" s="8">
        <v>35655</v>
      </c>
      <c r="B1149" s="1">
        <v>2.3119999999999998</v>
      </c>
      <c r="C1149" s="1">
        <v>2.3119999999999998</v>
      </c>
      <c r="D1149" s="1">
        <v>2.0619999999999998</v>
      </c>
      <c r="E1149" s="1">
        <v>2.3119999999999998</v>
      </c>
      <c r="G1149" s="6">
        <f t="shared" si="120"/>
        <v>0.18699999999999983</v>
      </c>
      <c r="H1149" s="1">
        <f t="shared" si="121"/>
        <v>0.18699999999999983</v>
      </c>
      <c r="I1149" s="1">
        <f t="shared" si="122"/>
        <v>0</v>
      </c>
      <c r="K1149" s="6">
        <f t="shared" si="123"/>
        <v>7.5785714285714276E-2</v>
      </c>
      <c r="L1149" s="6">
        <f t="shared" si="124"/>
        <v>1.7785714285714294E-2</v>
      </c>
      <c r="M1149" s="6">
        <f t="shared" si="125"/>
        <v>4.2610441767068252</v>
      </c>
      <c r="N1149" s="6">
        <f t="shared" si="126"/>
        <v>80.992366412213727</v>
      </c>
      <c r="Q1149" s="1">
        <v>2.2860819999999999</v>
      </c>
      <c r="R1149" s="3">
        <v>16200</v>
      </c>
    </row>
    <row r="1150" spans="1:18" x14ac:dyDescent="0.2">
      <c r="A1150" s="8">
        <v>35656</v>
      </c>
      <c r="B1150" s="1">
        <v>2.0619999999999998</v>
      </c>
      <c r="C1150" s="1">
        <v>2.25</v>
      </c>
      <c r="D1150" s="1">
        <v>1.9370000000000001</v>
      </c>
      <c r="E1150" s="1">
        <v>2.0619999999999998</v>
      </c>
      <c r="G1150" s="6">
        <f t="shared" si="120"/>
        <v>-0.25</v>
      </c>
      <c r="H1150" s="1">
        <f t="shared" si="121"/>
        <v>0</v>
      </c>
      <c r="I1150" s="1">
        <f t="shared" si="122"/>
        <v>0.25</v>
      </c>
      <c r="K1150" s="6">
        <f t="shared" si="123"/>
        <v>7.5785714285714276E-2</v>
      </c>
      <c r="L1150" s="6">
        <f t="shared" si="124"/>
        <v>3.564285714285715E-2</v>
      </c>
      <c r="M1150" s="6">
        <f t="shared" si="125"/>
        <v>2.1262525050100192</v>
      </c>
      <c r="N1150" s="6">
        <f t="shared" si="126"/>
        <v>68.012820512820497</v>
      </c>
      <c r="Q1150" s="1">
        <v>2.0388839999999999</v>
      </c>
      <c r="R1150" s="3">
        <v>51900</v>
      </c>
    </row>
    <row r="1151" spans="1:18" x14ac:dyDescent="0.2">
      <c r="A1151" s="8">
        <v>35657</v>
      </c>
      <c r="B1151" s="1">
        <v>2.0619999999999998</v>
      </c>
      <c r="C1151" s="1">
        <v>2.0619999999999998</v>
      </c>
      <c r="D1151" s="1">
        <v>2.0619999999999998</v>
      </c>
      <c r="E1151" s="1">
        <v>2.0619999999999998</v>
      </c>
      <c r="G1151" s="6">
        <f t="shared" si="120"/>
        <v>0</v>
      </c>
      <c r="H1151" s="1">
        <f t="shared" si="121"/>
        <v>0</v>
      </c>
      <c r="I1151" s="1">
        <f t="shared" si="122"/>
        <v>0</v>
      </c>
      <c r="K1151" s="6">
        <f t="shared" si="123"/>
        <v>6.6857142857142851E-2</v>
      </c>
      <c r="L1151" s="6">
        <f t="shared" si="124"/>
        <v>3.564285714285715E-2</v>
      </c>
      <c r="M1151" s="6">
        <f t="shared" si="125"/>
        <v>1.8757515030060115</v>
      </c>
      <c r="N1151" s="6">
        <f t="shared" si="126"/>
        <v>65.226480836236931</v>
      </c>
      <c r="Q1151" s="1">
        <v>2.0388839999999999</v>
      </c>
      <c r="R1151" s="3">
        <v>30000</v>
      </c>
    </row>
    <row r="1152" spans="1:18" x14ac:dyDescent="0.2">
      <c r="A1152" s="8">
        <v>35660</v>
      </c>
      <c r="B1152" s="1">
        <v>2</v>
      </c>
      <c r="C1152" s="1">
        <v>2.0619999999999998</v>
      </c>
      <c r="D1152" s="1">
        <v>1.875</v>
      </c>
      <c r="E1152" s="1">
        <v>2</v>
      </c>
      <c r="G1152" s="6">
        <f t="shared" si="120"/>
        <v>-6.1999999999999833E-2</v>
      </c>
      <c r="H1152" s="1">
        <f t="shared" si="121"/>
        <v>0</v>
      </c>
      <c r="I1152" s="1">
        <f t="shared" si="122"/>
        <v>6.1999999999999833E-2</v>
      </c>
      <c r="K1152" s="6">
        <f t="shared" si="123"/>
        <v>5.3428571428571429E-2</v>
      </c>
      <c r="L1152" s="6">
        <f t="shared" si="124"/>
        <v>4.007142857142857E-2</v>
      </c>
      <c r="M1152" s="6">
        <f t="shared" si="125"/>
        <v>1.3333333333333335</v>
      </c>
      <c r="N1152" s="6">
        <f t="shared" si="126"/>
        <v>57.142857142857146</v>
      </c>
      <c r="Q1152" s="1">
        <v>1.977579</v>
      </c>
      <c r="R1152" s="3">
        <v>3200</v>
      </c>
    </row>
    <row r="1153" spans="1:18" x14ac:dyDescent="0.2">
      <c r="A1153" s="8">
        <v>35661</v>
      </c>
      <c r="B1153" s="1">
        <v>2</v>
      </c>
      <c r="C1153" s="1">
        <v>2.0619999999999998</v>
      </c>
      <c r="D1153" s="1">
        <v>2</v>
      </c>
      <c r="E1153" s="1">
        <v>2</v>
      </c>
      <c r="G1153" s="6">
        <f t="shared" si="120"/>
        <v>0</v>
      </c>
      <c r="H1153" s="1">
        <f t="shared" si="121"/>
        <v>0</v>
      </c>
      <c r="I1153" s="1">
        <f t="shared" si="122"/>
        <v>0</v>
      </c>
      <c r="K1153" s="6">
        <f t="shared" si="123"/>
        <v>5.3428571428571429E-2</v>
      </c>
      <c r="L1153" s="6">
        <f t="shared" si="124"/>
        <v>0.04</v>
      </c>
      <c r="M1153" s="6">
        <f t="shared" si="125"/>
        <v>1.3357142857142856</v>
      </c>
      <c r="N1153" s="6">
        <f t="shared" si="126"/>
        <v>57.186544342507638</v>
      </c>
      <c r="Q1153" s="1">
        <v>1.977579</v>
      </c>
      <c r="R1153" s="3">
        <v>1300</v>
      </c>
    </row>
    <row r="1154" spans="1:18" x14ac:dyDescent="0.2">
      <c r="A1154" s="8">
        <v>35662</v>
      </c>
      <c r="B1154" s="1">
        <v>2.0619999999999998</v>
      </c>
      <c r="C1154" s="1">
        <v>2.093</v>
      </c>
      <c r="D1154" s="1">
        <v>1.9370000000000001</v>
      </c>
      <c r="E1154" s="1">
        <v>2.0619999999999998</v>
      </c>
      <c r="G1154" s="6">
        <f t="shared" si="120"/>
        <v>6.1999999999999833E-2</v>
      </c>
      <c r="H1154" s="1">
        <f t="shared" si="121"/>
        <v>6.1999999999999833E-2</v>
      </c>
      <c r="I1154" s="1">
        <f t="shared" si="122"/>
        <v>0</v>
      </c>
      <c r="K1154" s="6">
        <f t="shared" si="123"/>
        <v>5.7857142857142843E-2</v>
      </c>
      <c r="L1154" s="6">
        <f t="shared" si="124"/>
        <v>0.04</v>
      </c>
      <c r="M1154" s="6">
        <f t="shared" si="125"/>
        <v>1.446428571428571</v>
      </c>
      <c r="N1154" s="6">
        <f t="shared" si="126"/>
        <v>59.124087591240873</v>
      </c>
      <c r="Q1154" s="1">
        <v>2.0388839999999999</v>
      </c>
      <c r="R1154" s="3">
        <v>10100</v>
      </c>
    </row>
    <row r="1155" spans="1:18" x14ac:dyDescent="0.2">
      <c r="A1155" s="8">
        <v>35663</v>
      </c>
      <c r="B1155" s="1">
        <v>2.0310000000000001</v>
      </c>
      <c r="C1155" s="1">
        <v>2.125</v>
      </c>
      <c r="D1155" s="1">
        <v>1.9370000000000001</v>
      </c>
      <c r="E1155" s="1">
        <v>2.0310000000000001</v>
      </c>
      <c r="G1155" s="6">
        <f t="shared" si="120"/>
        <v>-3.0999999999999694E-2</v>
      </c>
      <c r="H1155" s="1">
        <f t="shared" si="121"/>
        <v>0</v>
      </c>
      <c r="I1155" s="1">
        <f t="shared" si="122"/>
        <v>3.0999999999999694E-2</v>
      </c>
      <c r="K1155" s="6">
        <f t="shared" si="123"/>
        <v>5.7857142857142843E-2</v>
      </c>
      <c r="L1155" s="6">
        <f t="shared" si="124"/>
        <v>3.7785714285714263E-2</v>
      </c>
      <c r="M1155" s="6">
        <f t="shared" si="125"/>
        <v>1.5311909262759931</v>
      </c>
      <c r="N1155" s="6">
        <f t="shared" si="126"/>
        <v>60.492905153099343</v>
      </c>
      <c r="Q1155" s="1">
        <v>2.008232</v>
      </c>
      <c r="R1155" s="3">
        <v>14500</v>
      </c>
    </row>
    <row r="1156" spans="1:18" x14ac:dyDescent="0.2">
      <c r="A1156" s="8">
        <v>35664</v>
      </c>
      <c r="B1156" s="1">
        <v>2.0310000000000001</v>
      </c>
      <c r="C1156" s="1">
        <v>2.125</v>
      </c>
      <c r="D1156" s="1">
        <v>2</v>
      </c>
      <c r="E1156" s="1">
        <v>2.0310000000000001</v>
      </c>
      <c r="G1156" s="6">
        <f t="shared" ref="G1156:G1219" si="127">E1156-E1155</f>
        <v>0</v>
      </c>
      <c r="H1156" s="1">
        <f t="shared" ref="H1156:H1219" si="128">IF(G1156&gt;0,G1156,0)</f>
        <v>0</v>
      </c>
      <c r="I1156" s="1">
        <f t="shared" ref="I1156:I1219" si="129">IF(G1156&lt;0,ABS(G1156),0)</f>
        <v>0</v>
      </c>
      <c r="K1156" s="6">
        <f t="shared" si="123"/>
        <v>5.3428571428571416E-2</v>
      </c>
      <c r="L1156" s="6">
        <f t="shared" si="124"/>
        <v>3.7785714285714263E-2</v>
      </c>
      <c r="M1156" s="6">
        <f t="shared" si="125"/>
        <v>1.4139886578449912</v>
      </c>
      <c r="N1156" s="6">
        <f t="shared" si="126"/>
        <v>58.574784651527025</v>
      </c>
      <c r="Q1156" s="1">
        <v>2.008232</v>
      </c>
      <c r="R1156" s="3">
        <v>63000</v>
      </c>
    </row>
    <row r="1157" spans="1:18" x14ac:dyDescent="0.2">
      <c r="A1157" s="8">
        <v>35667</v>
      </c>
      <c r="B1157" s="1">
        <v>2</v>
      </c>
      <c r="C1157" s="1">
        <v>2.125</v>
      </c>
      <c r="D1157" s="1">
        <v>2</v>
      </c>
      <c r="E1157" s="1">
        <v>2</v>
      </c>
      <c r="G1157" s="6">
        <f t="shared" si="127"/>
        <v>-3.1000000000000139E-2</v>
      </c>
      <c r="H1157" s="1">
        <f t="shared" si="128"/>
        <v>0</v>
      </c>
      <c r="I1157" s="1">
        <f t="shared" si="129"/>
        <v>3.1000000000000139E-2</v>
      </c>
      <c r="K1157" s="6">
        <f t="shared" si="123"/>
        <v>5.3428571428571416E-2</v>
      </c>
      <c r="L1157" s="6">
        <f t="shared" si="124"/>
        <v>3.5571428571428552E-2</v>
      </c>
      <c r="M1157" s="6">
        <f t="shared" si="125"/>
        <v>1.5020080321285145</v>
      </c>
      <c r="N1157" s="6">
        <f t="shared" si="126"/>
        <v>60.03210272873195</v>
      </c>
      <c r="Q1157" s="1">
        <v>1.977579</v>
      </c>
      <c r="R1157" s="3">
        <v>46700</v>
      </c>
    </row>
    <row r="1158" spans="1:18" x14ac:dyDescent="0.2">
      <c r="A1158" s="8">
        <v>35668</v>
      </c>
      <c r="B1158" s="1">
        <v>1.875</v>
      </c>
      <c r="C1158" s="1">
        <v>2</v>
      </c>
      <c r="D1158" s="1">
        <v>1.875</v>
      </c>
      <c r="E1158" s="1">
        <v>1.875</v>
      </c>
      <c r="G1158" s="6">
        <f t="shared" si="127"/>
        <v>-0.125</v>
      </c>
      <c r="H1158" s="1">
        <f t="shared" si="128"/>
        <v>0</v>
      </c>
      <c r="I1158" s="1">
        <f t="shared" si="129"/>
        <v>0.125</v>
      </c>
      <c r="K1158" s="6">
        <f t="shared" si="123"/>
        <v>4.007142857142855E-2</v>
      </c>
      <c r="L1158" s="6">
        <f t="shared" si="124"/>
        <v>4.4499999999999984E-2</v>
      </c>
      <c r="M1158" s="6">
        <f t="shared" si="125"/>
        <v>0.90048154093097899</v>
      </c>
      <c r="N1158" s="6">
        <f t="shared" si="126"/>
        <v>47.381756756756751</v>
      </c>
      <c r="Q1158" s="1">
        <v>1.8539810000000001</v>
      </c>
      <c r="R1158" s="3">
        <v>18100</v>
      </c>
    </row>
    <row r="1159" spans="1:18" x14ac:dyDescent="0.2">
      <c r="A1159" s="8">
        <v>35669</v>
      </c>
      <c r="B1159" s="1">
        <v>2</v>
      </c>
      <c r="C1159" s="1">
        <v>2.125</v>
      </c>
      <c r="D1159" s="1">
        <v>1.9370000000000001</v>
      </c>
      <c r="E1159" s="1">
        <v>2</v>
      </c>
      <c r="G1159" s="6">
        <f t="shared" si="127"/>
        <v>0.125</v>
      </c>
      <c r="H1159" s="1">
        <f t="shared" si="128"/>
        <v>0.125</v>
      </c>
      <c r="I1159" s="1">
        <f t="shared" si="129"/>
        <v>0</v>
      </c>
      <c r="K1159" s="6">
        <f t="shared" si="123"/>
        <v>4.8999999999999981E-2</v>
      </c>
      <c r="L1159" s="6">
        <f t="shared" si="124"/>
        <v>4.007142857142855E-2</v>
      </c>
      <c r="M1159" s="6">
        <f t="shared" si="125"/>
        <v>1.2228163992869878</v>
      </c>
      <c r="N1159" s="6">
        <f t="shared" si="126"/>
        <v>55.01202886928629</v>
      </c>
      <c r="Q1159" s="1">
        <v>1.977579</v>
      </c>
      <c r="R1159" s="3">
        <v>65500</v>
      </c>
    </row>
    <row r="1160" spans="1:18" x14ac:dyDescent="0.2">
      <c r="A1160" s="8">
        <v>35670</v>
      </c>
      <c r="B1160" s="1">
        <v>2</v>
      </c>
      <c r="C1160" s="1">
        <v>2.0310000000000001</v>
      </c>
      <c r="D1160" s="1">
        <v>2</v>
      </c>
      <c r="E1160" s="1">
        <v>2</v>
      </c>
      <c r="G1160" s="6">
        <f t="shared" si="127"/>
        <v>0</v>
      </c>
      <c r="H1160" s="1">
        <f t="shared" si="128"/>
        <v>0</v>
      </c>
      <c r="I1160" s="1">
        <f t="shared" si="129"/>
        <v>0</v>
      </c>
      <c r="K1160" s="6">
        <f t="shared" si="123"/>
        <v>4.4571428571428547E-2</v>
      </c>
      <c r="L1160" s="6">
        <f t="shared" si="124"/>
        <v>4.007142857142855E-2</v>
      </c>
      <c r="M1160" s="6">
        <f t="shared" si="125"/>
        <v>1.1122994652406417</v>
      </c>
      <c r="N1160" s="6">
        <f t="shared" si="126"/>
        <v>52.658227848101269</v>
      </c>
      <c r="Q1160" s="1">
        <v>1.977579</v>
      </c>
      <c r="R1160" s="3">
        <v>7300</v>
      </c>
    </row>
    <row r="1161" spans="1:18" x14ac:dyDescent="0.2">
      <c r="A1161" s="8">
        <v>35671</v>
      </c>
      <c r="B1161" s="1">
        <v>2</v>
      </c>
      <c r="C1161" s="1">
        <v>2.0310000000000001</v>
      </c>
      <c r="D1161" s="1">
        <v>1.968</v>
      </c>
      <c r="E1161" s="1">
        <v>2</v>
      </c>
      <c r="G1161" s="6">
        <f t="shared" si="127"/>
        <v>0</v>
      </c>
      <c r="H1161" s="1">
        <f t="shared" si="128"/>
        <v>0</v>
      </c>
      <c r="I1161" s="1">
        <f t="shared" si="129"/>
        <v>0</v>
      </c>
      <c r="K1161" s="6">
        <f t="shared" si="123"/>
        <v>4.4571428571428547E-2</v>
      </c>
      <c r="L1161" s="6">
        <f t="shared" si="124"/>
        <v>3.5642857142857122E-2</v>
      </c>
      <c r="M1161" s="6">
        <f t="shared" si="125"/>
        <v>1.2505010020040082</v>
      </c>
      <c r="N1161" s="6">
        <f t="shared" si="126"/>
        <v>55.565449688334823</v>
      </c>
      <c r="Q1161" s="1">
        <v>1.977579</v>
      </c>
      <c r="R1161" s="3">
        <v>13100</v>
      </c>
    </row>
    <row r="1162" spans="1:18" x14ac:dyDescent="0.2">
      <c r="A1162" s="8">
        <v>35675</v>
      </c>
      <c r="B1162" s="1">
        <v>2</v>
      </c>
      <c r="C1162" s="1">
        <v>2</v>
      </c>
      <c r="D1162" s="1">
        <v>1.9370000000000001</v>
      </c>
      <c r="E1162" s="1">
        <v>2</v>
      </c>
      <c r="G1162" s="6">
        <f t="shared" si="127"/>
        <v>0</v>
      </c>
      <c r="H1162" s="1">
        <f t="shared" si="128"/>
        <v>0</v>
      </c>
      <c r="I1162" s="1">
        <f t="shared" si="129"/>
        <v>0</v>
      </c>
      <c r="K1162" s="6">
        <f t="shared" si="123"/>
        <v>2.671428571428569E-2</v>
      </c>
      <c r="L1162" s="6">
        <f t="shared" si="124"/>
        <v>3.5642857142857122E-2</v>
      </c>
      <c r="M1162" s="6">
        <f t="shared" si="125"/>
        <v>0.74949899799599173</v>
      </c>
      <c r="N1162" s="6">
        <f t="shared" si="126"/>
        <v>42.84077892325314</v>
      </c>
      <c r="Q1162" s="1">
        <v>1.977579</v>
      </c>
      <c r="R1162" s="3">
        <v>47300</v>
      </c>
    </row>
    <row r="1163" spans="1:18" x14ac:dyDescent="0.2">
      <c r="A1163" s="8">
        <v>35676</v>
      </c>
      <c r="B1163" s="1">
        <v>2</v>
      </c>
      <c r="C1163" s="1">
        <v>2</v>
      </c>
      <c r="D1163" s="1">
        <v>2</v>
      </c>
      <c r="E1163" s="1">
        <v>2</v>
      </c>
      <c r="G1163" s="6">
        <f t="shared" si="127"/>
        <v>0</v>
      </c>
      <c r="H1163" s="1">
        <f t="shared" si="128"/>
        <v>0</v>
      </c>
      <c r="I1163" s="1">
        <f t="shared" si="129"/>
        <v>0</v>
      </c>
      <c r="K1163" s="6">
        <f t="shared" si="123"/>
        <v>1.3357142857142845E-2</v>
      </c>
      <c r="L1163" s="6">
        <f t="shared" si="124"/>
        <v>3.5642857142857122E-2</v>
      </c>
      <c r="M1163" s="6">
        <f t="shared" si="125"/>
        <v>0.37474949899799587</v>
      </c>
      <c r="N1163" s="6">
        <f t="shared" si="126"/>
        <v>27.259475218658878</v>
      </c>
      <c r="Q1163" s="1">
        <v>1.977579</v>
      </c>
      <c r="R1163" s="3">
        <v>100000</v>
      </c>
    </row>
    <row r="1164" spans="1:18" x14ac:dyDescent="0.2">
      <c r="A1164" s="8">
        <v>35677</v>
      </c>
      <c r="B1164" s="1">
        <v>1.9370000000000001</v>
      </c>
      <c r="C1164" s="1">
        <v>2</v>
      </c>
      <c r="D1164" s="1">
        <v>1.9370000000000001</v>
      </c>
      <c r="E1164" s="1">
        <v>1.9370000000000001</v>
      </c>
      <c r="G1164" s="6">
        <f t="shared" si="127"/>
        <v>-6.2999999999999945E-2</v>
      </c>
      <c r="H1164" s="1">
        <f t="shared" si="128"/>
        <v>0</v>
      </c>
      <c r="I1164" s="1">
        <f t="shared" si="129"/>
        <v>6.2999999999999945E-2</v>
      </c>
      <c r="K1164" s="6">
        <f t="shared" si="123"/>
        <v>1.3357142857142845E-2</v>
      </c>
      <c r="L1164" s="6">
        <f t="shared" si="124"/>
        <v>2.2285714285714259E-2</v>
      </c>
      <c r="M1164" s="6">
        <f t="shared" si="125"/>
        <v>0.59935897435897456</v>
      </c>
      <c r="N1164" s="6">
        <f t="shared" si="126"/>
        <v>37.474949899799604</v>
      </c>
      <c r="Q1164" s="1">
        <v>1.9152849999999999</v>
      </c>
      <c r="R1164" s="3">
        <v>78500</v>
      </c>
    </row>
    <row r="1165" spans="1:18" x14ac:dyDescent="0.2">
      <c r="A1165" s="8">
        <v>35678</v>
      </c>
      <c r="B1165" s="1">
        <v>2</v>
      </c>
      <c r="C1165" s="1">
        <v>2</v>
      </c>
      <c r="D1165" s="1">
        <v>1.9370000000000001</v>
      </c>
      <c r="E1165" s="1">
        <v>2</v>
      </c>
      <c r="G1165" s="6">
        <f t="shared" si="127"/>
        <v>6.2999999999999945E-2</v>
      </c>
      <c r="H1165" s="1">
        <f t="shared" si="128"/>
        <v>6.2999999999999945E-2</v>
      </c>
      <c r="I1165" s="1">
        <f t="shared" si="129"/>
        <v>0</v>
      </c>
      <c r="K1165" s="6">
        <f t="shared" si="123"/>
        <v>1.7857142857142842E-2</v>
      </c>
      <c r="L1165" s="6">
        <f t="shared" si="124"/>
        <v>2.2285714285714259E-2</v>
      </c>
      <c r="M1165" s="6">
        <f t="shared" si="125"/>
        <v>0.80128205128205154</v>
      </c>
      <c r="N1165" s="6">
        <f t="shared" si="126"/>
        <v>44.483985765124565</v>
      </c>
      <c r="Q1165" s="1">
        <v>1.977579</v>
      </c>
      <c r="R1165" s="3">
        <v>101700</v>
      </c>
    </row>
    <row r="1166" spans="1:18" x14ac:dyDescent="0.2">
      <c r="A1166" s="8">
        <v>35681</v>
      </c>
      <c r="B1166" s="1">
        <v>2</v>
      </c>
      <c r="C1166" s="1">
        <v>2</v>
      </c>
      <c r="D1166" s="1">
        <v>2</v>
      </c>
      <c r="E1166" s="1">
        <v>2</v>
      </c>
      <c r="G1166" s="6">
        <f t="shared" si="127"/>
        <v>0</v>
      </c>
      <c r="H1166" s="1">
        <f t="shared" si="128"/>
        <v>0</v>
      </c>
      <c r="I1166" s="1">
        <f t="shared" si="129"/>
        <v>0</v>
      </c>
      <c r="K1166" s="6">
        <f t="shared" si="123"/>
        <v>1.7857142857142842E-2</v>
      </c>
      <c r="L1166" s="6">
        <f t="shared" si="124"/>
        <v>1.7857142857142842E-2</v>
      </c>
      <c r="M1166" s="6">
        <f t="shared" si="125"/>
        <v>1</v>
      </c>
      <c r="N1166" s="6">
        <f t="shared" si="126"/>
        <v>50</v>
      </c>
      <c r="Q1166" s="1">
        <v>1.977579</v>
      </c>
      <c r="R1166" s="3">
        <v>11800</v>
      </c>
    </row>
    <row r="1167" spans="1:18" x14ac:dyDescent="0.2">
      <c r="A1167" s="8">
        <v>35682</v>
      </c>
      <c r="B1167" s="1">
        <v>2</v>
      </c>
      <c r="C1167" s="1">
        <v>2</v>
      </c>
      <c r="D1167" s="1">
        <v>1.9370000000000001</v>
      </c>
      <c r="E1167" s="1">
        <v>2</v>
      </c>
      <c r="G1167" s="6">
        <f t="shared" si="127"/>
        <v>0</v>
      </c>
      <c r="H1167" s="1">
        <f t="shared" si="128"/>
        <v>0</v>
      </c>
      <c r="I1167" s="1">
        <f t="shared" si="129"/>
        <v>0</v>
      </c>
      <c r="K1167" s="6">
        <f t="shared" si="123"/>
        <v>1.7857142857142842E-2</v>
      </c>
      <c r="L1167" s="6">
        <f t="shared" si="124"/>
        <v>1.7857142857142842E-2</v>
      </c>
      <c r="M1167" s="6">
        <f t="shared" si="125"/>
        <v>1</v>
      </c>
      <c r="N1167" s="6">
        <f t="shared" si="126"/>
        <v>50</v>
      </c>
      <c r="Q1167" s="1">
        <v>1.977579</v>
      </c>
      <c r="R1167" s="3">
        <v>8100</v>
      </c>
    </row>
    <row r="1168" spans="1:18" x14ac:dyDescent="0.2">
      <c r="A1168" s="8">
        <v>35683</v>
      </c>
      <c r="B1168" s="1">
        <v>1.9370000000000001</v>
      </c>
      <c r="C1168" s="1">
        <v>1.9370000000000001</v>
      </c>
      <c r="D1168" s="1">
        <v>1.9370000000000001</v>
      </c>
      <c r="E1168" s="1">
        <v>1.9370000000000001</v>
      </c>
      <c r="G1168" s="6">
        <f t="shared" si="127"/>
        <v>-6.2999999999999945E-2</v>
      </c>
      <c r="H1168" s="1">
        <f t="shared" si="128"/>
        <v>0</v>
      </c>
      <c r="I1168" s="1">
        <f t="shared" si="129"/>
        <v>6.2999999999999945E-2</v>
      </c>
      <c r="K1168" s="6">
        <f t="shared" ref="K1168:K1231" si="130">AVERAGE(H1155:H1168)</f>
        <v>1.3428571428571425E-2</v>
      </c>
      <c r="L1168" s="6">
        <f t="shared" ref="L1168:L1231" si="131">AVERAGE(I1155:I1168)</f>
        <v>2.2357142857142836E-2</v>
      </c>
      <c r="M1168" s="6">
        <f t="shared" ref="M1168:M1231" si="132">K1168/L1168</f>
        <v>0.60063897763578311</v>
      </c>
      <c r="N1168" s="6">
        <f t="shared" si="126"/>
        <v>37.524950099800407</v>
      </c>
      <c r="Q1168" s="1">
        <v>1.9152849999999999</v>
      </c>
      <c r="R1168" s="3">
        <v>10000</v>
      </c>
    </row>
    <row r="1169" spans="1:18" x14ac:dyDescent="0.2">
      <c r="A1169" s="8">
        <v>35684</v>
      </c>
      <c r="B1169" s="1">
        <v>2</v>
      </c>
      <c r="C1169" s="1">
        <v>2</v>
      </c>
      <c r="D1169" s="1">
        <v>1.9370000000000001</v>
      </c>
      <c r="E1169" s="1">
        <v>2</v>
      </c>
      <c r="G1169" s="6">
        <f t="shared" si="127"/>
        <v>6.2999999999999945E-2</v>
      </c>
      <c r="H1169" s="1">
        <f t="shared" si="128"/>
        <v>6.2999999999999945E-2</v>
      </c>
      <c r="I1169" s="1">
        <f t="shared" si="129"/>
        <v>0</v>
      </c>
      <c r="K1169" s="6">
        <f t="shared" si="130"/>
        <v>1.7928571428571422E-2</v>
      </c>
      <c r="L1169" s="6">
        <f t="shared" si="131"/>
        <v>2.0142857142857146E-2</v>
      </c>
      <c r="M1169" s="6">
        <f t="shared" si="132"/>
        <v>0.89007092198581517</v>
      </c>
      <c r="N1169" s="6">
        <f t="shared" ref="N1169:N1232" si="133">IF(L1169=0,100,100-(100/(1+M1169)))</f>
        <v>47.091932457786108</v>
      </c>
      <c r="Q1169" s="1">
        <v>1.977579</v>
      </c>
      <c r="R1169" s="3">
        <v>39100</v>
      </c>
    </row>
    <row r="1170" spans="1:18" x14ac:dyDescent="0.2">
      <c r="A1170" s="8">
        <v>35685</v>
      </c>
      <c r="B1170" s="1">
        <v>2.0310000000000001</v>
      </c>
      <c r="C1170" s="1">
        <v>2.0310000000000001</v>
      </c>
      <c r="D1170" s="1">
        <v>1.968</v>
      </c>
      <c r="E1170" s="1">
        <v>2.0310000000000001</v>
      </c>
      <c r="G1170" s="6">
        <f t="shared" si="127"/>
        <v>3.1000000000000139E-2</v>
      </c>
      <c r="H1170" s="1">
        <f t="shared" si="128"/>
        <v>3.1000000000000139E-2</v>
      </c>
      <c r="I1170" s="1">
        <f t="shared" si="129"/>
        <v>0</v>
      </c>
      <c r="K1170" s="6">
        <f t="shared" si="130"/>
        <v>2.0142857142857146E-2</v>
      </c>
      <c r="L1170" s="6">
        <f t="shared" si="131"/>
        <v>2.0142857142857146E-2</v>
      </c>
      <c r="M1170" s="6">
        <f t="shared" si="132"/>
        <v>1</v>
      </c>
      <c r="N1170" s="6">
        <f t="shared" si="133"/>
        <v>50</v>
      </c>
      <c r="Q1170" s="1">
        <v>2.008232</v>
      </c>
      <c r="R1170" s="3">
        <v>62500</v>
      </c>
    </row>
    <row r="1171" spans="1:18" x14ac:dyDescent="0.2">
      <c r="A1171" s="8">
        <v>35688</v>
      </c>
      <c r="B1171" s="1">
        <v>2</v>
      </c>
      <c r="C1171" s="1">
        <v>2.0310000000000001</v>
      </c>
      <c r="D1171" s="1">
        <v>1.968</v>
      </c>
      <c r="E1171" s="1">
        <v>2</v>
      </c>
      <c r="G1171" s="6">
        <f t="shared" si="127"/>
        <v>-3.1000000000000139E-2</v>
      </c>
      <c r="H1171" s="1">
        <f t="shared" si="128"/>
        <v>0</v>
      </c>
      <c r="I1171" s="1">
        <f t="shared" si="129"/>
        <v>3.1000000000000139E-2</v>
      </c>
      <c r="K1171" s="6">
        <f t="shared" si="130"/>
        <v>2.0142857142857146E-2</v>
      </c>
      <c r="L1171" s="6">
        <f t="shared" si="131"/>
        <v>2.0142857142857146E-2</v>
      </c>
      <c r="M1171" s="6">
        <f t="shared" si="132"/>
        <v>1</v>
      </c>
      <c r="N1171" s="6">
        <f t="shared" si="133"/>
        <v>50</v>
      </c>
      <c r="Q1171" s="1">
        <v>1.977579</v>
      </c>
      <c r="R1171" s="3">
        <v>62200</v>
      </c>
    </row>
    <row r="1172" spans="1:18" x14ac:dyDescent="0.2">
      <c r="A1172" s="8">
        <v>35689</v>
      </c>
      <c r="B1172" s="1">
        <v>2.0310000000000001</v>
      </c>
      <c r="C1172" s="1">
        <v>2.0310000000000001</v>
      </c>
      <c r="D1172" s="1">
        <v>2.0310000000000001</v>
      </c>
      <c r="E1172" s="1">
        <v>2.0310000000000001</v>
      </c>
      <c r="G1172" s="6">
        <f t="shared" si="127"/>
        <v>3.1000000000000139E-2</v>
      </c>
      <c r="H1172" s="1">
        <f t="shared" si="128"/>
        <v>3.1000000000000139E-2</v>
      </c>
      <c r="I1172" s="1">
        <f t="shared" si="129"/>
        <v>0</v>
      </c>
      <c r="K1172" s="6">
        <f t="shared" si="130"/>
        <v>2.2357142857142871E-2</v>
      </c>
      <c r="L1172" s="6">
        <f t="shared" si="131"/>
        <v>1.1214285714285717E-2</v>
      </c>
      <c r="M1172" s="6">
        <f t="shared" si="132"/>
        <v>1.9936305732484085</v>
      </c>
      <c r="N1172" s="6">
        <f t="shared" si="133"/>
        <v>66.59574468085107</v>
      </c>
      <c r="Q1172" s="1">
        <v>2.008232</v>
      </c>
      <c r="R1172" s="3">
        <v>7000</v>
      </c>
    </row>
    <row r="1173" spans="1:18" x14ac:dyDescent="0.2">
      <c r="A1173" s="8">
        <v>35690</v>
      </c>
      <c r="B1173" s="1">
        <v>2.1869999999999998</v>
      </c>
      <c r="C1173" s="1">
        <v>2.218</v>
      </c>
      <c r="D1173" s="1">
        <v>2.0310000000000001</v>
      </c>
      <c r="E1173" s="1">
        <v>2.1869999999999998</v>
      </c>
      <c r="G1173" s="6">
        <f t="shared" si="127"/>
        <v>0.15599999999999969</v>
      </c>
      <c r="H1173" s="1">
        <f t="shared" si="128"/>
        <v>0.15599999999999969</v>
      </c>
      <c r="I1173" s="1">
        <f t="shared" si="129"/>
        <v>0</v>
      </c>
      <c r="K1173" s="6">
        <f t="shared" si="130"/>
        <v>2.457142857142856E-2</v>
      </c>
      <c r="L1173" s="6">
        <f t="shared" si="131"/>
        <v>1.1214285714285717E-2</v>
      </c>
      <c r="M1173" s="6">
        <f t="shared" si="132"/>
        <v>2.1910828025477693</v>
      </c>
      <c r="N1173" s="6">
        <f t="shared" si="133"/>
        <v>68.662674650698591</v>
      </c>
      <c r="Q1173" s="1">
        <v>2.1624829999999999</v>
      </c>
      <c r="R1173" s="3">
        <v>128700</v>
      </c>
    </row>
    <row r="1174" spans="1:18" x14ac:dyDescent="0.2">
      <c r="A1174" s="8">
        <v>35691</v>
      </c>
      <c r="B1174" s="1">
        <v>2.5</v>
      </c>
      <c r="C1174" s="1">
        <v>2.75</v>
      </c>
      <c r="D1174" s="1">
        <v>2.218</v>
      </c>
      <c r="E1174" s="1">
        <v>2.5</v>
      </c>
      <c r="G1174" s="6">
        <f t="shared" si="127"/>
        <v>0.31300000000000017</v>
      </c>
      <c r="H1174" s="1">
        <f t="shared" si="128"/>
        <v>0.31300000000000017</v>
      </c>
      <c r="I1174" s="1">
        <f t="shared" si="129"/>
        <v>0</v>
      </c>
      <c r="K1174" s="6">
        <f t="shared" si="130"/>
        <v>4.6928571428571431E-2</v>
      </c>
      <c r="L1174" s="6">
        <f t="shared" si="131"/>
        <v>1.1214285714285717E-2</v>
      </c>
      <c r="M1174" s="6">
        <f t="shared" si="132"/>
        <v>4.1847133757961776</v>
      </c>
      <c r="N1174" s="6">
        <f t="shared" si="133"/>
        <v>80.712530712530707</v>
      </c>
      <c r="Q1174" s="1">
        <v>2.4719739999999999</v>
      </c>
      <c r="R1174" s="3">
        <v>124500</v>
      </c>
    </row>
    <row r="1175" spans="1:18" x14ac:dyDescent="0.2">
      <c r="A1175" s="8">
        <v>35692</v>
      </c>
      <c r="B1175" s="1">
        <v>3</v>
      </c>
      <c r="C1175" s="1">
        <v>3.0619999999999998</v>
      </c>
      <c r="D1175" s="1">
        <v>2.5</v>
      </c>
      <c r="E1175" s="1">
        <v>3</v>
      </c>
      <c r="G1175" s="6">
        <f t="shared" si="127"/>
        <v>0.5</v>
      </c>
      <c r="H1175" s="1">
        <f t="shared" si="128"/>
        <v>0.5</v>
      </c>
      <c r="I1175" s="1">
        <f t="shared" si="129"/>
        <v>0</v>
      </c>
      <c r="K1175" s="6">
        <f t="shared" si="130"/>
        <v>8.2642857142857143E-2</v>
      </c>
      <c r="L1175" s="6">
        <f t="shared" si="131"/>
        <v>1.1214285714285717E-2</v>
      </c>
      <c r="M1175" s="6">
        <f t="shared" si="132"/>
        <v>7.3694267515923553</v>
      </c>
      <c r="N1175" s="6">
        <f t="shared" si="133"/>
        <v>88.051750380517504</v>
      </c>
      <c r="Q1175" s="1">
        <v>2.9663689999999998</v>
      </c>
      <c r="R1175" s="3">
        <v>75700</v>
      </c>
    </row>
    <row r="1176" spans="1:18" x14ac:dyDescent="0.2">
      <c r="A1176" s="8">
        <v>35695</v>
      </c>
      <c r="B1176" s="1">
        <v>3.0619999999999998</v>
      </c>
      <c r="C1176" s="1">
        <v>3.5619999999999998</v>
      </c>
      <c r="D1176" s="1">
        <v>3</v>
      </c>
      <c r="E1176" s="1">
        <v>3.0619999999999998</v>
      </c>
      <c r="G1176" s="6">
        <f t="shared" si="127"/>
        <v>6.1999999999999833E-2</v>
      </c>
      <c r="H1176" s="1">
        <f t="shared" si="128"/>
        <v>6.1999999999999833E-2</v>
      </c>
      <c r="I1176" s="1">
        <f t="shared" si="129"/>
        <v>0</v>
      </c>
      <c r="K1176" s="6">
        <f t="shared" si="130"/>
        <v>8.7071428571428564E-2</v>
      </c>
      <c r="L1176" s="6">
        <f t="shared" si="131"/>
        <v>1.1214285714285717E-2</v>
      </c>
      <c r="M1176" s="6">
        <f t="shared" si="132"/>
        <v>7.7643312101910809</v>
      </c>
      <c r="N1176" s="6">
        <f t="shared" si="133"/>
        <v>88.590116279069761</v>
      </c>
      <c r="Q1176" s="1">
        <v>3.0276740000000002</v>
      </c>
      <c r="R1176" s="3">
        <v>169700</v>
      </c>
    </row>
    <row r="1177" spans="1:18" x14ac:dyDescent="0.2">
      <c r="A1177" s="8">
        <v>35696</v>
      </c>
      <c r="B1177" s="1">
        <v>2.75</v>
      </c>
      <c r="C1177" s="1">
        <v>3.0619999999999998</v>
      </c>
      <c r="D1177" s="1">
        <v>2.625</v>
      </c>
      <c r="E1177" s="1">
        <v>2.75</v>
      </c>
      <c r="G1177" s="6">
        <f t="shared" si="127"/>
        <v>-0.31199999999999983</v>
      </c>
      <c r="H1177" s="1">
        <f t="shared" si="128"/>
        <v>0</v>
      </c>
      <c r="I1177" s="1">
        <f t="shared" si="129"/>
        <v>0.31199999999999983</v>
      </c>
      <c r="K1177" s="6">
        <f t="shared" si="130"/>
        <v>8.7071428571428564E-2</v>
      </c>
      <c r="L1177" s="6">
        <f t="shared" si="131"/>
        <v>3.3499999999999988E-2</v>
      </c>
      <c r="M1177" s="6">
        <f t="shared" si="132"/>
        <v>2.5991471215351818</v>
      </c>
      <c r="N1177" s="6">
        <f t="shared" si="133"/>
        <v>72.215639810426552</v>
      </c>
      <c r="Q1177" s="1">
        <v>2.7191709999999998</v>
      </c>
      <c r="R1177" s="3">
        <v>36000</v>
      </c>
    </row>
    <row r="1178" spans="1:18" x14ac:dyDescent="0.2">
      <c r="A1178" s="8">
        <v>35697</v>
      </c>
      <c r="B1178" s="1">
        <v>2.6869999999999998</v>
      </c>
      <c r="C1178" s="1">
        <v>2.8119999999999998</v>
      </c>
      <c r="D1178" s="1">
        <v>2.6869999999999998</v>
      </c>
      <c r="E1178" s="1">
        <v>2.6869999999999998</v>
      </c>
      <c r="G1178" s="6">
        <f t="shared" si="127"/>
        <v>-6.3000000000000167E-2</v>
      </c>
      <c r="H1178" s="1">
        <f t="shared" si="128"/>
        <v>0</v>
      </c>
      <c r="I1178" s="1">
        <f t="shared" si="129"/>
        <v>6.3000000000000167E-2</v>
      </c>
      <c r="K1178" s="6">
        <f t="shared" si="130"/>
        <v>8.7071428571428564E-2</v>
      </c>
      <c r="L1178" s="6">
        <f t="shared" si="131"/>
        <v>3.3500000000000009E-2</v>
      </c>
      <c r="M1178" s="6">
        <f t="shared" si="132"/>
        <v>2.5991471215351805</v>
      </c>
      <c r="N1178" s="6">
        <f t="shared" si="133"/>
        <v>72.215639810426538</v>
      </c>
      <c r="Q1178" s="1">
        <v>2.6568779999999999</v>
      </c>
      <c r="R1178" s="3">
        <v>70900</v>
      </c>
    </row>
    <row r="1179" spans="1:18" x14ac:dyDescent="0.2">
      <c r="A1179" s="8">
        <v>35698</v>
      </c>
      <c r="B1179" s="1">
        <v>2.75</v>
      </c>
      <c r="C1179" s="1">
        <v>2.8119999999999998</v>
      </c>
      <c r="D1179" s="1">
        <v>2.75</v>
      </c>
      <c r="E1179" s="1">
        <v>2.75</v>
      </c>
      <c r="G1179" s="6">
        <f t="shared" si="127"/>
        <v>6.3000000000000167E-2</v>
      </c>
      <c r="H1179" s="1">
        <f t="shared" si="128"/>
        <v>6.3000000000000167E-2</v>
      </c>
      <c r="I1179" s="1">
        <f t="shared" si="129"/>
        <v>0</v>
      </c>
      <c r="K1179" s="6">
        <f t="shared" si="130"/>
        <v>8.7071428571428577E-2</v>
      </c>
      <c r="L1179" s="6">
        <f t="shared" si="131"/>
        <v>3.3500000000000009E-2</v>
      </c>
      <c r="M1179" s="6">
        <f t="shared" si="132"/>
        <v>2.5991471215351809</v>
      </c>
      <c r="N1179" s="6">
        <f t="shared" si="133"/>
        <v>72.215639810426538</v>
      </c>
      <c r="Q1179" s="1">
        <v>2.7191709999999998</v>
      </c>
      <c r="R1179" s="3">
        <v>20300</v>
      </c>
    </row>
    <row r="1180" spans="1:18" x14ac:dyDescent="0.2">
      <c r="A1180" s="8">
        <v>35699</v>
      </c>
      <c r="B1180" s="1">
        <v>2.75</v>
      </c>
      <c r="C1180" s="1">
        <v>2.8119999999999998</v>
      </c>
      <c r="D1180" s="1">
        <v>2.625</v>
      </c>
      <c r="E1180" s="1">
        <v>2.75</v>
      </c>
      <c r="G1180" s="6">
        <f t="shared" si="127"/>
        <v>0</v>
      </c>
      <c r="H1180" s="1">
        <f t="shared" si="128"/>
        <v>0</v>
      </c>
      <c r="I1180" s="1">
        <f t="shared" si="129"/>
        <v>0</v>
      </c>
      <c r="K1180" s="6">
        <f t="shared" si="130"/>
        <v>8.7071428571428577E-2</v>
      </c>
      <c r="L1180" s="6">
        <f t="shared" si="131"/>
        <v>3.3500000000000009E-2</v>
      </c>
      <c r="M1180" s="6">
        <f t="shared" si="132"/>
        <v>2.5991471215351809</v>
      </c>
      <c r="N1180" s="6">
        <f t="shared" si="133"/>
        <v>72.215639810426538</v>
      </c>
      <c r="Q1180" s="1">
        <v>2.7191709999999998</v>
      </c>
      <c r="R1180" s="3">
        <v>17300</v>
      </c>
    </row>
    <row r="1181" spans="1:18" x14ac:dyDescent="0.2">
      <c r="A1181" s="8">
        <v>35702</v>
      </c>
      <c r="B1181" s="1">
        <v>2.593</v>
      </c>
      <c r="C1181" s="1">
        <v>2.7810000000000001</v>
      </c>
      <c r="D1181" s="1">
        <v>2.593</v>
      </c>
      <c r="E1181" s="1">
        <v>2.593</v>
      </c>
      <c r="G1181" s="6">
        <f t="shared" si="127"/>
        <v>-0.15700000000000003</v>
      </c>
      <c r="H1181" s="1">
        <f t="shared" si="128"/>
        <v>0</v>
      </c>
      <c r="I1181" s="1">
        <f t="shared" si="129"/>
        <v>0.15700000000000003</v>
      </c>
      <c r="K1181" s="6">
        <f t="shared" si="130"/>
        <v>8.7071428571428577E-2</v>
      </c>
      <c r="L1181" s="6">
        <f t="shared" si="131"/>
        <v>4.471428571428572E-2</v>
      </c>
      <c r="M1181" s="6">
        <f t="shared" si="132"/>
        <v>1.9472843450479231</v>
      </c>
      <c r="N1181" s="6">
        <f t="shared" si="133"/>
        <v>66.070460704607044</v>
      </c>
      <c r="Q1181" s="1">
        <v>2.5639310000000002</v>
      </c>
      <c r="R1181" s="3">
        <v>14000</v>
      </c>
    </row>
    <row r="1182" spans="1:18" x14ac:dyDescent="0.2">
      <c r="A1182" s="8">
        <v>35703</v>
      </c>
      <c r="B1182" s="1">
        <v>2.3119999999999998</v>
      </c>
      <c r="C1182" s="1">
        <v>2.5619999999999998</v>
      </c>
      <c r="D1182" s="1">
        <v>2.1869999999999998</v>
      </c>
      <c r="E1182" s="1">
        <v>2.3119999999999998</v>
      </c>
      <c r="G1182" s="6">
        <f t="shared" si="127"/>
        <v>-0.28100000000000014</v>
      </c>
      <c r="H1182" s="1">
        <f t="shared" si="128"/>
        <v>0</v>
      </c>
      <c r="I1182" s="1">
        <f t="shared" si="129"/>
        <v>0.28100000000000014</v>
      </c>
      <c r="K1182" s="6">
        <f t="shared" si="130"/>
        <v>8.7071428571428577E-2</v>
      </c>
      <c r="L1182" s="6">
        <f t="shared" si="131"/>
        <v>6.0285714285714311E-2</v>
      </c>
      <c r="M1182" s="6">
        <f t="shared" si="132"/>
        <v>1.4443127962085303</v>
      </c>
      <c r="N1182" s="6">
        <f t="shared" si="133"/>
        <v>59.088705768298588</v>
      </c>
      <c r="Q1182" s="1">
        <v>2.2860819999999999</v>
      </c>
      <c r="R1182" s="3">
        <v>65500</v>
      </c>
    </row>
    <row r="1183" spans="1:18" x14ac:dyDescent="0.2">
      <c r="A1183" s="8">
        <v>35704</v>
      </c>
      <c r="B1183" s="1">
        <v>2.4369999999999998</v>
      </c>
      <c r="C1183" s="1">
        <v>2.4369999999999998</v>
      </c>
      <c r="D1183" s="1">
        <v>2.375</v>
      </c>
      <c r="E1183" s="1">
        <v>2.4369999999999998</v>
      </c>
      <c r="G1183" s="6">
        <f t="shared" si="127"/>
        <v>0.125</v>
      </c>
      <c r="H1183" s="1">
        <f t="shared" si="128"/>
        <v>0.125</v>
      </c>
      <c r="I1183" s="1">
        <f t="shared" si="129"/>
        <v>0</v>
      </c>
      <c r="K1183" s="6">
        <f t="shared" si="130"/>
        <v>9.1500000000000012E-2</v>
      </c>
      <c r="L1183" s="6">
        <f t="shared" si="131"/>
        <v>6.0285714285714311E-2</v>
      </c>
      <c r="M1183" s="6">
        <f t="shared" si="132"/>
        <v>1.5177725118483407</v>
      </c>
      <c r="N1183" s="6">
        <f t="shared" si="133"/>
        <v>60.282352941176462</v>
      </c>
      <c r="Q1183" s="1">
        <v>2.4096799999999998</v>
      </c>
      <c r="R1183" s="3">
        <v>13500</v>
      </c>
    </row>
    <row r="1184" spans="1:18" x14ac:dyDescent="0.2">
      <c r="A1184" s="8">
        <v>35705</v>
      </c>
      <c r="B1184" s="1">
        <v>2.4369999999999998</v>
      </c>
      <c r="C1184" s="1">
        <v>2.5619999999999998</v>
      </c>
      <c r="D1184" s="1">
        <v>2.25</v>
      </c>
      <c r="E1184" s="1">
        <v>2.4369999999999998</v>
      </c>
      <c r="G1184" s="6">
        <f t="shared" si="127"/>
        <v>0</v>
      </c>
      <c r="H1184" s="1">
        <f t="shared" si="128"/>
        <v>0</v>
      </c>
      <c r="I1184" s="1">
        <f t="shared" si="129"/>
        <v>0</v>
      </c>
      <c r="K1184" s="6">
        <f t="shared" si="130"/>
        <v>8.9285714285714288E-2</v>
      </c>
      <c r="L1184" s="6">
        <f t="shared" si="131"/>
        <v>6.0285714285714311E-2</v>
      </c>
      <c r="M1184" s="6">
        <f t="shared" si="132"/>
        <v>1.4810426540284354</v>
      </c>
      <c r="N1184" s="6">
        <f t="shared" si="133"/>
        <v>59.694364851957964</v>
      </c>
      <c r="Q1184" s="1">
        <v>2.4096799999999998</v>
      </c>
      <c r="R1184" s="3">
        <v>41400</v>
      </c>
    </row>
    <row r="1185" spans="1:18" x14ac:dyDescent="0.2">
      <c r="A1185" s="8">
        <v>35706</v>
      </c>
      <c r="B1185" s="1">
        <v>2.375</v>
      </c>
      <c r="C1185" s="1">
        <v>2.5</v>
      </c>
      <c r="D1185" s="1">
        <v>2.375</v>
      </c>
      <c r="E1185" s="1">
        <v>2.375</v>
      </c>
      <c r="G1185" s="6">
        <f t="shared" si="127"/>
        <v>-6.1999999999999833E-2</v>
      </c>
      <c r="H1185" s="1">
        <f t="shared" si="128"/>
        <v>0</v>
      </c>
      <c r="I1185" s="1">
        <f t="shared" si="129"/>
        <v>6.1999999999999833E-2</v>
      </c>
      <c r="K1185" s="6">
        <f t="shared" si="130"/>
        <v>8.9285714285714288E-2</v>
      </c>
      <c r="L1185" s="6">
        <f t="shared" si="131"/>
        <v>6.25E-2</v>
      </c>
      <c r="M1185" s="6">
        <f t="shared" si="132"/>
        <v>1.4285714285714286</v>
      </c>
      <c r="N1185" s="6">
        <f t="shared" si="133"/>
        <v>58.82352941176471</v>
      </c>
      <c r="Q1185" s="1">
        <v>2.3483749999999999</v>
      </c>
      <c r="R1185" s="3">
        <v>11500</v>
      </c>
    </row>
    <row r="1186" spans="1:18" x14ac:dyDescent="0.2">
      <c r="A1186" s="8">
        <v>35709</v>
      </c>
      <c r="B1186" s="1">
        <v>2.4369999999999998</v>
      </c>
      <c r="C1186" s="1">
        <v>2.5</v>
      </c>
      <c r="D1186" s="1">
        <v>2.375</v>
      </c>
      <c r="E1186" s="1">
        <v>2.4369999999999998</v>
      </c>
      <c r="G1186" s="6">
        <f t="shared" si="127"/>
        <v>6.1999999999999833E-2</v>
      </c>
      <c r="H1186" s="1">
        <f t="shared" si="128"/>
        <v>6.1999999999999833E-2</v>
      </c>
      <c r="I1186" s="1">
        <f t="shared" si="129"/>
        <v>0</v>
      </c>
      <c r="K1186" s="6">
        <f t="shared" si="130"/>
        <v>9.1499999999999984E-2</v>
      </c>
      <c r="L1186" s="6">
        <f t="shared" si="131"/>
        <v>6.25E-2</v>
      </c>
      <c r="M1186" s="6">
        <f t="shared" si="132"/>
        <v>1.4639999999999997</v>
      </c>
      <c r="N1186" s="6">
        <f t="shared" si="133"/>
        <v>59.415584415584405</v>
      </c>
      <c r="Q1186" s="1">
        <v>2.4096799999999998</v>
      </c>
      <c r="R1186" s="3">
        <v>9800</v>
      </c>
    </row>
    <row r="1187" spans="1:18" x14ac:dyDescent="0.2">
      <c r="A1187" s="8">
        <v>35710</v>
      </c>
      <c r="B1187" s="1">
        <v>2.5310000000000001</v>
      </c>
      <c r="C1187" s="1">
        <v>2.5310000000000001</v>
      </c>
      <c r="D1187" s="1">
        <v>2.5</v>
      </c>
      <c r="E1187" s="1">
        <v>2.5310000000000001</v>
      </c>
      <c r="G1187" s="6">
        <f t="shared" si="127"/>
        <v>9.4000000000000306E-2</v>
      </c>
      <c r="H1187" s="1">
        <f t="shared" si="128"/>
        <v>9.4000000000000306E-2</v>
      </c>
      <c r="I1187" s="1">
        <f t="shared" si="129"/>
        <v>0</v>
      </c>
      <c r="K1187" s="6">
        <f t="shared" si="130"/>
        <v>8.7071428571428591E-2</v>
      </c>
      <c r="L1187" s="6">
        <f t="shared" si="131"/>
        <v>6.25E-2</v>
      </c>
      <c r="M1187" s="6">
        <f t="shared" si="132"/>
        <v>1.3931428571428575</v>
      </c>
      <c r="N1187" s="6">
        <f t="shared" si="133"/>
        <v>58.213944603629422</v>
      </c>
      <c r="Q1187" s="1">
        <v>2.5026259999999998</v>
      </c>
      <c r="R1187" s="3">
        <v>29700</v>
      </c>
    </row>
    <row r="1188" spans="1:18" x14ac:dyDescent="0.2">
      <c r="A1188" s="8">
        <v>35711</v>
      </c>
      <c r="B1188" s="1">
        <v>2.7810000000000001</v>
      </c>
      <c r="C1188" s="1">
        <v>2.7810000000000001</v>
      </c>
      <c r="D1188" s="1">
        <v>2.5</v>
      </c>
      <c r="E1188" s="1">
        <v>2.7810000000000001</v>
      </c>
      <c r="G1188" s="6">
        <f t="shared" si="127"/>
        <v>0.25</v>
      </c>
      <c r="H1188" s="1">
        <f t="shared" si="128"/>
        <v>0.25</v>
      </c>
      <c r="I1188" s="1">
        <f t="shared" si="129"/>
        <v>0</v>
      </c>
      <c r="K1188" s="6">
        <f t="shared" si="130"/>
        <v>8.2571428571428587E-2</v>
      </c>
      <c r="L1188" s="6">
        <f t="shared" si="131"/>
        <v>6.25E-2</v>
      </c>
      <c r="M1188" s="6">
        <f t="shared" si="132"/>
        <v>1.3211428571428574</v>
      </c>
      <c r="N1188" s="6">
        <f t="shared" si="133"/>
        <v>56.917774495322504</v>
      </c>
      <c r="Q1188" s="1">
        <v>2.7498239999999998</v>
      </c>
      <c r="R1188" s="3">
        <v>86700</v>
      </c>
    </row>
    <row r="1189" spans="1:18" x14ac:dyDescent="0.2">
      <c r="A1189" s="8">
        <v>35712</v>
      </c>
      <c r="B1189" s="1">
        <v>2.5310000000000001</v>
      </c>
      <c r="C1189" s="1">
        <v>2.75</v>
      </c>
      <c r="D1189" s="1">
        <v>2.5310000000000001</v>
      </c>
      <c r="E1189" s="1">
        <v>2.5310000000000001</v>
      </c>
      <c r="G1189" s="6">
        <f t="shared" si="127"/>
        <v>-0.25</v>
      </c>
      <c r="H1189" s="1">
        <f t="shared" si="128"/>
        <v>0</v>
      </c>
      <c r="I1189" s="1">
        <f t="shared" si="129"/>
        <v>0.25</v>
      </c>
      <c r="K1189" s="6">
        <f t="shared" si="130"/>
        <v>4.6857142857142868E-2</v>
      </c>
      <c r="L1189" s="6">
        <f t="shared" si="131"/>
        <v>8.0357142857142863E-2</v>
      </c>
      <c r="M1189" s="6">
        <f t="shared" si="132"/>
        <v>0.58311111111111125</v>
      </c>
      <c r="N1189" s="6">
        <f t="shared" si="133"/>
        <v>36.833239752947783</v>
      </c>
      <c r="Q1189" s="1">
        <v>2.5026259999999998</v>
      </c>
      <c r="R1189" s="3">
        <v>9300</v>
      </c>
    </row>
    <row r="1190" spans="1:18" x14ac:dyDescent="0.2">
      <c r="A1190" s="8">
        <v>35713</v>
      </c>
      <c r="B1190" s="1">
        <v>2.75</v>
      </c>
      <c r="C1190" s="1">
        <v>2.75</v>
      </c>
      <c r="D1190" s="1">
        <v>2.5619999999999998</v>
      </c>
      <c r="E1190" s="1">
        <v>2.75</v>
      </c>
      <c r="G1190" s="6">
        <f t="shared" si="127"/>
        <v>0.21899999999999986</v>
      </c>
      <c r="H1190" s="1">
        <f t="shared" si="128"/>
        <v>0.21899999999999986</v>
      </c>
      <c r="I1190" s="1">
        <f t="shared" si="129"/>
        <v>0</v>
      </c>
      <c r="K1190" s="6">
        <f t="shared" si="130"/>
        <v>5.8071428571428586E-2</v>
      </c>
      <c r="L1190" s="6">
        <f t="shared" si="131"/>
        <v>8.0357142857142863E-2</v>
      </c>
      <c r="M1190" s="6">
        <f t="shared" si="132"/>
        <v>0.72266666666666679</v>
      </c>
      <c r="N1190" s="6">
        <f t="shared" si="133"/>
        <v>41.950464396284836</v>
      </c>
      <c r="Q1190" s="1">
        <v>2.7191709999999998</v>
      </c>
      <c r="R1190" s="3">
        <v>52900</v>
      </c>
    </row>
    <row r="1191" spans="1:18" x14ac:dyDescent="0.2">
      <c r="A1191" s="8">
        <v>35716</v>
      </c>
      <c r="B1191" s="1">
        <v>2.6869999999999998</v>
      </c>
      <c r="C1191" s="1">
        <v>2.6869999999999998</v>
      </c>
      <c r="D1191" s="1">
        <v>2.5619999999999998</v>
      </c>
      <c r="E1191" s="1">
        <v>2.6869999999999998</v>
      </c>
      <c r="G1191" s="6">
        <f t="shared" si="127"/>
        <v>-6.3000000000000167E-2</v>
      </c>
      <c r="H1191" s="1">
        <f t="shared" si="128"/>
        <v>0</v>
      </c>
      <c r="I1191" s="1">
        <f t="shared" si="129"/>
        <v>6.3000000000000167E-2</v>
      </c>
      <c r="K1191" s="6">
        <f t="shared" si="130"/>
        <v>5.8071428571428586E-2</v>
      </c>
      <c r="L1191" s="6">
        <f t="shared" si="131"/>
        <v>6.2571428571428597E-2</v>
      </c>
      <c r="M1191" s="6">
        <f t="shared" si="132"/>
        <v>0.92808219178082174</v>
      </c>
      <c r="N1191" s="6">
        <f t="shared" si="133"/>
        <v>48.134991119005321</v>
      </c>
      <c r="Q1191" s="1">
        <v>2.6568779999999999</v>
      </c>
      <c r="R1191" s="3">
        <v>58100</v>
      </c>
    </row>
    <row r="1192" spans="1:18" x14ac:dyDescent="0.2">
      <c r="A1192" s="8">
        <v>35717</v>
      </c>
      <c r="B1192" s="1">
        <v>2.5619999999999998</v>
      </c>
      <c r="C1192" s="1">
        <v>2.625</v>
      </c>
      <c r="D1192" s="1">
        <v>2.5619999999999998</v>
      </c>
      <c r="E1192" s="1">
        <v>2.5619999999999998</v>
      </c>
      <c r="G1192" s="6">
        <f t="shared" si="127"/>
        <v>-0.125</v>
      </c>
      <c r="H1192" s="1">
        <f t="shared" si="128"/>
        <v>0</v>
      </c>
      <c r="I1192" s="1">
        <f t="shared" si="129"/>
        <v>0.125</v>
      </c>
      <c r="K1192" s="6">
        <f t="shared" si="130"/>
        <v>5.8071428571428586E-2</v>
      </c>
      <c r="L1192" s="6">
        <f t="shared" si="131"/>
        <v>6.7000000000000018E-2</v>
      </c>
      <c r="M1192" s="6">
        <f t="shared" si="132"/>
        <v>0.86673773987206826</v>
      </c>
      <c r="N1192" s="6">
        <f t="shared" si="133"/>
        <v>46.430611079383205</v>
      </c>
      <c r="Q1192" s="1">
        <v>2.5332789999999998</v>
      </c>
      <c r="R1192" s="3">
        <v>18000</v>
      </c>
    </row>
    <row r="1193" spans="1:18" x14ac:dyDescent="0.2">
      <c r="A1193" s="8">
        <v>35718</v>
      </c>
      <c r="B1193" s="1">
        <v>2.625</v>
      </c>
      <c r="C1193" s="1">
        <v>2.625</v>
      </c>
      <c r="D1193" s="1">
        <v>2.5310000000000001</v>
      </c>
      <c r="E1193" s="1">
        <v>2.625</v>
      </c>
      <c r="G1193" s="6">
        <f t="shared" si="127"/>
        <v>6.3000000000000167E-2</v>
      </c>
      <c r="H1193" s="1">
        <f t="shared" si="128"/>
        <v>6.3000000000000167E-2</v>
      </c>
      <c r="I1193" s="1">
        <f t="shared" si="129"/>
        <v>0</v>
      </c>
      <c r="K1193" s="6">
        <f t="shared" si="130"/>
        <v>5.8071428571428586E-2</v>
      </c>
      <c r="L1193" s="6">
        <f t="shared" si="131"/>
        <v>6.7000000000000018E-2</v>
      </c>
      <c r="M1193" s="6">
        <f t="shared" si="132"/>
        <v>0.86673773987206826</v>
      </c>
      <c r="N1193" s="6">
        <f t="shared" si="133"/>
        <v>46.430611079383205</v>
      </c>
      <c r="Q1193" s="1">
        <v>2.5955729999999999</v>
      </c>
      <c r="R1193" s="3">
        <v>138800</v>
      </c>
    </row>
    <row r="1194" spans="1:18" x14ac:dyDescent="0.2">
      <c r="A1194" s="8">
        <v>35719</v>
      </c>
      <c r="B1194" s="1">
        <v>2.5</v>
      </c>
      <c r="C1194" s="1">
        <v>2.5</v>
      </c>
      <c r="D1194" s="1">
        <v>2.4369999999999998</v>
      </c>
      <c r="E1194" s="1">
        <v>2.5</v>
      </c>
      <c r="G1194" s="6">
        <f t="shared" si="127"/>
        <v>-0.125</v>
      </c>
      <c r="H1194" s="1">
        <f t="shared" si="128"/>
        <v>0</v>
      </c>
      <c r="I1194" s="1">
        <f t="shared" si="129"/>
        <v>0.125</v>
      </c>
      <c r="K1194" s="6">
        <f t="shared" si="130"/>
        <v>5.8071428571428586E-2</v>
      </c>
      <c r="L1194" s="6">
        <f t="shared" si="131"/>
        <v>7.5928571428571442E-2</v>
      </c>
      <c r="M1194" s="6">
        <f t="shared" si="132"/>
        <v>0.76481655691439332</v>
      </c>
      <c r="N1194" s="6">
        <f t="shared" si="133"/>
        <v>43.336886993603422</v>
      </c>
      <c r="Q1194" s="1">
        <v>2.4719739999999999</v>
      </c>
      <c r="R1194" s="3">
        <v>115100</v>
      </c>
    </row>
    <row r="1195" spans="1:18" x14ac:dyDescent="0.2">
      <c r="A1195" s="8">
        <v>35720</v>
      </c>
      <c r="B1195" s="1">
        <v>2.4369999999999998</v>
      </c>
      <c r="C1195" s="1">
        <v>2.4369999999999998</v>
      </c>
      <c r="D1195" s="1">
        <v>2.125</v>
      </c>
      <c r="E1195" s="1">
        <v>2.4369999999999998</v>
      </c>
      <c r="G1195" s="6">
        <f t="shared" si="127"/>
        <v>-6.3000000000000167E-2</v>
      </c>
      <c r="H1195" s="1">
        <f t="shared" si="128"/>
        <v>0</v>
      </c>
      <c r="I1195" s="1">
        <f t="shared" si="129"/>
        <v>6.3000000000000167E-2</v>
      </c>
      <c r="K1195" s="6">
        <f t="shared" si="130"/>
        <v>5.8071428571428586E-2</v>
      </c>
      <c r="L1195" s="6">
        <f t="shared" si="131"/>
        <v>6.9214285714285742E-2</v>
      </c>
      <c r="M1195" s="6">
        <f t="shared" si="132"/>
        <v>0.83900928792569651</v>
      </c>
      <c r="N1195" s="6">
        <f t="shared" si="133"/>
        <v>45.622895622895619</v>
      </c>
      <c r="Q1195" s="1">
        <v>2.4096799999999998</v>
      </c>
      <c r="R1195" s="3">
        <v>27000</v>
      </c>
    </row>
    <row r="1196" spans="1:18" x14ac:dyDescent="0.2">
      <c r="A1196" s="8">
        <v>35723</v>
      </c>
      <c r="B1196" s="1">
        <v>2.375</v>
      </c>
      <c r="C1196" s="1">
        <v>2.375</v>
      </c>
      <c r="D1196" s="1">
        <v>2.375</v>
      </c>
      <c r="E1196" s="1">
        <v>2.375</v>
      </c>
      <c r="G1196" s="6">
        <f t="shared" si="127"/>
        <v>-6.1999999999999833E-2</v>
      </c>
      <c r="H1196" s="1">
        <f t="shared" si="128"/>
        <v>0</v>
      </c>
      <c r="I1196" s="1">
        <f t="shared" si="129"/>
        <v>6.1999999999999833E-2</v>
      </c>
      <c r="K1196" s="6">
        <f t="shared" si="130"/>
        <v>5.8071428571428586E-2</v>
      </c>
      <c r="L1196" s="6">
        <f t="shared" si="131"/>
        <v>5.3571428571428568E-2</v>
      </c>
      <c r="M1196" s="6">
        <f t="shared" si="132"/>
        <v>1.0840000000000003</v>
      </c>
      <c r="N1196" s="6">
        <f t="shared" si="133"/>
        <v>52.015355086372374</v>
      </c>
      <c r="Q1196" s="1">
        <v>2.3483749999999999</v>
      </c>
      <c r="R1196" s="3">
        <v>2000</v>
      </c>
    </row>
    <row r="1197" spans="1:18" x14ac:dyDescent="0.2">
      <c r="A1197" s="8">
        <v>35724</v>
      </c>
      <c r="B1197" s="1">
        <v>2.468</v>
      </c>
      <c r="C1197" s="1">
        <v>2.468</v>
      </c>
      <c r="D1197" s="1">
        <v>2.4</v>
      </c>
      <c r="E1197" s="1">
        <v>2.468</v>
      </c>
      <c r="G1197" s="6">
        <f t="shared" si="127"/>
        <v>9.2999999999999972E-2</v>
      </c>
      <c r="H1197" s="1">
        <f t="shared" si="128"/>
        <v>9.2999999999999972E-2</v>
      </c>
      <c r="I1197" s="1">
        <f t="shared" si="129"/>
        <v>0</v>
      </c>
      <c r="K1197" s="6">
        <f t="shared" si="130"/>
        <v>5.5785714285714293E-2</v>
      </c>
      <c r="L1197" s="6">
        <f t="shared" si="131"/>
        <v>5.3571428571428568E-2</v>
      </c>
      <c r="M1197" s="6">
        <f t="shared" si="132"/>
        <v>1.0413333333333334</v>
      </c>
      <c r="N1197" s="6">
        <f t="shared" si="133"/>
        <v>51.012410189418681</v>
      </c>
      <c r="Q1197" s="1">
        <v>2.4403329999999999</v>
      </c>
      <c r="R1197" s="3">
        <v>3600</v>
      </c>
    </row>
    <row r="1198" spans="1:18" x14ac:dyDescent="0.2">
      <c r="A1198" s="8">
        <v>35725</v>
      </c>
      <c r="B1198" s="1">
        <v>2.375</v>
      </c>
      <c r="C1198" s="1">
        <v>2.375</v>
      </c>
      <c r="D1198" s="1">
        <v>2.375</v>
      </c>
      <c r="E1198" s="1">
        <v>2.375</v>
      </c>
      <c r="G1198" s="6">
        <f t="shared" si="127"/>
        <v>-9.2999999999999972E-2</v>
      </c>
      <c r="H1198" s="1">
        <f t="shared" si="128"/>
        <v>0</v>
      </c>
      <c r="I1198" s="1">
        <f t="shared" si="129"/>
        <v>9.2999999999999972E-2</v>
      </c>
      <c r="K1198" s="6">
        <f t="shared" si="130"/>
        <v>5.5785714285714293E-2</v>
      </c>
      <c r="L1198" s="6">
        <f t="shared" si="131"/>
        <v>6.0214285714285713E-2</v>
      </c>
      <c r="M1198" s="6">
        <f t="shared" si="132"/>
        <v>0.92645314353499419</v>
      </c>
      <c r="N1198" s="6">
        <f t="shared" si="133"/>
        <v>48.091133004926107</v>
      </c>
      <c r="Q1198" s="1">
        <v>2.3483749999999999</v>
      </c>
      <c r="R1198" s="3">
        <v>3500</v>
      </c>
    </row>
    <row r="1199" spans="1:18" x14ac:dyDescent="0.2">
      <c r="A1199" s="8">
        <v>35726</v>
      </c>
      <c r="B1199" s="1">
        <v>2.375</v>
      </c>
      <c r="C1199" s="1">
        <v>2.375</v>
      </c>
      <c r="D1199" s="1">
        <v>2.375</v>
      </c>
      <c r="E1199" s="1">
        <v>2.375</v>
      </c>
      <c r="G1199" s="6">
        <f t="shared" si="127"/>
        <v>0</v>
      </c>
      <c r="H1199" s="1">
        <f t="shared" si="128"/>
        <v>0</v>
      </c>
      <c r="I1199" s="1">
        <f t="shared" si="129"/>
        <v>0</v>
      </c>
      <c r="K1199" s="6">
        <f t="shared" si="130"/>
        <v>5.5785714285714293E-2</v>
      </c>
      <c r="L1199" s="6">
        <f t="shared" si="131"/>
        <v>5.5785714285714293E-2</v>
      </c>
      <c r="M1199" s="6">
        <f t="shared" si="132"/>
        <v>1</v>
      </c>
      <c r="N1199" s="6">
        <f t="shared" si="133"/>
        <v>50</v>
      </c>
      <c r="Q1199" s="1">
        <v>2.3483749999999999</v>
      </c>
      <c r="R1199" s="3">
        <v>1000</v>
      </c>
    </row>
    <row r="1200" spans="1:18" x14ac:dyDescent="0.2">
      <c r="A1200" s="8">
        <v>35727</v>
      </c>
      <c r="B1200" s="1">
        <v>2.5</v>
      </c>
      <c r="C1200" s="1">
        <v>2.5</v>
      </c>
      <c r="D1200" s="1">
        <v>2.5</v>
      </c>
      <c r="E1200" s="1">
        <v>2.5</v>
      </c>
      <c r="G1200" s="6">
        <f t="shared" si="127"/>
        <v>0.125</v>
      </c>
      <c r="H1200" s="1">
        <f t="shared" si="128"/>
        <v>0.125</v>
      </c>
      <c r="I1200" s="1">
        <f t="shared" si="129"/>
        <v>0</v>
      </c>
      <c r="K1200" s="6">
        <f t="shared" si="130"/>
        <v>6.0285714285714311E-2</v>
      </c>
      <c r="L1200" s="6">
        <f t="shared" si="131"/>
        <v>5.5785714285714293E-2</v>
      </c>
      <c r="M1200" s="6">
        <f t="shared" si="132"/>
        <v>1.0806658130601796</v>
      </c>
      <c r="N1200" s="6">
        <f t="shared" si="133"/>
        <v>51.938461538461553</v>
      </c>
      <c r="Q1200" s="1">
        <v>2.4719739999999999</v>
      </c>
      <c r="R1200" s="3">
        <v>18000</v>
      </c>
    </row>
    <row r="1201" spans="1:18" x14ac:dyDescent="0.2">
      <c r="A1201" s="8">
        <v>35730</v>
      </c>
      <c r="B1201" s="1">
        <v>1.875</v>
      </c>
      <c r="C1201" s="1">
        <v>2.4049999999999998</v>
      </c>
      <c r="D1201" s="1">
        <v>1.875</v>
      </c>
      <c r="E1201" s="1">
        <v>1.875</v>
      </c>
      <c r="G1201" s="6">
        <f t="shared" si="127"/>
        <v>-0.625</v>
      </c>
      <c r="H1201" s="1">
        <f t="shared" si="128"/>
        <v>0</v>
      </c>
      <c r="I1201" s="1">
        <f t="shared" si="129"/>
        <v>0.625</v>
      </c>
      <c r="K1201" s="6">
        <f t="shared" si="130"/>
        <v>5.3571428571428568E-2</v>
      </c>
      <c r="L1201" s="6">
        <f t="shared" si="131"/>
        <v>0.10042857142857144</v>
      </c>
      <c r="M1201" s="6">
        <f t="shared" si="132"/>
        <v>0.53342816500711232</v>
      </c>
      <c r="N1201" s="6">
        <f t="shared" si="133"/>
        <v>34.786641929499069</v>
      </c>
      <c r="Q1201" s="1">
        <v>1.8539810000000001</v>
      </c>
      <c r="R1201" s="3">
        <v>29500</v>
      </c>
    </row>
    <row r="1202" spans="1:18" x14ac:dyDescent="0.2">
      <c r="A1202" s="8">
        <v>35731</v>
      </c>
      <c r="B1202" s="1">
        <v>1.875</v>
      </c>
      <c r="C1202" s="1">
        <v>1.875</v>
      </c>
      <c r="D1202" s="1">
        <v>1.5</v>
      </c>
      <c r="E1202" s="1">
        <v>1.875</v>
      </c>
      <c r="G1202" s="6">
        <f t="shared" si="127"/>
        <v>0</v>
      </c>
      <c r="H1202" s="1">
        <f t="shared" si="128"/>
        <v>0</v>
      </c>
      <c r="I1202" s="1">
        <f t="shared" si="129"/>
        <v>0</v>
      </c>
      <c r="K1202" s="6">
        <f t="shared" si="130"/>
        <v>3.5714285714285712E-2</v>
      </c>
      <c r="L1202" s="6">
        <f t="shared" si="131"/>
        <v>0.10042857142857144</v>
      </c>
      <c r="M1202" s="6">
        <f t="shared" si="132"/>
        <v>0.35561877667140818</v>
      </c>
      <c r="N1202" s="6">
        <f t="shared" si="133"/>
        <v>26.232948583420779</v>
      </c>
      <c r="Q1202" s="1">
        <v>1.8539810000000001</v>
      </c>
      <c r="R1202" s="3">
        <v>90500</v>
      </c>
    </row>
    <row r="1203" spans="1:18" x14ac:dyDescent="0.2">
      <c r="A1203" s="8">
        <v>35732</v>
      </c>
      <c r="B1203" s="1">
        <v>1.875</v>
      </c>
      <c r="C1203" s="1">
        <v>1.875</v>
      </c>
      <c r="D1203" s="1">
        <v>1.75</v>
      </c>
      <c r="E1203" s="1">
        <v>1.875</v>
      </c>
      <c r="G1203" s="6">
        <f t="shared" si="127"/>
        <v>0</v>
      </c>
      <c r="H1203" s="1">
        <f t="shared" si="128"/>
        <v>0</v>
      </c>
      <c r="I1203" s="1">
        <f t="shared" si="129"/>
        <v>0</v>
      </c>
      <c r="K1203" s="6">
        <f t="shared" si="130"/>
        <v>3.5714285714285712E-2</v>
      </c>
      <c r="L1203" s="6">
        <f t="shared" si="131"/>
        <v>8.2571428571428587E-2</v>
      </c>
      <c r="M1203" s="6">
        <f t="shared" si="132"/>
        <v>0.43252595155709334</v>
      </c>
      <c r="N1203" s="6">
        <f t="shared" si="133"/>
        <v>30.193236714975839</v>
      </c>
      <c r="Q1203" s="1">
        <v>1.8539810000000001</v>
      </c>
      <c r="R1203" s="3">
        <v>36700</v>
      </c>
    </row>
    <row r="1204" spans="1:18" x14ac:dyDescent="0.2">
      <c r="A1204" s="8">
        <v>35733</v>
      </c>
      <c r="B1204" s="1">
        <v>2</v>
      </c>
      <c r="C1204" s="1">
        <v>2.0310000000000001</v>
      </c>
      <c r="D1204" s="1">
        <v>1.875</v>
      </c>
      <c r="E1204" s="1">
        <v>2</v>
      </c>
      <c r="G1204" s="6">
        <f t="shared" si="127"/>
        <v>0.125</v>
      </c>
      <c r="H1204" s="1">
        <f t="shared" si="128"/>
        <v>0.125</v>
      </c>
      <c r="I1204" s="1">
        <f t="shared" si="129"/>
        <v>0</v>
      </c>
      <c r="K1204" s="6">
        <f t="shared" si="130"/>
        <v>2.9000000000000008E-2</v>
      </c>
      <c r="L1204" s="6">
        <f t="shared" si="131"/>
        <v>8.2571428571428587E-2</v>
      </c>
      <c r="M1204" s="6">
        <f t="shared" si="132"/>
        <v>0.35121107266435991</v>
      </c>
      <c r="N1204" s="6">
        <f t="shared" si="133"/>
        <v>25.992317541613332</v>
      </c>
      <c r="Q1204" s="1">
        <v>1.977579</v>
      </c>
      <c r="R1204" s="3">
        <v>4600</v>
      </c>
    </row>
    <row r="1205" spans="1:18" x14ac:dyDescent="0.2">
      <c r="A1205" s="8">
        <v>35734</v>
      </c>
      <c r="B1205" s="1">
        <v>2.0310000000000001</v>
      </c>
      <c r="C1205" s="1">
        <v>2.0619999999999998</v>
      </c>
      <c r="D1205" s="1">
        <v>1.982</v>
      </c>
      <c r="E1205" s="1">
        <v>2.0310000000000001</v>
      </c>
      <c r="G1205" s="6">
        <f t="shared" si="127"/>
        <v>3.1000000000000139E-2</v>
      </c>
      <c r="H1205" s="1">
        <f t="shared" si="128"/>
        <v>3.1000000000000139E-2</v>
      </c>
      <c r="I1205" s="1">
        <f t="shared" si="129"/>
        <v>0</v>
      </c>
      <c r="K1205" s="6">
        <f t="shared" si="130"/>
        <v>3.1214285714285733E-2</v>
      </c>
      <c r="L1205" s="6">
        <f t="shared" si="131"/>
        <v>7.8071428571428569E-2</v>
      </c>
      <c r="M1205" s="6">
        <f t="shared" si="132"/>
        <v>0.39981701738334885</v>
      </c>
      <c r="N1205" s="6">
        <f t="shared" si="133"/>
        <v>28.562091503267993</v>
      </c>
      <c r="Q1205" s="1">
        <v>2.008232</v>
      </c>
      <c r="R1205" s="3">
        <v>29200</v>
      </c>
    </row>
    <row r="1206" spans="1:18" x14ac:dyDescent="0.2">
      <c r="A1206" s="8">
        <v>35737</v>
      </c>
      <c r="B1206" s="1">
        <v>2.0310000000000001</v>
      </c>
      <c r="C1206" s="1">
        <v>2.0310000000000001</v>
      </c>
      <c r="D1206" s="1">
        <v>1.958</v>
      </c>
      <c r="E1206" s="1">
        <v>2.0310000000000001</v>
      </c>
      <c r="G1206" s="6">
        <f t="shared" si="127"/>
        <v>0</v>
      </c>
      <c r="H1206" s="1">
        <f t="shared" si="128"/>
        <v>0</v>
      </c>
      <c r="I1206" s="1">
        <f t="shared" si="129"/>
        <v>0</v>
      </c>
      <c r="K1206" s="6">
        <f t="shared" si="130"/>
        <v>3.1214285714285733E-2</v>
      </c>
      <c r="L1206" s="6">
        <f t="shared" si="131"/>
        <v>6.9142857142857145E-2</v>
      </c>
      <c r="M1206" s="6">
        <f t="shared" si="132"/>
        <v>0.45144628099173578</v>
      </c>
      <c r="N1206" s="6">
        <f t="shared" si="133"/>
        <v>31.103202846975108</v>
      </c>
      <c r="Q1206" s="1">
        <v>2.008232</v>
      </c>
      <c r="R1206" s="3">
        <v>30000</v>
      </c>
    </row>
    <row r="1207" spans="1:18" x14ac:dyDescent="0.2">
      <c r="A1207" s="8">
        <v>35738</v>
      </c>
      <c r="B1207" s="1">
        <v>2.0619999999999998</v>
      </c>
      <c r="C1207" s="1">
        <v>2.0619999999999998</v>
      </c>
      <c r="D1207" s="1">
        <v>1.9370000000000001</v>
      </c>
      <c r="E1207" s="1">
        <v>2.0619999999999998</v>
      </c>
      <c r="G1207" s="6">
        <f t="shared" si="127"/>
        <v>3.0999999999999694E-2</v>
      </c>
      <c r="H1207" s="1">
        <f t="shared" si="128"/>
        <v>3.0999999999999694E-2</v>
      </c>
      <c r="I1207" s="1">
        <f t="shared" si="129"/>
        <v>0</v>
      </c>
      <c r="K1207" s="6">
        <f t="shared" si="130"/>
        <v>2.8928571428571415E-2</v>
      </c>
      <c r="L1207" s="6">
        <f t="shared" si="131"/>
        <v>6.9142857142857145E-2</v>
      </c>
      <c r="M1207" s="6">
        <f t="shared" si="132"/>
        <v>0.41838842975206592</v>
      </c>
      <c r="N1207" s="6">
        <f t="shared" si="133"/>
        <v>29.497450837581923</v>
      </c>
      <c r="Q1207" s="1">
        <v>2.0388839999999999</v>
      </c>
      <c r="R1207" s="3">
        <v>1400</v>
      </c>
    </row>
    <row r="1208" spans="1:18" x14ac:dyDescent="0.2">
      <c r="A1208" s="8">
        <v>35739</v>
      </c>
      <c r="B1208" s="1">
        <v>1.8120000000000001</v>
      </c>
      <c r="C1208" s="1">
        <v>1.8120000000000001</v>
      </c>
      <c r="D1208" s="1">
        <v>1.8120000000000001</v>
      </c>
      <c r="E1208" s="1">
        <v>1.8120000000000001</v>
      </c>
      <c r="G1208" s="6">
        <f t="shared" si="127"/>
        <v>-0.24999999999999978</v>
      </c>
      <c r="H1208" s="1">
        <f t="shared" si="128"/>
        <v>0</v>
      </c>
      <c r="I1208" s="1">
        <f t="shared" si="129"/>
        <v>0.24999999999999978</v>
      </c>
      <c r="K1208" s="6">
        <f t="shared" si="130"/>
        <v>2.8928571428571415E-2</v>
      </c>
      <c r="L1208" s="6">
        <f t="shared" si="131"/>
        <v>7.8071428571428556E-2</v>
      </c>
      <c r="M1208" s="6">
        <f t="shared" si="132"/>
        <v>0.37053979871912157</v>
      </c>
      <c r="N1208" s="6">
        <f t="shared" si="133"/>
        <v>27.036048064085435</v>
      </c>
      <c r="Q1208" s="1">
        <v>1.791687</v>
      </c>
      <c r="R1208" s="3">
        <v>1000</v>
      </c>
    </row>
    <row r="1209" spans="1:18" x14ac:dyDescent="0.2">
      <c r="A1209" s="8">
        <v>35740</v>
      </c>
      <c r="B1209" s="1">
        <v>2.0310000000000001</v>
      </c>
      <c r="C1209" s="1">
        <v>2.0310000000000001</v>
      </c>
      <c r="D1209" s="1">
        <v>1.875</v>
      </c>
      <c r="E1209" s="1">
        <v>2.0310000000000001</v>
      </c>
      <c r="G1209" s="6">
        <f t="shared" si="127"/>
        <v>0.21900000000000008</v>
      </c>
      <c r="H1209" s="1">
        <f t="shared" si="128"/>
        <v>0.21900000000000008</v>
      </c>
      <c r="I1209" s="1">
        <f t="shared" si="129"/>
        <v>0</v>
      </c>
      <c r="K1209" s="6">
        <f t="shared" si="130"/>
        <v>4.457142857142856E-2</v>
      </c>
      <c r="L1209" s="6">
        <f t="shared" si="131"/>
        <v>7.3571428571428538E-2</v>
      </c>
      <c r="M1209" s="6">
        <f t="shared" si="132"/>
        <v>0.60582524271844673</v>
      </c>
      <c r="N1209" s="6">
        <f t="shared" si="133"/>
        <v>37.726723095526005</v>
      </c>
      <c r="Q1209" s="1">
        <v>2.008232</v>
      </c>
      <c r="R1209" s="3">
        <v>4000</v>
      </c>
    </row>
    <row r="1210" spans="1:18" x14ac:dyDescent="0.2">
      <c r="A1210" s="8">
        <v>35741</v>
      </c>
      <c r="B1210" s="1">
        <v>2.0310000000000001</v>
      </c>
      <c r="C1210" s="1">
        <v>2.0310000000000001</v>
      </c>
      <c r="D1210" s="1">
        <v>2.0310000000000001</v>
      </c>
      <c r="E1210" s="1">
        <v>2.0310000000000001</v>
      </c>
      <c r="G1210" s="6">
        <f t="shared" si="127"/>
        <v>0</v>
      </c>
      <c r="H1210" s="1">
        <f t="shared" si="128"/>
        <v>0</v>
      </c>
      <c r="I1210" s="1">
        <f t="shared" si="129"/>
        <v>0</v>
      </c>
      <c r="K1210" s="6">
        <f t="shared" si="130"/>
        <v>4.457142857142856E-2</v>
      </c>
      <c r="L1210" s="6">
        <f t="shared" si="131"/>
        <v>6.9142857142857131E-2</v>
      </c>
      <c r="M1210" s="6">
        <f t="shared" si="132"/>
        <v>0.64462809917355368</v>
      </c>
      <c r="N1210" s="6">
        <f t="shared" si="133"/>
        <v>39.195979899497488</v>
      </c>
      <c r="Q1210" s="1">
        <v>2.008232</v>
      </c>
      <c r="R1210" s="3">
        <v>0</v>
      </c>
    </row>
    <row r="1211" spans="1:18" x14ac:dyDescent="0.2">
      <c r="A1211" s="8">
        <v>35744</v>
      </c>
      <c r="B1211" s="1">
        <v>2.0310000000000001</v>
      </c>
      <c r="C1211" s="1">
        <v>2.0310000000000001</v>
      </c>
      <c r="D1211" s="1">
        <v>1.875</v>
      </c>
      <c r="E1211" s="1">
        <v>2.0310000000000001</v>
      </c>
      <c r="G1211" s="6">
        <f t="shared" si="127"/>
        <v>0</v>
      </c>
      <c r="H1211" s="1">
        <f t="shared" si="128"/>
        <v>0</v>
      </c>
      <c r="I1211" s="1">
        <f t="shared" si="129"/>
        <v>0</v>
      </c>
      <c r="K1211" s="6">
        <f t="shared" si="130"/>
        <v>3.7928571428571423E-2</v>
      </c>
      <c r="L1211" s="6">
        <f t="shared" si="131"/>
        <v>6.9142857142857131E-2</v>
      </c>
      <c r="M1211" s="6">
        <f t="shared" si="132"/>
        <v>0.54855371900826444</v>
      </c>
      <c r="N1211" s="6">
        <f t="shared" si="133"/>
        <v>35.423615743829217</v>
      </c>
      <c r="Q1211" s="1">
        <v>2.008232</v>
      </c>
      <c r="R1211" s="3">
        <v>1900</v>
      </c>
    </row>
    <row r="1212" spans="1:18" x14ac:dyDescent="0.2">
      <c r="A1212" s="8">
        <v>35745</v>
      </c>
      <c r="B1212" s="1">
        <v>2.0310000000000001</v>
      </c>
      <c r="C1212" s="1">
        <v>2.0310000000000001</v>
      </c>
      <c r="D1212" s="1">
        <v>2.0310000000000001</v>
      </c>
      <c r="E1212" s="1">
        <v>2.0310000000000001</v>
      </c>
      <c r="G1212" s="6">
        <f t="shared" si="127"/>
        <v>0</v>
      </c>
      <c r="H1212" s="1">
        <f t="shared" si="128"/>
        <v>0</v>
      </c>
      <c r="I1212" s="1">
        <f t="shared" si="129"/>
        <v>0</v>
      </c>
      <c r="K1212" s="6">
        <f t="shared" si="130"/>
        <v>3.7928571428571423E-2</v>
      </c>
      <c r="L1212" s="6">
        <f t="shared" si="131"/>
        <v>6.2499999999999986E-2</v>
      </c>
      <c r="M1212" s="6">
        <f t="shared" si="132"/>
        <v>0.60685714285714287</v>
      </c>
      <c r="N1212" s="6">
        <f t="shared" si="133"/>
        <v>37.766714082503555</v>
      </c>
      <c r="Q1212" s="1">
        <v>2.008232</v>
      </c>
      <c r="R1212" s="3">
        <v>0</v>
      </c>
    </row>
    <row r="1213" spans="1:18" x14ac:dyDescent="0.2">
      <c r="A1213" s="8">
        <v>35746</v>
      </c>
      <c r="B1213" s="1">
        <v>1.9670000000000001</v>
      </c>
      <c r="C1213" s="1">
        <v>2.0619999999999998</v>
      </c>
      <c r="D1213" s="1">
        <v>1.9370000000000001</v>
      </c>
      <c r="E1213" s="1">
        <v>1.9670000000000001</v>
      </c>
      <c r="G1213" s="6">
        <f t="shared" si="127"/>
        <v>-6.4000000000000057E-2</v>
      </c>
      <c r="H1213" s="1">
        <f t="shared" si="128"/>
        <v>0</v>
      </c>
      <c r="I1213" s="1">
        <f t="shared" si="129"/>
        <v>6.4000000000000057E-2</v>
      </c>
      <c r="K1213" s="6">
        <f t="shared" si="130"/>
        <v>3.7928571428571423E-2</v>
      </c>
      <c r="L1213" s="6">
        <f t="shared" si="131"/>
        <v>6.707142857142856E-2</v>
      </c>
      <c r="M1213" s="6">
        <f t="shared" si="132"/>
        <v>0.56549520766773165</v>
      </c>
      <c r="N1213" s="6">
        <f t="shared" si="133"/>
        <v>36.122448979591844</v>
      </c>
      <c r="Q1213" s="1">
        <v>1.944949</v>
      </c>
      <c r="R1213" s="3">
        <v>19000</v>
      </c>
    </row>
    <row r="1214" spans="1:18" x14ac:dyDescent="0.2">
      <c r="A1214" s="8">
        <v>35747</v>
      </c>
      <c r="B1214" s="1">
        <v>1.9370000000000001</v>
      </c>
      <c r="C1214" s="1">
        <v>2</v>
      </c>
      <c r="D1214" s="1">
        <v>1.9370000000000001</v>
      </c>
      <c r="E1214" s="1">
        <v>1.9370000000000001</v>
      </c>
      <c r="G1214" s="6">
        <f t="shared" si="127"/>
        <v>-3.0000000000000027E-2</v>
      </c>
      <c r="H1214" s="1">
        <f t="shared" si="128"/>
        <v>0</v>
      </c>
      <c r="I1214" s="1">
        <f t="shared" si="129"/>
        <v>3.0000000000000027E-2</v>
      </c>
      <c r="K1214" s="6">
        <f t="shared" si="130"/>
        <v>2.8999999999999995E-2</v>
      </c>
      <c r="L1214" s="6">
        <f t="shared" si="131"/>
        <v>6.92142857142857E-2</v>
      </c>
      <c r="M1214" s="6">
        <f t="shared" si="132"/>
        <v>0.41898864809081526</v>
      </c>
      <c r="N1214" s="6">
        <f t="shared" si="133"/>
        <v>29.527272727272731</v>
      </c>
      <c r="Q1214" s="1">
        <v>1.9152849999999999</v>
      </c>
      <c r="R1214" s="3">
        <v>19800</v>
      </c>
    </row>
    <row r="1215" spans="1:18" x14ac:dyDescent="0.2">
      <c r="A1215" s="8">
        <v>35748</v>
      </c>
      <c r="B1215" s="1">
        <v>2</v>
      </c>
      <c r="C1215" s="1">
        <v>2</v>
      </c>
      <c r="D1215" s="1">
        <v>1.9370000000000001</v>
      </c>
      <c r="E1215" s="1">
        <v>2</v>
      </c>
      <c r="G1215" s="6">
        <f t="shared" si="127"/>
        <v>6.2999999999999945E-2</v>
      </c>
      <c r="H1215" s="1">
        <f t="shared" si="128"/>
        <v>6.2999999999999945E-2</v>
      </c>
      <c r="I1215" s="1">
        <f t="shared" si="129"/>
        <v>0</v>
      </c>
      <c r="K1215" s="6">
        <f t="shared" si="130"/>
        <v>3.3499999999999988E-2</v>
      </c>
      <c r="L1215" s="6">
        <f t="shared" si="131"/>
        <v>2.457142857142856E-2</v>
      </c>
      <c r="M1215" s="6">
        <f t="shared" si="132"/>
        <v>1.363372093023256</v>
      </c>
      <c r="N1215" s="6">
        <f t="shared" si="133"/>
        <v>57.687576875768755</v>
      </c>
      <c r="Q1215" s="1">
        <v>1.977579</v>
      </c>
      <c r="R1215" s="3">
        <v>3600</v>
      </c>
    </row>
    <row r="1216" spans="1:18" x14ac:dyDescent="0.2">
      <c r="A1216" s="8">
        <v>35751</v>
      </c>
      <c r="B1216" s="1">
        <v>1.9370000000000001</v>
      </c>
      <c r="C1216" s="1">
        <v>1.9670000000000001</v>
      </c>
      <c r="D1216" s="1">
        <v>1.9370000000000001</v>
      </c>
      <c r="E1216" s="1">
        <v>1.9370000000000001</v>
      </c>
      <c r="G1216" s="6">
        <f t="shared" si="127"/>
        <v>-6.2999999999999945E-2</v>
      </c>
      <c r="H1216" s="1">
        <f t="shared" si="128"/>
        <v>0</v>
      </c>
      <c r="I1216" s="1">
        <f t="shared" si="129"/>
        <v>6.2999999999999945E-2</v>
      </c>
      <c r="K1216" s="6">
        <f t="shared" si="130"/>
        <v>3.3499999999999988E-2</v>
      </c>
      <c r="L1216" s="6">
        <f t="shared" si="131"/>
        <v>2.9071428571428557E-2</v>
      </c>
      <c r="M1216" s="6">
        <f t="shared" si="132"/>
        <v>1.1523341523341526</v>
      </c>
      <c r="N1216" s="6">
        <f t="shared" si="133"/>
        <v>53.538812785388131</v>
      </c>
      <c r="Q1216" s="1">
        <v>1.9152849999999999</v>
      </c>
      <c r="R1216" s="3">
        <v>6500</v>
      </c>
    </row>
    <row r="1217" spans="1:18" x14ac:dyDescent="0.2">
      <c r="A1217" s="8">
        <v>35752</v>
      </c>
      <c r="B1217" s="1">
        <v>1.9370000000000001</v>
      </c>
      <c r="C1217" s="1">
        <v>1.9670000000000001</v>
      </c>
      <c r="D1217" s="1">
        <v>1.9370000000000001</v>
      </c>
      <c r="E1217" s="1">
        <v>1.9370000000000001</v>
      </c>
      <c r="G1217" s="6">
        <f t="shared" si="127"/>
        <v>0</v>
      </c>
      <c r="H1217" s="1">
        <f t="shared" si="128"/>
        <v>0</v>
      </c>
      <c r="I1217" s="1">
        <f t="shared" si="129"/>
        <v>0</v>
      </c>
      <c r="K1217" s="6">
        <f t="shared" si="130"/>
        <v>3.3499999999999988E-2</v>
      </c>
      <c r="L1217" s="6">
        <f t="shared" si="131"/>
        <v>2.9071428571428557E-2</v>
      </c>
      <c r="M1217" s="6">
        <f t="shared" si="132"/>
        <v>1.1523341523341526</v>
      </c>
      <c r="N1217" s="6">
        <f t="shared" si="133"/>
        <v>53.538812785388131</v>
      </c>
      <c r="Q1217" s="1">
        <v>1.9152849999999999</v>
      </c>
      <c r="R1217" s="3">
        <v>15700</v>
      </c>
    </row>
    <row r="1218" spans="1:18" x14ac:dyDescent="0.2">
      <c r="A1218" s="8">
        <v>35753</v>
      </c>
      <c r="B1218" s="1">
        <v>1.9670000000000001</v>
      </c>
      <c r="C1218" s="1">
        <v>1.9670000000000001</v>
      </c>
      <c r="D1218" s="1">
        <v>1.9370000000000001</v>
      </c>
      <c r="E1218" s="1">
        <v>1.9670000000000001</v>
      </c>
      <c r="G1218" s="6">
        <f t="shared" si="127"/>
        <v>3.0000000000000027E-2</v>
      </c>
      <c r="H1218" s="1">
        <f t="shared" si="128"/>
        <v>3.0000000000000027E-2</v>
      </c>
      <c r="I1218" s="1">
        <f t="shared" si="129"/>
        <v>0</v>
      </c>
      <c r="K1218" s="6">
        <f t="shared" si="130"/>
        <v>2.6714285714285708E-2</v>
      </c>
      <c r="L1218" s="6">
        <f t="shared" si="131"/>
        <v>2.9071428571428557E-2</v>
      </c>
      <c r="M1218" s="6">
        <f t="shared" si="132"/>
        <v>0.91891891891891919</v>
      </c>
      <c r="N1218" s="6">
        <f t="shared" si="133"/>
        <v>47.887323943661983</v>
      </c>
      <c r="Q1218" s="1">
        <v>1.944949</v>
      </c>
      <c r="R1218" s="3">
        <v>75000</v>
      </c>
    </row>
    <row r="1219" spans="1:18" x14ac:dyDescent="0.2">
      <c r="A1219" s="8">
        <v>35754</v>
      </c>
      <c r="B1219" s="1">
        <v>2</v>
      </c>
      <c r="C1219" s="1">
        <v>2</v>
      </c>
      <c r="D1219" s="1">
        <v>1.968</v>
      </c>
      <c r="E1219" s="1">
        <v>2</v>
      </c>
      <c r="G1219" s="6">
        <f t="shared" si="127"/>
        <v>3.2999999999999918E-2</v>
      </c>
      <c r="H1219" s="1">
        <f t="shared" si="128"/>
        <v>3.2999999999999918E-2</v>
      </c>
      <c r="I1219" s="1">
        <f t="shared" si="129"/>
        <v>0</v>
      </c>
      <c r="K1219" s="6">
        <f t="shared" si="130"/>
        <v>2.6857142857142833E-2</v>
      </c>
      <c r="L1219" s="6">
        <f t="shared" si="131"/>
        <v>2.9071428571428557E-2</v>
      </c>
      <c r="M1219" s="6">
        <f t="shared" si="132"/>
        <v>0.92383292383292348</v>
      </c>
      <c r="N1219" s="6">
        <f t="shared" si="133"/>
        <v>48.020434227330767</v>
      </c>
      <c r="Q1219" s="1">
        <v>1.977579</v>
      </c>
      <c r="R1219" s="3">
        <v>17000</v>
      </c>
    </row>
    <row r="1220" spans="1:18" x14ac:dyDescent="0.2">
      <c r="A1220" s="8">
        <v>35755</v>
      </c>
      <c r="B1220" s="1">
        <v>2</v>
      </c>
      <c r="C1220" s="1">
        <v>2.093</v>
      </c>
      <c r="D1220" s="1">
        <v>1.9370000000000001</v>
      </c>
      <c r="E1220" s="1">
        <v>2</v>
      </c>
      <c r="G1220" s="6">
        <f t="shared" ref="G1220:G1283" si="134">E1220-E1219</f>
        <v>0</v>
      </c>
      <c r="H1220" s="1">
        <f t="shared" ref="H1220:H1283" si="135">IF(G1220&gt;0,G1220,0)</f>
        <v>0</v>
      </c>
      <c r="I1220" s="1">
        <f t="shared" ref="I1220:I1283" si="136">IF(G1220&lt;0,ABS(G1220),0)</f>
        <v>0</v>
      </c>
      <c r="K1220" s="6">
        <f t="shared" si="130"/>
        <v>2.6857142857142833E-2</v>
      </c>
      <c r="L1220" s="6">
        <f t="shared" si="131"/>
        <v>2.9071428571428557E-2</v>
      </c>
      <c r="M1220" s="6">
        <f t="shared" si="132"/>
        <v>0.92383292383292348</v>
      </c>
      <c r="N1220" s="6">
        <f t="shared" si="133"/>
        <v>48.020434227330767</v>
      </c>
      <c r="Q1220" s="1">
        <v>1.977579</v>
      </c>
      <c r="R1220" s="3">
        <v>11800</v>
      </c>
    </row>
    <row r="1221" spans="1:18" x14ac:dyDescent="0.2">
      <c r="A1221" s="8">
        <v>35758</v>
      </c>
      <c r="B1221" s="1">
        <v>1.968</v>
      </c>
      <c r="C1221" s="1">
        <v>1.968</v>
      </c>
      <c r="D1221" s="1">
        <v>1.968</v>
      </c>
      <c r="E1221" s="1">
        <v>1.968</v>
      </c>
      <c r="G1221" s="6">
        <f t="shared" si="134"/>
        <v>-3.2000000000000028E-2</v>
      </c>
      <c r="H1221" s="1">
        <f t="shared" si="135"/>
        <v>0</v>
      </c>
      <c r="I1221" s="1">
        <f t="shared" si="136"/>
        <v>3.2000000000000028E-2</v>
      </c>
      <c r="K1221" s="6">
        <f t="shared" si="130"/>
        <v>2.464285714285714E-2</v>
      </c>
      <c r="L1221" s="6">
        <f t="shared" si="131"/>
        <v>3.1357142857142847E-2</v>
      </c>
      <c r="M1221" s="6">
        <f t="shared" si="132"/>
        <v>0.78587699316628712</v>
      </c>
      <c r="N1221" s="6">
        <f t="shared" si="133"/>
        <v>44.005102040816325</v>
      </c>
      <c r="Q1221" s="1">
        <v>1.9459379999999999</v>
      </c>
      <c r="R1221" s="3">
        <v>1800</v>
      </c>
    </row>
    <row r="1222" spans="1:18" x14ac:dyDescent="0.2">
      <c r="A1222" s="8">
        <v>35759</v>
      </c>
      <c r="B1222" s="1">
        <v>1.9370000000000001</v>
      </c>
      <c r="C1222" s="1">
        <v>2</v>
      </c>
      <c r="D1222" s="1">
        <v>1.9370000000000001</v>
      </c>
      <c r="E1222" s="1">
        <v>1.9370000000000001</v>
      </c>
      <c r="G1222" s="6">
        <f t="shared" si="134"/>
        <v>-3.0999999999999917E-2</v>
      </c>
      <c r="H1222" s="1">
        <f t="shared" si="135"/>
        <v>0</v>
      </c>
      <c r="I1222" s="1">
        <f t="shared" si="136"/>
        <v>3.0999999999999917E-2</v>
      </c>
      <c r="K1222" s="6">
        <f t="shared" si="130"/>
        <v>2.464285714285714E-2</v>
      </c>
      <c r="L1222" s="6">
        <f t="shared" si="131"/>
        <v>1.5714285714285712E-2</v>
      </c>
      <c r="M1222" s="6">
        <f t="shared" si="132"/>
        <v>1.5681818181818183</v>
      </c>
      <c r="N1222" s="6">
        <f t="shared" si="133"/>
        <v>61.061946902654867</v>
      </c>
      <c r="Q1222" s="1">
        <v>1.9152849999999999</v>
      </c>
      <c r="R1222" s="3">
        <v>17700</v>
      </c>
    </row>
    <row r="1223" spans="1:18" x14ac:dyDescent="0.2">
      <c r="A1223" s="8">
        <v>35760</v>
      </c>
      <c r="B1223" s="1">
        <v>1.9670000000000001</v>
      </c>
      <c r="C1223" s="1">
        <v>1.9670000000000001</v>
      </c>
      <c r="D1223" s="1">
        <v>1.9370000000000001</v>
      </c>
      <c r="E1223" s="1">
        <v>1.9670000000000001</v>
      </c>
      <c r="G1223" s="6">
        <f t="shared" si="134"/>
        <v>3.0000000000000027E-2</v>
      </c>
      <c r="H1223" s="1">
        <f t="shared" si="135"/>
        <v>3.0000000000000027E-2</v>
      </c>
      <c r="I1223" s="1">
        <f t="shared" si="136"/>
        <v>0</v>
      </c>
      <c r="K1223" s="6">
        <f t="shared" si="130"/>
        <v>1.1142857142857137E-2</v>
      </c>
      <c r="L1223" s="6">
        <f t="shared" si="131"/>
        <v>1.5714285714285712E-2</v>
      </c>
      <c r="M1223" s="6">
        <f t="shared" si="132"/>
        <v>0.70909090909090877</v>
      </c>
      <c r="N1223" s="6">
        <f t="shared" si="133"/>
        <v>41.489361702127646</v>
      </c>
      <c r="Q1223" s="1">
        <v>1.944949</v>
      </c>
      <c r="R1223" s="3">
        <v>22000</v>
      </c>
    </row>
    <row r="1224" spans="1:18" x14ac:dyDescent="0.2">
      <c r="A1224" s="8">
        <v>35762</v>
      </c>
      <c r="B1224" s="1">
        <v>1.9670000000000001</v>
      </c>
      <c r="C1224" s="1">
        <v>1.9670000000000001</v>
      </c>
      <c r="D1224" s="1">
        <v>1.9370000000000001</v>
      </c>
      <c r="E1224" s="1">
        <v>1.9670000000000001</v>
      </c>
      <c r="G1224" s="6">
        <f t="shared" si="134"/>
        <v>0</v>
      </c>
      <c r="H1224" s="1">
        <f t="shared" si="135"/>
        <v>0</v>
      </c>
      <c r="I1224" s="1">
        <f t="shared" si="136"/>
        <v>0</v>
      </c>
      <c r="K1224" s="6">
        <f t="shared" si="130"/>
        <v>1.1142857142857137E-2</v>
      </c>
      <c r="L1224" s="6">
        <f t="shared" si="131"/>
        <v>1.5714285714285712E-2</v>
      </c>
      <c r="M1224" s="6">
        <f t="shared" si="132"/>
        <v>0.70909090909090877</v>
      </c>
      <c r="N1224" s="6">
        <f t="shared" si="133"/>
        <v>41.489361702127646</v>
      </c>
      <c r="Q1224" s="1">
        <v>1.944949</v>
      </c>
      <c r="R1224" s="3">
        <v>23400</v>
      </c>
    </row>
    <row r="1225" spans="1:18" x14ac:dyDescent="0.2">
      <c r="A1225" s="8">
        <v>35765</v>
      </c>
      <c r="B1225" s="1">
        <v>1.9670000000000001</v>
      </c>
      <c r="C1225" s="1">
        <v>1.9670000000000001</v>
      </c>
      <c r="D1225" s="1">
        <v>1.9370000000000001</v>
      </c>
      <c r="E1225" s="1">
        <v>1.9670000000000001</v>
      </c>
      <c r="G1225" s="6">
        <f t="shared" si="134"/>
        <v>0</v>
      </c>
      <c r="H1225" s="1">
        <f t="shared" si="135"/>
        <v>0</v>
      </c>
      <c r="I1225" s="1">
        <f t="shared" si="136"/>
        <v>0</v>
      </c>
      <c r="K1225" s="6">
        <f t="shared" si="130"/>
        <v>1.1142857142857137E-2</v>
      </c>
      <c r="L1225" s="6">
        <f t="shared" si="131"/>
        <v>1.5714285714285712E-2</v>
      </c>
      <c r="M1225" s="6">
        <f t="shared" si="132"/>
        <v>0.70909090909090877</v>
      </c>
      <c r="N1225" s="6">
        <f t="shared" si="133"/>
        <v>41.489361702127646</v>
      </c>
      <c r="Q1225" s="1">
        <v>1.944949</v>
      </c>
      <c r="R1225" s="3">
        <v>20000</v>
      </c>
    </row>
    <row r="1226" spans="1:18" x14ac:dyDescent="0.2">
      <c r="A1226" s="8">
        <v>35766</v>
      </c>
      <c r="B1226" s="1">
        <v>1.9370000000000001</v>
      </c>
      <c r="C1226" s="1">
        <v>1.9370000000000001</v>
      </c>
      <c r="D1226" s="1">
        <v>1.9370000000000001</v>
      </c>
      <c r="E1226" s="1">
        <v>1.9370000000000001</v>
      </c>
      <c r="G1226" s="6">
        <f t="shared" si="134"/>
        <v>-3.0000000000000027E-2</v>
      </c>
      <c r="H1226" s="1">
        <f t="shared" si="135"/>
        <v>0</v>
      </c>
      <c r="I1226" s="1">
        <f t="shared" si="136"/>
        <v>3.0000000000000027E-2</v>
      </c>
      <c r="K1226" s="6">
        <f t="shared" si="130"/>
        <v>1.1142857142857137E-2</v>
      </c>
      <c r="L1226" s="6">
        <f t="shared" si="131"/>
        <v>1.7857142857142856E-2</v>
      </c>
      <c r="M1226" s="6">
        <f t="shared" si="132"/>
        <v>0.62399999999999967</v>
      </c>
      <c r="N1226" s="6">
        <f t="shared" si="133"/>
        <v>38.423645320197032</v>
      </c>
      <c r="Q1226" s="1">
        <v>1.9152849999999999</v>
      </c>
      <c r="R1226" s="3">
        <v>45000</v>
      </c>
    </row>
    <row r="1227" spans="1:18" x14ac:dyDescent="0.2">
      <c r="A1227" s="8">
        <v>35767</v>
      </c>
      <c r="B1227" s="1">
        <v>1.905</v>
      </c>
      <c r="C1227" s="1">
        <v>1.9670000000000001</v>
      </c>
      <c r="D1227" s="1">
        <v>1.875</v>
      </c>
      <c r="E1227" s="1">
        <v>1.905</v>
      </c>
      <c r="G1227" s="6">
        <f t="shared" si="134"/>
        <v>-3.2000000000000028E-2</v>
      </c>
      <c r="H1227" s="1">
        <f t="shared" si="135"/>
        <v>0</v>
      </c>
      <c r="I1227" s="1">
        <f t="shared" si="136"/>
        <v>3.2000000000000028E-2</v>
      </c>
      <c r="K1227" s="6">
        <f t="shared" si="130"/>
        <v>1.1142857142857137E-2</v>
      </c>
      <c r="L1227" s="6">
        <f t="shared" si="131"/>
        <v>1.5571428571428569E-2</v>
      </c>
      <c r="M1227" s="6">
        <f t="shared" si="132"/>
        <v>0.71559633027522906</v>
      </c>
      <c r="N1227" s="6">
        <f t="shared" si="133"/>
        <v>41.711229946524057</v>
      </c>
      <c r="Q1227" s="1">
        <v>1.8836440000000001</v>
      </c>
      <c r="R1227" s="3">
        <v>72500</v>
      </c>
    </row>
    <row r="1228" spans="1:18" x14ac:dyDescent="0.2">
      <c r="A1228" s="8">
        <v>35768</v>
      </c>
      <c r="B1228" s="1">
        <v>1.875</v>
      </c>
      <c r="C1228" s="1">
        <v>1.905</v>
      </c>
      <c r="D1228" s="1">
        <v>1.875</v>
      </c>
      <c r="E1228" s="1">
        <v>1.875</v>
      </c>
      <c r="G1228" s="6">
        <f t="shared" si="134"/>
        <v>-3.0000000000000027E-2</v>
      </c>
      <c r="H1228" s="1">
        <f t="shared" si="135"/>
        <v>0</v>
      </c>
      <c r="I1228" s="1">
        <f t="shared" si="136"/>
        <v>3.0000000000000027E-2</v>
      </c>
      <c r="K1228" s="6">
        <f t="shared" si="130"/>
        <v>1.1142857142857137E-2</v>
      </c>
      <c r="L1228" s="6">
        <f t="shared" si="131"/>
        <v>1.5571428571428569E-2</v>
      </c>
      <c r="M1228" s="6">
        <f t="shared" si="132"/>
        <v>0.71559633027522906</v>
      </c>
      <c r="N1228" s="6">
        <f t="shared" si="133"/>
        <v>41.711229946524057</v>
      </c>
      <c r="Q1228" s="1">
        <v>1.8539810000000001</v>
      </c>
      <c r="R1228" s="3">
        <v>40000</v>
      </c>
    </row>
    <row r="1229" spans="1:18" x14ac:dyDescent="0.2">
      <c r="A1229" s="8">
        <v>35769</v>
      </c>
      <c r="B1229" s="1">
        <v>1.905</v>
      </c>
      <c r="C1229" s="1">
        <v>1.905</v>
      </c>
      <c r="D1229" s="1">
        <v>1.875</v>
      </c>
      <c r="E1229" s="1">
        <v>1.905</v>
      </c>
      <c r="G1229" s="6">
        <f t="shared" si="134"/>
        <v>3.0000000000000027E-2</v>
      </c>
      <c r="H1229" s="1">
        <f t="shared" si="135"/>
        <v>3.0000000000000027E-2</v>
      </c>
      <c r="I1229" s="1">
        <f t="shared" si="136"/>
        <v>0</v>
      </c>
      <c r="K1229" s="6">
        <f t="shared" si="130"/>
        <v>8.7857142857142856E-3</v>
      </c>
      <c r="L1229" s="6">
        <f t="shared" si="131"/>
        <v>1.5571428571428569E-2</v>
      </c>
      <c r="M1229" s="6">
        <f t="shared" si="132"/>
        <v>0.56422018348623859</v>
      </c>
      <c r="N1229" s="6">
        <f t="shared" si="133"/>
        <v>36.070381231671554</v>
      </c>
      <c r="Q1229" s="1">
        <v>1.8836440000000001</v>
      </c>
      <c r="R1229" s="3">
        <v>70000</v>
      </c>
    </row>
    <row r="1230" spans="1:18" x14ac:dyDescent="0.2">
      <c r="A1230" s="8">
        <v>35772</v>
      </c>
      <c r="B1230" s="1">
        <v>1.905</v>
      </c>
      <c r="C1230" s="1">
        <v>1.905</v>
      </c>
      <c r="D1230" s="1">
        <v>1.875</v>
      </c>
      <c r="E1230" s="1">
        <v>1.905</v>
      </c>
      <c r="G1230" s="6">
        <f t="shared" si="134"/>
        <v>0</v>
      </c>
      <c r="H1230" s="1">
        <f t="shared" si="135"/>
        <v>0</v>
      </c>
      <c r="I1230" s="1">
        <f t="shared" si="136"/>
        <v>0</v>
      </c>
      <c r="K1230" s="6">
        <f t="shared" si="130"/>
        <v>8.7857142857142856E-3</v>
      </c>
      <c r="L1230" s="6">
        <f t="shared" si="131"/>
        <v>1.1071428571428574E-2</v>
      </c>
      <c r="M1230" s="6">
        <f t="shared" si="132"/>
        <v>0.793548387096774</v>
      </c>
      <c r="N1230" s="6">
        <f t="shared" si="133"/>
        <v>44.244604316546763</v>
      </c>
      <c r="Q1230" s="1">
        <v>1.8836440000000001</v>
      </c>
      <c r="R1230" s="3">
        <v>13500</v>
      </c>
    </row>
    <row r="1231" spans="1:18" x14ac:dyDescent="0.2">
      <c r="A1231" s="8">
        <v>35773</v>
      </c>
      <c r="B1231" s="1">
        <v>1.905</v>
      </c>
      <c r="C1231" s="1">
        <v>1.905</v>
      </c>
      <c r="D1231" s="1">
        <v>1.875</v>
      </c>
      <c r="E1231" s="1">
        <v>1.905</v>
      </c>
      <c r="G1231" s="6">
        <f t="shared" si="134"/>
        <v>0</v>
      </c>
      <c r="H1231" s="1">
        <f t="shared" si="135"/>
        <v>0</v>
      </c>
      <c r="I1231" s="1">
        <f t="shared" si="136"/>
        <v>0</v>
      </c>
      <c r="K1231" s="6">
        <f t="shared" si="130"/>
        <v>8.7857142857142856E-3</v>
      </c>
      <c r="L1231" s="6">
        <f t="shared" si="131"/>
        <v>1.1071428571428574E-2</v>
      </c>
      <c r="M1231" s="6">
        <f t="shared" si="132"/>
        <v>0.793548387096774</v>
      </c>
      <c r="N1231" s="6">
        <f t="shared" si="133"/>
        <v>44.244604316546763</v>
      </c>
      <c r="Q1231" s="1">
        <v>1.8836440000000001</v>
      </c>
      <c r="R1231" s="3">
        <v>29500</v>
      </c>
    </row>
    <row r="1232" spans="1:18" x14ac:dyDescent="0.2">
      <c r="A1232" s="8">
        <v>35774</v>
      </c>
      <c r="B1232" s="1">
        <v>1.875</v>
      </c>
      <c r="C1232" s="1">
        <v>1.875</v>
      </c>
      <c r="D1232" s="1">
        <v>1.875</v>
      </c>
      <c r="E1232" s="1">
        <v>1.875</v>
      </c>
      <c r="G1232" s="6">
        <f t="shared" si="134"/>
        <v>-3.0000000000000027E-2</v>
      </c>
      <c r="H1232" s="1">
        <f t="shared" si="135"/>
        <v>0</v>
      </c>
      <c r="I1232" s="1">
        <f t="shared" si="136"/>
        <v>3.0000000000000027E-2</v>
      </c>
      <c r="K1232" s="6">
        <f t="shared" ref="K1232:K1295" si="137">AVERAGE(H1219:H1232)</f>
        <v>6.6428571428571405E-3</v>
      </c>
      <c r="L1232" s="6">
        <f t="shared" ref="L1232:L1295" si="138">AVERAGE(I1219:I1232)</f>
        <v>1.3214285714285718E-2</v>
      </c>
      <c r="M1232" s="6">
        <f t="shared" ref="M1232:M1295" si="139">K1232/L1232</f>
        <v>0.50270270270270234</v>
      </c>
      <c r="N1232" s="6">
        <f t="shared" si="133"/>
        <v>33.453237410071935</v>
      </c>
      <c r="Q1232" s="1">
        <v>1.8539810000000001</v>
      </c>
      <c r="R1232" s="3">
        <v>1100</v>
      </c>
    </row>
    <row r="1233" spans="1:18" x14ac:dyDescent="0.2">
      <c r="A1233" s="8">
        <v>35775</v>
      </c>
      <c r="B1233" s="1">
        <v>1.875</v>
      </c>
      <c r="C1233" s="1">
        <v>1.9370000000000001</v>
      </c>
      <c r="D1233" s="1">
        <v>1.875</v>
      </c>
      <c r="E1233" s="1">
        <v>1.875</v>
      </c>
      <c r="G1233" s="6">
        <f t="shared" si="134"/>
        <v>0</v>
      </c>
      <c r="H1233" s="1">
        <f t="shared" si="135"/>
        <v>0</v>
      </c>
      <c r="I1233" s="1">
        <f t="shared" si="136"/>
        <v>0</v>
      </c>
      <c r="K1233" s="6">
        <f t="shared" si="137"/>
        <v>4.2857142857142894E-3</v>
      </c>
      <c r="L1233" s="6">
        <f t="shared" si="138"/>
        <v>1.3214285714285718E-2</v>
      </c>
      <c r="M1233" s="6">
        <f t="shared" si="139"/>
        <v>0.32432432432432451</v>
      </c>
      <c r="N1233" s="6">
        <f t="shared" ref="N1233:N1296" si="140">IF(L1233=0,100,100-(100/(1+M1233)))</f>
        <v>24.489795918367363</v>
      </c>
      <c r="Q1233" s="1">
        <v>1.8539810000000001</v>
      </c>
      <c r="R1233" s="3">
        <v>2200</v>
      </c>
    </row>
    <row r="1234" spans="1:18" x14ac:dyDescent="0.2">
      <c r="A1234" s="8">
        <v>35776</v>
      </c>
      <c r="B1234" s="1">
        <v>1.875</v>
      </c>
      <c r="C1234" s="1">
        <v>1.875</v>
      </c>
      <c r="D1234" s="1">
        <v>1.875</v>
      </c>
      <c r="E1234" s="1">
        <v>1.875</v>
      </c>
      <c r="G1234" s="6">
        <f t="shared" si="134"/>
        <v>0</v>
      </c>
      <c r="H1234" s="1">
        <f t="shared" si="135"/>
        <v>0</v>
      </c>
      <c r="I1234" s="1">
        <f t="shared" si="136"/>
        <v>0</v>
      </c>
      <c r="K1234" s="6">
        <f t="shared" si="137"/>
        <v>4.2857142857142894E-3</v>
      </c>
      <c r="L1234" s="6">
        <f t="shared" si="138"/>
        <v>1.3214285714285718E-2</v>
      </c>
      <c r="M1234" s="6">
        <f t="shared" si="139"/>
        <v>0.32432432432432451</v>
      </c>
      <c r="N1234" s="6">
        <f t="shared" si="140"/>
        <v>24.489795918367363</v>
      </c>
      <c r="Q1234" s="1">
        <v>1.8539810000000001</v>
      </c>
      <c r="R1234" s="3">
        <v>100</v>
      </c>
    </row>
    <row r="1235" spans="1:18" x14ac:dyDescent="0.2">
      <c r="A1235" s="8">
        <v>35779</v>
      </c>
      <c r="B1235" s="1">
        <v>1.875</v>
      </c>
      <c r="C1235" s="1">
        <v>1.905</v>
      </c>
      <c r="D1235" s="1">
        <v>1.875</v>
      </c>
      <c r="E1235" s="1">
        <v>1.875</v>
      </c>
      <c r="G1235" s="6">
        <f t="shared" si="134"/>
        <v>0</v>
      </c>
      <c r="H1235" s="1">
        <f t="shared" si="135"/>
        <v>0</v>
      </c>
      <c r="I1235" s="1">
        <f t="shared" si="136"/>
        <v>0</v>
      </c>
      <c r="K1235" s="6">
        <f t="shared" si="137"/>
        <v>4.2857142857142894E-3</v>
      </c>
      <c r="L1235" s="6">
        <f t="shared" si="138"/>
        <v>1.092857142857143E-2</v>
      </c>
      <c r="M1235" s="6">
        <f t="shared" si="139"/>
        <v>0.39215686274509831</v>
      </c>
      <c r="N1235" s="6">
        <f t="shared" si="140"/>
        <v>28.169014084507069</v>
      </c>
      <c r="Q1235" s="1">
        <v>1.8539810000000001</v>
      </c>
      <c r="R1235" s="3">
        <v>30000</v>
      </c>
    </row>
    <row r="1236" spans="1:18" x14ac:dyDescent="0.2">
      <c r="A1236" s="8">
        <v>35780</v>
      </c>
      <c r="B1236" s="1">
        <v>1.9370000000000001</v>
      </c>
      <c r="C1236" s="1">
        <v>1.9370000000000001</v>
      </c>
      <c r="D1236" s="1">
        <v>1.875</v>
      </c>
      <c r="E1236" s="1">
        <v>1.9370000000000001</v>
      </c>
      <c r="G1236" s="6">
        <f t="shared" si="134"/>
        <v>6.2000000000000055E-2</v>
      </c>
      <c r="H1236" s="1">
        <f t="shared" si="135"/>
        <v>6.2000000000000055E-2</v>
      </c>
      <c r="I1236" s="1">
        <f t="shared" si="136"/>
        <v>0</v>
      </c>
      <c r="K1236" s="6">
        <f t="shared" si="137"/>
        <v>8.7142857142857213E-3</v>
      </c>
      <c r="L1236" s="6">
        <f t="shared" si="138"/>
        <v>8.7142857142857213E-3</v>
      </c>
      <c r="M1236" s="6">
        <f t="shared" si="139"/>
        <v>1</v>
      </c>
      <c r="N1236" s="6">
        <f t="shared" si="140"/>
        <v>50</v>
      </c>
      <c r="Q1236" s="1">
        <v>1.9152849999999999</v>
      </c>
      <c r="R1236" s="3">
        <v>20100</v>
      </c>
    </row>
    <row r="1237" spans="1:18" x14ac:dyDescent="0.2">
      <c r="A1237" s="8">
        <v>35781</v>
      </c>
      <c r="B1237" s="1">
        <v>1.875</v>
      </c>
      <c r="C1237" s="1">
        <v>1.875</v>
      </c>
      <c r="D1237" s="1">
        <v>1.875</v>
      </c>
      <c r="E1237" s="1">
        <v>1.875</v>
      </c>
      <c r="G1237" s="6">
        <f t="shared" si="134"/>
        <v>-6.2000000000000055E-2</v>
      </c>
      <c r="H1237" s="1">
        <f t="shared" si="135"/>
        <v>0</v>
      </c>
      <c r="I1237" s="1">
        <f t="shared" si="136"/>
        <v>6.2000000000000055E-2</v>
      </c>
      <c r="K1237" s="6">
        <f t="shared" si="137"/>
        <v>6.571428571428577E-3</v>
      </c>
      <c r="L1237" s="6">
        <f t="shared" si="138"/>
        <v>1.3142857142857154E-2</v>
      </c>
      <c r="M1237" s="6">
        <f t="shared" si="139"/>
        <v>0.5</v>
      </c>
      <c r="N1237" s="6">
        <f t="shared" si="140"/>
        <v>33.333333333333329</v>
      </c>
      <c r="Q1237" s="1">
        <v>1.8539810000000001</v>
      </c>
      <c r="R1237" s="3">
        <v>3500</v>
      </c>
    </row>
    <row r="1238" spans="1:18" x14ac:dyDescent="0.2">
      <c r="A1238" s="8">
        <v>35782</v>
      </c>
      <c r="B1238" s="1">
        <v>1.875</v>
      </c>
      <c r="C1238" s="1">
        <v>1.875</v>
      </c>
      <c r="D1238" s="1">
        <v>1.875</v>
      </c>
      <c r="E1238" s="1">
        <v>1.875</v>
      </c>
      <c r="G1238" s="6">
        <f t="shared" si="134"/>
        <v>0</v>
      </c>
      <c r="H1238" s="1">
        <f t="shared" si="135"/>
        <v>0</v>
      </c>
      <c r="I1238" s="1">
        <f t="shared" si="136"/>
        <v>0</v>
      </c>
      <c r="K1238" s="6">
        <f t="shared" si="137"/>
        <v>6.571428571428577E-3</v>
      </c>
      <c r="L1238" s="6">
        <f t="shared" si="138"/>
        <v>1.3142857142857154E-2</v>
      </c>
      <c r="M1238" s="6">
        <f t="shared" si="139"/>
        <v>0.5</v>
      </c>
      <c r="N1238" s="6">
        <f t="shared" si="140"/>
        <v>33.333333333333329</v>
      </c>
      <c r="Q1238" s="1">
        <v>1.8539810000000001</v>
      </c>
      <c r="R1238" s="3">
        <v>600</v>
      </c>
    </row>
    <row r="1239" spans="1:18" x14ac:dyDescent="0.2">
      <c r="A1239" s="8">
        <v>35783</v>
      </c>
      <c r="B1239" s="1">
        <v>1.9670000000000001</v>
      </c>
      <c r="C1239" s="1">
        <v>1.9670000000000001</v>
      </c>
      <c r="D1239" s="1">
        <v>1.875</v>
      </c>
      <c r="E1239" s="1">
        <v>1.9670000000000001</v>
      </c>
      <c r="G1239" s="6">
        <f t="shared" si="134"/>
        <v>9.2000000000000082E-2</v>
      </c>
      <c r="H1239" s="1">
        <f t="shared" si="135"/>
        <v>9.2000000000000082E-2</v>
      </c>
      <c r="I1239" s="1">
        <f t="shared" si="136"/>
        <v>0</v>
      </c>
      <c r="K1239" s="6">
        <f t="shared" si="137"/>
        <v>1.3142857142857154E-2</v>
      </c>
      <c r="L1239" s="6">
        <f t="shared" si="138"/>
        <v>1.3142857142857154E-2</v>
      </c>
      <c r="M1239" s="6">
        <f t="shared" si="139"/>
        <v>1</v>
      </c>
      <c r="N1239" s="6">
        <f t="shared" si="140"/>
        <v>50</v>
      </c>
      <c r="Q1239" s="1">
        <v>1.944949</v>
      </c>
      <c r="R1239" s="3">
        <v>18800</v>
      </c>
    </row>
    <row r="1240" spans="1:18" x14ac:dyDescent="0.2">
      <c r="A1240" s="8">
        <v>35786</v>
      </c>
      <c r="B1240" s="1">
        <v>1.9370000000000001</v>
      </c>
      <c r="C1240" s="1">
        <v>1.968</v>
      </c>
      <c r="D1240" s="1">
        <v>1.9370000000000001</v>
      </c>
      <c r="E1240" s="1">
        <v>1.9370000000000001</v>
      </c>
      <c r="G1240" s="6">
        <f t="shared" si="134"/>
        <v>-3.0000000000000027E-2</v>
      </c>
      <c r="H1240" s="1">
        <f t="shared" si="135"/>
        <v>0</v>
      </c>
      <c r="I1240" s="1">
        <f t="shared" si="136"/>
        <v>3.0000000000000027E-2</v>
      </c>
      <c r="K1240" s="6">
        <f t="shared" si="137"/>
        <v>1.3142857142857154E-2</v>
      </c>
      <c r="L1240" s="6">
        <f t="shared" si="138"/>
        <v>1.3142857142857154E-2</v>
      </c>
      <c r="M1240" s="6">
        <f t="shared" si="139"/>
        <v>1</v>
      </c>
      <c r="N1240" s="6">
        <f t="shared" si="140"/>
        <v>50</v>
      </c>
      <c r="Q1240" s="1">
        <v>1.9152849999999999</v>
      </c>
      <c r="R1240" s="3">
        <v>5000</v>
      </c>
    </row>
    <row r="1241" spans="1:18" x14ac:dyDescent="0.2">
      <c r="A1241" s="8">
        <v>35787</v>
      </c>
      <c r="B1241" s="1">
        <v>1.9650000000000001</v>
      </c>
      <c r="C1241" s="1">
        <v>1.9650000000000001</v>
      </c>
      <c r="D1241" s="1">
        <v>1.9370000000000001</v>
      </c>
      <c r="E1241" s="1">
        <v>1.9650000000000001</v>
      </c>
      <c r="G1241" s="6">
        <f t="shared" si="134"/>
        <v>2.8000000000000025E-2</v>
      </c>
      <c r="H1241" s="1">
        <f t="shared" si="135"/>
        <v>2.8000000000000025E-2</v>
      </c>
      <c r="I1241" s="1">
        <f t="shared" si="136"/>
        <v>0</v>
      </c>
      <c r="K1241" s="6">
        <f t="shared" si="137"/>
        <v>1.5142857142857156E-2</v>
      </c>
      <c r="L1241" s="6">
        <f t="shared" si="138"/>
        <v>1.0857142857142867E-2</v>
      </c>
      <c r="M1241" s="6">
        <f t="shared" si="139"/>
        <v>1.3947368421052631</v>
      </c>
      <c r="N1241" s="6">
        <f t="shared" si="140"/>
        <v>58.241758241758234</v>
      </c>
      <c r="Q1241" s="1">
        <v>1.942971</v>
      </c>
      <c r="R1241" s="3">
        <v>15200</v>
      </c>
    </row>
    <row r="1242" spans="1:18" x14ac:dyDescent="0.2">
      <c r="A1242" s="8">
        <v>35788</v>
      </c>
      <c r="B1242" s="1">
        <v>1.96</v>
      </c>
      <c r="C1242" s="1">
        <v>1.96</v>
      </c>
      <c r="D1242" s="1">
        <v>1.96</v>
      </c>
      <c r="E1242" s="1">
        <v>1.96</v>
      </c>
      <c r="G1242" s="6">
        <f t="shared" si="134"/>
        <v>-5.0000000000001155E-3</v>
      </c>
      <c r="H1242" s="1">
        <f t="shared" si="135"/>
        <v>0</v>
      </c>
      <c r="I1242" s="1">
        <f t="shared" si="136"/>
        <v>5.0000000000001155E-3</v>
      </c>
      <c r="K1242" s="6">
        <f t="shared" si="137"/>
        <v>1.5142857142857156E-2</v>
      </c>
      <c r="L1242" s="6">
        <f t="shared" si="138"/>
        <v>9.0714285714285879E-3</v>
      </c>
      <c r="M1242" s="6">
        <f t="shared" si="139"/>
        <v>1.6692913385826755</v>
      </c>
      <c r="N1242" s="6">
        <f t="shared" si="140"/>
        <v>62.53687315634216</v>
      </c>
      <c r="Q1242" s="1">
        <v>1.9380280000000001</v>
      </c>
      <c r="R1242" s="3">
        <v>5000</v>
      </c>
    </row>
    <row r="1243" spans="1:18" x14ac:dyDescent="0.2">
      <c r="A1243" s="8">
        <v>35790</v>
      </c>
      <c r="B1243" s="1">
        <v>1.96</v>
      </c>
      <c r="C1243" s="1">
        <v>1.96</v>
      </c>
      <c r="D1243" s="1">
        <v>1.96</v>
      </c>
      <c r="E1243" s="1">
        <v>1.96</v>
      </c>
      <c r="G1243" s="6">
        <f t="shared" si="134"/>
        <v>0</v>
      </c>
      <c r="H1243" s="1">
        <f t="shared" si="135"/>
        <v>0</v>
      </c>
      <c r="I1243" s="1">
        <f t="shared" si="136"/>
        <v>0</v>
      </c>
      <c r="K1243" s="6">
        <f t="shared" si="137"/>
        <v>1.3000000000000012E-2</v>
      </c>
      <c r="L1243" s="6">
        <f t="shared" si="138"/>
        <v>9.0714285714285879E-3</v>
      </c>
      <c r="M1243" s="6">
        <f t="shared" si="139"/>
        <v>1.4330708661417308</v>
      </c>
      <c r="N1243" s="6">
        <f t="shared" si="140"/>
        <v>58.899676375404503</v>
      </c>
      <c r="Q1243" s="1">
        <v>1.9380280000000001</v>
      </c>
      <c r="R1243" s="3">
        <v>0</v>
      </c>
    </row>
    <row r="1244" spans="1:18" x14ac:dyDescent="0.2">
      <c r="A1244" s="8">
        <v>35793</v>
      </c>
      <c r="B1244" s="1">
        <v>1.9370000000000001</v>
      </c>
      <c r="C1244" s="1">
        <v>1.9370000000000001</v>
      </c>
      <c r="D1244" s="1">
        <v>1.9370000000000001</v>
      </c>
      <c r="E1244" s="1">
        <v>1.9370000000000001</v>
      </c>
      <c r="G1244" s="6">
        <f t="shared" si="134"/>
        <v>-2.2999999999999909E-2</v>
      </c>
      <c r="H1244" s="1">
        <f t="shared" si="135"/>
        <v>0</v>
      </c>
      <c r="I1244" s="1">
        <f t="shared" si="136"/>
        <v>2.2999999999999909E-2</v>
      </c>
      <c r="K1244" s="6">
        <f t="shared" si="137"/>
        <v>1.3000000000000012E-2</v>
      </c>
      <c r="L1244" s="6">
        <f t="shared" si="138"/>
        <v>1.0714285714285723E-2</v>
      </c>
      <c r="M1244" s="6">
        <f t="shared" si="139"/>
        <v>1.2133333333333334</v>
      </c>
      <c r="N1244" s="6">
        <f t="shared" si="140"/>
        <v>54.819277108433738</v>
      </c>
      <c r="Q1244" s="1">
        <v>1.9152849999999999</v>
      </c>
      <c r="R1244" s="3">
        <v>7000</v>
      </c>
    </row>
    <row r="1245" spans="1:18" x14ac:dyDescent="0.2">
      <c r="A1245" s="8">
        <v>35794</v>
      </c>
      <c r="B1245" s="1">
        <v>1.9370000000000001</v>
      </c>
      <c r="C1245" s="1">
        <v>1.9370000000000001</v>
      </c>
      <c r="D1245" s="1">
        <v>1.9370000000000001</v>
      </c>
      <c r="E1245" s="1">
        <v>1.9370000000000001</v>
      </c>
      <c r="G1245" s="6">
        <f t="shared" si="134"/>
        <v>0</v>
      </c>
      <c r="H1245" s="1">
        <f t="shared" si="135"/>
        <v>0</v>
      </c>
      <c r="I1245" s="1">
        <f t="shared" si="136"/>
        <v>0</v>
      </c>
      <c r="K1245" s="6">
        <f t="shared" si="137"/>
        <v>1.3000000000000012E-2</v>
      </c>
      <c r="L1245" s="6">
        <f t="shared" si="138"/>
        <v>1.0714285714285723E-2</v>
      </c>
      <c r="M1245" s="6">
        <f t="shared" si="139"/>
        <v>1.2133333333333334</v>
      </c>
      <c r="N1245" s="6">
        <f t="shared" si="140"/>
        <v>54.819277108433738</v>
      </c>
      <c r="Q1245" s="1">
        <v>1.9152849999999999</v>
      </c>
      <c r="R1245" s="3">
        <v>0</v>
      </c>
    </row>
    <row r="1246" spans="1:18" x14ac:dyDescent="0.2">
      <c r="A1246" s="8">
        <v>35795</v>
      </c>
      <c r="B1246" s="1">
        <v>1.9370000000000001</v>
      </c>
      <c r="C1246" s="1">
        <v>1.9370000000000001</v>
      </c>
      <c r="D1246" s="1">
        <v>1.9370000000000001</v>
      </c>
      <c r="E1246" s="1">
        <v>1.9370000000000001</v>
      </c>
      <c r="G1246" s="6">
        <f t="shared" si="134"/>
        <v>0</v>
      </c>
      <c r="H1246" s="1">
        <f t="shared" si="135"/>
        <v>0</v>
      </c>
      <c r="I1246" s="1">
        <f t="shared" si="136"/>
        <v>0</v>
      </c>
      <c r="K1246" s="6">
        <f t="shared" si="137"/>
        <v>1.3000000000000012E-2</v>
      </c>
      <c r="L1246" s="6">
        <f t="shared" si="138"/>
        <v>8.5714285714285788E-3</v>
      </c>
      <c r="M1246" s="6">
        <f t="shared" si="139"/>
        <v>1.5166666666666666</v>
      </c>
      <c r="N1246" s="6">
        <f t="shared" si="140"/>
        <v>60.264900662251655</v>
      </c>
      <c r="Q1246" s="1">
        <v>1.9152849999999999</v>
      </c>
      <c r="R1246" s="3">
        <v>4800</v>
      </c>
    </row>
    <row r="1247" spans="1:18" x14ac:dyDescent="0.2">
      <c r="A1247" s="8">
        <v>35797</v>
      </c>
      <c r="B1247" s="1">
        <v>1.9370000000000001</v>
      </c>
      <c r="C1247" s="1">
        <v>1.9370000000000001</v>
      </c>
      <c r="D1247" s="1">
        <v>1.9370000000000001</v>
      </c>
      <c r="E1247" s="1">
        <v>1.9370000000000001</v>
      </c>
      <c r="G1247" s="6">
        <f t="shared" si="134"/>
        <v>0</v>
      </c>
      <c r="H1247" s="1">
        <f t="shared" si="135"/>
        <v>0</v>
      </c>
      <c r="I1247" s="1">
        <f t="shared" si="136"/>
        <v>0</v>
      </c>
      <c r="K1247" s="6">
        <f t="shared" si="137"/>
        <v>1.3000000000000012E-2</v>
      </c>
      <c r="L1247" s="6">
        <f t="shared" si="138"/>
        <v>8.5714285714285788E-3</v>
      </c>
      <c r="M1247" s="6">
        <f t="shared" si="139"/>
        <v>1.5166666666666666</v>
      </c>
      <c r="N1247" s="6">
        <f t="shared" si="140"/>
        <v>60.264900662251655</v>
      </c>
      <c r="Q1247" s="1">
        <v>1.9152849999999999</v>
      </c>
      <c r="R1247" s="3">
        <v>0</v>
      </c>
    </row>
    <row r="1248" spans="1:18" x14ac:dyDescent="0.2">
      <c r="A1248" s="8">
        <v>35800</v>
      </c>
      <c r="B1248" s="1">
        <v>1.9510000000000001</v>
      </c>
      <c r="C1248" s="1">
        <v>1.9670000000000001</v>
      </c>
      <c r="D1248" s="1">
        <v>1.875</v>
      </c>
      <c r="E1248" s="1">
        <v>1.9510000000000001</v>
      </c>
      <c r="G1248" s="6">
        <f t="shared" si="134"/>
        <v>1.4000000000000012E-2</v>
      </c>
      <c r="H1248" s="1">
        <f t="shared" si="135"/>
        <v>1.4000000000000012E-2</v>
      </c>
      <c r="I1248" s="1">
        <f t="shared" si="136"/>
        <v>0</v>
      </c>
      <c r="K1248" s="6">
        <f t="shared" si="137"/>
        <v>1.4000000000000012E-2</v>
      </c>
      <c r="L1248" s="6">
        <f t="shared" si="138"/>
        <v>8.5714285714285788E-3</v>
      </c>
      <c r="M1248" s="6">
        <f t="shared" si="139"/>
        <v>1.6333333333333333</v>
      </c>
      <c r="N1248" s="6">
        <f t="shared" si="140"/>
        <v>62.025316455696199</v>
      </c>
      <c r="Q1248" s="1">
        <v>1.9291290000000001</v>
      </c>
      <c r="R1248" s="3">
        <v>120000</v>
      </c>
    </row>
    <row r="1249" spans="1:18" x14ac:dyDescent="0.2">
      <c r="A1249" s="8">
        <v>35801</v>
      </c>
      <c r="B1249" s="1">
        <v>1.875</v>
      </c>
      <c r="C1249" s="1">
        <v>1.905</v>
      </c>
      <c r="D1249" s="1">
        <v>1.875</v>
      </c>
      <c r="E1249" s="1">
        <v>1.875</v>
      </c>
      <c r="G1249" s="6">
        <f t="shared" si="134"/>
        <v>-7.6000000000000068E-2</v>
      </c>
      <c r="H1249" s="1">
        <f t="shared" si="135"/>
        <v>0</v>
      </c>
      <c r="I1249" s="1">
        <f t="shared" si="136"/>
        <v>7.6000000000000068E-2</v>
      </c>
      <c r="K1249" s="6">
        <f t="shared" si="137"/>
        <v>1.4000000000000012E-2</v>
      </c>
      <c r="L1249" s="6">
        <f t="shared" si="138"/>
        <v>1.4000000000000012E-2</v>
      </c>
      <c r="M1249" s="6">
        <f t="shared" si="139"/>
        <v>1</v>
      </c>
      <c r="N1249" s="6">
        <f t="shared" si="140"/>
        <v>50</v>
      </c>
      <c r="Q1249" s="1">
        <v>1.8539810000000001</v>
      </c>
      <c r="R1249" s="3">
        <v>34000</v>
      </c>
    </row>
    <row r="1250" spans="1:18" x14ac:dyDescent="0.2">
      <c r="A1250" s="8">
        <v>35802</v>
      </c>
      <c r="B1250" s="1">
        <v>1.9059999999999999</v>
      </c>
      <c r="C1250" s="1">
        <v>2</v>
      </c>
      <c r="D1250" s="1">
        <v>1.875</v>
      </c>
      <c r="E1250" s="1">
        <v>1.9059999999999999</v>
      </c>
      <c r="G1250" s="6">
        <f t="shared" si="134"/>
        <v>3.0999999999999917E-2</v>
      </c>
      <c r="H1250" s="1">
        <f t="shared" si="135"/>
        <v>3.0999999999999917E-2</v>
      </c>
      <c r="I1250" s="1">
        <f t="shared" si="136"/>
        <v>0</v>
      </c>
      <c r="K1250" s="6">
        <f t="shared" si="137"/>
        <v>1.1785714285714288E-2</v>
      </c>
      <c r="L1250" s="6">
        <f t="shared" si="138"/>
        <v>1.4000000000000012E-2</v>
      </c>
      <c r="M1250" s="6">
        <f t="shared" si="139"/>
        <v>0.84183673469387699</v>
      </c>
      <c r="N1250" s="6">
        <f t="shared" si="140"/>
        <v>45.706371191135723</v>
      </c>
      <c r="Q1250" s="1">
        <v>1.884633</v>
      </c>
      <c r="R1250" s="3">
        <v>65800</v>
      </c>
    </row>
    <row r="1251" spans="1:18" x14ac:dyDescent="0.2">
      <c r="A1251" s="8">
        <v>35803</v>
      </c>
      <c r="B1251" s="1">
        <v>1.875</v>
      </c>
      <c r="C1251" s="1">
        <v>1.875</v>
      </c>
      <c r="D1251" s="1">
        <v>1.875</v>
      </c>
      <c r="E1251" s="1">
        <v>1.875</v>
      </c>
      <c r="G1251" s="6">
        <f t="shared" si="134"/>
        <v>-3.0999999999999917E-2</v>
      </c>
      <c r="H1251" s="1">
        <f t="shared" si="135"/>
        <v>0</v>
      </c>
      <c r="I1251" s="1">
        <f t="shared" si="136"/>
        <v>3.0999999999999917E-2</v>
      </c>
      <c r="K1251" s="6">
        <f t="shared" si="137"/>
        <v>1.1785714285714288E-2</v>
      </c>
      <c r="L1251" s="6">
        <f t="shared" si="138"/>
        <v>1.1785714285714288E-2</v>
      </c>
      <c r="M1251" s="6">
        <f t="shared" si="139"/>
        <v>1</v>
      </c>
      <c r="N1251" s="6">
        <f t="shared" si="140"/>
        <v>50</v>
      </c>
      <c r="Q1251" s="1">
        <v>1.8539810000000001</v>
      </c>
      <c r="R1251" s="3">
        <v>50000</v>
      </c>
    </row>
    <row r="1252" spans="1:18" x14ac:dyDescent="0.2">
      <c r="A1252" s="8">
        <v>35804</v>
      </c>
      <c r="B1252" s="1">
        <v>1.905</v>
      </c>
      <c r="C1252" s="1">
        <v>1.9370000000000001</v>
      </c>
      <c r="D1252" s="1">
        <v>1.875</v>
      </c>
      <c r="E1252" s="1">
        <v>1.905</v>
      </c>
      <c r="G1252" s="6">
        <f t="shared" si="134"/>
        <v>3.0000000000000027E-2</v>
      </c>
      <c r="H1252" s="1">
        <f t="shared" si="135"/>
        <v>3.0000000000000027E-2</v>
      </c>
      <c r="I1252" s="1">
        <f t="shared" si="136"/>
        <v>0</v>
      </c>
      <c r="K1252" s="6">
        <f t="shared" si="137"/>
        <v>1.3928571428571433E-2</v>
      </c>
      <c r="L1252" s="6">
        <f t="shared" si="138"/>
        <v>1.1785714285714288E-2</v>
      </c>
      <c r="M1252" s="6">
        <f t="shared" si="139"/>
        <v>1.1818181818181819</v>
      </c>
      <c r="N1252" s="6">
        <f t="shared" si="140"/>
        <v>54.166666666666664</v>
      </c>
      <c r="Q1252" s="1">
        <v>1.8836440000000001</v>
      </c>
      <c r="R1252" s="3">
        <v>41800</v>
      </c>
    </row>
    <row r="1253" spans="1:18" x14ac:dyDescent="0.2">
      <c r="A1253" s="8">
        <v>35807</v>
      </c>
      <c r="B1253" s="1">
        <v>1.89</v>
      </c>
      <c r="C1253" s="1">
        <v>1.905</v>
      </c>
      <c r="D1253" s="1">
        <v>1.875</v>
      </c>
      <c r="E1253" s="1">
        <v>1.89</v>
      </c>
      <c r="G1253" s="6">
        <f t="shared" si="134"/>
        <v>-1.5000000000000124E-2</v>
      </c>
      <c r="H1253" s="1">
        <f t="shared" si="135"/>
        <v>0</v>
      </c>
      <c r="I1253" s="1">
        <f t="shared" si="136"/>
        <v>1.5000000000000124E-2</v>
      </c>
      <c r="K1253" s="6">
        <f t="shared" si="137"/>
        <v>7.3571428571428555E-3</v>
      </c>
      <c r="L1253" s="6">
        <f t="shared" si="138"/>
        <v>1.2857142857142869E-2</v>
      </c>
      <c r="M1253" s="6">
        <f t="shared" si="139"/>
        <v>0.57222222222222152</v>
      </c>
      <c r="N1253" s="6">
        <f t="shared" si="140"/>
        <v>36.395759717314462</v>
      </c>
      <c r="Q1253" s="1">
        <v>1.8688119999999999</v>
      </c>
      <c r="R1253" s="3">
        <v>148200</v>
      </c>
    </row>
    <row r="1254" spans="1:18" x14ac:dyDescent="0.2">
      <c r="A1254" s="8">
        <v>35808</v>
      </c>
      <c r="B1254" s="1">
        <v>1.875</v>
      </c>
      <c r="C1254" s="1">
        <v>1.875</v>
      </c>
      <c r="D1254" s="1">
        <v>1.8120000000000001</v>
      </c>
      <c r="E1254" s="1">
        <v>1.875</v>
      </c>
      <c r="G1254" s="6">
        <f t="shared" si="134"/>
        <v>-1.4999999999999902E-2</v>
      </c>
      <c r="H1254" s="1">
        <f t="shared" si="135"/>
        <v>0</v>
      </c>
      <c r="I1254" s="1">
        <f t="shared" si="136"/>
        <v>1.4999999999999902E-2</v>
      </c>
      <c r="K1254" s="6">
        <f t="shared" si="137"/>
        <v>7.3571428571428555E-3</v>
      </c>
      <c r="L1254" s="6">
        <f t="shared" si="138"/>
        <v>1.1785714285714288E-2</v>
      </c>
      <c r="M1254" s="6">
        <f t="shared" si="139"/>
        <v>0.62424242424242393</v>
      </c>
      <c r="N1254" s="6">
        <f t="shared" si="140"/>
        <v>38.432835820895512</v>
      </c>
      <c r="Q1254" s="1">
        <v>1.8539810000000001</v>
      </c>
      <c r="R1254" s="3">
        <v>230000</v>
      </c>
    </row>
    <row r="1255" spans="1:18" x14ac:dyDescent="0.2">
      <c r="A1255" s="8">
        <v>35809</v>
      </c>
      <c r="B1255" s="1">
        <v>1.9370000000000001</v>
      </c>
      <c r="C1255" s="1">
        <v>2</v>
      </c>
      <c r="D1255" s="1">
        <v>1.875</v>
      </c>
      <c r="E1255" s="1">
        <v>1.9370000000000001</v>
      </c>
      <c r="G1255" s="6">
        <f t="shared" si="134"/>
        <v>6.2000000000000055E-2</v>
      </c>
      <c r="H1255" s="1">
        <f t="shared" si="135"/>
        <v>6.2000000000000055E-2</v>
      </c>
      <c r="I1255" s="1">
        <f t="shared" si="136"/>
        <v>0</v>
      </c>
      <c r="K1255" s="6">
        <f t="shared" si="137"/>
        <v>9.7857142857142865E-3</v>
      </c>
      <c r="L1255" s="6">
        <f t="shared" si="138"/>
        <v>1.1785714285714288E-2</v>
      </c>
      <c r="M1255" s="6">
        <f t="shared" si="139"/>
        <v>0.83030303030303021</v>
      </c>
      <c r="N1255" s="6">
        <f t="shared" si="140"/>
        <v>45.364238410596023</v>
      </c>
      <c r="Q1255" s="1">
        <v>1.9152849999999999</v>
      </c>
      <c r="R1255" s="3">
        <v>35500</v>
      </c>
    </row>
    <row r="1256" spans="1:18" x14ac:dyDescent="0.2">
      <c r="A1256" s="8">
        <v>35810</v>
      </c>
      <c r="B1256" s="1">
        <v>1.9370000000000001</v>
      </c>
      <c r="C1256" s="1">
        <v>1.9370000000000001</v>
      </c>
      <c r="D1256" s="1">
        <v>1.9370000000000001</v>
      </c>
      <c r="E1256" s="1">
        <v>1.9370000000000001</v>
      </c>
      <c r="G1256" s="6">
        <f t="shared" si="134"/>
        <v>0</v>
      </c>
      <c r="H1256" s="1">
        <f t="shared" si="135"/>
        <v>0</v>
      </c>
      <c r="I1256" s="1">
        <f t="shared" si="136"/>
        <v>0</v>
      </c>
      <c r="K1256" s="6">
        <f t="shared" si="137"/>
        <v>9.7857142857142865E-3</v>
      </c>
      <c r="L1256" s="6">
        <f t="shared" si="138"/>
        <v>1.1428571428571423E-2</v>
      </c>
      <c r="M1256" s="6">
        <f t="shared" si="139"/>
        <v>0.85625000000000051</v>
      </c>
      <c r="N1256" s="6">
        <f t="shared" si="140"/>
        <v>46.127946127946146</v>
      </c>
      <c r="Q1256" s="1">
        <v>1.9152849999999999</v>
      </c>
      <c r="R1256" s="3">
        <v>0</v>
      </c>
    </row>
    <row r="1257" spans="1:18" x14ac:dyDescent="0.2">
      <c r="A1257" s="8">
        <v>35811</v>
      </c>
      <c r="B1257" s="1">
        <v>2</v>
      </c>
      <c r="C1257" s="1">
        <v>2</v>
      </c>
      <c r="D1257" s="1">
        <v>2</v>
      </c>
      <c r="E1257" s="1">
        <v>2</v>
      </c>
      <c r="G1257" s="6">
        <f t="shared" si="134"/>
        <v>6.2999999999999945E-2</v>
      </c>
      <c r="H1257" s="1">
        <f t="shared" si="135"/>
        <v>6.2999999999999945E-2</v>
      </c>
      <c r="I1257" s="1">
        <f t="shared" si="136"/>
        <v>0</v>
      </c>
      <c r="K1257" s="6">
        <f t="shared" si="137"/>
        <v>1.4285714285714282E-2</v>
      </c>
      <c r="L1257" s="6">
        <f t="shared" si="138"/>
        <v>1.1428571428571423E-2</v>
      </c>
      <c r="M1257" s="6">
        <f t="shared" si="139"/>
        <v>1.2500000000000002</v>
      </c>
      <c r="N1257" s="6">
        <f t="shared" si="140"/>
        <v>55.555555555555557</v>
      </c>
      <c r="Q1257" s="1">
        <v>1.977579</v>
      </c>
      <c r="R1257" s="3">
        <v>1500</v>
      </c>
    </row>
    <row r="1258" spans="1:18" x14ac:dyDescent="0.2">
      <c r="A1258" s="8">
        <v>35815</v>
      </c>
      <c r="B1258" s="1">
        <v>2</v>
      </c>
      <c r="C1258" s="1">
        <v>2</v>
      </c>
      <c r="D1258" s="1">
        <v>2</v>
      </c>
      <c r="E1258" s="1">
        <v>2</v>
      </c>
      <c r="G1258" s="6">
        <f t="shared" si="134"/>
        <v>0</v>
      </c>
      <c r="H1258" s="1">
        <f t="shared" si="135"/>
        <v>0</v>
      </c>
      <c r="I1258" s="1">
        <f t="shared" si="136"/>
        <v>0</v>
      </c>
      <c r="K1258" s="6">
        <f t="shared" si="137"/>
        <v>1.4285714285714282E-2</v>
      </c>
      <c r="L1258" s="6">
        <f t="shared" si="138"/>
        <v>9.7857142857142865E-3</v>
      </c>
      <c r="M1258" s="6">
        <f t="shared" si="139"/>
        <v>1.4598540145985397</v>
      </c>
      <c r="N1258" s="6">
        <f t="shared" si="140"/>
        <v>59.347181008902069</v>
      </c>
      <c r="Q1258" s="1">
        <v>1.977579</v>
      </c>
      <c r="R1258" s="3">
        <v>0</v>
      </c>
    </row>
    <row r="1259" spans="1:18" x14ac:dyDescent="0.2">
      <c r="A1259" s="8">
        <v>35816</v>
      </c>
      <c r="B1259" s="1">
        <v>1.875</v>
      </c>
      <c r="C1259" s="1">
        <v>2</v>
      </c>
      <c r="D1259" s="1">
        <v>1.875</v>
      </c>
      <c r="E1259" s="1">
        <v>1.875</v>
      </c>
      <c r="G1259" s="6">
        <f t="shared" si="134"/>
        <v>-0.125</v>
      </c>
      <c r="H1259" s="1">
        <f t="shared" si="135"/>
        <v>0</v>
      </c>
      <c r="I1259" s="1">
        <f t="shared" si="136"/>
        <v>0.125</v>
      </c>
      <c r="K1259" s="6">
        <f t="shared" si="137"/>
        <v>1.4285714285714282E-2</v>
      </c>
      <c r="L1259" s="6">
        <f t="shared" si="138"/>
        <v>1.8714285714285715E-2</v>
      </c>
      <c r="M1259" s="6">
        <f t="shared" si="139"/>
        <v>0.76335877862595403</v>
      </c>
      <c r="N1259" s="6">
        <f t="shared" si="140"/>
        <v>43.290043290043286</v>
      </c>
      <c r="Q1259" s="1">
        <v>1.8539810000000001</v>
      </c>
      <c r="R1259" s="3">
        <v>14400</v>
      </c>
    </row>
    <row r="1260" spans="1:18" x14ac:dyDescent="0.2">
      <c r="A1260" s="8">
        <v>35817</v>
      </c>
      <c r="B1260" s="1">
        <v>1.875</v>
      </c>
      <c r="C1260" s="1">
        <v>1.875</v>
      </c>
      <c r="D1260" s="1">
        <v>1.875</v>
      </c>
      <c r="E1260" s="1">
        <v>1.875</v>
      </c>
      <c r="G1260" s="6">
        <f t="shared" si="134"/>
        <v>0</v>
      </c>
      <c r="H1260" s="1">
        <f t="shared" si="135"/>
        <v>0</v>
      </c>
      <c r="I1260" s="1">
        <f t="shared" si="136"/>
        <v>0</v>
      </c>
      <c r="K1260" s="6">
        <f t="shared" si="137"/>
        <v>1.4285714285714282E-2</v>
      </c>
      <c r="L1260" s="6">
        <f t="shared" si="138"/>
        <v>1.8714285714285715E-2</v>
      </c>
      <c r="M1260" s="6">
        <f t="shared" si="139"/>
        <v>0.76335877862595403</v>
      </c>
      <c r="N1260" s="6">
        <f t="shared" si="140"/>
        <v>43.290043290043286</v>
      </c>
      <c r="Q1260" s="1">
        <v>1.8539810000000001</v>
      </c>
      <c r="R1260" s="3">
        <v>2000</v>
      </c>
    </row>
    <row r="1261" spans="1:18" x14ac:dyDescent="0.2">
      <c r="A1261" s="8">
        <v>35818</v>
      </c>
      <c r="B1261" s="1">
        <v>1.875</v>
      </c>
      <c r="C1261" s="1">
        <v>1.875</v>
      </c>
      <c r="D1261" s="1">
        <v>1.875</v>
      </c>
      <c r="E1261" s="1">
        <v>1.875</v>
      </c>
      <c r="G1261" s="6">
        <f t="shared" si="134"/>
        <v>0</v>
      </c>
      <c r="H1261" s="1">
        <f t="shared" si="135"/>
        <v>0</v>
      </c>
      <c r="I1261" s="1">
        <f t="shared" si="136"/>
        <v>0</v>
      </c>
      <c r="K1261" s="6">
        <f t="shared" si="137"/>
        <v>1.4285714285714282E-2</v>
      </c>
      <c r="L1261" s="6">
        <f t="shared" si="138"/>
        <v>1.8714285714285715E-2</v>
      </c>
      <c r="M1261" s="6">
        <f t="shared" si="139"/>
        <v>0.76335877862595403</v>
      </c>
      <c r="N1261" s="6">
        <f t="shared" si="140"/>
        <v>43.290043290043286</v>
      </c>
      <c r="Q1261" s="1">
        <v>1.8539810000000001</v>
      </c>
      <c r="R1261" s="3">
        <v>0</v>
      </c>
    </row>
    <row r="1262" spans="1:18" x14ac:dyDescent="0.2">
      <c r="A1262" s="8">
        <v>35821</v>
      </c>
      <c r="B1262" s="1">
        <v>1.875</v>
      </c>
      <c r="C1262" s="1">
        <v>1.905</v>
      </c>
      <c r="D1262" s="1">
        <v>1.875</v>
      </c>
      <c r="E1262" s="1">
        <v>1.875</v>
      </c>
      <c r="G1262" s="6">
        <f t="shared" si="134"/>
        <v>0</v>
      </c>
      <c r="H1262" s="1">
        <f t="shared" si="135"/>
        <v>0</v>
      </c>
      <c r="I1262" s="1">
        <f t="shared" si="136"/>
        <v>0</v>
      </c>
      <c r="K1262" s="6">
        <f t="shared" si="137"/>
        <v>1.3285714285714281E-2</v>
      </c>
      <c r="L1262" s="6">
        <f t="shared" si="138"/>
        <v>1.8714285714285715E-2</v>
      </c>
      <c r="M1262" s="6">
        <f t="shared" si="139"/>
        <v>0.70992366412213714</v>
      </c>
      <c r="N1262" s="6">
        <f t="shared" si="140"/>
        <v>41.517857142857132</v>
      </c>
      <c r="Q1262" s="1">
        <v>1.8539810000000001</v>
      </c>
      <c r="R1262" s="3">
        <v>12300</v>
      </c>
    </row>
    <row r="1263" spans="1:18" x14ac:dyDescent="0.2">
      <c r="A1263" s="8">
        <v>35822</v>
      </c>
      <c r="B1263" s="1">
        <v>1.905</v>
      </c>
      <c r="C1263" s="1">
        <v>1.905</v>
      </c>
      <c r="D1263" s="1">
        <v>1.875</v>
      </c>
      <c r="E1263" s="1">
        <v>1.905</v>
      </c>
      <c r="G1263" s="6">
        <f t="shared" si="134"/>
        <v>3.0000000000000027E-2</v>
      </c>
      <c r="H1263" s="1">
        <f t="shared" si="135"/>
        <v>3.0000000000000027E-2</v>
      </c>
      <c r="I1263" s="1">
        <f t="shared" si="136"/>
        <v>0</v>
      </c>
      <c r="K1263" s="6">
        <f t="shared" si="137"/>
        <v>1.5428571428571427E-2</v>
      </c>
      <c r="L1263" s="6">
        <f t="shared" si="138"/>
        <v>1.3285714285714281E-2</v>
      </c>
      <c r="M1263" s="6">
        <f t="shared" si="139"/>
        <v>1.1612903225806455</v>
      </c>
      <c r="N1263" s="6">
        <f t="shared" si="140"/>
        <v>53.731343283582099</v>
      </c>
      <c r="Q1263" s="1">
        <v>1.8836440000000001</v>
      </c>
      <c r="R1263" s="3">
        <v>11500</v>
      </c>
    </row>
    <row r="1264" spans="1:18" x14ac:dyDescent="0.2">
      <c r="A1264" s="8">
        <v>35823</v>
      </c>
      <c r="B1264" s="1">
        <v>1.905</v>
      </c>
      <c r="C1264" s="1">
        <v>1.905</v>
      </c>
      <c r="D1264" s="1">
        <v>1.905</v>
      </c>
      <c r="E1264" s="1">
        <v>1.905</v>
      </c>
      <c r="G1264" s="6">
        <f t="shared" si="134"/>
        <v>0</v>
      </c>
      <c r="H1264" s="1">
        <f t="shared" si="135"/>
        <v>0</v>
      </c>
      <c r="I1264" s="1">
        <f t="shared" si="136"/>
        <v>0</v>
      </c>
      <c r="K1264" s="6">
        <f t="shared" si="137"/>
        <v>1.3214285714285718E-2</v>
      </c>
      <c r="L1264" s="6">
        <f t="shared" si="138"/>
        <v>1.3285714285714281E-2</v>
      </c>
      <c r="M1264" s="6">
        <f t="shared" si="139"/>
        <v>0.99462365591397917</v>
      </c>
      <c r="N1264" s="6">
        <f t="shared" si="140"/>
        <v>49.865229110512146</v>
      </c>
      <c r="Q1264" s="1">
        <v>1.8836440000000001</v>
      </c>
      <c r="R1264" s="3">
        <v>0</v>
      </c>
    </row>
    <row r="1265" spans="1:18" x14ac:dyDescent="0.2">
      <c r="A1265" s="8">
        <v>35824</v>
      </c>
      <c r="B1265" s="1">
        <v>1.905</v>
      </c>
      <c r="C1265" s="1">
        <v>1.905</v>
      </c>
      <c r="D1265" s="1">
        <v>1.905</v>
      </c>
      <c r="E1265" s="1">
        <v>1.905</v>
      </c>
      <c r="G1265" s="6">
        <f t="shared" si="134"/>
        <v>0</v>
      </c>
      <c r="H1265" s="1">
        <f t="shared" si="135"/>
        <v>0</v>
      </c>
      <c r="I1265" s="1">
        <f t="shared" si="136"/>
        <v>0</v>
      </c>
      <c r="K1265" s="6">
        <f t="shared" si="137"/>
        <v>1.3214285714285718E-2</v>
      </c>
      <c r="L1265" s="6">
        <f t="shared" si="138"/>
        <v>1.1071428571428574E-2</v>
      </c>
      <c r="M1265" s="6">
        <f t="shared" si="139"/>
        <v>1.1935483870967742</v>
      </c>
      <c r="N1265" s="6">
        <f t="shared" si="140"/>
        <v>54.411764705882348</v>
      </c>
      <c r="Q1265" s="1">
        <v>1.8836440000000001</v>
      </c>
      <c r="R1265" s="3">
        <v>0</v>
      </c>
    </row>
    <row r="1266" spans="1:18" x14ac:dyDescent="0.2">
      <c r="A1266" s="8">
        <v>35825</v>
      </c>
      <c r="B1266" s="1">
        <v>1.905</v>
      </c>
      <c r="C1266" s="1">
        <v>1.905</v>
      </c>
      <c r="D1266" s="1">
        <v>1.905</v>
      </c>
      <c r="E1266" s="1">
        <v>1.905</v>
      </c>
      <c r="G1266" s="6">
        <f t="shared" si="134"/>
        <v>0</v>
      </c>
      <c r="H1266" s="1">
        <f t="shared" si="135"/>
        <v>0</v>
      </c>
      <c r="I1266" s="1">
        <f t="shared" si="136"/>
        <v>0</v>
      </c>
      <c r="K1266" s="6">
        <f t="shared" si="137"/>
        <v>1.1071428571428574E-2</v>
      </c>
      <c r="L1266" s="6">
        <f t="shared" si="138"/>
        <v>1.1071428571428574E-2</v>
      </c>
      <c r="M1266" s="6">
        <f t="shared" si="139"/>
        <v>1</v>
      </c>
      <c r="N1266" s="6">
        <f t="shared" si="140"/>
        <v>50</v>
      </c>
      <c r="Q1266" s="1">
        <v>1.8836440000000001</v>
      </c>
      <c r="R1266" s="3">
        <v>0</v>
      </c>
    </row>
    <row r="1267" spans="1:18" x14ac:dyDescent="0.2">
      <c r="A1267" s="8">
        <v>35828</v>
      </c>
      <c r="B1267" s="1">
        <v>1.875</v>
      </c>
      <c r="C1267" s="1">
        <v>1.875</v>
      </c>
      <c r="D1267" s="1">
        <v>1.875</v>
      </c>
      <c r="E1267" s="1">
        <v>1.875</v>
      </c>
      <c r="G1267" s="6">
        <f t="shared" si="134"/>
        <v>-3.0000000000000027E-2</v>
      </c>
      <c r="H1267" s="1">
        <f t="shared" si="135"/>
        <v>0</v>
      </c>
      <c r="I1267" s="1">
        <f t="shared" si="136"/>
        <v>3.0000000000000027E-2</v>
      </c>
      <c r="K1267" s="6">
        <f t="shared" si="137"/>
        <v>1.1071428571428574E-2</v>
      </c>
      <c r="L1267" s="6">
        <f t="shared" si="138"/>
        <v>1.2142857142857138E-2</v>
      </c>
      <c r="M1267" s="6">
        <f t="shared" si="139"/>
        <v>0.91176470588235359</v>
      </c>
      <c r="N1267" s="6">
        <f t="shared" si="140"/>
        <v>47.692307692307715</v>
      </c>
      <c r="Q1267" s="1">
        <v>1.8539810000000001</v>
      </c>
      <c r="R1267" s="3">
        <v>7000</v>
      </c>
    </row>
    <row r="1268" spans="1:18" x14ac:dyDescent="0.2">
      <c r="A1268" s="8">
        <v>35829</v>
      </c>
      <c r="B1268" s="1">
        <v>1.9370000000000001</v>
      </c>
      <c r="C1268" s="1">
        <v>1.9370000000000001</v>
      </c>
      <c r="D1268" s="1">
        <v>1.9370000000000001</v>
      </c>
      <c r="E1268" s="1">
        <v>1.9370000000000001</v>
      </c>
      <c r="G1268" s="6">
        <f t="shared" si="134"/>
        <v>6.2000000000000055E-2</v>
      </c>
      <c r="H1268" s="1">
        <f t="shared" si="135"/>
        <v>6.2000000000000055E-2</v>
      </c>
      <c r="I1268" s="1">
        <f t="shared" si="136"/>
        <v>0</v>
      </c>
      <c r="K1268" s="6">
        <f t="shared" si="137"/>
        <v>1.5500000000000005E-2</v>
      </c>
      <c r="L1268" s="6">
        <f t="shared" si="138"/>
        <v>1.1071428571428574E-2</v>
      </c>
      <c r="M1268" s="6">
        <f t="shared" si="139"/>
        <v>1.4000000000000001</v>
      </c>
      <c r="N1268" s="6">
        <f t="shared" si="140"/>
        <v>58.333333333333343</v>
      </c>
      <c r="Q1268" s="1">
        <v>1.9152849999999999</v>
      </c>
      <c r="R1268" s="3">
        <v>2000</v>
      </c>
    </row>
    <row r="1269" spans="1:18" x14ac:dyDescent="0.2">
      <c r="A1269" s="8">
        <v>35830</v>
      </c>
      <c r="B1269" s="1">
        <v>2.125</v>
      </c>
      <c r="C1269" s="1">
        <v>2.125</v>
      </c>
      <c r="D1269" s="1">
        <v>2</v>
      </c>
      <c r="E1269" s="1">
        <v>2.125</v>
      </c>
      <c r="G1269" s="6">
        <f t="shared" si="134"/>
        <v>0.18799999999999994</v>
      </c>
      <c r="H1269" s="1">
        <f t="shared" si="135"/>
        <v>0.18799999999999994</v>
      </c>
      <c r="I1269" s="1">
        <f t="shared" si="136"/>
        <v>0</v>
      </c>
      <c r="K1269" s="6">
        <f t="shared" si="137"/>
        <v>2.4499999999999997E-2</v>
      </c>
      <c r="L1269" s="6">
        <f t="shared" si="138"/>
        <v>1.1071428571428574E-2</v>
      </c>
      <c r="M1269" s="6">
        <f t="shared" si="139"/>
        <v>2.2129032258064507</v>
      </c>
      <c r="N1269" s="6">
        <f t="shared" si="140"/>
        <v>68.875502008032115</v>
      </c>
      <c r="Q1269" s="1">
        <v>2.101178</v>
      </c>
      <c r="R1269" s="3">
        <v>19300</v>
      </c>
    </row>
    <row r="1270" spans="1:18" x14ac:dyDescent="0.2">
      <c r="A1270" s="8">
        <v>35831</v>
      </c>
      <c r="B1270" s="1">
        <v>2.625</v>
      </c>
      <c r="C1270" s="1">
        <v>3.125</v>
      </c>
      <c r="D1270" s="1">
        <v>2.125</v>
      </c>
      <c r="E1270" s="1">
        <v>2.625</v>
      </c>
      <c r="G1270" s="6">
        <f t="shared" si="134"/>
        <v>0.5</v>
      </c>
      <c r="H1270" s="1">
        <f t="shared" si="135"/>
        <v>0.5</v>
      </c>
      <c r="I1270" s="1">
        <f t="shared" si="136"/>
        <v>0</v>
      </c>
      <c r="K1270" s="6">
        <f t="shared" si="137"/>
        <v>6.0214285714285713E-2</v>
      </c>
      <c r="L1270" s="6">
        <f t="shared" si="138"/>
        <v>1.1071428571428574E-2</v>
      </c>
      <c r="M1270" s="6">
        <f t="shared" si="139"/>
        <v>5.4387096774193537</v>
      </c>
      <c r="N1270" s="6">
        <f t="shared" si="140"/>
        <v>84.468937875751493</v>
      </c>
      <c r="Q1270" s="1">
        <v>2.5955729999999999</v>
      </c>
      <c r="R1270" s="3">
        <v>58600</v>
      </c>
    </row>
    <row r="1271" spans="1:18" x14ac:dyDescent="0.2">
      <c r="A1271" s="8">
        <v>35832</v>
      </c>
      <c r="B1271" s="1">
        <v>2.625</v>
      </c>
      <c r="C1271" s="1">
        <v>2.875</v>
      </c>
      <c r="D1271" s="1">
        <v>2.5</v>
      </c>
      <c r="E1271" s="1">
        <v>2.625</v>
      </c>
      <c r="G1271" s="6">
        <f t="shared" si="134"/>
        <v>0</v>
      </c>
      <c r="H1271" s="1">
        <f t="shared" si="135"/>
        <v>0</v>
      </c>
      <c r="I1271" s="1">
        <f t="shared" si="136"/>
        <v>0</v>
      </c>
      <c r="K1271" s="6">
        <f t="shared" si="137"/>
        <v>5.5714285714285716E-2</v>
      </c>
      <c r="L1271" s="6">
        <f t="shared" si="138"/>
        <v>1.1071428571428574E-2</v>
      </c>
      <c r="M1271" s="6">
        <f t="shared" si="139"/>
        <v>5.0322580645161281</v>
      </c>
      <c r="N1271" s="6">
        <f t="shared" si="140"/>
        <v>83.422459893048128</v>
      </c>
      <c r="Q1271" s="1">
        <v>2.5955729999999999</v>
      </c>
      <c r="R1271" s="3">
        <v>15400</v>
      </c>
    </row>
    <row r="1272" spans="1:18" x14ac:dyDescent="0.2">
      <c r="A1272" s="8">
        <v>35835</v>
      </c>
      <c r="B1272" s="1">
        <v>2.75</v>
      </c>
      <c r="C1272" s="1">
        <v>2.8119999999999998</v>
      </c>
      <c r="D1272" s="1">
        <v>2.4369999999999998</v>
      </c>
      <c r="E1272" s="1">
        <v>2.75</v>
      </c>
      <c r="G1272" s="6">
        <f t="shared" si="134"/>
        <v>0.125</v>
      </c>
      <c r="H1272" s="1">
        <f t="shared" si="135"/>
        <v>0.125</v>
      </c>
      <c r="I1272" s="1">
        <f t="shared" si="136"/>
        <v>0</v>
      </c>
      <c r="K1272" s="6">
        <f t="shared" si="137"/>
        <v>6.4642857142857141E-2</v>
      </c>
      <c r="L1272" s="6">
        <f t="shared" si="138"/>
        <v>1.1071428571428574E-2</v>
      </c>
      <c r="M1272" s="6">
        <f t="shared" si="139"/>
        <v>5.8387096774193532</v>
      </c>
      <c r="N1272" s="6">
        <f t="shared" si="140"/>
        <v>85.377358490566039</v>
      </c>
      <c r="Q1272" s="1">
        <v>2.7191709999999998</v>
      </c>
      <c r="R1272" s="3">
        <v>16200</v>
      </c>
    </row>
    <row r="1273" spans="1:18" x14ac:dyDescent="0.2">
      <c r="A1273" s="8">
        <v>35836</v>
      </c>
      <c r="B1273" s="1">
        <v>2.5</v>
      </c>
      <c r="C1273" s="1">
        <v>2.8119999999999998</v>
      </c>
      <c r="D1273" s="1">
        <v>2.125</v>
      </c>
      <c r="E1273" s="1">
        <v>2.5</v>
      </c>
      <c r="G1273" s="6">
        <f t="shared" si="134"/>
        <v>-0.25</v>
      </c>
      <c r="H1273" s="1">
        <f t="shared" si="135"/>
        <v>0</v>
      </c>
      <c r="I1273" s="1">
        <f t="shared" si="136"/>
        <v>0.25</v>
      </c>
      <c r="K1273" s="6">
        <f t="shared" si="137"/>
        <v>6.4642857142857141E-2</v>
      </c>
      <c r="L1273" s="6">
        <f t="shared" si="138"/>
        <v>0.02</v>
      </c>
      <c r="M1273" s="6">
        <f t="shared" si="139"/>
        <v>3.2321428571428568</v>
      </c>
      <c r="N1273" s="6">
        <f t="shared" si="140"/>
        <v>76.371308016877634</v>
      </c>
      <c r="Q1273" s="1">
        <v>2.4719739999999999</v>
      </c>
      <c r="R1273" s="3">
        <v>25600</v>
      </c>
    </row>
    <row r="1274" spans="1:18" x14ac:dyDescent="0.2">
      <c r="A1274" s="8">
        <v>35837</v>
      </c>
      <c r="B1274" s="1">
        <v>2.25</v>
      </c>
      <c r="C1274" s="1">
        <v>2.25</v>
      </c>
      <c r="D1274" s="1">
        <v>2.25</v>
      </c>
      <c r="E1274" s="1">
        <v>2.25</v>
      </c>
      <c r="G1274" s="6">
        <f t="shared" si="134"/>
        <v>-0.25</v>
      </c>
      <c r="H1274" s="1">
        <f t="shared" si="135"/>
        <v>0</v>
      </c>
      <c r="I1274" s="1">
        <f t="shared" si="136"/>
        <v>0.25</v>
      </c>
      <c r="K1274" s="6">
        <f t="shared" si="137"/>
        <v>6.4642857142857141E-2</v>
      </c>
      <c r="L1274" s="6">
        <f t="shared" si="138"/>
        <v>3.785714285714286E-2</v>
      </c>
      <c r="M1274" s="6">
        <f t="shared" si="139"/>
        <v>1.7075471698113205</v>
      </c>
      <c r="N1274" s="6">
        <f t="shared" si="140"/>
        <v>63.066202090592334</v>
      </c>
      <c r="Q1274" s="1">
        <v>2.224777</v>
      </c>
      <c r="R1274" s="3">
        <v>30000</v>
      </c>
    </row>
    <row r="1275" spans="1:18" x14ac:dyDescent="0.2">
      <c r="A1275" s="8">
        <v>35838</v>
      </c>
      <c r="B1275" s="1">
        <v>2.25</v>
      </c>
      <c r="C1275" s="1">
        <v>2.25</v>
      </c>
      <c r="D1275" s="1">
        <v>2.25</v>
      </c>
      <c r="E1275" s="1">
        <v>2.25</v>
      </c>
      <c r="G1275" s="6">
        <f t="shared" si="134"/>
        <v>0</v>
      </c>
      <c r="H1275" s="1">
        <f t="shared" si="135"/>
        <v>0</v>
      </c>
      <c r="I1275" s="1">
        <f t="shared" si="136"/>
        <v>0</v>
      </c>
      <c r="K1275" s="6">
        <f t="shared" si="137"/>
        <v>6.4642857142857141E-2</v>
      </c>
      <c r="L1275" s="6">
        <f t="shared" si="138"/>
        <v>3.785714285714286E-2</v>
      </c>
      <c r="M1275" s="6">
        <f t="shared" si="139"/>
        <v>1.7075471698113205</v>
      </c>
      <c r="N1275" s="6">
        <f t="shared" si="140"/>
        <v>63.066202090592334</v>
      </c>
      <c r="Q1275" s="1">
        <v>2.224777</v>
      </c>
      <c r="R1275" s="3">
        <v>1500</v>
      </c>
    </row>
    <row r="1276" spans="1:18" x14ac:dyDescent="0.2">
      <c r="A1276" s="8">
        <v>35839</v>
      </c>
      <c r="B1276" s="1">
        <v>2.5</v>
      </c>
      <c r="C1276" s="1">
        <v>2.5</v>
      </c>
      <c r="D1276" s="1">
        <v>2.375</v>
      </c>
      <c r="E1276" s="1">
        <v>2.5</v>
      </c>
      <c r="G1276" s="6">
        <f t="shared" si="134"/>
        <v>0.25</v>
      </c>
      <c r="H1276" s="1">
        <f t="shared" si="135"/>
        <v>0.25</v>
      </c>
      <c r="I1276" s="1">
        <f t="shared" si="136"/>
        <v>0</v>
      </c>
      <c r="K1276" s="6">
        <f t="shared" si="137"/>
        <v>8.2500000000000004E-2</v>
      </c>
      <c r="L1276" s="6">
        <f t="shared" si="138"/>
        <v>3.785714285714286E-2</v>
      </c>
      <c r="M1276" s="6">
        <f t="shared" si="139"/>
        <v>2.1792452830188678</v>
      </c>
      <c r="N1276" s="6">
        <f t="shared" si="140"/>
        <v>68.545994065281903</v>
      </c>
      <c r="Q1276" s="1">
        <v>2.4719739999999999</v>
      </c>
      <c r="R1276" s="3">
        <v>17000</v>
      </c>
    </row>
    <row r="1277" spans="1:18" x14ac:dyDescent="0.2">
      <c r="A1277" s="8">
        <v>35843</v>
      </c>
      <c r="B1277" s="1">
        <v>2.468</v>
      </c>
      <c r="C1277" s="1">
        <v>2.593</v>
      </c>
      <c r="D1277" s="1">
        <v>2.468</v>
      </c>
      <c r="E1277" s="1">
        <v>2.468</v>
      </c>
      <c r="G1277" s="6">
        <f t="shared" si="134"/>
        <v>-3.2000000000000028E-2</v>
      </c>
      <c r="H1277" s="1">
        <f t="shared" si="135"/>
        <v>0</v>
      </c>
      <c r="I1277" s="1">
        <f t="shared" si="136"/>
        <v>3.2000000000000028E-2</v>
      </c>
      <c r="K1277" s="6">
        <f t="shared" si="137"/>
        <v>8.0357142857142863E-2</v>
      </c>
      <c r="L1277" s="6">
        <f t="shared" si="138"/>
        <v>4.0142857142857147E-2</v>
      </c>
      <c r="M1277" s="6">
        <f t="shared" si="139"/>
        <v>2.0017793594306048</v>
      </c>
      <c r="N1277" s="6">
        <f t="shared" si="140"/>
        <v>66.686425607587438</v>
      </c>
      <c r="Q1277" s="1">
        <v>2.4403329999999999</v>
      </c>
      <c r="R1277" s="3">
        <v>17600</v>
      </c>
    </row>
    <row r="1278" spans="1:18" x14ac:dyDescent="0.2">
      <c r="A1278" s="8">
        <v>35844</v>
      </c>
      <c r="B1278" s="1">
        <v>2.5310000000000001</v>
      </c>
      <c r="C1278" s="1">
        <v>2.5310000000000001</v>
      </c>
      <c r="D1278" s="1">
        <v>2.468</v>
      </c>
      <c r="E1278" s="1">
        <v>2.5310000000000001</v>
      </c>
      <c r="G1278" s="6">
        <f t="shared" si="134"/>
        <v>6.3000000000000167E-2</v>
      </c>
      <c r="H1278" s="1">
        <f t="shared" si="135"/>
        <v>6.3000000000000167E-2</v>
      </c>
      <c r="I1278" s="1">
        <f t="shared" si="136"/>
        <v>0</v>
      </c>
      <c r="K1278" s="6">
        <f t="shared" si="137"/>
        <v>8.4857142857142867E-2</v>
      </c>
      <c r="L1278" s="6">
        <f t="shared" si="138"/>
        <v>4.0142857142857147E-2</v>
      </c>
      <c r="M1278" s="6">
        <f t="shared" si="139"/>
        <v>2.1138790035587189</v>
      </c>
      <c r="N1278" s="6">
        <f t="shared" si="140"/>
        <v>67.885714285714286</v>
      </c>
      <c r="Q1278" s="1">
        <v>2.5026259999999998</v>
      </c>
      <c r="R1278" s="3">
        <v>3600</v>
      </c>
    </row>
    <row r="1279" spans="1:18" x14ac:dyDescent="0.2">
      <c r="A1279" s="8">
        <v>35845</v>
      </c>
      <c r="B1279" s="1">
        <v>2.5619999999999998</v>
      </c>
      <c r="C1279" s="1">
        <v>2.5619999999999998</v>
      </c>
      <c r="D1279" s="1">
        <v>2.25</v>
      </c>
      <c r="E1279" s="1">
        <v>2.5619999999999998</v>
      </c>
      <c r="G1279" s="6">
        <f t="shared" si="134"/>
        <v>3.0999999999999694E-2</v>
      </c>
      <c r="H1279" s="1">
        <f t="shared" si="135"/>
        <v>3.0999999999999694E-2</v>
      </c>
      <c r="I1279" s="1">
        <f t="shared" si="136"/>
        <v>0</v>
      </c>
      <c r="K1279" s="6">
        <f t="shared" si="137"/>
        <v>8.7071428571428564E-2</v>
      </c>
      <c r="L1279" s="6">
        <f t="shared" si="138"/>
        <v>4.0142857142857147E-2</v>
      </c>
      <c r="M1279" s="6">
        <f t="shared" si="139"/>
        <v>2.1690391459074729</v>
      </c>
      <c r="N1279" s="6">
        <f t="shared" si="140"/>
        <v>68.444693992139236</v>
      </c>
      <c r="Q1279" s="1">
        <v>2.5332789999999998</v>
      </c>
      <c r="R1279" s="3">
        <v>66700</v>
      </c>
    </row>
    <row r="1280" spans="1:18" x14ac:dyDescent="0.2">
      <c r="A1280" s="8">
        <v>35846</v>
      </c>
      <c r="B1280" s="1">
        <v>2.5619999999999998</v>
      </c>
      <c r="C1280" s="1">
        <v>2.75</v>
      </c>
      <c r="D1280" s="1">
        <v>2.5619999999999998</v>
      </c>
      <c r="E1280" s="1">
        <v>2.5619999999999998</v>
      </c>
      <c r="G1280" s="6">
        <f t="shared" si="134"/>
        <v>0</v>
      </c>
      <c r="H1280" s="1">
        <f t="shared" si="135"/>
        <v>0</v>
      </c>
      <c r="I1280" s="1">
        <f t="shared" si="136"/>
        <v>0</v>
      </c>
      <c r="K1280" s="6">
        <f t="shared" si="137"/>
        <v>8.7071428571428564E-2</v>
      </c>
      <c r="L1280" s="6">
        <f t="shared" si="138"/>
        <v>4.0142857142857147E-2</v>
      </c>
      <c r="M1280" s="6">
        <f t="shared" si="139"/>
        <v>2.1690391459074729</v>
      </c>
      <c r="N1280" s="6">
        <f t="shared" si="140"/>
        <v>68.444693992139236</v>
      </c>
      <c r="Q1280" s="1">
        <v>2.5332789999999998</v>
      </c>
      <c r="R1280" s="3">
        <v>69700</v>
      </c>
    </row>
    <row r="1281" spans="1:18" x14ac:dyDescent="0.2">
      <c r="A1281" s="8">
        <v>35849</v>
      </c>
      <c r="B1281" s="1">
        <v>2.5299999999999998</v>
      </c>
      <c r="C1281" s="1">
        <v>2.5299999999999998</v>
      </c>
      <c r="D1281" s="1">
        <v>2.5</v>
      </c>
      <c r="E1281" s="1">
        <v>2.5299999999999998</v>
      </c>
      <c r="G1281" s="6">
        <f t="shared" si="134"/>
        <v>-3.2000000000000028E-2</v>
      </c>
      <c r="H1281" s="1">
        <f t="shared" si="135"/>
        <v>0</v>
      </c>
      <c r="I1281" s="1">
        <f t="shared" si="136"/>
        <v>3.2000000000000028E-2</v>
      </c>
      <c r="K1281" s="6">
        <f t="shared" si="137"/>
        <v>8.7071428571428564E-2</v>
      </c>
      <c r="L1281" s="6">
        <f t="shared" si="138"/>
        <v>4.0285714285714293E-2</v>
      </c>
      <c r="M1281" s="6">
        <f t="shared" si="139"/>
        <v>2.1613475177304959</v>
      </c>
      <c r="N1281" s="6">
        <f t="shared" si="140"/>
        <v>68.367919237240599</v>
      </c>
      <c r="Q1281" s="1">
        <v>2.5016379999999998</v>
      </c>
      <c r="R1281" s="3">
        <v>37300</v>
      </c>
    </row>
    <row r="1282" spans="1:18" x14ac:dyDescent="0.2">
      <c r="A1282" s="8">
        <v>35850</v>
      </c>
      <c r="B1282" s="1">
        <v>2.5</v>
      </c>
      <c r="C1282" s="1">
        <v>2.5299999999999998</v>
      </c>
      <c r="D1282" s="1">
        <v>2.5</v>
      </c>
      <c r="E1282" s="1">
        <v>2.5</v>
      </c>
      <c r="G1282" s="6">
        <f t="shared" si="134"/>
        <v>-2.9999999999999805E-2</v>
      </c>
      <c r="H1282" s="1">
        <f t="shared" si="135"/>
        <v>0</v>
      </c>
      <c r="I1282" s="1">
        <f t="shared" si="136"/>
        <v>2.9999999999999805E-2</v>
      </c>
      <c r="K1282" s="6">
        <f t="shared" si="137"/>
        <v>8.2642857142857129E-2</v>
      </c>
      <c r="L1282" s="6">
        <f t="shared" si="138"/>
        <v>4.242857142857142E-2</v>
      </c>
      <c r="M1282" s="6">
        <f t="shared" si="139"/>
        <v>1.9478114478114479</v>
      </c>
      <c r="N1282" s="6">
        <f t="shared" si="140"/>
        <v>66.076527698458023</v>
      </c>
      <c r="Q1282" s="1">
        <v>2.4719739999999999</v>
      </c>
      <c r="R1282" s="3">
        <v>32700</v>
      </c>
    </row>
    <row r="1283" spans="1:18" x14ac:dyDescent="0.2">
      <c r="A1283" s="8">
        <v>35851</v>
      </c>
      <c r="B1283" s="1">
        <v>2.5310000000000001</v>
      </c>
      <c r="C1283" s="1">
        <v>2.5310000000000001</v>
      </c>
      <c r="D1283" s="1">
        <v>2.5</v>
      </c>
      <c r="E1283" s="1">
        <v>2.5310000000000001</v>
      </c>
      <c r="G1283" s="6">
        <f t="shared" si="134"/>
        <v>3.1000000000000139E-2</v>
      </c>
      <c r="H1283" s="1">
        <f t="shared" si="135"/>
        <v>3.1000000000000139E-2</v>
      </c>
      <c r="I1283" s="1">
        <f t="shared" si="136"/>
        <v>0</v>
      </c>
      <c r="K1283" s="6">
        <f t="shared" si="137"/>
        <v>7.1428571428571425E-2</v>
      </c>
      <c r="L1283" s="6">
        <f t="shared" si="138"/>
        <v>4.242857142857142E-2</v>
      </c>
      <c r="M1283" s="6">
        <f t="shared" si="139"/>
        <v>1.6835016835016838</v>
      </c>
      <c r="N1283" s="6">
        <f t="shared" si="140"/>
        <v>62.735257214554586</v>
      </c>
      <c r="Q1283" s="1">
        <v>2.5026259999999998</v>
      </c>
      <c r="R1283" s="3">
        <v>19800</v>
      </c>
    </row>
    <row r="1284" spans="1:18" x14ac:dyDescent="0.2">
      <c r="A1284" s="8">
        <v>35852</v>
      </c>
      <c r="B1284" s="1">
        <v>2.625</v>
      </c>
      <c r="C1284" s="1">
        <v>2.6869999999999998</v>
      </c>
      <c r="D1284" s="1">
        <v>2.5619999999999998</v>
      </c>
      <c r="E1284" s="1">
        <v>2.625</v>
      </c>
      <c r="G1284" s="6">
        <f t="shared" ref="G1284:G1347" si="141">E1284-E1283</f>
        <v>9.3999999999999861E-2</v>
      </c>
      <c r="H1284" s="1">
        <f t="shared" ref="H1284:H1347" si="142">IF(G1284&gt;0,G1284,0)</f>
        <v>9.3999999999999861E-2</v>
      </c>
      <c r="I1284" s="1">
        <f t="shared" ref="I1284:I1347" si="143">IF(G1284&lt;0,ABS(G1284),0)</f>
        <v>0</v>
      </c>
      <c r="K1284" s="6">
        <f t="shared" si="137"/>
        <v>4.242857142857142E-2</v>
      </c>
      <c r="L1284" s="6">
        <f t="shared" si="138"/>
        <v>4.242857142857142E-2</v>
      </c>
      <c r="M1284" s="6">
        <f t="shared" si="139"/>
        <v>1</v>
      </c>
      <c r="N1284" s="6">
        <f t="shared" si="140"/>
        <v>50</v>
      </c>
      <c r="Q1284" s="1">
        <v>2.5955729999999999</v>
      </c>
      <c r="R1284" s="3">
        <v>18600</v>
      </c>
    </row>
    <row r="1285" spans="1:18" x14ac:dyDescent="0.2">
      <c r="A1285" s="8">
        <v>35853</v>
      </c>
      <c r="B1285" s="1">
        <v>2.75</v>
      </c>
      <c r="C1285" s="1">
        <v>2.75</v>
      </c>
      <c r="D1285" s="1">
        <v>2.75</v>
      </c>
      <c r="E1285" s="1">
        <v>2.75</v>
      </c>
      <c r="G1285" s="6">
        <f t="shared" si="141"/>
        <v>0.125</v>
      </c>
      <c r="H1285" s="1">
        <f t="shared" si="142"/>
        <v>0.125</v>
      </c>
      <c r="I1285" s="1">
        <f t="shared" si="143"/>
        <v>0</v>
      </c>
      <c r="K1285" s="6">
        <f t="shared" si="137"/>
        <v>5.1357142857142844E-2</v>
      </c>
      <c r="L1285" s="6">
        <f t="shared" si="138"/>
        <v>4.242857142857142E-2</v>
      </c>
      <c r="M1285" s="6">
        <f t="shared" si="139"/>
        <v>1.2104377104377104</v>
      </c>
      <c r="N1285" s="6">
        <f t="shared" si="140"/>
        <v>54.760091393754756</v>
      </c>
      <c r="Q1285" s="1">
        <v>2.7191709999999998</v>
      </c>
      <c r="R1285" s="3">
        <v>3000</v>
      </c>
    </row>
    <row r="1286" spans="1:18" x14ac:dyDescent="0.2">
      <c r="A1286" s="8">
        <v>35856</v>
      </c>
      <c r="B1286" s="1">
        <v>2.6869999999999998</v>
      </c>
      <c r="C1286" s="1">
        <v>2.75</v>
      </c>
      <c r="D1286" s="1">
        <v>2.625</v>
      </c>
      <c r="E1286" s="1">
        <v>2.6869999999999998</v>
      </c>
      <c r="G1286" s="6">
        <f t="shared" si="141"/>
        <v>-6.3000000000000167E-2</v>
      </c>
      <c r="H1286" s="1">
        <f t="shared" si="142"/>
        <v>0</v>
      </c>
      <c r="I1286" s="1">
        <f t="shared" si="143"/>
        <v>6.3000000000000167E-2</v>
      </c>
      <c r="K1286" s="6">
        <f t="shared" si="137"/>
        <v>4.242857142857142E-2</v>
      </c>
      <c r="L1286" s="6">
        <f t="shared" si="138"/>
        <v>4.6928571428571431E-2</v>
      </c>
      <c r="M1286" s="6">
        <f t="shared" si="139"/>
        <v>0.90410958904109562</v>
      </c>
      <c r="N1286" s="6">
        <f t="shared" si="140"/>
        <v>47.482014388489198</v>
      </c>
      <c r="Q1286" s="1">
        <v>2.6568779999999999</v>
      </c>
      <c r="R1286" s="3">
        <v>5300</v>
      </c>
    </row>
    <row r="1287" spans="1:18" x14ac:dyDescent="0.2">
      <c r="A1287" s="8">
        <v>35857</v>
      </c>
      <c r="B1287" s="1">
        <v>2.6560000000000001</v>
      </c>
      <c r="C1287" s="1">
        <v>2.6560000000000001</v>
      </c>
      <c r="D1287" s="1">
        <v>2.5</v>
      </c>
      <c r="E1287" s="1">
        <v>2.6560000000000001</v>
      </c>
      <c r="G1287" s="6">
        <f t="shared" si="141"/>
        <v>-3.0999999999999694E-2</v>
      </c>
      <c r="H1287" s="1">
        <f t="shared" si="142"/>
        <v>0</v>
      </c>
      <c r="I1287" s="1">
        <f t="shared" si="143"/>
        <v>3.0999999999999694E-2</v>
      </c>
      <c r="K1287" s="6">
        <f t="shared" si="137"/>
        <v>4.242857142857142E-2</v>
      </c>
      <c r="L1287" s="6">
        <f t="shared" si="138"/>
        <v>3.1285714285714264E-2</v>
      </c>
      <c r="M1287" s="6">
        <f t="shared" si="139"/>
        <v>1.3561643835616446</v>
      </c>
      <c r="N1287" s="6">
        <f t="shared" si="140"/>
        <v>57.558139534883729</v>
      </c>
      <c r="Q1287" s="1">
        <v>2.6262249999999998</v>
      </c>
      <c r="R1287" s="3">
        <v>39000</v>
      </c>
    </row>
    <row r="1288" spans="1:18" x14ac:dyDescent="0.2">
      <c r="A1288" s="8">
        <v>35858</v>
      </c>
      <c r="B1288" s="1">
        <v>2.625</v>
      </c>
      <c r="C1288" s="1">
        <v>2.6869999999999998</v>
      </c>
      <c r="D1288" s="1">
        <v>2.625</v>
      </c>
      <c r="E1288" s="1">
        <v>2.625</v>
      </c>
      <c r="G1288" s="6">
        <f t="shared" si="141"/>
        <v>-3.1000000000000139E-2</v>
      </c>
      <c r="H1288" s="1">
        <f t="shared" si="142"/>
        <v>0</v>
      </c>
      <c r="I1288" s="1">
        <f t="shared" si="143"/>
        <v>3.1000000000000139E-2</v>
      </c>
      <c r="K1288" s="6">
        <f t="shared" si="137"/>
        <v>4.242857142857142E-2</v>
      </c>
      <c r="L1288" s="6">
        <f t="shared" si="138"/>
        <v>1.5642857142857132E-2</v>
      </c>
      <c r="M1288" s="6">
        <f t="shared" si="139"/>
        <v>2.7123287671232892</v>
      </c>
      <c r="N1288" s="6">
        <f t="shared" si="140"/>
        <v>73.06273062730628</v>
      </c>
      <c r="Q1288" s="1">
        <v>2.5955729999999999</v>
      </c>
      <c r="R1288" s="3">
        <v>8600</v>
      </c>
    </row>
    <row r="1289" spans="1:18" x14ac:dyDescent="0.2">
      <c r="A1289" s="8">
        <v>35859</v>
      </c>
      <c r="B1289" s="1">
        <v>2.6869999999999998</v>
      </c>
      <c r="C1289" s="1">
        <v>2.6869999999999998</v>
      </c>
      <c r="D1289" s="1">
        <v>2.593</v>
      </c>
      <c r="E1289" s="1">
        <v>2.6869999999999998</v>
      </c>
      <c r="G1289" s="6">
        <f t="shared" si="141"/>
        <v>6.1999999999999833E-2</v>
      </c>
      <c r="H1289" s="1">
        <f t="shared" si="142"/>
        <v>6.1999999999999833E-2</v>
      </c>
      <c r="I1289" s="1">
        <f t="shared" si="143"/>
        <v>0</v>
      </c>
      <c r="K1289" s="6">
        <f t="shared" si="137"/>
        <v>4.6857142857142833E-2</v>
      </c>
      <c r="L1289" s="6">
        <f t="shared" si="138"/>
        <v>1.5642857142857132E-2</v>
      </c>
      <c r="M1289" s="6">
        <f t="shared" si="139"/>
        <v>2.9954337899543386</v>
      </c>
      <c r="N1289" s="6">
        <f t="shared" si="140"/>
        <v>74.971428571428575</v>
      </c>
      <c r="Q1289" s="1">
        <v>2.6568779999999999</v>
      </c>
      <c r="R1289" s="3">
        <v>7000</v>
      </c>
    </row>
    <row r="1290" spans="1:18" x14ac:dyDescent="0.2">
      <c r="A1290" s="8">
        <v>35860</v>
      </c>
      <c r="B1290" s="1">
        <v>2.625</v>
      </c>
      <c r="C1290" s="1">
        <v>2.6869999999999998</v>
      </c>
      <c r="D1290" s="1">
        <v>2.5</v>
      </c>
      <c r="E1290" s="1">
        <v>2.625</v>
      </c>
      <c r="G1290" s="6">
        <f t="shared" si="141"/>
        <v>-6.1999999999999833E-2</v>
      </c>
      <c r="H1290" s="1">
        <f t="shared" si="142"/>
        <v>0</v>
      </c>
      <c r="I1290" s="1">
        <f t="shared" si="143"/>
        <v>6.1999999999999833E-2</v>
      </c>
      <c r="K1290" s="6">
        <f t="shared" si="137"/>
        <v>2.8999999999999977E-2</v>
      </c>
      <c r="L1290" s="6">
        <f t="shared" si="138"/>
        <v>2.0071428571428549E-2</v>
      </c>
      <c r="M1290" s="6">
        <f t="shared" si="139"/>
        <v>1.444839857651246</v>
      </c>
      <c r="N1290" s="6">
        <f t="shared" si="140"/>
        <v>59.097525473071329</v>
      </c>
      <c r="Q1290" s="1">
        <v>2.5955729999999999</v>
      </c>
      <c r="R1290" s="3">
        <v>44800</v>
      </c>
    </row>
    <row r="1291" spans="1:18" x14ac:dyDescent="0.2">
      <c r="A1291" s="8">
        <v>35863</v>
      </c>
      <c r="B1291" s="1">
        <v>2.5</v>
      </c>
      <c r="C1291" s="1">
        <v>2.5</v>
      </c>
      <c r="D1291" s="1">
        <v>2.5</v>
      </c>
      <c r="E1291" s="1">
        <v>2.5</v>
      </c>
      <c r="G1291" s="6">
        <f t="shared" si="141"/>
        <v>-0.125</v>
      </c>
      <c r="H1291" s="1">
        <f t="shared" si="142"/>
        <v>0</v>
      </c>
      <c r="I1291" s="1">
        <f t="shared" si="143"/>
        <v>0.125</v>
      </c>
      <c r="K1291" s="6">
        <f t="shared" si="137"/>
        <v>2.8999999999999977E-2</v>
      </c>
      <c r="L1291" s="6">
        <f t="shared" si="138"/>
        <v>2.671428571428569E-2</v>
      </c>
      <c r="M1291" s="6">
        <f t="shared" si="139"/>
        <v>1.0855614973262033</v>
      </c>
      <c r="N1291" s="6">
        <f t="shared" si="140"/>
        <v>52.051282051282058</v>
      </c>
      <c r="Q1291" s="1">
        <v>2.4719739999999999</v>
      </c>
      <c r="R1291" s="3">
        <v>100000</v>
      </c>
    </row>
    <row r="1292" spans="1:18" x14ac:dyDescent="0.2">
      <c r="A1292" s="8">
        <v>35864</v>
      </c>
      <c r="B1292" s="1">
        <v>2.5</v>
      </c>
      <c r="C1292" s="1">
        <v>2.625</v>
      </c>
      <c r="D1292" s="1">
        <v>2.5</v>
      </c>
      <c r="E1292" s="1">
        <v>2.5</v>
      </c>
      <c r="G1292" s="6">
        <f t="shared" si="141"/>
        <v>0</v>
      </c>
      <c r="H1292" s="1">
        <f t="shared" si="142"/>
        <v>0</v>
      </c>
      <c r="I1292" s="1">
        <f t="shared" si="143"/>
        <v>0</v>
      </c>
      <c r="K1292" s="6">
        <f t="shared" si="137"/>
        <v>2.4499999999999966E-2</v>
      </c>
      <c r="L1292" s="6">
        <f t="shared" si="138"/>
        <v>2.671428571428569E-2</v>
      </c>
      <c r="M1292" s="6">
        <f t="shared" si="139"/>
        <v>0.9171122994652402</v>
      </c>
      <c r="N1292" s="6">
        <f t="shared" si="140"/>
        <v>47.838214783821464</v>
      </c>
      <c r="Q1292" s="1">
        <v>2.4719739999999999</v>
      </c>
      <c r="R1292" s="3">
        <v>3100</v>
      </c>
    </row>
    <row r="1293" spans="1:18" x14ac:dyDescent="0.2">
      <c r="A1293" s="8">
        <v>35865</v>
      </c>
      <c r="B1293" s="1">
        <v>2.5</v>
      </c>
      <c r="C1293" s="1">
        <v>2.6560000000000001</v>
      </c>
      <c r="D1293" s="1">
        <v>2.5</v>
      </c>
      <c r="E1293" s="1">
        <v>2.5</v>
      </c>
      <c r="G1293" s="6">
        <f t="shared" si="141"/>
        <v>0</v>
      </c>
      <c r="H1293" s="1">
        <f t="shared" si="142"/>
        <v>0</v>
      </c>
      <c r="I1293" s="1">
        <f t="shared" si="143"/>
        <v>0</v>
      </c>
      <c r="K1293" s="6">
        <f t="shared" si="137"/>
        <v>2.2285714285714273E-2</v>
      </c>
      <c r="L1293" s="6">
        <f t="shared" si="138"/>
        <v>2.671428571428569E-2</v>
      </c>
      <c r="M1293" s="6">
        <f t="shared" si="139"/>
        <v>0.83422459893048151</v>
      </c>
      <c r="N1293" s="6">
        <f t="shared" si="140"/>
        <v>45.481049562682223</v>
      </c>
      <c r="Q1293" s="1">
        <v>2.4719739999999999</v>
      </c>
      <c r="R1293" s="3">
        <v>16500</v>
      </c>
    </row>
    <row r="1294" spans="1:18" x14ac:dyDescent="0.2">
      <c r="A1294" s="8">
        <v>35866</v>
      </c>
      <c r="B1294" s="1">
        <v>2.5</v>
      </c>
      <c r="C1294" s="1">
        <v>2.5299999999999998</v>
      </c>
      <c r="D1294" s="1">
        <v>2.343</v>
      </c>
      <c r="E1294" s="1">
        <v>2.5</v>
      </c>
      <c r="G1294" s="6">
        <f t="shared" si="141"/>
        <v>0</v>
      </c>
      <c r="H1294" s="1">
        <f t="shared" si="142"/>
        <v>0</v>
      </c>
      <c r="I1294" s="1">
        <f t="shared" si="143"/>
        <v>0</v>
      </c>
      <c r="K1294" s="6">
        <f t="shared" si="137"/>
        <v>2.2285714285714273E-2</v>
      </c>
      <c r="L1294" s="6">
        <f t="shared" si="138"/>
        <v>2.671428571428569E-2</v>
      </c>
      <c r="M1294" s="6">
        <f t="shared" si="139"/>
        <v>0.83422459893048151</v>
      </c>
      <c r="N1294" s="6">
        <f t="shared" si="140"/>
        <v>45.481049562682223</v>
      </c>
      <c r="Q1294" s="1">
        <v>2.4719739999999999</v>
      </c>
      <c r="R1294" s="3">
        <v>231800</v>
      </c>
    </row>
    <row r="1295" spans="1:18" x14ac:dyDescent="0.2">
      <c r="A1295" s="8">
        <v>35867</v>
      </c>
      <c r="B1295" s="1">
        <v>2.5299999999999998</v>
      </c>
      <c r="C1295" s="1">
        <v>2.5299999999999998</v>
      </c>
      <c r="D1295" s="1">
        <v>2.5</v>
      </c>
      <c r="E1295" s="1">
        <v>2.5299999999999998</v>
      </c>
      <c r="G1295" s="6">
        <f t="shared" si="141"/>
        <v>2.9999999999999805E-2</v>
      </c>
      <c r="H1295" s="1">
        <f t="shared" si="142"/>
        <v>2.9999999999999805E-2</v>
      </c>
      <c r="I1295" s="1">
        <f t="shared" si="143"/>
        <v>0</v>
      </c>
      <c r="K1295" s="6">
        <f t="shared" si="137"/>
        <v>2.4428571428571404E-2</v>
      </c>
      <c r="L1295" s="6">
        <f t="shared" si="138"/>
        <v>2.4428571428571404E-2</v>
      </c>
      <c r="M1295" s="6">
        <f t="shared" si="139"/>
        <v>1</v>
      </c>
      <c r="N1295" s="6">
        <f t="shared" si="140"/>
        <v>50</v>
      </c>
      <c r="Q1295" s="1">
        <v>2.5016379999999998</v>
      </c>
      <c r="R1295" s="3">
        <v>24000</v>
      </c>
    </row>
    <row r="1296" spans="1:18" x14ac:dyDescent="0.2">
      <c r="A1296" s="8">
        <v>35870</v>
      </c>
      <c r="B1296" s="1">
        <v>2.5299999999999998</v>
      </c>
      <c r="C1296" s="1">
        <v>2.5299999999999998</v>
      </c>
      <c r="D1296" s="1">
        <v>2.5299999999999998</v>
      </c>
      <c r="E1296" s="1">
        <v>2.5299999999999998</v>
      </c>
      <c r="G1296" s="6">
        <f t="shared" si="141"/>
        <v>0</v>
      </c>
      <c r="H1296" s="1">
        <f t="shared" si="142"/>
        <v>0</v>
      </c>
      <c r="I1296" s="1">
        <f t="shared" si="143"/>
        <v>0</v>
      </c>
      <c r="K1296" s="6">
        <f t="shared" ref="K1296:K1359" si="144">AVERAGE(H1283:H1296)</f>
        <v>2.4428571428571404E-2</v>
      </c>
      <c r="L1296" s="6">
        <f t="shared" ref="L1296:L1359" si="145">AVERAGE(I1283:I1296)</f>
        <v>2.2285714285714273E-2</v>
      </c>
      <c r="M1296" s="6">
        <f t="shared" ref="M1296:M1359" si="146">K1296/L1296</f>
        <v>1.0961538461538456</v>
      </c>
      <c r="N1296" s="6">
        <f t="shared" si="140"/>
        <v>52.293577981651367</v>
      </c>
      <c r="Q1296" s="1">
        <v>2.5016379999999998</v>
      </c>
      <c r="R1296" s="3">
        <v>0</v>
      </c>
    </row>
    <row r="1297" spans="1:18" x14ac:dyDescent="0.2">
      <c r="A1297" s="8">
        <v>35871</v>
      </c>
      <c r="B1297" s="1">
        <v>2.5299999999999998</v>
      </c>
      <c r="C1297" s="1">
        <v>2.5299999999999998</v>
      </c>
      <c r="D1297" s="1">
        <v>2.5</v>
      </c>
      <c r="E1297" s="1">
        <v>2.5299999999999998</v>
      </c>
      <c r="G1297" s="6">
        <f t="shared" si="141"/>
        <v>0</v>
      </c>
      <c r="H1297" s="1">
        <f t="shared" si="142"/>
        <v>0</v>
      </c>
      <c r="I1297" s="1">
        <f t="shared" si="143"/>
        <v>0</v>
      </c>
      <c r="K1297" s="6">
        <f t="shared" si="144"/>
        <v>2.2214285714285679E-2</v>
      </c>
      <c r="L1297" s="6">
        <f t="shared" si="145"/>
        <v>2.2285714285714273E-2</v>
      </c>
      <c r="M1297" s="6">
        <f t="shared" si="146"/>
        <v>0.99679487179487081</v>
      </c>
      <c r="N1297" s="6">
        <f t="shared" ref="N1297:N1360" si="147">IF(L1297=0,100,100-(100/(1+M1297)))</f>
        <v>49.919743178170123</v>
      </c>
      <c r="Q1297" s="1">
        <v>2.5016379999999998</v>
      </c>
      <c r="R1297" s="3">
        <v>52000</v>
      </c>
    </row>
    <row r="1298" spans="1:18" x14ac:dyDescent="0.2">
      <c r="A1298" s="8">
        <v>35872</v>
      </c>
      <c r="B1298" s="1">
        <v>2.5</v>
      </c>
      <c r="C1298" s="1">
        <v>2.5299999999999998</v>
      </c>
      <c r="D1298" s="1">
        <v>2.5</v>
      </c>
      <c r="E1298" s="1">
        <v>2.5</v>
      </c>
      <c r="G1298" s="6">
        <f t="shared" si="141"/>
        <v>-2.9999999999999805E-2</v>
      </c>
      <c r="H1298" s="1">
        <f t="shared" si="142"/>
        <v>0</v>
      </c>
      <c r="I1298" s="1">
        <f t="shared" si="143"/>
        <v>2.9999999999999805E-2</v>
      </c>
      <c r="K1298" s="6">
        <f t="shared" si="144"/>
        <v>1.5499999999999974E-2</v>
      </c>
      <c r="L1298" s="6">
        <f t="shared" si="145"/>
        <v>2.4428571428571404E-2</v>
      </c>
      <c r="M1298" s="6">
        <f t="shared" si="146"/>
        <v>0.63450292397660779</v>
      </c>
      <c r="N1298" s="6">
        <f t="shared" si="147"/>
        <v>38.819320214669034</v>
      </c>
      <c r="Q1298" s="1">
        <v>2.4719739999999999</v>
      </c>
      <c r="R1298" s="3">
        <v>16000</v>
      </c>
    </row>
    <row r="1299" spans="1:18" x14ac:dyDescent="0.2">
      <c r="A1299" s="8">
        <v>35873</v>
      </c>
      <c r="B1299" s="1">
        <v>2.5</v>
      </c>
      <c r="C1299" s="1">
        <v>2.5299999999999998</v>
      </c>
      <c r="D1299" s="1">
        <v>2.5</v>
      </c>
      <c r="E1299" s="1">
        <v>2.5</v>
      </c>
      <c r="G1299" s="6">
        <f t="shared" si="141"/>
        <v>0</v>
      </c>
      <c r="H1299" s="1">
        <f t="shared" si="142"/>
        <v>0</v>
      </c>
      <c r="I1299" s="1">
        <f t="shared" si="143"/>
        <v>0</v>
      </c>
      <c r="K1299" s="6">
        <f t="shared" si="144"/>
        <v>6.5714285714285458E-3</v>
      </c>
      <c r="L1299" s="6">
        <f t="shared" si="145"/>
        <v>2.4428571428571404E-2</v>
      </c>
      <c r="M1299" s="6">
        <f t="shared" si="146"/>
        <v>0.26900584795321558</v>
      </c>
      <c r="N1299" s="6">
        <f t="shared" si="147"/>
        <v>21.198156682027602</v>
      </c>
      <c r="Q1299" s="1">
        <v>2.4719739999999999</v>
      </c>
      <c r="R1299" s="3">
        <v>13000</v>
      </c>
    </row>
    <row r="1300" spans="1:18" x14ac:dyDescent="0.2">
      <c r="A1300" s="8">
        <v>35874</v>
      </c>
      <c r="B1300" s="1">
        <v>2.5</v>
      </c>
      <c r="C1300" s="1">
        <v>2.5</v>
      </c>
      <c r="D1300" s="1">
        <v>2.5</v>
      </c>
      <c r="E1300" s="1">
        <v>2.5</v>
      </c>
      <c r="G1300" s="6">
        <f t="shared" si="141"/>
        <v>0</v>
      </c>
      <c r="H1300" s="1">
        <f t="shared" si="142"/>
        <v>0</v>
      </c>
      <c r="I1300" s="1">
        <f t="shared" si="143"/>
        <v>0</v>
      </c>
      <c r="K1300" s="6">
        <f t="shared" si="144"/>
        <v>6.5714285714285458E-3</v>
      </c>
      <c r="L1300" s="6">
        <f t="shared" si="145"/>
        <v>1.9928571428571389E-2</v>
      </c>
      <c r="M1300" s="6">
        <f t="shared" si="146"/>
        <v>0.32974910394265167</v>
      </c>
      <c r="N1300" s="6">
        <f t="shared" si="147"/>
        <v>24.797843665768156</v>
      </c>
      <c r="Q1300" s="1">
        <v>2.4719739999999999</v>
      </c>
      <c r="R1300" s="3">
        <v>0</v>
      </c>
    </row>
    <row r="1301" spans="1:18" x14ac:dyDescent="0.2">
      <c r="A1301" s="8">
        <v>35877</v>
      </c>
      <c r="B1301" s="1">
        <v>2.5</v>
      </c>
      <c r="C1301" s="1">
        <v>2.5299999999999998</v>
      </c>
      <c r="D1301" s="1">
        <v>2.5</v>
      </c>
      <c r="E1301" s="1">
        <v>2.5</v>
      </c>
      <c r="G1301" s="6">
        <f t="shared" si="141"/>
        <v>0</v>
      </c>
      <c r="H1301" s="1">
        <f t="shared" si="142"/>
        <v>0</v>
      </c>
      <c r="I1301" s="1">
        <f t="shared" si="143"/>
        <v>0</v>
      </c>
      <c r="K1301" s="6">
        <f t="shared" si="144"/>
        <v>6.5714285714285458E-3</v>
      </c>
      <c r="L1301" s="6">
        <f t="shared" si="145"/>
        <v>1.77142857142857E-2</v>
      </c>
      <c r="M1301" s="6">
        <f t="shared" si="146"/>
        <v>0.37096774193548271</v>
      </c>
      <c r="N1301" s="6">
        <f t="shared" si="147"/>
        <v>27.058823529411697</v>
      </c>
      <c r="Q1301" s="1">
        <v>2.4719739999999999</v>
      </c>
      <c r="R1301" s="3">
        <v>14000</v>
      </c>
    </row>
    <row r="1302" spans="1:18" x14ac:dyDescent="0.2">
      <c r="A1302" s="8">
        <v>35878</v>
      </c>
      <c r="B1302" s="1">
        <v>2.5</v>
      </c>
      <c r="C1302" s="1">
        <v>2.5</v>
      </c>
      <c r="D1302" s="1">
        <v>2.5</v>
      </c>
      <c r="E1302" s="1">
        <v>2.5</v>
      </c>
      <c r="G1302" s="6">
        <f t="shared" si="141"/>
        <v>0</v>
      </c>
      <c r="H1302" s="1">
        <f t="shared" si="142"/>
        <v>0</v>
      </c>
      <c r="I1302" s="1">
        <f t="shared" si="143"/>
        <v>0</v>
      </c>
      <c r="K1302" s="6">
        <f t="shared" si="144"/>
        <v>6.5714285714285458E-3</v>
      </c>
      <c r="L1302" s="6">
        <f t="shared" si="145"/>
        <v>1.5499999999999974E-2</v>
      </c>
      <c r="M1302" s="6">
        <f t="shared" si="146"/>
        <v>0.42396313364055205</v>
      </c>
      <c r="N1302" s="6">
        <f t="shared" si="147"/>
        <v>29.773462783171468</v>
      </c>
      <c r="Q1302" s="1">
        <v>2.4719739999999999</v>
      </c>
      <c r="R1302" s="3">
        <v>0</v>
      </c>
    </row>
    <row r="1303" spans="1:18" x14ac:dyDescent="0.2">
      <c r="A1303" s="8">
        <v>35879</v>
      </c>
      <c r="B1303" s="1">
        <v>2.5</v>
      </c>
      <c r="C1303" s="1">
        <v>2.5</v>
      </c>
      <c r="D1303" s="1">
        <v>2.5</v>
      </c>
      <c r="E1303" s="1">
        <v>2.5</v>
      </c>
      <c r="G1303" s="6">
        <f t="shared" si="141"/>
        <v>0</v>
      </c>
      <c r="H1303" s="1">
        <f t="shared" si="142"/>
        <v>0</v>
      </c>
      <c r="I1303" s="1">
        <f t="shared" si="143"/>
        <v>0</v>
      </c>
      <c r="K1303" s="6">
        <f t="shared" si="144"/>
        <v>2.1428571428571291E-3</v>
      </c>
      <c r="L1303" s="6">
        <f t="shared" si="145"/>
        <v>1.5499999999999974E-2</v>
      </c>
      <c r="M1303" s="6">
        <f t="shared" si="146"/>
        <v>0.13824884792626663</v>
      </c>
      <c r="N1303" s="6">
        <f t="shared" si="147"/>
        <v>12.145748987854205</v>
      </c>
      <c r="Q1303" s="1">
        <v>2.4719739999999999</v>
      </c>
      <c r="R1303" s="3">
        <v>0</v>
      </c>
    </row>
    <row r="1304" spans="1:18" x14ac:dyDescent="0.2">
      <c r="A1304" s="8">
        <v>35880</v>
      </c>
      <c r="B1304" s="1">
        <v>2.5</v>
      </c>
      <c r="C1304" s="1">
        <v>2.5299999999999998</v>
      </c>
      <c r="D1304" s="1">
        <v>2.5</v>
      </c>
      <c r="E1304" s="1">
        <v>2.5</v>
      </c>
      <c r="G1304" s="6">
        <f t="shared" si="141"/>
        <v>0</v>
      </c>
      <c r="H1304" s="1">
        <f t="shared" si="142"/>
        <v>0</v>
      </c>
      <c r="I1304" s="1">
        <f t="shared" si="143"/>
        <v>0</v>
      </c>
      <c r="K1304" s="6">
        <f t="shared" si="144"/>
        <v>2.1428571428571291E-3</v>
      </c>
      <c r="L1304" s="6">
        <f t="shared" si="145"/>
        <v>1.1071428571428557E-2</v>
      </c>
      <c r="M1304" s="6">
        <f t="shared" si="146"/>
        <v>0.19354838709677322</v>
      </c>
      <c r="N1304" s="6">
        <f t="shared" si="147"/>
        <v>16.216216216216139</v>
      </c>
      <c r="Q1304" s="1">
        <v>2.4719739999999999</v>
      </c>
      <c r="R1304" s="3">
        <v>8500</v>
      </c>
    </row>
    <row r="1305" spans="1:18" x14ac:dyDescent="0.2">
      <c r="A1305" s="8">
        <v>35881</v>
      </c>
      <c r="B1305" s="1">
        <v>2.5</v>
      </c>
      <c r="C1305" s="1">
        <v>2.625</v>
      </c>
      <c r="D1305" s="1">
        <v>2.5</v>
      </c>
      <c r="E1305" s="1">
        <v>2.5</v>
      </c>
      <c r="G1305" s="6">
        <f t="shared" si="141"/>
        <v>0</v>
      </c>
      <c r="H1305" s="1">
        <f t="shared" si="142"/>
        <v>0</v>
      </c>
      <c r="I1305" s="1">
        <f t="shared" si="143"/>
        <v>0</v>
      </c>
      <c r="K1305" s="6">
        <f t="shared" si="144"/>
        <v>2.1428571428571291E-3</v>
      </c>
      <c r="L1305" s="6">
        <f t="shared" si="145"/>
        <v>2.1428571428571291E-3</v>
      </c>
      <c r="M1305" s="6">
        <f t="shared" si="146"/>
        <v>1</v>
      </c>
      <c r="N1305" s="6">
        <f t="shared" si="147"/>
        <v>50</v>
      </c>
      <c r="Q1305" s="1">
        <v>2.4719739999999999</v>
      </c>
      <c r="R1305" s="3">
        <v>15900</v>
      </c>
    </row>
    <row r="1306" spans="1:18" x14ac:dyDescent="0.2">
      <c r="A1306" s="8">
        <v>35884</v>
      </c>
      <c r="B1306" s="1">
        <v>2.5</v>
      </c>
      <c r="C1306" s="1">
        <v>2.5</v>
      </c>
      <c r="D1306" s="1">
        <v>2.5</v>
      </c>
      <c r="E1306" s="1">
        <v>2.5</v>
      </c>
      <c r="G1306" s="6">
        <f t="shared" si="141"/>
        <v>0</v>
      </c>
      <c r="H1306" s="1">
        <f t="shared" si="142"/>
        <v>0</v>
      </c>
      <c r="I1306" s="1">
        <f t="shared" si="143"/>
        <v>0</v>
      </c>
      <c r="K1306" s="6">
        <f t="shared" si="144"/>
        <v>2.1428571428571291E-3</v>
      </c>
      <c r="L1306" s="6">
        <f t="shared" si="145"/>
        <v>2.1428571428571291E-3</v>
      </c>
      <c r="M1306" s="6">
        <f t="shared" si="146"/>
        <v>1</v>
      </c>
      <c r="N1306" s="6">
        <f t="shared" si="147"/>
        <v>50</v>
      </c>
      <c r="Q1306" s="1">
        <v>2.4719739999999999</v>
      </c>
      <c r="R1306" s="3">
        <v>0</v>
      </c>
    </row>
    <row r="1307" spans="1:18" x14ac:dyDescent="0.2">
      <c r="A1307" s="8">
        <v>35885</v>
      </c>
      <c r="B1307" s="1">
        <v>2.6869999999999998</v>
      </c>
      <c r="C1307" s="1">
        <v>2.6869999999999998</v>
      </c>
      <c r="D1307" s="1">
        <v>2.5</v>
      </c>
      <c r="E1307" s="1">
        <v>2.6869999999999998</v>
      </c>
      <c r="G1307" s="6">
        <f t="shared" si="141"/>
        <v>0.18699999999999983</v>
      </c>
      <c r="H1307" s="1">
        <f t="shared" si="142"/>
        <v>0.18699999999999983</v>
      </c>
      <c r="I1307" s="1">
        <f t="shared" si="143"/>
        <v>0</v>
      </c>
      <c r="K1307" s="6">
        <f t="shared" si="144"/>
        <v>1.5499999999999974E-2</v>
      </c>
      <c r="L1307" s="6">
        <f t="shared" si="145"/>
        <v>2.1428571428571291E-3</v>
      </c>
      <c r="M1307" s="6">
        <f t="shared" si="146"/>
        <v>7.233333333333368</v>
      </c>
      <c r="N1307" s="6">
        <f t="shared" si="147"/>
        <v>87.854251012145795</v>
      </c>
      <c r="Q1307" s="1">
        <v>2.6568779999999999</v>
      </c>
      <c r="R1307" s="3">
        <v>32000</v>
      </c>
    </row>
    <row r="1308" spans="1:18" x14ac:dyDescent="0.2">
      <c r="A1308" s="8">
        <v>35886</v>
      </c>
      <c r="B1308" s="1">
        <v>2.5310000000000001</v>
      </c>
      <c r="C1308" s="1">
        <v>2.75</v>
      </c>
      <c r="D1308" s="1">
        <v>2.5310000000000001</v>
      </c>
      <c r="E1308" s="1">
        <v>2.5310000000000001</v>
      </c>
      <c r="G1308" s="6">
        <f t="shared" si="141"/>
        <v>-0.15599999999999969</v>
      </c>
      <c r="H1308" s="1">
        <f t="shared" si="142"/>
        <v>0</v>
      </c>
      <c r="I1308" s="1">
        <f t="shared" si="143"/>
        <v>0.15599999999999969</v>
      </c>
      <c r="K1308" s="6">
        <f t="shared" si="144"/>
        <v>1.5499999999999974E-2</v>
      </c>
      <c r="L1308" s="6">
        <f t="shared" si="145"/>
        <v>1.328571428571425E-2</v>
      </c>
      <c r="M1308" s="6">
        <f t="shared" si="146"/>
        <v>1.1666666666666679</v>
      </c>
      <c r="N1308" s="6">
        <f t="shared" si="147"/>
        <v>53.846153846153868</v>
      </c>
      <c r="Q1308" s="1">
        <v>2.5026259999999998</v>
      </c>
      <c r="R1308" s="3">
        <v>30000</v>
      </c>
    </row>
    <row r="1309" spans="1:18" x14ac:dyDescent="0.2">
      <c r="A1309" s="8">
        <v>35887</v>
      </c>
      <c r="B1309" s="1">
        <v>2.78</v>
      </c>
      <c r="C1309" s="1">
        <v>2.78</v>
      </c>
      <c r="D1309" s="1">
        <v>2.5</v>
      </c>
      <c r="E1309" s="1">
        <v>2.78</v>
      </c>
      <c r="G1309" s="6">
        <f t="shared" si="141"/>
        <v>0.24899999999999967</v>
      </c>
      <c r="H1309" s="1">
        <f t="shared" si="142"/>
        <v>0.24899999999999967</v>
      </c>
      <c r="I1309" s="1">
        <f t="shared" si="143"/>
        <v>0</v>
      </c>
      <c r="K1309" s="6">
        <f t="shared" si="144"/>
        <v>3.1142857142857108E-2</v>
      </c>
      <c r="L1309" s="6">
        <f t="shared" si="145"/>
        <v>1.328571428571425E-2</v>
      </c>
      <c r="M1309" s="6">
        <f t="shared" si="146"/>
        <v>2.34408602150538</v>
      </c>
      <c r="N1309" s="6">
        <f t="shared" si="147"/>
        <v>70.096463022508075</v>
      </c>
      <c r="Q1309" s="1">
        <v>2.7488350000000001</v>
      </c>
      <c r="R1309" s="3">
        <v>13000</v>
      </c>
    </row>
    <row r="1310" spans="1:18" x14ac:dyDescent="0.2">
      <c r="A1310" s="8">
        <v>35888</v>
      </c>
      <c r="B1310" s="1">
        <v>2.875</v>
      </c>
      <c r="C1310" s="1">
        <v>2.875</v>
      </c>
      <c r="D1310" s="1">
        <v>2.625</v>
      </c>
      <c r="E1310" s="1">
        <v>2.875</v>
      </c>
      <c r="G1310" s="6">
        <f t="shared" si="141"/>
        <v>9.5000000000000195E-2</v>
      </c>
      <c r="H1310" s="1">
        <f t="shared" si="142"/>
        <v>9.5000000000000195E-2</v>
      </c>
      <c r="I1310" s="1">
        <f t="shared" si="143"/>
        <v>0</v>
      </c>
      <c r="K1310" s="6">
        <f t="shared" si="144"/>
        <v>3.7928571428571409E-2</v>
      </c>
      <c r="L1310" s="6">
        <f t="shared" si="145"/>
        <v>1.328571428571425E-2</v>
      </c>
      <c r="M1310" s="6">
        <f t="shared" si="146"/>
        <v>2.8548387096774257</v>
      </c>
      <c r="N1310" s="6">
        <f t="shared" si="147"/>
        <v>74.05857740585779</v>
      </c>
      <c r="Q1310" s="1">
        <v>2.8427699999999998</v>
      </c>
      <c r="R1310" s="3">
        <v>29600</v>
      </c>
    </row>
    <row r="1311" spans="1:18" x14ac:dyDescent="0.2">
      <c r="A1311" s="8">
        <v>35891</v>
      </c>
      <c r="B1311" s="1">
        <v>2.75</v>
      </c>
      <c r="C1311" s="1">
        <v>2.75</v>
      </c>
      <c r="D1311" s="1">
        <v>2.75</v>
      </c>
      <c r="E1311" s="1">
        <v>2.75</v>
      </c>
      <c r="G1311" s="6">
        <f t="shared" si="141"/>
        <v>-0.125</v>
      </c>
      <c r="H1311" s="1">
        <f t="shared" si="142"/>
        <v>0</v>
      </c>
      <c r="I1311" s="1">
        <f t="shared" si="143"/>
        <v>0.125</v>
      </c>
      <c r="K1311" s="6">
        <f t="shared" si="144"/>
        <v>3.7928571428571409E-2</v>
      </c>
      <c r="L1311" s="6">
        <f t="shared" si="145"/>
        <v>2.2214285714285679E-2</v>
      </c>
      <c r="M1311" s="6">
        <f t="shared" si="146"/>
        <v>1.7073954983922848</v>
      </c>
      <c r="N1311" s="6">
        <f t="shared" si="147"/>
        <v>63.064133016627103</v>
      </c>
      <c r="Q1311" s="1">
        <v>2.7191709999999998</v>
      </c>
      <c r="R1311" s="3">
        <v>10000</v>
      </c>
    </row>
    <row r="1312" spans="1:18" x14ac:dyDescent="0.2">
      <c r="A1312" s="8">
        <v>35892</v>
      </c>
      <c r="B1312" s="1">
        <v>2.625</v>
      </c>
      <c r="C1312" s="1">
        <v>2.625</v>
      </c>
      <c r="D1312" s="1">
        <v>2.625</v>
      </c>
      <c r="E1312" s="1">
        <v>2.625</v>
      </c>
      <c r="G1312" s="6">
        <f t="shared" si="141"/>
        <v>-0.125</v>
      </c>
      <c r="H1312" s="1">
        <f t="shared" si="142"/>
        <v>0</v>
      </c>
      <c r="I1312" s="1">
        <f t="shared" si="143"/>
        <v>0.125</v>
      </c>
      <c r="K1312" s="6">
        <f t="shared" si="144"/>
        <v>3.7928571428571409E-2</v>
      </c>
      <c r="L1312" s="6">
        <f t="shared" si="145"/>
        <v>2.8999999999999977E-2</v>
      </c>
      <c r="M1312" s="6">
        <f t="shared" si="146"/>
        <v>1.3078817733990151</v>
      </c>
      <c r="N1312" s="6">
        <f t="shared" si="147"/>
        <v>56.670224119530424</v>
      </c>
      <c r="Q1312" s="1">
        <v>2.5955729999999999</v>
      </c>
      <c r="R1312" s="3">
        <v>1300</v>
      </c>
    </row>
    <row r="1313" spans="1:18" x14ac:dyDescent="0.2">
      <c r="A1313" s="8">
        <v>35893</v>
      </c>
      <c r="B1313" s="1">
        <v>2.5619999999999998</v>
      </c>
      <c r="C1313" s="1">
        <v>2.75</v>
      </c>
      <c r="D1313" s="1">
        <v>2.5619999999999998</v>
      </c>
      <c r="E1313" s="1">
        <v>2.5619999999999998</v>
      </c>
      <c r="G1313" s="6">
        <f t="shared" si="141"/>
        <v>-6.3000000000000167E-2</v>
      </c>
      <c r="H1313" s="1">
        <f t="shared" si="142"/>
        <v>0</v>
      </c>
      <c r="I1313" s="1">
        <f t="shared" si="143"/>
        <v>6.3000000000000167E-2</v>
      </c>
      <c r="K1313" s="6">
        <f t="shared" si="144"/>
        <v>3.7928571428571409E-2</v>
      </c>
      <c r="L1313" s="6">
        <f t="shared" si="145"/>
        <v>3.3499999999999988E-2</v>
      </c>
      <c r="M1313" s="6">
        <f t="shared" si="146"/>
        <v>1.1321961620469081</v>
      </c>
      <c r="N1313" s="6">
        <f t="shared" si="147"/>
        <v>53.099999999999987</v>
      </c>
      <c r="Q1313" s="1">
        <v>2.5332789999999998</v>
      </c>
      <c r="R1313" s="3">
        <v>4000</v>
      </c>
    </row>
    <row r="1314" spans="1:18" x14ac:dyDescent="0.2">
      <c r="A1314" s="8">
        <v>35894</v>
      </c>
      <c r="B1314" s="1">
        <v>2.5619999999999998</v>
      </c>
      <c r="C1314" s="1">
        <v>2.5619999999999998</v>
      </c>
      <c r="D1314" s="1">
        <v>2.5619999999999998</v>
      </c>
      <c r="E1314" s="1">
        <v>2.5619999999999998</v>
      </c>
      <c r="G1314" s="6">
        <f t="shared" si="141"/>
        <v>0</v>
      </c>
      <c r="H1314" s="1">
        <f t="shared" si="142"/>
        <v>0</v>
      </c>
      <c r="I1314" s="1">
        <f t="shared" si="143"/>
        <v>0</v>
      </c>
      <c r="K1314" s="6">
        <f t="shared" si="144"/>
        <v>3.7928571428571409E-2</v>
      </c>
      <c r="L1314" s="6">
        <f t="shared" si="145"/>
        <v>3.3499999999999988E-2</v>
      </c>
      <c r="M1314" s="6">
        <f t="shared" si="146"/>
        <v>1.1321961620469081</v>
      </c>
      <c r="N1314" s="6">
        <f t="shared" si="147"/>
        <v>53.099999999999987</v>
      </c>
      <c r="Q1314" s="1">
        <v>2.5332789999999998</v>
      </c>
      <c r="R1314" s="3">
        <v>0</v>
      </c>
    </row>
    <row r="1315" spans="1:18" x14ac:dyDescent="0.2">
      <c r="A1315" s="8">
        <v>35898</v>
      </c>
      <c r="B1315" s="1">
        <v>2.5619999999999998</v>
      </c>
      <c r="C1315" s="1">
        <v>2.5619999999999998</v>
      </c>
      <c r="D1315" s="1">
        <v>2.5619999999999998</v>
      </c>
      <c r="E1315" s="1">
        <v>2.5619999999999998</v>
      </c>
      <c r="G1315" s="6">
        <f t="shared" si="141"/>
        <v>0</v>
      </c>
      <c r="H1315" s="1">
        <f t="shared" si="142"/>
        <v>0</v>
      </c>
      <c r="I1315" s="1">
        <f t="shared" si="143"/>
        <v>0</v>
      </c>
      <c r="K1315" s="6">
        <f t="shared" si="144"/>
        <v>3.7928571428571409E-2</v>
      </c>
      <c r="L1315" s="6">
        <f t="shared" si="145"/>
        <v>3.3499999999999988E-2</v>
      </c>
      <c r="M1315" s="6">
        <f t="shared" si="146"/>
        <v>1.1321961620469081</v>
      </c>
      <c r="N1315" s="6">
        <f t="shared" si="147"/>
        <v>53.099999999999987</v>
      </c>
      <c r="Q1315" s="1">
        <v>2.5332789999999998</v>
      </c>
      <c r="R1315" s="3">
        <v>0</v>
      </c>
    </row>
    <row r="1316" spans="1:18" x14ac:dyDescent="0.2">
      <c r="A1316" s="8">
        <v>35899</v>
      </c>
      <c r="B1316" s="1">
        <v>2.5619999999999998</v>
      </c>
      <c r="C1316" s="1">
        <v>2.5619999999999998</v>
      </c>
      <c r="D1316" s="1">
        <v>2.5619999999999998</v>
      </c>
      <c r="E1316" s="1">
        <v>2.5619999999999998</v>
      </c>
      <c r="G1316" s="6">
        <f t="shared" si="141"/>
        <v>0</v>
      </c>
      <c r="H1316" s="1">
        <f t="shared" si="142"/>
        <v>0</v>
      </c>
      <c r="I1316" s="1">
        <f t="shared" si="143"/>
        <v>0</v>
      </c>
      <c r="K1316" s="6">
        <f t="shared" si="144"/>
        <v>3.7928571428571409E-2</v>
      </c>
      <c r="L1316" s="6">
        <f t="shared" si="145"/>
        <v>3.3499999999999988E-2</v>
      </c>
      <c r="M1316" s="6">
        <f t="shared" si="146"/>
        <v>1.1321961620469081</v>
      </c>
      <c r="N1316" s="6">
        <f t="shared" si="147"/>
        <v>53.099999999999987</v>
      </c>
      <c r="Q1316" s="1">
        <v>2.5332789999999998</v>
      </c>
      <c r="R1316" s="3">
        <v>2600</v>
      </c>
    </row>
    <row r="1317" spans="1:18" x14ac:dyDescent="0.2">
      <c r="A1317" s="8">
        <v>35900</v>
      </c>
      <c r="B1317" s="1">
        <v>2.5619999999999998</v>
      </c>
      <c r="C1317" s="1">
        <v>2.5619999999999998</v>
      </c>
      <c r="D1317" s="1">
        <v>2.5</v>
      </c>
      <c r="E1317" s="1">
        <v>2.5619999999999998</v>
      </c>
      <c r="G1317" s="6">
        <f t="shared" si="141"/>
        <v>0</v>
      </c>
      <c r="H1317" s="1">
        <f t="shared" si="142"/>
        <v>0</v>
      </c>
      <c r="I1317" s="1">
        <f t="shared" si="143"/>
        <v>0</v>
      </c>
      <c r="K1317" s="6">
        <f t="shared" si="144"/>
        <v>3.7928571428571409E-2</v>
      </c>
      <c r="L1317" s="6">
        <f t="shared" si="145"/>
        <v>3.3499999999999988E-2</v>
      </c>
      <c r="M1317" s="6">
        <f t="shared" si="146"/>
        <v>1.1321961620469081</v>
      </c>
      <c r="N1317" s="6">
        <f t="shared" si="147"/>
        <v>53.099999999999987</v>
      </c>
      <c r="Q1317" s="1">
        <v>2.5332789999999998</v>
      </c>
      <c r="R1317" s="3">
        <v>14900</v>
      </c>
    </row>
    <row r="1318" spans="1:18" x14ac:dyDescent="0.2">
      <c r="A1318" s="8">
        <v>35901</v>
      </c>
      <c r="B1318" s="1">
        <v>2.5619999999999998</v>
      </c>
      <c r="C1318" s="1">
        <v>2.5619999999999998</v>
      </c>
      <c r="D1318" s="1">
        <v>2.5619999999999998</v>
      </c>
      <c r="E1318" s="1">
        <v>2.5619999999999998</v>
      </c>
      <c r="G1318" s="6">
        <f t="shared" si="141"/>
        <v>0</v>
      </c>
      <c r="H1318" s="1">
        <f t="shared" si="142"/>
        <v>0</v>
      </c>
      <c r="I1318" s="1">
        <f t="shared" si="143"/>
        <v>0</v>
      </c>
      <c r="K1318" s="6">
        <f t="shared" si="144"/>
        <v>3.7928571428571409E-2</v>
      </c>
      <c r="L1318" s="6">
        <f t="shared" si="145"/>
        <v>3.3499999999999988E-2</v>
      </c>
      <c r="M1318" s="6">
        <f t="shared" si="146"/>
        <v>1.1321961620469081</v>
      </c>
      <c r="N1318" s="6">
        <f t="shared" si="147"/>
        <v>53.099999999999987</v>
      </c>
      <c r="Q1318" s="1">
        <v>2.5332789999999998</v>
      </c>
      <c r="R1318" s="3">
        <v>0</v>
      </c>
    </row>
    <row r="1319" spans="1:18" x14ac:dyDescent="0.2">
      <c r="A1319" s="8">
        <v>35902</v>
      </c>
      <c r="B1319" s="1">
        <v>2.5</v>
      </c>
      <c r="C1319" s="1">
        <v>2.5</v>
      </c>
      <c r="D1319" s="1">
        <v>2.5</v>
      </c>
      <c r="E1319" s="1">
        <v>2.5</v>
      </c>
      <c r="G1319" s="6">
        <f t="shared" si="141"/>
        <v>-6.1999999999999833E-2</v>
      </c>
      <c r="H1319" s="1">
        <f t="shared" si="142"/>
        <v>0</v>
      </c>
      <c r="I1319" s="1">
        <f t="shared" si="143"/>
        <v>6.1999999999999833E-2</v>
      </c>
      <c r="K1319" s="6">
        <f t="shared" si="144"/>
        <v>3.7928571428571409E-2</v>
      </c>
      <c r="L1319" s="6">
        <f t="shared" si="145"/>
        <v>3.7928571428571409E-2</v>
      </c>
      <c r="M1319" s="6">
        <f t="shared" si="146"/>
        <v>1</v>
      </c>
      <c r="N1319" s="6">
        <f t="shared" si="147"/>
        <v>50</v>
      </c>
      <c r="Q1319" s="1">
        <v>2.4719739999999999</v>
      </c>
      <c r="R1319" s="3">
        <v>21400</v>
      </c>
    </row>
    <row r="1320" spans="1:18" x14ac:dyDescent="0.2">
      <c r="A1320" s="8">
        <v>35905</v>
      </c>
      <c r="B1320" s="1">
        <v>2.5619999999999998</v>
      </c>
      <c r="C1320" s="1">
        <v>2.5619999999999998</v>
      </c>
      <c r="D1320" s="1">
        <v>2.5619999999999998</v>
      </c>
      <c r="E1320" s="1">
        <v>2.5619999999999998</v>
      </c>
      <c r="G1320" s="6">
        <f t="shared" si="141"/>
        <v>6.1999999999999833E-2</v>
      </c>
      <c r="H1320" s="1">
        <f t="shared" si="142"/>
        <v>6.1999999999999833E-2</v>
      </c>
      <c r="I1320" s="1">
        <f t="shared" si="143"/>
        <v>0</v>
      </c>
      <c r="K1320" s="6">
        <f t="shared" si="144"/>
        <v>4.2357142857142822E-2</v>
      </c>
      <c r="L1320" s="6">
        <f t="shared" si="145"/>
        <v>3.7928571428571409E-2</v>
      </c>
      <c r="M1320" s="6">
        <f t="shared" si="146"/>
        <v>1.1167608286252351</v>
      </c>
      <c r="N1320" s="6">
        <f t="shared" si="147"/>
        <v>52.758007117437721</v>
      </c>
      <c r="Q1320" s="1">
        <v>2.5332789999999998</v>
      </c>
      <c r="R1320" s="3">
        <v>2000</v>
      </c>
    </row>
    <row r="1321" spans="1:18" x14ac:dyDescent="0.2">
      <c r="A1321" s="8">
        <v>35906</v>
      </c>
      <c r="B1321" s="1">
        <v>2.5299999999999998</v>
      </c>
      <c r="C1321" s="1">
        <v>2.5619999999999998</v>
      </c>
      <c r="D1321" s="1">
        <v>2.5</v>
      </c>
      <c r="E1321" s="1">
        <v>2.5299999999999998</v>
      </c>
      <c r="G1321" s="6">
        <f t="shared" si="141"/>
        <v>-3.2000000000000028E-2</v>
      </c>
      <c r="H1321" s="1">
        <f t="shared" si="142"/>
        <v>0</v>
      </c>
      <c r="I1321" s="1">
        <f t="shared" si="143"/>
        <v>3.2000000000000028E-2</v>
      </c>
      <c r="K1321" s="6">
        <f t="shared" si="144"/>
        <v>2.8999999999999977E-2</v>
      </c>
      <c r="L1321" s="6">
        <f t="shared" si="145"/>
        <v>4.0214285714285695E-2</v>
      </c>
      <c r="M1321" s="6">
        <f t="shared" si="146"/>
        <v>0.72113676731793941</v>
      </c>
      <c r="N1321" s="6">
        <f t="shared" si="147"/>
        <v>41.898864809081523</v>
      </c>
      <c r="Q1321" s="1">
        <v>2.5016379999999998</v>
      </c>
      <c r="R1321" s="3">
        <v>17300</v>
      </c>
    </row>
    <row r="1322" spans="1:18" x14ac:dyDescent="0.2">
      <c r="A1322" s="8">
        <v>35907</v>
      </c>
      <c r="B1322" s="1">
        <v>2.625</v>
      </c>
      <c r="C1322" s="1">
        <v>2.625</v>
      </c>
      <c r="D1322" s="1">
        <v>2.5</v>
      </c>
      <c r="E1322" s="1">
        <v>2.625</v>
      </c>
      <c r="G1322" s="6">
        <f t="shared" si="141"/>
        <v>9.5000000000000195E-2</v>
      </c>
      <c r="H1322" s="1">
        <f t="shared" si="142"/>
        <v>9.5000000000000195E-2</v>
      </c>
      <c r="I1322" s="1">
        <f t="shared" si="143"/>
        <v>0</v>
      </c>
      <c r="K1322" s="6">
        <f t="shared" si="144"/>
        <v>3.5785714285714275E-2</v>
      </c>
      <c r="L1322" s="6">
        <f t="shared" si="145"/>
        <v>2.9071428571428574E-2</v>
      </c>
      <c r="M1322" s="6">
        <f t="shared" si="146"/>
        <v>1.2309582309582305</v>
      </c>
      <c r="N1322" s="6">
        <f t="shared" si="147"/>
        <v>55.176211453744486</v>
      </c>
      <c r="Q1322" s="1">
        <v>2.5955729999999999</v>
      </c>
      <c r="R1322" s="3">
        <v>21000</v>
      </c>
    </row>
    <row r="1323" spans="1:18" x14ac:dyDescent="0.2">
      <c r="A1323" s="8">
        <v>35908</v>
      </c>
      <c r="B1323" s="1">
        <v>2.625</v>
      </c>
      <c r="C1323" s="1">
        <v>2.625</v>
      </c>
      <c r="D1323" s="1">
        <v>2.625</v>
      </c>
      <c r="E1323" s="1">
        <v>2.625</v>
      </c>
      <c r="G1323" s="6">
        <f t="shared" si="141"/>
        <v>0</v>
      </c>
      <c r="H1323" s="1">
        <f t="shared" si="142"/>
        <v>0</v>
      </c>
      <c r="I1323" s="1">
        <f t="shared" si="143"/>
        <v>0</v>
      </c>
      <c r="K1323" s="6">
        <f t="shared" si="144"/>
        <v>1.8000000000000016E-2</v>
      </c>
      <c r="L1323" s="6">
        <f t="shared" si="145"/>
        <v>2.9071428571428574E-2</v>
      </c>
      <c r="M1323" s="6">
        <f t="shared" si="146"/>
        <v>0.61916461916461962</v>
      </c>
      <c r="N1323" s="6">
        <f t="shared" si="147"/>
        <v>38.239757207890761</v>
      </c>
      <c r="Q1323" s="1">
        <v>2.5955729999999999</v>
      </c>
      <c r="R1323" s="3">
        <v>0</v>
      </c>
    </row>
    <row r="1324" spans="1:18" x14ac:dyDescent="0.2">
      <c r="A1324" s="8">
        <v>35909</v>
      </c>
      <c r="B1324" s="1">
        <v>2.625</v>
      </c>
      <c r="C1324" s="1">
        <v>3.5</v>
      </c>
      <c r="D1324" s="1">
        <v>2.625</v>
      </c>
      <c r="E1324" s="1">
        <v>2.625</v>
      </c>
      <c r="G1324" s="6">
        <f t="shared" si="141"/>
        <v>0</v>
      </c>
      <c r="H1324" s="1">
        <f t="shared" si="142"/>
        <v>0</v>
      </c>
      <c r="I1324" s="1">
        <f t="shared" si="143"/>
        <v>0</v>
      </c>
      <c r="K1324" s="6">
        <f t="shared" si="144"/>
        <v>1.1214285714285717E-2</v>
      </c>
      <c r="L1324" s="6">
        <f t="shared" si="145"/>
        <v>2.9071428571428574E-2</v>
      </c>
      <c r="M1324" s="6">
        <f t="shared" si="146"/>
        <v>0.38574938574938578</v>
      </c>
      <c r="N1324" s="6">
        <f t="shared" si="147"/>
        <v>27.836879432624116</v>
      </c>
      <c r="Q1324" s="1">
        <v>2.5955729999999999</v>
      </c>
      <c r="R1324" s="3">
        <v>76600</v>
      </c>
    </row>
    <row r="1325" spans="1:18" x14ac:dyDescent="0.2">
      <c r="A1325" s="8">
        <v>35912</v>
      </c>
      <c r="B1325" s="1">
        <v>2.875</v>
      </c>
      <c r="C1325" s="1">
        <v>2.875</v>
      </c>
      <c r="D1325" s="1">
        <v>2.625</v>
      </c>
      <c r="E1325" s="1">
        <v>2.875</v>
      </c>
      <c r="G1325" s="6">
        <f t="shared" si="141"/>
        <v>0.25</v>
      </c>
      <c r="H1325" s="1">
        <f t="shared" si="142"/>
        <v>0.25</v>
      </c>
      <c r="I1325" s="1">
        <f t="shared" si="143"/>
        <v>0</v>
      </c>
      <c r="K1325" s="6">
        <f t="shared" si="144"/>
        <v>2.9071428571428574E-2</v>
      </c>
      <c r="L1325" s="6">
        <f t="shared" si="145"/>
        <v>2.0142857142857146E-2</v>
      </c>
      <c r="M1325" s="6">
        <f t="shared" si="146"/>
        <v>1.4432624113475176</v>
      </c>
      <c r="N1325" s="6">
        <f t="shared" si="147"/>
        <v>59.0711175616836</v>
      </c>
      <c r="Q1325" s="1">
        <v>2.8427699999999998</v>
      </c>
      <c r="R1325" s="3">
        <v>16300</v>
      </c>
    </row>
    <row r="1326" spans="1:18" x14ac:dyDescent="0.2">
      <c r="A1326" s="8">
        <v>35913</v>
      </c>
      <c r="B1326" s="1">
        <v>2.875</v>
      </c>
      <c r="C1326" s="1">
        <v>2.875</v>
      </c>
      <c r="D1326" s="1">
        <v>2.5</v>
      </c>
      <c r="E1326" s="1">
        <v>2.875</v>
      </c>
      <c r="G1326" s="6">
        <f t="shared" si="141"/>
        <v>0</v>
      </c>
      <c r="H1326" s="1">
        <f t="shared" si="142"/>
        <v>0</v>
      </c>
      <c r="I1326" s="1">
        <f t="shared" si="143"/>
        <v>0</v>
      </c>
      <c r="K1326" s="6">
        <f t="shared" si="144"/>
        <v>2.9071428571428574E-2</v>
      </c>
      <c r="L1326" s="6">
        <f t="shared" si="145"/>
        <v>1.1214285714285717E-2</v>
      </c>
      <c r="M1326" s="6">
        <f t="shared" si="146"/>
        <v>2.5923566878980888</v>
      </c>
      <c r="N1326" s="6">
        <f t="shared" si="147"/>
        <v>72.163120567375884</v>
      </c>
      <c r="Q1326" s="1">
        <v>2.8427699999999998</v>
      </c>
      <c r="R1326" s="3">
        <v>34700</v>
      </c>
    </row>
    <row r="1327" spans="1:18" x14ac:dyDescent="0.2">
      <c r="A1327" s="8">
        <v>35914</v>
      </c>
      <c r="B1327" s="1">
        <v>2.9369999999999998</v>
      </c>
      <c r="C1327" s="1">
        <v>2.9369999999999998</v>
      </c>
      <c r="D1327" s="1">
        <v>2.8119999999999998</v>
      </c>
      <c r="E1327" s="1">
        <v>2.9369999999999998</v>
      </c>
      <c r="G1327" s="6">
        <f t="shared" si="141"/>
        <v>6.1999999999999833E-2</v>
      </c>
      <c r="H1327" s="1">
        <f t="shared" si="142"/>
        <v>6.1999999999999833E-2</v>
      </c>
      <c r="I1327" s="1">
        <f t="shared" si="143"/>
        <v>0</v>
      </c>
      <c r="K1327" s="6">
        <f t="shared" si="144"/>
        <v>3.3499999999999988E-2</v>
      </c>
      <c r="L1327" s="6">
        <f t="shared" si="145"/>
        <v>6.7142857142857048E-3</v>
      </c>
      <c r="M1327" s="6">
        <f t="shared" si="146"/>
        <v>4.9893617021276651</v>
      </c>
      <c r="N1327" s="6">
        <f t="shared" si="147"/>
        <v>83.303730017762007</v>
      </c>
      <c r="Q1327" s="1">
        <v>2.9040750000000002</v>
      </c>
      <c r="R1327" s="3">
        <v>2500</v>
      </c>
    </row>
    <row r="1328" spans="1:18" x14ac:dyDescent="0.2">
      <c r="A1328" s="8">
        <v>35915</v>
      </c>
      <c r="B1328" s="1">
        <v>3</v>
      </c>
      <c r="C1328" s="1">
        <v>3</v>
      </c>
      <c r="D1328" s="1">
        <v>2.875</v>
      </c>
      <c r="E1328" s="1">
        <v>3</v>
      </c>
      <c r="G1328" s="6">
        <f t="shared" si="141"/>
        <v>6.3000000000000167E-2</v>
      </c>
      <c r="H1328" s="1">
        <f t="shared" si="142"/>
        <v>6.3000000000000167E-2</v>
      </c>
      <c r="I1328" s="1">
        <f t="shared" si="143"/>
        <v>0</v>
      </c>
      <c r="K1328" s="6">
        <f t="shared" si="144"/>
        <v>3.7999999999999999E-2</v>
      </c>
      <c r="L1328" s="6">
        <f t="shared" si="145"/>
        <v>6.7142857142857048E-3</v>
      </c>
      <c r="M1328" s="6">
        <f t="shared" si="146"/>
        <v>5.6595744680851139</v>
      </c>
      <c r="N1328" s="6">
        <f t="shared" si="147"/>
        <v>84.984025559105447</v>
      </c>
      <c r="Q1328" s="1">
        <v>2.9663689999999998</v>
      </c>
      <c r="R1328" s="3">
        <v>16000</v>
      </c>
    </row>
    <row r="1329" spans="1:18" x14ac:dyDescent="0.2">
      <c r="A1329" s="8">
        <v>35916</v>
      </c>
      <c r="B1329" s="1">
        <v>2.75</v>
      </c>
      <c r="C1329" s="1">
        <v>3.0619999999999998</v>
      </c>
      <c r="D1329" s="1">
        <v>2.75</v>
      </c>
      <c r="E1329" s="1">
        <v>2.75</v>
      </c>
      <c r="G1329" s="6">
        <f t="shared" si="141"/>
        <v>-0.25</v>
      </c>
      <c r="H1329" s="1">
        <f t="shared" si="142"/>
        <v>0</v>
      </c>
      <c r="I1329" s="1">
        <f t="shared" si="143"/>
        <v>0.25</v>
      </c>
      <c r="K1329" s="6">
        <f t="shared" si="144"/>
        <v>3.7999999999999999E-2</v>
      </c>
      <c r="L1329" s="6">
        <f t="shared" si="145"/>
        <v>2.457142857142856E-2</v>
      </c>
      <c r="M1329" s="6">
        <f t="shared" si="146"/>
        <v>1.5465116279069775</v>
      </c>
      <c r="N1329" s="6">
        <f t="shared" si="147"/>
        <v>60.730593607305948</v>
      </c>
      <c r="Q1329" s="1">
        <v>2.7191709999999998</v>
      </c>
      <c r="R1329" s="3">
        <v>2100</v>
      </c>
    </row>
    <row r="1330" spans="1:18" x14ac:dyDescent="0.2">
      <c r="A1330" s="8">
        <v>35919</v>
      </c>
      <c r="B1330" s="1">
        <v>3.0619999999999998</v>
      </c>
      <c r="C1330" s="1">
        <v>3.0619999999999998</v>
      </c>
      <c r="D1330" s="1">
        <v>2.75</v>
      </c>
      <c r="E1330" s="1">
        <v>3.0619999999999998</v>
      </c>
      <c r="G1330" s="6">
        <f t="shared" si="141"/>
        <v>0.31199999999999983</v>
      </c>
      <c r="H1330" s="1">
        <f t="shared" si="142"/>
        <v>0.31199999999999983</v>
      </c>
      <c r="I1330" s="1">
        <f t="shared" si="143"/>
        <v>0</v>
      </c>
      <c r="K1330" s="6">
        <f t="shared" si="144"/>
        <v>6.0285714285714276E-2</v>
      </c>
      <c r="L1330" s="6">
        <f t="shared" si="145"/>
        <v>2.457142857142856E-2</v>
      </c>
      <c r="M1330" s="6">
        <f t="shared" si="146"/>
        <v>2.4534883720930241</v>
      </c>
      <c r="N1330" s="6">
        <f t="shared" si="147"/>
        <v>71.043771043771045</v>
      </c>
      <c r="Q1330" s="1">
        <v>3.0276740000000002</v>
      </c>
      <c r="R1330" s="3">
        <v>16000</v>
      </c>
    </row>
    <row r="1331" spans="1:18" x14ac:dyDescent="0.2">
      <c r="A1331" s="8">
        <v>35920</v>
      </c>
      <c r="B1331" s="1">
        <v>3</v>
      </c>
      <c r="C1331" s="1">
        <v>3.03</v>
      </c>
      <c r="D1331" s="1">
        <v>2.9369999999999998</v>
      </c>
      <c r="E1331" s="1">
        <v>3</v>
      </c>
      <c r="G1331" s="6">
        <f t="shared" si="141"/>
        <v>-6.1999999999999833E-2</v>
      </c>
      <c r="H1331" s="1">
        <f t="shared" si="142"/>
        <v>0</v>
      </c>
      <c r="I1331" s="1">
        <f t="shared" si="143"/>
        <v>6.1999999999999833E-2</v>
      </c>
      <c r="K1331" s="6">
        <f t="shared" si="144"/>
        <v>6.0285714285714276E-2</v>
      </c>
      <c r="L1331" s="6">
        <f t="shared" si="145"/>
        <v>2.8999999999999977E-2</v>
      </c>
      <c r="M1331" s="6">
        <f t="shared" si="146"/>
        <v>2.078817733990149</v>
      </c>
      <c r="N1331" s="6">
        <f t="shared" si="147"/>
        <v>67.52000000000001</v>
      </c>
      <c r="Q1331" s="1">
        <v>2.9663689999999998</v>
      </c>
      <c r="R1331" s="3">
        <v>13600</v>
      </c>
    </row>
    <row r="1332" spans="1:18" x14ac:dyDescent="0.2">
      <c r="A1332" s="8">
        <v>35921</v>
      </c>
      <c r="B1332" s="1">
        <v>3.0619999999999998</v>
      </c>
      <c r="C1332" s="1">
        <v>3.0619999999999998</v>
      </c>
      <c r="D1332" s="1">
        <v>2.875</v>
      </c>
      <c r="E1332" s="1">
        <v>3.0619999999999998</v>
      </c>
      <c r="G1332" s="6">
        <f t="shared" si="141"/>
        <v>6.1999999999999833E-2</v>
      </c>
      <c r="H1332" s="1">
        <f t="shared" si="142"/>
        <v>6.1999999999999833E-2</v>
      </c>
      <c r="I1332" s="1">
        <f t="shared" si="143"/>
        <v>0</v>
      </c>
      <c r="K1332" s="6">
        <f t="shared" si="144"/>
        <v>6.4714285714285696E-2</v>
      </c>
      <c r="L1332" s="6">
        <f t="shared" si="145"/>
        <v>2.8999999999999977E-2</v>
      </c>
      <c r="M1332" s="6">
        <f t="shared" si="146"/>
        <v>2.2315270935960601</v>
      </c>
      <c r="N1332" s="6">
        <f t="shared" si="147"/>
        <v>69.054878048780495</v>
      </c>
      <c r="Q1332" s="1">
        <v>3.0276740000000002</v>
      </c>
      <c r="R1332" s="3">
        <v>24300</v>
      </c>
    </row>
    <row r="1333" spans="1:18" x14ac:dyDescent="0.2">
      <c r="A1333" s="8">
        <v>35922</v>
      </c>
      <c r="B1333" s="1">
        <v>2.9369999999999998</v>
      </c>
      <c r="C1333" s="1">
        <v>3.0619999999999998</v>
      </c>
      <c r="D1333" s="1">
        <v>2.7810000000000001</v>
      </c>
      <c r="E1333" s="1">
        <v>2.9369999999999998</v>
      </c>
      <c r="G1333" s="6">
        <f t="shared" si="141"/>
        <v>-0.125</v>
      </c>
      <c r="H1333" s="1">
        <f t="shared" si="142"/>
        <v>0</v>
      </c>
      <c r="I1333" s="1">
        <f t="shared" si="143"/>
        <v>0.125</v>
      </c>
      <c r="K1333" s="6">
        <f t="shared" si="144"/>
        <v>6.4714285714285696E-2</v>
      </c>
      <c r="L1333" s="6">
        <f t="shared" si="145"/>
        <v>3.3499999999999988E-2</v>
      </c>
      <c r="M1333" s="6">
        <f t="shared" si="146"/>
        <v>1.931769722814499</v>
      </c>
      <c r="N1333" s="6">
        <f t="shared" si="147"/>
        <v>65.890909090909091</v>
      </c>
      <c r="Q1333" s="1">
        <v>2.9040750000000002</v>
      </c>
      <c r="R1333" s="3">
        <v>31000</v>
      </c>
    </row>
    <row r="1334" spans="1:18" x14ac:dyDescent="0.2">
      <c r="A1334" s="8">
        <v>35923</v>
      </c>
      <c r="B1334" s="1">
        <v>2.9369999999999998</v>
      </c>
      <c r="C1334" s="1">
        <v>2.9369999999999998</v>
      </c>
      <c r="D1334" s="1">
        <v>2.9369999999999998</v>
      </c>
      <c r="E1334" s="1">
        <v>2.9369999999999998</v>
      </c>
      <c r="G1334" s="6">
        <f t="shared" si="141"/>
        <v>0</v>
      </c>
      <c r="H1334" s="1">
        <f t="shared" si="142"/>
        <v>0</v>
      </c>
      <c r="I1334" s="1">
        <f t="shared" si="143"/>
        <v>0</v>
      </c>
      <c r="K1334" s="6">
        <f t="shared" si="144"/>
        <v>6.0285714285714276E-2</v>
      </c>
      <c r="L1334" s="6">
        <f t="shared" si="145"/>
        <v>3.3499999999999988E-2</v>
      </c>
      <c r="M1334" s="6">
        <f t="shared" si="146"/>
        <v>1.7995735607675909</v>
      </c>
      <c r="N1334" s="6">
        <f t="shared" si="147"/>
        <v>64.280274181264289</v>
      </c>
      <c r="Q1334" s="1">
        <v>2.9040750000000002</v>
      </c>
      <c r="R1334" s="3">
        <v>0</v>
      </c>
    </row>
    <row r="1335" spans="1:18" x14ac:dyDescent="0.2">
      <c r="A1335" s="8">
        <v>35926</v>
      </c>
      <c r="B1335" s="1">
        <v>3.0310000000000001</v>
      </c>
      <c r="C1335" s="1">
        <v>3.0310000000000001</v>
      </c>
      <c r="D1335" s="1">
        <v>2.875</v>
      </c>
      <c r="E1335" s="1">
        <v>3.0310000000000001</v>
      </c>
      <c r="G1335" s="6">
        <f t="shared" si="141"/>
        <v>9.4000000000000306E-2</v>
      </c>
      <c r="H1335" s="1">
        <f t="shared" si="142"/>
        <v>9.4000000000000306E-2</v>
      </c>
      <c r="I1335" s="1">
        <f t="shared" si="143"/>
        <v>0</v>
      </c>
      <c r="K1335" s="6">
        <f t="shared" si="144"/>
        <v>6.7000000000000018E-2</v>
      </c>
      <c r="L1335" s="6">
        <f t="shared" si="145"/>
        <v>3.1214285714285701E-2</v>
      </c>
      <c r="M1335" s="6">
        <f t="shared" si="146"/>
        <v>2.1464530892448526</v>
      </c>
      <c r="N1335" s="6">
        <f t="shared" si="147"/>
        <v>68.218181818181833</v>
      </c>
      <c r="Q1335" s="1">
        <v>2.9970210000000002</v>
      </c>
      <c r="R1335" s="3">
        <v>16000</v>
      </c>
    </row>
    <row r="1336" spans="1:18" x14ac:dyDescent="0.2">
      <c r="A1336" s="8">
        <v>35927</v>
      </c>
      <c r="B1336" s="1">
        <v>3.0619999999999998</v>
      </c>
      <c r="C1336" s="1">
        <v>3.0619999999999998</v>
      </c>
      <c r="D1336" s="1">
        <v>2.875</v>
      </c>
      <c r="E1336" s="1">
        <v>3.0619999999999998</v>
      </c>
      <c r="G1336" s="6">
        <f t="shared" si="141"/>
        <v>3.0999999999999694E-2</v>
      </c>
      <c r="H1336" s="1">
        <f t="shared" si="142"/>
        <v>3.0999999999999694E-2</v>
      </c>
      <c r="I1336" s="1">
        <f t="shared" si="143"/>
        <v>0</v>
      </c>
      <c r="K1336" s="6">
        <f t="shared" si="144"/>
        <v>6.2428571428571403E-2</v>
      </c>
      <c r="L1336" s="6">
        <f t="shared" si="145"/>
        <v>3.1214285714285701E-2</v>
      </c>
      <c r="M1336" s="6">
        <f t="shared" si="146"/>
        <v>2</v>
      </c>
      <c r="N1336" s="6">
        <f t="shared" si="147"/>
        <v>66.666666666666657</v>
      </c>
      <c r="Q1336" s="1">
        <v>3.0276740000000002</v>
      </c>
      <c r="R1336" s="3">
        <v>800</v>
      </c>
    </row>
    <row r="1337" spans="1:18" x14ac:dyDescent="0.2">
      <c r="A1337" s="8">
        <v>35928</v>
      </c>
      <c r="B1337" s="1">
        <v>2.9049999999999998</v>
      </c>
      <c r="C1337" s="1">
        <v>3.0619999999999998</v>
      </c>
      <c r="D1337" s="1">
        <v>2.8119999999999998</v>
      </c>
      <c r="E1337" s="1">
        <v>2.9049999999999998</v>
      </c>
      <c r="G1337" s="6">
        <f t="shared" si="141"/>
        <v>-0.15700000000000003</v>
      </c>
      <c r="H1337" s="1">
        <f t="shared" si="142"/>
        <v>0</v>
      </c>
      <c r="I1337" s="1">
        <f t="shared" si="143"/>
        <v>0.15700000000000003</v>
      </c>
      <c r="K1337" s="6">
        <f t="shared" si="144"/>
        <v>6.2428571428571403E-2</v>
      </c>
      <c r="L1337" s="6">
        <f t="shared" si="145"/>
        <v>4.242857142857142E-2</v>
      </c>
      <c r="M1337" s="6">
        <f t="shared" si="146"/>
        <v>1.471380471380471</v>
      </c>
      <c r="N1337" s="6">
        <f t="shared" si="147"/>
        <v>59.536784741144409</v>
      </c>
      <c r="Q1337" s="1">
        <v>2.8724340000000002</v>
      </c>
      <c r="R1337" s="3">
        <v>6000</v>
      </c>
    </row>
    <row r="1338" spans="1:18" x14ac:dyDescent="0.2">
      <c r="A1338" s="8">
        <v>35929</v>
      </c>
      <c r="B1338" s="1">
        <v>3</v>
      </c>
      <c r="C1338" s="1">
        <v>3</v>
      </c>
      <c r="D1338" s="1">
        <v>2.75</v>
      </c>
      <c r="E1338" s="1">
        <v>3</v>
      </c>
      <c r="G1338" s="6">
        <f t="shared" si="141"/>
        <v>9.5000000000000195E-2</v>
      </c>
      <c r="H1338" s="1">
        <f t="shared" si="142"/>
        <v>9.5000000000000195E-2</v>
      </c>
      <c r="I1338" s="1">
        <f t="shared" si="143"/>
        <v>0</v>
      </c>
      <c r="K1338" s="6">
        <f t="shared" si="144"/>
        <v>6.92142857142857E-2</v>
      </c>
      <c r="L1338" s="6">
        <f t="shared" si="145"/>
        <v>4.242857142857142E-2</v>
      </c>
      <c r="M1338" s="6">
        <f t="shared" si="146"/>
        <v>1.6313131313131313</v>
      </c>
      <c r="N1338" s="6">
        <f t="shared" si="147"/>
        <v>61.996161228406912</v>
      </c>
      <c r="Q1338" s="1">
        <v>2.9663689999999998</v>
      </c>
      <c r="R1338" s="3">
        <v>29000</v>
      </c>
    </row>
    <row r="1339" spans="1:18" x14ac:dyDescent="0.2">
      <c r="A1339" s="8">
        <v>35930</v>
      </c>
      <c r="B1339" s="1">
        <v>3.0619999999999998</v>
      </c>
      <c r="C1339" s="1">
        <v>3.0619999999999998</v>
      </c>
      <c r="D1339" s="1">
        <v>2.875</v>
      </c>
      <c r="E1339" s="1">
        <v>3.0619999999999998</v>
      </c>
      <c r="G1339" s="6">
        <f t="shared" si="141"/>
        <v>6.1999999999999833E-2</v>
      </c>
      <c r="H1339" s="1">
        <f t="shared" si="142"/>
        <v>6.1999999999999833E-2</v>
      </c>
      <c r="I1339" s="1">
        <f t="shared" si="143"/>
        <v>0</v>
      </c>
      <c r="K1339" s="6">
        <f t="shared" si="144"/>
        <v>5.5785714285714265E-2</v>
      </c>
      <c r="L1339" s="6">
        <f t="shared" si="145"/>
        <v>4.242857142857142E-2</v>
      </c>
      <c r="M1339" s="6">
        <f t="shared" si="146"/>
        <v>1.3148148148148147</v>
      </c>
      <c r="N1339" s="6">
        <f t="shared" si="147"/>
        <v>56.800000000000004</v>
      </c>
      <c r="Q1339" s="1">
        <v>3.0276740000000002</v>
      </c>
      <c r="R1339" s="3">
        <v>21700</v>
      </c>
    </row>
    <row r="1340" spans="1:18" x14ac:dyDescent="0.2">
      <c r="A1340" s="8">
        <v>35933</v>
      </c>
      <c r="B1340" s="1">
        <v>3.093</v>
      </c>
      <c r="C1340" s="1">
        <v>3.093</v>
      </c>
      <c r="D1340" s="1">
        <v>3.093</v>
      </c>
      <c r="E1340" s="1">
        <v>3.093</v>
      </c>
      <c r="G1340" s="6">
        <f t="shared" si="141"/>
        <v>3.1000000000000139E-2</v>
      </c>
      <c r="H1340" s="1">
        <f t="shared" si="142"/>
        <v>3.1000000000000139E-2</v>
      </c>
      <c r="I1340" s="1">
        <f t="shared" si="143"/>
        <v>0</v>
      </c>
      <c r="K1340" s="6">
        <f t="shared" si="144"/>
        <v>5.7999999999999989E-2</v>
      </c>
      <c r="L1340" s="6">
        <f t="shared" si="145"/>
        <v>4.242857142857142E-2</v>
      </c>
      <c r="M1340" s="6">
        <f t="shared" si="146"/>
        <v>1.367003367003367</v>
      </c>
      <c r="N1340" s="6">
        <f t="shared" si="147"/>
        <v>57.752489331436699</v>
      </c>
      <c r="Q1340" s="1">
        <v>3.0583260000000001</v>
      </c>
      <c r="R1340" s="3">
        <v>8500</v>
      </c>
    </row>
    <row r="1341" spans="1:18" x14ac:dyDescent="0.2">
      <c r="A1341" s="8">
        <v>35934</v>
      </c>
      <c r="B1341" s="1">
        <v>3.0310000000000001</v>
      </c>
      <c r="C1341" s="1">
        <v>3.0310000000000001</v>
      </c>
      <c r="D1341" s="1">
        <v>2.875</v>
      </c>
      <c r="E1341" s="1">
        <v>3.0310000000000001</v>
      </c>
      <c r="G1341" s="6">
        <f t="shared" si="141"/>
        <v>-6.1999999999999833E-2</v>
      </c>
      <c r="H1341" s="1">
        <f t="shared" si="142"/>
        <v>0</v>
      </c>
      <c r="I1341" s="1">
        <f t="shared" si="143"/>
        <v>6.1999999999999833E-2</v>
      </c>
      <c r="K1341" s="6">
        <f t="shared" si="144"/>
        <v>5.3571428571428568E-2</v>
      </c>
      <c r="L1341" s="6">
        <f t="shared" si="145"/>
        <v>4.6857142857142833E-2</v>
      </c>
      <c r="M1341" s="6">
        <f t="shared" si="146"/>
        <v>1.1432926829268297</v>
      </c>
      <c r="N1341" s="6">
        <f t="shared" si="147"/>
        <v>53.342816500711244</v>
      </c>
      <c r="Q1341" s="1">
        <v>2.9970210000000002</v>
      </c>
      <c r="R1341" s="3">
        <v>20300</v>
      </c>
    </row>
    <row r="1342" spans="1:18" x14ac:dyDescent="0.2">
      <c r="A1342" s="8">
        <v>35935</v>
      </c>
      <c r="B1342" s="1">
        <v>3.0310000000000001</v>
      </c>
      <c r="C1342" s="1">
        <v>3.0310000000000001</v>
      </c>
      <c r="D1342" s="1">
        <v>2.7810000000000001</v>
      </c>
      <c r="E1342" s="1">
        <v>3.0310000000000001</v>
      </c>
      <c r="G1342" s="6">
        <f t="shared" si="141"/>
        <v>0</v>
      </c>
      <c r="H1342" s="1">
        <f t="shared" si="142"/>
        <v>0</v>
      </c>
      <c r="I1342" s="1">
        <f t="shared" si="143"/>
        <v>0</v>
      </c>
      <c r="K1342" s="6">
        <f t="shared" si="144"/>
        <v>4.9071428571428558E-2</v>
      </c>
      <c r="L1342" s="6">
        <f t="shared" si="145"/>
        <v>4.6857142857142833E-2</v>
      </c>
      <c r="M1342" s="6">
        <f t="shared" si="146"/>
        <v>1.0472560975609759</v>
      </c>
      <c r="N1342" s="6">
        <f t="shared" si="147"/>
        <v>51.154132539091599</v>
      </c>
      <c r="Q1342" s="1">
        <v>2.9970210000000002</v>
      </c>
      <c r="R1342" s="3">
        <v>1700</v>
      </c>
    </row>
    <row r="1343" spans="1:18" x14ac:dyDescent="0.2">
      <c r="A1343" s="8">
        <v>35936</v>
      </c>
      <c r="B1343" s="1">
        <v>3</v>
      </c>
      <c r="C1343" s="1">
        <v>3</v>
      </c>
      <c r="D1343" s="1">
        <v>2.7810000000000001</v>
      </c>
      <c r="E1343" s="1">
        <v>3</v>
      </c>
      <c r="G1343" s="6">
        <f t="shared" si="141"/>
        <v>-3.1000000000000139E-2</v>
      </c>
      <c r="H1343" s="1">
        <f t="shared" si="142"/>
        <v>0</v>
      </c>
      <c r="I1343" s="1">
        <f t="shared" si="143"/>
        <v>3.1000000000000139E-2</v>
      </c>
      <c r="K1343" s="6">
        <f t="shared" si="144"/>
        <v>4.9071428571428558E-2</v>
      </c>
      <c r="L1343" s="6">
        <f t="shared" si="145"/>
        <v>3.1214285714285701E-2</v>
      </c>
      <c r="M1343" s="6">
        <f t="shared" si="146"/>
        <v>1.5720823798627004</v>
      </c>
      <c r="N1343" s="6">
        <f t="shared" si="147"/>
        <v>61.120996441281143</v>
      </c>
      <c r="Q1343" s="1">
        <v>2.9663689999999998</v>
      </c>
      <c r="R1343" s="3">
        <v>8400</v>
      </c>
    </row>
    <row r="1344" spans="1:18" x14ac:dyDescent="0.2">
      <c r="A1344" s="8">
        <v>35937</v>
      </c>
      <c r="B1344" s="1">
        <v>2.9</v>
      </c>
      <c r="C1344" s="1">
        <v>2.9369999999999998</v>
      </c>
      <c r="D1344" s="1">
        <v>2.875</v>
      </c>
      <c r="E1344" s="1">
        <v>2.9</v>
      </c>
      <c r="G1344" s="6">
        <f t="shared" si="141"/>
        <v>-0.10000000000000009</v>
      </c>
      <c r="H1344" s="1">
        <f t="shared" si="142"/>
        <v>0</v>
      </c>
      <c r="I1344" s="1">
        <f t="shared" si="143"/>
        <v>0.10000000000000009</v>
      </c>
      <c r="K1344" s="6">
        <f t="shared" si="144"/>
        <v>2.6785714285714284E-2</v>
      </c>
      <c r="L1344" s="6">
        <f t="shared" si="145"/>
        <v>3.8357142857142854E-2</v>
      </c>
      <c r="M1344" s="6">
        <f t="shared" si="146"/>
        <v>0.6983240223463687</v>
      </c>
      <c r="N1344" s="6">
        <f t="shared" si="147"/>
        <v>41.118421052631575</v>
      </c>
      <c r="Q1344" s="1">
        <v>2.8674900000000001</v>
      </c>
      <c r="R1344" s="3">
        <v>27300</v>
      </c>
    </row>
    <row r="1345" spans="1:18" x14ac:dyDescent="0.2">
      <c r="A1345" s="8">
        <v>35941</v>
      </c>
      <c r="B1345" s="1">
        <v>2.8</v>
      </c>
      <c r="C1345" s="1">
        <v>2.9</v>
      </c>
      <c r="D1345" s="1">
        <v>2.8</v>
      </c>
      <c r="E1345" s="1">
        <v>2.8</v>
      </c>
      <c r="G1345" s="6">
        <f t="shared" si="141"/>
        <v>-0.10000000000000009</v>
      </c>
      <c r="H1345" s="1">
        <f t="shared" si="142"/>
        <v>0</v>
      </c>
      <c r="I1345" s="1">
        <f t="shared" si="143"/>
        <v>0.10000000000000009</v>
      </c>
      <c r="K1345" s="6">
        <f t="shared" si="144"/>
        <v>2.6785714285714284E-2</v>
      </c>
      <c r="L1345" s="6">
        <f t="shared" si="145"/>
        <v>4.1071428571428585E-2</v>
      </c>
      <c r="M1345" s="6">
        <f t="shared" si="146"/>
        <v>0.65217391304347805</v>
      </c>
      <c r="N1345" s="6">
        <f t="shared" si="147"/>
        <v>39.473684210526308</v>
      </c>
      <c r="Q1345" s="1">
        <v>2.7686109999999999</v>
      </c>
      <c r="R1345" s="3">
        <v>13600</v>
      </c>
    </row>
    <row r="1346" spans="1:18" x14ac:dyDescent="0.2">
      <c r="A1346" s="8">
        <v>35942</v>
      </c>
      <c r="B1346" s="1">
        <v>2.75</v>
      </c>
      <c r="C1346" s="1">
        <v>2.75</v>
      </c>
      <c r="D1346" s="1">
        <v>2.75</v>
      </c>
      <c r="E1346" s="1">
        <v>2.75</v>
      </c>
      <c r="G1346" s="6">
        <f t="shared" si="141"/>
        <v>-4.9999999999999822E-2</v>
      </c>
      <c r="H1346" s="1">
        <f t="shared" si="142"/>
        <v>0</v>
      </c>
      <c r="I1346" s="1">
        <f t="shared" si="143"/>
        <v>4.9999999999999822E-2</v>
      </c>
      <c r="K1346" s="6">
        <f t="shared" si="144"/>
        <v>2.2357142857142871E-2</v>
      </c>
      <c r="L1346" s="6">
        <f t="shared" si="145"/>
        <v>4.4642857142857144E-2</v>
      </c>
      <c r="M1346" s="6">
        <f t="shared" si="146"/>
        <v>0.50080000000000024</v>
      </c>
      <c r="N1346" s="6">
        <f t="shared" si="147"/>
        <v>33.36886993603413</v>
      </c>
      <c r="Q1346" s="1">
        <v>2.7191709999999998</v>
      </c>
      <c r="R1346" s="3">
        <v>20000</v>
      </c>
    </row>
    <row r="1347" spans="1:18" x14ac:dyDescent="0.2">
      <c r="A1347" s="8">
        <v>35943</v>
      </c>
      <c r="B1347" s="1">
        <v>2.78</v>
      </c>
      <c r="C1347" s="1">
        <v>2.78</v>
      </c>
      <c r="D1347" s="1">
        <v>2.75</v>
      </c>
      <c r="E1347" s="1">
        <v>2.78</v>
      </c>
      <c r="G1347" s="6">
        <f t="shared" si="141"/>
        <v>2.9999999999999805E-2</v>
      </c>
      <c r="H1347" s="1">
        <f t="shared" si="142"/>
        <v>2.9999999999999805E-2</v>
      </c>
      <c r="I1347" s="1">
        <f t="shared" si="143"/>
        <v>0</v>
      </c>
      <c r="K1347" s="6">
        <f t="shared" si="144"/>
        <v>2.4499999999999997E-2</v>
      </c>
      <c r="L1347" s="6">
        <f t="shared" si="145"/>
        <v>3.5714285714285712E-2</v>
      </c>
      <c r="M1347" s="6">
        <f t="shared" si="146"/>
        <v>0.68599999999999994</v>
      </c>
      <c r="N1347" s="6">
        <f t="shared" si="147"/>
        <v>40.688018979833927</v>
      </c>
      <c r="Q1347" s="1">
        <v>2.7488350000000001</v>
      </c>
      <c r="R1347" s="3">
        <v>13500</v>
      </c>
    </row>
    <row r="1348" spans="1:18" x14ac:dyDescent="0.2">
      <c r="A1348" s="8">
        <v>35944</v>
      </c>
      <c r="B1348" s="1">
        <v>2.75</v>
      </c>
      <c r="C1348" s="1">
        <v>2.75</v>
      </c>
      <c r="D1348" s="1">
        <v>2.75</v>
      </c>
      <c r="E1348" s="1">
        <v>2.75</v>
      </c>
      <c r="G1348" s="6">
        <f t="shared" ref="G1348:G1411" si="148">E1348-E1347</f>
        <v>-2.9999999999999805E-2</v>
      </c>
      <c r="H1348" s="1">
        <f t="shared" ref="H1348:H1411" si="149">IF(G1348&gt;0,G1348,0)</f>
        <v>0</v>
      </c>
      <c r="I1348" s="1">
        <f t="shared" ref="I1348:I1411" si="150">IF(G1348&lt;0,ABS(G1348),0)</f>
        <v>2.9999999999999805E-2</v>
      </c>
      <c r="K1348" s="6">
        <f t="shared" si="144"/>
        <v>2.4499999999999997E-2</v>
      </c>
      <c r="L1348" s="6">
        <f t="shared" si="145"/>
        <v>3.7857142857142846E-2</v>
      </c>
      <c r="M1348" s="6">
        <f t="shared" si="146"/>
        <v>0.6471698113207548</v>
      </c>
      <c r="N1348" s="6">
        <f t="shared" si="147"/>
        <v>39.289805269186722</v>
      </c>
      <c r="Q1348" s="1">
        <v>2.7191709999999998</v>
      </c>
      <c r="R1348" s="3">
        <v>24000</v>
      </c>
    </row>
    <row r="1349" spans="1:18" x14ac:dyDescent="0.2">
      <c r="A1349" s="8">
        <v>35947</v>
      </c>
      <c r="B1349" s="1">
        <v>2.75</v>
      </c>
      <c r="C1349" s="1">
        <v>2.7810000000000001</v>
      </c>
      <c r="D1349" s="1">
        <v>2.5619999999999998</v>
      </c>
      <c r="E1349" s="1">
        <v>2.75</v>
      </c>
      <c r="G1349" s="6">
        <f t="shared" si="148"/>
        <v>0</v>
      </c>
      <c r="H1349" s="1">
        <f t="shared" si="149"/>
        <v>0</v>
      </c>
      <c r="I1349" s="1">
        <f t="shared" si="150"/>
        <v>0</v>
      </c>
      <c r="K1349" s="6">
        <f t="shared" si="144"/>
        <v>1.7785714285714262E-2</v>
      </c>
      <c r="L1349" s="6">
        <f t="shared" si="145"/>
        <v>3.7857142857142846E-2</v>
      </c>
      <c r="M1349" s="6">
        <f t="shared" si="146"/>
        <v>0.46981132075471649</v>
      </c>
      <c r="N1349" s="6">
        <f t="shared" si="147"/>
        <v>31.964056482670074</v>
      </c>
      <c r="Q1349" s="1">
        <v>2.7191709999999998</v>
      </c>
      <c r="R1349" s="3">
        <v>22100</v>
      </c>
    </row>
    <row r="1350" spans="1:18" x14ac:dyDescent="0.2">
      <c r="A1350" s="8">
        <v>35948</v>
      </c>
      <c r="B1350" s="1">
        <v>2.625</v>
      </c>
      <c r="C1350" s="1">
        <v>2.625</v>
      </c>
      <c r="D1350" s="1">
        <v>2.625</v>
      </c>
      <c r="E1350" s="1">
        <v>2.625</v>
      </c>
      <c r="G1350" s="6">
        <f t="shared" si="148"/>
        <v>-0.125</v>
      </c>
      <c r="H1350" s="1">
        <f t="shared" si="149"/>
        <v>0</v>
      </c>
      <c r="I1350" s="1">
        <f t="shared" si="150"/>
        <v>0.125</v>
      </c>
      <c r="K1350" s="6">
        <f t="shared" si="144"/>
        <v>1.5571428571428569E-2</v>
      </c>
      <c r="L1350" s="6">
        <f t="shared" si="145"/>
        <v>4.6785714285714271E-2</v>
      </c>
      <c r="M1350" s="6">
        <f t="shared" si="146"/>
        <v>0.33282442748091612</v>
      </c>
      <c r="N1350" s="6">
        <f t="shared" si="147"/>
        <v>24.971363115693009</v>
      </c>
      <c r="Q1350" s="1">
        <v>2.5955729999999999</v>
      </c>
      <c r="R1350" s="3">
        <v>1000</v>
      </c>
    </row>
    <row r="1351" spans="1:18" x14ac:dyDescent="0.2">
      <c r="A1351" s="8">
        <v>35949</v>
      </c>
      <c r="B1351" s="1">
        <v>2.625</v>
      </c>
      <c r="C1351" s="1">
        <v>2.625</v>
      </c>
      <c r="D1351" s="1">
        <v>2.625</v>
      </c>
      <c r="E1351" s="1">
        <v>2.625</v>
      </c>
      <c r="G1351" s="6">
        <f t="shared" si="148"/>
        <v>0</v>
      </c>
      <c r="H1351" s="1">
        <f t="shared" si="149"/>
        <v>0</v>
      </c>
      <c r="I1351" s="1">
        <f t="shared" si="150"/>
        <v>0</v>
      </c>
      <c r="K1351" s="6">
        <f t="shared" si="144"/>
        <v>1.5571428571428569E-2</v>
      </c>
      <c r="L1351" s="6">
        <f t="shared" si="145"/>
        <v>3.5571428571428552E-2</v>
      </c>
      <c r="M1351" s="6">
        <f t="shared" si="146"/>
        <v>0.43775100401606443</v>
      </c>
      <c r="N1351" s="6">
        <f t="shared" si="147"/>
        <v>30.44692737430168</v>
      </c>
      <c r="Q1351" s="1">
        <v>2.5955729999999999</v>
      </c>
      <c r="R1351" s="3">
        <v>0</v>
      </c>
    </row>
    <row r="1352" spans="1:18" x14ac:dyDescent="0.2">
      <c r="A1352" s="8">
        <v>35950</v>
      </c>
      <c r="B1352" s="1">
        <v>2.5</v>
      </c>
      <c r="C1352" s="1">
        <v>2.6549999999999998</v>
      </c>
      <c r="D1352" s="1">
        <v>2.5</v>
      </c>
      <c r="E1352" s="1">
        <v>2.5</v>
      </c>
      <c r="G1352" s="6">
        <f t="shared" si="148"/>
        <v>-0.125</v>
      </c>
      <c r="H1352" s="1">
        <f t="shared" si="149"/>
        <v>0</v>
      </c>
      <c r="I1352" s="1">
        <f t="shared" si="150"/>
        <v>0.125</v>
      </c>
      <c r="K1352" s="6">
        <f t="shared" si="144"/>
        <v>8.78571428571427E-3</v>
      </c>
      <c r="L1352" s="6">
        <f t="shared" si="145"/>
        <v>4.4499999999999984E-2</v>
      </c>
      <c r="M1352" s="6">
        <f t="shared" si="146"/>
        <v>0.19743178170144435</v>
      </c>
      <c r="N1352" s="6">
        <f t="shared" si="147"/>
        <v>16.487935656836441</v>
      </c>
      <c r="Q1352" s="1">
        <v>2.4719739999999999</v>
      </c>
      <c r="R1352" s="3">
        <v>15500</v>
      </c>
    </row>
    <row r="1353" spans="1:18" x14ac:dyDescent="0.2">
      <c r="A1353" s="8">
        <v>35951</v>
      </c>
      <c r="B1353" s="1">
        <v>2.75</v>
      </c>
      <c r="C1353" s="1">
        <v>2.75</v>
      </c>
      <c r="D1353" s="1">
        <v>2.625</v>
      </c>
      <c r="E1353" s="1">
        <v>2.75</v>
      </c>
      <c r="G1353" s="6">
        <f t="shared" si="148"/>
        <v>0.25</v>
      </c>
      <c r="H1353" s="1">
        <f t="shared" si="149"/>
        <v>0.25</v>
      </c>
      <c r="I1353" s="1">
        <f t="shared" si="150"/>
        <v>0</v>
      </c>
      <c r="K1353" s="6">
        <f t="shared" si="144"/>
        <v>2.2214285714285711E-2</v>
      </c>
      <c r="L1353" s="6">
        <f t="shared" si="145"/>
        <v>4.4499999999999984E-2</v>
      </c>
      <c r="M1353" s="6">
        <f t="shared" si="146"/>
        <v>0.49919743178170156</v>
      </c>
      <c r="N1353" s="6">
        <f t="shared" si="147"/>
        <v>33.297644539614566</v>
      </c>
      <c r="Q1353" s="1">
        <v>2.7191709999999998</v>
      </c>
      <c r="R1353" s="3">
        <v>3000</v>
      </c>
    </row>
    <row r="1354" spans="1:18" x14ac:dyDescent="0.2">
      <c r="A1354" s="8">
        <v>35954</v>
      </c>
      <c r="B1354" s="1">
        <v>3.0619999999999998</v>
      </c>
      <c r="C1354" s="1">
        <v>3.0619999999999998</v>
      </c>
      <c r="D1354" s="1">
        <v>2.75</v>
      </c>
      <c r="E1354" s="1">
        <v>3.0619999999999998</v>
      </c>
      <c r="G1354" s="6">
        <f t="shared" si="148"/>
        <v>0.31199999999999983</v>
      </c>
      <c r="H1354" s="1">
        <f t="shared" si="149"/>
        <v>0.31199999999999983</v>
      </c>
      <c r="I1354" s="1">
        <f t="shared" si="150"/>
        <v>0</v>
      </c>
      <c r="K1354" s="6">
        <f t="shared" si="144"/>
        <v>4.228571428571426E-2</v>
      </c>
      <c r="L1354" s="6">
        <f t="shared" si="145"/>
        <v>4.4499999999999984E-2</v>
      </c>
      <c r="M1354" s="6">
        <f t="shared" si="146"/>
        <v>0.95024077046548938</v>
      </c>
      <c r="N1354" s="6">
        <f t="shared" si="147"/>
        <v>48.724279835390945</v>
      </c>
      <c r="Q1354" s="1">
        <v>3.0276740000000002</v>
      </c>
      <c r="R1354" s="3">
        <v>64400</v>
      </c>
    </row>
    <row r="1355" spans="1:18" x14ac:dyDescent="0.2">
      <c r="A1355" s="8">
        <v>35955</v>
      </c>
      <c r="B1355" s="1">
        <v>3</v>
      </c>
      <c r="C1355" s="1">
        <v>3.0619999999999998</v>
      </c>
      <c r="D1355" s="1">
        <v>2.7810000000000001</v>
      </c>
      <c r="E1355" s="1">
        <v>3</v>
      </c>
      <c r="G1355" s="6">
        <f t="shared" si="148"/>
        <v>-6.1999999999999833E-2</v>
      </c>
      <c r="H1355" s="1">
        <f t="shared" si="149"/>
        <v>0</v>
      </c>
      <c r="I1355" s="1">
        <f t="shared" si="150"/>
        <v>6.1999999999999833E-2</v>
      </c>
      <c r="K1355" s="6">
        <f t="shared" si="144"/>
        <v>4.228571428571426E-2</v>
      </c>
      <c r="L1355" s="6">
        <f t="shared" si="145"/>
        <v>4.4499999999999984E-2</v>
      </c>
      <c r="M1355" s="6">
        <f t="shared" si="146"/>
        <v>0.95024077046548938</v>
      </c>
      <c r="N1355" s="6">
        <f t="shared" si="147"/>
        <v>48.724279835390945</v>
      </c>
      <c r="Q1355" s="1">
        <v>2.9663689999999998</v>
      </c>
      <c r="R1355" s="3">
        <v>7000</v>
      </c>
    </row>
    <row r="1356" spans="1:18" x14ac:dyDescent="0.2">
      <c r="A1356" s="8">
        <v>35956</v>
      </c>
      <c r="B1356" s="1">
        <v>3</v>
      </c>
      <c r="C1356" s="1">
        <v>3.1560000000000001</v>
      </c>
      <c r="D1356" s="1">
        <v>2.75</v>
      </c>
      <c r="E1356" s="1">
        <v>3</v>
      </c>
      <c r="G1356" s="6">
        <f t="shared" si="148"/>
        <v>0</v>
      </c>
      <c r="H1356" s="1">
        <f t="shared" si="149"/>
        <v>0</v>
      </c>
      <c r="I1356" s="1">
        <f t="shared" si="150"/>
        <v>0</v>
      </c>
      <c r="K1356" s="6">
        <f t="shared" si="144"/>
        <v>4.228571428571426E-2</v>
      </c>
      <c r="L1356" s="6">
        <f t="shared" si="145"/>
        <v>4.4499999999999984E-2</v>
      </c>
      <c r="M1356" s="6">
        <f t="shared" si="146"/>
        <v>0.95024077046548938</v>
      </c>
      <c r="N1356" s="6">
        <f t="shared" si="147"/>
        <v>48.724279835390945</v>
      </c>
      <c r="Q1356" s="1">
        <v>2.9663689999999998</v>
      </c>
      <c r="R1356" s="3">
        <v>14500</v>
      </c>
    </row>
    <row r="1357" spans="1:18" x14ac:dyDescent="0.2">
      <c r="A1357" s="8">
        <v>35957</v>
      </c>
      <c r="B1357" s="1">
        <v>2.8</v>
      </c>
      <c r="C1357" s="1">
        <v>2.8</v>
      </c>
      <c r="D1357" s="1">
        <v>2.8</v>
      </c>
      <c r="E1357" s="1">
        <v>2.8</v>
      </c>
      <c r="G1357" s="6">
        <f t="shared" si="148"/>
        <v>-0.20000000000000018</v>
      </c>
      <c r="H1357" s="1">
        <f t="shared" si="149"/>
        <v>0</v>
      </c>
      <c r="I1357" s="1">
        <f t="shared" si="150"/>
        <v>0.20000000000000018</v>
      </c>
      <c r="K1357" s="6">
        <f t="shared" si="144"/>
        <v>4.228571428571426E-2</v>
      </c>
      <c r="L1357" s="6">
        <f t="shared" si="145"/>
        <v>5.6571428571428557E-2</v>
      </c>
      <c r="M1357" s="6">
        <f t="shared" si="146"/>
        <v>0.74747474747474718</v>
      </c>
      <c r="N1357" s="6">
        <f t="shared" si="147"/>
        <v>42.774566473988429</v>
      </c>
      <c r="Q1357" s="1">
        <v>2.7686109999999999</v>
      </c>
      <c r="R1357" s="3">
        <v>1500</v>
      </c>
    </row>
    <row r="1358" spans="1:18" x14ac:dyDescent="0.2">
      <c r="A1358" s="8">
        <v>35958</v>
      </c>
      <c r="B1358" s="1">
        <v>2.79</v>
      </c>
      <c r="C1358" s="1">
        <v>2.7959999999999998</v>
      </c>
      <c r="D1358" s="1">
        <v>2.79</v>
      </c>
      <c r="E1358" s="1">
        <v>2.79</v>
      </c>
      <c r="G1358" s="6">
        <f t="shared" si="148"/>
        <v>-9.9999999999997868E-3</v>
      </c>
      <c r="H1358" s="1">
        <f t="shared" si="149"/>
        <v>0</v>
      </c>
      <c r="I1358" s="1">
        <f t="shared" si="150"/>
        <v>9.9999999999997868E-3</v>
      </c>
      <c r="K1358" s="6">
        <f t="shared" si="144"/>
        <v>4.228571428571426E-2</v>
      </c>
      <c r="L1358" s="6">
        <f t="shared" si="145"/>
        <v>5.0142857142857107E-2</v>
      </c>
      <c r="M1358" s="6">
        <f t="shared" si="146"/>
        <v>0.84330484330484334</v>
      </c>
      <c r="N1358" s="6">
        <f t="shared" si="147"/>
        <v>45.749613601236476</v>
      </c>
      <c r="Q1358" s="1">
        <v>2.7587229999999998</v>
      </c>
      <c r="R1358" s="3">
        <v>1500</v>
      </c>
    </row>
    <row r="1359" spans="1:18" x14ac:dyDescent="0.2">
      <c r="A1359" s="8">
        <v>35961</v>
      </c>
      <c r="B1359" s="1">
        <v>3</v>
      </c>
      <c r="C1359" s="1">
        <v>3</v>
      </c>
      <c r="D1359" s="1">
        <v>2.875</v>
      </c>
      <c r="E1359" s="1">
        <v>3</v>
      </c>
      <c r="G1359" s="6">
        <f t="shared" si="148"/>
        <v>0.20999999999999996</v>
      </c>
      <c r="H1359" s="1">
        <f t="shared" si="149"/>
        <v>0.20999999999999996</v>
      </c>
      <c r="I1359" s="1">
        <f t="shared" si="150"/>
        <v>0</v>
      </c>
      <c r="K1359" s="6">
        <f t="shared" si="144"/>
        <v>5.7285714285714259E-2</v>
      </c>
      <c r="L1359" s="6">
        <f t="shared" si="145"/>
        <v>4.2999999999999962E-2</v>
      </c>
      <c r="M1359" s="6">
        <f t="shared" si="146"/>
        <v>1.3322259136212631</v>
      </c>
      <c r="N1359" s="6">
        <f t="shared" si="147"/>
        <v>57.122507122507137</v>
      </c>
      <c r="Q1359" s="1">
        <v>2.9663689999999998</v>
      </c>
      <c r="R1359" s="3">
        <v>32900</v>
      </c>
    </row>
    <row r="1360" spans="1:18" x14ac:dyDescent="0.2">
      <c r="A1360" s="8">
        <v>35962</v>
      </c>
      <c r="B1360" s="1">
        <v>3.1869999999999998</v>
      </c>
      <c r="C1360" s="1">
        <v>3.1869999999999998</v>
      </c>
      <c r="D1360" s="1">
        <v>3</v>
      </c>
      <c r="E1360" s="1">
        <v>3.1869999999999998</v>
      </c>
      <c r="G1360" s="6">
        <f t="shared" si="148"/>
        <v>0.18699999999999983</v>
      </c>
      <c r="H1360" s="1">
        <f t="shared" si="149"/>
        <v>0.18699999999999983</v>
      </c>
      <c r="I1360" s="1">
        <f t="shared" si="150"/>
        <v>0</v>
      </c>
      <c r="K1360" s="6">
        <f t="shared" ref="K1360:K1423" si="151">AVERAGE(H1347:H1360)</f>
        <v>7.0642857142857104E-2</v>
      </c>
      <c r="L1360" s="6">
        <f t="shared" ref="L1360:L1423" si="152">AVERAGE(I1347:I1360)</f>
        <v>3.9428571428571403E-2</v>
      </c>
      <c r="M1360" s="6">
        <f t="shared" ref="M1360:M1423" si="153">K1360/L1360</f>
        <v>1.7916666666666667</v>
      </c>
      <c r="N1360" s="6">
        <f t="shared" si="147"/>
        <v>64.179104477611943</v>
      </c>
      <c r="Q1360" s="1">
        <v>3.1512720000000001</v>
      </c>
      <c r="R1360" s="3">
        <v>2000</v>
      </c>
    </row>
    <row r="1361" spans="1:18" x14ac:dyDescent="0.2">
      <c r="A1361" s="8">
        <v>35963</v>
      </c>
      <c r="B1361" s="1">
        <v>3.375</v>
      </c>
      <c r="C1361" s="1">
        <v>3.375</v>
      </c>
      <c r="D1361" s="1">
        <v>3</v>
      </c>
      <c r="E1361" s="1">
        <v>3.375</v>
      </c>
      <c r="G1361" s="6">
        <f t="shared" si="148"/>
        <v>0.18800000000000017</v>
      </c>
      <c r="H1361" s="1">
        <f t="shared" si="149"/>
        <v>0.18800000000000017</v>
      </c>
      <c r="I1361" s="1">
        <f t="shared" si="150"/>
        <v>0</v>
      </c>
      <c r="K1361" s="6">
        <f t="shared" si="151"/>
        <v>8.192857142857142E-2</v>
      </c>
      <c r="L1361" s="6">
        <f t="shared" si="152"/>
        <v>3.9428571428571403E-2</v>
      </c>
      <c r="M1361" s="6">
        <f t="shared" si="153"/>
        <v>2.077898550724639</v>
      </c>
      <c r="N1361" s="6">
        <f t="shared" ref="N1361:N1424" si="154">IF(L1361=0,100,100-(100/(1+M1361)))</f>
        <v>67.510300176574475</v>
      </c>
      <c r="Q1361" s="1">
        <v>3.3371650000000002</v>
      </c>
      <c r="R1361" s="3">
        <v>35000</v>
      </c>
    </row>
    <row r="1362" spans="1:18" x14ac:dyDescent="0.2">
      <c r="A1362" s="8">
        <v>35964</v>
      </c>
      <c r="B1362" s="1">
        <v>3.3119999999999998</v>
      </c>
      <c r="C1362" s="1">
        <v>3.625</v>
      </c>
      <c r="D1362" s="1">
        <v>3.125</v>
      </c>
      <c r="E1362" s="1">
        <v>3.3119999999999998</v>
      </c>
      <c r="G1362" s="6">
        <f t="shared" si="148"/>
        <v>-6.3000000000000167E-2</v>
      </c>
      <c r="H1362" s="1">
        <f t="shared" si="149"/>
        <v>0</v>
      </c>
      <c r="I1362" s="1">
        <f t="shared" si="150"/>
        <v>6.3000000000000167E-2</v>
      </c>
      <c r="K1362" s="6">
        <f t="shared" si="151"/>
        <v>8.192857142857142E-2</v>
      </c>
      <c r="L1362" s="6">
        <f t="shared" si="152"/>
        <v>4.178571428571428E-2</v>
      </c>
      <c r="M1362" s="6">
        <f t="shared" si="153"/>
        <v>1.9606837606837608</v>
      </c>
      <c r="N1362" s="6">
        <f t="shared" si="154"/>
        <v>66.224018475750569</v>
      </c>
      <c r="Q1362" s="1">
        <v>3.2748710000000001</v>
      </c>
      <c r="R1362" s="3">
        <v>34100</v>
      </c>
    </row>
    <row r="1363" spans="1:18" x14ac:dyDescent="0.2">
      <c r="A1363" s="8">
        <v>35965</v>
      </c>
      <c r="B1363" s="1">
        <v>3.375</v>
      </c>
      <c r="C1363" s="1">
        <v>3.375</v>
      </c>
      <c r="D1363" s="1">
        <v>3.0310000000000001</v>
      </c>
      <c r="E1363" s="1">
        <v>3.375</v>
      </c>
      <c r="G1363" s="6">
        <f t="shared" si="148"/>
        <v>6.3000000000000167E-2</v>
      </c>
      <c r="H1363" s="1">
        <f t="shared" si="149"/>
        <v>6.3000000000000167E-2</v>
      </c>
      <c r="I1363" s="1">
        <f t="shared" si="150"/>
        <v>0</v>
      </c>
      <c r="K1363" s="6">
        <f t="shared" si="151"/>
        <v>8.6428571428571424E-2</v>
      </c>
      <c r="L1363" s="6">
        <f t="shared" si="152"/>
        <v>4.178571428571428E-2</v>
      </c>
      <c r="M1363" s="6">
        <f t="shared" si="153"/>
        <v>2.0683760683760686</v>
      </c>
      <c r="N1363" s="6">
        <f t="shared" si="154"/>
        <v>67.409470752089135</v>
      </c>
      <c r="Q1363" s="1">
        <v>3.3371650000000002</v>
      </c>
      <c r="R1363" s="3">
        <v>13000</v>
      </c>
    </row>
    <row r="1364" spans="1:18" x14ac:dyDescent="0.2">
      <c r="A1364" s="8">
        <v>35968</v>
      </c>
      <c r="B1364" s="1">
        <v>3.5619999999999998</v>
      </c>
      <c r="C1364" s="1">
        <v>3.5619999999999998</v>
      </c>
      <c r="D1364" s="1">
        <v>3.0619999999999998</v>
      </c>
      <c r="E1364" s="1">
        <v>3.5619999999999998</v>
      </c>
      <c r="G1364" s="6">
        <f t="shared" si="148"/>
        <v>0.18699999999999983</v>
      </c>
      <c r="H1364" s="1">
        <f t="shared" si="149"/>
        <v>0.18699999999999983</v>
      </c>
      <c r="I1364" s="1">
        <f t="shared" si="150"/>
        <v>0</v>
      </c>
      <c r="K1364" s="6">
        <f t="shared" si="151"/>
        <v>9.9785714285714269E-2</v>
      </c>
      <c r="L1364" s="6">
        <f t="shared" si="152"/>
        <v>3.2857142857142856E-2</v>
      </c>
      <c r="M1364" s="6">
        <f t="shared" si="153"/>
        <v>3.0369565217391301</v>
      </c>
      <c r="N1364" s="6">
        <f t="shared" si="154"/>
        <v>75.228863758750663</v>
      </c>
      <c r="Q1364" s="1">
        <v>3.5220690000000001</v>
      </c>
      <c r="R1364" s="3">
        <v>18500</v>
      </c>
    </row>
    <row r="1365" spans="1:18" x14ac:dyDescent="0.2">
      <c r="A1365" s="8">
        <v>35969</v>
      </c>
      <c r="B1365" s="1">
        <v>3.4369999999999998</v>
      </c>
      <c r="C1365" s="1">
        <v>3.5619999999999998</v>
      </c>
      <c r="D1365" s="1">
        <v>3.1560000000000001</v>
      </c>
      <c r="E1365" s="1">
        <v>3.4369999999999998</v>
      </c>
      <c r="G1365" s="6">
        <f t="shared" si="148"/>
        <v>-0.125</v>
      </c>
      <c r="H1365" s="1">
        <f t="shared" si="149"/>
        <v>0</v>
      </c>
      <c r="I1365" s="1">
        <f t="shared" si="150"/>
        <v>0.125</v>
      </c>
      <c r="K1365" s="6">
        <f t="shared" si="151"/>
        <v>9.9785714285714269E-2</v>
      </c>
      <c r="L1365" s="6">
        <f t="shared" si="152"/>
        <v>4.178571428571428E-2</v>
      </c>
      <c r="M1365" s="6">
        <f t="shared" si="153"/>
        <v>2.388034188034188</v>
      </c>
      <c r="N1365" s="6">
        <f t="shared" si="154"/>
        <v>70.484359233097877</v>
      </c>
      <c r="Q1365" s="1">
        <v>3.3984700000000001</v>
      </c>
      <c r="R1365" s="3">
        <v>17300</v>
      </c>
    </row>
    <row r="1366" spans="1:18" x14ac:dyDescent="0.2">
      <c r="A1366" s="8">
        <v>35970</v>
      </c>
      <c r="B1366" s="1">
        <v>3.3119999999999998</v>
      </c>
      <c r="C1366" s="1">
        <v>3.3119999999999998</v>
      </c>
      <c r="D1366" s="1">
        <v>3.3119999999999998</v>
      </c>
      <c r="E1366" s="1">
        <v>3.3119999999999998</v>
      </c>
      <c r="G1366" s="6">
        <f t="shared" si="148"/>
        <v>-0.125</v>
      </c>
      <c r="H1366" s="1">
        <f t="shared" si="149"/>
        <v>0</v>
      </c>
      <c r="I1366" s="1">
        <f t="shared" si="150"/>
        <v>0.125</v>
      </c>
      <c r="K1366" s="6">
        <f t="shared" si="151"/>
        <v>9.9785714285714269E-2</v>
      </c>
      <c r="L1366" s="6">
        <f t="shared" si="152"/>
        <v>4.178571428571428E-2</v>
      </c>
      <c r="M1366" s="6">
        <f t="shared" si="153"/>
        <v>2.388034188034188</v>
      </c>
      <c r="N1366" s="6">
        <f t="shared" si="154"/>
        <v>70.484359233097877</v>
      </c>
      <c r="Q1366" s="1">
        <v>3.2748710000000001</v>
      </c>
      <c r="R1366" s="3">
        <v>15000</v>
      </c>
    </row>
    <row r="1367" spans="1:18" x14ac:dyDescent="0.2">
      <c r="A1367" s="8">
        <v>35971</v>
      </c>
      <c r="B1367" s="1">
        <v>3.25</v>
      </c>
      <c r="C1367" s="1">
        <v>3.3119999999999998</v>
      </c>
      <c r="D1367" s="1">
        <v>3.25</v>
      </c>
      <c r="E1367" s="1">
        <v>3.25</v>
      </c>
      <c r="G1367" s="6">
        <f t="shared" si="148"/>
        <v>-6.1999999999999833E-2</v>
      </c>
      <c r="H1367" s="1">
        <f t="shared" si="149"/>
        <v>0</v>
      </c>
      <c r="I1367" s="1">
        <f t="shared" si="150"/>
        <v>6.1999999999999833E-2</v>
      </c>
      <c r="K1367" s="6">
        <f t="shared" si="151"/>
        <v>8.192857142857142E-2</v>
      </c>
      <c r="L1367" s="6">
        <f t="shared" si="152"/>
        <v>4.6214285714285701E-2</v>
      </c>
      <c r="M1367" s="6">
        <f t="shared" si="153"/>
        <v>1.7727975270479137</v>
      </c>
      <c r="N1367" s="6">
        <f t="shared" si="154"/>
        <v>63.935340022296543</v>
      </c>
      <c r="Q1367" s="1">
        <v>3.2135660000000001</v>
      </c>
      <c r="R1367" s="3">
        <v>6000</v>
      </c>
    </row>
    <row r="1368" spans="1:18" x14ac:dyDescent="0.2">
      <c r="A1368" s="8">
        <v>35972</v>
      </c>
      <c r="B1368" s="1">
        <v>3.125</v>
      </c>
      <c r="C1368" s="1">
        <v>3.125</v>
      </c>
      <c r="D1368" s="1">
        <v>3.125</v>
      </c>
      <c r="E1368" s="1">
        <v>3.125</v>
      </c>
      <c r="G1368" s="6">
        <f t="shared" si="148"/>
        <v>-0.125</v>
      </c>
      <c r="H1368" s="1">
        <f t="shared" si="149"/>
        <v>0</v>
      </c>
      <c r="I1368" s="1">
        <f t="shared" si="150"/>
        <v>0.125</v>
      </c>
      <c r="K1368" s="6">
        <f t="shared" si="151"/>
        <v>5.9642857142857143E-2</v>
      </c>
      <c r="L1368" s="6">
        <f t="shared" si="152"/>
        <v>5.5142857142857125E-2</v>
      </c>
      <c r="M1368" s="6">
        <f t="shared" si="153"/>
        <v>1.0816062176165806</v>
      </c>
      <c r="N1368" s="6">
        <f t="shared" si="154"/>
        <v>51.960174237710028</v>
      </c>
      <c r="Q1368" s="1">
        <v>3.0899670000000001</v>
      </c>
      <c r="R1368" s="3">
        <v>3500</v>
      </c>
    </row>
    <row r="1369" spans="1:18" x14ac:dyDescent="0.2">
      <c r="A1369" s="8">
        <v>35975</v>
      </c>
      <c r="B1369" s="1">
        <v>3.0310000000000001</v>
      </c>
      <c r="C1369" s="1">
        <v>3.093</v>
      </c>
      <c r="D1369" s="1">
        <v>3.0310000000000001</v>
      </c>
      <c r="E1369" s="1">
        <v>3.0310000000000001</v>
      </c>
      <c r="G1369" s="6">
        <f t="shared" si="148"/>
        <v>-9.3999999999999861E-2</v>
      </c>
      <c r="H1369" s="1">
        <f t="shared" si="149"/>
        <v>0</v>
      </c>
      <c r="I1369" s="1">
        <f t="shared" si="150"/>
        <v>9.3999999999999861E-2</v>
      </c>
      <c r="K1369" s="6">
        <f t="shared" si="151"/>
        <v>5.9642857142857143E-2</v>
      </c>
      <c r="L1369" s="6">
        <f t="shared" si="152"/>
        <v>5.7428571428571419E-2</v>
      </c>
      <c r="M1369" s="6">
        <f t="shared" si="153"/>
        <v>1.0385572139303485</v>
      </c>
      <c r="N1369" s="6">
        <f t="shared" si="154"/>
        <v>50.945698596705313</v>
      </c>
      <c r="Q1369" s="1">
        <v>2.9970210000000002</v>
      </c>
      <c r="R1369" s="3">
        <v>4000</v>
      </c>
    </row>
    <row r="1370" spans="1:18" x14ac:dyDescent="0.2">
      <c r="A1370" s="8">
        <v>35976</v>
      </c>
      <c r="B1370" s="1">
        <v>3</v>
      </c>
      <c r="C1370" s="1">
        <v>3.125</v>
      </c>
      <c r="D1370" s="1">
        <v>3</v>
      </c>
      <c r="E1370" s="1">
        <v>3</v>
      </c>
      <c r="G1370" s="6">
        <f t="shared" si="148"/>
        <v>-3.1000000000000139E-2</v>
      </c>
      <c r="H1370" s="1">
        <f t="shared" si="149"/>
        <v>0</v>
      </c>
      <c r="I1370" s="1">
        <f t="shared" si="150"/>
        <v>3.1000000000000139E-2</v>
      </c>
      <c r="K1370" s="6">
        <f t="shared" si="151"/>
        <v>5.9642857142857143E-2</v>
      </c>
      <c r="L1370" s="6">
        <f t="shared" si="152"/>
        <v>5.9642857142857143E-2</v>
      </c>
      <c r="M1370" s="6">
        <f t="shared" si="153"/>
        <v>1</v>
      </c>
      <c r="N1370" s="6">
        <f t="shared" si="154"/>
        <v>50</v>
      </c>
      <c r="Q1370" s="1">
        <v>2.9663689999999998</v>
      </c>
      <c r="R1370" s="3">
        <v>7000</v>
      </c>
    </row>
    <row r="1371" spans="1:18" x14ac:dyDescent="0.2">
      <c r="A1371" s="8">
        <v>35977</v>
      </c>
      <c r="B1371" s="1">
        <v>3.03</v>
      </c>
      <c r="C1371" s="1">
        <v>3.125</v>
      </c>
      <c r="D1371" s="1">
        <v>3</v>
      </c>
      <c r="E1371" s="1">
        <v>3.03</v>
      </c>
      <c r="G1371" s="6">
        <f t="shared" si="148"/>
        <v>2.9999999999999805E-2</v>
      </c>
      <c r="H1371" s="1">
        <f t="shared" si="149"/>
        <v>2.9999999999999805E-2</v>
      </c>
      <c r="I1371" s="1">
        <f t="shared" si="150"/>
        <v>0</v>
      </c>
      <c r="K1371" s="6">
        <f t="shared" si="151"/>
        <v>6.178571428571427E-2</v>
      </c>
      <c r="L1371" s="6">
        <f t="shared" si="152"/>
        <v>4.5357142857142839E-2</v>
      </c>
      <c r="M1371" s="6">
        <f t="shared" si="153"/>
        <v>1.3622047244094491</v>
      </c>
      <c r="N1371" s="6">
        <f t="shared" si="154"/>
        <v>57.666666666666671</v>
      </c>
      <c r="Q1371" s="1">
        <v>2.996032</v>
      </c>
      <c r="R1371" s="3">
        <v>19500</v>
      </c>
    </row>
    <row r="1372" spans="1:18" x14ac:dyDescent="0.2">
      <c r="A1372" s="8">
        <v>35978</v>
      </c>
      <c r="B1372" s="1">
        <v>2.75</v>
      </c>
      <c r="C1372" s="1">
        <v>3</v>
      </c>
      <c r="D1372" s="1">
        <v>2.625</v>
      </c>
      <c r="E1372" s="1">
        <v>2.75</v>
      </c>
      <c r="G1372" s="6">
        <f t="shared" si="148"/>
        <v>-0.2799999999999998</v>
      </c>
      <c r="H1372" s="1">
        <f t="shared" si="149"/>
        <v>0</v>
      </c>
      <c r="I1372" s="1">
        <f t="shared" si="150"/>
        <v>0.2799999999999998</v>
      </c>
      <c r="K1372" s="6">
        <f t="shared" si="151"/>
        <v>6.178571428571427E-2</v>
      </c>
      <c r="L1372" s="6">
        <f t="shared" si="152"/>
        <v>6.4642857142857127E-2</v>
      </c>
      <c r="M1372" s="6">
        <f t="shared" si="153"/>
        <v>0.95580110497237569</v>
      </c>
      <c r="N1372" s="6">
        <f t="shared" si="154"/>
        <v>48.870056497175142</v>
      </c>
      <c r="Q1372" s="1">
        <v>2.7191709999999998</v>
      </c>
      <c r="R1372" s="3">
        <v>28200</v>
      </c>
    </row>
    <row r="1373" spans="1:18" x14ac:dyDescent="0.2">
      <c r="A1373" s="8">
        <v>35982</v>
      </c>
      <c r="B1373" s="1">
        <v>2.625</v>
      </c>
      <c r="C1373" s="1">
        <v>2.7170000000000001</v>
      </c>
      <c r="D1373" s="1">
        <v>2.625</v>
      </c>
      <c r="E1373" s="1">
        <v>2.625</v>
      </c>
      <c r="G1373" s="6">
        <f t="shared" si="148"/>
        <v>-0.125</v>
      </c>
      <c r="H1373" s="1">
        <f t="shared" si="149"/>
        <v>0</v>
      </c>
      <c r="I1373" s="1">
        <f t="shared" si="150"/>
        <v>0.125</v>
      </c>
      <c r="K1373" s="6">
        <f t="shared" si="151"/>
        <v>4.6785714285714271E-2</v>
      </c>
      <c r="L1373" s="6">
        <f t="shared" si="152"/>
        <v>7.3571428571428552E-2</v>
      </c>
      <c r="M1373" s="6">
        <f t="shared" si="153"/>
        <v>0.63592233009708732</v>
      </c>
      <c r="N1373" s="6">
        <f t="shared" si="154"/>
        <v>38.872403560830861</v>
      </c>
      <c r="Q1373" s="1">
        <v>2.5955729999999999</v>
      </c>
      <c r="R1373" s="3">
        <v>15200</v>
      </c>
    </row>
    <row r="1374" spans="1:18" x14ac:dyDescent="0.2">
      <c r="A1374" s="8">
        <v>35983</v>
      </c>
      <c r="B1374" s="1">
        <v>2.625</v>
      </c>
      <c r="C1374" s="1">
        <v>2.625</v>
      </c>
      <c r="D1374" s="1">
        <v>2.625</v>
      </c>
      <c r="E1374" s="1">
        <v>2.625</v>
      </c>
      <c r="G1374" s="6">
        <f t="shared" si="148"/>
        <v>0</v>
      </c>
      <c r="H1374" s="1">
        <f t="shared" si="149"/>
        <v>0</v>
      </c>
      <c r="I1374" s="1">
        <f t="shared" si="150"/>
        <v>0</v>
      </c>
      <c r="K1374" s="6">
        <f t="shared" si="151"/>
        <v>3.3428571428571426E-2</v>
      </c>
      <c r="L1374" s="6">
        <f t="shared" si="152"/>
        <v>7.3571428571428552E-2</v>
      </c>
      <c r="M1374" s="6">
        <f t="shared" si="153"/>
        <v>0.45436893203883505</v>
      </c>
      <c r="N1374" s="6">
        <f t="shared" si="154"/>
        <v>31.24165554072097</v>
      </c>
      <c r="Q1374" s="1">
        <v>2.5955729999999999</v>
      </c>
      <c r="R1374" s="3">
        <v>400</v>
      </c>
    </row>
    <row r="1375" spans="1:18" x14ac:dyDescent="0.2">
      <c r="A1375" s="8">
        <v>35984</v>
      </c>
      <c r="B1375" s="1">
        <v>2.625</v>
      </c>
      <c r="C1375" s="1">
        <v>2.625</v>
      </c>
      <c r="D1375" s="1">
        <v>2.625</v>
      </c>
      <c r="E1375" s="1">
        <v>2.625</v>
      </c>
      <c r="G1375" s="6">
        <f t="shared" si="148"/>
        <v>0</v>
      </c>
      <c r="H1375" s="1">
        <f t="shared" si="149"/>
        <v>0</v>
      </c>
      <c r="I1375" s="1">
        <f t="shared" si="150"/>
        <v>0</v>
      </c>
      <c r="K1375" s="6">
        <f t="shared" si="151"/>
        <v>1.9999999999999987E-2</v>
      </c>
      <c r="L1375" s="6">
        <f t="shared" si="152"/>
        <v>7.3571428571428552E-2</v>
      </c>
      <c r="M1375" s="6">
        <f t="shared" si="153"/>
        <v>0.27184466019417464</v>
      </c>
      <c r="N1375" s="6">
        <f t="shared" si="154"/>
        <v>21.374045801526705</v>
      </c>
      <c r="Q1375" s="1">
        <v>2.5955729999999999</v>
      </c>
      <c r="R1375" s="3">
        <v>2000</v>
      </c>
    </row>
    <row r="1376" spans="1:18" x14ac:dyDescent="0.2">
      <c r="A1376" s="8">
        <v>35985</v>
      </c>
      <c r="B1376" s="1">
        <v>2.5</v>
      </c>
      <c r="C1376" s="1">
        <v>2.5</v>
      </c>
      <c r="D1376" s="1">
        <v>2.5</v>
      </c>
      <c r="E1376" s="1">
        <v>2.5</v>
      </c>
      <c r="G1376" s="6">
        <f t="shared" si="148"/>
        <v>-0.125</v>
      </c>
      <c r="H1376" s="1">
        <f t="shared" si="149"/>
        <v>0</v>
      </c>
      <c r="I1376" s="1">
        <f t="shared" si="150"/>
        <v>0.125</v>
      </c>
      <c r="K1376" s="6">
        <f t="shared" si="151"/>
        <v>1.9999999999999987E-2</v>
      </c>
      <c r="L1376" s="6">
        <f t="shared" si="152"/>
        <v>7.7999999999999972E-2</v>
      </c>
      <c r="M1376" s="6">
        <f t="shared" si="153"/>
        <v>0.25641025641025633</v>
      </c>
      <c r="N1376" s="6">
        <f t="shared" si="154"/>
        <v>20.408163265306115</v>
      </c>
      <c r="Q1376" s="1">
        <v>2.4719739999999999</v>
      </c>
      <c r="R1376" s="3">
        <v>500</v>
      </c>
    </row>
    <row r="1377" spans="1:18" x14ac:dyDescent="0.2">
      <c r="A1377" s="8">
        <v>35986</v>
      </c>
      <c r="B1377" s="1">
        <v>2.625</v>
      </c>
      <c r="C1377" s="1">
        <v>2.625</v>
      </c>
      <c r="D1377" s="1">
        <v>2.25</v>
      </c>
      <c r="E1377" s="1">
        <v>2.625</v>
      </c>
      <c r="G1377" s="6">
        <f t="shared" si="148"/>
        <v>0.125</v>
      </c>
      <c r="H1377" s="1">
        <f t="shared" si="149"/>
        <v>0.125</v>
      </c>
      <c r="I1377" s="1">
        <f t="shared" si="150"/>
        <v>0</v>
      </c>
      <c r="K1377" s="6">
        <f t="shared" si="151"/>
        <v>2.4428571428571404E-2</v>
      </c>
      <c r="L1377" s="6">
        <f t="shared" si="152"/>
        <v>7.7999999999999972E-2</v>
      </c>
      <c r="M1377" s="6">
        <f t="shared" si="153"/>
        <v>0.31318681318681296</v>
      </c>
      <c r="N1377" s="6">
        <f t="shared" si="154"/>
        <v>23.849372384937226</v>
      </c>
      <c r="Q1377" s="1">
        <v>2.5955729999999999</v>
      </c>
      <c r="R1377" s="3">
        <v>46900</v>
      </c>
    </row>
    <row r="1378" spans="1:18" x14ac:dyDescent="0.2">
      <c r="A1378" s="8">
        <v>35989</v>
      </c>
      <c r="B1378" s="1">
        <v>2.5</v>
      </c>
      <c r="C1378" s="1">
        <v>2.5</v>
      </c>
      <c r="D1378" s="1">
        <v>2.5</v>
      </c>
      <c r="E1378" s="1">
        <v>2.5</v>
      </c>
      <c r="G1378" s="6">
        <f t="shared" si="148"/>
        <v>-0.125</v>
      </c>
      <c r="H1378" s="1">
        <f t="shared" si="149"/>
        <v>0</v>
      </c>
      <c r="I1378" s="1">
        <f t="shared" si="150"/>
        <v>0.125</v>
      </c>
      <c r="K1378" s="6">
        <f t="shared" si="151"/>
        <v>1.1071428571428557E-2</v>
      </c>
      <c r="L1378" s="6">
        <f t="shared" si="152"/>
        <v>8.6928571428571397E-2</v>
      </c>
      <c r="M1378" s="6">
        <f t="shared" si="153"/>
        <v>0.12736236647493826</v>
      </c>
      <c r="N1378" s="6">
        <f t="shared" si="154"/>
        <v>11.297376093294446</v>
      </c>
      <c r="Q1378" s="1">
        <v>2.4719739999999999</v>
      </c>
      <c r="R1378" s="3">
        <v>2000</v>
      </c>
    </row>
    <row r="1379" spans="1:18" x14ac:dyDescent="0.2">
      <c r="A1379" s="8">
        <v>35990</v>
      </c>
      <c r="B1379" s="1">
        <v>2.5</v>
      </c>
      <c r="C1379" s="1">
        <v>2.5</v>
      </c>
      <c r="D1379" s="1">
        <v>2.5</v>
      </c>
      <c r="E1379" s="1">
        <v>2.5</v>
      </c>
      <c r="G1379" s="6">
        <f t="shared" si="148"/>
        <v>0</v>
      </c>
      <c r="H1379" s="1">
        <f t="shared" si="149"/>
        <v>0</v>
      </c>
      <c r="I1379" s="1">
        <f t="shared" si="150"/>
        <v>0</v>
      </c>
      <c r="K1379" s="6">
        <f t="shared" si="151"/>
        <v>1.1071428571428557E-2</v>
      </c>
      <c r="L1379" s="6">
        <f t="shared" si="152"/>
        <v>7.7999999999999972E-2</v>
      </c>
      <c r="M1379" s="6">
        <f t="shared" si="153"/>
        <v>0.1419413919413918</v>
      </c>
      <c r="N1379" s="6">
        <f t="shared" si="154"/>
        <v>12.429831595829981</v>
      </c>
      <c r="Q1379" s="1">
        <v>2.4719739999999999</v>
      </c>
      <c r="R1379" s="3">
        <v>0</v>
      </c>
    </row>
    <row r="1380" spans="1:18" x14ac:dyDescent="0.2">
      <c r="A1380" s="8">
        <v>35991</v>
      </c>
      <c r="B1380" s="1">
        <v>2.625</v>
      </c>
      <c r="C1380" s="1">
        <v>2.625</v>
      </c>
      <c r="D1380" s="1">
        <v>2.5</v>
      </c>
      <c r="E1380" s="1">
        <v>2.625</v>
      </c>
      <c r="G1380" s="6">
        <f t="shared" si="148"/>
        <v>0.125</v>
      </c>
      <c r="H1380" s="1">
        <f t="shared" si="149"/>
        <v>0.125</v>
      </c>
      <c r="I1380" s="1">
        <f t="shared" si="150"/>
        <v>0</v>
      </c>
      <c r="K1380" s="6">
        <f t="shared" si="151"/>
        <v>1.9999999999999987E-2</v>
      </c>
      <c r="L1380" s="6">
        <f t="shared" si="152"/>
        <v>6.9071428571428548E-2</v>
      </c>
      <c r="M1380" s="6">
        <f t="shared" si="153"/>
        <v>0.28955532574974135</v>
      </c>
      <c r="N1380" s="6">
        <f t="shared" si="154"/>
        <v>22.453889334402561</v>
      </c>
      <c r="Q1380" s="1">
        <v>2.5955729999999999</v>
      </c>
      <c r="R1380" s="3">
        <v>8900</v>
      </c>
    </row>
    <row r="1381" spans="1:18" x14ac:dyDescent="0.2">
      <c r="A1381" s="8">
        <v>35992</v>
      </c>
      <c r="B1381" s="1">
        <v>2.625</v>
      </c>
      <c r="C1381" s="1">
        <v>2.625</v>
      </c>
      <c r="D1381" s="1">
        <v>2.625</v>
      </c>
      <c r="E1381" s="1">
        <v>2.625</v>
      </c>
      <c r="G1381" s="6">
        <f t="shared" si="148"/>
        <v>0</v>
      </c>
      <c r="H1381" s="1">
        <f t="shared" si="149"/>
        <v>0</v>
      </c>
      <c r="I1381" s="1">
        <f t="shared" si="150"/>
        <v>0</v>
      </c>
      <c r="K1381" s="6">
        <f t="shared" si="151"/>
        <v>1.9999999999999987E-2</v>
      </c>
      <c r="L1381" s="6">
        <f t="shared" si="152"/>
        <v>6.4642857142857127E-2</v>
      </c>
      <c r="M1381" s="6">
        <f t="shared" si="153"/>
        <v>0.30939226519337004</v>
      </c>
      <c r="N1381" s="6">
        <f t="shared" si="154"/>
        <v>23.628691983122351</v>
      </c>
      <c r="Q1381" s="1">
        <v>2.5955729999999999</v>
      </c>
      <c r="R1381" s="3">
        <v>0</v>
      </c>
    </row>
    <row r="1382" spans="1:18" x14ac:dyDescent="0.2">
      <c r="A1382" s="8">
        <v>35993</v>
      </c>
      <c r="B1382" s="1">
        <v>2.5</v>
      </c>
      <c r="C1382" s="1">
        <v>2.5</v>
      </c>
      <c r="D1382" s="1">
        <v>2.5</v>
      </c>
      <c r="E1382" s="1">
        <v>2.5</v>
      </c>
      <c r="G1382" s="6">
        <f t="shared" si="148"/>
        <v>-0.125</v>
      </c>
      <c r="H1382" s="1">
        <f t="shared" si="149"/>
        <v>0</v>
      </c>
      <c r="I1382" s="1">
        <f t="shared" si="150"/>
        <v>0.125</v>
      </c>
      <c r="K1382" s="6">
        <f t="shared" si="151"/>
        <v>1.9999999999999987E-2</v>
      </c>
      <c r="L1382" s="6">
        <f t="shared" si="152"/>
        <v>6.4642857142857127E-2</v>
      </c>
      <c r="M1382" s="6">
        <f t="shared" si="153"/>
        <v>0.30939226519337004</v>
      </c>
      <c r="N1382" s="6">
        <f t="shared" si="154"/>
        <v>23.628691983122351</v>
      </c>
      <c r="Q1382" s="1">
        <v>2.4719739999999999</v>
      </c>
      <c r="R1382" s="3">
        <v>5000</v>
      </c>
    </row>
    <row r="1383" spans="1:18" x14ac:dyDescent="0.2">
      <c r="A1383" s="8">
        <v>35996</v>
      </c>
      <c r="B1383" s="1">
        <v>2.625</v>
      </c>
      <c r="C1383" s="1">
        <v>2.625</v>
      </c>
      <c r="D1383" s="1">
        <v>2.625</v>
      </c>
      <c r="E1383" s="1">
        <v>2.625</v>
      </c>
      <c r="G1383" s="6">
        <f t="shared" si="148"/>
        <v>0.125</v>
      </c>
      <c r="H1383" s="1">
        <f t="shared" si="149"/>
        <v>0.125</v>
      </c>
      <c r="I1383" s="1">
        <f t="shared" si="150"/>
        <v>0</v>
      </c>
      <c r="K1383" s="6">
        <f t="shared" si="151"/>
        <v>2.8928571428571415E-2</v>
      </c>
      <c r="L1383" s="6">
        <f t="shared" si="152"/>
        <v>5.7928571428571426E-2</v>
      </c>
      <c r="M1383" s="6">
        <f t="shared" si="153"/>
        <v>0.49938347718865578</v>
      </c>
      <c r="N1383" s="6">
        <f t="shared" si="154"/>
        <v>33.305921052631575</v>
      </c>
      <c r="Q1383" s="1">
        <v>2.5955729999999999</v>
      </c>
      <c r="R1383" s="3">
        <v>2000</v>
      </c>
    </row>
    <row r="1384" spans="1:18" x14ac:dyDescent="0.2">
      <c r="A1384" s="8">
        <v>35997</v>
      </c>
      <c r="B1384" s="1">
        <v>2.375</v>
      </c>
      <c r="C1384" s="1">
        <v>2.5</v>
      </c>
      <c r="D1384" s="1">
        <v>2.375</v>
      </c>
      <c r="E1384" s="1">
        <v>2.375</v>
      </c>
      <c r="G1384" s="6">
        <f t="shared" si="148"/>
        <v>-0.25</v>
      </c>
      <c r="H1384" s="1">
        <f t="shared" si="149"/>
        <v>0</v>
      </c>
      <c r="I1384" s="1">
        <f t="shared" si="150"/>
        <v>0.25</v>
      </c>
      <c r="K1384" s="6">
        <f t="shared" si="151"/>
        <v>2.8928571428571415E-2</v>
      </c>
      <c r="L1384" s="6">
        <f t="shared" si="152"/>
        <v>7.3571428571428552E-2</v>
      </c>
      <c r="M1384" s="6">
        <f t="shared" si="153"/>
        <v>0.39320388349514557</v>
      </c>
      <c r="N1384" s="6">
        <f t="shared" si="154"/>
        <v>28.222996515679441</v>
      </c>
      <c r="Q1384" s="1">
        <v>2.3483749999999999</v>
      </c>
      <c r="R1384" s="3">
        <v>5800</v>
      </c>
    </row>
    <row r="1385" spans="1:18" x14ac:dyDescent="0.2">
      <c r="A1385" s="8">
        <v>35998</v>
      </c>
      <c r="B1385" s="1">
        <v>2.375</v>
      </c>
      <c r="C1385" s="1">
        <v>2.375</v>
      </c>
      <c r="D1385" s="1">
        <v>2.375</v>
      </c>
      <c r="E1385" s="1">
        <v>2.375</v>
      </c>
      <c r="G1385" s="6">
        <f t="shared" si="148"/>
        <v>0</v>
      </c>
      <c r="H1385" s="1">
        <f t="shared" si="149"/>
        <v>0</v>
      </c>
      <c r="I1385" s="1">
        <f t="shared" si="150"/>
        <v>0</v>
      </c>
      <c r="K1385" s="6">
        <f t="shared" si="151"/>
        <v>2.6785714285714284E-2</v>
      </c>
      <c r="L1385" s="6">
        <f t="shared" si="152"/>
        <v>7.3571428571428552E-2</v>
      </c>
      <c r="M1385" s="6">
        <f t="shared" si="153"/>
        <v>0.36407766990291268</v>
      </c>
      <c r="N1385" s="6">
        <f t="shared" si="154"/>
        <v>26.690391459074732</v>
      </c>
      <c r="Q1385" s="1">
        <v>2.3483749999999999</v>
      </c>
      <c r="R1385" s="3">
        <v>0</v>
      </c>
    </row>
    <row r="1386" spans="1:18" x14ac:dyDescent="0.2">
      <c r="A1386" s="8">
        <v>35999</v>
      </c>
      <c r="B1386" s="1">
        <v>2.25</v>
      </c>
      <c r="C1386" s="1">
        <v>2.25</v>
      </c>
      <c r="D1386" s="1">
        <v>2.25</v>
      </c>
      <c r="E1386" s="1">
        <v>2.25</v>
      </c>
      <c r="G1386" s="6">
        <f t="shared" si="148"/>
        <v>-0.125</v>
      </c>
      <c r="H1386" s="1">
        <f t="shared" si="149"/>
        <v>0</v>
      </c>
      <c r="I1386" s="1">
        <f t="shared" si="150"/>
        <v>0.125</v>
      </c>
      <c r="K1386" s="6">
        <f t="shared" si="151"/>
        <v>2.6785714285714284E-2</v>
      </c>
      <c r="L1386" s="6">
        <f t="shared" si="152"/>
        <v>6.25E-2</v>
      </c>
      <c r="M1386" s="6">
        <f t="shared" si="153"/>
        <v>0.42857142857142855</v>
      </c>
      <c r="N1386" s="6">
        <f t="shared" si="154"/>
        <v>30</v>
      </c>
      <c r="Q1386" s="1">
        <v>2.224777</v>
      </c>
      <c r="R1386" s="3">
        <v>2000</v>
      </c>
    </row>
    <row r="1387" spans="1:18" x14ac:dyDescent="0.2">
      <c r="A1387" s="8">
        <v>36000</v>
      </c>
      <c r="B1387" s="1">
        <v>2.25</v>
      </c>
      <c r="C1387" s="1">
        <v>2.25</v>
      </c>
      <c r="D1387" s="1">
        <v>2.25</v>
      </c>
      <c r="E1387" s="1">
        <v>2.25</v>
      </c>
      <c r="G1387" s="6">
        <f t="shared" si="148"/>
        <v>0</v>
      </c>
      <c r="H1387" s="1">
        <f t="shared" si="149"/>
        <v>0</v>
      </c>
      <c r="I1387" s="1">
        <f t="shared" si="150"/>
        <v>0</v>
      </c>
      <c r="K1387" s="6">
        <f t="shared" si="151"/>
        <v>2.6785714285714284E-2</v>
      </c>
      <c r="L1387" s="6">
        <f t="shared" si="152"/>
        <v>5.3571428571428568E-2</v>
      </c>
      <c r="M1387" s="6">
        <f t="shared" si="153"/>
        <v>0.5</v>
      </c>
      <c r="N1387" s="6">
        <f t="shared" si="154"/>
        <v>33.333333333333329</v>
      </c>
      <c r="Q1387" s="1">
        <v>2.224777</v>
      </c>
      <c r="R1387" s="3">
        <v>100</v>
      </c>
    </row>
    <row r="1388" spans="1:18" x14ac:dyDescent="0.2">
      <c r="A1388" s="8">
        <v>36003</v>
      </c>
      <c r="B1388" s="1">
        <v>2.0619999999999998</v>
      </c>
      <c r="C1388" s="1">
        <v>2.0619999999999998</v>
      </c>
      <c r="D1388" s="1">
        <v>2.0619999999999998</v>
      </c>
      <c r="E1388" s="1">
        <v>2.0619999999999998</v>
      </c>
      <c r="G1388" s="6">
        <f t="shared" si="148"/>
        <v>-0.18800000000000017</v>
      </c>
      <c r="H1388" s="1">
        <f t="shared" si="149"/>
        <v>0</v>
      </c>
      <c r="I1388" s="1">
        <f t="shared" si="150"/>
        <v>0.18800000000000017</v>
      </c>
      <c r="K1388" s="6">
        <f t="shared" si="151"/>
        <v>2.6785714285714284E-2</v>
      </c>
      <c r="L1388" s="6">
        <f t="shared" si="152"/>
        <v>6.7000000000000018E-2</v>
      </c>
      <c r="M1388" s="6">
        <f t="shared" si="153"/>
        <v>0.39978678038379517</v>
      </c>
      <c r="N1388" s="6">
        <f t="shared" si="154"/>
        <v>28.56054836252855</v>
      </c>
      <c r="Q1388" s="1">
        <v>2.0388839999999999</v>
      </c>
      <c r="R1388" s="3">
        <v>500</v>
      </c>
    </row>
    <row r="1389" spans="1:18" x14ac:dyDescent="0.2">
      <c r="A1389" s="8">
        <v>36004</v>
      </c>
      <c r="B1389" s="1">
        <v>2.0619999999999998</v>
      </c>
      <c r="C1389" s="1">
        <v>2.0619999999999998</v>
      </c>
      <c r="D1389" s="1">
        <v>1.875</v>
      </c>
      <c r="E1389" s="1">
        <v>2.0619999999999998</v>
      </c>
      <c r="G1389" s="6">
        <f t="shared" si="148"/>
        <v>0</v>
      </c>
      <c r="H1389" s="1">
        <f t="shared" si="149"/>
        <v>0</v>
      </c>
      <c r="I1389" s="1">
        <f t="shared" si="150"/>
        <v>0</v>
      </c>
      <c r="K1389" s="6">
        <f t="shared" si="151"/>
        <v>2.6785714285714284E-2</v>
      </c>
      <c r="L1389" s="6">
        <f t="shared" si="152"/>
        <v>6.7000000000000018E-2</v>
      </c>
      <c r="M1389" s="6">
        <f t="shared" si="153"/>
        <v>0.39978678038379517</v>
      </c>
      <c r="N1389" s="6">
        <f t="shared" si="154"/>
        <v>28.56054836252855</v>
      </c>
      <c r="Q1389" s="1">
        <v>2.0388839999999999</v>
      </c>
      <c r="R1389" s="3">
        <v>16100</v>
      </c>
    </row>
    <row r="1390" spans="1:18" x14ac:dyDescent="0.2">
      <c r="A1390" s="8">
        <v>36005</v>
      </c>
      <c r="B1390" s="1">
        <v>2.125</v>
      </c>
      <c r="C1390" s="1">
        <v>2.125</v>
      </c>
      <c r="D1390" s="1">
        <v>2.125</v>
      </c>
      <c r="E1390" s="1">
        <v>2.125</v>
      </c>
      <c r="G1390" s="6">
        <f t="shared" si="148"/>
        <v>6.3000000000000167E-2</v>
      </c>
      <c r="H1390" s="1">
        <f t="shared" si="149"/>
        <v>6.3000000000000167E-2</v>
      </c>
      <c r="I1390" s="1">
        <f t="shared" si="150"/>
        <v>0</v>
      </c>
      <c r="K1390" s="6">
        <f t="shared" si="151"/>
        <v>3.1285714285714299E-2</v>
      </c>
      <c r="L1390" s="6">
        <f t="shared" si="152"/>
        <v>5.8071428571428586E-2</v>
      </c>
      <c r="M1390" s="6">
        <f t="shared" si="153"/>
        <v>0.53874538745387457</v>
      </c>
      <c r="N1390" s="6">
        <f t="shared" si="154"/>
        <v>35.011990407673864</v>
      </c>
      <c r="Q1390" s="1">
        <v>2.101178</v>
      </c>
      <c r="R1390" s="3">
        <v>4400</v>
      </c>
    </row>
    <row r="1391" spans="1:18" x14ac:dyDescent="0.2">
      <c r="A1391" s="8">
        <v>36006</v>
      </c>
      <c r="B1391" s="1">
        <v>2.125</v>
      </c>
      <c r="C1391" s="1">
        <v>2.125</v>
      </c>
      <c r="D1391" s="1">
        <v>2.0310000000000001</v>
      </c>
      <c r="E1391" s="1">
        <v>2.125</v>
      </c>
      <c r="G1391" s="6">
        <f t="shared" si="148"/>
        <v>0</v>
      </c>
      <c r="H1391" s="1">
        <f t="shared" si="149"/>
        <v>0</v>
      </c>
      <c r="I1391" s="1">
        <f t="shared" si="150"/>
        <v>0</v>
      </c>
      <c r="K1391" s="6">
        <f t="shared" si="151"/>
        <v>2.2357142857142871E-2</v>
      </c>
      <c r="L1391" s="6">
        <f t="shared" si="152"/>
        <v>5.8071428571428586E-2</v>
      </c>
      <c r="M1391" s="6">
        <f t="shared" si="153"/>
        <v>0.3849938499384995</v>
      </c>
      <c r="N1391" s="6">
        <f t="shared" si="154"/>
        <v>27.797513321492019</v>
      </c>
      <c r="Q1391" s="1">
        <v>2.101178</v>
      </c>
      <c r="R1391" s="3">
        <v>8000</v>
      </c>
    </row>
    <row r="1392" spans="1:18" x14ac:dyDescent="0.2">
      <c r="A1392" s="8">
        <v>36007</v>
      </c>
      <c r="B1392" s="1">
        <v>2.0310000000000001</v>
      </c>
      <c r="C1392" s="1">
        <v>2.125</v>
      </c>
      <c r="D1392" s="1">
        <v>2.0310000000000001</v>
      </c>
      <c r="E1392" s="1">
        <v>2.0310000000000001</v>
      </c>
      <c r="G1392" s="6">
        <f t="shared" si="148"/>
        <v>-9.3999999999999861E-2</v>
      </c>
      <c r="H1392" s="1">
        <f t="shared" si="149"/>
        <v>0</v>
      </c>
      <c r="I1392" s="1">
        <f t="shared" si="150"/>
        <v>9.3999999999999861E-2</v>
      </c>
      <c r="K1392" s="6">
        <f t="shared" si="151"/>
        <v>2.2357142857142871E-2</v>
      </c>
      <c r="L1392" s="6">
        <f t="shared" si="152"/>
        <v>5.5857142857142862E-2</v>
      </c>
      <c r="M1392" s="6">
        <f t="shared" si="153"/>
        <v>0.40025575447570355</v>
      </c>
      <c r="N1392" s="6">
        <f t="shared" si="154"/>
        <v>28.584474885844756</v>
      </c>
      <c r="Q1392" s="1">
        <v>2.008232</v>
      </c>
      <c r="R1392" s="3">
        <v>9500</v>
      </c>
    </row>
    <row r="1393" spans="1:18" x14ac:dyDescent="0.2">
      <c r="A1393" s="8">
        <v>36010</v>
      </c>
      <c r="B1393" s="1">
        <v>2.0310000000000001</v>
      </c>
      <c r="C1393" s="1">
        <v>2.0619999999999998</v>
      </c>
      <c r="D1393" s="1">
        <v>2.0310000000000001</v>
      </c>
      <c r="E1393" s="1">
        <v>2.0310000000000001</v>
      </c>
      <c r="G1393" s="6">
        <f t="shared" si="148"/>
        <v>0</v>
      </c>
      <c r="H1393" s="1">
        <f t="shared" si="149"/>
        <v>0</v>
      </c>
      <c r="I1393" s="1">
        <f t="shared" si="150"/>
        <v>0</v>
      </c>
      <c r="K1393" s="6">
        <f t="shared" si="151"/>
        <v>2.2357142857142871E-2</v>
      </c>
      <c r="L1393" s="6">
        <f t="shared" si="152"/>
        <v>5.5857142857142862E-2</v>
      </c>
      <c r="M1393" s="6">
        <f t="shared" si="153"/>
        <v>0.40025575447570355</v>
      </c>
      <c r="N1393" s="6">
        <f t="shared" si="154"/>
        <v>28.584474885844756</v>
      </c>
      <c r="Q1393" s="1">
        <v>2.008232</v>
      </c>
      <c r="R1393" s="3">
        <v>4000</v>
      </c>
    </row>
    <row r="1394" spans="1:18" x14ac:dyDescent="0.2">
      <c r="A1394" s="8">
        <v>36011</v>
      </c>
      <c r="B1394" s="1">
        <v>2</v>
      </c>
      <c r="C1394" s="1">
        <v>2</v>
      </c>
      <c r="D1394" s="1">
        <v>2</v>
      </c>
      <c r="E1394" s="1">
        <v>2</v>
      </c>
      <c r="G1394" s="6">
        <f t="shared" si="148"/>
        <v>-3.1000000000000139E-2</v>
      </c>
      <c r="H1394" s="1">
        <f t="shared" si="149"/>
        <v>0</v>
      </c>
      <c r="I1394" s="1">
        <f t="shared" si="150"/>
        <v>3.1000000000000139E-2</v>
      </c>
      <c r="K1394" s="6">
        <f t="shared" si="151"/>
        <v>1.3428571428571441E-2</v>
      </c>
      <c r="L1394" s="6">
        <f t="shared" si="152"/>
        <v>5.8071428571428586E-2</v>
      </c>
      <c r="M1394" s="6">
        <f t="shared" si="153"/>
        <v>0.23124231242312437</v>
      </c>
      <c r="N1394" s="6">
        <f t="shared" si="154"/>
        <v>18.781218781218797</v>
      </c>
      <c r="Q1394" s="1">
        <v>1.977579</v>
      </c>
      <c r="R1394" s="3">
        <v>2000</v>
      </c>
    </row>
    <row r="1395" spans="1:18" x14ac:dyDescent="0.2">
      <c r="A1395" s="8">
        <v>36012</v>
      </c>
      <c r="B1395" s="1">
        <v>1.75</v>
      </c>
      <c r="C1395" s="1">
        <v>2.0619999999999998</v>
      </c>
      <c r="D1395" s="1">
        <v>1.375</v>
      </c>
      <c r="E1395" s="1">
        <v>1.75</v>
      </c>
      <c r="G1395" s="6">
        <f t="shared" si="148"/>
        <v>-0.25</v>
      </c>
      <c r="H1395" s="1">
        <f t="shared" si="149"/>
        <v>0</v>
      </c>
      <c r="I1395" s="1">
        <f t="shared" si="150"/>
        <v>0.25</v>
      </c>
      <c r="K1395" s="6">
        <f t="shared" si="151"/>
        <v>1.3428571428571441E-2</v>
      </c>
      <c r="L1395" s="6">
        <f t="shared" si="152"/>
        <v>7.5928571428571442E-2</v>
      </c>
      <c r="M1395" s="6">
        <f t="shared" si="153"/>
        <v>0.17685794920037642</v>
      </c>
      <c r="N1395" s="6">
        <f t="shared" si="154"/>
        <v>15.027977617905677</v>
      </c>
      <c r="Q1395" s="1">
        <v>1.7303820000000001</v>
      </c>
      <c r="R1395" s="3">
        <v>24000</v>
      </c>
    </row>
    <row r="1396" spans="1:18" x14ac:dyDescent="0.2">
      <c r="A1396" s="8">
        <v>36013</v>
      </c>
      <c r="B1396" s="1">
        <v>1.875</v>
      </c>
      <c r="C1396" s="1">
        <v>2</v>
      </c>
      <c r="D1396" s="1">
        <v>1.875</v>
      </c>
      <c r="E1396" s="1">
        <v>2</v>
      </c>
      <c r="G1396" s="6">
        <f t="shared" si="148"/>
        <v>0.25</v>
      </c>
      <c r="H1396" s="1">
        <f t="shared" si="149"/>
        <v>0.25</v>
      </c>
      <c r="I1396" s="1">
        <f t="shared" si="150"/>
        <v>0</v>
      </c>
      <c r="K1396" s="6">
        <f t="shared" si="151"/>
        <v>3.1285714285714299E-2</v>
      </c>
      <c r="L1396" s="6">
        <f t="shared" si="152"/>
        <v>6.7000000000000018E-2</v>
      </c>
      <c r="M1396" s="6">
        <f t="shared" si="153"/>
        <v>0.46695095948827298</v>
      </c>
      <c r="N1396" s="6">
        <f t="shared" si="154"/>
        <v>31.831395348837219</v>
      </c>
      <c r="Q1396" s="1">
        <v>1.977579</v>
      </c>
      <c r="R1396" s="3">
        <v>6500</v>
      </c>
    </row>
    <row r="1397" spans="1:18" x14ac:dyDescent="0.2">
      <c r="A1397" s="8">
        <v>36014</v>
      </c>
      <c r="B1397" s="1">
        <v>2</v>
      </c>
      <c r="C1397" s="1">
        <v>2</v>
      </c>
      <c r="D1397" s="1">
        <v>1.968</v>
      </c>
      <c r="E1397" s="1">
        <v>2</v>
      </c>
      <c r="G1397" s="6">
        <f t="shared" si="148"/>
        <v>0</v>
      </c>
      <c r="H1397" s="1">
        <f t="shared" si="149"/>
        <v>0</v>
      </c>
      <c r="I1397" s="1">
        <f t="shared" si="150"/>
        <v>0</v>
      </c>
      <c r="K1397" s="6">
        <f t="shared" si="151"/>
        <v>2.2357142857142871E-2</v>
      </c>
      <c r="L1397" s="6">
        <f t="shared" si="152"/>
        <v>6.7000000000000018E-2</v>
      </c>
      <c r="M1397" s="6">
        <f t="shared" si="153"/>
        <v>0.33368869936034129</v>
      </c>
      <c r="N1397" s="6">
        <f t="shared" si="154"/>
        <v>25.019984012789763</v>
      </c>
      <c r="Q1397" s="1">
        <v>1.977579</v>
      </c>
      <c r="R1397" s="3">
        <v>9500</v>
      </c>
    </row>
    <row r="1398" spans="1:18" x14ac:dyDescent="0.2">
      <c r="A1398" s="8">
        <v>36017</v>
      </c>
      <c r="B1398" s="1">
        <v>2</v>
      </c>
      <c r="C1398" s="1">
        <v>2</v>
      </c>
      <c r="D1398" s="1">
        <v>2</v>
      </c>
      <c r="E1398" s="1">
        <v>2</v>
      </c>
      <c r="G1398" s="6">
        <f t="shared" si="148"/>
        <v>0</v>
      </c>
      <c r="H1398" s="1">
        <f t="shared" si="149"/>
        <v>0</v>
      </c>
      <c r="I1398" s="1">
        <f t="shared" si="150"/>
        <v>0</v>
      </c>
      <c r="K1398" s="6">
        <f t="shared" si="151"/>
        <v>2.2357142857142871E-2</v>
      </c>
      <c r="L1398" s="6">
        <f t="shared" si="152"/>
        <v>4.9142857142857155E-2</v>
      </c>
      <c r="M1398" s="6">
        <f t="shared" si="153"/>
        <v>0.45494186046511642</v>
      </c>
      <c r="N1398" s="6">
        <f t="shared" si="154"/>
        <v>31.268731268731273</v>
      </c>
      <c r="Q1398" s="1">
        <v>1.977579</v>
      </c>
      <c r="R1398" s="3">
        <v>0</v>
      </c>
    </row>
    <row r="1399" spans="1:18" x14ac:dyDescent="0.2">
      <c r="A1399" s="8">
        <v>36018</v>
      </c>
      <c r="B1399" s="1">
        <v>2</v>
      </c>
      <c r="C1399" s="1">
        <v>2.0619999999999998</v>
      </c>
      <c r="D1399" s="1">
        <v>1.968</v>
      </c>
      <c r="E1399" s="1">
        <v>2</v>
      </c>
      <c r="G1399" s="6">
        <f t="shared" si="148"/>
        <v>0</v>
      </c>
      <c r="H1399" s="1">
        <f t="shared" si="149"/>
        <v>0</v>
      </c>
      <c r="I1399" s="1">
        <f t="shared" si="150"/>
        <v>0</v>
      </c>
      <c r="K1399" s="6">
        <f t="shared" si="151"/>
        <v>2.2357142857142871E-2</v>
      </c>
      <c r="L1399" s="6">
        <f t="shared" si="152"/>
        <v>4.9142857142857155E-2</v>
      </c>
      <c r="M1399" s="6">
        <f t="shared" si="153"/>
        <v>0.45494186046511642</v>
      </c>
      <c r="N1399" s="6">
        <f t="shared" si="154"/>
        <v>31.268731268731273</v>
      </c>
      <c r="Q1399" s="1">
        <v>1.977579</v>
      </c>
      <c r="R1399" s="3">
        <v>6100</v>
      </c>
    </row>
    <row r="1400" spans="1:18" x14ac:dyDescent="0.2">
      <c r="A1400" s="8">
        <v>36019</v>
      </c>
      <c r="B1400" s="1">
        <v>2</v>
      </c>
      <c r="C1400" s="1">
        <v>2</v>
      </c>
      <c r="D1400" s="1">
        <v>2</v>
      </c>
      <c r="E1400" s="1">
        <v>2</v>
      </c>
      <c r="G1400" s="6">
        <f t="shared" si="148"/>
        <v>0</v>
      </c>
      <c r="H1400" s="1">
        <f t="shared" si="149"/>
        <v>0</v>
      </c>
      <c r="I1400" s="1">
        <f t="shared" si="150"/>
        <v>0</v>
      </c>
      <c r="K1400" s="6">
        <f t="shared" si="151"/>
        <v>2.2357142857142871E-2</v>
      </c>
      <c r="L1400" s="6">
        <f t="shared" si="152"/>
        <v>4.0214285714285723E-2</v>
      </c>
      <c r="M1400" s="6">
        <f t="shared" si="153"/>
        <v>0.55595026642984036</v>
      </c>
      <c r="N1400" s="6">
        <f t="shared" si="154"/>
        <v>35.730593607305948</v>
      </c>
      <c r="Q1400" s="1">
        <v>1.977579</v>
      </c>
      <c r="R1400" s="3">
        <v>0</v>
      </c>
    </row>
    <row r="1401" spans="1:18" x14ac:dyDescent="0.2">
      <c r="A1401" s="8">
        <v>36020</v>
      </c>
      <c r="B1401" s="1">
        <v>2</v>
      </c>
      <c r="C1401" s="1">
        <v>2</v>
      </c>
      <c r="D1401" s="1">
        <v>2</v>
      </c>
      <c r="E1401" s="1">
        <v>2</v>
      </c>
      <c r="G1401" s="6">
        <f t="shared" si="148"/>
        <v>0</v>
      </c>
      <c r="H1401" s="1">
        <f t="shared" si="149"/>
        <v>0</v>
      </c>
      <c r="I1401" s="1">
        <f t="shared" si="150"/>
        <v>0</v>
      </c>
      <c r="K1401" s="6">
        <f t="shared" si="151"/>
        <v>2.2357142857142871E-2</v>
      </c>
      <c r="L1401" s="6">
        <f t="shared" si="152"/>
        <v>4.0214285714285723E-2</v>
      </c>
      <c r="M1401" s="6">
        <f t="shared" si="153"/>
        <v>0.55595026642984036</v>
      </c>
      <c r="N1401" s="6">
        <f t="shared" si="154"/>
        <v>35.730593607305948</v>
      </c>
      <c r="Q1401" s="1">
        <v>1.977579</v>
      </c>
      <c r="R1401" s="3">
        <v>0</v>
      </c>
    </row>
    <row r="1402" spans="1:18" x14ac:dyDescent="0.2">
      <c r="A1402" s="8">
        <v>36021</v>
      </c>
      <c r="B1402" s="1">
        <v>2</v>
      </c>
      <c r="C1402" s="1">
        <v>2.0619999999999998</v>
      </c>
      <c r="D1402" s="1">
        <v>2</v>
      </c>
      <c r="E1402" s="1">
        <v>2</v>
      </c>
      <c r="G1402" s="6">
        <f t="shared" si="148"/>
        <v>0</v>
      </c>
      <c r="H1402" s="1">
        <f t="shared" si="149"/>
        <v>0</v>
      </c>
      <c r="I1402" s="1">
        <f t="shared" si="150"/>
        <v>0</v>
      </c>
      <c r="K1402" s="6">
        <f t="shared" si="151"/>
        <v>2.2357142857142871E-2</v>
      </c>
      <c r="L1402" s="6">
        <f t="shared" si="152"/>
        <v>2.6785714285714284E-2</v>
      </c>
      <c r="M1402" s="6">
        <f t="shared" si="153"/>
        <v>0.83466666666666722</v>
      </c>
      <c r="N1402" s="6">
        <f t="shared" si="154"/>
        <v>45.494186046511643</v>
      </c>
      <c r="Q1402" s="1">
        <v>1.977579</v>
      </c>
      <c r="R1402" s="3">
        <v>12000</v>
      </c>
    </row>
    <row r="1403" spans="1:18" x14ac:dyDescent="0.2">
      <c r="A1403" s="8">
        <v>36024</v>
      </c>
      <c r="B1403" s="1">
        <v>2</v>
      </c>
      <c r="C1403" s="1">
        <v>2</v>
      </c>
      <c r="D1403" s="1">
        <v>2</v>
      </c>
      <c r="E1403" s="1">
        <v>2</v>
      </c>
      <c r="G1403" s="6">
        <f t="shared" si="148"/>
        <v>0</v>
      </c>
      <c r="H1403" s="1">
        <f t="shared" si="149"/>
        <v>0</v>
      </c>
      <c r="I1403" s="1">
        <f t="shared" si="150"/>
        <v>0</v>
      </c>
      <c r="K1403" s="6">
        <f t="shared" si="151"/>
        <v>2.2357142857142871E-2</v>
      </c>
      <c r="L1403" s="6">
        <f t="shared" si="152"/>
        <v>2.6785714285714284E-2</v>
      </c>
      <c r="M1403" s="6">
        <f t="shared" si="153"/>
        <v>0.83466666666666722</v>
      </c>
      <c r="N1403" s="6">
        <f t="shared" si="154"/>
        <v>45.494186046511643</v>
      </c>
      <c r="Q1403" s="1">
        <v>1.977579</v>
      </c>
      <c r="R1403" s="3">
        <v>1000</v>
      </c>
    </row>
    <row r="1404" spans="1:18" x14ac:dyDescent="0.2">
      <c r="A1404" s="8">
        <v>36025</v>
      </c>
      <c r="B1404" s="1">
        <v>2</v>
      </c>
      <c r="C1404" s="1">
        <v>2</v>
      </c>
      <c r="D1404" s="1">
        <v>2</v>
      </c>
      <c r="E1404" s="1">
        <v>2</v>
      </c>
      <c r="G1404" s="6">
        <f t="shared" si="148"/>
        <v>0</v>
      </c>
      <c r="H1404" s="1">
        <f t="shared" si="149"/>
        <v>0</v>
      </c>
      <c r="I1404" s="1">
        <f t="shared" si="150"/>
        <v>0</v>
      </c>
      <c r="K1404" s="6">
        <f t="shared" si="151"/>
        <v>1.7857142857142856E-2</v>
      </c>
      <c r="L1404" s="6">
        <f t="shared" si="152"/>
        <v>2.6785714285714284E-2</v>
      </c>
      <c r="M1404" s="6">
        <f t="shared" si="153"/>
        <v>0.66666666666666663</v>
      </c>
      <c r="N1404" s="6">
        <f t="shared" si="154"/>
        <v>39.999999999999993</v>
      </c>
      <c r="Q1404" s="1">
        <v>1.977579</v>
      </c>
      <c r="R1404" s="3">
        <v>7000</v>
      </c>
    </row>
    <row r="1405" spans="1:18" x14ac:dyDescent="0.2">
      <c r="A1405" s="8">
        <v>36026</v>
      </c>
      <c r="B1405" s="1">
        <v>2</v>
      </c>
      <c r="C1405" s="1">
        <v>2</v>
      </c>
      <c r="D1405" s="1">
        <v>2</v>
      </c>
      <c r="E1405" s="1">
        <v>2</v>
      </c>
      <c r="G1405" s="6">
        <f t="shared" si="148"/>
        <v>0</v>
      </c>
      <c r="H1405" s="1">
        <f t="shared" si="149"/>
        <v>0</v>
      </c>
      <c r="I1405" s="1">
        <f t="shared" si="150"/>
        <v>0</v>
      </c>
      <c r="K1405" s="6">
        <f t="shared" si="151"/>
        <v>1.7857142857142856E-2</v>
      </c>
      <c r="L1405" s="6">
        <f t="shared" si="152"/>
        <v>2.6785714285714284E-2</v>
      </c>
      <c r="M1405" s="6">
        <f t="shared" si="153"/>
        <v>0.66666666666666663</v>
      </c>
      <c r="N1405" s="6">
        <f t="shared" si="154"/>
        <v>39.999999999999993</v>
      </c>
      <c r="Q1405" s="1">
        <v>1.977579</v>
      </c>
      <c r="R1405" s="3">
        <v>2200</v>
      </c>
    </row>
    <row r="1406" spans="1:18" x14ac:dyDescent="0.2">
      <c r="A1406" s="8">
        <v>36027</v>
      </c>
      <c r="B1406" s="1">
        <v>2.0619999999999998</v>
      </c>
      <c r="C1406" s="1">
        <v>2.125</v>
      </c>
      <c r="D1406" s="1">
        <v>1.875</v>
      </c>
      <c r="E1406" s="1">
        <v>2.0619999999999998</v>
      </c>
      <c r="G1406" s="6">
        <f t="shared" si="148"/>
        <v>6.1999999999999833E-2</v>
      </c>
      <c r="H1406" s="1">
        <f t="shared" si="149"/>
        <v>6.1999999999999833E-2</v>
      </c>
      <c r="I1406" s="1">
        <f t="shared" si="150"/>
        <v>0</v>
      </c>
      <c r="K1406" s="6">
        <f t="shared" si="151"/>
        <v>2.2285714285714273E-2</v>
      </c>
      <c r="L1406" s="6">
        <f t="shared" si="152"/>
        <v>2.007142857142858E-2</v>
      </c>
      <c r="M1406" s="6">
        <f t="shared" si="153"/>
        <v>1.1103202846975078</v>
      </c>
      <c r="N1406" s="6">
        <f t="shared" si="154"/>
        <v>52.613827993254617</v>
      </c>
      <c r="Q1406" s="1">
        <v>2.0388839999999999</v>
      </c>
      <c r="R1406" s="3">
        <v>8500</v>
      </c>
    </row>
    <row r="1407" spans="1:18" x14ac:dyDescent="0.2">
      <c r="A1407" s="8">
        <v>36028</v>
      </c>
      <c r="B1407" s="1">
        <v>2.093</v>
      </c>
      <c r="C1407" s="1">
        <v>2.093</v>
      </c>
      <c r="D1407" s="1">
        <v>2.0619999999999998</v>
      </c>
      <c r="E1407" s="1">
        <v>2.093</v>
      </c>
      <c r="G1407" s="6">
        <f t="shared" si="148"/>
        <v>3.1000000000000139E-2</v>
      </c>
      <c r="H1407" s="1">
        <f t="shared" si="149"/>
        <v>3.1000000000000139E-2</v>
      </c>
      <c r="I1407" s="1">
        <f t="shared" si="150"/>
        <v>0</v>
      </c>
      <c r="K1407" s="6">
        <f t="shared" si="151"/>
        <v>2.4499999999999997E-2</v>
      </c>
      <c r="L1407" s="6">
        <f t="shared" si="152"/>
        <v>2.007142857142858E-2</v>
      </c>
      <c r="M1407" s="6">
        <f t="shared" si="153"/>
        <v>1.2206405693950171</v>
      </c>
      <c r="N1407" s="6">
        <f t="shared" si="154"/>
        <v>54.967948717948701</v>
      </c>
      <c r="Q1407" s="1">
        <v>2.0695359999999998</v>
      </c>
      <c r="R1407" s="3">
        <v>61000</v>
      </c>
    </row>
    <row r="1408" spans="1:18" x14ac:dyDescent="0.2">
      <c r="A1408" s="8">
        <v>36031</v>
      </c>
      <c r="B1408" s="1">
        <v>2.093</v>
      </c>
      <c r="C1408" s="1">
        <v>2.093</v>
      </c>
      <c r="D1408" s="1">
        <v>2.093</v>
      </c>
      <c r="E1408" s="1">
        <v>2.093</v>
      </c>
      <c r="G1408" s="6">
        <f t="shared" si="148"/>
        <v>0</v>
      </c>
      <c r="H1408" s="1">
        <f t="shared" si="149"/>
        <v>0</v>
      </c>
      <c r="I1408" s="1">
        <f t="shared" si="150"/>
        <v>0</v>
      </c>
      <c r="K1408" s="6">
        <f t="shared" si="151"/>
        <v>2.4499999999999997E-2</v>
      </c>
      <c r="L1408" s="6">
        <f t="shared" si="152"/>
        <v>1.7857142857142856E-2</v>
      </c>
      <c r="M1408" s="6">
        <f t="shared" si="153"/>
        <v>1.3719999999999999</v>
      </c>
      <c r="N1408" s="6">
        <f t="shared" si="154"/>
        <v>57.841483979763908</v>
      </c>
      <c r="Q1408" s="1">
        <v>2.0695359999999998</v>
      </c>
      <c r="R1408" s="3">
        <v>0</v>
      </c>
    </row>
    <row r="1409" spans="1:18" x14ac:dyDescent="0.2">
      <c r="A1409" s="8">
        <v>36032</v>
      </c>
      <c r="B1409" s="1">
        <v>1.7809999999999999</v>
      </c>
      <c r="C1409" s="1">
        <v>1.875</v>
      </c>
      <c r="D1409" s="1">
        <v>1.7809999999999999</v>
      </c>
      <c r="E1409" s="1">
        <v>1.7809999999999999</v>
      </c>
      <c r="G1409" s="6">
        <f t="shared" si="148"/>
        <v>-0.31200000000000006</v>
      </c>
      <c r="H1409" s="1">
        <f t="shared" si="149"/>
        <v>0</v>
      </c>
      <c r="I1409" s="1">
        <f t="shared" si="150"/>
        <v>0.31200000000000006</v>
      </c>
      <c r="K1409" s="6">
        <f t="shared" si="151"/>
        <v>2.4499999999999997E-2</v>
      </c>
      <c r="L1409" s="6">
        <f t="shared" si="152"/>
        <v>2.2285714285714291E-2</v>
      </c>
      <c r="M1409" s="6">
        <f t="shared" si="153"/>
        <v>1.099358974358974</v>
      </c>
      <c r="N1409" s="6">
        <f t="shared" si="154"/>
        <v>52.366412213740453</v>
      </c>
      <c r="Q1409" s="1">
        <v>1.761034</v>
      </c>
      <c r="R1409" s="3">
        <v>4500</v>
      </c>
    </row>
    <row r="1410" spans="1:18" x14ac:dyDescent="0.2">
      <c r="A1410" s="8">
        <v>36033</v>
      </c>
      <c r="B1410" s="1">
        <v>1.7809999999999999</v>
      </c>
      <c r="C1410" s="1">
        <v>1.7809999999999999</v>
      </c>
      <c r="D1410" s="1">
        <v>1.7809999999999999</v>
      </c>
      <c r="E1410" s="1">
        <v>1.7809999999999999</v>
      </c>
      <c r="G1410" s="6">
        <f t="shared" si="148"/>
        <v>0</v>
      </c>
      <c r="H1410" s="1">
        <f t="shared" si="149"/>
        <v>0</v>
      </c>
      <c r="I1410" s="1">
        <f t="shared" si="150"/>
        <v>0</v>
      </c>
      <c r="K1410" s="6">
        <f t="shared" si="151"/>
        <v>6.6428571428571405E-3</v>
      </c>
      <c r="L1410" s="6">
        <f t="shared" si="152"/>
        <v>2.2285714285714291E-2</v>
      </c>
      <c r="M1410" s="6">
        <f t="shared" si="153"/>
        <v>0.29807692307692291</v>
      </c>
      <c r="N1410" s="6">
        <f t="shared" si="154"/>
        <v>22.962962962962948</v>
      </c>
      <c r="Q1410" s="1">
        <v>1.761034</v>
      </c>
      <c r="R1410" s="3">
        <v>0</v>
      </c>
    </row>
    <row r="1411" spans="1:18" x14ac:dyDescent="0.2">
      <c r="A1411" s="8">
        <v>36034</v>
      </c>
      <c r="B1411" s="1">
        <v>1.75</v>
      </c>
      <c r="C1411" s="1">
        <v>1.75</v>
      </c>
      <c r="D1411" s="1">
        <v>1.75</v>
      </c>
      <c r="E1411" s="1">
        <v>1.75</v>
      </c>
      <c r="G1411" s="6">
        <f t="shared" si="148"/>
        <v>-3.0999999999999917E-2</v>
      </c>
      <c r="H1411" s="1">
        <f t="shared" si="149"/>
        <v>0</v>
      </c>
      <c r="I1411" s="1">
        <f t="shared" si="150"/>
        <v>3.0999999999999917E-2</v>
      </c>
      <c r="K1411" s="6">
        <f t="shared" si="151"/>
        <v>6.6428571428571405E-3</v>
      </c>
      <c r="L1411" s="6">
        <f t="shared" si="152"/>
        <v>2.4499999999999997E-2</v>
      </c>
      <c r="M1411" s="6">
        <f t="shared" si="153"/>
        <v>0.27113702623906699</v>
      </c>
      <c r="N1411" s="6">
        <f t="shared" si="154"/>
        <v>21.330275229357781</v>
      </c>
      <c r="Q1411" s="1">
        <v>1.7303820000000001</v>
      </c>
      <c r="R1411" s="3">
        <v>4500</v>
      </c>
    </row>
    <row r="1412" spans="1:18" x14ac:dyDescent="0.2">
      <c r="A1412" s="8">
        <v>36035</v>
      </c>
      <c r="B1412" s="1">
        <v>1.75</v>
      </c>
      <c r="C1412" s="1">
        <v>1.75</v>
      </c>
      <c r="D1412" s="1">
        <v>1.75</v>
      </c>
      <c r="E1412" s="1">
        <v>1.75</v>
      </c>
      <c r="G1412" s="6">
        <f t="shared" ref="G1412:G1475" si="155">E1412-E1411</f>
        <v>0</v>
      </c>
      <c r="H1412" s="1">
        <f t="shared" ref="H1412:H1475" si="156">IF(G1412&gt;0,G1412,0)</f>
        <v>0</v>
      </c>
      <c r="I1412" s="1">
        <f t="shared" ref="I1412:I1475" si="157">IF(G1412&lt;0,ABS(G1412),0)</f>
        <v>0</v>
      </c>
      <c r="K1412" s="6">
        <f t="shared" si="151"/>
        <v>6.6428571428571405E-3</v>
      </c>
      <c r="L1412" s="6">
        <f t="shared" si="152"/>
        <v>2.4499999999999997E-2</v>
      </c>
      <c r="M1412" s="6">
        <f t="shared" si="153"/>
        <v>0.27113702623906699</v>
      </c>
      <c r="N1412" s="6">
        <f t="shared" si="154"/>
        <v>21.330275229357781</v>
      </c>
      <c r="Q1412" s="1">
        <v>1.7303820000000001</v>
      </c>
      <c r="R1412" s="3">
        <v>0</v>
      </c>
    </row>
    <row r="1413" spans="1:18" x14ac:dyDescent="0.2">
      <c r="A1413" s="8">
        <v>36038</v>
      </c>
      <c r="B1413" s="1">
        <v>1.625</v>
      </c>
      <c r="C1413" s="1">
        <v>1.625</v>
      </c>
      <c r="D1413" s="1">
        <v>1.625</v>
      </c>
      <c r="E1413" s="1">
        <v>1.625</v>
      </c>
      <c r="G1413" s="6">
        <f t="shared" si="155"/>
        <v>-0.125</v>
      </c>
      <c r="H1413" s="1">
        <f t="shared" si="156"/>
        <v>0</v>
      </c>
      <c r="I1413" s="1">
        <f t="shared" si="157"/>
        <v>0.125</v>
      </c>
      <c r="K1413" s="6">
        <f t="shared" si="151"/>
        <v>6.6428571428571405E-3</v>
      </c>
      <c r="L1413" s="6">
        <f t="shared" si="152"/>
        <v>3.3428571428571426E-2</v>
      </c>
      <c r="M1413" s="6">
        <f t="shared" si="153"/>
        <v>0.19871794871794865</v>
      </c>
      <c r="N1413" s="6">
        <f t="shared" si="154"/>
        <v>16.577540106951872</v>
      </c>
      <c r="Q1413" s="1">
        <v>1.6067830000000001</v>
      </c>
      <c r="R1413" s="3">
        <v>1000</v>
      </c>
    </row>
    <row r="1414" spans="1:18" x14ac:dyDescent="0.2">
      <c r="A1414" s="8">
        <v>36039</v>
      </c>
      <c r="B1414" s="1">
        <v>1.6870000000000001</v>
      </c>
      <c r="C1414" s="1">
        <v>1.6870000000000001</v>
      </c>
      <c r="D1414" s="1">
        <v>1.5620000000000001</v>
      </c>
      <c r="E1414" s="1">
        <v>1.6870000000000001</v>
      </c>
      <c r="G1414" s="6">
        <f t="shared" si="155"/>
        <v>6.2000000000000055E-2</v>
      </c>
      <c r="H1414" s="1">
        <f t="shared" si="156"/>
        <v>6.2000000000000055E-2</v>
      </c>
      <c r="I1414" s="1">
        <f t="shared" si="157"/>
        <v>0</v>
      </c>
      <c r="K1414" s="6">
        <f t="shared" si="151"/>
        <v>1.1071428571428574E-2</v>
      </c>
      <c r="L1414" s="6">
        <f t="shared" si="152"/>
        <v>3.3428571428571426E-2</v>
      </c>
      <c r="M1414" s="6">
        <f t="shared" si="153"/>
        <v>0.3311965811965813</v>
      </c>
      <c r="N1414" s="6">
        <f t="shared" si="154"/>
        <v>24.879614767255219</v>
      </c>
      <c r="Q1414" s="1">
        <v>1.668088</v>
      </c>
      <c r="R1414" s="3">
        <v>3400</v>
      </c>
    </row>
    <row r="1415" spans="1:18" x14ac:dyDescent="0.2">
      <c r="A1415" s="8">
        <v>36040</v>
      </c>
      <c r="B1415" s="1">
        <v>1.5</v>
      </c>
      <c r="C1415" s="1">
        <v>1.5</v>
      </c>
      <c r="D1415" s="1">
        <v>1.5</v>
      </c>
      <c r="E1415" s="1">
        <v>1.5</v>
      </c>
      <c r="G1415" s="6">
        <f t="shared" si="155"/>
        <v>-0.18700000000000006</v>
      </c>
      <c r="H1415" s="1">
        <f t="shared" si="156"/>
        <v>0</v>
      </c>
      <c r="I1415" s="1">
        <f t="shared" si="157"/>
        <v>0.18700000000000006</v>
      </c>
      <c r="K1415" s="6">
        <f t="shared" si="151"/>
        <v>1.1071428571428574E-2</v>
      </c>
      <c r="L1415" s="6">
        <f t="shared" si="152"/>
        <v>4.6785714285714285E-2</v>
      </c>
      <c r="M1415" s="6">
        <f t="shared" si="153"/>
        <v>0.23664122137404586</v>
      </c>
      <c r="N1415" s="6">
        <f t="shared" si="154"/>
        <v>19.135802469135811</v>
      </c>
      <c r="Q1415" s="1">
        <v>1.4831840000000001</v>
      </c>
      <c r="R1415" s="3">
        <v>700</v>
      </c>
    </row>
    <row r="1416" spans="1:18" x14ac:dyDescent="0.2">
      <c r="A1416" s="8">
        <v>36041</v>
      </c>
      <c r="B1416" s="1">
        <v>1.5620000000000001</v>
      </c>
      <c r="C1416" s="1">
        <v>1.5620000000000001</v>
      </c>
      <c r="D1416" s="1">
        <v>1.5</v>
      </c>
      <c r="E1416" s="1">
        <v>1.5620000000000001</v>
      </c>
      <c r="G1416" s="6">
        <f t="shared" si="155"/>
        <v>6.2000000000000055E-2</v>
      </c>
      <c r="H1416" s="1">
        <f t="shared" si="156"/>
        <v>6.2000000000000055E-2</v>
      </c>
      <c r="I1416" s="1">
        <f t="shared" si="157"/>
        <v>0</v>
      </c>
      <c r="K1416" s="6">
        <f t="shared" si="151"/>
        <v>1.5500000000000005E-2</v>
      </c>
      <c r="L1416" s="6">
        <f t="shared" si="152"/>
        <v>4.6785714285714285E-2</v>
      </c>
      <c r="M1416" s="6">
        <f t="shared" si="153"/>
        <v>0.33129770992366425</v>
      </c>
      <c r="N1416" s="6">
        <f t="shared" si="154"/>
        <v>24.885321100917437</v>
      </c>
      <c r="Q1416" s="1">
        <v>1.5444899999999999</v>
      </c>
      <c r="R1416" s="3">
        <v>14500</v>
      </c>
    </row>
    <row r="1417" spans="1:18" x14ac:dyDescent="0.2">
      <c r="A1417" s="8">
        <v>36042</v>
      </c>
      <c r="B1417" s="1">
        <v>1.625</v>
      </c>
      <c r="C1417" s="1">
        <v>1.625</v>
      </c>
      <c r="D1417" s="1">
        <v>1.5620000000000001</v>
      </c>
      <c r="E1417" s="1">
        <v>1.625</v>
      </c>
      <c r="G1417" s="6">
        <f t="shared" si="155"/>
        <v>6.2999999999999945E-2</v>
      </c>
      <c r="H1417" s="1">
        <f t="shared" si="156"/>
        <v>6.2999999999999945E-2</v>
      </c>
      <c r="I1417" s="1">
        <f t="shared" si="157"/>
        <v>0</v>
      </c>
      <c r="K1417" s="6">
        <f t="shared" si="151"/>
        <v>0.02</v>
      </c>
      <c r="L1417" s="6">
        <f t="shared" si="152"/>
        <v>4.6785714285714285E-2</v>
      </c>
      <c r="M1417" s="6">
        <f t="shared" si="153"/>
        <v>0.4274809160305344</v>
      </c>
      <c r="N1417" s="6">
        <f t="shared" si="154"/>
        <v>29.946524064171129</v>
      </c>
      <c r="Q1417" s="1">
        <v>1.6067830000000001</v>
      </c>
      <c r="R1417" s="3">
        <v>5000</v>
      </c>
    </row>
    <row r="1418" spans="1:18" x14ac:dyDescent="0.2">
      <c r="A1418" s="8">
        <v>36046</v>
      </c>
      <c r="B1418" s="1">
        <v>1.625</v>
      </c>
      <c r="C1418" s="1">
        <v>1.625</v>
      </c>
      <c r="D1418" s="1">
        <v>1.625</v>
      </c>
      <c r="E1418" s="1">
        <v>1.625</v>
      </c>
      <c r="G1418" s="6">
        <f t="shared" si="155"/>
        <v>0</v>
      </c>
      <c r="H1418" s="1">
        <f t="shared" si="156"/>
        <v>0</v>
      </c>
      <c r="I1418" s="1">
        <f t="shared" si="157"/>
        <v>0</v>
      </c>
      <c r="K1418" s="6">
        <f t="shared" si="151"/>
        <v>0.02</v>
      </c>
      <c r="L1418" s="6">
        <f t="shared" si="152"/>
        <v>4.6785714285714285E-2</v>
      </c>
      <c r="M1418" s="6">
        <f t="shared" si="153"/>
        <v>0.4274809160305344</v>
      </c>
      <c r="N1418" s="6">
        <f t="shared" si="154"/>
        <v>29.946524064171129</v>
      </c>
      <c r="Q1418" s="1">
        <v>1.6067830000000001</v>
      </c>
      <c r="R1418" s="3">
        <v>3200</v>
      </c>
    </row>
    <row r="1419" spans="1:18" x14ac:dyDescent="0.2">
      <c r="A1419" s="8">
        <v>36047</v>
      </c>
      <c r="B1419" s="1">
        <v>1.75</v>
      </c>
      <c r="C1419" s="1">
        <v>1.75</v>
      </c>
      <c r="D1419" s="1">
        <v>1.75</v>
      </c>
      <c r="E1419" s="1">
        <v>1.75</v>
      </c>
      <c r="G1419" s="6">
        <f t="shared" si="155"/>
        <v>0.125</v>
      </c>
      <c r="H1419" s="1">
        <f t="shared" si="156"/>
        <v>0.125</v>
      </c>
      <c r="I1419" s="1">
        <f t="shared" si="157"/>
        <v>0</v>
      </c>
      <c r="K1419" s="6">
        <f t="shared" si="151"/>
        <v>2.8928571428571432E-2</v>
      </c>
      <c r="L1419" s="6">
        <f t="shared" si="152"/>
        <v>4.6785714285714285E-2</v>
      </c>
      <c r="M1419" s="6">
        <f t="shared" si="153"/>
        <v>0.61832061068702304</v>
      </c>
      <c r="N1419" s="6">
        <f t="shared" si="154"/>
        <v>38.20754716981132</v>
      </c>
      <c r="Q1419" s="1">
        <v>1.7303820000000001</v>
      </c>
      <c r="R1419" s="3">
        <v>500</v>
      </c>
    </row>
    <row r="1420" spans="1:18" x14ac:dyDescent="0.2">
      <c r="A1420" s="8">
        <v>36048</v>
      </c>
      <c r="B1420" s="1">
        <v>1.5</v>
      </c>
      <c r="C1420" s="1">
        <v>1.8120000000000001</v>
      </c>
      <c r="D1420" s="1">
        <v>1.5</v>
      </c>
      <c r="E1420" s="1">
        <v>1.5</v>
      </c>
      <c r="G1420" s="6">
        <f t="shared" si="155"/>
        <v>-0.25</v>
      </c>
      <c r="H1420" s="1">
        <f t="shared" si="156"/>
        <v>0</v>
      </c>
      <c r="I1420" s="1">
        <f t="shared" si="157"/>
        <v>0.25</v>
      </c>
      <c r="K1420" s="6">
        <f t="shared" si="151"/>
        <v>2.4500000000000015E-2</v>
      </c>
      <c r="L1420" s="6">
        <f t="shared" si="152"/>
        <v>6.4642857142857141E-2</v>
      </c>
      <c r="M1420" s="6">
        <f t="shared" si="153"/>
        <v>0.37900552486187872</v>
      </c>
      <c r="N1420" s="6">
        <f t="shared" si="154"/>
        <v>27.483974358974365</v>
      </c>
      <c r="Q1420" s="1">
        <v>1.4831840000000001</v>
      </c>
      <c r="R1420" s="3">
        <v>7400</v>
      </c>
    </row>
    <row r="1421" spans="1:18" x14ac:dyDescent="0.2">
      <c r="A1421" s="8">
        <v>36049</v>
      </c>
      <c r="B1421" s="1">
        <v>1.5</v>
      </c>
      <c r="C1421" s="1">
        <v>1.75</v>
      </c>
      <c r="D1421" s="1">
        <v>1.5</v>
      </c>
      <c r="E1421" s="1">
        <v>1.5</v>
      </c>
      <c r="G1421" s="6">
        <f t="shared" si="155"/>
        <v>0</v>
      </c>
      <c r="H1421" s="1">
        <f t="shared" si="156"/>
        <v>0</v>
      </c>
      <c r="I1421" s="1">
        <f t="shared" si="157"/>
        <v>0</v>
      </c>
      <c r="K1421" s="6">
        <f t="shared" si="151"/>
        <v>2.2285714285714291E-2</v>
      </c>
      <c r="L1421" s="6">
        <f t="shared" si="152"/>
        <v>6.4642857142857141E-2</v>
      </c>
      <c r="M1421" s="6">
        <f t="shared" si="153"/>
        <v>0.34475138121546972</v>
      </c>
      <c r="N1421" s="6">
        <f t="shared" si="154"/>
        <v>25.63681183237469</v>
      </c>
      <c r="Q1421" s="1">
        <v>1.4831840000000001</v>
      </c>
      <c r="R1421" s="3">
        <v>1200</v>
      </c>
    </row>
    <row r="1422" spans="1:18" x14ac:dyDescent="0.2">
      <c r="A1422" s="8">
        <v>36052</v>
      </c>
      <c r="B1422" s="1">
        <v>1.5</v>
      </c>
      <c r="C1422" s="1">
        <v>1.5</v>
      </c>
      <c r="D1422" s="1">
        <v>1.5</v>
      </c>
      <c r="E1422" s="1">
        <v>1.5</v>
      </c>
      <c r="G1422" s="6">
        <f t="shared" si="155"/>
        <v>0</v>
      </c>
      <c r="H1422" s="1">
        <f t="shared" si="156"/>
        <v>0</v>
      </c>
      <c r="I1422" s="1">
        <f t="shared" si="157"/>
        <v>0</v>
      </c>
      <c r="K1422" s="6">
        <f t="shared" si="151"/>
        <v>2.2285714285714291E-2</v>
      </c>
      <c r="L1422" s="6">
        <f t="shared" si="152"/>
        <v>6.4642857142857141E-2</v>
      </c>
      <c r="M1422" s="6">
        <f t="shared" si="153"/>
        <v>0.34475138121546972</v>
      </c>
      <c r="N1422" s="6">
        <f t="shared" si="154"/>
        <v>25.63681183237469</v>
      </c>
      <c r="Q1422" s="1">
        <v>1.4831840000000001</v>
      </c>
      <c r="R1422" s="3">
        <v>0</v>
      </c>
    </row>
    <row r="1423" spans="1:18" x14ac:dyDescent="0.2">
      <c r="A1423" s="8">
        <v>36053</v>
      </c>
      <c r="B1423" s="1">
        <v>1.5</v>
      </c>
      <c r="C1423" s="1">
        <v>1.5</v>
      </c>
      <c r="D1423" s="1">
        <v>1.5</v>
      </c>
      <c r="E1423" s="1">
        <v>1.5</v>
      </c>
      <c r="G1423" s="6">
        <f t="shared" si="155"/>
        <v>0</v>
      </c>
      <c r="H1423" s="1">
        <f t="shared" si="156"/>
        <v>0</v>
      </c>
      <c r="I1423" s="1">
        <f t="shared" si="157"/>
        <v>0</v>
      </c>
      <c r="K1423" s="6">
        <f t="shared" si="151"/>
        <v>2.2285714285714291E-2</v>
      </c>
      <c r="L1423" s="6">
        <f t="shared" si="152"/>
        <v>4.2357142857142857E-2</v>
      </c>
      <c r="M1423" s="6">
        <f t="shared" si="153"/>
        <v>0.52613827993254647</v>
      </c>
      <c r="N1423" s="6">
        <f t="shared" si="154"/>
        <v>34.475138121546962</v>
      </c>
      <c r="Q1423" s="1">
        <v>1.4831840000000001</v>
      </c>
      <c r="R1423" s="3">
        <v>0</v>
      </c>
    </row>
    <row r="1424" spans="1:18" x14ac:dyDescent="0.2">
      <c r="A1424" s="8">
        <v>36054</v>
      </c>
      <c r="B1424" s="1">
        <v>1.5</v>
      </c>
      <c r="C1424" s="1">
        <v>1.5</v>
      </c>
      <c r="D1424" s="1">
        <v>1.5</v>
      </c>
      <c r="E1424" s="1">
        <v>1.5</v>
      </c>
      <c r="G1424" s="6">
        <f t="shared" si="155"/>
        <v>0</v>
      </c>
      <c r="H1424" s="1">
        <f t="shared" si="156"/>
        <v>0</v>
      </c>
      <c r="I1424" s="1">
        <f t="shared" si="157"/>
        <v>0</v>
      </c>
      <c r="K1424" s="6">
        <f t="shared" ref="K1424:K1487" si="158">AVERAGE(H1411:H1424)</f>
        <v>2.2285714285714291E-2</v>
      </c>
      <c r="L1424" s="6">
        <f t="shared" ref="L1424:L1487" si="159">AVERAGE(I1411:I1424)</f>
        <v>4.2357142857142857E-2</v>
      </c>
      <c r="M1424" s="6">
        <f t="shared" ref="M1424:M1487" si="160">K1424/L1424</f>
        <v>0.52613827993254647</v>
      </c>
      <c r="N1424" s="6">
        <f t="shared" si="154"/>
        <v>34.475138121546962</v>
      </c>
      <c r="Q1424" s="1">
        <v>1.4831840000000001</v>
      </c>
      <c r="R1424" s="3">
        <v>0</v>
      </c>
    </row>
    <row r="1425" spans="1:18" x14ac:dyDescent="0.2">
      <c r="A1425" s="8">
        <v>36055</v>
      </c>
      <c r="B1425" s="1">
        <v>1.5</v>
      </c>
      <c r="C1425" s="1">
        <v>1.5</v>
      </c>
      <c r="D1425" s="1">
        <v>1.5</v>
      </c>
      <c r="E1425" s="1">
        <v>1.5</v>
      </c>
      <c r="G1425" s="6">
        <f t="shared" si="155"/>
        <v>0</v>
      </c>
      <c r="H1425" s="1">
        <f t="shared" si="156"/>
        <v>0</v>
      </c>
      <c r="I1425" s="1">
        <f t="shared" si="157"/>
        <v>0</v>
      </c>
      <c r="K1425" s="6">
        <f t="shared" si="158"/>
        <v>2.2285714285714291E-2</v>
      </c>
      <c r="L1425" s="6">
        <f t="shared" si="159"/>
        <v>4.0142857142857147E-2</v>
      </c>
      <c r="M1425" s="6">
        <f t="shared" si="160"/>
        <v>0.55516014234875455</v>
      </c>
      <c r="N1425" s="6">
        <f t="shared" ref="N1425:N1488" si="161">IF(L1425=0,100,100-(100/(1+M1425)))</f>
        <v>35.697940503432491</v>
      </c>
      <c r="Q1425" s="1">
        <v>1.4831840000000001</v>
      </c>
      <c r="R1425" s="3">
        <v>1000</v>
      </c>
    </row>
    <row r="1426" spans="1:18" x14ac:dyDescent="0.2">
      <c r="A1426" s="8">
        <v>36056</v>
      </c>
      <c r="B1426" s="1">
        <v>1.5</v>
      </c>
      <c r="C1426" s="1">
        <v>1.5</v>
      </c>
      <c r="D1426" s="1">
        <v>1.5</v>
      </c>
      <c r="E1426" s="1">
        <v>1.5</v>
      </c>
      <c r="G1426" s="6">
        <f t="shared" si="155"/>
        <v>0</v>
      </c>
      <c r="H1426" s="1">
        <f t="shared" si="156"/>
        <v>0</v>
      </c>
      <c r="I1426" s="1">
        <f t="shared" si="157"/>
        <v>0</v>
      </c>
      <c r="K1426" s="6">
        <f t="shared" si="158"/>
        <v>2.2285714285714291E-2</v>
      </c>
      <c r="L1426" s="6">
        <f t="shared" si="159"/>
        <v>4.0142857142857147E-2</v>
      </c>
      <c r="M1426" s="6">
        <f t="shared" si="160"/>
        <v>0.55516014234875455</v>
      </c>
      <c r="N1426" s="6">
        <f t="shared" si="161"/>
        <v>35.697940503432491</v>
      </c>
      <c r="Q1426" s="1">
        <v>1.4831840000000001</v>
      </c>
      <c r="R1426" s="3">
        <v>0</v>
      </c>
    </row>
    <row r="1427" spans="1:18" x14ac:dyDescent="0.2">
      <c r="A1427" s="8">
        <v>36059</v>
      </c>
      <c r="B1427" s="1">
        <v>1.5</v>
      </c>
      <c r="C1427" s="1">
        <v>1.5</v>
      </c>
      <c r="D1427" s="1">
        <v>1.5</v>
      </c>
      <c r="E1427" s="1">
        <v>1.5</v>
      </c>
      <c r="G1427" s="6">
        <f t="shared" si="155"/>
        <v>0</v>
      </c>
      <c r="H1427" s="1">
        <f t="shared" si="156"/>
        <v>0</v>
      </c>
      <c r="I1427" s="1">
        <f t="shared" si="157"/>
        <v>0</v>
      </c>
      <c r="K1427" s="6">
        <f t="shared" si="158"/>
        <v>2.2285714285714291E-2</v>
      </c>
      <c r="L1427" s="6">
        <f t="shared" si="159"/>
        <v>3.1214285714285719E-2</v>
      </c>
      <c r="M1427" s="6">
        <f t="shared" si="160"/>
        <v>0.71395881006864992</v>
      </c>
      <c r="N1427" s="6">
        <f t="shared" si="161"/>
        <v>41.655540720961277</v>
      </c>
      <c r="Q1427" s="1">
        <v>1.4831840000000001</v>
      </c>
      <c r="R1427" s="3">
        <v>0</v>
      </c>
    </row>
    <row r="1428" spans="1:18" x14ac:dyDescent="0.2">
      <c r="A1428" s="8">
        <v>36060</v>
      </c>
      <c r="B1428" s="1">
        <v>1.5</v>
      </c>
      <c r="C1428" s="1">
        <v>1.5</v>
      </c>
      <c r="D1428" s="1">
        <v>1.5</v>
      </c>
      <c r="E1428" s="1">
        <v>1.5</v>
      </c>
      <c r="G1428" s="6">
        <f t="shared" si="155"/>
        <v>0</v>
      </c>
      <c r="H1428" s="1">
        <f t="shared" si="156"/>
        <v>0</v>
      </c>
      <c r="I1428" s="1">
        <f t="shared" si="157"/>
        <v>0</v>
      </c>
      <c r="K1428" s="6">
        <f t="shared" si="158"/>
        <v>1.7857142857142856E-2</v>
      </c>
      <c r="L1428" s="6">
        <f t="shared" si="159"/>
        <v>3.1214285714285719E-2</v>
      </c>
      <c r="M1428" s="6">
        <f t="shared" si="160"/>
        <v>0.57208237986270016</v>
      </c>
      <c r="N1428" s="6">
        <f t="shared" si="161"/>
        <v>36.390101892285294</v>
      </c>
      <c r="Q1428" s="1">
        <v>1.4831840000000001</v>
      </c>
      <c r="R1428" s="3">
        <v>0</v>
      </c>
    </row>
    <row r="1429" spans="1:18" x14ac:dyDescent="0.2">
      <c r="A1429" s="8">
        <v>36061</v>
      </c>
      <c r="B1429" s="1">
        <v>1.5</v>
      </c>
      <c r="C1429" s="1">
        <v>1.5</v>
      </c>
      <c r="D1429" s="1">
        <v>1.5</v>
      </c>
      <c r="E1429" s="1">
        <v>1.5</v>
      </c>
      <c r="G1429" s="6">
        <f t="shared" si="155"/>
        <v>0</v>
      </c>
      <c r="H1429" s="1">
        <f t="shared" si="156"/>
        <v>0</v>
      </c>
      <c r="I1429" s="1">
        <f t="shared" si="157"/>
        <v>0</v>
      </c>
      <c r="K1429" s="6">
        <f t="shared" si="158"/>
        <v>1.7857142857142856E-2</v>
      </c>
      <c r="L1429" s="6">
        <f t="shared" si="159"/>
        <v>1.7857142857142856E-2</v>
      </c>
      <c r="M1429" s="6">
        <f t="shared" si="160"/>
        <v>1</v>
      </c>
      <c r="N1429" s="6">
        <f t="shared" si="161"/>
        <v>50</v>
      </c>
      <c r="Q1429" s="1">
        <v>1.4831840000000001</v>
      </c>
      <c r="R1429" s="3">
        <v>1000</v>
      </c>
    </row>
    <row r="1430" spans="1:18" x14ac:dyDescent="0.2">
      <c r="A1430" s="8">
        <v>36062</v>
      </c>
      <c r="B1430" s="1">
        <v>1.5</v>
      </c>
      <c r="C1430" s="1">
        <v>1.5</v>
      </c>
      <c r="D1430" s="1">
        <v>1.5</v>
      </c>
      <c r="E1430" s="1">
        <v>1.5</v>
      </c>
      <c r="G1430" s="6">
        <f t="shared" si="155"/>
        <v>0</v>
      </c>
      <c r="H1430" s="1">
        <f t="shared" si="156"/>
        <v>0</v>
      </c>
      <c r="I1430" s="1">
        <f t="shared" si="157"/>
        <v>0</v>
      </c>
      <c r="K1430" s="6">
        <f t="shared" si="158"/>
        <v>1.3428571428571425E-2</v>
      </c>
      <c r="L1430" s="6">
        <f t="shared" si="159"/>
        <v>1.7857142857142856E-2</v>
      </c>
      <c r="M1430" s="6">
        <f t="shared" si="160"/>
        <v>0.75199999999999989</v>
      </c>
      <c r="N1430" s="6">
        <f t="shared" si="161"/>
        <v>42.922374429223737</v>
      </c>
      <c r="Q1430" s="1">
        <v>1.4831840000000001</v>
      </c>
      <c r="R1430" s="3">
        <v>1100</v>
      </c>
    </row>
    <row r="1431" spans="1:18" x14ac:dyDescent="0.2">
      <c r="A1431" s="8">
        <v>36063</v>
      </c>
      <c r="B1431" s="1">
        <v>1.5620000000000001</v>
      </c>
      <c r="C1431" s="1">
        <v>1.5620000000000001</v>
      </c>
      <c r="D1431" s="1">
        <v>1.5</v>
      </c>
      <c r="E1431" s="1">
        <v>1.5620000000000001</v>
      </c>
      <c r="G1431" s="6">
        <f t="shared" si="155"/>
        <v>6.2000000000000055E-2</v>
      </c>
      <c r="H1431" s="1">
        <f t="shared" si="156"/>
        <v>6.2000000000000055E-2</v>
      </c>
      <c r="I1431" s="1">
        <f t="shared" si="157"/>
        <v>0</v>
      </c>
      <c r="K1431" s="6">
        <f t="shared" si="158"/>
        <v>1.3357142857142861E-2</v>
      </c>
      <c r="L1431" s="6">
        <f t="shared" si="159"/>
        <v>1.7857142857142856E-2</v>
      </c>
      <c r="M1431" s="6">
        <f t="shared" si="160"/>
        <v>0.74800000000000022</v>
      </c>
      <c r="N1431" s="6">
        <f t="shared" si="161"/>
        <v>42.791762013729986</v>
      </c>
      <c r="Q1431" s="1">
        <v>1.5444899999999999</v>
      </c>
      <c r="R1431" s="3">
        <v>5000</v>
      </c>
    </row>
    <row r="1432" spans="1:18" x14ac:dyDescent="0.2">
      <c r="A1432" s="8">
        <v>36066</v>
      </c>
      <c r="B1432" s="1">
        <v>1.718</v>
      </c>
      <c r="C1432" s="1">
        <v>1.718</v>
      </c>
      <c r="D1432" s="1">
        <v>1.718</v>
      </c>
      <c r="E1432" s="1">
        <v>1.718</v>
      </c>
      <c r="G1432" s="6">
        <f t="shared" si="155"/>
        <v>0.15599999999999992</v>
      </c>
      <c r="H1432" s="1">
        <f t="shared" si="156"/>
        <v>0.15599999999999992</v>
      </c>
      <c r="I1432" s="1">
        <f t="shared" si="157"/>
        <v>0</v>
      </c>
      <c r="K1432" s="6">
        <f t="shared" si="158"/>
        <v>2.4499999999999997E-2</v>
      </c>
      <c r="L1432" s="6">
        <f t="shared" si="159"/>
        <v>1.7857142857142856E-2</v>
      </c>
      <c r="M1432" s="6">
        <f t="shared" si="160"/>
        <v>1.3719999999999999</v>
      </c>
      <c r="N1432" s="6">
        <f t="shared" si="161"/>
        <v>57.841483979763908</v>
      </c>
      <c r="Q1432" s="1">
        <v>1.6987399999999999</v>
      </c>
      <c r="R1432" s="3">
        <v>10000</v>
      </c>
    </row>
    <row r="1433" spans="1:18" x14ac:dyDescent="0.2">
      <c r="A1433" s="8">
        <v>36067</v>
      </c>
      <c r="B1433" s="1">
        <v>1.5</v>
      </c>
      <c r="C1433" s="1">
        <v>1.5</v>
      </c>
      <c r="D1433" s="1">
        <v>1.5</v>
      </c>
      <c r="E1433" s="1">
        <v>1.5</v>
      </c>
      <c r="G1433" s="6">
        <f t="shared" si="155"/>
        <v>-0.21799999999999997</v>
      </c>
      <c r="H1433" s="1">
        <f t="shared" si="156"/>
        <v>0</v>
      </c>
      <c r="I1433" s="1">
        <f t="shared" si="157"/>
        <v>0.21799999999999997</v>
      </c>
      <c r="K1433" s="6">
        <f t="shared" si="158"/>
        <v>1.5571428571428569E-2</v>
      </c>
      <c r="L1433" s="6">
        <f t="shared" si="159"/>
        <v>3.3428571428571426E-2</v>
      </c>
      <c r="M1433" s="6">
        <f t="shared" si="160"/>
        <v>0.46581196581196577</v>
      </c>
      <c r="N1433" s="6">
        <f t="shared" si="161"/>
        <v>31.778425655976676</v>
      </c>
      <c r="Q1433" s="1">
        <v>1.4831840000000001</v>
      </c>
      <c r="R1433" s="3">
        <v>300</v>
      </c>
    </row>
    <row r="1434" spans="1:18" x14ac:dyDescent="0.2">
      <c r="A1434" s="8">
        <v>36068</v>
      </c>
      <c r="B1434" s="1">
        <v>1.375</v>
      </c>
      <c r="C1434" s="1">
        <v>1.4370000000000001</v>
      </c>
      <c r="D1434" s="1">
        <v>1.375</v>
      </c>
      <c r="E1434" s="1">
        <v>1.375</v>
      </c>
      <c r="G1434" s="6">
        <f t="shared" si="155"/>
        <v>-0.125</v>
      </c>
      <c r="H1434" s="1">
        <f t="shared" si="156"/>
        <v>0</v>
      </c>
      <c r="I1434" s="1">
        <f t="shared" si="157"/>
        <v>0.125</v>
      </c>
      <c r="K1434" s="6">
        <f t="shared" si="158"/>
        <v>1.5571428571428569E-2</v>
      </c>
      <c r="L1434" s="6">
        <f t="shared" si="159"/>
        <v>2.4499999999999997E-2</v>
      </c>
      <c r="M1434" s="6">
        <f t="shared" si="160"/>
        <v>0.63556851311953355</v>
      </c>
      <c r="N1434" s="6">
        <f t="shared" si="161"/>
        <v>38.859180035650631</v>
      </c>
      <c r="Q1434" s="1">
        <v>1.359586</v>
      </c>
      <c r="R1434" s="3">
        <v>102000</v>
      </c>
    </row>
    <row r="1435" spans="1:18" x14ac:dyDescent="0.2">
      <c r="A1435" s="8">
        <v>36069</v>
      </c>
      <c r="B1435" s="1">
        <v>1.375</v>
      </c>
      <c r="C1435" s="1">
        <v>1.375</v>
      </c>
      <c r="D1435" s="1">
        <v>1.375</v>
      </c>
      <c r="E1435" s="1">
        <v>1.375</v>
      </c>
      <c r="G1435" s="6">
        <f t="shared" si="155"/>
        <v>0</v>
      </c>
      <c r="H1435" s="1">
        <f t="shared" si="156"/>
        <v>0</v>
      </c>
      <c r="I1435" s="1">
        <f t="shared" si="157"/>
        <v>0</v>
      </c>
      <c r="K1435" s="6">
        <f t="shared" si="158"/>
        <v>1.5571428571428569E-2</v>
      </c>
      <c r="L1435" s="6">
        <f t="shared" si="159"/>
        <v>2.4499999999999997E-2</v>
      </c>
      <c r="M1435" s="6">
        <f t="shared" si="160"/>
        <v>0.63556851311953355</v>
      </c>
      <c r="N1435" s="6">
        <f t="shared" si="161"/>
        <v>38.859180035650631</v>
      </c>
      <c r="Q1435" s="1">
        <v>1.359586</v>
      </c>
      <c r="R1435" s="3">
        <v>0</v>
      </c>
    </row>
    <row r="1436" spans="1:18" x14ac:dyDescent="0.2">
      <c r="A1436" s="8">
        <v>36070</v>
      </c>
      <c r="B1436" s="1">
        <v>1.375</v>
      </c>
      <c r="C1436" s="1">
        <v>1.375</v>
      </c>
      <c r="D1436" s="1">
        <v>1.375</v>
      </c>
      <c r="E1436" s="1">
        <v>1.375</v>
      </c>
      <c r="G1436" s="6">
        <f t="shared" si="155"/>
        <v>0</v>
      </c>
      <c r="H1436" s="1">
        <f t="shared" si="156"/>
        <v>0</v>
      </c>
      <c r="I1436" s="1">
        <f t="shared" si="157"/>
        <v>0</v>
      </c>
      <c r="K1436" s="6">
        <f t="shared" si="158"/>
        <v>1.5571428571428569E-2</v>
      </c>
      <c r="L1436" s="6">
        <f t="shared" si="159"/>
        <v>2.4499999999999997E-2</v>
      </c>
      <c r="M1436" s="6">
        <f t="shared" si="160"/>
        <v>0.63556851311953355</v>
      </c>
      <c r="N1436" s="6">
        <f t="shared" si="161"/>
        <v>38.859180035650631</v>
      </c>
      <c r="Q1436" s="1">
        <v>1.359586</v>
      </c>
      <c r="R1436" s="3">
        <v>0</v>
      </c>
    </row>
    <row r="1437" spans="1:18" x14ac:dyDescent="0.2">
      <c r="A1437" s="8">
        <v>36073</v>
      </c>
      <c r="B1437" s="1">
        <v>1.26</v>
      </c>
      <c r="C1437" s="1">
        <v>1.3120000000000001</v>
      </c>
      <c r="D1437" s="1">
        <v>1.125</v>
      </c>
      <c r="E1437" s="1">
        <v>1.26</v>
      </c>
      <c r="G1437" s="6">
        <f t="shared" si="155"/>
        <v>-0.11499999999999999</v>
      </c>
      <c r="H1437" s="1">
        <f t="shared" si="156"/>
        <v>0</v>
      </c>
      <c r="I1437" s="1">
        <f t="shared" si="157"/>
        <v>0.11499999999999999</v>
      </c>
      <c r="K1437" s="6">
        <f t="shared" si="158"/>
        <v>1.5571428571428569E-2</v>
      </c>
      <c r="L1437" s="6">
        <f t="shared" si="159"/>
        <v>3.271428571428571E-2</v>
      </c>
      <c r="M1437" s="6">
        <f t="shared" si="160"/>
        <v>0.4759825327510917</v>
      </c>
      <c r="N1437" s="6">
        <f t="shared" si="161"/>
        <v>32.248520710059182</v>
      </c>
      <c r="Q1437" s="1">
        <v>1.2458750000000001</v>
      </c>
      <c r="R1437" s="3">
        <v>16800</v>
      </c>
    </row>
    <row r="1438" spans="1:18" x14ac:dyDescent="0.2">
      <c r="A1438" s="8">
        <v>36074</v>
      </c>
      <c r="B1438" s="1">
        <v>1.26</v>
      </c>
      <c r="C1438" s="1">
        <v>1.26</v>
      </c>
      <c r="D1438" s="1">
        <v>1.26</v>
      </c>
      <c r="E1438" s="1">
        <v>1.26</v>
      </c>
      <c r="G1438" s="6">
        <f t="shared" si="155"/>
        <v>0</v>
      </c>
      <c r="H1438" s="1">
        <f t="shared" si="156"/>
        <v>0</v>
      </c>
      <c r="I1438" s="1">
        <f t="shared" si="157"/>
        <v>0</v>
      </c>
      <c r="K1438" s="6">
        <f t="shared" si="158"/>
        <v>1.5571428571428569E-2</v>
      </c>
      <c r="L1438" s="6">
        <f t="shared" si="159"/>
        <v>3.271428571428571E-2</v>
      </c>
      <c r="M1438" s="6">
        <f t="shared" si="160"/>
        <v>0.4759825327510917</v>
      </c>
      <c r="N1438" s="6">
        <f t="shared" si="161"/>
        <v>32.248520710059182</v>
      </c>
      <c r="Q1438" s="1">
        <v>1.2458750000000001</v>
      </c>
      <c r="R1438" s="3">
        <v>0</v>
      </c>
    </row>
    <row r="1439" spans="1:18" x14ac:dyDescent="0.2">
      <c r="A1439" s="8">
        <v>36075</v>
      </c>
      <c r="B1439" s="1">
        <v>1.125</v>
      </c>
      <c r="C1439" s="1">
        <v>1.125</v>
      </c>
      <c r="D1439" s="1">
        <v>1.125</v>
      </c>
      <c r="E1439" s="1">
        <v>1.125</v>
      </c>
      <c r="G1439" s="6">
        <f t="shared" si="155"/>
        <v>-0.13500000000000001</v>
      </c>
      <c r="H1439" s="1">
        <f t="shared" si="156"/>
        <v>0</v>
      </c>
      <c r="I1439" s="1">
        <f t="shared" si="157"/>
        <v>0.13500000000000001</v>
      </c>
      <c r="K1439" s="6">
        <f t="shared" si="158"/>
        <v>1.5571428571428569E-2</v>
      </c>
      <c r="L1439" s="6">
        <f t="shared" si="159"/>
        <v>4.2357142857142857E-2</v>
      </c>
      <c r="M1439" s="6">
        <f t="shared" si="160"/>
        <v>0.36762225969645862</v>
      </c>
      <c r="N1439" s="6">
        <f t="shared" si="161"/>
        <v>26.880394574599265</v>
      </c>
      <c r="Q1439" s="1">
        <v>1.1123879999999999</v>
      </c>
      <c r="R1439" s="3">
        <v>85200</v>
      </c>
    </row>
    <row r="1440" spans="1:18" x14ac:dyDescent="0.2">
      <c r="A1440" s="8">
        <v>36076</v>
      </c>
      <c r="B1440" s="1">
        <v>1.125</v>
      </c>
      <c r="C1440" s="1">
        <v>1.125</v>
      </c>
      <c r="D1440" s="1">
        <v>1.125</v>
      </c>
      <c r="E1440" s="1">
        <v>1.125</v>
      </c>
      <c r="G1440" s="6">
        <f t="shared" si="155"/>
        <v>0</v>
      </c>
      <c r="H1440" s="1">
        <f t="shared" si="156"/>
        <v>0</v>
      </c>
      <c r="I1440" s="1">
        <f t="shared" si="157"/>
        <v>0</v>
      </c>
      <c r="K1440" s="6">
        <f t="shared" si="158"/>
        <v>1.5571428571428569E-2</v>
      </c>
      <c r="L1440" s="6">
        <f t="shared" si="159"/>
        <v>4.2357142857142857E-2</v>
      </c>
      <c r="M1440" s="6">
        <f t="shared" si="160"/>
        <v>0.36762225969645862</v>
      </c>
      <c r="N1440" s="6">
        <f t="shared" si="161"/>
        <v>26.880394574599265</v>
      </c>
      <c r="Q1440" s="1">
        <v>1.1123879999999999</v>
      </c>
      <c r="R1440" s="3">
        <v>0</v>
      </c>
    </row>
    <row r="1441" spans="1:18" x14ac:dyDescent="0.2">
      <c r="A1441" s="8">
        <v>36077</v>
      </c>
      <c r="B1441" s="1">
        <v>1.125</v>
      </c>
      <c r="C1441" s="1">
        <v>1.125</v>
      </c>
      <c r="D1441" s="1">
        <v>1.125</v>
      </c>
      <c r="E1441" s="1">
        <v>1.125</v>
      </c>
      <c r="G1441" s="6">
        <f t="shared" si="155"/>
        <v>0</v>
      </c>
      <c r="H1441" s="1">
        <f t="shared" si="156"/>
        <v>0</v>
      </c>
      <c r="I1441" s="1">
        <f t="shared" si="157"/>
        <v>0</v>
      </c>
      <c r="K1441" s="6">
        <f t="shared" si="158"/>
        <v>1.5571428571428569E-2</v>
      </c>
      <c r="L1441" s="6">
        <f t="shared" si="159"/>
        <v>4.2357142857142857E-2</v>
      </c>
      <c r="M1441" s="6">
        <f t="shared" si="160"/>
        <v>0.36762225969645862</v>
      </c>
      <c r="N1441" s="6">
        <f t="shared" si="161"/>
        <v>26.880394574599265</v>
      </c>
      <c r="Q1441" s="1">
        <v>1.1123879999999999</v>
      </c>
      <c r="R1441" s="3">
        <v>0</v>
      </c>
    </row>
    <row r="1442" spans="1:18" x14ac:dyDescent="0.2">
      <c r="A1442" s="8">
        <v>36080</v>
      </c>
      <c r="B1442" s="1">
        <v>1.0620000000000001</v>
      </c>
      <c r="C1442" s="1">
        <v>1.0620000000000001</v>
      </c>
      <c r="D1442" s="1">
        <v>1.0620000000000001</v>
      </c>
      <c r="E1442" s="1">
        <v>1.0620000000000001</v>
      </c>
      <c r="G1442" s="6">
        <f t="shared" si="155"/>
        <v>-6.2999999999999945E-2</v>
      </c>
      <c r="H1442" s="1">
        <f t="shared" si="156"/>
        <v>0</v>
      </c>
      <c r="I1442" s="1">
        <f t="shared" si="157"/>
        <v>6.2999999999999945E-2</v>
      </c>
      <c r="K1442" s="6">
        <f t="shared" si="158"/>
        <v>1.5571428571428569E-2</v>
      </c>
      <c r="L1442" s="6">
        <f t="shared" si="159"/>
        <v>4.6857142857142854E-2</v>
      </c>
      <c r="M1442" s="6">
        <f t="shared" si="160"/>
        <v>0.33231707317073167</v>
      </c>
      <c r="N1442" s="6">
        <f t="shared" si="161"/>
        <v>24.942791762013726</v>
      </c>
      <c r="Q1442" s="1">
        <v>1.050095</v>
      </c>
      <c r="R1442" s="3">
        <v>4000</v>
      </c>
    </row>
    <row r="1443" spans="1:18" x14ac:dyDescent="0.2">
      <c r="A1443" s="8">
        <v>36081</v>
      </c>
      <c r="B1443" s="1">
        <v>1.125</v>
      </c>
      <c r="C1443" s="1">
        <v>1.3120000000000001</v>
      </c>
      <c r="D1443" s="1">
        <v>1.0620000000000001</v>
      </c>
      <c r="E1443" s="1">
        <v>1.125</v>
      </c>
      <c r="G1443" s="6">
        <f t="shared" si="155"/>
        <v>6.2999999999999945E-2</v>
      </c>
      <c r="H1443" s="1">
        <f t="shared" si="156"/>
        <v>6.2999999999999945E-2</v>
      </c>
      <c r="I1443" s="1">
        <f t="shared" si="157"/>
        <v>0</v>
      </c>
      <c r="K1443" s="6">
        <f t="shared" si="158"/>
        <v>2.0071428571428566E-2</v>
      </c>
      <c r="L1443" s="6">
        <f t="shared" si="159"/>
        <v>4.6857142857142854E-2</v>
      </c>
      <c r="M1443" s="6">
        <f t="shared" si="160"/>
        <v>0.4283536585365853</v>
      </c>
      <c r="N1443" s="6">
        <f t="shared" si="161"/>
        <v>29.98932764140875</v>
      </c>
      <c r="Q1443" s="1">
        <v>1.1123879999999999</v>
      </c>
      <c r="R1443" s="3">
        <v>6700</v>
      </c>
    </row>
    <row r="1444" spans="1:18" x14ac:dyDescent="0.2">
      <c r="A1444" s="8">
        <v>36082</v>
      </c>
      <c r="B1444" s="1">
        <v>1.25</v>
      </c>
      <c r="C1444" s="1">
        <v>1.25</v>
      </c>
      <c r="D1444" s="1">
        <v>1.25</v>
      </c>
      <c r="E1444" s="1">
        <v>1.25</v>
      </c>
      <c r="G1444" s="6">
        <f t="shared" si="155"/>
        <v>0.125</v>
      </c>
      <c r="H1444" s="1">
        <f t="shared" si="156"/>
        <v>0.125</v>
      </c>
      <c r="I1444" s="1">
        <f t="shared" si="157"/>
        <v>0</v>
      </c>
      <c r="K1444" s="6">
        <f t="shared" si="158"/>
        <v>2.8999999999999995E-2</v>
      </c>
      <c r="L1444" s="6">
        <f t="shared" si="159"/>
        <v>4.6857142857142854E-2</v>
      </c>
      <c r="M1444" s="6">
        <f t="shared" si="160"/>
        <v>0.61890243902439013</v>
      </c>
      <c r="N1444" s="6">
        <f t="shared" si="161"/>
        <v>38.229755178907716</v>
      </c>
      <c r="Q1444" s="1">
        <v>1.2359869999999999</v>
      </c>
      <c r="R1444" s="3">
        <v>1000</v>
      </c>
    </row>
    <row r="1445" spans="1:18" x14ac:dyDescent="0.2">
      <c r="A1445" s="8">
        <v>36083</v>
      </c>
      <c r="B1445" s="1">
        <v>1.0309999999999999</v>
      </c>
      <c r="C1445" s="1">
        <v>1.0309999999999999</v>
      </c>
      <c r="D1445" s="1">
        <v>1.0309999999999999</v>
      </c>
      <c r="E1445" s="1">
        <v>1.0309999999999999</v>
      </c>
      <c r="G1445" s="6">
        <f t="shared" si="155"/>
        <v>-0.21900000000000008</v>
      </c>
      <c r="H1445" s="1">
        <f t="shared" si="156"/>
        <v>0</v>
      </c>
      <c r="I1445" s="1">
        <f t="shared" si="157"/>
        <v>0.21900000000000008</v>
      </c>
      <c r="K1445" s="6">
        <f t="shared" si="158"/>
        <v>2.457142857142856E-2</v>
      </c>
      <c r="L1445" s="6">
        <f t="shared" si="159"/>
        <v>6.25E-2</v>
      </c>
      <c r="M1445" s="6">
        <f t="shared" si="160"/>
        <v>0.39314285714285696</v>
      </c>
      <c r="N1445" s="6">
        <f t="shared" si="161"/>
        <v>28.219852337981948</v>
      </c>
      <c r="Q1445" s="1">
        <v>1.019442</v>
      </c>
      <c r="R1445" s="3">
        <v>2400</v>
      </c>
    </row>
    <row r="1446" spans="1:18" x14ac:dyDescent="0.2">
      <c r="A1446" s="8">
        <v>36084</v>
      </c>
      <c r="B1446" s="1">
        <v>1.0309999999999999</v>
      </c>
      <c r="C1446" s="1">
        <v>1.0309999999999999</v>
      </c>
      <c r="D1446" s="1">
        <v>1.0309999999999999</v>
      </c>
      <c r="E1446" s="1">
        <v>1.0309999999999999</v>
      </c>
      <c r="G1446" s="6">
        <f t="shared" si="155"/>
        <v>0</v>
      </c>
      <c r="H1446" s="1">
        <f t="shared" si="156"/>
        <v>0</v>
      </c>
      <c r="I1446" s="1">
        <f t="shared" si="157"/>
        <v>0</v>
      </c>
      <c r="K1446" s="6">
        <f t="shared" si="158"/>
        <v>1.3428571428571425E-2</v>
      </c>
      <c r="L1446" s="6">
        <f t="shared" si="159"/>
        <v>6.25E-2</v>
      </c>
      <c r="M1446" s="6">
        <f t="shared" si="160"/>
        <v>0.2148571428571428</v>
      </c>
      <c r="N1446" s="6">
        <f t="shared" si="161"/>
        <v>17.685794920037623</v>
      </c>
      <c r="Q1446" s="1">
        <v>1.019442</v>
      </c>
      <c r="R1446" s="3">
        <v>0</v>
      </c>
    </row>
    <row r="1447" spans="1:18" x14ac:dyDescent="0.2">
      <c r="A1447" s="8">
        <v>36087</v>
      </c>
      <c r="B1447" s="1">
        <v>1.125</v>
      </c>
      <c r="C1447" s="1">
        <v>1.25</v>
      </c>
      <c r="D1447" s="1">
        <v>1.125</v>
      </c>
      <c r="E1447" s="1">
        <v>1.125</v>
      </c>
      <c r="G1447" s="6">
        <f t="shared" si="155"/>
        <v>9.4000000000000083E-2</v>
      </c>
      <c r="H1447" s="1">
        <f t="shared" si="156"/>
        <v>9.4000000000000083E-2</v>
      </c>
      <c r="I1447" s="1">
        <f t="shared" si="157"/>
        <v>0</v>
      </c>
      <c r="K1447" s="6">
        <f t="shared" si="158"/>
        <v>2.0142857142857146E-2</v>
      </c>
      <c r="L1447" s="6">
        <f t="shared" si="159"/>
        <v>4.6928571428571431E-2</v>
      </c>
      <c r="M1447" s="6">
        <f t="shared" si="160"/>
        <v>0.42922374429223747</v>
      </c>
      <c r="N1447" s="6">
        <f t="shared" si="161"/>
        <v>30.031948881789148</v>
      </c>
      <c r="Q1447" s="1">
        <v>1.1123879999999999</v>
      </c>
      <c r="R1447" s="3">
        <v>7700</v>
      </c>
    </row>
    <row r="1448" spans="1:18" x14ac:dyDescent="0.2">
      <c r="A1448" s="8">
        <v>36088</v>
      </c>
      <c r="B1448" s="1">
        <v>1.125</v>
      </c>
      <c r="C1448" s="1">
        <v>1.125</v>
      </c>
      <c r="D1448" s="1">
        <v>1.125</v>
      </c>
      <c r="E1448" s="1">
        <v>1.125</v>
      </c>
      <c r="G1448" s="6">
        <f t="shared" si="155"/>
        <v>0</v>
      </c>
      <c r="H1448" s="1">
        <f t="shared" si="156"/>
        <v>0</v>
      </c>
      <c r="I1448" s="1">
        <f t="shared" si="157"/>
        <v>0</v>
      </c>
      <c r="K1448" s="6">
        <f t="shared" si="158"/>
        <v>2.0142857142857146E-2</v>
      </c>
      <c r="L1448" s="6">
        <f t="shared" si="159"/>
        <v>3.7999999999999999E-2</v>
      </c>
      <c r="M1448" s="6">
        <f t="shared" si="160"/>
        <v>0.53007518796992492</v>
      </c>
      <c r="N1448" s="6">
        <f t="shared" si="161"/>
        <v>34.643734643734646</v>
      </c>
      <c r="Q1448" s="1">
        <v>1.1123879999999999</v>
      </c>
      <c r="R1448" s="3">
        <v>0</v>
      </c>
    </row>
    <row r="1449" spans="1:18" x14ac:dyDescent="0.2">
      <c r="A1449" s="8">
        <v>36089</v>
      </c>
      <c r="B1449" s="1">
        <v>1.125</v>
      </c>
      <c r="C1449" s="1">
        <v>1.125</v>
      </c>
      <c r="D1449" s="1">
        <v>1.125</v>
      </c>
      <c r="E1449" s="1">
        <v>1.125</v>
      </c>
      <c r="G1449" s="6">
        <f t="shared" si="155"/>
        <v>0</v>
      </c>
      <c r="H1449" s="1">
        <f t="shared" si="156"/>
        <v>0</v>
      </c>
      <c r="I1449" s="1">
        <f t="shared" si="157"/>
        <v>0</v>
      </c>
      <c r="K1449" s="6">
        <f t="shared" si="158"/>
        <v>2.0142857142857146E-2</v>
      </c>
      <c r="L1449" s="6">
        <f t="shared" si="159"/>
        <v>3.7999999999999999E-2</v>
      </c>
      <c r="M1449" s="6">
        <f t="shared" si="160"/>
        <v>0.53007518796992492</v>
      </c>
      <c r="N1449" s="6">
        <f t="shared" si="161"/>
        <v>34.643734643734646</v>
      </c>
      <c r="Q1449" s="1">
        <v>1.1123879999999999</v>
      </c>
      <c r="R1449" s="3">
        <v>0</v>
      </c>
    </row>
    <row r="1450" spans="1:18" x14ac:dyDescent="0.2">
      <c r="A1450" s="8">
        <v>36090</v>
      </c>
      <c r="B1450" s="1">
        <v>1.125</v>
      </c>
      <c r="C1450" s="1">
        <v>1.125</v>
      </c>
      <c r="D1450" s="1">
        <v>1.125</v>
      </c>
      <c r="E1450" s="1">
        <v>1.125</v>
      </c>
      <c r="G1450" s="6">
        <f t="shared" si="155"/>
        <v>0</v>
      </c>
      <c r="H1450" s="1">
        <f t="shared" si="156"/>
        <v>0</v>
      </c>
      <c r="I1450" s="1">
        <f t="shared" si="157"/>
        <v>0</v>
      </c>
      <c r="K1450" s="6">
        <f t="shared" si="158"/>
        <v>2.0142857142857146E-2</v>
      </c>
      <c r="L1450" s="6">
        <f t="shared" si="159"/>
        <v>3.7999999999999999E-2</v>
      </c>
      <c r="M1450" s="6">
        <f t="shared" si="160"/>
        <v>0.53007518796992492</v>
      </c>
      <c r="N1450" s="6">
        <f t="shared" si="161"/>
        <v>34.643734643734646</v>
      </c>
      <c r="Q1450" s="1">
        <v>1.1123879999999999</v>
      </c>
      <c r="R1450" s="3">
        <v>0</v>
      </c>
    </row>
    <row r="1451" spans="1:18" x14ac:dyDescent="0.2">
      <c r="A1451" s="8">
        <v>36091</v>
      </c>
      <c r="B1451" s="1">
        <v>1.25</v>
      </c>
      <c r="C1451" s="1">
        <v>1.25</v>
      </c>
      <c r="D1451" s="1">
        <v>1.25</v>
      </c>
      <c r="E1451" s="1">
        <v>1.25</v>
      </c>
      <c r="G1451" s="6">
        <f t="shared" si="155"/>
        <v>0.125</v>
      </c>
      <c r="H1451" s="1">
        <f t="shared" si="156"/>
        <v>0.125</v>
      </c>
      <c r="I1451" s="1">
        <f t="shared" si="157"/>
        <v>0</v>
      </c>
      <c r="K1451" s="6">
        <f t="shared" si="158"/>
        <v>2.9071428571428574E-2</v>
      </c>
      <c r="L1451" s="6">
        <f t="shared" si="159"/>
        <v>2.9785714285714287E-2</v>
      </c>
      <c r="M1451" s="6">
        <f t="shared" si="160"/>
        <v>0.97601918465227822</v>
      </c>
      <c r="N1451" s="6">
        <f t="shared" si="161"/>
        <v>49.393203883495147</v>
      </c>
      <c r="Q1451" s="1">
        <v>1.2359869999999999</v>
      </c>
      <c r="R1451" s="3">
        <v>4000</v>
      </c>
    </row>
    <row r="1452" spans="1:18" x14ac:dyDescent="0.2">
      <c r="A1452" s="8">
        <v>36094</v>
      </c>
      <c r="B1452" s="1">
        <v>1.25</v>
      </c>
      <c r="C1452" s="1">
        <v>1.25</v>
      </c>
      <c r="D1452" s="1">
        <v>1.25</v>
      </c>
      <c r="E1452" s="1">
        <v>1.25</v>
      </c>
      <c r="G1452" s="6">
        <f t="shared" si="155"/>
        <v>0</v>
      </c>
      <c r="H1452" s="1">
        <f t="shared" si="156"/>
        <v>0</v>
      </c>
      <c r="I1452" s="1">
        <f t="shared" si="157"/>
        <v>0</v>
      </c>
      <c r="K1452" s="6">
        <f t="shared" si="158"/>
        <v>2.9071428571428574E-2</v>
      </c>
      <c r="L1452" s="6">
        <f t="shared" si="159"/>
        <v>2.9785714285714287E-2</v>
      </c>
      <c r="M1452" s="6">
        <f t="shared" si="160"/>
        <v>0.97601918465227822</v>
      </c>
      <c r="N1452" s="6">
        <f t="shared" si="161"/>
        <v>49.393203883495147</v>
      </c>
      <c r="Q1452" s="1">
        <v>1.2359869999999999</v>
      </c>
      <c r="R1452" s="3">
        <v>0</v>
      </c>
    </row>
    <row r="1453" spans="1:18" x14ac:dyDescent="0.2">
      <c r="A1453" s="8">
        <v>36095</v>
      </c>
      <c r="B1453" s="1">
        <v>1.25</v>
      </c>
      <c r="C1453" s="1">
        <v>1.25</v>
      </c>
      <c r="D1453" s="1">
        <v>1.25</v>
      </c>
      <c r="E1453" s="1">
        <v>1.25</v>
      </c>
      <c r="G1453" s="6">
        <f t="shared" si="155"/>
        <v>0</v>
      </c>
      <c r="H1453" s="1">
        <f t="shared" si="156"/>
        <v>0</v>
      </c>
      <c r="I1453" s="1">
        <f t="shared" si="157"/>
        <v>0</v>
      </c>
      <c r="K1453" s="6">
        <f t="shared" si="158"/>
        <v>2.9071428571428574E-2</v>
      </c>
      <c r="L1453" s="6">
        <f t="shared" si="159"/>
        <v>2.0142857142857146E-2</v>
      </c>
      <c r="M1453" s="6">
        <f t="shared" si="160"/>
        <v>1.4432624113475176</v>
      </c>
      <c r="N1453" s="6">
        <f t="shared" si="161"/>
        <v>59.0711175616836</v>
      </c>
      <c r="Q1453" s="1">
        <v>1.2359869999999999</v>
      </c>
      <c r="R1453" s="3">
        <v>0</v>
      </c>
    </row>
    <row r="1454" spans="1:18" x14ac:dyDescent="0.2">
      <c r="A1454" s="8">
        <v>36096</v>
      </c>
      <c r="B1454" s="1">
        <v>1.25</v>
      </c>
      <c r="C1454" s="1">
        <v>1.25</v>
      </c>
      <c r="D1454" s="1">
        <v>1.25</v>
      </c>
      <c r="E1454" s="1">
        <v>1.25</v>
      </c>
      <c r="G1454" s="6">
        <f t="shared" si="155"/>
        <v>0</v>
      </c>
      <c r="H1454" s="1">
        <f t="shared" si="156"/>
        <v>0</v>
      </c>
      <c r="I1454" s="1">
        <f t="shared" si="157"/>
        <v>0</v>
      </c>
      <c r="K1454" s="6">
        <f t="shared" si="158"/>
        <v>2.9071428571428574E-2</v>
      </c>
      <c r="L1454" s="6">
        <f t="shared" si="159"/>
        <v>2.0142857142857146E-2</v>
      </c>
      <c r="M1454" s="6">
        <f t="shared" si="160"/>
        <v>1.4432624113475176</v>
      </c>
      <c r="N1454" s="6">
        <f t="shared" si="161"/>
        <v>59.0711175616836</v>
      </c>
      <c r="Q1454" s="1">
        <v>1.2359869999999999</v>
      </c>
      <c r="R1454" s="3">
        <v>0</v>
      </c>
    </row>
    <row r="1455" spans="1:18" x14ac:dyDescent="0.2">
      <c r="A1455" s="8">
        <v>36097</v>
      </c>
      <c r="B1455" s="1">
        <v>1.25</v>
      </c>
      <c r="C1455" s="1">
        <v>1.25</v>
      </c>
      <c r="D1455" s="1">
        <v>1.25</v>
      </c>
      <c r="E1455" s="1">
        <v>1.25</v>
      </c>
      <c r="G1455" s="6">
        <f t="shared" si="155"/>
        <v>0</v>
      </c>
      <c r="H1455" s="1">
        <f t="shared" si="156"/>
        <v>0</v>
      </c>
      <c r="I1455" s="1">
        <f t="shared" si="157"/>
        <v>0</v>
      </c>
      <c r="K1455" s="6">
        <f t="shared" si="158"/>
        <v>2.9071428571428574E-2</v>
      </c>
      <c r="L1455" s="6">
        <f t="shared" si="159"/>
        <v>2.0142857142857146E-2</v>
      </c>
      <c r="M1455" s="6">
        <f t="shared" si="160"/>
        <v>1.4432624113475176</v>
      </c>
      <c r="N1455" s="6">
        <f t="shared" si="161"/>
        <v>59.0711175616836</v>
      </c>
      <c r="Q1455" s="1">
        <v>1.2359869999999999</v>
      </c>
      <c r="R1455" s="3">
        <v>0</v>
      </c>
    </row>
    <row r="1456" spans="1:18" x14ac:dyDescent="0.2">
      <c r="A1456" s="8">
        <v>36098</v>
      </c>
      <c r="B1456" s="1">
        <v>1.25</v>
      </c>
      <c r="C1456" s="1">
        <v>1.25</v>
      </c>
      <c r="D1456" s="1">
        <v>1.25</v>
      </c>
      <c r="E1456" s="1">
        <v>1.25</v>
      </c>
      <c r="G1456" s="6">
        <f t="shared" si="155"/>
        <v>0</v>
      </c>
      <c r="H1456" s="1">
        <f t="shared" si="156"/>
        <v>0</v>
      </c>
      <c r="I1456" s="1">
        <f t="shared" si="157"/>
        <v>0</v>
      </c>
      <c r="K1456" s="6">
        <f t="shared" si="158"/>
        <v>2.9071428571428574E-2</v>
      </c>
      <c r="L1456" s="6">
        <f t="shared" si="159"/>
        <v>1.5642857142857149E-2</v>
      </c>
      <c r="M1456" s="6">
        <f t="shared" si="160"/>
        <v>1.8584474885844744</v>
      </c>
      <c r="N1456" s="6">
        <f t="shared" si="161"/>
        <v>65.015974440894553</v>
      </c>
      <c r="Q1456" s="1">
        <v>1.2359869999999999</v>
      </c>
      <c r="R1456" s="3">
        <v>0</v>
      </c>
    </row>
    <row r="1457" spans="1:18" x14ac:dyDescent="0.2">
      <c r="A1457" s="8">
        <v>36101</v>
      </c>
      <c r="B1457" s="1">
        <v>1.25</v>
      </c>
      <c r="C1457" s="1">
        <v>1.25</v>
      </c>
      <c r="D1457" s="1">
        <v>1.25</v>
      </c>
      <c r="E1457" s="1">
        <v>1.25</v>
      </c>
      <c r="G1457" s="6">
        <f t="shared" si="155"/>
        <v>0</v>
      </c>
      <c r="H1457" s="1">
        <f t="shared" si="156"/>
        <v>0</v>
      </c>
      <c r="I1457" s="1">
        <f t="shared" si="157"/>
        <v>0</v>
      </c>
      <c r="K1457" s="6">
        <f t="shared" si="158"/>
        <v>2.4571428571428577E-2</v>
      </c>
      <c r="L1457" s="6">
        <f t="shared" si="159"/>
        <v>1.5642857142857149E-2</v>
      </c>
      <c r="M1457" s="6">
        <f t="shared" si="160"/>
        <v>1.5707762557077622</v>
      </c>
      <c r="N1457" s="6">
        <f t="shared" si="161"/>
        <v>61.10124333925399</v>
      </c>
      <c r="Q1457" s="1">
        <v>1.2359869999999999</v>
      </c>
      <c r="R1457" s="3">
        <v>0</v>
      </c>
    </row>
    <row r="1458" spans="1:18" x14ac:dyDescent="0.2">
      <c r="A1458" s="8">
        <v>36102</v>
      </c>
      <c r="B1458" s="1">
        <v>1.0620000000000001</v>
      </c>
      <c r="C1458" s="1">
        <v>1.0620000000000001</v>
      </c>
      <c r="D1458" s="1">
        <v>1.0620000000000001</v>
      </c>
      <c r="E1458" s="1">
        <v>1.0620000000000001</v>
      </c>
      <c r="G1458" s="6">
        <f t="shared" si="155"/>
        <v>-0.18799999999999994</v>
      </c>
      <c r="H1458" s="1">
        <f t="shared" si="156"/>
        <v>0</v>
      </c>
      <c r="I1458" s="1">
        <f t="shared" si="157"/>
        <v>0.18799999999999994</v>
      </c>
      <c r="K1458" s="6">
        <f t="shared" si="158"/>
        <v>1.5642857142857149E-2</v>
      </c>
      <c r="L1458" s="6">
        <f t="shared" si="159"/>
        <v>2.9071428571428574E-2</v>
      </c>
      <c r="M1458" s="6">
        <f t="shared" si="160"/>
        <v>0.53808353808353826</v>
      </c>
      <c r="N1458" s="6">
        <f t="shared" si="161"/>
        <v>34.984025559105433</v>
      </c>
      <c r="Q1458" s="1">
        <v>1.050095</v>
      </c>
      <c r="R1458" s="3">
        <v>2000</v>
      </c>
    </row>
    <row r="1459" spans="1:18" x14ac:dyDescent="0.2">
      <c r="A1459" s="8">
        <v>36103</v>
      </c>
      <c r="B1459" s="1">
        <v>1.25</v>
      </c>
      <c r="C1459" s="1">
        <v>1.25</v>
      </c>
      <c r="D1459" s="1">
        <v>1.25</v>
      </c>
      <c r="E1459" s="1">
        <v>1.25</v>
      </c>
      <c r="G1459" s="6">
        <f t="shared" si="155"/>
        <v>0.18799999999999994</v>
      </c>
      <c r="H1459" s="1">
        <f t="shared" si="156"/>
        <v>0.18799999999999994</v>
      </c>
      <c r="I1459" s="1">
        <f t="shared" si="157"/>
        <v>0</v>
      </c>
      <c r="K1459" s="6">
        <f t="shared" si="158"/>
        <v>2.9071428571428574E-2</v>
      </c>
      <c r="L1459" s="6">
        <f t="shared" si="159"/>
        <v>1.3428571428571425E-2</v>
      </c>
      <c r="M1459" s="6">
        <f t="shared" si="160"/>
        <v>2.1648936170212774</v>
      </c>
      <c r="N1459" s="6">
        <f t="shared" si="161"/>
        <v>68.403361344537828</v>
      </c>
      <c r="Q1459" s="1">
        <v>1.2359869999999999</v>
      </c>
      <c r="R1459" s="3">
        <v>2000</v>
      </c>
    </row>
    <row r="1460" spans="1:18" x14ac:dyDescent="0.2">
      <c r="A1460" s="8">
        <v>36104</v>
      </c>
      <c r="B1460" s="1">
        <v>1.25</v>
      </c>
      <c r="C1460" s="1">
        <v>1.25</v>
      </c>
      <c r="D1460" s="1">
        <v>1.25</v>
      </c>
      <c r="E1460" s="1">
        <v>1.25</v>
      </c>
      <c r="G1460" s="6">
        <f t="shared" si="155"/>
        <v>0</v>
      </c>
      <c r="H1460" s="1">
        <f t="shared" si="156"/>
        <v>0</v>
      </c>
      <c r="I1460" s="1">
        <f t="shared" si="157"/>
        <v>0</v>
      </c>
      <c r="K1460" s="6">
        <f t="shared" si="158"/>
        <v>2.9071428571428574E-2</v>
      </c>
      <c r="L1460" s="6">
        <f t="shared" si="159"/>
        <v>1.3428571428571425E-2</v>
      </c>
      <c r="M1460" s="6">
        <f t="shared" si="160"/>
        <v>2.1648936170212774</v>
      </c>
      <c r="N1460" s="6">
        <f t="shared" si="161"/>
        <v>68.403361344537828</v>
      </c>
      <c r="Q1460" s="1">
        <v>1.2359869999999999</v>
      </c>
      <c r="R1460" s="3">
        <v>0</v>
      </c>
    </row>
    <row r="1461" spans="1:18" x14ac:dyDescent="0.2">
      <c r="A1461" s="8">
        <v>36105</v>
      </c>
      <c r="B1461" s="1">
        <v>1.25</v>
      </c>
      <c r="C1461" s="1">
        <v>1.25</v>
      </c>
      <c r="D1461" s="1">
        <v>1.25</v>
      </c>
      <c r="E1461" s="1">
        <v>1.25</v>
      </c>
      <c r="G1461" s="6">
        <f t="shared" si="155"/>
        <v>0</v>
      </c>
      <c r="H1461" s="1">
        <f t="shared" si="156"/>
        <v>0</v>
      </c>
      <c r="I1461" s="1">
        <f t="shared" si="157"/>
        <v>0</v>
      </c>
      <c r="K1461" s="6">
        <f t="shared" si="158"/>
        <v>2.2357142857142853E-2</v>
      </c>
      <c r="L1461" s="6">
        <f t="shared" si="159"/>
        <v>1.3428571428571425E-2</v>
      </c>
      <c r="M1461" s="6">
        <f t="shared" si="160"/>
        <v>1.6648936170212767</v>
      </c>
      <c r="N1461" s="6">
        <f t="shared" si="161"/>
        <v>62.475049900199608</v>
      </c>
      <c r="Q1461" s="1">
        <v>1.2359869999999999</v>
      </c>
      <c r="R1461" s="3">
        <v>0</v>
      </c>
    </row>
    <row r="1462" spans="1:18" x14ac:dyDescent="0.2">
      <c r="A1462" s="8">
        <v>36108</v>
      </c>
      <c r="B1462" s="1">
        <v>1.125</v>
      </c>
      <c r="C1462" s="1">
        <v>1.1870000000000001</v>
      </c>
      <c r="D1462" s="1">
        <v>1.0620000000000001</v>
      </c>
      <c r="E1462" s="1">
        <v>1.125</v>
      </c>
      <c r="G1462" s="6">
        <f t="shared" si="155"/>
        <v>-0.125</v>
      </c>
      <c r="H1462" s="1">
        <f t="shared" si="156"/>
        <v>0</v>
      </c>
      <c r="I1462" s="1">
        <f t="shared" si="157"/>
        <v>0.125</v>
      </c>
      <c r="K1462" s="6">
        <f t="shared" si="158"/>
        <v>2.2357142857142853E-2</v>
      </c>
      <c r="L1462" s="6">
        <f t="shared" si="159"/>
        <v>2.2357142857142853E-2</v>
      </c>
      <c r="M1462" s="6">
        <f t="shared" si="160"/>
        <v>1</v>
      </c>
      <c r="N1462" s="6">
        <f t="shared" si="161"/>
        <v>50</v>
      </c>
      <c r="Q1462" s="1">
        <v>1.1123879999999999</v>
      </c>
      <c r="R1462" s="3">
        <v>11400</v>
      </c>
    </row>
    <row r="1463" spans="1:18" x14ac:dyDescent="0.2">
      <c r="A1463" s="8">
        <v>36109</v>
      </c>
      <c r="B1463" s="1">
        <v>1.0620000000000001</v>
      </c>
      <c r="C1463" s="1">
        <v>1.0620000000000001</v>
      </c>
      <c r="D1463" s="1">
        <v>1.0620000000000001</v>
      </c>
      <c r="E1463" s="1">
        <v>1.0620000000000001</v>
      </c>
      <c r="G1463" s="6">
        <f t="shared" si="155"/>
        <v>-6.2999999999999945E-2</v>
      </c>
      <c r="H1463" s="1">
        <f t="shared" si="156"/>
        <v>0</v>
      </c>
      <c r="I1463" s="1">
        <f t="shared" si="157"/>
        <v>6.2999999999999945E-2</v>
      </c>
      <c r="K1463" s="6">
        <f t="shared" si="158"/>
        <v>2.2357142857142853E-2</v>
      </c>
      <c r="L1463" s="6">
        <f t="shared" si="159"/>
        <v>2.685714285714285E-2</v>
      </c>
      <c r="M1463" s="6">
        <f t="shared" si="160"/>
        <v>0.83244680851063835</v>
      </c>
      <c r="N1463" s="6">
        <f t="shared" si="161"/>
        <v>45.428156748911469</v>
      </c>
      <c r="Q1463" s="1">
        <v>1.050095</v>
      </c>
      <c r="R1463" s="3">
        <v>5000</v>
      </c>
    </row>
    <row r="1464" spans="1:18" x14ac:dyDescent="0.2">
      <c r="A1464" s="8">
        <v>36110</v>
      </c>
      <c r="B1464" s="1">
        <v>1.0620000000000001</v>
      </c>
      <c r="C1464" s="1">
        <v>1.0620000000000001</v>
      </c>
      <c r="D1464" s="1">
        <v>1.0620000000000001</v>
      </c>
      <c r="E1464" s="1">
        <v>1.0620000000000001</v>
      </c>
      <c r="G1464" s="6">
        <f t="shared" si="155"/>
        <v>0</v>
      </c>
      <c r="H1464" s="1">
        <f t="shared" si="156"/>
        <v>0</v>
      </c>
      <c r="I1464" s="1">
        <f t="shared" si="157"/>
        <v>0</v>
      </c>
      <c r="K1464" s="6">
        <f t="shared" si="158"/>
        <v>2.2357142857142853E-2</v>
      </c>
      <c r="L1464" s="6">
        <f t="shared" si="159"/>
        <v>2.685714285714285E-2</v>
      </c>
      <c r="M1464" s="6">
        <f t="shared" si="160"/>
        <v>0.83244680851063835</v>
      </c>
      <c r="N1464" s="6">
        <f t="shared" si="161"/>
        <v>45.428156748911469</v>
      </c>
      <c r="Q1464" s="1">
        <v>1.050095</v>
      </c>
      <c r="R1464" s="3">
        <v>0</v>
      </c>
    </row>
    <row r="1465" spans="1:18" x14ac:dyDescent="0.2">
      <c r="A1465" s="8">
        <v>36111</v>
      </c>
      <c r="B1465" s="1">
        <v>1.0620000000000001</v>
      </c>
      <c r="C1465" s="1">
        <v>1.0620000000000001</v>
      </c>
      <c r="D1465" s="1">
        <v>1</v>
      </c>
      <c r="E1465" s="1">
        <v>1.0620000000000001</v>
      </c>
      <c r="G1465" s="6">
        <f t="shared" si="155"/>
        <v>0</v>
      </c>
      <c r="H1465" s="1">
        <f t="shared" si="156"/>
        <v>0</v>
      </c>
      <c r="I1465" s="1">
        <f t="shared" si="157"/>
        <v>0</v>
      </c>
      <c r="K1465" s="6">
        <f t="shared" si="158"/>
        <v>1.3428571428571425E-2</v>
      </c>
      <c r="L1465" s="6">
        <f t="shared" si="159"/>
        <v>2.685714285714285E-2</v>
      </c>
      <c r="M1465" s="6">
        <f t="shared" si="160"/>
        <v>0.5</v>
      </c>
      <c r="N1465" s="6">
        <f t="shared" si="161"/>
        <v>33.333333333333329</v>
      </c>
      <c r="Q1465" s="1">
        <v>1.050095</v>
      </c>
      <c r="R1465" s="3">
        <v>19400</v>
      </c>
    </row>
    <row r="1466" spans="1:18" x14ac:dyDescent="0.2">
      <c r="A1466" s="8">
        <v>36112</v>
      </c>
      <c r="B1466" s="1">
        <v>1.0620000000000001</v>
      </c>
      <c r="C1466" s="1">
        <v>1.0620000000000001</v>
      </c>
      <c r="D1466" s="1">
        <v>1.0620000000000001</v>
      </c>
      <c r="E1466" s="1">
        <v>1.0620000000000001</v>
      </c>
      <c r="G1466" s="6">
        <f t="shared" si="155"/>
        <v>0</v>
      </c>
      <c r="H1466" s="1">
        <f t="shared" si="156"/>
        <v>0</v>
      </c>
      <c r="I1466" s="1">
        <f t="shared" si="157"/>
        <v>0</v>
      </c>
      <c r="K1466" s="6">
        <f t="shared" si="158"/>
        <v>1.3428571428571425E-2</v>
      </c>
      <c r="L1466" s="6">
        <f t="shared" si="159"/>
        <v>2.685714285714285E-2</v>
      </c>
      <c r="M1466" s="6">
        <f t="shared" si="160"/>
        <v>0.5</v>
      </c>
      <c r="N1466" s="6">
        <f t="shared" si="161"/>
        <v>33.333333333333329</v>
      </c>
      <c r="Q1466" s="1">
        <v>1.050095</v>
      </c>
      <c r="R1466" s="3">
        <v>0</v>
      </c>
    </row>
    <row r="1467" spans="1:18" x14ac:dyDescent="0.2">
      <c r="A1467" s="8">
        <v>36115</v>
      </c>
      <c r="B1467" s="1">
        <v>1.0620000000000001</v>
      </c>
      <c r="C1467" s="1">
        <v>1.0620000000000001</v>
      </c>
      <c r="D1467" s="1">
        <v>1.0620000000000001</v>
      </c>
      <c r="E1467" s="1">
        <v>1.0620000000000001</v>
      </c>
      <c r="G1467" s="6">
        <f t="shared" si="155"/>
        <v>0</v>
      </c>
      <c r="H1467" s="1">
        <f t="shared" si="156"/>
        <v>0</v>
      </c>
      <c r="I1467" s="1">
        <f t="shared" si="157"/>
        <v>0</v>
      </c>
      <c r="K1467" s="6">
        <f t="shared" si="158"/>
        <v>1.3428571428571425E-2</v>
      </c>
      <c r="L1467" s="6">
        <f t="shared" si="159"/>
        <v>2.685714285714285E-2</v>
      </c>
      <c r="M1467" s="6">
        <f t="shared" si="160"/>
        <v>0.5</v>
      </c>
      <c r="N1467" s="6">
        <f t="shared" si="161"/>
        <v>33.333333333333329</v>
      </c>
      <c r="Q1467" s="1">
        <v>1.050095</v>
      </c>
      <c r="R1467" s="3">
        <v>0</v>
      </c>
    </row>
    <row r="1468" spans="1:18" x14ac:dyDescent="0.2">
      <c r="A1468" s="8">
        <v>36116</v>
      </c>
      <c r="B1468" s="1">
        <v>1</v>
      </c>
      <c r="C1468" s="1">
        <v>1</v>
      </c>
      <c r="D1468" s="1">
        <v>1</v>
      </c>
      <c r="E1468" s="1">
        <v>1</v>
      </c>
      <c r="G1468" s="6">
        <f t="shared" si="155"/>
        <v>-6.2000000000000055E-2</v>
      </c>
      <c r="H1468" s="1">
        <f t="shared" si="156"/>
        <v>0</v>
      </c>
      <c r="I1468" s="1">
        <f t="shared" si="157"/>
        <v>6.2000000000000055E-2</v>
      </c>
      <c r="K1468" s="6">
        <f t="shared" si="158"/>
        <v>1.3428571428571425E-2</v>
      </c>
      <c r="L1468" s="6">
        <f t="shared" si="159"/>
        <v>3.1285714285714285E-2</v>
      </c>
      <c r="M1468" s="6">
        <f t="shared" si="160"/>
        <v>0.42922374429223736</v>
      </c>
      <c r="N1468" s="6">
        <f t="shared" si="161"/>
        <v>30.031948881789134</v>
      </c>
      <c r="Q1468" s="1">
        <v>0.98878999999999995</v>
      </c>
      <c r="R1468" s="3">
        <v>10000</v>
      </c>
    </row>
    <row r="1469" spans="1:18" x14ac:dyDescent="0.2">
      <c r="A1469" s="8">
        <v>36117</v>
      </c>
      <c r="B1469" s="1">
        <v>1</v>
      </c>
      <c r="C1469" s="1">
        <v>1</v>
      </c>
      <c r="D1469" s="1">
        <v>1</v>
      </c>
      <c r="E1469" s="1">
        <v>1</v>
      </c>
      <c r="G1469" s="6">
        <f t="shared" si="155"/>
        <v>0</v>
      </c>
      <c r="H1469" s="1">
        <f t="shared" si="156"/>
        <v>0</v>
      </c>
      <c r="I1469" s="1">
        <f t="shared" si="157"/>
        <v>0</v>
      </c>
      <c r="K1469" s="6">
        <f t="shared" si="158"/>
        <v>1.3428571428571425E-2</v>
      </c>
      <c r="L1469" s="6">
        <f t="shared" si="159"/>
        <v>3.1285714285714285E-2</v>
      </c>
      <c r="M1469" s="6">
        <f t="shared" si="160"/>
        <v>0.42922374429223736</v>
      </c>
      <c r="N1469" s="6">
        <f t="shared" si="161"/>
        <v>30.031948881789134</v>
      </c>
      <c r="Q1469" s="1">
        <v>0.98878999999999995</v>
      </c>
      <c r="R1469" s="3">
        <v>5000</v>
      </c>
    </row>
    <row r="1470" spans="1:18" x14ac:dyDescent="0.2">
      <c r="A1470" s="8">
        <v>36118</v>
      </c>
      <c r="B1470" s="1">
        <v>1.0620000000000001</v>
      </c>
      <c r="C1470" s="1">
        <v>1.0620000000000001</v>
      </c>
      <c r="D1470" s="1">
        <v>1.0620000000000001</v>
      </c>
      <c r="E1470" s="1">
        <v>1.0620000000000001</v>
      </c>
      <c r="G1470" s="6">
        <f t="shared" si="155"/>
        <v>6.2000000000000055E-2</v>
      </c>
      <c r="H1470" s="1">
        <f t="shared" si="156"/>
        <v>6.2000000000000055E-2</v>
      </c>
      <c r="I1470" s="1">
        <f t="shared" si="157"/>
        <v>0</v>
      </c>
      <c r="K1470" s="6">
        <f t="shared" si="158"/>
        <v>1.7857142857142856E-2</v>
      </c>
      <c r="L1470" s="6">
        <f t="shared" si="159"/>
        <v>3.1285714285714285E-2</v>
      </c>
      <c r="M1470" s="6">
        <f t="shared" si="160"/>
        <v>0.57077625570776258</v>
      </c>
      <c r="N1470" s="6">
        <f t="shared" si="161"/>
        <v>36.337209302325576</v>
      </c>
      <c r="Q1470" s="1">
        <v>1.050095</v>
      </c>
      <c r="R1470" s="3">
        <v>1000</v>
      </c>
    </row>
    <row r="1471" spans="1:18" x14ac:dyDescent="0.2">
      <c r="A1471" s="8">
        <v>36119</v>
      </c>
      <c r="B1471" s="1">
        <v>1.0620000000000001</v>
      </c>
      <c r="C1471" s="1">
        <v>1.0620000000000001</v>
      </c>
      <c r="D1471" s="1">
        <v>1.0620000000000001</v>
      </c>
      <c r="E1471" s="1">
        <v>1.0620000000000001</v>
      </c>
      <c r="G1471" s="6">
        <f t="shared" si="155"/>
        <v>0</v>
      </c>
      <c r="H1471" s="1">
        <f t="shared" si="156"/>
        <v>0</v>
      </c>
      <c r="I1471" s="1">
        <f t="shared" si="157"/>
        <v>0</v>
      </c>
      <c r="K1471" s="6">
        <f t="shared" si="158"/>
        <v>1.7857142857142856E-2</v>
      </c>
      <c r="L1471" s="6">
        <f t="shared" si="159"/>
        <v>3.1285714285714285E-2</v>
      </c>
      <c r="M1471" s="6">
        <f t="shared" si="160"/>
        <v>0.57077625570776258</v>
      </c>
      <c r="N1471" s="6">
        <f t="shared" si="161"/>
        <v>36.337209302325576</v>
      </c>
      <c r="Q1471" s="1">
        <v>1.050095</v>
      </c>
      <c r="R1471" s="3">
        <v>0</v>
      </c>
    </row>
    <row r="1472" spans="1:18" x14ac:dyDescent="0.2">
      <c r="A1472" s="8">
        <v>36122</v>
      </c>
      <c r="B1472" s="1">
        <v>1</v>
      </c>
      <c r="C1472" s="1">
        <v>1</v>
      </c>
      <c r="D1472" s="1">
        <v>1</v>
      </c>
      <c r="E1472" s="1">
        <v>1</v>
      </c>
      <c r="G1472" s="6">
        <f t="shared" si="155"/>
        <v>-6.2000000000000055E-2</v>
      </c>
      <c r="H1472" s="1">
        <f t="shared" si="156"/>
        <v>0</v>
      </c>
      <c r="I1472" s="1">
        <f t="shared" si="157"/>
        <v>6.2000000000000055E-2</v>
      </c>
      <c r="K1472" s="6">
        <f t="shared" si="158"/>
        <v>1.7857142857142856E-2</v>
      </c>
      <c r="L1472" s="6">
        <f t="shared" si="159"/>
        <v>2.2285714285714291E-2</v>
      </c>
      <c r="M1472" s="6">
        <f t="shared" si="160"/>
        <v>0.8012820512820511</v>
      </c>
      <c r="N1472" s="6">
        <f t="shared" si="161"/>
        <v>44.483985765124551</v>
      </c>
      <c r="Q1472" s="1">
        <v>0.98878999999999995</v>
      </c>
      <c r="R1472" s="3">
        <v>15000</v>
      </c>
    </row>
    <row r="1473" spans="1:18" x14ac:dyDescent="0.2">
      <c r="A1473" s="8">
        <v>36123</v>
      </c>
      <c r="B1473" s="1">
        <v>0.875</v>
      </c>
      <c r="C1473" s="1">
        <v>0.93700000000000006</v>
      </c>
      <c r="D1473" s="1">
        <v>0.875</v>
      </c>
      <c r="E1473" s="1">
        <v>0.875</v>
      </c>
      <c r="G1473" s="6">
        <f t="shared" si="155"/>
        <v>-0.125</v>
      </c>
      <c r="H1473" s="1">
        <f t="shared" si="156"/>
        <v>0</v>
      </c>
      <c r="I1473" s="1">
        <f t="shared" si="157"/>
        <v>0.125</v>
      </c>
      <c r="K1473" s="6">
        <f t="shared" si="158"/>
        <v>4.4285714285714328E-3</v>
      </c>
      <c r="L1473" s="6">
        <f t="shared" si="159"/>
        <v>3.1214285714285719E-2</v>
      </c>
      <c r="M1473" s="6">
        <f t="shared" si="160"/>
        <v>0.14187643020594978</v>
      </c>
      <c r="N1473" s="6">
        <f t="shared" si="161"/>
        <v>12.42484969939882</v>
      </c>
      <c r="Q1473" s="1">
        <v>0.86519100000000004</v>
      </c>
      <c r="R1473" s="3">
        <v>9000</v>
      </c>
    </row>
    <row r="1474" spans="1:18" x14ac:dyDescent="0.2">
      <c r="A1474" s="8">
        <v>36124</v>
      </c>
      <c r="B1474" s="1">
        <v>0.625</v>
      </c>
      <c r="C1474" s="1">
        <v>0.81200000000000006</v>
      </c>
      <c r="D1474" s="1">
        <v>0.625</v>
      </c>
      <c r="E1474" s="1">
        <v>0.625</v>
      </c>
      <c r="G1474" s="6">
        <f t="shared" si="155"/>
        <v>-0.25</v>
      </c>
      <c r="H1474" s="1">
        <f t="shared" si="156"/>
        <v>0</v>
      </c>
      <c r="I1474" s="1">
        <f t="shared" si="157"/>
        <v>0.25</v>
      </c>
      <c r="K1474" s="6">
        <f t="shared" si="158"/>
        <v>4.4285714285714328E-3</v>
      </c>
      <c r="L1474" s="6">
        <f t="shared" si="159"/>
        <v>4.9071428571428578E-2</v>
      </c>
      <c r="M1474" s="6">
        <f t="shared" si="160"/>
        <v>9.0247452692867616E-2</v>
      </c>
      <c r="N1474" s="6">
        <f t="shared" si="161"/>
        <v>8.277703604806419</v>
      </c>
      <c r="Q1474" s="1">
        <v>0.61799300000000001</v>
      </c>
      <c r="R1474" s="3">
        <v>42000</v>
      </c>
    </row>
    <row r="1475" spans="1:18" x14ac:dyDescent="0.2">
      <c r="A1475" s="8">
        <v>36126</v>
      </c>
      <c r="B1475" s="1">
        <v>0.78</v>
      </c>
      <c r="C1475" s="1">
        <v>0.78</v>
      </c>
      <c r="D1475" s="1">
        <v>0.75</v>
      </c>
      <c r="E1475" s="1">
        <v>0.78</v>
      </c>
      <c r="G1475" s="6">
        <f t="shared" si="155"/>
        <v>0.15500000000000003</v>
      </c>
      <c r="H1475" s="1">
        <f t="shared" si="156"/>
        <v>0.15500000000000003</v>
      </c>
      <c r="I1475" s="1">
        <f t="shared" si="157"/>
        <v>0</v>
      </c>
      <c r="K1475" s="6">
        <f t="shared" si="158"/>
        <v>1.5500000000000005E-2</v>
      </c>
      <c r="L1475" s="6">
        <f t="shared" si="159"/>
        <v>4.9071428571428578E-2</v>
      </c>
      <c r="M1475" s="6">
        <f t="shared" si="160"/>
        <v>0.31586608442503644</v>
      </c>
      <c r="N1475" s="6">
        <f t="shared" si="161"/>
        <v>24.004424778761063</v>
      </c>
      <c r="Q1475" s="1">
        <v>0.77125600000000005</v>
      </c>
      <c r="R1475" s="3">
        <v>17000</v>
      </c>
    </row>
    <row r="1476" spans="1:18" x14ac:dyDescent="0.2">
      <c r="A1476" s="8">
        <v>36129</v>
      </c>
      <c r="B1476" s="1">
        <v>0.81200000000000006</v>
      </c>
      <c r="C1476" s="1">
        <v>0.81200000000000006</v>
      </c>
      <c r="D1476" s="1">
        <v>0.65600000000000003</v>
      </c>
      <c r="E1476" s="1">
        <v>0.81200000000000006</v>
      </c>
      <c r="G1476" s="6">
        <f t="shared" ref="G1476:G1539" si="162">E1476-E1475</f>
        <v>3.2000000000000028E-2</v>
      </c>
      <c r="H1476" s="1">
        <f t="shared" ref="H1476:H1539" si="163">IF(G1476&gt;0,G1476,0)</f>
        <v>3.2000000000000028E-2</v>
      </c>
      <c r="I1476" s="1">
        <f t="shared" ref="I1476:I1539" si="164">IF(G1476&lt;0,ABS(G1476),0)</f>
        <v>0</v>
      </c>
      <c r="K1476" s="6">
        <f t="shared" si="158"/>
        <v>1.7785714285714294E-2</v>
      </c>
      <c r="L1476" s="6">
        <f t="shared" si="159"/>
        <v>4.0142857142857147E-2</v>
      </c>
      <c r="M1476" s="6">
        <f t="shared" si="160"/>
        <v>0.4430604982206407</v>
      </c>
      <c r="N1476" s="6">
        <f t="shared" si="161"/>
        <v>30.702836004932195</v>
      </c>
      <c r="Q1476" s="1">
        <v>0.80289699999999997</v>
      </c>
      <c r="R1476" s="3">
        <v>14000</v>
      </c>
    </row>
    <row r="1477" spans="1:18" x14ac:dyDescent="0.2">
      <c r="A1477" s="8">
        <v>36130</v>
      </c>
      <c r="B1477" s="1">
        <v>0.875</v>
      </c>
      <c r="C1477" s="1">
        <v>0.875</v>
      </c>
      <c r="D1477" s="1">
        <v>0.875</v>
      </c>
      <c r="E1477" s="1">
        <v>0.875</v>
      </c>
      <c r="G1477" s="6">
        <f t="shared" si="162"/>
        <v>6.2999999999999945E-2</v>
      </c>
      <c r="H1477" s="1">
        <f t="shared" si="163"/>
        <v>6.2999999999999945E-2</v>
      </c>
      <c r="I1477" s="1">
        <f t="shared" si="164"/>
        <v>0</v>
      </c>
      <c r="K1477" s="6">
        <f t="shared" si="158"/>
        <v>2.2285714285714291E-2</v>
      </c>
      <c r="L1477" s="6">
        <f t="shared" si="159"/>
        <v>3.564285714285715E-2</v>
      </c>
      <c r="M1477" s="6">
        <f t="shared" si="160"/>
        <v>0.62525050100200408</v>
      </c>
      <c r="N1477" s="6">
        <f t="shared" si="161"/>
        <v>38.471023427866839</v>
      </c>
      <c r="Q1477" s="1">
        <v>0.86519100000000004</v>
      </c>
      <c r="R1477" s="3">
        <v>5000</v>
      </c>
    </row>
    <row r="1478" spans="1:18" x14ac:dyDescent="0.2">
      <c r="A1478" s="8">
        <v>36131</v>
      </c>
      <c r="B1478" s="1">
        <v>1</v>
      </c>
      <c r="C1478" s="1">
        <v>1</v>
      </c>
      <c r="D1478" s="1">
        <v>0.93700000000000006</v>
      </c>
      <c r="E1478" s="1">
        <v>1</v>
      </c>
      <c r="G1478" s="6">
        <f t="shared" si="162"/>
        <v>0.125</v>
      </c>
      <c r="H1478" s="1">
        <f t="shared" si="163"/>
        <v>0.125</v>
      </c>
      <c r="I1478" s="1">
        <f t="shared" si="164"/>
        <v>0</v>
      </c>
      <c r="K1478" s="6">
        <f t="shared" si="158"/>
        <v>3.1214285714285719E-2</v>
      </c>
      <c r="L1478" s="6">
        <f t="shared" si="159"/>
        <v>3.564285714285715E-2</v>
      </c>
      <c r="M1478" s="6">
        <f t="shared" si="160"/>
        <v>0.87575150300601201</v>
      </c>
      <c r="N1478" s="6">
        <f t="shared" si="161"/>
        <v>46.688034188034187</v>
      </c>
      <c r="Q1478" s="1">
        <v>0.98878999999999995</v>
      </c>
      <c r="R1478" s="3">
        <v>10500</v>
      </c>
    </row>
    <row r="1479" spans="1:18" x14ac:dyDescent="0.2">
      <c r="A1479" s="8">
        <v>36132</v>
      </c>
      <c r="B1479" s="1">
        <v>0.875</v>
      </c>
      <c r="C1479" s="1">
        <v>1.0309999999999999</v>
      </c>
      <c r="D1479" s="1">
        <v>0.875</v>
      </c>
      <c r="E1479" s="1">
        <v>0.875</v>
      </c>
      <c r="G1479" s="6">
        <f t="shared" si="162"/>
        <v>-0.125</v>
      </c>
      <c r="H1479" s="1">
        <f t="shared" si="163"/>
        <v>0</v>
      </c>
      <c r="I1479" s="1">
        <f t="shared" si="164"/>
        <v>0.125</v>
      </c>
      <c r="K1479" s="6">
        <f t="shared" si="158"/>
        <v>3.1214285714285719E-2</v>
      </c>
      <c r="L1479" s="6">
        <f t="shared" si="159"/>
        <v>4.4571428571428581E-2</v>
      </c>
      <c r="M1479" s="6">
        <f t="shared" si="160"/>
        <v>0.70032051282051277</v>
      </c>
      <c r="N1479" s="6">
        <f t="shared" si="161"/>
        <v>41.187558906691798</v>
      </c>
      <c r="Q1479" s="1">
        <v>0.86519100000000004</v>
      </c>
      <c r="R1479" s="3">
        <v>2000</v>
      </c>
    </row>
    <row r="1480" spans="1:18" x14ac:dyDescent="0.2">
      <c r="A1480" s="8">
        <v>36133</v>
      </c>
      <c r="B1480" s="1">
        <v>0.875</v>
      </c>
      <c r="C1480" s="1">
        <v>0.875</v>
      </c>
      <c r="D1480" s="1">
        <v>0.875</v>
      </c>
      <c r="E1480" s="1">
        <v>0.875</v>
      </c>
      <c r="G1480" s="6">
        <f t="shared" si="162"/>
        <v>0</v>
      </c>
      <c r="H1480" s="1">
        <f t="shared" si="163"/>
        <v>0</v>
      </c>
      <c r="I1480" s="1">
        <f t="shared" si="164"/>
        <v>0</v>
      </c>
      <c r="K1480" s="6">
        <f t="shared" si="158"/>
        <v>3.1214285714285719E-2</v>
      </c>
      <c r="L1480" s="6">
        <f t="shared" si="159"/>
        <v>4.4571428571428581E-2</v>
      </c>
      <c r="M1480" s="6">
        <f t="shared" si="160"/>
        <v>0.70032051282051277</v>
      </c>
      <c r="N1480" s="6">
        <f t="shared" si="161"/>
        <v>41.187558906691798</v>
      </c>
      <c r="Q1480" s="1">
        <v>0.86519100000000004</v>
      </c>
      <c r="R1480" s="3">
        <v>0</v>
      </c>
    </row>
    <row r="1481" spans="1:18" x14ac:dyDescent="0.2">
      <c r="A1481" s="8">
        <v>36136</v>
      </c>
      <c r="B1481" s="1">
        <v>1.0620000000000001</v>
      </c>
      <c r="C1481" s="1">
        <v>1.0620000000000001</v>
      </c>
      <c r="D1481" s="1">
        <v>1</v>
      </c>
      <c r="E1481" s="1">
        <v>1.0620000000000001</v>
      </c>
      <c r="G1481" s="6">
        <f t="shared" si="162"/>
        <v>0.18700000000000006</v>
      </c>
      <c r="H1481" s="1">
        <f t="shared" si="163"/>
        <v>0.18700000000000006</v>
      </c>
      <c r="I1481" s="1">
        <f t="shared" si="164"/>
        <v>0</v>
      </c>
      <c r="K1481" s="6">
        <f t="shared" si="158"/>
        <v>4.4571428571428581E-2</v>
      </c>
      <c r="L1481" s="6">
        <f t="shared" si="159"/>
        <v>4.4571428571428581E-2</v>
      </c>
      <c r="M1481" s="6">
        <f t="shared" si="160"/>
        <v>1</v>
      </c>
      <c r="N1481" s="6">
        <f t="shared" si="161"/>
        <v>50</v>
      </c>
      <c r="Q1481" s="1">
        <v>1.050095</v>
      </c>
      <c r="R1481" s="3">
        <v>29800</v>
      </c>
    </row>
    <row r="1482" spans="1:18" x14ac:dyDescent="0.2">
      <c r="A1482" s="8">
        <v>36137</v>
      </c>
      <c r="B1482" s="1">
        <v>1.1870000000000001</v>
      </c>
      <c r="C1482" s="1">
        <v>1.1870000000000001</v>
      </c>
      <c r="D1482" s="1">
        <v>1.1870000000000001</v>
      </c>
      <c r="E1482" s="1">
        <v>1.1870000000000001</v>
      </c>
      <c r="G1482" s="6">
        <f t="shared" si="162"/>
        <v>0.125</v>
      </c>
      <c r="H1482" s="1">
        <f t="shared" si="163"/>
        <v>0.125</v>
      </c>
      <c r="I1482" s="1">
        <f t="shared" si="164"/>
        <v>0</v>
      </c>
      <c r="K1482" s="6">
        <f t="shared" si="158"/>
        <v>5.3500000000000006E-2</v>
      </c>
      <c r="L1482" s="6">
        <f t="shared" si="159"/>
        <v>4.0142857142857147E-2</v>
      </c>
      <c r="M1482" s="6">
        <f t="shared" si="160"/>
        <v>1.3327402135231317</v>
      </c>
      <c r="N1482" s="6">
        <f t="shared" si="161"/>
        <v>57.131960335621663</v>
      </c>
      <c r="Q1482" s="1">
        <v>1.1736930000000001</v>
      </c>
      <c r="R1482" s="3">
        <v>3000</v>
      </c>
    </row>
    <row r="1483" spans="1:18" x14ac:dyDescent="0.2">
      <c r="A1483" s="8">
        <v>36138</v>
      </c>
      <c r="B1483" s="1">
        <v>1.1870000000000001</v>
      </c>
      <c r="C1483" s="1">
        <v>1.1870000000000001</v>
      </c>
      <c r="D1483" s="1">
        <v>1.1870000000000001</v>
      </c>
      <c r="E1483" s="1">
        <v>1.1870000000000001</v>
      </c>
      <c r="G1483" s="6">
        <f t="shared" si="162"/>
        <v>0</v>
      </c>
      <c r="H1483" s="1">
        <f t="shared" si="163"/>
        <v>0</v>
      </c>
      <c r="I1483" s="1">
        <f t="shared" si="164"/>
        <v>0</v>
      </c>
      <c r="K1483" s="6">
        <f t="shared" si="158"/>
        <v>5.3500000000000006E-2</v>
      </c>
      <c r="L1483" s="6">
        <f t="shared" si="159"/>
        <v>4.0142857142857147E-2</v>
      </c>
      <c r="M1483" s="6">
        <f t="shared" si="160"/>
        <v>1.3327402135231317</v>
      </c>
      <c r="N1483" s="6">
        <f t="shared" si="161"/>
        <v>57.131960335621663</v>
      </c>
      <c r="Q1483" s="1">
        <v>1.1736930000000001</v>
      </c>
      <c r="R1483" s="3">
        <v>0</v>
      </c>
    </row>
    <row r="1484" spans="1:18" x14ac:dyDescent="0.2">
      <c r="A1484" s="8">
        <v>36139</v>
      </c>
      <c r="B1484" s="1">
        <v>1.01</v>
      </c>
      <c r="C1484" s="1">
        <v>1.01</v>
      </c>
      <c r="D1484" s="1">
        <v>1.01</v>
      </c>
      <c r="E1484" s="1">
        <v>1.01</v>
      </c>
      <c r="G1484" s="6">
        <f t="shared" si="162"/>
        <v>-0.17700000000000005</v>
      </c>
      <c r="H1484" s="1">
        <f t="shared" si="163"/>
        <v>0</v>
      </c>
      <c r="I1484" s="1">
        <f t="shared" si="164"/>
        <v>0.17700000000000005</v>
      </c>
      <c r="K1484" s="6">
        <f t="shared" si="158"/>
        <v>4.9071428571428578E-2</v>
      </c>
      <c r="L1484" s="6">
        <f t="shared" si="159"/>
        <v>5.278571428571429E-2</v>
      </c>
      <c r="M1484" s="6">
        <f t="shared" si="160"/>
        <v>0.92963464140730723</v>
      </c>
      <c r="N1484" s="6">
        <f t="shared" si="161"/>
        <v>48.176718092566624</v>
      </c>
      <c r="Q1484" s="1">
        <v>0.99867700000000004</v>
      </c>
      <c r="R1484" s="3">
        <v>2000</v>
      </c>
    </row>
    <row r="1485" spans="1:18" x14ac:dyDescent="0.2">
      <c r="A1485" s="8">
        <v>36140</v>
      </c>
      <c r="B1485" s="1">
        <v>1</v>
      </c>
      <c r="C1485" s="1">
        <v>1.01</v>
      </c>
      <c r="D1485" s="1">
        <v>0.83</v>
      </c>
      <c r="E1485" s="1">
        <v>1</v>
      </c>
      <c r="G1485" s="6">
        <f t="shared" si="162"/>
        <v>-1.0000000000000009E-2</v>
      </c>
      <c r="H1485" s="1">
        <f t="shared" si="163"/>
        <v>0</v>
      </c>
      <c r="I1485" s="1">
        <f t="shared" si="164"/>
        <v>1.0000000000000009E-2</v>
      </c>
      <c r="K1485" s="6">
        <f t="shared" si="158"/>
        <v>4.9071428571428578E-2</v>
      </c>
      <c r="L1485" s="6">
        <f t="shared" si="159"/>
        <v>5.3500000000000006E-2</v>
      </c>
      <c r="M1485" s="6">
        <f t="shared" si="160"/>
        <v>0.91722296395193592</v>
      </c>
      <c r="N1485" s="6">
        <f t="shared" si="161"/>
        <v>47.841225626740943</v>
      </c>
      <c r="Q1485" s="1">
        <v>0.98878999999999995</v>
      </c>
      <c r="R1485" s="3">
        <v>13000</v>
      </c>
    </row>
    <row r="1486" spans="1:18" x14ac:dyDescent="0.2">
      <c r="A1486" s="8">
        <v>36143</v>
      </c>
      <c r="B1486" s="1">
        <v>1.125</v>
      </c>
      <c r="C1486" s="1">
        <v>1.125</v>
      </c>
      <c r="D1486" s="1">
        <v>1</v>
      </c>
      <c r="E1486" s="1">
        <v>1.125</v>
      </c>
      <c r="G1486" s="6">
        <f t="shared" si="162"/>
        <v>0.125</v>
      </c>
      <c r="H1486" s="1">
        <f t="shared" si="163"/>
        <v>0.125</v>
      </c>
      <c r="I1486" s="1">
        <f t="shared" si="164"/>
        <v>0</v>
      </c>
      <c r="K1486" s="6">
        <f t="shared" si="158"/>
        <v>5.8000000000000003E-2</v>
      </c>
      <c r="L1486" s="6">
        <f t="shared" si="159"/>
        <v>4.9071428571428578E-2</v>
      </c>
      <c r="M1486" s="6">
        <f t="shared" si="160"/>
        <v>1.1819505094614264</v>
      </c>
      <c r="N1486" s="6">
        <f t="shared" si="161"/>
        <v>54.169446297531685</v>
      </c>
      <c r="Q1486" s="1">
        <v>1.1123879999999999</v>
      </c>
      <c r="R1486" s="3">
        <v>10500</v>
      </c>
    </row>
    <row r="1487" spans="1:18" x14ac:dyDescent="0.2">
      <c r="A1487" s="8">
        <v>36144</v>
      </c>
      <c r="B1487" s="1">
        <v>1.125</v>
      </c>
      <c r="C1487" s="1">
        <v>1.125</v>
      </c>
      <c r="D1487" s="1">
        <v>1.125</v>
      </c>
      <c r="E1487" s="1">
        <v>1.125</v>
      </c>
      <c r="G1487" s="6">
        <f t="shared" si="162"/>
        <v>0</v>
      </c>
      <c r="H1487" s="1">
        <f t="shared" si="163"/>
        <v>0</v>
      </c>
      <c r="I1487" s="1">
        <f t="shared" si="164"/>
        <v>0</v>
      </c>
      <c r="K1487" s="6">
        <f t="shared" si="158"/>
        <v>5.8000000000000003E-2</v>
      </c>
      <c r="L1487" s="6">
        <f t="shared" si="159"/>
        <v>4.0142857142857147E-2</v>
      </c>
      <c r="M1487" s="6">
        <f t="shared" si="160"/>
        <v>1.4448398576512456</v>
      </c>
      <c r="N1487" s="6">
        <f t="shared" si="161"/>
        <v>59.097525473071322</v>
      </c>
      <c r="Q1487" s="1">
        <v>1.1123879999999999</v>
      </c>
      <c r="R1487" s="3">
        <v>0</v>
      </c>
    </row>
    <row r="1488" spans="1:18" x14ac:dyDescent="0.2">
      <c r="A1488" s="8">
        <v>36145</v>
      </c>
      <c r="B1488" s="1">
        <v>1</v>
      </c>
      <c r="C1488" s="1">
        <v>1</v>
      </c>
      <c r="D1488" s="1">
        <v>0.84299999999999997</v>
      </c>
      <c r="E1488" s="1">
        <v>1</v>
      </c>
      <c r="G1488" s="6">
        <f t="shared" si="162"/>
        <v>-0.125</v>
      </c>
      <c r="H1488" s="1">
        <f t="shared" si="163"/>
        <v>0</v>
      </c>
      <c r="I1488" s="1">
        <f t="shared" si="164"/>
        <v>0.125</v>
      </c>
      <c r="K1488" s="6">
        <f t="shared" ref="K1488:K1551" si="165">AVERAGE(H1475:H1488)</f>
        <v>5.8000000000000003E-2</v>
      </c>
      <c r="L1488" s="6">
        <f t="shared" ref="L1488:L1551" si="166">AVERAGE(I1475:I1488)</f>
        <v>3.1214285714285719E-2</v>
      </c>
      <c r="M1488" s="6">
        <f t="shared" ref="M1488:M1551" si="167">K1488/L1488</f>
        <v>1.8581235697940501</v>
      </c>
      <c r="N1488" s="6">
        <f t="shared" si="161"/>
        <v>65.012009607686139</v>
      </c>
      <c r="Q1488" s="1">
        <v>0.98878999999999995</v>
      </c>
      <c r="R1488" s="3">
        <v>252500</v>
      </c>
    </row>
    <row r="1489" spans="1:18" x14ac:dyDescent="0.2">
      <c r="A1489" s="8">
        <v>36146</v>
      </c>
      <c r="B1489" s="1">
        <v>1</v>
      </c>
      <c r="C1489" s="1">
        <v>1</v>
      </c>
      <c r="D1489" s="1">
        <v>1</v>
      </c>
      <c r="E1489" s="1">
        <v>1</v>
      </c>
      <c r="G1489" s="6">
        <f t="shared" si="162"/>
        <v>0</v>
      </c>
      <c r="H1489" s="1">
        <f t="shared" si="163"/>
        <v>0</v>
      </c>
      <c r="I1489" s="1">
        <f t="shared" si="164"/>
        <v>0</v>
      </c>
      <c r="K1489" s="6">
        <f t="shared" si="165"/>
        <v>4.6928571428571431E-2</v>
      </c>
      <c r="L1489" s="6">
        <f t="shared" si="166"/>
        <v>3.1214285714285719E-2</v>
      </c>
      <c r="M1489" s="6">
        <f t="shared" si="167"/>
        <v>1.5034324942791761</v>
      </c>
      <c r="N1489" s="6">
        <f t="shared" ref="N1489:N1552" si="168">IF(L1489=0,100,100-(100/(1+M1489)))</f>
        <v>60.054844606946979</v>
      </c>
      <c r="Q1489" s="1">
        <v>0.98878999999999995</v>
      </c>
      <c r="R1489" s="3">
        <v>0</v>
      </c>
    </row>
    <row r="1490" spans="1:18" x14ac:dyDescent="0.2">
      <c r="A1490" s="8">
        <v>36147</v>
      </c>
      <c r="B1490" s="1">
        <v>0.81200000000000006</v>
      </c>
      <c r="C1490" s="1">
        <v>0.81200000000000006</v>
      </c>
      <c r="D1490" s="1">
        <v>0.81200000000000006</v>
      </c>
      <c r="E1490" s="1">
        <v>0.81200000000000006</v>
      </c>
      <c r="G1490" s="6">
        <f t="shared" si="162"/>
        <v>-0.18799999999999994</v>
      </c>
      <c r="H1490" s="1">
        <f t="shared" si="163"/>
        <v>0</v>
      </c>
      <c r="I1490" s="1">
        <f t="shared" si="164"/>
        <v>0.18799999999999994</v>
      </c>
      <c r="K1490" s="6">
        <f t="shared" si="165"/>
        <v>4.4642857142857144E-2</v>
      </c>
      <c r="L1490" s="6">
        <f t="shared" si="166"/>
        <v>4.4642857142857144E-2</v>
      </c>
      <c r="M1490" s="6">
        <f t="shared" si="167"/>
        <v>1</v>
      </c>
      <c r="N1490" s="6">
        <f t="shared" si="168"/>
        <v>50</v>
      </c>
      <c r="Q1490" s="1">
        <v>0.80289699999999997</v>
      </c>
      <c r="R1490" s="3">
        <v>10000</v>
      </c>
    </row>
    <row r="1491" spans="1:18" x14ac:dyDescent="0.2">
      <c r="A1491" s="8">
        <v>36150</v>
      </c>
      <c r="B1491" s="1">
        <v>0.81200000000000006</v>
      </c>
      <c r="C1491" s="1">
        <v>0.81200000000000006</v>
      </c>
      <c r="D1491" s="1">
        <v>0.81200000000000006</v>
      </c>
      <c r="E1491" s="1">
        <v>0.81200000000000006</v>
      </c>
      <c r="G1491" s="6">
        <f t="shared" si="162"/>
        <v>0</v>
      </c>
      <c r="H1491" s="1">
        <f t="shared" si="163"/>
        <v>0</v>
      </c>
      <c r="I1491" s="1">
        <f t="shared" si="164"/>
        <v>0</v>
      </c>
      <c r="K1491" s="6">
        <f t="shared" si="165"/>
        <v>4.0142857142857147E-2</v>
      </c>
      <c r="L1491" s="6">
        <f t="shared" si="166"/>
        <v>4.4642857142857144E-2</v>
      </c>
      <c r="M1491" s="6">
        <f t="shared" si="167"/>
        <v>0.89920000000000011</v>
      </c>
      <c r="N1491" s="6">
        <f t="shared" si="168"/>
        <v>47.34625105307498</v>
      </c>
      <c r="Q1491" s="1">
        <v>0.80289699999999997</v>
      </c>
      <c r="R1491" s="3">
        <v>1000</v>
      </c>
    </row>
    <row r="1492" spans="1:18" x14ac:dyDescent="0.2">
      <c r="A1492" s="8">
        <v>36151</v>
      </c>
      <c r="B1492" s="1">
        <v>0.81200000000000006</v>
      </c>
      <c r="C1492" s="1">
        <v>0.81200000000000006</v>
      </c>
      <c r="D1492" s="1">
        <v>0.81200000000000006</v>
      </c>
      <c r="E1492" s="1">
        <v>0.81200000000000006</v>
      </c>
      <c r="G1492" s="6">
        <f t="shared" si="162"/>
        <v>0</v>
      </c>
      <c r="H1492" s="1">
        <f t="shared" si="163"/>
        <v>0</v>
      </c>
      <c r="I1492" s="1">
        <f t="shared" si="164"/>
        <v>0</v>
      </c>
      <c r="K1492" s="6">
        <f t="shared" si="165"/>
        <v>3.1214285714285719E-2</v>
      </c>
      <c r="L1492" s="6">
        <f t="shared" si="166"/>
        <v>4.4642857142857144E-2</v>
      </c>
      <c r="M1492" s="6">
        <f t="shared" si="167"/>
        <v>0.69920000000000004</v>
      </c>
      <c r="N1492" s="6">
        <f t="shared" si="168"/>
        <v>41.148775894538609</v>
      </c>
      <c r="Q1492" s="1">
        <v>0.80289699999999997</v>
      </c>
      <c r="R1492" s="3">
        <v>0</v>
      </c>
    </row>
    <row r="1493" spans="1:18" x14ac:dyDescent="0.2">
      <c r="A1493" s="8">
        <v>36152</v>
      </c>
      <c r="B1493" s="1">
        <v>1.0620000000000001</v>
      </c>
      <c r="C1493" s="1">
        <v>1.125</v>
      </c>
      <c r="D1493" s="1">
        <v>1.0620000000000001</v>
      </c>
      <c r="E1493" s="1">
        <v>1.0620000000000001</v>
      </c>
      <c r="G1493" s="6">
        <f t="shared" si="162"/>
        <v>0.25</v>
      </c>
      <c r="H1493" s="1">
        <f t="shared" si="163"/>
        <v>0.25</v>
      </c>
      <c r="I1493" s="1">
        <f t="shared" si="164"/>
        <v>0</v>
      </c>
      <c r="K1493" s="6">
        <f t="shared" si="165"/>
        <v>4.9071428571428578E-2</v>
      </c>
      <c r="L1493" s="6">
        <f t="shared" si="166"/>
        <v>3.5714285714285712E-2</v>
      </c>
      <c r="M1493" s="6">
        <f t="shared" si="167"/>
        <v>1.3740000000000003</v>
      </c>
      <c r="N1493" s="6">
        <f t="shared" si="168"/>
        <v>57.877000842459992</v>
      </c>
      <c r="Q1493" s="1">
        <v>1.050095</v>
      </c>
      <c r="R1493" s="3">
        <v>14000</v>
      </c>
    </row>
    <row r="1494" spans="1:18" x14ac:dyDescent="0.2">
      <c r="A1494" s="8">
        <v>36153</v>
      </c>
      <c r="B1494" s="1">
        <v>0.81200000000000006</v>
      </c>
      <c r="C1494" s="1">
        <v>0.81200000000000006</v>
      </c>
      <c r="D1494" s="1">
        <v>0.81200000000000006</v>
      </c>
      <c r="E1494" s="1">
        <v>0.81200000000000006</v>
      </c>
      <c r="G1494" s="6">
        <f t="shared" si="162"/>
        <v>-0.25</v>
      </c>
      <c r="H1494" s="1">
        <f t="shared" si="163"/>
        <v>0</v>
      </c>
      <c r="I1494" s="1">
        <f t="shared" si="164"/>
        <v>0.25</v>
      </c>
      <c r="K1494" s="6">
        <f t="shared" si="165"/>
        <v>4.9071428571428578E-2</v>
      </c>
      <c r="L1494" s="6">
        <f t="shared" si="166"/>
        <v>5.3571428571428568E-2</v>
      </c>
      <c r="M1494" s="6">
        <f t="shared" si="167"/>
        <v>0.91600000000000015</v>
      </c>
      <c r="N1494" s="6">
        <f t="shared" si="168"/>
        <v>47.807933194154494</v>
      </c>
      <c r="Q1494" s="1">
        <v>0.80289699999999997</v>
      </c>
      <c r="R1494" s="3">
        <v>30000</v>
      </c>
    </row>
    <row r="1495" spans="1:18" x14ac:dyDescent="0.2">
      <c r="A1495" s="8">
        <v>36157</v>
      </c>
      <c r="B1495" s="1">
        <v>0.81200000000000006</v>
      </c>
      <c r="C1495" s="1">
        <v>0.81200000000000006</v>
      </c>
      <c r="D1495" s="1">
        <v>0.81200000000000006</v>
      </c>
      <c r="E1495" s="1">
        <v>0.81200000000000006</v>
      </c>
      <c r="G1495" s="6">
        <f t="shared" si="162"/>
        <v>0</v>
      </c>
      <c r="H1495" s="1">
        <f t="shared" si="163"/>
        <v>0</v>
      </c>
      <c r="I1495" s="1">
        <f t="shared" si="164"/>
        <v>0</v>
      </c>
      <c r="K1495" s="6">
        <f t="shared" si="165"/>
        <v>3.5714285714285712E-2</v>
      </c>
      <c r="L1495" s="6">
        <f t="shared" si="166"/>
        <v>5.3571428571428568E-2</v>
      </c>
      <c r="M1495" s="6">
        <f t="shared" si="167"/>
        <v>0.66666666666666663</v>
      </c>
      <c r="N1495" s="6">
        <f t="shared" si="168"/>
        <v>39.999999999999993</v>
      </c>
      <c r="Q1495" s="1">
        <v>0.80289699999999997</v>
      </c>
      <c r="R1495" s="3">
        <v>0</v>
      </c>
    </row>
    <row r="1496" spans="1:18" x14ac:dyDescent="0.2">
      <c r="A1496" s="8">
        <v>36158</v>
      </c>
      <c r="B1496" s="1">
        <v>0.81200000000000006</v>
      </c>
      <c r="C1496" s="1">
        <v>0.81200000000000006</v>
      </c>
      <c r="D1496" s="1">
        <v>0.81200000000000006</v>
      </c>
      <c r="E1496" s="1">
        <v>0.81200000000000006</v>
      </c>
      <c r="G1496" s="6">
        <f t="shared" si="162"/>
        <v>0</v>
      </c>
      <c r="H1496" s="1">
        <f t="shared" si="163"/>
        <v>0</v>
      </c>
      <c r="I1496" s="1">
        <f t="shared" si="164"/>
        <v>0</v>
      </c>
      <c r="K1496" s="6">
        <f t="shared" si="165"/>
        <v>2.6785714285714284E-2</v>
      </c>
      <c r="L1496" s="6">
        <f t="shared" si="166"/>
        <v>5.3571428571428568E-2</v>
      </c>
      <c r="M1496" s="6">
        <f t="shared" si="167"/>
        <v>0.5</v>
      </c>
      <c r="N1496" s="6">
        <f t="shared" si="168"/>
        <v>33.333333333333329</v>
      </c>
      <c r="Q1496" s="1">
        <v>0.80289699999999997</v>
      </c>
      <c r="R1496" s="3">
        <v>0</v>
      </c>
    </row>
    <row r="1497" spans="1:18" x14ac:dyDescent="0.2">
      <c r="A1497" s="8">
        <v>36159</v>
      </c>
      <c r="B1497" s="1">
        <v>0.89</v>
      </c>
      <c r="C1497" s="1">
        <v>0.89</v>
      </c>
      <c r="D1497" s="1">
        <v>0.89</v>
      </c>
      <c r="E1497" s="1">
        <v>0.89</v>
      </c>
      <c r="G1497" s="6">
        <f t="shared" si="162"/>
        <v>7.7999999999999958E-2</v>
      </c>
      <c r="H1497" s="1">
        <f t="shared" si="163"/>
        <v>7.7999999999999958E-2</v>
      </c>
      <c r="I1497" s="1">
        <f t="shared" si="164"/>
        <v>0</v>
      </c>
      <c r="K1497" s="6">
        <f t="shared" si="165"/>
        <v>3.2357142857142855E-2</v>
      </c>
      <c r="L1497" s="6">
        <f t="shared" si="166"/>
        <v>5.3571428571428568E-2</v>
      </c>
      <c r="M1497" s="6">
        <f t="shared" si="167"/>
        <v>0.60399999999999998</v>
      </c>
      <c r="N1497" s="6">
        <f t="shared" si="168"/>
        <v>37.655860349127188</v>
      </c>
      <c r="Q1497" s="1">
        <v>0.880023</v>
      </c>
      <c r="R1497" s="3">
        <v>2400</v>
      </c>
    </row>
    <row r="1498" spans="1:18" x14ac:dyDescent="0.2">
      <c r="A1498" s="8">
        <v>36160</v>
      </c>
      <c r="B1498" s="1">
        <v>0.89</v>
      </c>
      <c r="C1498" s="1">
        <v>0.89</v>
      </c>
      <c r="D1498" s="1">
        <v>0.89</v>
      </c>
      <c r="E1498" s="1">
        <v>0.89</v>
      </c>
      <c r="G1498" s="6">
        <f t="shared" si="162"/>
        <v>0</v>
      </c>
      <c r="H1498" s="1">
        <f t="shared" si="163"/>
        <v>0</v>
      </c>
      <c r="I1498" s="1">
        <f t="shared" si="164"/>
        <v>0</v>
      </c>
      <c r="K1498" s="6">
        <f t="shared" si="165"/>
        <v>3.2357142857142855E-2</v>
      </c>
      <c r="L1498" s="6">
        <f t="shared" si="166"/>
        <v>4.0928571428571425E-2</v>
      </c>
      <c r="M1498" s="6">
        <f t="shared" si="167"/>
        <v>0.79057591623036649</v>
      </c>
      <c r="N1498" s="6">
        <f t="shared" si="168"/>
        <v>44.152046783625728</v>
      </c>
      <c r="Q1498" s="1">
        <v>0.880023</v>
      </c>
      <c r="R1498" s="3">
        <v>2000</v>
      </c>
    </row>
    <row r="1499" spans="1:18" x14ac:dyDescent="0.2">
      <c r="A1499" s="8">
        <v>36164</v>
      </c>
      <c r="B1499" s="1">
        <v>0.89</v>
      </c>
      <c r="C1499" s="1">
        <v>0.89</v>
      </c>
      <c r="D1499" s="1">
        <v>0.89</v>
      </c>
      <c r="E1499" s="1">
        <v>0.89</v>
      </c>
      <c r="G1499" s="6">
        <f t="shared" si="162"/>
        <v>0</v>
      </c>
      <c r="H1499" s="1">
        <f t="shared" si="163"/>
        <v>0</v>
      </c>
      <c r="I1499" s="1">
        <f t="shared" si="164"/>
        <v>0</v>
      </c>
      <c r="K1499" s="6">
        <f t="shared" si="165"/>
        <v>3.2357142857142855E-2</v>
      </c>
      <c r="L1499" s="6">
        <f t="shared" si="166"/>
        <v>4.0214285714285709E-2</v>
      </c>
      <c r="M1499" s="6">
        <f t="shared" si="167"/>
        <v>0.80461811722912968</v>
      </c>
      <c r="N1499" s="6">
        <f t="shared" si="168"/>
        <v>44.586614173228341</v>
      </c>
      <c r="Q1499" s="1">
        <v>0.880023</v>
      </c>
      <c r="R1499" s="3">
        <v>0</v>
      </c>
    </row>
    <row r="1500" spans="1:18" x14ac:dyDescent="0.2">
      <c r="A1500" s="8">
        <v>36165</v>
      </c>
      <c r="B1500" s="1">
        <v>0.89</v>
      </c>
      <c r="C1500" s="1">
        <v>0.89</v>
      </c>
      <c r="D1500" s="1">
        <v>0.89</v>
      </c>
      <c r="E1500" s="1">
        <v>0.89</v>
      </c>
      <c r="G1500" s="6">
        <f t="shared" si="162"/>
        <v>0</v>
      </c>
      <c r="H1500" s="1">
        <f t="shared" si="163"/>
        <v>0</v>
      </c>
      <c r="I1500" s="1">
        <f t="shared" si="164"/>
        <v>0</v>
      </c>
      <c r="K1500" s="6">
        <f t="shared" si="165"/>
        <v>2.3428571428571427E-2</v>
      </c>
      <c r="L1500" s="6">
        <f t="shared" si="166"/>
        <v>4.0214285714285709E-2</v>
      </c>
      <c r="M1500" s="6">
        <f t="shared" si="167"/>
        <v>0.58259325044404975</v>
      </c>
      <c r="N1500" s="6">
        <f t="shared" si="168"/>
        <v>36.812570145903479</v>
      </c>
      <c r="Q1500" s="1">
        <v>0.880023</v>
      </c>
      <c r="R1500" s="3">
        <v>0</v>
      </c>
    </row>
    <row r="1501" spans="1:18" x14ac:dyDescent="0.2">
      <c r="A1501" s="8">
        <v>36166</v>
      </c>
      <c r="B1501" s="1">
        <v>1.093</v>
      </c>
      <c r="C1501" s="1">
        <v>1.093</v>
      </c>
      <c r="D1501" s="1">
        <v>1.093</v>
      </c>
      <c r="E1501" s="1">
        <v>1.093</v>
      </c>
      <c r="G1501" s="6">
        <f t="shared" si="162"/>
        <v>0.20299999999999996</v>
      </c>
      <c r="H1501" s="1">
        <f t="shared" si="163"/>
        <v>0.20299999999999996</v>
      </c>
      <c r="I1501" s="1">
        <f t="shared" si="164"/>
        <v>0</v>
      </c>
      <c r="K1501" s="6">
        <f t="shared" si="165"/>
        <v>3.7928571428571423E-2</v>
      </c>
      <c r="L1501" s="6">
        <f t="shared" si="166"/>
        <v>4.0214285714285709E-2</v>
      </c>
      <c r="M1501" s="6">
        <f t="shared" si="167"/>
        <v>0.94316163410301945</v>
      </c>
      <c r="N1501" s="6">
        <f t="shared" si="168"/>
        <v>48.537477148080434</v>
      </c>
      <c r="Q1501" s="1">
        <v>1.0807469999999999</v>
      </c>
      <c r="R1501" s="3">
        <v>4000</v>
      </c>
    </row>
    <row r="1502" spans="1:18" x14ac:dyDescent="0.2">
      <c r="A1502" s="8">
        <v>36167</v>
      </c>
      <c r="B1502" s="1">
        <v>1</v>
      </c>
      <c r="C1502" s="1">
        <v>1.093</v>
      </c>
      <c r="D1502" s="1">
        <v>0.93700000000000006</v>
      </c>
      <c r="E1502" s="1">
        <v>1</v>
      </c>
      <c r="G1502" s="6">
        <f t="shared" si="162"/>
        <v>-9.2999999999999972E-2</v>
      </c>
      <c r="H1502" s="1">
        <f t="shared" si="163"/>
        <v>0</v>
      </c>
      <c r="I1502" s="1">
        <f t="shared" si="164"/>
        <v>9.2999999999999972E-2</v>
      </c>
      <c r="K1502" s="6">
        <f t="shared" si="165"/>
        <v>3.7928571428571423E-2</v>
      </c>
      <c r="L1502" s="6">
        <f t="shared" si="166"/>
        <v>3.7928571428571423E-2</v>
      </c>
      <c r="M1502" s="6">
        <f t="shared" si="167"/>
        <v>1</v>
      </c>
      <c r="N1502" s="6">
        <f t="shared" si="168"/>
        <v>50</v>
      </c>
      <c r="Q1502" s="1">
        <v>0.98878999999999995</v>
      </c>
      <c r="R1502" s="3">
        <v>24500</v>
      </c>
    </row>
    <row r="1503" spans="1:18" x14ac:dyDescent="0.2">
      <c r="A1503" s="8">
        <v>36168</v>
      </c>
      <c r="B1503" s="1">
        <v>0.875</v>
      </c>
      <c r="C1503" s="1">
        <v>1</v>
      </c>
      <c r="D1503" s="1">
        <v>0.875</v>
      </c>
      <c r="E1503" s="1">
        <v>0.875</v>
      </c>
      <c r="G1503" s="6">
        <f t="shared" si="162"/>
        <v>-0.125</v>
      </c>
      <c r="H1503" s="1">
        <f t="shared" si="163"/>
        <v>0</v>
      </c>
      <c r="I1503" s="1">
        <f t="shared" si="164"/>
        <v>0.125</v>
      </c>
      <c r="K1503" s="6">
        <f t="shared" si="165"/>
        <v>3.7928571428571423E-2</v>
      </c>
      <c r="L1503" s="6">
        <f t="shared" si="166"/>
        <v>4.6857142857142854E-2</v>
      </c>
      <c r="M1503" s="6">
        <f t="shared" si="167"/>
        <v>0.80945121951219501</v>
      </c>
      <c r="N1503" s="6">
        <f t="shared" si="168"/>
        <v>44.734625105307494</v>
      </c>
      <c r="Q1503" s="1">
        <v>0.86519100000000004</v>
      </c>
      <c r="R1503" s="3">
        <v>5600</v>
      </c>
    </row>
    <row r="1504" spans="1:18" x14ac:dyDescent="0.2">
      <c r="A1504" s="8">
        <v>36171</v>
      </c>
      <c r="B1504" s="1">
        <v>0.84299999999999997</v>
      </c>
      <c r="C1504" s="1">
        <v>0.875</v>
      </c>
      <c r="D1504" s="1">
        <v>0.84299999999999997</v>
      </c>
      <c r="E1504" s="1">
        <v>0.84299999999999997</v>
      </c>
      <c r="G1504" s="6">
        <f t="shared" si="162"/>
        <v>-3.2000000000000028E-2</v>
      </c>
      <c r="H1504" s="1">
        <f t="shared" si="163"/>
        <v>0</v>
      </c>
      <c r="I1504" s="1">
        <f t="shared" si="164"/>
        <v>3.2000000000000028E-2</v>
      </c>
      <c r="K1504" s="6">
        <f t="shared" si="165"/>
        <v>3.7928571428571423E-2</v>
      </c>
      <c r="L1504" s="6">
        <f t="shared" si="166"/>
        <v>3.5714285714285712E-2</v>
      </c>
      <c r="M1504" s="6">
        <f t="shared" si="167"/>
        <v>1.0619999999999998</v>
      </c>
      <c r="N1504" s="6">
        <f t="shared" si="168"/>
        <v>51.503394762366632</v>
      </c>
      <c r="Q1504" s="1">
        <v>0.83355000000000001</v>
      </c>
      <c r="R1504" s="3">
        <v>7000</v>
      </c>
    </row>
    <row r="1505" spans="1:18" x14ac:dyDescent="0.2">
      <c r="A1505" s="8">
        <v>36172</v>
      </c>
      <c r="B1505" s="1">
        <v>0.84299999999999997</v>
      </c>
      <c r="C1505" s="1">
        <v>0.84299999999999997</v>
      </c>
      <c r="D1505" s="1">
        <v>0.84299999999999997</v>
      </c>
      <c r="E1505" s="1">
        <v>0.84299999999999997</v>
      </c>
      <c r="G1505" s="6">
        <f t="shared" si="162"/>
        <v>0</v>
      </c>
      <c r="H1505" s="1">
        <f t="shared" si="163"/>
        <v>0</v>
      </c>
      <c r="I1505" s="1">
        <f t="shared" si="164"/>
        <v>0</v>
      </c>
      <c r="K1505" s="6">
        <f t="shared" si="165"/>
        <v>3.7928571428571423E-2</v>
      </c>
      <c r="L1505" s="6">
        <f t="shared" si="166"/>
        <v>3.5714285714285712E-2</v>
      </c>
      <c r="M1505" s="6">
        <f t="shared" si="167"/>
        <v>1.0619999999999998</v>
      </c>
      <c r="N1505" s="6">
        <f t="shared" si="168"/>
        <v>51.503394762366632</v>
      </c>
      <c r="Q1505" s="1">
        <v>0.83355000000000001</v>
      </c>
      <c r="R1505" s="3">
        <v>0</v>
      </c>
    </row>
    <row r="1506" spans="1:18" x14ac:dyDescent="0.2">
      <c r="A1506" s="8">
        <v>36173</v>
      </c>
      <c r="B1506" s="1">
        <v>0.84299999999999997</v>
      </c>
      <c r="C1506" s="1">
        <v>0.84299999999999997</v>
      </c>
      <c r="D1506" s="1">
        <v>0.84299999999999997</v>
      </c>
      <c r="E1506" s="1">
        <v>0.84299999999999997</v>
      </c>
      <c r="G1506" s="6">
        <f t="shared" si="162"/>
        <v>0</v>
      </c>
      <c r="H1506" s="1">
        <f t="shared" si="163"/>
        <v>0</v>
      </c>
      <c r="I1506" s="1">
        <f t="shared" si="164"/>
        <v>0</v>
      </c>
      <c r="K1506" s="6">
        <f t="shared" si="165"/>
        <v>3.7928571428571423E-2</v>
      </c>
      <c r="L1506" s="6">
        <f t="shared" si="166"/>
        <v>3.5714285714285712E-2</v>
      </c>
      <c r="M1506" s="6">
        <f t="shared" si="167"/>
        <v>1.0619999999999998</v>
      </c>
      <c r="N1506" s="6">
        <f t="shared" si="168"/>
        <v>51.503394762366632</v>
      </c>
      <c r="Q1506" s="1">
        <v>0.83355000000000001</v>
      </c>
      <c r="R1506" s="3">
        <v>0</v>
      </c>
    </row>
    <row r="1507" spans="1:18" x14ac:dyDescent="0.2">
      <c r="A1507" s="8">
        <v>36174</v>
      </c>
      <c r="B1507" s="1">
        <v>0.84299999999999997</v>
      </c>
      <c r="C1507" s="1">
        <v>0.84299999999999997</v>
      </c>
      <c r="D1507" s="1">
        <v>0.84299999999999997</v>
      </c>
      <c r="E1507" s="1">
        <v>0.84299999999999997</v>
      </c>
      <c r="G1507" s="6">
        <f t="shared" si="162"/>
        <v>0</v>
      </c>
      <c r="H1507" s="1">
        <f t="shared" si="163"/>
        <v>0</v>
      </c>
      <c r="I1507" s="1">
        <f t="shared" si="164"/>
        <v>0</v>
      </c>
      <c r="K1507" s="6">
        <f t="shared" si="165"/>
        <v>2.0071428571428566E-2</v>
      </c>
      <c r="L1507" s="6">
        <f t="shared" si="166"/>
        <v>3.5714285714285712E-2</v>
      </c>
      <c r="M1507" s="6">
        <f t="shared" si="167"/>
        <v>0.56199999999999994</v>
      </c>
      <c r="N1507" s="6">
        <f t="shared" si="168"/>
        <v>35.979513444302171</v>
      </c>
      <c r="Q1507" s="1">
        <v>0.83355000000000001</v>
      </c>
      <c r="R1507" s="3">
        <v>0</v>
      </c>
    </row>
    <row r="1508" spans="1:18" x14ac:dyDescent="0.2">
      <c r="A1508" s="8">
        <v>36175</v>
      </c>
      <c r="B1508" s="1">
        <v>0.875</v>
      </c>
      <c r="C1508" s="1">
        <v>0.875</v>
      </c>
      <c r="D1508" s="1">
        <v>0.875</v>
      </c>
      <c r="E1508" s="1">
        <v>0.875</v>
      </c>
      <c r="G1508" s="6">
        <f t="shared" si="162"/>
        <v>3.2000000000000028E-2</v>
      </c>
      <c r="H1508" s="1">
        <f t="shared" si="163"/>
        <v>3.2000000000000028E-2</v>
      </c>
      <c r="I1508" s="1">
        <f t="shared" si="164"/>
        <v>0</v>
      </c>
      <c r="K1508" s="6">
        <f t="shared" si="165"/>
        <v>2.2357142857142853E-2</v>
      </c>
      <c r="L1508" s="6">
        <f t="shared" si="166"/>
        <v>1.7857142857142856E-2</v>
      </c>
      <c r="M1508" s="6">
        <f t="shared" si="167"/>
        <v>1.2519999999999998</v>
      </c>
      <c r="N1508" s="6">
        <f t="shared" si="168"/>
        <v>55.59502664298401</v>
      </c>
      <c r="Q1508" s="1">
        <v>0.86519100000000004</v>
      </c>
      <c r="R1508" s="3">
        <v>1500</v>
      </c>
    </row>
    <row r="1509" spans="1:18" x14ac:dyDescent="0.2">
      <c r="A1509" s="8">
        <v>36179</v>
      </c>
      <c r="B1509" s="1">
        <v>0.875</v>
      </c>
      <c r="C1509" s="1">
        <v>0.875</v>
      </c>
      <c r="D1509" s="1">
        <v>0.875</v>
      </c>
      <c r="E1509" s="1">
        <v>0.875</v>
      </c>
      <c r="G1509" s="6">
        <f t="shared" si="162"/>
        <v>0</v>
      </c>
      <c r="H1509" s="1">
        <f t="shared" si="163"/>
        <v>0</v>
      </c>
      <c r="I1509" s="1">
        <f t="shared" si="164"/>
        <v>0</v>
      </c>
      <c r="K1509" s="6">
        <f t="shared" si="165"/>
        <v>2.2357142857142853E-2</v>
      </c>
      <c r="L1509" s="6">
        <f t="shared" si="166"/>
        <v>1.7857142857142856E-2</v>
      </c>
      <c r="M1509" s="6">
        <f t="shared" si="167"/>
        <v>1.2519999999999998</v>
      </c>
      <c r="N1509" s="6">
        <f t="shared" si="168"/>
        <v>55.59502664298401</v>
      </c>
      <c r="Q1509" s="1">
        <v>0.86519100000000004</v>
      </c>
      <c r="R1509" s="3">
        <v>4000</v>
      </c>
    </row>
    <row r="1510" spans="1:18" x14ac:dyDescent="0.2">
      <c r="A1510" s="8">
        <v>36180</v>
      </c>
      <c r="B1510" s="1">
        <v>0.81200000000000006</v>
      </c>
      <c r="C1510" s="1">
        <v>0.81200000000000006</v>
      </c>
      <c r="D1510" s="1">
        <v>0.81200000000000006</v>
      </c>
      <c r="E1510" s="1">
        <v>0.81200000000000006</v>
      </c>
      <c r="G1510" s="6">
        <f t="shared" si="162"/>
        <v>-6.2999999999999945E-2</v>
      </c>
      <c r="H1510" s="1">
        <f t="shared" si="163"/>
        <v>0</v>
      </c>
      <c r="I1510" s="1">
        <f t="shared" si="164"/>
        <v>6.2999999999999945E-2</v>
      </c>
      <c r="K1510" s="6">
        <f t="shared" si="165"/>
        <v>2.2357142857142853E-2</v>
      </c>
      <c r="L1510" s="6">
        <f t="shared" si="166"/>
        <v>2.2357142857142853E-2</v>
      </c>
      <c r="M1510" s="6">
        <f t="shared" si="167"/>
        <v>1</v>
      </c>
      <c r="N1510" s="6">
        <f t="shared" si="168"/>
        <v>50</v>
      </c>
      <c r="Q1510" s="1">
        <v>0.80289699999999997</v>
      </c>
      <c r="R1510" s="3">
        <v>1000</v>
      </c>
    </row>
    <row r="1511" spans="1:18" x14ac:dyDescent="0.2">
      <c r="A1511" s="8">
        <v>36181</v>
      </c>
      <c r="B1511" s="1">
        <v>0.81200000000000006</v>
      </c>
      <c r="C1511" s="1">
        <v>0.81200000000000006</v>
      </c>
      <c r="D1511" s="1">
        <v>0.81200000000000006</v>
      </c>
      <c r="E1511" s="1">
        <v>0.81200000000000006</v>
      </c>
      <c r="G1511" s="6">
        <f t="shared" si="162"/>
        <v>0</v>
      </c>
      <c r="H1511" s="1">
        <f t="shared" si="163"/>
        <v>0</v>
      </c>
      <c r="I1511" s="1">
        <f t="shared" si="164"/>
        <v>0</v>
      </c>
      <c r="K1511" s="6">
        <f t="shared" si="165"/>
        <v>1.6785714285714286E-2</v>
      </c>
      <c r="L1511" s="6">
        <f t="shared" si="166"/>
        <v>2.2357142857142853E-2</v>
      </c>
      <c r="M1511" s="6">
        <f t="shared" si="167"/>
        <v>0.75079872204472853</v>
      </c>
      <c r="N1511" s="6">
        <f t="shared" si="168"/>
        <v>42.883211678832119</v>
      </c>
      <c r="Q1511" s="1">
        <v>0.80289699999999997</v>
      </c>
      <c r="R1511" s="3">
        <v>5000</v>
      </c>
    </row>
    <row r="1512" spans="1:18" x14ac:dyDescent="0.2">
      <c r="A1512" s="8">
        <v>36182</v>
      </c>
      <c r="B1512" s="1">
        <v>0.81200000000000006</v>
      </c>
      <c r="C1512" s="1">
        <v>0.81200000000000006</v>
      </c>
      <c r="D1512" s="1">
        <v>0.81200000000000006</v>
      </c>
      <c r="E1512" s="1">
        <v>0.81200000000000006</v>
      </c>
      <c r="G1512" s="6">
        <f t="shared" si="162"/>
        <v>0</v>
      </c>
      <c r="H1512" s="1">
        <f t="shared" si="163"/>
        <v>0</v>
      </c>
      <c r="I1512" s="1">
        <f t="shared" si="164"/>
        <v>0</v>
      </c>
      <c r="K1512" s="6">
        <f t="shared" si="165"/>
        <v>1.6785714285714286E-2</v>
      </c>
      <c r="L1512" s="6">
        <f t="shared" si="166"/>
        <v>2.2357142857142853E-2</v>
      </c>
      <c r="M1512" s="6">
        <f t="shared" si="167"/>
        <v>0.75079872204472853</v>
      </c>
      <c r="N1512" s="6">
        <f t="shared" si="168"/>
        <v>42.883211678832119</v>
      </c>
      <c r="Q1512" s="1">
        <v>0.80289699999999997</v>
      </c>
      <c r="R1512" s="3">
        <v>2500</v>
      </c>
    </row>
    <row r="1513" spans="1:18" x14ac:dyDescent="0.2">
      <c r="A1513" s="8">
        <v>36185</v>
      </c>
      <c r="B1513" s="1">
        <v>0.84299999999999997</v>
      </c>
      <c r="C1513" s="1">
        <v>0.84299999999999997</v>
      </c>
      <c r="D1513" s="1">
        <v>0.84299999999999997</v>
      </c>
      <c r="E1513" s="1">
        <v>0.84299999999999997</v>
      </c>
      <c r="G1513" s="6">
        <f t="shared" si="162"/>
        <v>3.0999999999999917E-2</v>
      </c>
      <c r="H1513" s="1">
        <f t="shared" si="163"/>
        <v>3.0999999999999917E-2</v>
      </c>
      <c r="I1513" s="1">
        <f t="shared" si="164"/>
        <v>0</v>
      </c>
      <c r="K1513" s="6">
        <f t="shared" si="165"/>
        <v>1.8999999999999993E-2</v>
      </c>
      <c r="L1513" s="6">
        <f t="shared" si="166"/>
        <v>2.2357142857142853E-2</v>
      </c>
      <c r="M1513" s="6">
        <f t="shared" si="167"/>
        <v>0.84984025559105414</v>
      </c>
      <c r="N1513" s="6">
        <f t="shared" si="168"/>
        <v>45.941278065630392</v>
      </c>
      <c r="Q1513" s="1">
        <v>0.83355000000000001</v>
      </c>
      <c r="R1513" s="3">
        <v>300</v>
      </c>
    </row>
    <row r="1514" spans="1:18" x14ac:dyDescent="0.2">
      <c r="A1514" s="8">
        <v>36186</v>
      </c>
      <c r="B1514" s="1">
        <v>0.65600000000000003</v>
      </c>
      <c r="C1514" s="1">
        <v>0.84299999999999997</v>
      </c>
      <c r="D1514" s="1">
        <v>0.65600000000000003</v>
      </c>
      <c r="E1514" s="1">
        <v>0.65600000000000003</v>
      </c>
      <c r="G1514" s="6">
        <f t="shared" si="162"/>
        <v>-0.18699999999999994</v>
      </c>
      <c r="H1514" s="1">
        <f t="shared" si="163"/>
        <v>0</v>
      </c>
      <c r="I1514" s="1">
        <f t="shared" si="164"/>
        <v>0.18699999999999994</v>
      </c>
      <c r="K1514" s="6">
        <f t="shared" si="165"/>
        <v>1.8999999999999993E-2</v>
      </c>
      <c r="L1514" s="6">
        <f t="shared" si="166"/>
        <v>3.5714285714285705E-2</v>
      </c>
      <c r="M1514" s="6">
        <f t="shared" si="167"/>
        <v>0.53199999999999992</v>
      </c>
      <c r="N1514" s="6">
        <f t="shared" si="168"/>
        <v>34.725848563968668</v>
      </c>
      <c r="Q1514" s="1">
        <v>0.64864599999999994</v>
      </c>
      <c r="R1514" s="3">
        <v>37500</v>
      </c>
    </row>
    <row r="1515" spans="1:18" x14ac:dyDescent="0.2">
      <c r="A1515" s="8">
        <v>36187</v>
      </c>
      <c r="B1515" s="1">
        <v>0.625</v>
      </c>
      <c r="C1515" s="1">
        <v>0.71799999999999997</v>
      </c>
      <c r="D1515" s="1">
        <v>0.625</v>
      </c>
      <c r="E1515" s="1">
        <v>0.625</v>
      </c>
      <c r="G1515" s="6">
        <f t="shared" si="162"/>
        <v>-3.1000000000000028E-2</v>
      </c>
      <c r="H1515" s="1">
        <f t="shared" si="163"/>
        <v>0</v>
      </c>
      <c r="I1515" s="1">
        <f t="shared" si="164"/>
        <v>3.1000000000000028E-2</v>
      </c>
      <c r="K1515" s="6">
        <f t="shared" si="165"/>
        <v>4.4999999999999962E-3</v>
      </c>
      <c r="L1515" s="6">
        <f t="shared" si="166"/>
        <v>3.7928571428571423E-2</v>
      </c>
      <c r="M1515" s="6">
        <f t="shared" si="167"/>
        <v>0.11864406779661009</v>
      </c>
      <c r="N1515" s="6">
        <f t="shared" si="168"/>
        <v>10.606060606060595</v>
      </c>
      <c r="Q1515" s="1">
        <v>0.61799300000000001</v>
      </c>
      <c r="R1515" s="3">
        <v>11000</v>
      </c>
    </row>
    <row r="1516" spans="1:18" x14ac:dyDescent="0.2">
      <c r="A1516" s="8">
        <v>36188</v>
      </c>
      <c r="B1516" s="1">
        <v>0.53100000000000003</v>
      </c>
      <c r="C1516" s="1">
        <v>0.56200000000000006</v>
      </c>
      <c r="D1516" s="1">
        <v>0.53100000000000003</v>
      </c>
      <c r="E1516" s="1">
        <v>0.53100000000000003</v>
      </c>
      <c r="G1516" s="6">
        <f t="shared" si="162"/>
        <v>-9.3999999999999972E-2</v>
      </c>
      <c r="H1516" s="1">
        <f t="shared" si="163"/>
        <v>0</v>
      </c>
      <c r="I1516" s="1">
        <f t="shared" si="164"/>
        <v>9.3999999999999972E-2</v>
      </c>
      <c r="K1516" s="6">
        <f t="shared" si="165"/>
        <v>4.4999999999999962E-3</v>
      </c>
      <c r="L1516" s="6">
        <f t="shared" si="166"/>
        <v>3.7999999999999992E-2</v>
      </c>
      <c r="M1516" s="6">
        <f t="shared" si="167"/>
        <v>0.11842105263157887</v>
      </c>
      <c r="N1516" s="6">
        <f t="shared" si="168"/>
        <v>10.588235294117638</v>
      </c>
      <c r="Q1516" s="1">
        <v>0.52504700000000004</v>
      </c>
      <c r="R1516" s="3">
        <v>12900</v>
      </c>
    </row>
    <row r="1517" spans="1:18" x14ac:dyDescent="0.2">
      <c r="A1517" s="8">
        <v>36189</v>
      </c>
      <c r="B1517" s="1">
        <v>0.53100000000000003</v>
      </c>
      <c r="C1517" s="1">
        <v>0.53100000000000003</v>
      </c>
      <c r="D1517" s="1">
        <v>0.53100000000000003</v>
      </c>
      <c r="E1517" s="1">
        <v>0.53100000000000003</v>
      </c>
      <c r="G1517" s="6">
        <f t="shared" si="162"/>
        <v>0</v>
      </c>
      <c r="H1517" s="1">
        <f t="shared" si="163"/>
        <v>0</v>
      </c>
      <c r="I1517" s="1">
        <f t="shared" si="164"/>
        <v>0</v>
      </c>
      <c r="K1517" s="6">
        <f t="shared" si="165"/>
        <v>4.4999999999999962E-3</v>
      </c>
      <c r="L1517" s="6">
        <f t="shared" si="166"/>
        <v>2.9071428571428564E-2</v>
      </c>
      <c r="M1517" s="6">
        <f t="shared" si="167"/>
        <v>0.15479115479115471</v>
      </c>
      <c r="N1517" s="6">
        <f t="shared" si="168"/>
        <v>13.40425531914893</v>
      </c>
      <c r="Q1517" s="1">
        <v>0.52504700000000004</v>
      </c>
      <c r="R1517" s="3">
        <v>2500</v>
      </c>
    </row>
    <row r="1518" spans="1:18" x14ac:dyDescent="0.2">
      <c r="A1518" s="8">
        <v>36192</v>
      </c>
      <c r="B1518" s="1">
        <v>0.5</v>
      </c>
      <c r="C1518" s="1">
        <v>0.53100000000000003</v>
      </c>
      <c r="D1518" s="1">
        <v>0.437</v>
      </c>
      <c r="E1518" s="1">
        <v>0.5</v>
      </c>
      <c r="G1518" s="6">
        <f t="shared" si="162"/>
        <v>-3.1000000000000028E-2</v>
      </c>
      <c r="H1518" s="1">
        <f t="shared" si="163"/>
        <v>0</v>
      </c>
      <c r="I1518" s="1">
        <f t="shared" si="164"/>
        <v>3.1000000000000028E-2</v>
      </c>
      <c r="K1518" s="6">
        <f t="shared" si="165"/>
        <v>4.4999999999999962E-3</v>
      </c>
      <c r="L1518" s="6">
        <f t="shared" si="166"/>
        <v>2.8999999999999995E-2</v>
      </c>
      <c r="M1518" s="6">
        <f t="shared" si="167"/>
        <v>0.15517241379310334</v>
      </c>
      <c r="N1518" s="6">
        <f t="shared" si="168"/>
        <v>13.432835820895519</v>
      </c>
      <c r="Q1518" s="1">
        <v>0.49439499999999997</v>
      </c>
      <c r="R1518" s="3">
        <v>8100</v>
      </c>
    </row>
    <row r="1519" spans="1:18" x14ac:dyDescent="0.2">
      <c r="A1519" s="8">
        <v>36193</v>
      </c>
      <c r="B1519" s="1">
        <v>0.5</v>
      </c>
      <c r="C1519" s="1">
        <v>0.5</v>
      </c>
      <c r="D1519" s="1">
        <v>0.5</v>
      </c>
      <c r="E1519" s="1">
        <v>0.5</v>
      </c>
      <c r="G1519" s="6">
        <f t="shared" si="162"/>
        <v>0</v>
      </c>
      <c r="H1519" s="1">
        <f t="shared" si="163"/>
        <v>0</v>
      </c>
      <c r="I1519" s="1">
        <f t="shared" si="164"/>
        <v>0</v>
      </c>
      <c r="K1519" s="6">
        <f t="shared" si="165"/>
        <v>4.4999999999999962E-3</v>
      </c>
      <c r="L1519" s="6">
        <f t="shared" si="166"/>
        <v>2.8999999999999995E-2</v>
      </c>
      <c r="M1519" s="6">
        <f t="shared" si="167"/>
        <v>0.15517241379310334</v>
      </c>
      <c r="N1519" s="6">
        <f t="shared" si="168"/>
        <v>13.432835820895519</v>
      </c>
      <c r="Q1519" s="1">
        <v>0.49439499999999997</v>
      </c>
      <c r="R1519" s="3">
        <v>7000</v>
      </c>
    </row>
    <row r="1520" spans="1:18" x14ac:dyDescent="0.2">
      <c r="A1520" s="8">
        <v>36194</v>
      </c>
      <c r="B1520" s="1">
        <v>0.5</v>
      </c>
      <c r="C1520" s="1">
        <v>0.5</v>
      </c>
      <c r="D1520" s="1">
        <v>0.5</v>
      </c>
      <c r="E1520" s="1">
        <v>0.5</v>
      </c>
      <c r="G1520" s="6">
        <f t="shared" si="162"/>
        <v>0</v>
      </c>
      <c r="H1520" s="1">
        <f t="shared" si="163"/>
        <v>0</v>
      </c>
      <c r="I1520" s="1">
        <f t="shared" si="164"/>
        <v>0</v>
      </c>
      <c r="K1520" s="6">
        <f t="shared" si="165"/>
        <v>4.4999999999999962E-3</v>
      </c>
      <c r="L1520" s="6">
        <f t="shared" si="166"/>
        <v>2.8999999999999995E-2</v>
      </c>
      <c r="M1520" s="6">
        <f t="shared" si="167"/>
        <v>0.15517241379310334</v>
      </c>
      <c r="N1520" s="6">
        <f t="shared" si="168"/>
        <v>13.432835820895519</v>
      </c>
      <c r="Q1520" s="1">
        <v>0.49439499999999997</v>
      </c>
      <c r="R1520" s="3">
        <v>0</v>
      </c>
    </row>
    <row r="1521" spans="1:18" x14ac:dyDescent="0.2">
      <c r="A1521" s="8">
        <v>36195</v>
      </c>
      <c r="B1521" s="1">
        <v>0.5</v>
      </c>
      <c r="C1521" s="1">
        <v>0.5</v>
      </c>
      <c r="D1521" s="1">
        <v>0.5</v>
      </c>
      <c r="E1521" s="1">
        <v>0.5</v>
      </c>
      <c r="G1521" s="6">
        <f t="shared" si="162"/>
        <v>0</v>
      </c>
      <c r="H1521" s="1">
        <f t="shared" si="163"/>
        <v>0</v>
      </c>
      <c r="I1521" s="1">
        <f t="shared" si="164"/>
        <v>0</v>
      </c>
      <c r="K1521" s="6">
        <f t="shared" si="165"/>
        <v>4.4999999999999962E-3</v>
      </c>
      <c r="L1521" s="6">
        <f t="shared" si="166"/>
        <v>2.8999999999999995E-2</v>
      </c>
      <c r="M1521" s="6">
        <f t="shared" si="167"/>
        <v>0.15517241379310334</v>
      </c>
      <c r="N1521" s="6">
        <f t="shared" si="168"/>
        <v>13.432835820895519</v>
      </c>
      <c r="Q1521" s="1">
        <v>0.49439499999999997</v>
      </c>
      <c r="R1521" s="3">
        <v>0</v>
      </c>
    </row>
    <row r="1522" spans="1:18" x14ac:dyDescent="0.2">
      <c r="A1522" s="8">
        <v>36196</v>
      </c>
      <c r="B1522" s="1">
        <v>0.5</v>
      </c>
      <c r="C1522" s="1">
        <v>0.5</v>
      </c>
      <c r="D1522" s="1">
        <v>0.5</v>
      </c>
      <c r="E1522" s="1">
        <v>0.5</v>
      </c>
      <c r="G1522" s="6">
        <f t="shared" si="162"/>
        <v>0</v>
      </c>
      <c r="H1522" s="1">
        <f t="shared" si="163"/>
        <v>0</v>
      </c>
      <c r="I1522" s="1">
        <f t="shared" si="164"/>
        <v>0</v>
      </c>
      <c r="K1522" s="6">
        <f t="shared" si="165"/>
        <v>2.2142857142857081E-3</v>
      </c>
      <c r="L1522" s="6">
        <f t="shared" si="166"/>
        <v>2.8999999999999995E-2</v>
      </c>
      <c r="M1522" s="6">
        <f t="shared" si="167"/>
        <v>7.6354679802955461E-2</v>
      </c>
      <c r="N1522" s="6">
        <f t="shared" si="168"/>
        <v>7.0938215102974738</v>
      </c>
      <c r="Q1522" s="1">
        <v>0.49439499999999997</v>
      </c>
      <c r="R1522" s="3">
        <v>0</v>
      </c>
    </row>
    <row r="1523" spans="1:18" x14ac:dyDescent="0.2">
      <c r="A1523" s="8">
        <v>36199</v>
      </c>
      <c r="B1523" s="1">
        <v>0.56200000000000006</v>
      </c>
      <c r="C1523" s="1">
        <v>0.56200000000000006</v>
      </c>
      <c r="D1523" s="1">
        <v>0.53100000000000003</v>
      </c>
      <c r="E1523" s="1">
        <v>0.56200000000000006</v>
      </c>
      <c r="G1523" s="6">
        <f t="shared" si="162"/>
        <v>6.2000000000000055E-2</v>
      </c>
      <c r="H1523" s="1">
        <f t="shared" si="163"/>
        <v>6.2000000000000055E-2</v>
      </c>
      <c r="I1523" s="1">
        <f t="shared" si="164"/>
        <v>0</v>
      </c>
      <c r="K1523" s="6">
        <f t="shared" si="165"/>
        <v>6.6428571428571405E-3</v>
      </c>
      <c r="L1523" s="6">
        <f t="shared" si="166"/>
        <v>2.8999999999999995E-2</v>
      </c>
      <c r="M1523" s="6">
        <f t="shared" si="167"/>
        <v>0.22906403940886697</v>
      </c>
      <c r="N1523" s="6">
        <f t="shared" si="168"/>
        <v>18.637274549098194</v>
      </c>
      <c r="Q1523" s="1">
        <v>0.55569999999999997</v>
      </c>
      <c r="R1523" s="3">
        <v>18500</v>
      </c>
    </row>
    <row r="1524" spans="1:18" x14ac:dyDescent="0.2">
      <c r="A1524" s="8">
        <v>36200</v>
      </c>
      <c r="B1524" s="1">
        <v>0.437</v>
      </c>
      <c r="C1524" s="1">
        <v>0.437</v>
      </c>
      <c r="D1524" s="1">
        <v>0.437</v>
      </c>
      <c r="E1524" s="1">
        <v>0.437</v>
      </c>
      <c r="G1524" s="6">
        <f t="shared" si="162"/>
        <v>-0.12500000000000006</v>
      </c>
      <c r="H1524" s="1">
        <f t="shared" si="163"/>
        <v>0</v>
      </c>
      <c r="I1524" s="1">
        <f t="shared" si="164"/>
        <v>0.12500000000000006</v>
      </c>
      <c r="K1524" s="6">
        <f t="shared" si="165"/>
        <v>6.6428571428571405E-3</v>
      </c>
      <c r="L1524" s="6">
        <f t="shared" si="166"/>
        <v>3.3428571428571432E-2</v>
      </c>
      <c r="M1524" s="6">
        <f t="shared" si="167"/>
        <v>0.19871794871794862</v>
      </c>
      <c r="N1524" s="6">
        <f t="shared" si="168"/>
        <v>16.577540106951872</v>
      </c>
      <c r="Q1524" s="1">
        <v>0.43210100000000001</v>
      </c>
      <c r="R1524" s="3">
        <v>2600</v>
      </c>
    </row>
    <row r="1525" spans="1:18" x14ac:dyDescent="0.2">
      <c r="A1525" s="8">
        <v>36201</v>
      </c>
      <c r="B1525" s="1">
        <v>0.59299999999999997</v>
      </c>
      <c r="C1525" s="1">
        <v>0.59299999999999997</v>
      </c>
      <c r="D1525" s="1">
        <v>0.59299999999999997</v>
      </c>
      <c r="E1525" s="1">
        <v>0.59299999999999997</v>
      </c>
      <c r="G1525" s="6">
        <f t="shared" si="162"/>
        <v>0.15599999999999997</v>
      </c>
      <c r="H1525" s="1">
        <f t="shared" si="163"/>
        <v>0.15599999999999997</v>
      </c>
      <c r="I1525" s="1">
        <f t="shared" si="164"/>
        <v>0</v>
      </c>
      <c r="K1525" s="6">
        <f t="shared" si="165"/>
        <v>1.7785714285714283E-2</v>
      </c>
      <c r="L1525" s="6">
        <f t="shared" si="166"/>
        <v>3.3428571428571432E-2</v>
      </c>
      <c r="M1525" s="6">
        <f t="shared" si="167"/>
        <v>0.53205128205128194</v>
      </c>
      <c r="N1525" s="6">
        <f t="shared" si="168"/>
        <v>34.728033472803347</v>
      </c>
      <c r="Q1525" s="1">
        <v>0.58635199999999998</v>
      </c>
      <c r="R1525" s="3">
        <v>3000</v>
      </c>
    </row>
    <row r="1526" spans="1:18" x14ac:dyDescent="0.2">
      <c r="A1526" s="8">
        <v>36202</v>
      </c>
      <c r="B1526" s="1">
        <v>0.59299999999999997</v>
      </c>
      <c r="C1526" s="1">
        <v>0.59299999999999997</v>
      </c>
      <c r="D1526" s="1">
        <v>0.59299999999999997</v>
      </c>
      <c r="E1526" s="1">
        <v>0.59299999999999997</v>
      </c>
      <c r="G1526" s="6">
        <f t="shared" si="162"/>
        <v>0</v>
      </c>
      <c r="H1526" s="1">
        <f t="shared" si="163"/>
        <v>0</v>
      </c>
      <c r="I1526" s="1">
        <f t="shared" si="164"/>
        <v>0</v>
      </c>
      <c r="K1526" s="6">
        <f t="shared" si="165"/>
        <v>1.7785714285714283E-2</v>
      </c>
      <c r="L1526" s="6">
        <f t="shared" si="166"/>
        <v>3.3428571428571432E-2</v>
      </c>
      <c r="M1526" s="6">
        <f t="shared" si="167"/>
        <v>0.53205128205128194</v>
      </c>
      <c r="N1526" s="6">
        <f t="shared" si="168"/>
        <v>34.728033472803347</v>
      </c>
      <c r="Q1526" s="1">
        <v>0.58635199999999998</v>
      </c>
      <c r="R1526" s="3">
        <v>0</v>
      </c>
    </row>
    <row r="1527" spans="1:18" x14ac:dyDescent="0.2">
      <c r="A1527" s="8">
        <v>36203</v>
      </c>
      <c r="B1527" s="1">
        <v>0.437</v>
      </c>
      <c r="C1527" s="1">
        <v>0.437</v>
      </c>
      <c r="D1527" s="1">
        <v>0.437</v>
      </c>
      <c r="E1527" s="1">
        <v>0.437</v>
      </c>
      <c r="G1527" s="6">
        <f t="shared" si="162"/>
        <v>-0.15599999999999997</v>
      </c>
      <c r="H1527" s="1">
        <f t="shared" si="163"/>
        <v>0</v>
      </c>
      <c r="I1527" s="1">
        <f t="shared" si="164"/>
        <v>0.15599999999999997</v>
      </c>
      <c r="K1527" s="6">
        <f t="shared" si="165"/>
        <v>1.5571428571428573E-2</v>
      </c>
      <c r="L1527" s="6">
        <f t="shared" si="166"/>
        <v>4.4571428571428574E-2</v>
      </c>
      <c r="M1527" s="6">
        <f t="shared" si="167"/>
        <v>0.34935897435897439</v>
      </c>
      <c r="N1527" s="6">
        <f t="shared" si="168"/>
        <v>25.890736342042757</v>
      </c>
      <c r="Q1527" s="1">
        <v>0.43210100000000001</v>
      </c>
      <c r="R1527" s="3">
        <v>14000</v>
      </c>
    </row>
    <row r="1528" spans="1:18" x14ac:dyDescent="0.2">
      <c r="A1528" s="8">
        <v>36207</v>
      </c>
      <c r="B1528" s="1">
        <v>0.5</v>
      </c>
      <c r="C1528" s="1">
        <v>0.5</v>
      </c>
      <c r="D1528" s="1">
        <v>0.40600000000000003</v>
      </c>
      <c r="E1528" s="1">
        <v>0.5</v>
      </c>
      <c r="G1528" s="6">
        <f t="shared" si="162"/>
        <v>6.3E-2</v>
      </c>
      <c r="H1528" s="1">
        <f t="shared" si="163"/>
        <v>6.3E-2</v>
      </c>
      <c r="I1528" s="1">
        <f t="shared" si="164"/>
        <v>0</v>
      </c>
      <c r="K1528" s="6">
        <f t="shared" si="165"/>
        <v>2.0071428571428573E-2</v>
      </c>
      <c r="L1528" s="6">
        <f t="shared" si="166"/>
        <v>3.1214285714285719E-2</v>
      </c>
      <c r="M1528" s="6">
        <f t="shared" si="167"/>
        <v>0.64302059496567499</v>
      </c>
      <c r="N1528" s="6">
        <f t="shared" si="168"/>
        <v>39.136490250696369</v>
      </c>
      <c r="Q1528" s="1">
        <v>0.49439499999999997</v>
      </c>
      <c r="R1528" s="3">
        <v>12500</v>
      </c>
    </row>
    <row r="1529" spans="1:18" x14ac:dyDescent="0.2">
      <c r="A1529" s="8">
        <v>36208</v>
      </c>
      <c r="B1529" s="1">
        <v>0.46800000000000003</v>
      </c>
      <c r="C1529" s="1">
        <v>0.46800000000000003</v>
      </c>
      <c r="D1529" s="1">
        <v>0.46800000000000003</v>
      </c>
      <c r="E1529" s="1">
        <v>0.46800000000000003</v>
      </c>
      <c r="G1529" s="6">
        <f t="shared" si="162"/>
        <v>-3.1999999999999973E-2</v>
      </c>
      <c r="H1529" s="1">
        <f t="shared" si="163"/>
        <v>0</v>
      </c>
      <c r="I1529" s="1">
        <f t="shared" si="164"/>
        <v>3.1999999999999973E-2</v>
      </c>
      <c r="K1529" s="6">
        <f t="shared" si="165"/>
        <v>2.0071428571428573E-2</v>
      </c>
      <c r="L1529" s="6">
        <f t="shared" si="166"/>
        <v>3.1285714285714285E-2</v>
      </c>
      <c r="M1529" s="6">
        <f t="shared" si="167"/>
        <v>0.64155251141552516</v>
      </c>
      <c r="N1529" s="6">
        <f t="shared" si="168"/>
        <v>39.082058414464534</v>
      </c>
      <c r="Q1529" s="1">
        <v>0.462754</v>
      </c>
      <c r="R1529" s="3">
        <v>5000</v>
      </c>
    </row>
    <row r="1530" spans="1:18" x14ac:dyDescent="0.2">
      <c r="A1530" s="8">
        <v>36209</v>
      </c>
      <c r="B1530" s="1">
        <v>0.46800000000000003</v>
      </c>
      <c r="C1530" s="1">
        <v>0.46800000000000003</v>
      </c>
      <c r="D1530" s="1">
        <v>0.46800000000000003</v>
      </c>
      <c r="E1530" s="1">
        <v>0.46800000000000003</v>
      </c>
      <c r="G1530" s="6">
        <f t="shared" si="162"/>
        <v>0</v>
      </c>
      <c r="H1530" s="1">
        <f t="shared" si="163"/>
        <v>0</v>
      </c>
      <c r="I1530" s="1">
        <f t="shared" si="164"/>
        <v>0</v>
      </c>
      <c r="K1530" s="6">
        <f t="shared" si="165"/>
        <v>2.0071428571428573E-2</v>
      </c>
      <c r="L1530" s="6">
        <f t="shared" si="166"/>
        <v>2.4571428571428574E-2</v>
      </c>
      <c r="M1530" s="6">
        <f t="shared" si="167"/>
        <v>0.81686046511627908</v>
      </c>
      <c r="N1530" s="6">
        <f t="shared" si="168"/>
        <v>44.959999999999994</v>
      </c>
      <c r="Q1530" s="1">
        <v>0.462754</v>
      </c>
      <c r="R1530" s="3">
        <v>4000</v>
      </c>
    </row>
    <row r="1531" spans="1:18" x14ac:dyDescent="0.2">
      <c r="A1531" s="8">
        <v>36210</v>
      </c>
      <c r="B1531" s="1">
        <v>0.46800000000000003</v>
      </c>
      <c r="C1531" s="1">
        <v>0.46800000000000003</v>
      </c>
      <c r="D1531" s="1">
        <v>0.46800000000000003</v>
      </c>
      <c r="E1531" s="1">
        <v>0.46800000000000003</v>
      </c>
      <c r="G1531" s="6">
        <f t="shared" si="162"/>
        <v>0</v>
      </c>
      <c r="H1531" s="1">
        <f t="shared" si="163"/>
        <v>0</v>
      </c>
      <c r="I1531" s="1">
        <f t="shared" si="164"/>
        <v>0</v>
      </c>
      <c r="K1531" s="6">
        <f t="shared" si="165"/>
        <v>2.0071428571428573E-2</v>
      </c>
      <c r="L1531" s="6">
        <f t="shared" si="166"/>
        <v>2.4571428571428574E-2</v>
      </c>
      <c r="M1531" s="6">
        <f t="shared" si="167"/>
        <v>0.81686046511627908</v>
      </c>
      <c r="N1531" s="6">
        <f t="shared" si="168"/>
        <v>44.959999999999994</v>
      </c>
      <c r="Q1531" s="1">
        <v>0.462754</v>
      </c>
      <c r="R1531" s="3">
        <v>0</v>
      </c>
    </row>
    <row r="1532" spans="1:18" x14ac:dyDescent="0.2">
      <c r="A1532" s="8">
        <v>36213</v>
      </c>
      <c r="B1532" s="1">
        <v>0.5</v>
      </c>
      <c r="C1532" s="1">
        <v>0.5</v>
      </c>
      <c r="D1532" s="1">
        <v>0.5</v>
      </c>
      <c r="E1532" s="1">
        <v>0.5</v>
      </c>
      <c r="G1532" s="6">
        <f t="shared" si="162"/>
        <v>3.1999999999999973E-2</v>
      </c>
      <c r="H1532" s="1">
        <f t="shared" si="163"/>
        <v>3.1999999999999973E-2</v>
      </c>
      <c r="I1532" s="1">
        <f t="shared" si="164"/>
        <v>0</v>
      </c>
      <c r="K1532" s="6">
        <f t="shared" si="165"/>
        <v>2.2357142857142857E-2</v>
      </c>
      <c r="L1532" s="6">
        <f t="shared" si="166"/>
        <v>2.2357142857142857E-2</v>
      </c>
      <c r="M1532" s="6">
        <f t="shared" si="167"/>
        <v>1</v>
      </c>
      <c r="N1532" s="6">
        <f t="shared" si="168"/>
        <v>50</v>
      </c>
      <c r="Q1532" s="1">
        <v>0.49439499999999997</v>
      </c>
      <c r="R1532" s="3">
        <v>2600</v>
      </c>
    </row>
    <row r="1533" spans="1:18" x14ac:dyDescent="0.2">
      <c r="A1533" s="8">
        <v>36214</v>
      </c>
      <c r="B1533" s="1">
        <v>0.5</v>
      </c>
      <c r="C1533" s="1">
        <v>0.5</v>
      </c>
      <c r="D1533" s="1">
        <v>0.5</v>
      </c>
      <c r="E1533" s="1">
        <v>0.5</v>
      </c>
      <c r="G1533" s="6">
        <f t="shared" si="162"/>
        <v>0</v>
      </c>
      <c r="H1533" s="1">
        <f t="shared" si="163"/>
        <v>0</v>
      </c>
      <c r="I1533" s="1">
        <f t="shared" si="164"/>
        <v>0</v>
      </c>
      <c r="K1533" s="6">
        <f t="shared" si="165"/>
        <v>2.2357142857142857E-2</v>
      </c>
      <c r="L1533" s="6">
        <f t="shared" si="166"/>
        <v>2.2357142857142857E-2</v>
      </c>
      <c r="M1533" s="6">
        <f t="shared" si="167"/>
        <v>1</v>
      </c>
      <c r="N1533" s="6">
        <f t="shared" si="168"/>
        <v>50</v>
      </c>
      <c r="Q1533" s="1">
        <v>0.49439499999999997</v>
      </c>
      <c r="R1533" s="3">
        <v>0</v>
      </c>
    </row>
    <row r="1534" spans="1:18" x14ac:dyDescent="0.2">
      <c r="A1534" s="8">
        <v>36215</v>
      </c>
      <c r="B1534" s="1">
        <v>0.25</v>
      </c>
      <c r="C1534" s="1">
        <v>0.437</v>
      </c>
      <c r="D1534" s="1">
        <v>0.25</v>
      </c>
      <c r="E1534" s="1">
        <v>0.25</v>
      </c>
      <c r="G1534" s="6">
        <f t="shared" si="162"/>
        <v>-0.25</v>
      </c>
      <c r="H1534" s="1">
        <f t="shared" si="163"/>
        <v>0</v>
      </c>
      <c r="I1534" s="1">
        <f t="shared" si="164"/>
        <v>0.25</v>
      </c>
      <c r="K1534" s="6">
        <f t="shared" si="165"/>
        <v>2.2357142857142857E-2</v>
      </c>
      <c r="L1534" s="6">
        <f t="shared" si="166"/>
        <v>4.0214285714285709E-2</v>
      </c>
      <c r="M1534" s="6">
        <f t="shared" si="167"/>
        <v>0.55595026642984025</v>
      </c>
      <c r="N1534" s="6">
        <f t="shared" si="168"/>
        <v>35.730593607305934</v>
      </c>
      <c r="Q1534" s="1">
        <v>0.247197</v>
      </c>
      <c r="R1534" s="3">
        <v>51000</v>
      </c>
    </row>
    <row r="1535" spans="1:18" x14ac:dyDescent="0.2">
      <c r="A1535" s="8">
        <v>36216</v>
      </c>
      <c r="B1535" s="1">
        <v>0.25</v>
      </c>
      <c r="C1535" s="1">
        <v>0.25</v>
      </c>
      <c r="D1535" s="1">
        <v>0.25</v>
      </c>
      <c r="E1535" s="1">
        <v>0.25</v>
      </c>
      <c r="G1535" s="6">
        <f t="shared" si="162"/>
        <v>0</v>
      </c>
      <c r="H1535" s="1">
        <f t="shared" si="163"/>
        <v>0</v>
      </c>
      <c r="I1535" s="1">
        <f t="shared" si="164"/>
        <v>0</v>
      </c>
      <c r="K1535" s="6">
        <f t="shared" si="165"/>
        <v>2.2357142857142857E-2</v>
      </c>
      <c r="L1535" s="6">
        <f t="shared" si="166"/>
        <v>4.0214285714285709E-2</v>
      </c>
      <c r="M1535" s="6">
        <f t="shared" si="167"/>
        <v>0.55595026642984025</v>
      </c>
      <c r="N1535" s="6">
        <f t="shared" si="168"/>
        <v>35.730593607305934</v>
      </c>
      <c r="Q1535" s="1">
        <v>0.247197</v>
      </c>
      <c r="R1535" s="3">
        <v>15900</v>
      </c>
    </row>
    <row r="1536" spans="1:18" x14ac:dyDescent="0.2">
      <c r="A1536" s="8">
        <v>36217</v>
      </c>
      <c r="B1536" s="1">
        <v>0.375</v>
      </c>
      <c r="C1536" s="1">
        <v>0.375</v>
      </c>
      <c r="D1536" s="1">
        <v>0.32</v>
      </c>
      <c r="E1536" s="1">
        <v>0.375</v>
      </c>
      <c r="G1536" s="6">
        <f t="shared" si="162"/>
        <v>0.125</v>
      </c>
      <c r="H1536" s="1">
        <f t="shared" si="163"/>
        <v>0.125</v>
      </c>
      <c r="I1536" s="1">
        <f t="shared" si="164"/>
        <v>0</v>
      </c>
      <c r="K1536" s="6">
        <f t="shared" si="165"/>
        <v>3.1285714285714285E-2</v>
      </c>
      <c r="L1536" s="6">
        <f t="shared" si="166"/>
        <v>4.0214285714285709E-2</v>
      </c>
      <c r="M1536" s="6">
        <f t="shared" si="167"/>
        <v>0.77797513321492018</v>
      </c>
      <c r="N1536" s="6">
        <f t="shared" si="168"/>
        <v>43.756243756243755</v>
      </c>
      <c r="Q1536" s="1">
        <v>0.37079600000000001</v>
      </c>
      <c r="R1536" s="3">
        <v>11000</v>
      </c>
    </row>
    <row r="1537" spans="1:18" x14ac:dyDescent="0.2">
      <c r="A1537" s="8">
        <v>36220</v>
      </c>
      <c r="B1537" s="1">
        <v>0.36</v>
      </c>
      <c r="C1537" s="1">
        <v>0.36</v>
      </c>
      <c r="D1537" s="1">
        <v>0.36</v>
      </c>
      <c r="E1537" s="1">
        <v>0.36</v>
      </c>
      <c r="G1537" s="6">
        <f t="shared" si="162"/>
        <v>-1.5000000000000013E-2</v>
      </c>
      <c r="H1537" s="1">
        <f t="shared" si="163"/>
        <v>0</v>
      </c>
      <c r="I1537" s="1">
        <f t="shared" si="164"/>
        <v>1.5000000000000013E-2</v>
      </c>
      <c r="K1537" s="6">
        <f t="shared" si="165"/>
        <v>2.6857142857142854E-2</v>
      </c>
      <c r="L1537" s="6">
        <f t="shared" si="166"/>
        <v>4.128571428571428E-2</v>
      </c>
      <c r="M1537" s="6">
        <f t="shared" si="167"/>
        <v>0.65051903114186849</v>
      </c>
      <c r="N1537" s="6">
        <f t="shared" si="168"/>
        <v>39.412997903563941</v>
      </c>
      <c r="Q1537" s="1">
        <v>0.355964</v>
      </c>
      <c r="R1537" s="3">
        <v>6000</v>
      </c>
    </row>
    <row r="1538" spans="1:18" x14ac:dyDescent="0.2">
      <c r="A1538" s="8">
        <v>36221</v>
      </c>
      <c r="B1538" s="1">
        <v>0.437</v>
      </c>
      <c r="C1538" s="1">
        <v>0.437</v>
      </c>
      <c r="D1538" s="1">
        <v>0.375</v>
      </c>
      <c r="E1538" s="1">
        <v>0.437</v>
      </c>
      <c r="G1538" s="6">
        <f t="shared" si="162"/>
        <v>7.7000000000000013E-2</v>
      </c>
      <c r="H1538" s="1">
        <f t="shared" si="163"/>
        <v>7.7000000000000013E-2</v>
      </c>
      <c r="I1538" s="1">
        <f t="shared" si="164"/>
        <v>0</v>
      </c>
      <c r="K1538" s="6">
        <f t="shared" si="165"/>
        <v>3.2357142857142855E-2</v>
      </c>
      <c r="L1538" s="6">
        <f t="shared" si="166"/>
        <v>3.2357142857142855E-2</v>
      </c>
      <c r="M1538" s="6">
        <f t="shared" si="167"/>
        <v>1</v>
      </c>
      <c r="N1538" s="6">
        <f t="shared" si="168"/>
        <v>50</v>
      </c>
      <c r="Q1538" s="1">
        <v>0.43210100000000001</v>
      </c>
      <c r="R1538" s="3">
        <v>20000</v>
      </c>
    </row>
    <row r="1539" spans="1:18" x14ac:dyDescent="0.2">
      <c r="A1539" s="8">
        <v>36222</v>
      </c>
      <c r="B1539" s="1">
        <v>0.437</v>
      </c>
      <c r="C1539" s="1">
        <v>0.437</v>
      </c>
      <c r="D1539" s="1">
        <v>0.437</v>
      </c>
      <c r="E1539" s="1">
        <v>0.437</v>
      </c>
      <c r="G1539" s="6">
        <f t="shared" si="162"/>
        <v>0</v>
      </c>
      <c r="H1539" s="1">
        <f t="shared" si="163"/>
        <v>0</v>
      </c>
      <c r="I1539" s="1">
        <f t="shared" si="164"/>
        <v>0</v>
      </c>
      <c r="K1539" s="6">
        <f t="shared" si="165"/>
        <v>2.1214285714285713E-2</v>
      </c>
      <c r="L1539" s="6">
        <f t="shared" si="166"/>
        <v>3.2357142857142855E-2</v>
      </c>
      <c r="M1539" s="6">
        <f t="shared" si="167"/>
        <v>0.6556291390728477</v>
      </c>
      <c r="N1539" s="6">
        <f t="shared" si="168"/>
        <v>39.6</v>
      </c>
      <c r="Q1539" s="1">
        <v>0.43210100000000001</v>
      </c>
      <c r="R1539" s="3">
        <v>0</v>
      </c>
    </row>
    <row r="1540" spans="1:18" x14ac:dyDescent="0.2">
      <c r="A1540" s="8">
        <v>36223</v>
      </c>
      <c r="B1540" s="1">
        <v>0.437</v>
      </c>
      <c r="C1540" s="1">
        <v>0.437</v>
      </c>
      <c r="D1540" s="1">
        <v>0.437</v>
      </c>
      <c r="E1540" s="1">
        <v>0.437</v>
      </c>
      <c r="G1540" s="6">
        <f t="shared" ref="G1540:G1603" si="169">E1540-E1539</f>
        <v>0</v>
      </c>
      <c r="H1540" s="1">
        <f t="shared" ref="H1540:H1603" si="170">IF(G1540&gt;0,G1540,0)</f>
        <v>0</v>
      </c>
      <c r="I1540" s="1">
        <f t="shared" ref="I1540:I1603" si="171">IF(G1540&lt;0,ABS(G1540),0)</f>
        <v>0</v>
      </c>
      <c r="K1540" s="6">
        <f t="shared" si="165"/>
        <v>2.1214285714285713E-2</v>
      </c>
      <c r="L1540" s="6">
        <f t="shared" si="166"/>
        <v>3.2357142857142855E-2</v>
      </c>
      <c r="M1540" s="6">
        <f t="shared" si="167"/>
        <v>0.6556291390728477</v>
      </c>
      <c r="N1540" s="6">
        <f t="shared" si="168"/>
        <v>39.6</v>
      </c>
      <c r="Q1540" s="1">
        <v>0.43210100000000001</v>
      </c>
      <c r="R1540" s="3">
        <v>0</v>
      </c>
    </row>
    <row r="1541" spans="1:18" x14ac:dyDescent="0.2">
      <c r="A1541" s="8">
        <v>36224</v>
      </c>
      <c r="B1541" s="1">
        <v>0.437</v>
      </c>
      <c r="C1541" s="1">
        <v>0.437</v>
      </c>
      <c r="D1541" s="1">
        <v>0.437</v>
      </c>
      <c r="E1541" s="1">
        <v>0.437</v>
      </c>
      <c r="G1541" s="6">
        <f t="shared" si="169"/>
        <v>0</v>
      </c>
      <c r="H1541" s="1">
        <f t="shared" si="170"/>
        <v>0</v>
      </c>
      <c r="I1541" s="1">
        <f t="shared" si="171"/>
        <v>0</v>
      </c>
      <c r="K1541" s="6">
        <f t="shared" si="165"/>
        <v>2.1214285714285713E-2</v>
      </c>
      <c r="L1541" s="6">
        <f t="shared" si="166"/>
        <v>2.1214285714285713E-2</v>
      </c>
      <c r="M1541" s="6">
        <f t="shared" si="167"/>
        <v>1</v>
      </c>
      <c r="N1541" s="6">
        <f t="shared" si="168"/>
        <v>50</v>
      </c>
      <c r="Q1541" s="1">
        <v>0.43210100000000001</v>
      </c>
      <c r="R1541" s="3">
        <v>0</v>
      </c>
    </row>
    <row r="1542" spans="1:18" x14ac:dyDescent="0.2">
      <c r="A1542" s="8">
        <v>36227</v>
      </c>
      <c r="B1542" s="1">
        <v>0.59299999999999997</v>
      </c>
      <c r="C1542" s="1">
        <v>0.59299999999999997</v>
      </c>
      <c r="D1542" s="1">
        <v>0.59299999999999997</v>
      </c>
      <c r="E1542" s="1">
        <v>0.59299999999999997</v>
      </c>
      <c r="G1542" s="6">
        <f t="shared" si="169"/>
        <v>0.15599999999999997</v>
      </c>
      <c r="H1542" s="1">
        <f t="shared" si="170"/>
        <v>0.15599999999999997</v>
      </c>
      <c r="I1542" s="1">
        <f t="shared" si="171"/>
        <v>0</v>
      </c>
      <c r="K1542" s="6">
        <f t="shared" si="165"/>
        <v>2.7857142857142855E-2</v>
      </c>
      <c r="L1542" s="6">
        <f t="shared" si="166"/>
        <v>2.1214285714285713E-2</v>
      </c>
      <c r="M1542" s="6">
        <f t="shared" si="167"/>
        <v>1.3131313131313131</v>
      </c>
      <c r="N1542" s="6">
        <f t="shared" si="168"/>
        <v>56.768558951965069</v>
      </c>
      <c r="Q1542" s="1">
        <v>0.58635199999999998</v>
      </c>
      <c r="R1542" s="3">
        <v>3000</v>
      </c>
    </row>
    <row r="1543" spans="1:18" x14ac:dyDescent="0.2">
      <c r="A1543" s="8">
        <v>36228</v>
      </c>
      <c r="B1543" s="1">
        <v>0.59299999999999997</v>
      </c>
      <c r="C1543" s="1">
        <v>0.59299999999999997</v>
      </c>
      <c r="D1543" s="1">
        <v>0.59299999999999997</v>
      </c>
      <c r="E1543" s="1">
        <v>0.59299999999999997</v>
      </c>
      <c r="G1543" s="6">
        <f t="shared" si="169"/>
        <v>0</v>
      </c>
      <c r="H1543" s="1">
        <f t="shared" si="170"/>
        <v>0</v>
      </c>
      <c r="I1543" s="1">
        <f t="shared" si="171"/>
        <v>0</v>
      </c>
      <c r="K1543" s="6">
        <f t="shared" si="165"/>
        <v>2.7857142857142855E-2</v>
      </c>
      <c r="L1543" s="6">
        <f t="shared" si="166"/>
        <v>1.892857142857143E-2</v>
      </c>
      <c r="M1543" s="6">
        <f t="shared" si="167"/>
        <v>1.4716981132075468</v>
      </c>
      <c r="N1543" s="6">
        <f t="shared" si="168"/>
        <v>59.541984732824424</v>
      </c>
      <c r="Q1543" s="1">
        <v>0.58635199999999998</v>
      </c>
      <c r="R1543" s="3">
        <v>0</v>
      </c>
    </row>
    <row r="1544" spans="1:18" x14ac:dyDescent="0.2">
      <c r="A1544" s="8">
        <v>36229</v>
      </c>
      <c r="B1544" s="1">
        <v>0.40600000000000003</v>
      </c>
      <c r="C1544" s="1">
        <v>0.5</v>
      </c>
      <c r="D1544" s="1">
        <v>0.34300000000000003</v>
      </c>
      <c r="E1544" s="1">
        <v>0.40600000000000003</v>
      </c>
      <c r="G1544" s="6">
        <f t="shared" si="169"/>
        <v>-0.18699999999999994</v>
      </c>
      <c r="H1544" s="1">
        <f t="shared" si="170"/>
        <v>0</v>
      </c>
      <c r="I1544" s="1">
        <f t="shared" si="171"/>
        <v>0.18699999999999994</v>
      </c>
      <c r="K1544" s="6">
        <f t="shared" si="165"/>
        <v>2.7857142857142855E-2</v>
      </c>
      <c r="L1544" s="6">
        <f t="shared" si="166"/>
        <v>3.2285714285714286E-2</v>
      </c>
      <c r="M1544" s="6">
        <f t="shared" si="167"/>
        <v>0.86283185840707954</v>
      </c>
      <c r="N1544" s="6">
        <f t="shared" si="168"/>
        <v>46.318289786223275</v>
      </c>
      <c r="Q1544" s="1">
        <v>0.401449</v>
      </c>
      <c r="R1544" s="3">
        <v>218300</v>
      </c>
    </row>
    <row r="1545" spans="1:18" x14ac:dyDescent="0.2">
      <c r="A1545" s="8">
        <v>36230</v>
      </c>
      <c r="B1545" s="1">
        <v>0.33500000000000002</v>
      </c>
      <c r="C1545" s="1">
        <v>0.33500000000000002</v>
      </c>
      <c r="D1545" s="1">
        <v>0.33500000000000002</v>
      </c>
      <c r="E1545" s="1">
        <v>0.33500000000000002</v>
      </c>
      <c r="G1545" s="6">
        <f t="shared" si="169"/>
        <v>-7.1000000000000008E-2</v>
      </c>
      <c r="H1545" s="1">
        <f t="shared" si="170"/>
        <v>0</v>
      </c>
      <c r="I1545" s="1">
        <f t="shared" si="171"/>
        <v>7.1000000000000008E-2</v>
      </c>
      <c r="K1545" s="6">
        <f t="shared" si="165"/>
        <v>2.7857142857142855E-2</v>
      </c>
      <c r="L1545" s="6">
        <f t="shared" si="166"/>
        <v>3.7357142857142853E-2</v>
      </c>
      <c r="M1545" s="6">
        <f t="shared" si="167"/>
        <v>0.74569789674952203</v>
      </c>
      <c r="N1545" s="6">
        <f t="shared" si="168"/>
        <v>42.716319824753562</v>
      </c>
      <c r="Q1545" s="1">
        <v>0.33124399999999998</v>
      </c>
      <c r="R1545" s="3">
        <v>50000</v>
      </c>
    </row>
    <row r="1546" spans="1:18" x14ac:dyDescent="0.2">
      <c r="A1546" s="8">
        <v>36231</v>
      </c>
      <c r="B1546" s="1">
        <v>0.375</v>
      </c>
      <c r="C1546" s="1">
        <v>0.437</v>
      </c>
      <c r="D1546" s="1">
        <v>0.375</v>
      </c>
      <c r="E1546" s="1">
        <v>0.375</v>
      </c>
      <c r="G1546" s="6">
        <f t="shared" si="169"/>
        <v>3.999999999999998E-2</v>
      </c>
      <c r="H1546" s="1">
        <f t="shared" si="170"/>
        <v>3.999999999999998E-2</v>
      </c>
      <c r="I1546" s="1">
        <f t="shared" si="171"/>
        <v>0</v>
      </c>
      <c r="K1546" s="6">
        <f t="shared" si="165"/>
        <v>2.8428571428571425E-2</v>
      </c>
      <c r="L1546" s="6">
        <f t="shared" si="166"/>
        <v>3.7357142857142853E-2</v>
      </c>
      <c r="M1546" s="6">
        <f t="shared" si="167"/>
        <v>0.76099426386233271</v>
      </c>
      <c r="N1546" s="6">
        <f t="shared" si="168"/>
        <v>43.213897937024967</v>
      </c>
      <c r="Q1546" s="1">
        <v>0.37079600000000001</v>
      </c>
      <c r="R1546" s="3">
        <v>24000</v>
      </c>
    </row>
    <row r="1547" spans="1:18" x14ac:dyDescent="0.2">
      <c r="A1547" s="8">
        <v>36234</v>
      </c>
      <c r="B1547" s="1">
        <v>0.375</v>
      </c>
      <c r="C1547" s="1">
        <v>0.375</v>
      </c>
      <c r="D1547" s="1">
        <v>0.375</v>
      </c>
      <c r="E1547" s="1">
        <v>0.375</v>
      </c>
      <c r="G1547" s="6">
        <f t="shared" si="169"/>
        <v>0</v>
      </c>
      <c r="H1547" s="1">
        <f t="shared" si="170"/>
        <v>0</v>
      </c>
      <c r="I1547" s="1">
        <f t="shared" si="171"/>
        <v>0</v>
      </c>
      <c r="K1547" s="6">
        <f t="shared" si="165"/>
        <v>2.8428571428571425E-2</v>
      </c>
      <c r="L1547" s="6">
        <f t="shared" si="166"/>
        <v>3.7357142857142853E-2</v>
      </c>
      <c r="M1547" s="6">
        <f t="shared" si="167"/>
        <v>0.76099426386233271</v>
      </c>
      <c r="N1547" s="6">
        <f t="shared" si="168"/>
        <v>43.213897937024967</v>
      </c>
      <c r="Q1547" s="1">
        <v>0.37079600000000001</v>
      </c>
      <c r="R1547" s="3">
        <v>0</v>
      </c>
    </row>
    <row r="1548" spans="1:18" x14ac:dyDescent="0.2">
      <c r="A1548" s="8">
        <v>36235</v>
      </c>
      <c r="B1548" s="1">
        <v>0.34300000000000003</v>
      </c>
      <c r="C1548" s="1">
        <v>0.34300000000000003</v>
      </c>
      <c r="D1548" s="1">
        <v>0.34300000000000003</v>
      </c>
      <c r="E1548" s="1">
        <v>0.34300000000000003</v>
      </c>
      <c r="G1548" s="6">
        <f t="shared" si="169"/>
        <v>-3.1999999999999973E-2</v>
      </c>
      <c r="H1548" s="1">
        <f t="shared" si="170"/>
        <v>0</v>
      </c>
      <c r="I1548" s="1">
        <f t="shared" si="171"/>
        <v>3.1999999999999973E-2</v>
      </c>
      <c r="K1548" s="6">
        <f t="shared" si="165"/>
        <v>2.8428571428571425E-2</v>
      </c>
      <c r="L1548" s="6">
        <f t="shared" si="166"/>
        <v>2.178571428571428E-2</v>
      </c>
      <c r="M1548" s="6">
        <f t="shared" si="167"/>
        <v>1.3049180327868855</v>
      </c>
      <c r="N1548" s="6">
        <f t="shared" si="168"/>
        <v>56.614509246088197</v>
      </c>
      <c r="Q1548" s="1">
        <v>0.33915499999999998</v>
      </c>
      <c r="R1548" s="3">
        <v>30000</v>
      </c>
    </row>
    <row r="1549" spans="1:18" x14ac:dyDescent="0.2">
      <c r="A1549" s="8">
        <v>36236</v>
      </c>
      <c r="B1549" s="1">
        <v>0.34300000000000003</v>
      </c>
      <c r="C1549" s="1">
        <v>0.34300000000000003</v>
      </c>
      <c r="D1549" s="1">
        <v>0.34300000000000003</v>
      </c>
      <c r="E1549" s="1">
        <v>0.34300000000000003</v>
      </c>
      <c r="G1549" s="6">
        <f t="shared" si="169"/>
        <v>0</v>
      </c>
      <c r="H1549" s="1">
        <f t="shared" si="170"/>
        <v>0</v>
      </c>
      <c r="I1549" s="1">
        <f t="shared" si="171"/>
        <v>0</v>
      </c>
      <c r="K1549" s="6">
        <f t="shared" si="165"/>
        <v>2.8428571428571425E-2</v>
      </c>
      <c r="L1549" s="6">
        <f t="shared" si="166"/>
        <v>2.178571428571428E-2</v>
      </c>
      <c r="M1549" s="6">
        <f t="shared" si="167"/>
        <v>1.3049180327868855</v>
      </c>
      <c r="N1549" s="6">
        <f t="shared" si="168"/>
        <v>56.614509246088197</v>
      </c>
      <c r="Q1549" s="1">
        <v>0.33915499999999998</v>
      </c>
      <c r="R1549" s="3">
        <v>0</v>
      </c>
    </row>
    <row r="1550" spans="1:18" x14ac:dyDescent="0.2">
      <c r="A1550" s="8">
        <v>36237</v>
      </c>
      <c r="B1550" s="1">
        <v>0.40600000000000003</v>
      </c>
      <c r="C1550" s="1">
        <v>0.40600000000000003</v>
      </c>
      <c r="D1550" s="1">
        <v>0.40600000000000003</v>
      </c>
      <c r="E1550" s="1">
        <v>0.40600000000000003</v>
      </c>
      <c r="G1550" s="6">
        <f t="shared" si="169"/>
        <v>6.3E-2</v>
      </c>
      <c r="H1550" s="1">
        <f t="shared" si="170"/>
        <v>6.3E-2</v>
      </c>
      <c r="I1550" s="1">
        <f t="shared" si="171"/>
        <v>0</v>
      </c>
      <c r="K1550" s="6">
        <f t="shared" si="165"/>
        <v>2.3999999999999997E-2</v>
      </c>
      <c r="L1550" s="6">
        <f t="shared" si="166"/>
        <v>2.178571428571428E-2</v>
      </c>
      <c r="M1550" s="6">
        <f t="shared" si="167"/>
        <v>1.1016393442622952</v>
      </c>
      <c r="N1550" s="6">
        <f t="shared" si="168"/>
        <v>52.418096723868956</v>
      </c>
      <c r="Q1550" s="1">
        <v>0.401449</v>
      </c>
      <c r="R1550" s="3">
        <v>4000</v>
      </c>
    </row>
    <row r="1551" spans="1:18" x14ac:dyDescent="0.2">
      <c r="A1551" s="8">
        <v>36238</v>
      </c>
      <c r="B1551" s="1">
        <v>0.375</v>
      </c>
      <c r="C1551" s="1">
        <v>0.40600000000000003</v>
      </c>
      <c r="D1551" s="1">
        <v>0.34300000000000003</v>
      </c>
      <c r="E1551" s="1">
        <v>0.375</v>
      </c>
      <c r="G1551" s="6">
        <f t="shared" si="169"/>
        <v>-3.1000000000000028E-2</v>
      </c>
      <c r="H1551" s="1">
        <f t="shared" si="170"/>
        <v>0</v>
      </c>
      <c r="I1551" s="1">
        <f t="shared" si="171"/>
        <v>3.1000000000000028E-2</v>
      </c>
      <c r="K1551" s="6">
        <f t="shared" si="165"/>
        <v>2.3999999999999997E-2</v>
      </c>
      <c r="L1551" s="6">
        <f t="shared" si="166"/>
        <v>2.2928571428571427E-2</v>
      </c>
      <c r="M1551" s="6">
        <f t="shared" si="167"/>
        <v>1.0467289719626167</v>
      </c>
      <c r="N1551" s="6">
        <f t="shared" si="168"/>
        <v>51.141552511415526</v>
      </c>
      <c r="Q1551" s="1">
        <v>0.37079600000000001</v>
      </c>
      <c r="R1551" s="3">
        <v>23000</v>
      </c>
    </row>
    <row r="1552" spans="1:18" x14ac:dyDescent="0.2">
      <c r="A1552" s="8">
        <v>36241</v>
      </c>
      <c r="B1552" s="1">
        <v>0.25</v>
      </c>
      <c r="C1552" s="1">
        <v>0.375</v>
      </c>
      <c r="D1552" s="1">
        <v>0.25</v>
      </c>
      <c r="E1552" s="1">
        <v>0.25</v>
      </c>
      <c r="G1552" s="6">
        <f t="shared" si="169"/>
        <v>-0.125</v>
      </c>
      <c r="H1552" s="1">
        <f t="shared" si="170"/>
        <v>0</v>
      </c>
      <c r="I1552" s="1">
        <f t="shared" si="171"/>
        <v>0.125</v>
      </c>
      <c r="K1552" s="6">
        <f t="shared" ref="K1552:K1615" si="172">AVERAGE(H1539:H1552)</f>
        <v>1.8499999999999996E-2</v>
      </c>
      <c r="L1552" s="6">
        <f t="shared" ref="L1552:L1615" si="173">AVERAGE(I1539:I1552)</f>
        <v>3.1857142857142855E-2</v>
      </c>
      <c r="M1552" s="6">
        <f t="shared" ref="M1552:M1615" si="174">K1552/L1552</f>
        <v>0.58071748878923757</v>
      </c>
      <c r="N1552" s="6">
        <f t="shared" si="168"/>
        <v>36.737588652482259</v>
      </c>
      <c r="Q1552" s="1">
        <v>0.247197</v>
      </c>
      <c r="R1552" s="3">
        <v>637500</v>
      </c>
    </row>
    <row r="1553" spans="1:18" x14ac:dyDescent="0.2">
      <c r="A1553" s="8">
        <v>36242</v>
      </c>
      <c r="B1553" s="1">
        <v>0.34</v>
      </c>
      <c r="C1553" s="1">
        <v>0.34300000000000003</v>
      </c>
      <c r="D1553" s="1">
        <v>0.34</v>
      </c>
      <c r="E1553" s="1">
        <v>0.34</v>
      </c>
      <c r="G1553" s="6">
        <f t="shared" si="169"/>
        <v>9.0000000000000024E-2</v>
      </c>
      <c r="H1553" s="1">
        <f t="shared" si="170"/>
        <v>9.0000000000000024E-2</v>
      </c>
      <c r="I1553" s="1">
        <f t="shared" si="171"/>
        <v>0</v>
      </c>
      <c r="K1553" s="6">
        <f t="shared" si="172"/>
        <v>2.4928571428571428E-2</v>
      </c>
      <c r="L1553" s="6">
        <f t="shared" si="173"/>
        <v>3.1857142857142855E-2</v>
      </c>
      <c r="M1553" s="6">
        <f t="shared" si="174"/>
        <v>0.78251121076233188</v>
      </c>
      <c r="N1553" s="6">
        <f t="shared" ref="N1553:N1616" si="175">IF(L1553=0,100,100-(100/(1+M1553)))</f>
        <v>43.899371069182394</v>
      </c>
      <c r="Q1553" s="1">
        <v>0.33618799999999999</v>
      </c>
      <c r="R1553" s="3">
        <v>80000</v>
      </c>
    </row>
    <row r="1554" spans="1:18" x14ac:dyDescent="0.2">
      <c r="A1554" s="8">
        <v>36243</v>
      </c>
      <c r="B1554" s="1">
        <v>0.312</v>
      </c>
      <c r="C1554" s="1">
        <v>0.312</v>
      </c>
      <c r="D1554" s="1">
        <v>0.23</v>
      </c>
      <c r="E1554" s="1">
        <v>0.312</v>
      </c>
      <c r="G1554" s="6">
        <f t="shared" si="169"/>
        <v>-2.8000000000000025E-2</v>
      </c>
      <c r="H1554" s="1">
        <f t="shared" si="170"/>
        <v>0</v>
      </c>
      <c r="I1554" s="1">
        <f t="shared" si="171"/>
        <v>2.8000000000000025E-2</v>
      </c>
      <c r="K1554" s="6">
        <f t="shared" si="172"/>
        <v>2.4928571428571428E-2</v>
      </c>
      <c r="L1554" s="6">
        <f t="shared" si="173"/>
        <v>3.3857142857142856E-2</v>
      </c>
      <c r="M1554" s="6">
        <f t="shared" si="174"/>
        <v>0.73628691983122363</v>
      </c>
      <c r="N1554" s="6">
        <f t="shared" si="175"/>
        <v>42.405832320777641</v>
      </c>
      <c r="Q1554" s="1">
        <v>0.308502</v>
      </c>
      <c r="R1554" s="3">
        <v>156000</v>
      </c>
    </row>
    <row r="1555" spans="1:18" x14ac:dyDescent="0.2">
      <c r="A1555" s="8">
        <v>36244</v>
      </c>
      <c r="B1555" s="1">
        <v>0.28100000000000003</v>
      </c>
      <c r="C1555" s="1">
        <v>0.28100000000000003</v>
      </c>
      <c r="D1555" s="1">
        <v>0.25</v>
      </c>
      <c r="E1555" s="1">
        <v>0.28100000000000003</v>
      </c>
      <c r="G1555" s="6">
        <f t="shared" si="169"/>
        <v>-3.0999999999999972E-2</v>
      </c>
      <c r="H1555" s="1">
        <f t="shared" si="170"/>
        <v>0</v>
      </c>
      <c r="I1555" s="1">
        <f t="shared" si="171"/>
        <v>3.0999999999999972E-2</v>
      </c>
      <c r="K1555" s="6">
        <f t="shared" si="172"/>
        <v>2.4928571428571428E-2</v>
      </c>
      <c r="L1555" s="6">
        <f t="shared" si="173"/>
        <v>3.6071428571428567E-2</v>
      </c>
      <c r="M1555" s="6">
        <f t="shared" si="174"/>
        <v>0.69108910891089115</v>
      </c>
      <c r="N1555" s="6">
        <f t="shared" si="175"/>
        <v>40.866510538641691</v>
      </c>
      <c r="Q1555" s="1">
        <v>0.27784999999999999</v>
      </c>
      <c r="R1555" s="3">
        <v>83500</v>
      </c>
    </row>
    <row r="1556" spans="1:18" x14ac:dyDescent="0.2">
      <c r="A1556" s="8">
        <v>36245</v>
      </c>
      <c r="B1556" s="1">
        <v>0.312</v>
      </c>
      <c r="C1556" s="1">
        <v>0.312</v>
      </c>
      <c r="D1556" s="1">
        <v>0.312</v>
      </c>
      <c r="E1556" s="1">
        <v>0.312</v>
      </c>
      <c r="G1556" s="6">
        <f t="shared" si="169"/>
        <v>3.0999999999999972E-2</v>
      </c>
      <c r="H1556" s="1">
        <f t="shared" si="170"/>
        <v>3.0999999999999972E-2</v>
      </c>
      <c r="I1556" s="1">
        <f t="shared" si="171"/>
        <v>0</v>
      </c>
      <c r="K1556" s="6">
        <f t="shared" si="172"/>
        <v>1.5999999999999997E-2</v>
      </c>
      <c r="L1556" s="6">
        <f t="shared" si="173"/>
        <v>3.6071428571428567E-2</v>
      </c>
      <c r="M1556" s="6">
        <f t="shared" si="174"/>
        <v>0.44356435643564351</v>
      </c>
      <c r="N1556" s="6">
        <f t="shared" si="175"/>
        <v>30.72702331961591</v>
      </c>
      <c r="Q1556" s="1">
        <v>0.308502</v>
      </c>
      <c r="R1556" s="3">
        <v>4100</v>
      </c>
    </row>
    <row r="1557" spans="1:18" x14ac:dyDescent="0.2">
      <c r="A1557" s="8">
        <v>36248</v>
      </c>
      <c r="B1557" s="1">
        <v>0.312</v>
      </c>
      <c r="C1557" s="1">
        <v>0.312</v>
      </c>
      <c r="D1557" s="1">
        <v>0.312</v>
      </c>
      <c r="E1557" s="1">
        <v>0.312</v>
      </c>
      <c r="G1557" s="6">
        <f t="shared" si="169"/>
        <v>0</v>
      </c>
      <c r="H1557" s="1">
        <f t="shared" si="170"/>
        <v>0</v>
      </c>
      <c r="I1557" s="1">
        <f t="shared" si="171"/>
        <v>0</v>
      </c>
      <c r="K1557" s="6">
        <f t="shared" si="172"/>
        <v>1.5999999999999997E-2</v>
      </c>
      <c r="L1557" s="6">
        <f t="shared" si="173"/>
        <v>3.6071428571428567E-2</v>
      </c>
      <c r="M1557" s="6">
        <f t="shared" si="174"/>
        <v>0.44356435643564351</v>
      </c>
      <c r="N1557" s="6">
        <f t="shared" si="175"/>
        <v>30.72702331961591</v>
      </c>
      <c r="Q1557" s="1">
        <v>0.308502</v>
      </c>
      <c r="R1557" s="3">
        <v>0</v>
      </c>
    </row>
    <row r="1558" spans="1:18" x14ac:dyDescent="0.2">
      <c r="A1558" s="8">
        <v>36249</v>
      </c>
      <c r="B1558" s="1">
        <v>0.312</v>
      </c>
      <c r="C1558" s="1">
        <v>0.312</v>
      </c>
      <c r="D1558" s="1">
        <v>0.312</v>
      </c>
      <c r="E1558" s="1">
        <v>0.312</v>
      </c>
      <c r="G1558" s="6">
        <f t="shared" si="169"/>
        <v>0</v>
      </c>
      <c r="H1558" s="1">
        <f t="shared" si="170"/>
        <v>0</v>
      </c>
      <c r="I1558" s="1">
        <f t="shared" si="171"/>
        <v>0</v>
      </c>
      <c r="K1558" s="6">
        <f t="shared" si="172"/>
        <v>1.5999999999999997E-2</v>
      </c>
      <c r="L1558" s="6">
        <f t="shared" si="173"/>
        <v>2.2714285714285715E-2</v>
      </c>
      <c r="M1558" s="6">
        <f t="shared" si="174"/>
        <v>0.70440251572327028</v>
      </c>
      <c r="N1558" s="6">
        <f t="shared" si="175"/>
        <v>41.328413284132836</v>
      </c>
      <c r="Q1558" s="1">
        <v>0.308502</v>
      </c>
      <c r="R1558" s="3">
        <v>0</v>
      </c>
    </row>
    <row r="1559" spans="1:18" x14ac:dyDescent="0.2">
      <c r="A1559" s="8">
        <v>36250</v>
      </c>
      <c r="B1559" s="1">
        <v>0.28000000000000003</v>
      </c>
      <c r="C1559" s="1">
        <v>0.34300000000000003</v>
      </c>
      <c r="D1559" s="1">
        <v>0.28000000000000003</v>
      </c>
      <c r="E1559" s="1">
        <v>0.28000000000000003</v>
      </c>
      <c r="G1559" s="6">
        <f t="shared" si="169"/>
        <v>-3.1999999999999973E-2</v>
      </c>
      <c r="H1559" s="1">
        <f t="shared" si="170"/>
        <v>0</v>
      </c>
      <c r="I1559" s="1">
        <f t="shared" si="171"/>
        <v>3.1999999999999973E-2</v>
      </c>
      <c r="K1559" s="6">
        <f t="shared" si="172"/>
        <v>1.5999999999999997E-2</v>
      </c>
      <c r="L1559" s="6">
        <f t="shared" si="173"/>
        <v>1.9928571428571427E-2</v>
      </c>
      <c r="M1559" s="6">
        <f t="shared" si="174"/>
        <v>0.80286738351254472</v>
      </c>
      <c r="N1559" s="6">
        <f t="shared" si="175"/>
        <v>44.532803180914513</v>
      </c>
      <c r="Q1559" s="1">
        <v>0.27686100000000002</v>
      </c>
      <c r="R1559" s="3">
        <v>27300</v>
      </c>
    </row>
    <row r="1560" spans="1:18" x14ac:dyDescent="0.2">
      <c r="A1560" s="8">
        <v>36251</v>
      </c>
      <c r="B1560" s="1">
        <v>0.375</v>
      </c>
      <c r="C1560" s="1">
        <v>0.375</v>
      </c>
      <c r="D1560" s="1">
        <v>0.28100000000000003</v>
      </c>
      <c r="E1560" s="1">
        <v>0.375</v>
      </c>
      <c r="G1560" s="6">
        <f t="shared" si="169"/>
        <v>9.4999999999999973E-2</v>
      </c>
      <c r="H1560" s="1">
        <f t="shared" si="170"/>
        <v>9.4999999999999973E-2</v>
      </c>
      <c r="I1560" s="1">
        <f t="shared" si="171"/>
        <v>0</v>
      </c>
      <c r="K1560" s="6">
        <f t="shared" si="172"/>
        <v>1.9928571428571427E-2</v>
      </c>
      <c r="L1560" s="6">
        <f t="shared" si="173"/>
        <v>1.9928571428571427E-2</v>
      </c>
      <c r="M1560" s="6">
        <f t="shared" si="174"/>
        <v>1</v>
      </c>
      <c r="N1560" s="6">
        <f t="shared" si="175"/>
        <v>50</v>
      </c>
      <c r="Q1560" s="1">
        <v>0.37079600000000001</v>
      </c>
      <c r="R1560" s="3">
        <v>2000</v>
      </c>
    </row>
    <row r="1561" spans="1:18" x14ac:dyDescent="0.2">
      <c r="A1561" s="8">
        <v>36255</v>
      </c>
      <c r="B1561" s="1">
        <v>0.375</v>
      </c>
      <c r="C1561" s="1">
        <v>0.375</v>
      </c>
      <c r="D1561" s="1">
        <v>0.375</v>
      </c>
      <c r="E1561" s="1">
        <v>0.375</v>
      </c>
      <c r="G1561" s="6">
        <f t="shared" si="169"/>
        <v>0</v>
      </c>
      <c r="H1561" s="1">
        <f t="shared" si="170"/>
        <v>0</v>
      </c>
      <c r="I1561" s="1">
        <f t="shared" si="171"/>
        <v>0</v>
      </c>
      <c r="K1561" s="6">
        <f t="shared" si="172"/>
        <v>1.9928571428571427E-2</v>
      </c>
      <c r="L1561" s="6">
        <f t="shared" si="173"/>
        <v>1.9928571428571427E-2</v>
      </c>
      <c r="M1561" s="6">
        <f t="shared" si="174"/>
        <v>1</v>
      </c>
      <c r="N1561" s="6">
        <f t="shared" si="175"/>
        <v>50</v>
      </c>
      <c r="Q1561" s="1">
        <v>0.37079600000000001</v>
      </c>
      <c r="R1561" s="3">
        <v>0</v>
      </c>
    </row>
    <row r="1562" spans="1:18" x14ac:dyDescent="0.2">
      <c r="A1562" s="8">
        <v>36256</v>
      </c>
      <c r="B1562" s="1">
        <v>0.375</v>
      </c>
      <c r="C1562" s="1">
        <v>0.375</v>
      </c>
      <c r="D1562" s="1">
        <v>0.375</v>
      </c>
      <c r="E1562" s="1">
        <v>0.375</v>
      </c>
      <c r="G1562" s="6">
        <f t="shared" si="169"/>
        <v>0</v>
      </c>
      <c r="H1562" s="1">
        <f t="shared" si="170"/>
        <v>0</v>
      </c>
      <c r="I1562" s="1">
        <f t="shared" si="171"/>
        <v>0</v>
      </c>
      <c r="K1562" s="6">
        <f t="shared" si="172"/>
        <v>1.9928571428571427E-2</v>
      </c>
      <c r="L1562" s="6">
        <f t="shared" si="173"/>
        <v>1.7642857142857144E-2</v>
      </c>
      <c r="M1562" s="6">
        <f t="shared" si="174"/>
        <v>1.1295546558704452</v>
      </c>
      <c r="N1562" s="6">
        <f t="shared" si="175"/>
        <v>53.041825095057028</v>
      </c>
      <c r="Q1562" s="1">
        <v>0.37079600000000001</v>
      </c>
      <c r="R1562" s="3">
        <v>0</v>
      </c>
    </row>
    <row r="1563" spans="1:18" x14ac:dyDescent="0.2">
      <c r="A1563" s="8">
        <v>36257</v>
      </c>
      <c r="B1563" s="1">
        <v>0.437</v>
      </c>
      <c r="C1563" s="1">
        <v>0.437</v>
      </c>
      <c r="D1563" s="1">
        <v>0.375</v>
      </c>
      <c r="E1563" s="1">
        <v>0.437</v>
      </c>
      <c r="G1563" s="6">
        <f t="shared" si="169"/>
        <v>6.2E-2</v>
      </c>
      <c r="H1563" s="1">
        <f t="shared" si="170"/>
        <v>6.2E-2</v>
      </c>
      <c r="I1563" s="1">
        <f t="shared" si="171"/>
        <v>0</v>
      </c>
      <c r="K1563" s="6">
        <f t="shared" si="172"/>
        <v>2.4357142857142855E-2</v>
      </c>
      <c r="L1563" s="6">
        <f t="shared" si="173"/>
        <v>1.7642857142857144E-2</v>
      </c>
      <c r="M1563" s="6">
        <f t="shared" si="174"/>
        <v>1.380566801619433</v>
      </c>
      <c r="N1563" s="6">
        <f t="shared" si="175"/>
        <v>57.993197278911559</v>
      </c>
      <c r="Q1563" s="1">
        <v>0.43210100000000001</v>
      </c>
      <c r="R1563" s="3">
        <v>65600</v>
      </c>
    </row>
    <row r="1564" spans="1:18" x14ac:dyDescent="0.2">
      <c r="A1564" s="8">
        <v>36258</v>
      </c>
      <c r="B1564" s="1">
        <v>0.437</v>
      </c>
      <c r="C1564" s="1">
        <v>0.437</v>
      </c>
      <c r="D1564" s="1">
        <v>0.437</v>
      </c>
      <c r="E1564" s="1">
        <v>0.437</v>
      </c>
      <c r="G1564" s="6">
        <f t="shared" si="169"/>
        <v>0</v>
      </c>
      <c r="H1564" s="1">
        <f t="shared" si="170"/>
        <v>0</v>
      </c>
      <c r="I1564" s="1">
        <f t="shared" si="171"/>
        <v>0</v>
      </c>
      <c r="K1564" s="6">
        <f t="shared" si="172"/>
        <v>1.9857142857142854E-2</v>
      </c>
      <c r="L1564" s="6">
        <f t="shared" si="173"/>
        <v>1.7642857142857144E-2</v>
      </c>
      <c r="M1564" s="6">
        <f t="shared" si="174"/>
        <v>1.1255060728744937</v>
      </c>
      <c r="N1564" s="6">
        <f t="shared" si="175"/>
        <v>52.952380952380949</v>
      </c>
      <c r="Q1564" s="1">
        <v>0.43210100000000001</v>
      </c>
      <c r="R1564" s="3">
        <v>0</v>
      </c>
    </row>
    <row r="1565" spans="1:18" x14ac:dyDescent="0.2">
      <c r="A1565" s="8">
        <v>36259</v>
      </c>
      <c r="B1565" s="1">
        <v>0.437</v>
      </c>
      <c r="C1565" s="1">
        <v>0.437</v>
      </c>
      <c r="D1565" s="1">
        <v>0.437</v>
      </c>
      <c r="E1565" s="1">
        <v>0.437</v>
      </c>
      <c r="G1565" s="6">
        <f t="shared" si="169"/>
        <v>0</v>
      </c>
      <c r="H1565" s="1">
        <f t="shared" si="170"/>
        <v>0</v>
      </c>
      <c r="I1565" s="1">
        <f t="shared" si="171"/>
        <v>0</v>
      </c>
      <c r="K1565" s="6">
        <f t="shared" si="172"/>
        <v>1.9857142857142854E-2</v>
      </c>
      <c r="L1565" s="6">
        <f t="shared" si="173"/>
        <v>1.5428571428571427E-2</v>
      </c>
      <c r="M1565" s="6">
        <f t="shared" si="174"/>
        <v>1.287037037037037</v>
      </c>
      <c r="N1565" s="6">
        <f t="shared" si="175"/>
        <v>56.275303643724698</v>
      </c>
      <c r="Q1565" s="1">
        <v>0.43210100000000001</v>
      </c>
      <c r="R1565" s="3">
        <v>0</v>
      </c>
    </row>
    <row r="1566" spans="1:18" x14ac:dyDescent="0.2">
      <c r="A1566" s="8">
        <v>36262</v>
      </c>
      <c r="B1566" s="1">
        <v>0.34300000000000003</v>
      </c>
      <c r="C1566" s="1">
        <v>0.34300000000000003</v>
      </c>
      <c r="D1566" s="1">
        <v>0.34300000000000003</v>
      </c>
      <c r="E1566" s="1">
        <v>0.34300000000000003</v>
      </c>
      <c r="G1566" s="6">
        <f t="shared" si="169"/>
        <v>-9.3999999999999972E-2</v>
      </c>
      <c r="H1566" s="1">
        <f t="shared" si="170"/>
        <v>0</v>
      </c>
      <c r="I1566" s="1">
        <f t="shared" si="171"/>
        <v>9.3999999999999972E-2</v>
      </c>
      <c r="K1566" s="6">
        <f t="shared" si="172"/>
        <v>1.9857142857142854E-2</v>
      </c>
      <c r="L1566" s="6">
        <f t="shared" si="173"/>
        <v>1.321428571428571E-2</v>
      </c>
      <c r="M1566" s="6">
        <f t="shared" si="174"/>
        <v>1.5027027027027031</v>
      </c>
      <c r="N1566" s="6">
        <f t="shared" si="175"/>
        <v>60.043196544276469</v>
      </c>
      <c r="Q1566" s="1">
        <v>0.33915499999999998</v>
      </c>
      <c r="R1566" s="3">
        <v>40000</v>
      </c>
    </row>
    <row r="1567" spans="1:18" x14ac:dyDescent="0.2">
      <c r="A1567" s="8">
        <v>36263</v>
      </c>
      <c r="B1567" s="1">
        <v>0.34300000000000003</v>
      </c>
      <c r="C1567" s="1">
        <v>0.34300000000000003</v>
      </c>
      <c r="D1567" s="1">
        <v>0.34300000000000003</v>
      </c>
      <c r="E1567" s="1">
        <v>0.34300000000000003</v>
      </c>
      <c r="G1567" s="6">
        <f t="shared" si="169"/>
        <v>0</v>
      </c>
      <c r="H1567" s="1">
        <f t="shared" si="170"/>
        <v>0</v>
      </c>
      <c r="I1567" s="1">
        <f t="shared" si="171"/>
        <v>0</v>
      </c>
      <c r="K1567" s="6">
        <f t="shared" si="172"/>
        <v>1.3428571428571425E-2</v>
      </c>
      <c r="L1567" s="6">
        <f t="shared" si="173"/>
        <v>1.321428571428571E-2</v>
      </c>
      <c r="M1567" s="6">
        <f t="shared" si="174"/>
        <v>1.0162162162162163</v>
      </c>
      <c r="N1567" s="6">
        <f t="shared" si="175"/>
        <v>50.402144772117971</v>
      </c>
      <c r="Q1567" s="1">
        <v>0.33915499999999998</v>
      </c>
      <c r="R1567" s="3">
        <v>2500</v>
      </c>
    </row>
    <row r="1568" spans="1:18" x14ac:dyDescent="0.2">
      <c r="A1568" s="8">
        <v>36264</v>
      </c>
      <c r="B1568" s="1">
        <v>0.40600000000000003</v>
      </c>
      <c r="C1568" s="1">
        <v>0.40600000000000003</v>
      </c>
      <c r="D1568" s="1">
        <v>0.40600000000000003</v>
      </c>
      <c r="E1568" s="1">
        <v>0.40600000000000003</v>
      </c>
      <c r="G1568" s="6">
        <f t="shared" si="169"/>
        <v>6.3E-2</v>
      </c>
      <c r="H1568" s="1">
        <f t="shared" si="170"/>
        <v>6.3E-2</v>
      </c>
      <c r="I1568" s="1">
        <f t="shared" si="171"/>
        <v>0</v>
      </c>
      <c r="K1568" s="6">
        <f t="shared" si="172"/>
        <v>1.7928571428571426E-2</v>
      </c>
      <c r="L1568" s="6">
        <f t="shared" si="173"/>
        <v>1.1214285714285708E-2</v>
      </c>
      <c r="M1568" s="6">
        <f t="shared" si="174"/>
        <v>1.5987261146496823</v>
      </c>
      <c r="N1568" s="6">
        <f t="shared" si="175"/>
        <v>61.519607843137265</v>
      </c>
      <c r="Q1568" s="1">
        <v>0.401449</v>
      </c>
      <c r="R1568" s="3">
        <v>1000</v>
      </c>
    </row>
    <row r="1569" spans="1:18" x14ac:dyDescent="0.2">
      <c r="A1569" s="8">
        <v>36265</v>
      </c>
      <c r="B1569" s="1">
        <v>0.437</v>
      </c>
      <c r="C1569" s="1">
        <v>0.437</v>
      </c>
      <c r="D1569" s="1">
        <v>0.437</v>
      </c>
      <c r="E1569" s="1">
        <v>0.437</v>
      </c>
      <c r="G1569" s="6">
        <f t="shared" si="169"/>
        <v>3.0999999999999972E-2</v>
      </c>
      <c r="H1569" s="1">
        <f t="shared" si="170"/>
        <v>3.0999999999999972E-2</v>
      </c>
      <c r="I1569" s="1">
        <f t="shared" si="171"/>
        <v>0</v>
      </c>
      <c r="K1569" s="6">
        <f t="shared" si="172"/>
        <v>2.0142857142857136E-2</v>
      </c>
      <c r="L1569" s="6">
        <f t="shared" si="173"/>
        <v>8.9999999999999959E-3</v>
      </c>
      <c r="M1569" s="6">
        <f t="shared" si="174"/>
        <v>2.2380952380952386</v>
      </c>
      <c r="N1569" s="6">
        <f t="shared" si="175"/>
        <v>69.117647058823536</v>
      </c>
      <c r="Q1569" s="1">
        <v>0.43210100000000001</v>
      </c>
      <c r="R1569" s="3">
        <v>6000</v>
      </c>
    </row>
    <row r="1570" spans="1:18" x14ac:dyDescent="0.2">
      <c r="A1570" s="8">
        <v>36266</v>
      </c>
      <c r="B1570" s="1">
        <v>0.437</v>
      </c>
      <c r="C1570" s="1">
        <v>0.437</v>
      </c>
      <c r="D1570" s="1">
        <v>0.437</v>
      </c>
      <c r="E1570" s="1">
        <v>0.437</v>
      </c>
      <c r="G1570" s="6">
        <f t="shared" si="169"/>
        <v>0</v>
      </c>
      <c r="H1570" s="1">
        <f t="shared" si="170"/>
        <v>0</v>
      </c>
      <c r="I1570" s="1">
        <f t="shared" si="171"/>
        <v>0</v>
      </c>
      <c r="K1570" s="6">
        <f t="shared" si="172"/>
        <v>1.7928571428571426E-2</v>
      </c>
      <c r="L1570" s="6">
        <f t="shared" si="173"/>
        <v>8.9999999999999959E-3</v>
      </c>
      <c r="M1570" s="6">
        <f t="shared" si="174"/>
        <v>1.9920634920634928</v>
      </c>
      <c r="N1570" s="6">
        <f t="shared" si="175"/>
        <v>66.578249336870044</v>
      </c>
      <c r="Q1570" s="1">
        <v>0.43210100000000001</v>
      </c>
      <c r="R1570" s="3">
        <v>0</v>
      </c>
    </row>
    <row r="1571" spans="1:18" x14ac:dyDescent="0.2">
      <c r="A1571" s="8">
        <v>36269</v>
      </c>
      <c r="B1571" s="1">
        <v>0.437</v>
      </c>
      <c r="C1571" s="1">
        <v>0.437</v>
      </c>
      <c r="D1571" s="1">
        <v>0.437</v>
      </c>
      <c r="E1571" s="1">
        <v>0.437</v>
      </c>
      <c r="G1571" s="6">
        <f t="shared" si="169"/>
        <v>0</v>
      </c>
      <c r="H1571" s="1">
        <f t="shared" si="170"/>
        <v>0</v>
      </c>
      <c r="I1571" s="1">
        <f t="shared" si="171"/>
        <v>0</v>
      </c>
      <c r="K1571" s="6">
        <f t="shared" si="172"/>
        <v>1.7928571428571426E-2</v>
      </c>
      <c r="L1571" s="6">
        <f t="shared" si="173"/>
        <v>8.9999999999999959E-3</v>
      </c>
      <c r="M1571" s="6">
        <f t="shared" si="174"/>
        <v>1.9920634920634928</v>
      </c>
      <c r="N1571" s="6">
        <f t="shared" si="175"/>
        <v>66.578249336870044</v>
      </c>
      <c r="Q1571" s="1">
        <v>0.43210100000000001</v>
      </c>
      <c r="R1571" s="3">
        <v>0</v>
      </c>
    </row>
    <row r="1572" spans="1:18" x14ac:dyDescent="0.2">
      <c r="A1572" s="8">
        <v>36270</v>
      </c>
      <c r="B1572" s="1">
        <v>0.437</v>
      </c>
      <c r="C1572" s="1">
        <v>0.437</v>
      </c>
      <c r="D1572" s="1">
        <v>0.437</v>
      </c>
      <c r="E1572" s="1">
        <v>0.437</v>
      </c>
      <c r="G1572" s="6">
        <f t="shared" si="169"/>
        <v>0</v>
      </c>
      <c r="H1572" s="1">
        <f t="shared" si="170"/>
        <v>0</v>
      </c>
      <c r="I1572" s="1">
        <f t="shared" si="171"/>
        <v>0</v>
      </c>
      <c r="K1572" s="6">
        <f t="shared" si="172"/>
        <v>1.7928571428571426E-2</v>
      </c>
      <c r="L1572" s="6">
        <f t="shared" si="173"/>
        <v>8.9999999999999959E-3</v>
      </c>
      <c r="M1572" s="6">
        <f t="shared" si="174"/>
        <v>1.9920634920634928</v>
      </c>
      <c r="N1572" s="6">
        <f t="shared" si="175"/>
        <v>66.578249336870044</v>
      </c>
      <c r="Q1572" s="1">
        <v>0.43210100000000001</v>
      </c>
      <c r="R1572" s="3">
        <v>0</v>
      </c>
    </row>
    <row r="1573" spans="1:18" x14ac:dyDescent="0.2">
      <c r="A1573" s="8">
        <v>36271</v>
      </c>
      <c r="B1573" s="1">
        <v>0.56200000000000006</v>
      </c>
      <c r="C1573" s="1">
        <v>0.56200000000000006</v>
      </c>
      <c r="D1573" s="1">
        <v>0.437</v>
      </c>
      <c r="E1573" s="1">
        <v>0.56200000000000006</v>
      </c>
      <c r="G1573" s="6">
        <f t="shared" si="169"/>
        <v>0.12500000000000006</v>
      </c>
      <c r="H1573" s="1">
        <f t="shared" si="170"/>
        <v>0.12500000000000006</v>
      </c>
      <c r="I1573" s="1">
        <f t="shared" si="171"/>
        <v>0</v>
      </c>
      <c r="K1573" s="6">
        <f t="shared" si="172"/>
        <v>2.6857142857142857E-2</v>
      </c>
      <c r="L1573" s="6">
        <f t="shared" si="173"/>
        <v>6.7142857142857126E-3</v>
      </c>
      <c r="M1573" s="6">
        <f t="shared" si="174"/>
        <v>4.0000000000000009</v>
      </c>
      <c r="N1573" s="6">
        <f t="shared" si="175"/>
        <v>80</v>
      </c>
      <c r="Q1573" s="1">
        <v>0.55569999999999997</v>
      </c>
      <c r="R1573" s="3">
        <v>17400</v>
      </c>
    </row>
    <row r="1574" spans="1:18" x14ac:dyDescent="0.2">
      <c r="A1574" s="8">
        <v>36272</v>
      </c>
      <c r="B1574" s="1">
        <v>0.5</v>
      </c>
      <c r="C1574" s="1">
        <v>0.56000000000000005</v>
      </c>
      <c r="D1574" s="1">
        <v>0.5</v>
      </c>
      <c r="E1574" s="1">
        <v>0.5</v>
      </c>
      <c r="G1574" s="6">
        <f t="shared" si="169"/>
        <v>-6.2000000000000055E-2</v>
      </c>
      <c r="H1574" s="1">
        <f t="shared" si="170"/>
        <v>0</v>
      </c>
      <c r="I1574" s="1">
        <f t="shared" si="171"/>
        <v>6.2000000000000055E-2</v>
      </c>
      <c r="K1574" s="6">
        <f t="shared" si="172"/>
        <v>2.0071428571428573E-2</v>
      </c>
      <c r="L1574" s="6">
        <f t="shared" si="173"/>
        <v>1.1142857142857145E-2</v>
      </c>
      <c r="M1574" s="6">
        <f t="shared" si="174"/>
        <v>1.8012820512820511</v>
      </c>
      <c r="N1574" s="6">
        <f t="shared" si="175"/>
        <v>64.302059496567495</v>
      </c>
      <c r="Q1574" s="1">
        <v>0.49439499999999997</v>
      </c>
      <c r="R1574" s="3">
        <v>26400</v>
      </c>
    </row>
    <row r="1575" spans="1:18" x14ac:dyDescent="0.2">
      <c r="A1575" s="8">
        <v>36273</v>
      </c>
      <c r="B1575" s="1">
        <v>0.5</v>
      </c>
      <c r="C1575" s="1">
        <v>0.5</v>
      </c>
      <c r="D1575" s="1">
        <v>0.5</v>
      </c>
      <c r="E1575" s="1">
        <v>0.5</v>
      </c>
      <c r="G1575" s="6">
        <f t="shared" si="169"/>
        <v>0</v>
      </c>
      <c r="H1575" s="1">
        <f t="shared" si="170"/>
        <v>0</v>
      </c>
      <c r="I1575" s="1">
        <f t="shared" si="171"/>
        <v>0</v>
      </c>
      <c r="K1575" s="6">
        <f t="shared" si="172"/>
        <v>2.0071428571428573E-2</v>
      </c>
      <c r="L1575" s="6">
        <f t="shared" si="173"/>
        <v>1.1142857142857145E-2</v>
      </c>
      <c r="M1575" s="6">
        <f t="shared" si="174"/>
        <v>1.8012820512820511</v>
      </c>
      <c r="N1575" s="6">
        <f t="shared" si="175"/>
        <v>64.302059496567495</v>
      </c>
      <c r="Q1575" s="1">
        <v>0.49439499999999997</v>
      </c>
      <c r="R1575" s="3">
        <v>0</v>
      </c>
    </row>
    <row r="1576" spans="1:18" x14ac:dyDescent="0.2">
      <c r="A1576" s="8">
        <v>36276</v>
      </c>
      <c r="B1576" s="1">
        <v>0.5</v>
      </c>
      <c r="C1576" s="1">
        <v>0.5</v>
      </c>
      <c r="D1576" s="1">
        <v>0.5</v>
      </c>
      <c r="E1576" s="1">
        <v>0.5</v>
      </c>
      <c r="G1576" s="6">
        <f t="shared" si="169"/>
        <v>0</v>
      </c>
      <c r="H1576" s="1">
        <f t="shared" si="170"/>
        <v>0</v>
      </c>
      <c r="I1576" s="1">
        <f t="shared" si="171"/>
        <v>0</v>
      </c>
      <c r="K1576" s="6">
        <f t="shared" si="172"/>
        <v>2.0071428571428573E-2</v>
      </c>
      <c r="L1576" s="6">
        <f t="shared" si="173"/>
        <v>1.1142857142857145E-2</v>
      </c>
      <c r="M1576" s="6">
        <f t="shared" si="174"/>
        <v>1.8012820512820511</v>
      </c>
      <c r="N1576" s="6">
        <f t="shared" si="175"/>
        <v>64.302059496567495</v>
      </c>
      <c r="Q1576" s="1">
        <v>0.49439499999999997</v>
      </c>
      <c r="R1576" s="3">
        <v>10000</v>
      </c>
    </row>
    <row r="1577" spans="1:18" x14ac:dyDescent="0.2">
      <c r="A1577" s="8">
        <v>36277</v>
      </c>
      <c r="B1577" s="1">
        <v>0.5</v>
      </c>
      <c r="C1577" s="1">
        <v>0.5</v>
      </c>
      <c r="D1577" s="1">
        <v>0.5</v>
      </c>
      <c r="E1577" s="1">
        <v>0.5</v>
      </c>
      <c r="G1577" s="6">
        <f t="shared" si="169"/>
        <v>0</v>
      </c>
      <c r="H1577" s="1">
        <f t="shared" si="170"/>
        <v>0</v>
      </c>
      <c r="I1577" s="1">
        <f t="shared" si="171"/>
        <v>0</v>
      </c>
      <c r="K1577" s="6">
        <f t="shared" si="172"/>
        <v>1.5642857142857146E-2</v>
      </c>
      <c r="L1577" s="6">
        <f t="shared" si="173"/>
        <v>1.1142857142857145E-2</v>
      </c>
      <c r="M1577" s="6">
        <f t="shared" si="174"/>
        <v>1.4038461538461537</v>
      </c>
      <c r="N1577" s="6">
        <f t="shared" si="175"/>
        <v>58.4</v>
      </c>
      <c r="Q1577" s="1">
        <v>0.49439499999999997</v>
      </c>
      <c r="R1577" s="3">
        <v>0</v>
      </c>
    </row>
    <row r="1578" spans="1:18" x14ac:dyDescent="0.2">
      <c r="A1578" s="8">
        <v>36278</v>
      </c>
      <c r="B1578" s="1">
        <v>0.5</v>
      </c>
      <c r="C1578" s="1">
        <v>0.5</v>
      </c>
      <c r="D1578" s="1">
        <v>0.5</v>
      </c>
      <c r="E1578" s="1">
        <v>0.5</v>
      </c>
      <c r="G1578" s="6">
        <f t="shared" si="169"/>
        <v>0</v>
      </c>
      <c r="H1578" s="1">
        <f t="shared" si="170"/>
        <v>0</v>
      </c>
      <c r="I1578" s="1">
        <f t="shared" si="171"/>
        <v>0</v>
      </c>
      <c r="K1578" s="6">
        <f t="shared" si="172"/>
        <v>1.5642857142857146E-2</v>
      </c>
      <c r="L1578" s="6">
        <f t="shared" si="173"/>
        <v>1.1142857142857145E-2</v>
      </c>
      <c r="M1578" s="6">
        <f t="shared" si="174"/>
        <v>1.4038461538461537</v>
      </c>
      <c r="N1578" s="6">
        <f t="shared" si="175"/>
        <v>58.4</v>
      </c>
      <c r="Q1578" s="1">
        <v>0.49439499999999997</v>
      </c>
      <c r="R1578" s="3">
        <v>0</v>
      </c>
    </row>
    <row r="1579" spans="1:18" x14ac:dyDescent="0.2">
      <c r="A1579" s="8">
        <v>36279</v>
      </c>
      <c r="B1579" s="1">
        <v>0.5</v>
      </c>
      <c r="C1579" s="1">
        <v>0.5</v>
      </c>
      <c r="D1579" s="1">
        <v>0.5</v>
      </c>
      <c r="E1579" s="1">
        <v>0.5</v>
      </c>
      <c r="G1579" s="6">
        <f t="shared" si="169"/>
        <v>0</v>
      </c>
      <c r="H1579" s="1">
        <f t="shared" si="170"/>
        <v>0</v>
      </c>
      <c r="I1579" s="1">
        <f t="shared" si="171"/>
        <v>0</v>
      </c>
      <c r="K1579" s="6">
        <f t="shared" si="172"/>
        <v>1.5642857142857146E-2</v>
      </c>
      <c r="L1579" s="6">
        <f t="shared" si="173"/>
        <v>1.1142857142857145E-2</v>
      </c>
      <c r="M1579" s="6">
        <f t="shared" si="174"/>
        <v>1.4038461538461537</v>
      </c>
      <c r="N1579" s="6">
        <f t="shared" si="175"/>
        <v>58.4</v>
      </c>
      <c r="Q1579" s="1">
        <v>0.49439499999999997</v>
      </c>
      <c r="R1579" s="3">
        <v>0</v>
      </c>
    </row>
    <row r="1580" spans="1:18" x14ac:dyDescent="0.2">
      <c r="A1580" s="8">
        <v>36280</v>
      </c>
      <c r="B1580" s="1">
        <v>0.5</v>
      </c>
      <c r="C1580" s="1">
        <v>0.5</v>
      </c>
      <c r="D1580" s="1">
        <v>0.5</v>
      </c>
      <c r="E1580" s="1">
        <v>0.5</v>
      </c>
      <c r="G1580" s="6">
        <f t="shared" si="169"/>
        <v>0</v>
      </c>
      <c r="H1580" s="1">
        <f t="shared" si="170"/>
        <v>0</v>
      </c>
      <c r="I1580" s="1">
        <f t="shared" si="171"/>
        <v>0</v>
      </c>
      <c r="K1580" s="6">
        <f t="shared" si="172"/>
        <v>1.5642857142857146E-2</v>
      </c>
      <c r="L1580" s="6">
        <f t="shared" si="173"/>
        <v>4.4285714285714328E-3</v>
      </c>
      <c r="M1580" s="6">
        <f t="shared" si="174"/>
        <v>3.5322580645161263</v>
      </c>
      <c r="N1580" s="6">
        <f t="shared" si="175"/>
        <v>77.935943060498204</v>
      </c>
      <c r="Q1580" s="1">
        <v>0.49439499999999997</v>
      </c>
      <c r="R1580" s="3">
        <v>0</v>
      </c>
    </row>
    <row r="1581" spans="1:18" x14ac:dyDescent="0.2">
      <c r="A1581" s="8">
        <v>36283</v>
      </c>
      <c r="B1581" s="1">
        <v>0.5</v>
      </c>
      <c r="C1581" s="1">
        <v>0.5</v>
      </c>
      <c r="D1581" s="1">
        <v>0.5</v>
      </c>
      <c r="E1581" s="1">
        <v>0.5</v>
      </c>
      <c r="G1581" s="6">
        <f t="shared" si="169"/>
        <v>0</v>
      </c>
      <c r="H1581" s="1">
        <f t="shared" si="170"/>
        <v>0</v>
      </c>
      <c r="I1581" s="1">
        <f t="shared" si="171"/>
        <v>0</v>
      </c>
      <c r="K1581" s="6">
        <f t="shared" si="172"/>
        <v>1.5642857142857146E-2</v>
      </c>
      <c r="L1581" s="6">
        <f t="shared" si="173"/>
        <v>4.4285714285714328E-3</v>
      </c>
      <c r="M1581" s="6">
        <f t="shared" si="174"/>
        <v>3.5322580645161263</v>
      </c>
      <c r="N1581" s="6">
        <f t="shared" si="175"/>
        <v>77.935943060498204</v>
      </c>
      <c r="Q1581" s="1">
        <v>0.49439499999999997</v>
      </c>
      <c r="R1581" s="3">
        <v>0</v>
      </c>
    </row>
    <row r="1582" spans="1:18" x14ac:dyDescent="0.2">
      <c r="A1582" s="8">
        <v>36284</v>
      </c>
      <c r="B1582" s="1">
        <v>0.5</v>
      </c>
      <c r="C1582" s="1">
        <v>0.5</v>
      </c>
      <c r="D1582" s="1">
        <v>0.5</v>
      </c>
      <c r="E1582" s="1">
        <v>0.5</v>
      </c>
      <c r="G1582" s="6">
        <f t="shared" si="169"/>
        <v>0</v>
      </c>
      <c r="H1582" s="1">
        <f t="shared" si="170"/>
        <v>0</v>
      </c>
      <c r="I1582" s="1">
        <f t="shared" si="171"/>
        <v>0</v>
      </c>
      <c r="K1582" s="6">
        <f t="shared" si="172"/>
        <v>1.1142857142857145E-2</v>
      </c>
      <c r="L1582" s="6">
        <f t="shared" si="173"/>
        <v>4.4285714285714328E-3</v>
      </c>
      <c r="M1582" s="6">
        <f t="shared" si="174"/>
        <v>2.5161290322580627</v>
      </c>
      <c r="N1582" s="6">
        <f t="shared" si="175"/>
        <v>71.559633027522921</v>
      </c>
      <c r="Q1582" s="1">
        <v>0.49439499999999997</v>
      </c>
      <c r="R1582" s="3">
        <v>0</v>
      </c>
    </row>
    <row r="1583" spans="1:18" x14ac:dyDescent="0.2">
      <c r="A1583" s="8">
        <v>36285</v>
      </c>
      <c r="B1583" s="1">
        <v>0.5</v>
      </c>
      <c r="C1583" s="1">
        <v>0.5</v>
      </c>
      <c r="D1583" s="1">
        <v>0.5</v>
      </c>
      <c r="E1583" s="1">
        <v>0.5</v>
      </c>
      <c r="G1583" s="6">
        <f t="shared" si="169"/>
        <v>0</v>
      </c>
      <c r="H1583" s="1">
        <f t="shared" si="170"/>
        <v>0</v>
      </c>
      <c r="I1583" s="1">
        <f t="shared" si="171"/>
        <v>0</v>
      </c>
      <c r="K1583" s="6">
        <f t="shared" si="172"/>
        <v>8.9285714285714333E-3</v>
      </c>
      <c r="L1583" s="6">
        <f t="shared" si="173"/>
        <v>4.4285714285714328E-3</v>
      </c>
      <c r="M1583" s="6">
        <f t="shared" si="174"/>
        <v>2.0161290322580636</v>
      </c>
      <c r="N1583" s="6">
        <f t="shared" si="175"/>
        <v>66.844919786096256</v>
      </c>
      <c r="Q1583" s="1">
        <v>0.49439499999999997</v>
      </c>
      <c r="R1583" s="3">
        <v>0</v>
      </c>
    </row>
    <row r="1584" spans="1:18" x14ac:dyDescent="0.2">
      <c r="A1584" s="8">
        <v>36286</v>
      </c>
      <c r="B1584" s="1">
        <v>0.5</v>
      </c>
      <c r="C1584" s="1">
        <v>0.5</v>
      </c>
      <c r="D1584" s="1">
        <v>0.5</v>
      </c>
      <c r="E1584" s="1">
        <v>0.5</v>
      </c>
      <c r="G1584" s="6">
        <f t="shared" si="169"/>
        <v>0</v>
      </c>
      <c r="H1584" s="1">
        <f t="shared" si="170"/>
        <v>0</v>
      </c>
      <c r="I1584" s="1">
        <f t="shared" si="171"/>
        <v>0</v>
      </c>
      <c r="K1584" s="6">
        <f t="shared" si="172"/>
        <v>8.9285714285714333E-3</v>
      </c>
      <c r="L1584" s="6">
        <f t="shared" si="173"/>
        <v>4.4285714285714328E-3</v>
      </c>
      <c r="M1584" s="6">
        <f t="shared" si="174"/>
        <v>2.0161290322580636</v>
      </c>
      <c r="N1584" s="6">
        <f t="shared" si="175"/>
        <v>66.844919786096256</v>
      </c>
      <c r="Q1584" s="1">
        <v>0.49439499999999997</v>
      </c>
      <c r="R1584" s="3">
        <v>0</v>
      </c>
    </row>
    <row r="1585" spans="1:18" x14ac:dyDescent="0.2">
      <c r="A1585" s="8">
        <v>36287</v>
      </c>
      <c r="B1585" s="1">
        <v>0.5</v>
      </c>
      <c r="C1585" s="1">
        <v>0.5</v>
      </c>
      <c r="D1585" s="1">
        <v>0.5</v>
      </c>
      <c r="E1585" s="1">
        <v>0.5</v>
      </c>
      <c r="G1585" s="6">
        <f t="shared" si="169"/>
        <v>0</v>
      </c>
      <c r="H1585" s="1">
        <f t="shared" si="170"/>
        <v>0</v>
      </c>
      <c r="I1585" s="1">
        <f t="shared" si="171"/>
        <v>0</v>
      </c>
      <c r="K1585" s="6">
        <f t="shared" si="172"/>
        <v>8.9285714285714333E-3</v>
      </c>
      <c r="L1585" s="6">
        <f t="shared" si="173"/>
        <v>4.4285714285714328E-3</v>
      </c>
      <c r="M1585" s="6">
        <f t="shared" si="174"/>
        <v>2.0161290322580636</v>
      </c>
      <c r="N1585" s="6">
        <f t="shared" si="175"/>
        <v>66.844919786096256</v>
      </c>
      <c r="Q1585" s="1">
        <v>0.49439499999999997</v>
      </c>
      <c r="R1585" s="3">
        <v>6000</v>
      </c>
    </row>
    <row r="1586" spans="1:18" x14ac:dyDescent="0.2">
      <c r="A1586" s="8">
        <v>36290</v>
      </c>
      <c r="B1586" s="1">
        <v>0.437</v>
      </c>
      <c r="C1586" s="1">
        <v>0.437</v>
      </c>
      <c r="D1586" s="1">
        <v>0.437</v>
      </c>
      <c r="E1586" s="1">
        <v>0.437</v>
      </c>
      <c r="G1586" s="6">
        <f t="shared" si="169"/>
        <v>-6.3E-2</v>
      </c>
      <c r="H1586" s="1">
        <f t="shared" si="170"/>
        <v>0</v>
      </c>
      <c r="I1586" s="1">
        <f t="shared" si="171"/>
        <v>6.3E-2</v>
      </c>
      <c r="K1586" s="6">
        <f t="shared" si="172"/>
        <v>8.9285714285714333E-3</v>
      </c>
      <c r="L1586" s="6">
        <f t="shared" si="173"/>
        <v>8.9285714285714333E-3</v>
      </c>
      <c r="M1586" s="6">
        <f t="shared" si="174"/>
        <v>1</v>
      </c>
      <c r="N1586" s="6">
        <f t="shared" si="175"/>
        <v>50</v>
      </c>
      <c r="Q1586" s="1">
        <v>0.43210100000000001</v>
      </c>
      <c r="R1586" s="3">
        <v>5000</v>
      </c>
    </row>
    <row r="1587" spans="1:18" x14ac:dyDescent="0.2">
      <c r="A1587" s="8">
        <v>36291</v>
      </c>
      <c r="B1587" s="1">
        <v>0.40600000000000003</v>
      </c>
      <c r="C1587" s="1">
        <v>0.40600000000000003</v>
      </c>
      <c r="D1587" s="1">
        <v>0.40600000000000003</v>
      </c>
      <c r="E1587" s="1">
        <v>0.40600000000000003</v>
      </c>
      <c r="G1587" s="6">
        <f t="shared" si="169"/>
        <v>-3.0999999999999972E-2</v>
      </c>
      <c r="H1587" s="1">
        <f t="shared" si="170"/>
        <v>0</v>
      </c>
      <c r="I1587" s="1">
        <f t="shared" si="171"/>
        <v>3.0999999999999972E-2</v>
      </c>
      <c r="K1587" s="6">
        <f t="shared" si="172"/>
        <v>0</v>
      </c>
      <c r="L1587" s="6">
        <f t="shared" si="173"/>
        <v>1.1142857142857145E-2</v>
      </c>
      <c r="M1587" s="6">
        <f t="shared" si="174"/>
        <v>0</v>
      </c>
      <c r="N1587" s="6">
        <f t="shared" si="175"/>
        <v>0</v>
      </c>
      <c r="Q1587" s="1">
        <v>0.401449</v>
      </c>
      <c r="R1587" s="3">
        <v>500</v>
      </c>
    </row>
    <row r="1588" spans="1:18" x14ac:dyDescent="0.2">
      <c r="A1588" s="8">
        <v>36292</v>
      </c>
      <c r="B1588" s="1">
        <v>0.40600000000000003</v>
      </c>
      <c r="C1588" s="1">
        <v>0.40600000000000003</v>
      </c>
      <c r="D1588" s="1">
        <v>0.40600000000000003</v>
      </c>
      <c r="E1588" s="1">
        <v>0.40600000000000003</v>
      </c>
      <c r="G1588" s="6">
        <f t="shared" si="169"/>
        <v>0</v>
      </c>
      <c r="H1588" s="1">
        <f t="shared" si="170"/>
        <v>0</v>
      </c>
      <c r="I1588" s="1">
        <f t="shared" si="171"/>
        <v>0</v>
      </c>
      <c r="K1588" s="6">
        <f t="shared" si="172"/>
        <v>0</v>
      </c>
      <c r="L1588" s="6">
        <f t="shared" si="173"/>
        <v>6.7142857142857126E-3</v>
      </c>
      <c r="M1588" s="6">
        <f t="shared" si="174"/>
        <v>0</v>
      </c>
      <c r="N1588" s="6">
        <f t="shared" si="175"/>
        <v>0</v>
      </c>
      <c r="Q1588" s="1">
        <v>0.401449</v>
      </c>
      <c r="R1588" s="3">
        <v>0</v>
      </c>
    </row>
    <row r="1589" spans="1:18" x14ac:dyDescent="0.2">
      <c r="A1589" s="8">
        <v>36293</v>
      </c>
      <c r="B1589" s="1">
        <v>0.40600000000000003</v>
      </c>
      <c r="C1589" s="1">
        <v>0.40600000000000003</v>
      </c>
      <c r="D1589" s="1">
        <v>0.40600000000000003</v>
      </c>
      <c r="E1589" s="1">
        <v>0.40600000000000003</v>
      </c>
      <c r="G1589" s="6">
        <f t="shared" si="169"/>
        <v>0</v>
      </c>
      <c r="H1589" s="1">
        <f t="shared" si="170"/>
        <v>0</v>
      </c>
      <c r="I1589" s="1">
        <f t="shared" si="171"/>
        <v>0</v>
      </c>
      <c r="K1589" s="6">
        <f t="shared" si="172"/>
        <v>0</v>
      </c>
      <c r="L1589" s="6">
        <f t="shared" si="173"/>
        <v>6.7142857142857126E-3</v>
      </c>
      <c r="M1589" s="6">
        <f t="shared" si="174"/>
        <v>0</v>
      </c>
      <c r="N1589" s="6">
        <f t="shared" si="175"/>
        <v>0</v>
      </c>
      <c r="Q1589" s="1">
        <v>0.401449</v>
      </c>
      <c r="R1589" s="3">
        <v>0</v>
      </c>
    </row>
    <row r="1590" spans="1:18" x14ac:dyDescent="0.2">
      <c r="A1590" s="8">
        <v>36294</v>
      </c>
      <c r="B1590" s="1">
        <v>0.5</v>
      </c>
      <c r="C1590" s="1">
        <v>0.53</v>
      </c>
      <c r="D1590" s="1">
        <v>0.437</v>
      </c>
      <c r="E1590" s="1">
        <v>0.5</v>
      </c>
      <c r="G1590" s="6">
        <f t="shared" si="169"/>
        <v>9.3999999999999972E-2</v>
      </c>
      <c r="H1590" s="1">
        <f t="shared" si="170"/>
        <v>9.3999999999999972E-2</v>
      </c>
      <c r="I1590" s="1">
        <f t="shared" si="171"/>
        <v>0</v>
      </c>
      <c r="K1590" s="6">
        <f t="shared" si="172"/>
        <v>6.7142857142857126E-3</v>
      </c>
      <c r="L1590" s="6">
        <f t="shared" si="173"/>
        <v>6.7142857142857126E-3</v>
      </c>
      <c r="M1590" s="6">
        <f t="shared" si="174"/>
        <v>1</v>
      </c>
      <c r="N1590" s="6">
        <f t="shared" si="175"/>
        <v>50</v>
      </c>
      <c r="Q1590" s="1">
        <v>0.49439499999999997</v>
      </c>
      <c r="R1590" s="3">
        <v>30700</v>
      </c>
    </row>
    <row r="1591" spans="1:18" x14ac:dyDescent="0.2">
      <c r="A1591" s="8">
        <v>36297</v>
      </c>
      <c r="B1591" s="1">
        <v>0.437</v>
      </c>
      <c r="C1591" s="1">
        <v>0.53</v>
      </c>
      <c r="D1591" s="1">
        <v>0.437</v>
      </c>
      <c r="E1591" s="1">
        <v>0.437</v>
      </c>
      <c r="G1591" s="6">
        <f t="shared" si="169"/>
        <v>-6.3E-2</v>
      </c>
      <c r="H1591" s="1">
        <f t="shared" si="170"/>
        <v>0</v>
      </c>
      <c r="I1591" s="1">
        <f t="shared" si="171"/>
        <v>6.3E-2</v>
      </c>
      <c r="K1591" s="6">
        <f t="shared" si="172"/>
        <v>6.7142857142857126E-3</v>
      </c>
      <c r="L1591" s="6">
        <f t="shared" si="173"/>
        <v>1.1214285714285713E-2</v>
      </c>
      <c r="M1591" s="6">
        <f t="shared" si="174"/>
        <v>0.5987261146496814</v>
      </c>
      <c r="N1591" s="6">
        <f t="shared" si="175"/>
        <v>37.450199203187246</v>
      </c>
      <c r="Q1591" s="1">
        <v>0.43210100000000001</v>
      </c>
      <c r="R1591" s="3">
        <v>4600</v>
      </c>
    </row>
    <row r="1592" spans="1:18" x14ac:dyDescent="0.2">
      <c r="A1592" s="8">
        <v>36298</v>
      </c>
      <c r="B1592" s="1">
        <v>0.53100000000000003</v>
      </c>
      <c r="C1592" s="1">
        <v>0.53100000000000003</v>
      </c>
      <c r="D1592" s="1">
        <v>0.5</v>
      </c>
      <c r="E1592" s="1">
        <v>0.53100000000000003</v>
      </c>
      <c r="G1592" s="6">
        <f t="shared" si="169"/>
        <v>9.4000000000000028E-2</v>
      </c>
      <c r="H1592" s="1">
        <f t="shared" si="170"/>
        <v>9.4000000000000028E-2</v>
      </c>
      <c r="I1592" s="1">
        <f t="shared" si="171"/>
        <v>0</v>
      </c>
      <c r="K1592" s="6">
        <f t="shared" si="172"/>
        <v>1.3428571428571429E-2</v>
      </c>
      <c r="L1592" s="6">
        <f t="shared" si="173"/>
        <v>1.1214285714285713E-2</v>
      </c>
      <c r="M1592" s="6">
        <f t="shared" si="174"/>
        <v>1.1974522292993632</v>
      </c>
      <c r="N1592" s="6">
        <f t="shared" si="175"/>
        <v>54.492753623188406</v>
      </c>
      <c r="Q1592" s="1">
        <v>0.52504700000000004</v>
      </c>
      <c r="R1592" s="3">
        <v>9300</v>
      </c>
    </row>
    <row r="1593" spans="1:18" x14ac:dyDescent="0.2">
      <c r="A1593" s="8">
        <v>36299</v>
      </c>
      <c r="B1593" s="1">
        <v>0.56100000000000005</v>
      </c>
      <c r="C1593" s="1">
        <v>0.56100000000000005</v>
      </c>
      <c r="D1593" s="1">
        <v>0.56100000000000005</v>
      </c>
      <c r="E1593" s="1">
        <v>0.56100000000000005</v>
      </c>
      <c r="G1593" s="6">
        <f t="shared" si="169"/>
        <v>3.0000000000000027E-2</v>
      </c>
      <c r="H1593" s="1">
        <f t="shared" si="170"/>
        <v>3.0000000000000027E-2</v>
      </c>
      <c r="I1593" s="1">
        <f t="shared" si="171"/>
        <v>0</v>
      </c>
      <c r="K1593" s="6">
        <f t="shared" si="172"/>
        <v>1.5571428571428573E-2</v>
      </c>
      <c r="L1593" s="6">
        <f t="shared" si="173"/>
        <v>1.1214285714285713E-2</v>
      </c>
      <c r="M1593" s="6">
        <f t="shared" si="174"/>
        <v>1.3885350318471341</v>
      </c>
      <c r="N1593" s="6">
        <f t="shared" si="175"/>
        <v>58.133333333333333</v>
      </c>
      <c r="Q1593" s="1">
        <v>0.55471099999999995</v>
      </c>
      <c r="R1593" s="3">
        <v>1800</v>
      </c>
    </row>
    <row r="1594" spans="1:18" x14ac:dyDescent="0.2">
      <c r="A1594" s="8">
        <v>36300</v>
      </c>
      <c r="B1594" s="1">
        <v>0.56100000000000005</v>
      </c>
      <c r="C1594" s="1">
        <v>0.56100000000000005</v>
      </c>
      <c r="D1594" s="1">
        <v>0.56100000000000005</v>
      </c>
      <c r="E1594" s="1">
        <v>0.56100000000000005</v>
      </c>
      <c r="G1594" s="6">
        <f t="shared" si="169"/>
        <v>0</v>
      </c>
      <c r="H1594" s="1">
        <f t="shared" si="170"/>
        <v>0</v>
      </c>
      <c r="I1594" s="1">
        <f t="shared" si="171"/>
        <v>0</v>
      </c>
      <c r="K1594" s="6">
        <f t="shared" si="172"/>
        <v>1.5571428571428573E-2</v>
      </c>
      <c r="L1594" s="6">
        <f t="shared" si="173"/>
        <v>1.1214285714285713E-2</v>
      </c>
      <c r="M1594" s="6">
        <f t="shared" si="174"/>
        <v>1.3885350318471341</v>
      </c>
      <c r="N1594" s="6">
        <f t="shared" si="175"/>
        <v>58.133333333333333</v>
      </c>
      <c r="Q1594" s="1">
        <v>0.55471099999999995</v>
      </c>
      <c r="R1594" s="3">
        <v>0</v>
      </c>
    </row>
    <row r="1595" spans="1:18" x14ac:dyDescent="0.2">
      <c r="A1595" s="8">
        <v>36301</v>
      </c>
      <c r="B1595" s="1">
        <v>0.56100000000000005</v>
      </c>
      <c r="C1595" s="1">
        <v>0.56100000000000005</v>
      </c>
      <c r="D1595" s="1">
        <v>0.56100000000000005</v>
      </c>
      <c r="E1595" s="1">
        <v>0.56100000000000005</v>
      </c>
      <c r="G1595" s="6">
        <f t="shared" si="169"/>
        <v>0</v>
      </c>
      <c r="H1595" s="1">
        <f t="shared" si="170"/>
        <v>0</v>
      </c>
      <c r="I1595" s="1">
        <f t="shared" si="171"/>
        <v>0</v>
      </c>
      <c r="K1595" s="6">
        <f t="shared" si="172"/>
        <v>1.5571428571428573E-2</v>
      </c>
      <c r="L1595" s="6">
        <f t="shared" si="173"/>
        <v>1.1214285714285713E-2</v>
      </c>
      <c r="M1595" s="6">
        <f t="shared" si="174"/>
        <v>1.3885350318471341</v>
      </c>
      <c r="N1595" s="6">
        <f t="shared" si="175"/>
        <v>58.133333333333333</v>
      </c>
      <c r="Q1595" s="1">
        <v>0.55471099999999995</v>
      </c>
      <c r="R1595" s="3">
        <v>0</v>
      </c>
    </row>
    <row r="1596" spans="1:18" x14ac:dyDescent="0.2">
      <c r="A1596" s="8">
        <v>36304</v>
      </c>
      <c r="B1596" s="1">
        <v>0.56100000000000005</v>
      </c>
      <c r="C1596" s="1">
        <v>0.56100000000000005</v>
      </c>
      <c r="D1596" s="1">
        <v>0.56100000000000005</v>
      </c>
      <c r="E1596" s="1">
        <v>0.56100000000000005</v>
      </c>
      <c r="G1596" s="6">
        <f t="shared" si="169"/>
        <v>0</v>
      </c>
      <c r="H1596" s="1">
        <f t="shared" si="170"/>
        <v>0</v>
      </c>
      <c r="I1596" s="1">
        <f t="shared" si="171"/>
        <v>0</v>
      </c>
      <c r="K1596" s="6">
        <f t="shared" si="172"/>
        <v>1.5571428571428573E-2</v>
      </c>
      <c r="L1596" s="6">
        <f t="shared" si="173"/>
        <v>1.1214285714285713E-2</v>
      </c>
      <c r="M1596" s="6">
        <f t="shared" si="174"/>
        <v>1.3885350318471341</v>
      </c>
      <c r="N1596" s="6">
        <f t="shared" si="175"/>
        <v>58.133333333333333</v>
      </c>
      <c r="Q1596" s="1">
        <v>0.55471099999999995</v>
      </c>
      <c r="R1596" s="3">
        <v>0</v>
      </c>
    </row>
    <row r="1597" spans="1:18" x14ac:dyDescent="0.2">
      <c r="A1597" s="8">
        <v>36305</v>
      </c>
      <c r="B1597" s="1">
        <v>0.437</v>
      </c>
      <c r="C1597" s="1">
        <v>0.437</v>
      </c>
      <c r="D1597" s="1">
        <v>0.437</v>
      </c>
      <c r="E1597" s="1">
        <v>0.437</v>
      </c>
      <c r="G1597" s="6">
        <f t="shared" si="169"/>
        <v>-0.12400000000000005</v>
      </c>
      <c r="H1597" s="1">
        <f t="shared" si="170"/>
        <v>0</v>
      </c>
      <c r="I1597" s="1">
        <f t="shared" si="171"/>
        <v>0.12400000000000005</v>
      </c>
      <c r="K1597" s="6">
        <f t="shared" si="172"/>
        <v>1.5571428571428573E-2</v>
      </c>
      <c r="L1597" s="6">
        <f t="shared" si="173"/>
        <v>2.0071428571428573E-2</v>
      </c>
      <c r="M1597" s="6">
        <f t="shared" si="174"/>
        <v>0.77580071174377219</v>
      </c>
      <c r="N1597" s="6">
        <f t="shared" si="175"/>
        <v>43.687374749498993</v>
      </c>
      <c r="Q1597" s="1">
        <v>0.43210100000000001</v>
      </c>
      <c r="R1597" s="3">
        <v>12500</v>
      </c>
    </row>
    <row r="1598" spans="1:18" x14ac:dyDescent="0.2">
      <c r="A1598" s="8">
        <v>36306</v>
      </c>
      <c r="B1598" s="1">
        <v>0.437</v>
      </c>
      <c r="C1598" s="1">
        <v>0.437</v>
      </c>
      <c r="D1598" s="1">
        <v>0.437</v>
      </c>
      <c r="E1598" s="1">
        <v>0.437</v>
      </c>
      <c r="G1598" s="6">
        <f t="shared" si="169"/>
        <v>0</v>
      </c>
      <c r="H1598" s="1">
        <f t="shared" si="170"/>
        <v>0</v>
      </c>
      <c r="I1598" s="1">
        <f t="shared" si="171"/>
        <v>0</v>
      </c>
      <c r="K1598" s="6">
        <f t="shared" si="172"/>
        <v>1.5571428571428573E-2</v>
      </c>
      <c r="L1598" s="6">
        <f t="shared" si="173"/>
        <v>2.0071428571428573E-2</v>
      </c>
      <c r="M1598" s="6">
        <f t="shared" si="174"/>
        <v>0.77580071174377219</v>
      </c>
      <c r="N1598" s="6">
        <f t="shared" si="175"/>
        <v>43.687374749498993</v>
      </c>
      <c r="Q1598" s="1">
        <v>0.43210100000000001</v>
      </c>
      <c r="R1598" s="3">
        <v>0</v>
      </c>
    </row>
    <row r="1599" spans="1:18" x14ac:dyDescent="0.2">
      <c r="A1599" s="8">
        <v>36307</v>
      </c>
      <c r="B1599" s="1">
        <v>0.375</v>
      </c>
      <c r="C1599" s="1">
        <v>0.375</v>
      </c>
      <c r="D1599" s="1">
        <v>0.375</v>
      </c>
      <c r="E1599" s="1">
        <v>0.375</v>
      </c>
      <c r="G1599" s="6">
        <f t="shared" si="169"/>
        <v>-6.2E-2</v>
      </c>
      <c r="H1599" s="1">
        <f t="shared" si="170"/>
        <v>0</v>
      </c>
      <c r="I1599" s="1">
        <f t="shared" si="171"/>
        <v>6.2E-2</v>
      </c>
      <c r="K1599" s="6">
        <f t="shared" si="172"/>
        <v>1.5571428571428573E-2</v>
      </c>
      <c r="L1599" s="6">
        <f t="shared" si="173"/>
        <v>2.4500000000000001E-2</v>
      </c>
      <c r="M1599" s="6">
        <f t="shared" si="174"/>
        <v>0.63556851311953355</v>
      </c>
      <c r="N1599" s="6">
        <f t="shared" si="175"/>
        <v>38.859180035650631</v>
      </c>
      <c r="Q1599" s="1">
        <v>0.37079600000000001</v>
      </c>
      <c r="R1599" s="3">
        <v>30000</v>
      </c>
    </row>
    <row r="1600" spans="1:18" x14ac:dyDescent="0.2">
      <c r="A1600" s="8">
        <v>36308</v>
      </c>
      <c r="B1600" s="1">
        <v>0.375</v>
      </c>
      <c r="C1600" s="1">
        <v>0.375</v>
      </c>
      <c r="D1600" s="1">
        <v>0.375</v>
      </c>
      <c r="E1600" s="1">
        <v>0.375</v>
      </c>
      <c r="G1600" s="6">
        <f t="shared" si="169"/>
        <v>0</v>
      </c>
      <c r="H1600" s="1">
        <f t="shared" si="170"/>
        <v>0</v>
      </c>
      <c r="I1600" s="1">
        <f t="shared" si="171"/>
        <v>0</v>
      </c>
      <c r="K1600" s="6">
        <f t="shared" si="172"/>
        <v>1.5571428571428573E-2</v>
      </c>
      <c r="L1600" s="6">
        <f t="shared" si="173"/>
        <v>0.02</v>
      </c>
      <c r="M1600" s="6">
        <f t="shared" si="174"/>
        <v>0.77857142857142858</v>
      </c>
      <c r="N1600" s="6">
        <f t="shared" si="175"/>
        <v>43.775100401606423</v>
      </c>
      <c r="Q1600" s="1">
        <v>0.37079600000000001</v>
      </c>
      <c r="R1600" s="3">
        <v>0</v>
      </c>
    </row>
    <row r="1601" spans="1:18" x14ac:dyDescent="0.2">
      <c r="A1601" s="8">
        <v>36312</v>
      </c>
      <c r="B1601" s="1">
        <v>0.375</v>
      </c>
      <c r="C1601" s="1">
        <v>0.375</v>
      </c>
      <c r="D1601" s="1">
        <v>0.375</v>
      </c>
      <c r="E1601" s="1">
        <v>0.375</v>
      </c>
      <c r="G1601" s="6">
        <f t="shared" si="169"/>
        <v>0</v>
      </c>
      <c r="H1601" s="1">
        <f t="shared" si="170"/>
        <v>0</v>
      </c>
      <c r="I1601" s="1">
        <f t="shared" si="171"/>
        <v>0</v>
      </c>
      <c r="K1601" s="6">
        <f t="shared" si="172"/>
        <v>1.5571428571428573E-2</v>
      </c>
      <c r="L1601" s="6">
        <f t="shared" si="173"/>
        <v>1.778571428571429E-2</v>
      </c>
      <c r="M1601" s="6">
        <f t="shared" si="174"/>
        <v>0.87550200803212841</v>
      </c>
      <c r="N1601" s="6">
        <f t="shared" si="175"/>
        <v>46.680942184154169</v>
      </c>
      <c r="Q1601" s="1">
        <v>0.37079600000000001</v>
      </c>
      <c r="R1601" s="3">
        <v>0</v>
      </c>
    </row>
    <row r="1602" spans="1:18" x14ac:dyDescent="0.2">
      <c r="A1602" s="8">
        <v>36313</v>
      </c>
      <c r="B1602" s="1">
        <v>0.375</v>
      </c>
      <c r="C1602" s="1">
        <v>0.375</v>
      </c>
      <c r="D1602" s="1">
        <v>0.375</v>
      </c>
      <c r="E1602" s="1">
        <v>0.375</v>
      </c>
      <c r="G1602" s="6">
        <f t="shared" si="169"/>
        <v>0</v>
      </c>
      <c r="H1602" s="1">
        <f t="shared" si="170"/>
        <v>0</v>
      </c>
      <c r="I1602" s="1">
        <f t="shared" si="171"/>
        <v>0</v>
      </c>
      <c r="K1602" s="6">
        <f t="shared" si="172"/>
        <v>1.5571428571428573E-2</v>
      </c>
      <c r="L1602" s="6">
        <f t="shared" si="173"/>
        <v>1.778571428571429E-2</v>
      </c>
      <c r="M1602" s="6">
        <f t="shared" si="174"/>
        <v>0.87550200803212841</v>
      </c>
      <c r="N1602" s="6">
        <f t="shared" si="175"/>
        <v>46.680942184154169</v>
      </c>
      <c r="Q1602" s="1">
        <v>0.37079600000000001</v>
      </c>
      <c r="R1602" s="3">
        <v>10000</v>
      </c>
    </row>
    <row r="1603" spans="1:18" x14ac:dyDescent="0.2">
      <c r="A1603" s="8">
        <v>36314</v>
      </c>
      <c r="B1603" s="1">
        <v>0.375</v>
      </c>
      <c r="C1603" s="1">
        <v>0.375</v>
      </c>
      <c r="D1603" s="1">
        <v>0.375</v>
      </c>
      <c r="E1603" s="1">
        <v>0.375</v>
      </c>
      <c r="G1603" s="6">
        <f t="shared" si="169"/>
        <v>0</v>
      </c>
      <c r="H1603" s="1">
        <f t="shared" si="170"/>
        <v>0</v>
      </c>
      <c r="I1603" s="1">
        <f t="shared" si="171"/>
        <v>0</v>
      </c>
      <c r="K1603" s="6">
        <f t="shared" si="172"/>
        <v>1.5571428571428573E-2</v>
      </c>
      <c r="L1603" s="6">
        <f t="shared" si="173"/>
        <v>1.778571428571429E-2</v>
      </c>
      <c r="M1603" s="6">
        <f t="shared" si="174"/>
        <v>0.87550200803212841</v>
      </c>
      <c r="N1603" s="6">
        <f t="shared" si="175"/>
        <v>46.680942184154169</v>
      </c>
      <c r="Q1603" s="1">
        <v>0.37079600000000001</v>
      </c>
      <c r="R1603" s="3">
        <v>0</v>
      </c>
    </row>
    <row r="1604" spans="1:18" x14ac:dyDescent="0.2">
      <c r="A1604" s="8">
        <v>36315</v>
      </c>
      <c r="B1604" s="1">
        <v>0.375</v>
      </c>
      <c r="C1604" s="1">
        <v>0.375</v>
      </c>
      <c r="D1604" s="1">
        <v>0.375</v>
      </c>
      <c r="E1604" s="1">
        <v>0.375</v>
      </c>
      <c r="G1604" s="6">
        <f t="shared" ref="G1604:G1667" si="176">E1604-E1603</f>
        <v>0</v>
      </c>
      <c r="H1604" s="1">
        <f t="shared" ref="H1604:H1667" si="177">IF(G1604&gt;0,G1604,0)</f>
        <v>0</v>
      </c>
      <c r="I1604" s="1">
        <f t="shared" ref="I1604:I1667" si="178">IF(G1604&lt;0,ABS(G1604),0)</f>
        <v>0</v>
      </c>
      <c r="K1604" s="6">
        <f t="shared" si="172"/>
        <v>8.8571428571428603E-3</v>
      </c>
      <c r="L1604" s="6">
        <f t="shared" si="173"/>
        <v>1.778571428571429E-2</v>
      </c>
      <c r="M1604" s="6">
        <f t="shared" si="174"/>
        <v>0.49799196787148597</v>
      </c>
      <c r="N1604" s="6">
        <f t="shared" si="175"/>
        <v>33.243967828418235</v>
      </c>
      <c r="Q1604" s="1">
        <v>0.37079600000000001</v>
      </c>
      <c r="R1604" s="3">
        <v>0</v>
      </c>
    </row>
    <row r="1605" spans="1:18" x14ac:dyDescent="0.2">
      <c r="A1605" s="8">
        <v>36318</v>
      </c>
      <c r="B1605" s="1">
        <v>0.375</v>
      </c>
      <c r="C1605" s="1">
        <v>0.375</v>
      </c>
      <c r="D1605" s="1">
        <v>0.375</v>
      </c>
      <c r="E1605" s="1">
        <v>0.375</v>
      </c>
      <c r="G1605" s="6">
        <f t="shared" si="176"/>
        <v>0</v>
      </c>
      <c r="H1605" s="1">
        <f t="shared" si="177"/>
        <v>0</v>
      </c>
      <c r="I1605" s="1">
        <f t="shared" si="178"/>
        <v>0</v>
      </c>
      <c r="K1605" s="6">
        <f t="shared" si="172"/>
        <v>8.8571428571428603E-3</v>
      </c>
      <c r="L1605" s="6">
        <f t="shared" si="173"/>
        <v>1.328571428571429E-2</v>
      </c>
      <c r="M1605" s="6">
        <f t="shared" si="174"/>
        <v>0.66666666666666674</v>
      </c>
      <c r="N1605" s="6">
        <f t="shared" si="175"/>
        <v>40</v>
      </c>
      <c r="Q1605" s="1">
        <v>0.37079600000000001</v>
      </c>
      <c r="R1605" s="3">
        <v>0</v>
      </c>
    </row>
    <row r="1606" spans="1:18" x14ac:dyDescent="0.2">
      <c r="A1606" s="8">
        <v>36319</v>
      </c>
      <c r="B1606" s="1">
        <v>0.375</v>
      </c>
      <c r="C1606" s="1">
        <v>0.375</v>
      </c>
      <c r="D1606" s="1">
        <v>0.375</v>
      </c>
      <c r="E1606" s="1">
        <v>0.375</v>
      </c>
      <c r="G1606" s="6">
        <f t="shared" si="176"/>
        <v>0</v>
      </c>
      <c r="H1606" s="1">
        <f t="shared" si="177"/>
        <v>0</v>
      </c>
      <c r="I1606" s="1">
        <f t="shared" si="178"/>
        <v>0</v>
      </c>
      <c r="K1606" s="6">
        <f t="shared" si="172"/>
        <v>2.1428571428571447E-3</v>
      </c>
      <c r="L1606" s="6">
        <f t="shared" si="173"/>
        <v>1.328571428571429E-2</v>
      </c>
      <c r="M1606" s="6">
        <f t="shared" si="174"/>
        <v>0.16129032258064524</v>
      </c>
      <c r="N1606" s="6">
        <f t="shared" si="175"/>
        <v>13.8888888888889</v>
      </c>
      <c r="Q1606" s="1">
        <v>0.37079600000000001</v>
      </c>
      <c r="R1606" s="3">
        <v>0</v>
      </c>
    </row>
    <row r="1607" spans="1:18" x14ac:dyDescent="0.2">
      <c r="A1607" s="8">
        <v>36320</v>
      </c>
      <c r="B1607" s="1">
        <v>0.375</v>
      </c>
      <c r="C1607" s="1">
        <v>0.437</v>
      </c>
      <c r="D1607" s="1">
        <v>0.375</v>
      </c>
      <c r="E1607" s="1">
        <v>0.375</v>
      </c>
      <c r="G1607" s="6">
        <f t="shared" si="176"/>
        <v>0</v>
      </c>
      <c r="H1607" s="1">
        <f t="shared" si="177"/>
        <v>0</v>
      </c>
      <c r="I1607" s="1">
        <f t="shared" si="178"/>
        <v>0</v>
      </c>
      <c r="K1607" s="6">
        <f t="shared" si="172"/>
        <v>0</v>
      </c>
      <c r="L1607" s="6">
        <f t="shared" si="173"/>
        <v>1.328571428571429E-2</v>
      </c>
      <c r="M1607" s="6">
        <f t="shared" si="174"/>
        <v>0</v>
      </c>
      <c r="N1607" s="6">
        <f t="shared" si="175"/>
        <v>0</v>
      </c>
      <c r="Q1607" s="1">
        <v>0.37079600000000001</v>
      </c>
      <c r="R1607" s="3">
        <v>81000</v>
      </c>
    </row>
    <row r="1608" spans="1:18" x14ac:dyDescent="0.2">
      <c r="A1608" s="8">
        <v>36321</v>
      </c>
      <c r="B1608" s="1">
        <v>0.375</v>
      </c>
      <c r="C1608" s="1">
        <v>0.375</v>
      </c>
      <c r="D1608" s="1">
        <v>0.375</v>
      </c>
      <c r="E1608" s="1">
        <v>0.375</v>
      </c>
      <c r="G1608" s="6">
        <f t="shared" si="176"/>
        <v>0</v>
      </c>
      <c r="H1608" s="1">
        <f t="shared" si="177"/>
        <v>0</v>
      </c>
      <c r="I1608" s="1">
        <f t="shared" si="178"/>
        <v>0</v>
      </c>
      <c r="K1608" s="6">
        <f t="shared" si="172"/>
        <v>0</v>
      </c>
      <c r="L1608" s="6">
        <f t="shared" si="173"/>
        <v>1.328571428571429E-2</v>
      </c>
      <c r="M1608" s="6">
        <f t="shared" si="174"/>
        <v>0</v>
      </c>
      <c r="N1608" s="6">
        <f t="shared" si="175"/>
        <v>0</v>
      </c>
      <c r="Q1608" s="1">
        <v>0.37079600000000001</v>
      </c>
      <c r="R1608" s="3">
        <v>2500</v>
      </c>
    </row>
    <row r="1609" spans="1:18" x14ac:dyDescent="0.2">
      <c r="A1609" s="8">
        <v>36322</v>
      </c>
      <c r="B1609" s="1">
        <v>0.375</v>
      </c>
      <c r="C1609" s="1">
        <v>0.375</v>
      </c>
      <c r="D1609" s="1">
        <v>0.375</v>
      </c>
      <c r="E1609" s="1">
        <v>0.375</v>
      </c>
      <c r="G1609" s="6">
        <f t="shared" si="176"/>
        <v>0</v>
      </c>
      <c r="H1609" s="1">
        <f t="shared" si="177"/>
        <v>0</v>
      </c>
      <c r="I1609" s="1">
        <f t="shared" si="178"/>
        <v>0</v>
      </c>
      <c r="K1609" s="6">
        <f t="shared" si="172"/>
        <v>0</v>
      </c>
      <c r="L1609" s="6">
        <f t="shared" si="173"/>
        <v>1.328571428571429E-2</v>
      </c>
      <c r="M1609" s="6">
        <f t="shared" si="174"/>
        <v>0</v>
      </c>
      <c r="N1609" s="6">
        <f t="shared" si="175"/>
        <v>0</v>
      </c>
      <c r="Q1609" s="1">
        <v>0.37079600000000001</v>
      </c>
      <c r="R1609" s="3">
        <v>0</v>
      </c>
    </row>
    <row r="1610" spans="1:18" x14ac:dyDescent="0.2">
      <c r="A1610" s="8">
        <v>36325</v>
      </c>
      <c r="B1610" s="1">
        <v>0.375</v>
      </c>
      <c r="C1610" s="1">
        <v>0.375</v>
      </c>
      <c r="D1610" s="1">
        <v>0.375</v>
      </c>
      <c r="E1610" s="1">
        <v>0.375</v>
      </c>
      <c r="G1610" s="6">
        <f t="shared" si="176"/>
        <v>0</v>
      </c>
      <c r="H1610" s="1">
        <f t="shared" si="177"/>
        <v>0</v>
      </c>
      <c r="I1610" s="1">
        <f t="shared" si="178"/>
        <v>0</v>
      </c>
      <c r="K1610" s="6">
        <f t="shared" si="172"/>
        <v>0</v>
      </c>
      <c r="L1610" s="6">
        <f t="shared" si="173"/>
        <v>1.328571428571429E-2</v>
      </c>
      <c r="M1610" s="6">
        <f t="shared" si="174"/>
        <v>0</v>
      </c>
      <c r="N1610" s="6">
        <f t="shared" si="175"/>
        <v>0</v>
      </c>
      <c r="Q1610" s="1">
        <v>0.37079600000000001</v>
      </c>
      <c r="R1610" s="3">
        <v>10000</v>
      </c>
    </row>
    <row r="1611" spans="1:18" x14ac:dyDescent="0.2">
      <c r="A1611" s="8">
        <v>36326</v>
      </c>
      <c r="B1611" s="1">
        <v>0.375</v>
      </c>
      <c r="C1611" s="1">
        <v>0.375</v>
      </c>
      <c r="D1611" s="1">
        <v>0.375</v>
      </c>
      <c r="E1611" s="1">
        <v>0.375</v>
      </c>
      <c r="G1611" s="6">
        <f t="shared" si="176"/>
        <v>0</v>
      </c>
      <c r="H1611" s="1">
        <f t="shared" si="177"/>
        <v>0</v>
      </c>
      <c r="I1611" s="1">
        <f t="shared" si="178"/>
        <v>0</v>
      </c>
      <c r="K1611" s="6">
        <f t="shared" si="172"/>
        <v>0</v>
      </c>
      <c r="L1611" s="6">
        <f t="shared" si="173"/>
        <v>4.4285714285714284E-3</v>
      </c>
      <c r="M1611" s="6">
        <f t="shared" si="174"/>
        <v>0</v>
      </c>
      <c r="N1611" s="6">
        <f t="shared" si="175"/>
        <v>0</v>
      </c>
      <c r="Q1611" s="1">
        <v>0.37079600000000001</v>
      </c>
      <c r="R1611" s="3">
        <v>0</v>
      </c>
    </row>
    <row r="1612" spans="1:18" x14ac:dyDescent="0.2">
      <c r="A1612" s="8">
        <v>36327</v>
      </c>
      <c r="B1612" s="1">
        <v>0.437</v>
      </c>
      <c r="C1612" s="1">
        <v>0.437</v>
      </c>
      <c r="D1612" s="1">
        <v>0.375</v>
      </c>
      <c r="E1612" s="1">
        <v>0.437</v>
      </c>
      <c r="G1612" s="6">
        <f t="shared" si="176"/>
        <v>6.2E-2</v>
      </c>
      <c r="H1612" s="1">
        <f t="shared" si="177"/>
        <v>6.2E-2</v>
      </c>
      <c r="I1612" s="1">
        <f t="shared" si="178"/>
        <v>0</v>
      </c>
      <c r="K1612" s="6">
        <f t="shared" si="172"/>
        <v>4.4285714285714284E-3</v>
      </c>
      <c r="L1612" s="6">
        <f t="shared" si="173"/>
        <v>4.4285714285714284E-3</v>
      </c>
      <c r="M1612" s="6">
        <f t="shared" si="174"/>
        <v>1</v>
      </c>
      <c r="N1612" s="6">
        <f t="shared" si="175"/>
        <v>50</v>
      </c>
      <c r="Q1612" s="1">
        <v>0.43210100000000001</v>
      </c>
      <c r="R1612" s="3">
        <v>336300</v>
      </c>
    </row>
    <row r="1613" spans="1:18" x14ac:dyDescent="0.2">
      <c r="A1613" s="8">
        <v>36328</v>
      </c>
      <c r="B1613" s="1">
        <v>0.5</v>
      </c>
      <c r="C1613" s="1">
        <v>0.5</v>
      </c>
      <c r="D1613" s="1">
        <v>0.5</v>
      </c>
      <c r="E1613" s="1">
        <v>0.5</v>
      </c>
      <c r="G1613" s="6">
        <f t="shared" si="176"/>
        <v>6.3E-2</v>
      </c>
      <c r="H1613" s="1">
        <f t="shared" si="177"/>
        <v>6.3E-2</v>
      </c>
      <c r="I1613" s="1">
        <f t="shared" si="178"/>
        <v>0</v>
      </c>
      <c r="K1613" s="6">
        <f t="shared" si="172"/>
        <v>8.9285714285714281E-3</v>
      </c>
      <c r="L1613" s="6">
        <f t="shared" si="173"/>
        <v>0</v>
      </c>
      <c r="M1613" s="6" t="e">
        <f t="shared" si="174"/>
        <v>#DIV/0!</v>
      </c>
      <c r="N1613" s="6">
        <f t="shared" si="175"/>
        <v>100</v>
      </c>
      <c r="Q1613" s="1">
        <v>0.49439499999999997</v>
      </c>
      <c r="R1613" s="3">
        <v>16300</v>
      </c>
    </row>
    <row r="1614" spans="1:18" x14ac:dyDescent="0.2">
      <c r="A1614" s="8">
        <v>36329</v>
      </c>
      <c r="B1614" s="1">
        <v>0.5</v>
      </c>
      <c r="C1614" s="1">
        <v>0.5</v>
      </c>
      <c r="D1614" s="1">
        <v>0.5</v>
      </c>
      <c r="E1614" s="1">
        <v>0.5</v>
      </c>
      <c r="G1614" s="6">
        <f t="shared" si="176"/>
        <v>0</v>
      </c>
      <c r="H1614" s="1">
        <f t="shared" si="177"/>
        <v>0</v>
      </c>
      <c r="I1614" s="1">
        <f t="shared" si="178"/>
        <v>0</v>
      </c>
      <c r="K1614" s="6">
        <f t="shared" si="172"/>
        <v>8.9285714285714281E-3</v>
      </c>
      <c r="L1614" s="6">
        <f t="shared" si="173"/>
        <v>0</v>
      </c>
      <c r="M1614" s="6" t="e">
        <f t="shared" si="174"/>
        <v>#DIV/0!</v>
      </c>
      <c r="N1614" s="6">
        <f t="shared" si="175"/>
        <v>100</v>
      </c>
      <c r="Q1614" s="1">
        <v>0.49439499999999997</v>
      </c>
      <c r="R1614" s="3">
        <v>0</v>
      </c>
    </row>
    <row r="1615" spans="1:18" x14ac:dyDescent="0.2">
      <c r="A1615" s="8">
        <v>36332</v>
      </c>
      <c r="B1615" s="1">
        <v>0.5</v>
      </c>
      <c r="C1615" s="1">
        <v>0.5</v>
      </c>
      <c r="D1615" s="1">
        <v>0.5</v>
      </c>
      <c r="E1615" s="1">
        <v>0.5</v>
      </c>
      <c r="G1615" s="6">
        <f t="shared" si="176"/>
        <v>0</v>
      </c>
      <c r="H1615" s="1">
        <f t="shared" si="177"/>
        <v>0</v>
      </c>
      <c r="I1615" s="1">
        <f t="shared" si="178"/>
        <v>0</v>
      </c>
      <c r="K1615" s="6">
        <f t="shared" si="172"/>
        <v>8.9285714285714281E-3</v>
      </c>
      <c r="L1615" s="6">
        <f t="shared" si="173"/>
        <v>0</v>
      </c>
      <c r="M1615" s="6" t="e">
        <f t="shared" si="174"/>
        <v>#DIV/0!</v>
      </c>
      <c r="N1615" s="6">
        <f t="shared" si="175"/>
        <v>100</v>
      </c>
      <c r="Q1615" s="1">
        <v>0.49439499999999997</v>
      </c>
      <c r="R1615" s="3">
        <v>0</v>
      </c>
    </row>
    <row r="1616" spans="1:18" x14ac:dyDescent="0.2">
      <c r="A1616" s="8">
        <v>36333</v>
      </c>
      <c r="B1616" s="1">
        <v>0.5</v>
      </c>
      <c r="C1616" s="1">
        <v>0.5</v>
      </c>
      <c r="D1616" s="1">
        <v>0.5</v>
      </c>
      <c r="E1616" s="1">
        <v>0.5</v>
      </c>
      <c r="G1616" s="6">
        <f t="shared" si="176"/>
        <v>0</v>
      </c>
      <c r="H1616" s="1">
        <f t="shared" si="177"/>
        <v>0</v>
      </c>
      <c r="I1616" s="1">
        <f t="shared" si="178"/>
        <v>0</v>
      </c>
      <c r="K1616" s="6">
        <f t="shared" ref="K1616:K1679" si="179">AVERAGE(H1603:H1616)</f>
        <v>8.9285714285714281E-3</v>
      </c>
      <c r="L1616" s="6">
        <f t="shared" ref="L1616:L1679" si="180">AVERAGE(I1603:I1616)</f>
        <v>0</v>
      </c>
      <c r="M1616" s="6" t="e">
        <f t="shared" ref="M1616:M1679" si="181">K1616/L1616</f>
        <v>#DIV/0!</v>
      </c>
      <c r="N1616" s="6">
        <f t="shared" si="175"/>
        <v>100</v>
      </c>
      <c r="Q1616" s="1">
        <v>0.49439499999999997</v>
      </c>
      <c r="R1616" s="3">
        <v>0</v>
      </c>
    </row>
    <row r="1617" spans="1:18" x14ac:dyDescent="0.2">
      <c r="A1617" s="8">
        <v>36334</v>
      </c>
      <c r="B1617" s="1">
        <v>0.5</v>
      </c>
      <c r="C1617" s="1">
        <v>0.5</v>
      </c>
      <c r="D1617" s="1">
        <v>0.5</v>
      </c>
      <c r="E1617" s="1">
        <v>0.5</v>
      </c>
      <c r="G1617" s="6">
        <f t="shared" si="176"/>
        <v>0</v>
      </c>
      <c r="H1617" s="1">
        <f t="shared" si="177"/>
        <v>0</v>
      </c>
      <c r="I1617" s="1">
        <f t="shared" si="178"/>
        <v>0</v>
      </c>
      <c r="K1617" s="6">
        <f t="shared" si="179"/>
        <v>8.9285714285714281E-3</v>
      </c>
      <c r="L1617" s="6">
        <f t="shared" si="180"/>
        <v>0</v>
      </c>
      <c r="M1617" s="6" t="e">
        <f t="shared" si="181"/>
        <v>#DIV/0!</v>
      </c>
      <c r="N1617" s="6">
        <f t="shared" ref="N1617:N1680" si="182">IF(L1617=0,100,100-(100/(1+M1617)))</f>
        <v>100</v>
      </c>
      <c r="Q1617" s="1">
        <v>0.49439499999999997</v>
      </c>
      <c r="R1617" s="3">
        <v>0</v>
      </c>
    </row>
    <row r="1618" spans="1:18" x14ac:dyDescent="0.2">
      <c r="A1618" s="8">
        <v>36335</v>
      </c>
      <c r="B1618" s="1">
        <v>0.5</v>
      </c>
      <c r="C1618" s="1">
        <v>0.5</v>
      </c>
      <c r="D1618" s="1">
        <v>0.5</v>
      </c>
      <c r="E1618" s="1">
        <v>0.5</v>
      </c>
      <c r="G1618" s="6">
        <f t="shared" si="176"/>
        <v>0</v>
      </c>
      <c r="H1618" s="1">
        <f t="shared" si="177"/>
        <v>0</v>
      </c>
      <c r="I1618" s="1">
        <f t="shared" si="178"/>
        <v>0</v>
      </c>
      <c r="K1618" s="6">
        <f t="shared" si="179"/>
        <v>8.9285714285714281E-3</v>
      </c>
      <c r="L1618" s="6">
        <f t="shared" si="180"/>
        <v>0</v>
      </c>
      <c r="M1618" s="6" t="e">
        <f t="shared" si="181"/>
        <v>#DIV/0!</v>
      </c>
      <c r="N1618" s="6">
        <f t="shared" si="182"/>
        <v>100</v>
      </c>
      <c r="Q1618" s="1">
        <v>0.49439499999999997</v>
      </c>
      <c r="R1618" s="3">
        <v>0</v>
      </c>
    </row>
    <row r="1619" spans="1:18" x14ac:dyDescent="0.2">
      <c r="A1619" s="8">
        <v>36336</v>
      </c>
      <c r="B1619" s="1">
        <v>0.5</v>
      </c>
      <c r="C1619" s="1">
        <v>0.5</v>
      </c>
      <c r="D1619" s="1">
        <v>0.5</v>
      </c>
      <c r="E1619" s="1">
        <v>0.5</v>
      </c>
      <c r="G1619" s="6">
        <f t="shared" si="176"/>
        <v>0</v>
      </c>
      <c r="H1619" s="1">
        <f t="shared" si="177"/>
        <v>0</v>
      </c>
      <c r="I1619" s="1">
        <f t="shared" si="178"/>
        <v>0</v>
      </c>
      <c r="K1619" s="6">
        <f t="shared" si="179"/>
        <v>8.9285714285714281E-3</v>
      </c>
      <c r="L1619" s="6">
        <f t="shared" si="180"/>
        <v>0</v>
      </c>
      <c r="M1619" s="6" t="e">
        <f t="shared" si="181"/>
        <v>#DIV/0!</v>
      </c>
      <c r="N1619" s="6">
        <f t="shared" si="182"/>
        <v>100</v>
      </c>
      <c r="Q1619" s="1">
        <v>0.49439499999999997</v>
      </c>
      <c r="R1619" s="3">
        <v>0</v>
      </c>
    </row>
    <row r="1620" spans="1:18" x14ac:dyDescent="0.2">
      <c r="A1620" s="8">
        <v>36339</v>
      </c>
      <c r="B1620" s="1">
        <v>0.5</v>
      </c>
      <c r="C1620" s="1">
        <v>0.5</v>
      </c>
      <c r="D1620" s="1">
        <v>0.5</v>
      </c>
      <c r="E1620" s="1">
        <v>0.5</v>
      </c>
      <c r="G1620" s="6">
        <f t="shared" si="176"/>
        <v>0</v>
      </c>
      <c r="H1620" s="1">
        <f t="shared" si="177"/>
        <v>0</v>
      </c>
      <c r="I1620" s="1">
        <f t="shared" si="178"/>
        <v>0</v>
      </c>
      <c r="K1620" s="6">
        <f t="shared" si="179"/>
        <v>8.9285714285714281E-3</v>
      </c>
      <c r="L1620" s="6">
        <f t="shared" si="180"/>
        <v>0</v>
      </c>
      <c r="M1620" s="6" t="e">
        <f t="shared" si="181"/>
        <v>#DIV/0!</v>
      </c>
      <c r="N1620" s="6">
        <f t="shared" si="182"/>
        <v>100</v>
      </c>
      <c r="Q1620" s="1">
        <v>0.49439499999999997</v>
      </c>
      <c r="R1620" s="3">
        <v>0</v>
      </c>
    </row>
    <row r="1621" spans="1:18" x14ac:dyDescent="0.2">
      <c r="A1621" s="8">
        <v>36340</v>
      </c>
      <c r="B1621" s="1">
        <v>0.437</v>
      </c>
      <c r="C1621" s="1">
        <v>0.437</v>
      </c>
      <c r="D1621" s="1">
        <v>0.437</v>
      </c>
      <c r="E1621" s="1">
        <v>0.437</v>
      </c>
      <c r="G1621" s="6">
        <f t="shared" si="176"/>
        <v>-6.3E-2</v>
      </c>
      <c r="H1621" s="1">
        <f t="shared" si="177"/>
        <v>0</v>
      </c>
      <c r="I1621" s="1">
        <f t="shared" si="178"/>
        <v>6.3E-2</v>
      </c>
      <c r="K1621" s="6">
        <f t="shared" si="179"/>
        <v>8.9285714285714281E-3</v>
      </c>
      <c r="L1621" s="6">
        <f t="shared" si="180"/>
        <v>4.4999999999999997E-3</v>
      </c>
      <c r="M1621" s="6">
        <f t="shared" si="181"/>
        <v>1.9841269841269842</v>
      </c>
      <c r="N1621" s="6">
        <f t="shared" si="182"/>
        <v>66.489361702127667</v>
      </c>
      <c r="Q1621" s="1">
        <v>0.43210100000000001</v>
      </c>
      <c r="R1621" s="3">
        <v>7000</v>
      </c>
    </row>
    <row r="1622" spans="1:18" x14ac:dyDescent="0.2">
      <c r="A1622" s="8">
        <v>36341</v>
      </c>
      <c r="B1622" s="1">
        <v>0.5</v>
      </c>
      <c r="C1622" s="1">
        <v>0.5</v>
      </c>
      <c r="D1622" s="1">
        <v>0.5</v>
      </c>
      <c r="E1622" s="1">
        <v>0.5</v>
      </c>
      <c r="G1622" s="6">
        <f t="shared" si="176"/>
        <v>6.3E-2</v>
      </c>
      <c r="H1622" s="1">
        <f t="shared" si="177"/>
        <v>6.3E-2</v>
      </c>
      <c r="I1622" s="1">
        <f t="shared" si="178"/>
        <v>0</v>
      </c>
      <c r="K1622" s="6">
        <f t="shared" si="179"/>
        <v>1.3428571428571429E-2</v>
      </c>
      <c r="L1622" s="6">
        <f t="shared" si="180"/>
        <v>4.4999999999999997E-3</v>
      </c>
      <c r="M1622" s="6">
        <f t="shared" si="181"/>
        <v>2.9841269841269842</v>
      </c>
      <c r="N1622" s="6">
        <f t="shared" si="182"/>
        <v>74.900398406374507</v>
      </c>
      <c r="Q1622" s="1">
        <v>0.49439499999999997</v>
      </c>
      <c r="R1622" s="3">
        <v>27500</v>
      </c>
    </row>
    <row r="1623" spans="1:18" x14ac:dyDescent="0.2">
      <c r="A1623" s="8">
        <v>36342</v>
      </c>
      <c r="B1623" s="1">
        <v>0.59299999999999997</v>
      </c>
      <c r="C1623" s="1">
        <v>0.59299999999999997</v>
      </c>
      <c r="D1623" s="1">
        <v>0.59299999999999997</v>
      </c>
      <c r="E1623" s="1">
        <v>0.59299999999999997</v>
      </c>
      <c r="G1623" s="6">
        <f t="shared" si="176"/>
        <v>9.2999999999999972E-2</v>
      </c>
      <c r="H1623" s="1">
        <f t="shared" si="177"/>
        <v>9.2999999999999972E-2</v>
      </c>
      <c r="I1623" s="1">
        <f t="shared" si="178"/>
        <v>0</v>
      </c>
      <c r="K1623" s="6">
        <f t="shared" si="179"/>
        <v>2.007142857142857E-2</v>
      </c>
      <c r="L1623" s="6">
        <f t="shared" si="180"/>
        <v>4.4999999999999997E-3</v>
      </c>
      <c r="M1623" s="6">
        <f t="shared" si="181"/>
        <v>4.4603174603174605</v>
      </c>
      <c r="N1623" s="6">
        <f t="shared" si="182"/>
        <v>81.686046511627907</v>
      </c>
      <c r="Q1623" s="1">
        <v>0.58635199999999998</v>
      </c>
      <c r="R1623" s="3">
        <v>10300</v>
      </c>
    </row>
    <row r="1624" spans="1:18" x14ac:dyDescent="0.2">
      <c r="A1624" s="8">
        <v>36343</v>
      </c>
      <c r="B1624" s="1">
        <v>0.59299999999999997</v>
      </c>
      <c r="C1624" s="1">
        <v>0.59299999999999997</v>
      </c>
      <c r="D1624" s="1">
        <v>0.59299999999999997</v>
      </c>
      <c r="E1624" s="1">
        <v>0.59299999999999997</v>
      </c>
      <c r="G1624" s="6">
        <f t="shared" si="176"/>
        <v>0</v>
      </c>
      <c r="H1624" s="1">
        <f t="shared" si="177"/>
        <v>0</v>
      </c>
      <c r="I1624" s="1">
        <f t="shared" si="178"/>
        <v>0</v>
      </c>
      <c r="K1624" s="6">
        <f t="shared" si="179"/>
        <v>2.007142857142857E-2</v>
      </c>
      <c r="L1624" s="6">
        <f t="shared" si="180"/>
        <v>4.4999999999999997E-3</v>
      </c>
      <c r="M1624" s="6">
        <f t="shared" si="181"/>
        <v>4.4603174603174605</v>
      </c>
      <c r="N1624" s="6">
        <f t="shared" si="182"/>
        <v>81.686046511627907</v>
      </c>
      <c r="Q1624" s="1">
        <v>0.58635199999999998</v>
      </c>
      <c r="R1624" s="3">
        <v>0</v>
      </c>
    </row>
    <row r="1625" spans="1:18" x14ac:dyDescent="0.2">
      <c r="A1625" s="8">
        <v>36347</v>
      </c>
      <c r="B1625" s="1">
        <v>0.55000000000000004</v>
      </c>
      <c r="C1625" s="1">
        <v>0.55000000000000004</v>
      </c>
      <c r="D1625" s="1">
        <v>0.55000000000000004</v>
      </c>
      <c r="E1625" s="1">
        <v>0.55000000000000004</v>
      </c>
      <c r="G1625" s="6">
        <f t="shared" si="176"/>
        <v>-4.2999999999999927E-2</v>
      </c>
      <c r="H1625" s="1">
        <f t="shared" si="177"/>
        <v>0</v>
      </c>
      <c r="I1625" s="1">
        <f t="shared" si="178"/>
        <v>4.2999999999999927E-2</v>
      </c>
      <c r="K1625" s="6">
        <f t="shared" si="179"/>
        <v>2.007142857142857E-2</v>
      </c>
      <c r="L1625" s="6">
        <f t="shared" si="180"/>
        <v>7.5714285714285666E-3</v>
      </c>
      <c r="M1625" s="6">
        <f t="shared" si="181"/>
        <v>2.6509433962264164</v>
      </c>
      <c r="N1625" s="6">
        <f t="shared" si="182"/>
        <v>72.609819121447032</v>
      </c>
      <c r="Q1625" s="1">
        <v>0.54383400000000004</v>
      </c>
      <c r="R1625" s="3">
        <v>15000</v>
      </c>
    </row>
    <row r="1626" spans="1:18" x14ac:dyDescent="0.2">
      <c r="A1626" s="8">
        <v>36348</v>
      </c>
      <c r="B1626" s="1">
        <v>0.53100000000000003</v>
      </c>
      <c r="C1626" s="1">
        <v>0.53100000000000003</v>
      </c>
      <c r="D1626" s="1">
        <v>0.5</v>
      </c>
      <c r="E1626" s="1">
        <v>0.5</v>
      </c>
      <c r="G1626" s="6">
        <f t="shared" si="176"/>
        <v>-5.0000000000000044E-2</v>
      </c>
      <c r="H1626" s="1">
        <f t="shared" si="177"/>
        <v>0</v>
      </c>
      <c r="I1626" s="1">
        <f t="shared" si="178"/>
        <v>5.0000000000000044E-2</v>
      </c>
      <c r="K1626" s="6">
        <f t="shared" si="179"/>
        <v>1.5642857142857142E-2</v>
      </c>
      <c r="L1626" s="6">
        <f t="shared" si="180"/>
        <v>1.114285714285714E-2</v>
      </c>
      <c r="M1626" s="6">
        <f t="shared" si="181"/>
        <v>1.4038461538461542</v>
      </c>
      <c r="N1626" s="6">
        <f t="shared" si="182"/>
        <v>58.400000000000006</v>
      </c>
      <c r="Q1626" s="1">
        <v>0.49439499999999997</v>
      </c>
      <c r="R1626" s="3">
        <v>14000</v>
      </c>
    </row>
    <row r="1627" spans="1:18" x14ac:dyDescent="0.2">
      <c r="A1627" s="8">
        <v>36349</v>
      </c>
      <c r="B1627" s="1">
        <v>0.5</v>
      </c>
      <c r="C1627" s="1">
        <v>0.5</v>
      </c>
      <c r="D1627" s="1">
        <v>0.5</v>
      </c>
      <c r="E1627" s="1">
        <v>0.5</v>
      </c>
      <c r="G1627" s="6">
        <f t="shared" si="176"/>
        <v>0</v>
      </c>
      <c r="H1627" s="1">
        <f t="shared" si="177"/>
        <v>0</v>
      </c>
      <c r="I1627" s="1">
        <f t="shared" si="178"/>
        <v>0</v>
      </c>
      <c r="K1627" s="6">
        <f t="shared" si="179"/>
        <v>1.114285714285714E-2</v>
      </c>
      <c r="L1627" s="6">
        <f t="shared" si="180"/>
        <v>1.114285714285714E-2</v>
      </c>
      <c r="M1627" s="6">
        <f t="shared" si="181"/>
        <v>1</v>
      </c>
      <c r="N1627" s="6">
        <f t="shared" si="182"/>
        <v>50</v>
      </c>
      <c r="Q1627" s="1">
        <v>0.49439499999999997</v>
      </c>
      <c r="R1627" s="3">
        <v>0</v>
      </c>
    </row>
    <row r="1628" spans="1:18" x14ac:dyDescent="0.2">
      <c r="A1628" s="8">
        <v>36350</v>
      </c>
      <c r="B1628" s="1">
        <v>0.5</v>
      </c>
      <c r="C1628" s="1">
        <v>0.5</v>
      </c>
      <c r="D1628" s="1">
        <v>0.5</v>
      </c>
      <c r="E1628" s="1">
        <v>0.5</v>
      </c>
      <c r="G1628" s="6">
        <f t="shared" si="176"/>
        <v>0</v>
      </c>
      <c r="H1628" s="1">
        <f t="shared" si="177"/>
        <v>0</v>
      </c>
      <c r="I1628" s="1">
        <f t="shared" si="178"/>
        <v>0</v>
      </c>
      <c r="K1628" s="6">
        <f t="shared" si="179"/>
        <v>1.114285714285714E-2</v>
      </c>
      <c r="L1628" s="6">
        <f t="shared" si="180"/>
        <v>1.114285714285714E-2</v>
      </c>
      <c r="M1628" s="6">
        <f t="shared" si="181"/>
        <v>1</v>
      </c>
      <c r="N1628" s="6">
        <f t="shared" si="182"/>
        <v>50</v>
      </c>
      <c r="Q1628" s="1">
        <v>0.49439499999999997</v>
      </c>
      <c r="R1628" s="3">
        <v>0</v>
      </c>
    </row>
    <row r="1629" spans="1:18" x14ac:dyDescent="0.2">
      <c r="A1629" s="8">
        <v>36353</v>
      </c>
      <c r="B1629" s="1">
        <v>0.5</v>
      </c>
      <c r="C1629" s="1">
        <v>0.5</v>
      </c>
      <c r="D1629" s="1">
        <v>0.5</v>
      </c>
      <c r="E1629" s="1">
        <v>0.5</v>
      </c>
      <c r="G1629" s="6">
        <f t="shared" si="176"/>
        <v>0</v>
      </c>
      <c r="H1629" s="1">
        <f t="shared" si="177"/>
        <v>0</v>
      </c>
      <c r="I1629" s="1">
        <f t="shared" si="178"/>
        <v>0</v>
      </c>
      <c r="K1629" s="6">
        <f t="shared" si="179"/>
        <v>1.114285714285714E-2</v>
      </c>
      <c r="L1629" s="6">
        <f t="shared" si="180"/>
        <v>1.114285714285714E-2</v>
      </c>
      <c r="M1629" s="6">
        <f t="shared" si="181"/>
        <v>1</v>
      </c>
      <c r="N1629" s="6">
        <f t="shared" si="182"/>
        <v>50</v>
      </c>
      <c r="Q1629" s="1">
        <v>0.49439499999999997</v>
      </c>
      <c r="R1629" s="3">
        <v>0</v>
      </c>
    </row>
    <row r="1630" spans="1:18" x14ac:dyDescent="0.2">
      <c r="A1630" s="8">
        <v>36354</v>
      </c>
      <c r="B1630" s="1">
        <v>0.5</v>
      </c>
      <c r="C1630" s="1">
        <v>0.5</v>
      </c>
      <c r="D1630" s="1">
        <v>0.5</v>
      </c>
      <c r="E1630" s="1">
        <v>0.5</v>
      </c>
      <c r="G1630" s="6">
        <f t="shared" si="176"/>
        <v>0</v>
      </c>
      <c r="H1630" s="1">
        <f t="shared" si="177"/>
        <v>0</v>
      </c>
      <c r="I1630" s="1">
        <f t="shared" si="178"/>
        <v>0</v>
      </c>
      <c r="K1630" s="6">
        <f t="shared" si="179"/>
        <v>1.114285714285714E-2</v>
      </c>
      <c r="L1630" s="6">
        <f t="shared" si="180"/>
        <v>1.114285714285714E-2</v>
      </c>
      <c r="M1630" s="6">
        <f t="shared" si="181"/>
        <v>1</v>
      </c>
      <c r="N1630" s="6">
        <f t="shared" si="182"/>
        <v>50</v>
      </c>
      <c r="Q1630" s="1">
        <v>0.49439499999999997</v>
      </c>
      <c r="R1630" s="3">
        <v>0</v>
      </c>
    </row>
    <row r="1631" spans="1:18" x14ac:dyDescent="0.2">
      <c r="A1631" s="8">
        <v>36355</v>
      </c>
      <c r="B1631" s="1">
        <v>0.5</v>
      </c>
      <c r="C1631" s="1">
        <v>0.5</v>
      </c>
      <c r="D1631" s="1">
        <v>0.5</v>
      </c>
      <c r="E1631" s="1">
        <v>0.5</v>
      </c>
      <c r="G1631" s="6">
        <f t="shared" si="176"/>
        <v>0</v>
      </c>
      <c r="H1631" s="1">
        <f t="shared" si="177"/>
        <v>0</v>
      </c>
      <c r="I1631" s="1">
        <f t="shared" si="178"/>
        <v>0</v>
      </c>
      <c r="K1631" s="6">
        <f t="shared" si="179"/>
        <v>1.114285714285714E-2</v>
      </c>
      <c r="L1631" s="6">
        <f t="shared" si="180"/>
        <v>1.114285714285714E-2</v>
      </c>
      <c r="M1631" s="6">
        <f t="shared" si="181"/>
        <v>1</v>
      </c>
      <c r="N1631" s="6">
        <f t="shared" si="182"/>
        <v>50</v>
      </c>
      <c r="Q1631" s="1">
        <v>0.49439499999999997</v>
      </c>
      <c r="R1631" s="3">
        <v>0</v>
      </c>
    </row>
    <row r="1632" spans="1:18" x14ac:dyDescent="0.2">
      <c r="A1632" s="8">
        <v>36356</v>
      </c>
      <c r="B1632" s="1">
        <v>0.437</v>
      </c>
      <c r="C1632" s="1">
        <v>0.437</v>
      </c>
      <c r="D1632" s="1">
        <v>0.437</v>
      </c>
      <c r="E1632" s="1">
        <v>0.437</v>
      </c>
      <c r="G1632" s="6">
        <f t="shared" si="176"/>
        <v>-6.3E-2</v>
      </c>
      <c r="H1632" s="1">
        <f t="shared" si="177"/>
        <v>0</v>
      </c>
      <c r="I1632" s="1">
        <f t="shared" si="178"/>
        <v>6.3E-2</v>
      </c>
      <c r="K1632" s="6">
        <f t="shared" si="179"/>
        <v>1.114285714285714E-2</v>
      </c>
      <c r="L1632" s="6">
        <f t="shared" si="180"/>
        <v>1.5642857142857142E-2</v>
      </c>
      <c r="M1632" s="6">
        <f t="shared" si="181"/>
        <v>0.71232876712328752</v>
      </c>
      <c r="N1632" s="6">
        <f t="shared" si="182"/>
        <v>41.599999999999994</v>
      </c>
      <c r="Q1632" s="1">
        <v>0.43210100000000001</v>
      </c>
      <c r="R1632" s="3">
        <v>3000</v>
      </c>
    </row>
    <row r="1633" spans="1:18" x14ac:dyDescent="0.2">
      <c r="A1633" s="8">
        <v>36357</v>
      </c>
      <c r="B1633" s="1">
        <v>0.437</v>
      </c>
      <c r="C1633" s="1">
        <v>0.437</v>
      </c>
      <c r="D1633" s="1">
        <v>0.437</v>
      </c>
      <c r="E1633" s="1">
        <v>0.437</v>
      </c>
      <c r="G1633" s="6">
        <f t="shared" si="176"/>
        <v>0</v>
      </c>
      <c r="H1633" s="1">
        <f t="shared" si="177"/>
        <v>0</v>
      </c>
      <c r="I1633" s="1">
        <f t="shared" si="178"/>
        <v>0</v>
      </c>
      <c r="K1633" s="6">
        <f t="shared" si="179"/>
        <v>1.114285714285714E-2</v>
      </c>
      <c r="L1633" s="6">
        <f t="shared" si="180"/>
        <v>1.5642857142857142E-2</v>
      </c>
      <c r="M1633" s="6">
        <f t="shared" si="181"/>
        <v>0.71232876712328752</v>
      </c>
      <c r="N1633" s="6">
        <f t="shared" si="182"/>
        <v>41.599999999999994</v>
      </c>
      <c r="Q1633" s="1">
        <v>0.43210100000000001</v>
      </c>
      <c r="R1633" s="3">
        <v>0</v>
      </c>
    </row>
    <row r="1634" spans="1:18" x14ac:dyDescent="0.2">
      <c r="A1634" s="8">
        <v>36360</v>
      </c>
      <c r="B1634" s="1">
        <v>0.437</v>
      </c>
      <c r="C1634" s="1">
        <v>0.437</v>
      </c>
      <c r="D1634" s="1">
        <v>0.437</v>
      </c>
      <c r="E1634" s="1">
        <v>0.437</v>
      </c>
      <c r="G1634" s="6">
        <f t="shared" si="176"/>
        <v>0</v>
      </c>
      <c r="H1634" s="1">
        <f t="shared" si="177"/>
        <v>0</v>
      </c>
      <c r="I1634" s="1">
        <f t="shared" si="178"/>
        <v>0</v>
      </c>
      <c r="K1634" s="6">
        <f t="shared" si="179"/>
        <v>1.114285714285714E-2</v>
      </c>
      <c r="L1634" s="6">
        <f t="shared" si="180"/>
        <v>1.5642857142857142E-2</v>
      </c>
      <c r="M1634" s="6">
        <f t="shared" si="181"/>
        <v>0.71232876712328752</v>
      </c>
      <c r="N1634" s="6">
        <f t="shared" si="182"/>
        <v>41.599999999999994</v>
      </c>
      <c r="Q1634" s="1">
        <v>0.43210100000000001</v>
      </c>
      <c r="R1634" s="3">
        <v>300</v>
      </c>
    </row>
    <row r="1635" spans="1:18" x14ac:dyDescent="0.2">
      <c r="A1635" s="8">
        <v>36361</v>
      </c>
      <c r="B1635" s="1">
        <v>0.437</v>
      </c>
      <c r="C1635" s="1">
        <v>0.437</v>
      </c>
      <c r="D1635" s="1">
        <v>0.437</v>
      </c>
      <c r="E1635" s="1">
        <v>0.437</v>
      </c>
      <c r="G1635" s="6">
        <f t="shared" si="176"/>
        <v>0</v>
      </c>
      <c r="H1635" s="1">
        <f t="shared" si="177"/>
        <v>0</v>
      </c>
      <c r="I1635" s="1">
        <f t="shared" si="178"/>
        <v>0</v>
      </c>
      <c r="K1635" s="6">
        <f t="shared" si="179"/>
        <v>1.114285714285714E-2</v>
      </c>
      <c r="L1635" s="6">
        <f t="shared" si="180"/>
        <v>1.114285714285714E-2</v>
      </c>
      <c r="M1635" s="6">
        <f t="shared" si="181"/>
        <v>1</v>
      </c>
      <c r="N1635" s="6">
        <f t="shared" si="182"/>
        <v>50</v>
      </c>
      <c r="Q1635" s="1">
        <v>0.43210100000000001</v>
      </c>
      <c r="R1635" s="3">
        <v>0</v>
      </c>
    </row>
    <row r="1636" spans="1:18" x14ac:dyDescent="0.2">
      <c r="A1636" s="8">
        <v>36362</v>
      </c>
      <c r="B1636" s="1">
        <v>0.437</v>
      </c>
      <c r="C1636" s="1">
        <v>0.437</v>
      </c>
      <c r="D1636" s="1">
        <v>0.437</v>
      </c>
      <c r="E1636" s="1">
        <v>0.437</v>
      </c>
      <c r="G1636" s="6">
        <f t="shared" si="176"/>
        <v>0</v>
      </c>
      <c r="H1636" s="1">
        <f t="shared" si="177"/>
        <v>0</v>
      </c>
      <c r="I1636" s="1">
        <f t="shared" si="178"/>
        <v>0</v>
      </c>
      <c r="K1636" s="6">
        <f t="shared" si="179"/>
        <v>6.6428571428571405E-3</v>
      </c>
      <c r="L1636" s="6">
        <f t="shared" si="180"/>
        <v>1.114285714285714E-2</v>
      </c>
      <c r="M1636" s="6">
        <f t="shared" si="181"/>
        <v>0.59615384615384603</v>
      </c>
      <c r="N1636" s="6">
        <f t="shared" si="182"/>
        <v>37.349397590361441</v>
      </c>
      <c r="Q1636" s="1">
        <v>0.43210100000000001</v>
      </c>
      <c r="R1636" s="3">
        <v>0</v>
      </c>
    </row>
    <row r="1637" spans="1:18" x14ac:dyDescent="0.2">
      <c r="A1637" s="8">
        <v>36363</v>
      </c>
      <c r="B1637" s="1">
        <v>0.437</v>
      </c>
      <c r="C1637" s="1">
        <v>0.437</v>
      </c>
      <c r="D1637" s="1">
        <v>0.437</v>
      </c>
      <c r="E1637" s="1">
        <v>0.437</v>
      </c>
      <c r="G1637" s="6">
        <f t="shared" si="176"/>
        <v>0</v>
      </c>
      <c r="H1637" s="1">
        <f t="shared" si="177"/>
        <v>0</v>
      </c>
      <c r="I1637" s="1">
        <f t="shared" si="178"/>
        <v>0</v>
      </c>
      <c r="K1637" s="6">
        <f t="shared" si="179"/>
        <v>0</v>
      </c>
      <c r="L1637" s="6">
        <f t="shared" si="180"/>
        <v>1.114285714285714E-2</v>
      </c>
      <c r="M1637" s="6">
        <f t="shared" si="181"/>
        <v>0</v>
      </c>
      <c r="N1637" s="6">
        <f t="shared" si="182"/>
        <v>0</v>
      </c>
      <c r="Q1637" s="1">
        <v>0.43210100000000001</v>
      </c>
      <c r="R1637" s="3">
        <v>0</v>
      </c>
    </row>
    <row r="1638" spans="1:18" x14ac:dyDescent="0.2">
      <c r="A1638" s="8">
        <v>36364</v>
      </c>
      <c r="B1638" s="1">
        <v>0.437</v>
      </c>
      <c r="C1638" s="1">
        <v>0.437</v>
      </c>
      <c r="D1638" s="1">
        <v>0.437</v>
      </c>
      <c r="E1638" s="1">
        <v>0.437</v>
      </c>
      <c r="G1638" s="6">
        <f t="shared" si="176"/>
        <v>0</v>
      </c>
      <c r="H1638" s="1">
        <f t="shared" si="177"/>
        <v>0</v>
      </c>
      <c r="I1638" s="1">
        <f t="shared" si="178"/>
        <v>0</v>
      </c>
      <c r="K1638" s="6">
        <f t="shared" si="179"/>
        <v>0</v>
      </c>
      <c r="L1638" s="6">
        <f t="shared" si="180"/>
        <v>1.114285714285714E-2</v>
      </c>
      <c r="M1638" s="6">
        <f t="shared" si="181"/>
        <v>0</v>
      </c>
      <c r="N1638" s="6">
        <f t="shared" si="182"/>
        <v>0</v>
      </c>
      <c r="Q1638" s="1">
        <v>0.43210100000000001</v>
      </c>
      <c r="R1638" s="3">
        <v>500</v>
      </c>
    </row>
    <row r="1639" spans="1:18" x14ac:dyDescent="0.2">
      <c r="A1639" s="8">
        <v>36367</v>
      </c>
      <c r="B1639" s="1">
        <v>0.437</v>
      </c>
      <c r="C1639" s="1">
        <v>0.437</v>
      </c>
      <c r="D1639" s="1">
        <v>0.437</v>
      </c>
      <c r="E1639" s="1">
        <v>0.437</v>
      </c>
      <c r="G1639" s="6">
        <f t="shared" si="176"/>
        <v>0</v>
      </c>
      <c r="H1639" s="1">
        <f t="shared" si="177"/>
        <v>0</v>
      </c>
      <c r="I1639" s="1">
        <f t="shared" si="178"/>
        <v>0</v>
      </c>
      <c r="K1639" s="6">
        <f t="shared" si="179"/>
        <v>0</v>
      </c>
      <c r="L1639" s="6">
        <f t="shared" si="180"/>
        <v>8.0714285714285749E-3</v>
      </c>
      <c r="M1639" s="6">
        <f t="shared" si="181"/>
        <v>0</v>
      </c>
      <c r="N1639" s="6">
        <f t="shared" si="182"/>
        <v>0</v>
      </c>
      <c r="Q1639" s="1">
        <v>0.43210100000000001</v>
      </c>
      <c r="R1639" s="3">
        <v>0</v>
      </c>
    </row>
    <row r="1640" spans="1:18" x14ac:dyDescent="0.2">
      <c r="A1640" s="8">
        <v>36368</v>
      </c>
      <c r="B1640" s="1">
        <v>0.437</v>
      </c>
      <c r="C1640" s="1">
        <v>0.437</v>
      </c>
      <c r="D1640" s="1">
        <v>0.437</v>
      </c>
      <c r="E1640" s="1">
        <v>0.437</v>
      </c>
      <c r="G1640" s="6">
        <f t="shared" si="176"/>
        <v>0</v>
      </c>
      <c r="H1640" s="1">
        <f t="shared" si="177"/>
        <v>0</v>
      </c>
      <c r="I1640" s="1">
        <f t="shared" si="178"/>
        <v>0</v>
      </c>
      <c r="K1640" s="6">
        <f t="shared" si="179"/>
        <v>0</v>
      </c>
      <c r="L1640" s="6">
        <f t="shared" si="180"/>
        <v>4.4999999999999997E-3</v>
      </c>
      <c r="M1640" s="6">
        <f t="shared" si="181"/>
        <v>0</v>
      </c>
      <c r="N1640" s="6">
        <f t="shared" si="182"/>
        <v>0</v>
      </c>
      <c r="Q1640" s="1">
        <v>0.43210100000000001</v>
      </c>
      <c r="R1640" s="3">
        <v>0</v>
      </c>
    </row>
    <row r="1641" spans="1:18" x14ac:dyDescent="0.2">
      <c r="A1641" s="8">
        <v>36369</v>
      </c>
      <c r="B1641" s="1">
        <v>0.437</v>
      </c>
      <c r="C1641" s="1">
        <v>0.437</v>
      </c>
      <c r="D1641" s="1">
        <v>0.437</v>
      </c>
      <c r="E1641" s="1">
        <v>0.437</v>
      </c>
      <c r="G1641" s="6">
        <f t="shared" si="176"/>
        <v>0</v>
      </c>
      <c r="H1641" s="1">
        <f t="shared" si="177"/>
        <v>0</v>
      </c>
      <c r="I1641" s="1">
        <f t="shared" si="178"/>
        <v>0</v>
      </c>
      <c r="K1641" s="6">
        <f t="shared" si="179"/>
        <v>0</v>
      </c>
      <c r="L1641" s="6">
        <f t="shared" si="180"/>
        <v>4.4999999999999997E-3</v>
      </c>
      <c r="M1641" s="6">
        <f t="shared" si="181"/>
        <v>0</v>
      </c>
      <c r="N1641" s="6">
        <f t="shared" si="182"/>
        <v>0</v>
      </c>
      <c r="Q1641" s="1">
        <v>0.43210100000000001</v>
      </c>
      <c r="R1641" s="3">
        <v>0</v>
      </c>
    </row>
    <row r="1642" spans="1:18" x14ac:dyDescent="0.2">
      <c r="A1642" s="8">
        <v>36370</v>
      </c>
      <c r="B1642" s="1">
        <v>0.437</v>
      </c>
      <c r="C1642" s="1">
        <v>0.437</v>
      </c>
      <c r="D1642" s="1">
        <v>0.437</v>
      </c>
      <c r="E1642" s="1">
        <v>0.437</v>
      </c>
      <c r="G1642" s="6">
        <f t="shared" si="176"/>
        <v>0</v>
      </c>
      <c r="H1642" s="1">
        <f t="shared" si="177"/>
        <v>0</v>
      </c>
      <c r="I1642" s="1">
        <f t="shared" si="178"/>
        <v>0</v>
      </c>
      <c r="K1642" s="6">
        <f t="shared" si="179"/>
        <v>0</v>
      </c>
      <c r="L1642" s="6">
        <f t="shared" si="180"/>
        <v>4.4999999999999997E-3</v>
      </c>
      <c r="M1642" s="6">
        <f t="shared" si="181"/>
        <v>0</v>
      </c>
      <c r="N1642" s="6">
        <f t="shared" si="182"/>
        <v>0</v>
      </c>
      <c r="Q1642" s="1">
        <v>0.43210100000000001</v>
      </c>
      <c r="R1642" s="3">
        <v>0</v>
      </c>
    </row>
    <row r="1643" spans="1:18" x14ac:dyDescent="0.2">
      <c r="A1643" s="8">
        <v>36371</v>
      </c>
      <c r="B1643" s="1">
        <v>0.437</v>
      </c>
      <c r="C1643" s="1">
        <v>0.437</v>
      </c>
      <c r="D1643" s="1">
        <v>0.437</v>
      </c>
      <c r="E1643" s="1">
        <v>0.437</v>
      </c>
      <c r="G1643" s="6">
        <f t="shared" si="176"/>
        <v>0</v>
      </c>
      <c r="H1643" s="1">
        <f t="shared" si="177"/>
        <v>0</v>
      </c>
      <c r="I1643" s="1">
        <f t="shared" si="178"/>
        <v>0</v>
      </c>
      <c r="K1643" s="6">
        <f t="shared" si="179"/>
        <v>0</v>
      </c>
      <c r="L1643" s="6">
        <f t="shared" si="180"/>
        <v>4.4999999999999997E-3</v>
      </c>
      <c r="M1643" s="6">
        <f t="shared" si="181"/>
        <v>0</v>
      </c>
      <c r="N1643" s="6">
        <f t="shared" si="182"/>
        <v>0</v>
      </c>
      <c r="Q1643" s="1">
        <v>0.43210100000000001</v>
      </c>
      <c r="R1643" s="3">
        <v>0</v>
      </c>
    </row>
    <row r="1644" spans="1:18" x14ac:dyDescent="0.2">
      <c r="A1644" s="8">
        <v>36374</v>
      </c>
      <c r="B1644" s="1">
        <v>0.437</v>
      </c>
      <c r="C1644" s="1">
        <v>0.437</v>
      </c>
      <c r="D1644" s="1">
        <v>0.437</v>
      </c>
      <c r="E1644" s="1">
        <v>0.437</v>
      </c>
      <c r="G1644" s="6">
        <f t="shared" si="176"/>
        <v>0</v>
      </c>
      <c r="H1644" s="1">
        <f t="shared" si="177"/>
        <v>0</v>
      </c>
      <c r="I1644" s="1">
        <f t="shared" si="178"/>
        <v>0</v>
      </c>
      <c r="K1644" s="6">
        <f t="shared" si="179"/>
        <v>0</v>
      </c>
      <c r="L1644" s="6">
        <f t="shared" si="180"/>
        <v>4.4999999999999997E-3</v>
      </c>
      <c r="M1644" s="6">
        <f t="shared" si="181"/>
        <v>0</v>
      </c>
      <c r="N1644" s="6">
        <f t="shared" si="182"/>
        <v>0</v>
      </c>
      <c r="Q1644" s="1">
        <v>0.43210100000000001</v>
      </c>
      <c r="R1644" s="3">
        <v>0</v>
      </c>
    </row>
    <row r="1645" spans="1:18" x14ac:dyDescent="0.2">
      <c r="A1645" s="8">
        <v>36375</v>
      </c>
      <c r="B1645" s="1">
        <v>0.437</v>
      </c>
      <c r="C1645" s="1">
        <v>0.437</v>
      </c>
      <c r="D1645" s="1">
        <v>0.437</v>
      </c>
      <c r="E1645" s="1">
        <v>0.437</v>
      </c>
      <c r="G1645" s="6">
        <f t="shared" si="176"/>
        <v>0</v>
      </c>
      <c r="H1645" s="1">
        <f t="shared" si="177"/>
        <v>0</v>
      </c>
      <c r="I1645" s="1">
        <f t="shared" si="178"/>
        <v>0</v>
      </c>
      <c r="K1645" s="6">
        <f t="shared" si="179"/>
        <v>0</v>
      </c>
      <c r="L1645" s="6">
        <f t="shared" si="180"/>
        <v>4.4999999999999997E-3</v>
      </c>
      <c r="M1645" s="6">
        <f t="shared" si="181"/>
        <v>0</v>
      </c>
      <c r="N1645" s="6">
        <f t="shared" si="182"/>
        <v>0</v>
      </c>
      <c r="Q1645" s="1">
        <v>0.43210100000000001</v>
      </c>
      <c r="R1645" s="3">
        <v>0</v>
      </c>
    </row>
    <row r="1646" spans="1:18" x14ac:dyDescent="0.2">
      <c r="A1646" s="8">
        <v>36376</v>
      </c>
      <c r="B1646" s="1">
        <v>0.437</v>
      </c>
      <c r="C1646" s="1">
        <v>0.437</v>
      </c>
      <c r="D1646" s="1">
        <v>0.437</v>
      </c>
      <c r="E1646" s="1">
        <v>0.437</v>
      </c>
      <c r="G1646" s="6">
        <f t="shared" si="176"/>
        <v>0</v>
      </c>
      <c r="H1646" s="1">
        <f t="shared" si="177"/>
        <v>0</v>
      </c>
      <c r="I1646" s="1">
        <f t="shared" si="178"/>
        <v>0</v>
      </c>
      <c r="K1646" s="6">
        <f t="shared" si="179"/>
        <v>0</v>
      </c>
      <c r="L1646" s="6">
        <f t="shared" si="180"/>
        <v>0</v>
      </c>
      <c r="M1646" s="6" t="e">
        <f t="shared" si="181"/>
        <v>#DIV/0!</v>
      </c>
      <c r="N1646" s="6">
        <f t="shared" si="182"/>
        <v>100</v>
      </c>
      <c r="Q1646" s="1">
        <v>0.43210100000000001</v>
      </c>
      <c r="R1646" s="3">
        <v>100</v>
      </c>
    </row>
    <row r="1647" spans="1:18" x14ac:dyDescent="0.2">
      <c r="A1647" s="8">
        <v>36377</v>
      </c>
      <c r="B1647" s="1">
        <v>0.437</v>
      </c>
      <c r="C1647" s="1">
        <v>0.437</v>
      </c>
      <c r="D1647" s="1">
        <v>0.437</v>
      </c>
      <c r="E1647" s="1">
        <v>0.437</v>
      </c>
      <c r="G1647" s="6">
        <f t="shared" si="176"/>
        <v>0</v>
      </c>
      <c r="H1647" s="1">
        <f t="shared" si="177"/>
        <v>0</v>
      </c>
      <c r="I1647" s="1">
        <f t="shared" si="178"/>
        <v>0</v>
      </c>
      <c r="K1647" s="6">
        <f t="shared" si="179"/>
        <v>0</v>
      </c>
      <c r="L1647" s="6">
        <f t="shared" si="180"/>
        <v>0</v>
      </c>
      <c r="M1647" s="6" t="e">
        <f t="shared" si="181"/>
        <v>#DIV/0!</v>
      </c>
      <c r="N1647" s="6">
        <f t="shared" si="182"/>
        <v>100</v>
      </c>
      <c r="Q1647" s="1">
        <v>0.43210100000000001</v>
      </c>
      <c r="R1647" s="3">
        <v>0</v>
      </c>
    </row>
    <row r="1648" spans="1:18" x14ac:dyDescent="0.2">
      <c r="A1648" s="8">
        <v>36378</v>
      </c>
      <c r="B1648" s="1">
        <v>0.437</v>
      </c>
      <c r="C1648" s="1">
        <v>0.437</v>
      </c>
      <c r="D1648" s="1">
        <v>0.437</v>
      </c>
      <c r="E1648" s="1">
        <v>0.437</v>
      </c>
      <c r="G1648" s="6">
        <f t="shared" si="176"/>
        <v>0</v>
      </c>
      <c r="H1648" s="1">
        <f t="shared" si="177"/>
        <v>0</v>
      </c>
      <c r="I1648" s="1">
        <f t="shared" si="178"/>
        <v>0</v>
      </c>
      <c r="K1648" s="6">
        <f t="shared" si="179"/>
        <v>0</v>
      </c>
      <c r="L1648" s="6">
        <f t="shared" si="180"/>
        <v>0</v>
      </c>
      <c r="M1648" s="6" t="e">
        <f t="shared" si="181"/>
        <v>#DIV/0!</v>
      </c>
      <c r="N1648" s="6">
        <f t="shared" si="182"/>
        <v>100</v>
      </c>
      <c r="Q1648" s="1">
        <v>0.43210100000000001</v>
      </c>
      <c r="R1648" s="3">
        <v>0</v>
      </c>
    </row>
    <row r="1649" spans="1:18" x14ac:dyDescent="0.2">
      <c r="A1649" s="8">
        <v>36381</v>
      </c>
      <c r="B1649" s="1">
        <v>0.437</v>
      </c>
      <c r="C1649" s="1">
        <v>0.437</v>
      </c>
      <c r="D1649" s="1">
        <v>0.437</v>
      </c>
      <c r="E1649" s="1">
        <v>0.437</v>
      </c>
      <c r="G1649" s="6">
        <f t="shared" si="176"/>
        <v>0</v>
      </c>
      <c r="H1649" s="1">
        <f t="shared" si="177"/>
        <v>0</v>
      </c>
      <c r="I1649" s="1">
        <f t="shared" si="178"/>
        <v>0</v>
      </c>
      <c r="K1649" s="6">
        <f t="shared" si="179"/>
        <v>0</v>
      </c>
      <c r="L1649" s="6">
        <f t="shared" si="180"/>
        <v>0</v>
      </c>
      <c r="M1649" s="6" t="e">
        <f t="shared" si="181"/>
        <v>#DIV/0!</v>
      </c>
      <c r="N1649" s="6">
        <f t="shared" si="182"/>
        <v>100</v>
      </c>
      <c r="Q1649" s="1">
        <v>0.43210100000000001</v>
      </c>
      <c r="R1649" s="3">
        <v>0</v>
      </c>
    </row>
    <row r="1650" spans="1:18" x14ac:dyDescent="0.2">
      <c r="A1650" s="8">
        <v>36382</v>
      </c>
      <c r="B1650" s="1">
        <v>0.437</v>
      </c>
      <c r="C1650" s="1">
        <v>0.437</v>
      </c>
      <c r="D1650" s="1">
        <v>0.437</v>
      </c>
      <c r="E1650" s="1">
        <v>0.437</v>
      </c>
      <c r="G1650" s="6">
        <f t="shared" si="176"/>
        <v>0</v>
      </c>
      <c r="H1650" s="1">
        <f t="shared" si="177"/>
        <v>0</v>
      </c>
      <c r="I1650" s="1">
        <f t="shared" si="178"/>
        <v>0</v>
      </c>
      <c r="K1650" s="6">
        <f t="shared" si="179"/>
        <v>0</v>
      </c>
      <c r="L1650" s="6">
        <f t="shared" si="180"/>
        <v>0</v>
      </c>
      <c r="M1650" s="6" t="e">
        <f t="shared" si="181"/>
        <v>#DIV/0!</v>
      </c>
      <c r="N1650" s="6">
        <f t="shared" si="182"/>
        <v>100</v>
      </c>
      <c r="Q1650" s="1">
        <v>0.43210100000000001</v>
      </c>
      <c r="R1650" s="3">
        <v>0</v>
      </c>
    </row>
    <row r="1651" spans="1:18" x14ac:dyDescent="0.2">
      <c r="A1651" s="8">
        <v>36383</v>
      </c>
      <c r="B1651" s="1">
        <v>0.437</v>
      </c>
      <c r="C1651" s="1">
        <v>0.437</v>
      </c>
      <c r="D1651" s="1">
        <v>0.437</v>
      </c>
      <c r="E1651" s="1">
        <v>0.437</v>
      </c>
      <c r="G1651" s="6">
        <f t="shared" si="176"/>
        <v>0</v>
      </c>
      <c r="H1651" s="1">
        <f t="shared" si="177"/>
        <v>0</v>
      </c>
      <c r="I1651" s="1">
        <f t="shared" si="178"/>
        <v>0</v>
      </c>
      <c r="K1651" s="6">
        <f t="shared" si="179"/>
        <v>0</v>
      </c>
      <c r="L1651" s="6">
        <f t="shared" si="180"/>
        <v>0</v>
      </c>
      <c r="M1651" s="6" t="e">
        <f t="shared" si="181"/>
        <v>#DIV/0!</v>
      </c>
      <c r="N1651" s="6">
        <f t="shared" si="182"/>
        <v>100</v>
      </c>
      <c r="Q1651" s="1">
        <v>0.43210100000000001</v>
      </c>
      <c r="R1651" s="3">
        <v>0</v>
      </c>
    </row>
    <row r="1652" spans="1:18" x14ac:dyDescent="0.2">
      <c r="A1652" s="8">
        <v>36384</v>
      </c>
      <c r="B1652" s="1">
        <v>0.437</v>
      </c>
      <c r="C1652" s="1">
        <v>0.437</v>
      </c>
      <c r="D1652" s="1">
        <v>0.437</v>
      </c>
      <c r="E1652" s="1">
        <v>0.437</v>
      </c>
      <c r="G1652" s="6">
        <f t="shared" si="176"/>
        <v>0</v>
      </c>
      <c r="H1652" s="1">
        <f t="shared" si="177"/>
        <v>0</v>
      </c>
      <c r="I1652" s="1">
        <f t="shared" si="178"/>
        <v>0</v>
      </c>
      <c r="K1652" s="6">
        <f t="shared" si="179"/>
        <v>0</v>
      </c>
      <c r="L1652" s="6">
        <f t="shared" si="180"/>
        <v>0</v>
      </c>
      <c r="M1652" s="6" t="e">
        <f t="shared" si="181"/>
        <v>#DIV/0!</v>
      </c>
      <c r="N1652" s="6">
        <f t="shared" si="182"/>
        <v>100</v>
      </c>
      <c r="Q1652" s="1">
        <v>0.43210100000000001</v>
      </c>
      <c r="R1652" s="3">
        <v>0</v>
      </c>
    </row>
    <row r="1653" spans="1:18" x14ac:dyDescent="0.2">
      <c r="A1653" s="8">
        <v>36385</v>
      </c>
      <c r="B1653" s="1">
        <v>0.437</v>
      </c>
      <c r="C1653" s="1">
        <v>0.437</v>
      </c>
      <c r="D1653" s="1">
        <v>0.437</v>
      </c>
      <c r="E1653" s="1">
        <v>0.437</v>
      </c>
      <c r="G1653" s="6">
        <f t="shared" si="176"/>
        <v>0</v>
      </c>
      <c r="H1653" s="1">
        <f t="shared" si="177"/>
        <v>0</v>
      </c>
      <c r="I1653" s="1">
        <f t="shared" si="178"/>
        <v>0</v>
      </c>
      <c r="K1653" s="6">
        <f t="shared" si="179"/>
        <v>0</v>
      </c>
      <c r="L1653" s="6">
        <f t="shared" si="180"/>
        <v>0</v>
      </c>
      <c r="M1653" s="6" t="e">
        <f t="shared" si="181"/>
        <v>#DIV/0!</v>
      </c>
      <c r="N1653" s="6">
        <f t="shared" si="182"/>
        <v>100</v>
      </c>
      <c r="Q1653" s="1">
        <v>0.43210100000000001</v>
      </c>
      <c r="R1653" s="3">
        <v>0</v>
      </c>
    </row>
    <row r="1654" spans="1:18" x14ac:dyDescent="0.2">
      <c r="A1654" s="8">
        <v>36388</v>
      </c>
      <c r="B1654" s="1">
        <v>0.437</v>
      </c>
      <c r="C1654" s="1">
        <v>0.437</v>
      </c>
      <c r="D1654" s="1">
        <v>0.437</v>
      </c>
      <c r="E1654" s="1">
        <v>0.437</v>
      </c>
      <c r="G1654" s="6">
        <f t="shared" si="176"/>
        <v>0</v>
      </c>
      <c r="H1654" s="1">
        <f t="shared" si="177"/>
        <v>0</v>
      </c>
      <c r="I1654" s="1">
        <f t="shared" si="178"/>
        <v>0</v>
      </c>
      <c r="K1654" s="6">
        <f t="shared" si="179"/>
        <v>0</v>
      </c>
      <c r="L1654" s="6">
        <f t="shared" si="180"/>
        <v>0</v>
      </c>
      <c r="M1654" s="6" t="e">
        <f t="shared" si="181"/>
        <v>#DIV/0!</v>
      </c>
      <c r="N1654" s="6">
        <f t="shared" si="182"/>
        <v>100</v>
      </c>
      <c r="Q1654" s="1">
        <v>0.43210100000000001</v>
      </c>
      <c r="R1654" s="3">
        <v>1000</v>
      </c>
    </row>
    <row r="1655" spans="1:18" x14ac:dyDescent="0.2">
      <c r="A1655" s="8">
        <v>36389</v>
      </c>
      <c r="B1655" s="1">
        <v>0.437</v>
      </c>
      <c r="C1655" s="1">
        <v>0.437</v>
      </c>
      <c r="D1655" s="1">
        <v>0.437</v>
      </c>
      <c r="E1655" s="1">
        <v>0.437</v>
      </c>
      <c r="G1655" s="6">
        <f t="shared" si="176"/>
        <v>0</v>
      </c>
      <c r="H1655" s="1">
        <f t="shared" si="177"/>
        <v>0</v>
      </c>
      <c r="I1655" s="1">
        <f t="shared" si="178"/>
        <v>0</v>
      </c>
      <c r="K1655" s="6">
        <f t="shared" si="179"/>
        <v>0</v>
      </c>
      <c r="L1655" s="6">
        <f t="shared" si="180"/>
        <v>0</v>
      </c>
      <c r="M1655" s="6" t="e">
        <f t="shared" si="181"/>
        <v>#DIV/0!</v>
      </c>
      <c r="N1655" s="6">
        <f t="shared" si="182"/>
        <v>100</v>
      </c>
      <c r="Q1655" s="1">
        <v>0.43210100000000001</v>
      </c>
      <c r="R1655" s="3">
        <v>0</v>
      </c>
    </row>
    <row r="1656" spans="1:18" x14ac:dyDescent="0.2">
      <c r="A1656" s="8">
        <v>36390</v>
      </c>
      <c r="B1656" s="1">
        <v>0.437</v>
      </c>
      <c r="C1656" s="1">
        <v>0.437</v>
      </c>
      <c r="D1656" s="1">
        <v>0.437</v>
      </c>
      <c r="E1656" s="1">
        <v>0.437</v>
      </c>
      <c r="G1656" s="6">
        <f t="shared" si="176"/>
        <v>0</v>
      </c>
      <c r="H1656" s="1">
        <f t="shared" si="177"/>
        <v>0</v>
      </c>
      <c r="I1656" s="1">
        <f t="shared" si="178"/>
        <v>0</v>
      </c>
      <c r="K1656" s="6">
        <f t="shared" si="179"/>
        <v>0</v>
      </c>
      <c r="L1656" s="6">
        <f t="shared" si="180"/>
        <v>0</v>
      </c>
      <c r="M1656" s="6" t="e">
        <f t="shared" si="181"/>
        <v>#DIV/0!</v>
      </c>
      <c r="N1656" s="6">
        <f t="shared" si="182"/>
        <v>100</v>
      </c>
      <c r="Q1656" s="1">
        <v>0.43210100000000001</v>
      </c>
      <c r="R1656" s="3">
        <v>0</v>
      </c>
    </row>
    <row r="1657" spans="1:18" x14ac:dyDescent="0.2">
      <c r="A1657" s="8">
        <v>36391</v>
      </c>
      <c r="B1657" s="1">
        <v>0.437</v>
      </c>
      <c r="C1657" s="1">
        <v>0.437</v>
      </c>
      <c r="D1657" s="1">
        <v>0.437</v>
      </c>
      <c r="E1657" s="1">
        <v>0.437</v>
      </c>
      <c r="G1657" s="6">
        <f t="shared" si="176"/>
        <v>0</v>
      </c>
      <c r="H1657" s="1">
        <f t="shared" si="177"/>
        <v>0</v>
      </c>
      <c r="I1657" s="1">
        <f t="shared" si="178"/>
        <v>0</v>
      </c>
      <c r="K1657" s="6">
        <f t="shared" si="179"/>
        <v>0</v>
      </c>
      <c r="L1657" s="6">
        <f t="shared" si="180"/>
        <v>0</v>
      </c>
      <c r="M1657" s="6" t="e">
        <f t="shared" si="181"/>
        <v>#DIV/0!</v>
      </c>
      <c r="N1657" s="6">
        <f t="shared" si="182"/>
        <v>100</v>
      </c>
      <c r="Q1657" s="1">
        <v>0.43210100000000001</v>
      </c>
      <c r="R1657" s="3">
        <v>0</v>
      </c>
    </row>
    <row r="1658" spans="1:18" x14ac:dyDescent="0.2">
      <c r="A1658" s="8">
        <v>36392</v>
      </c>
      <c r="B1658" s="1">
        <v>0.437</v>
      </c>
      <c r="C1658" s="1">
        <v>0.437</v>
      </c>
      <c r="D1658" s="1">
        <v>0.437</v>
      </c>
      <c r="E1658" s="1">
        <v>0.437</v>
      </c>
      <c r="G1658" s="6">
        <f t="shared" si="176"/>
        <v>0</v>
      </c>
      <c r="H1658" s="1">
        <f t="shared" si="177"/>
        <v>0</v>
      </c>
      <c r="I1658" s="1">
        <f t="shared" si="178"/>
        <v>0</v>
      </c>
      <c r="K1658" s="6">
        <f t="shared" si="179"/>
        <v>0</v>
      </c>
      <c r="L1658" s="6">
        <f t="shared" si="180"/>
        <v>0</v>
      </c>
      <c r="M1658" s="6" t="e">
        <f t="shared" si="181"/>
        <v>#DIV/0!</v>
      </c>
      <c r="N1658" s="6">
        <f t="shared" si="182"/>
        <v>100</v>
      </c>
      <c r="Q1658" s="1">
        <v>0.43210100000000001</v>
      </c>
      <c r="R1658" s="3">
        <v>0</v>
      </c>
    </row>
    <row r="1659" spans="1:18" x14ac:dyDescent="0.2">
      <c r="A1659" s="8">
        <v>36395</v>
      </c>
      <c r="B1659" s="1">
        <v>0.437</v>
      </c>
      <c r="C1659" s="1">
        <v>0.437</v>
      </c>
      <c r="D1659" s="1">
        <v>0.437</v>
      </c>
      <c r="E1659" s="1">
        <v>0.437</v>
      </c>
      <c r="G1659" s="6">
        <f t="shared" si="176"/>
        <v>0</v>
      </c>
      <c r="H1659" s="1">
        <f t="shared" si="177"/>
        <v>0</v>
      </c>
      <c r="I1659" s="1">
        <f t="shared" si="178"/>
        <v>0</v>
      </c>
      <c r="K1659" s="6">
        <f t="shared" si="179"/>
        <v>0</v>
      </c>
      <c r="L1659" s="6">
        <f t="shared" si="180"/>
        <v>0</v>
      </c>
      <c r="M1659" s="6" t="e">
        <f t="shared" si="181"/>
        <v>#DIV/0!</v>
      </c>
      <c r="N1659" s="6">
        <f t="shared" si="182"/>
        <v>100</v>
      </c>
      <c r="Q1659" s="1">
        <v>0.43210100000000001</v>
      </c>
      <c r="R1659" s="3">
        <v>0</v>
      </c>
    </row>
    <row r="1660" spans="1:18" x14ac:dyDescent="0.2">
      <c r="A1660" s="8">
        <v>36396</v>
      </c>
      <c r="B1660" s="1">
        <v>0.59</v>
      </c>
      <c r="C1660" s="1">
        <v>0.59</v>
      </c>
      <c r="D1660" s="1">
        <v>0.59</v>
      </c>
      <c r="E1660" s="1">
        <v>0.59</v>
      </c>
      <c r="G1660" s="6">
        <f t="shared" si="176"/>
        <v>0.15299999999999997</v>
      </c>
      <c r="H1660" s="1">
        <f t="shared" si="177"/>
        <v>0.15299999999999997</v>
      </c>
      <c r="I1660" s="1">
        <f t="shared" si="178"/>
        <v>0</v>
      </c>
      <c r="K1660" s="6">
        <f t="shared" si="179"/>
        <v>1.0928571428571426E-2</v>
      </c>
      <c r="L1660" s="6">
        <f t="shared" si="180"/>
        <v>0</v>
      </c>
      <c r="M1660" s="6" t="e">
        <f t="shared" si="181"/>
        <v>#DIV/0!</v>
      </c>
      <c r="N1660" s="6">
        <f t="shared" si="182"/>
        <v>100</v>
      </c>
      <c r="Q1660" s="1">
        <v>0.58338599999999996</v>
      </c>
      <c r="R1660" s="3">
        <v>130000</v>
      </c>
    </row>
    <row r="1661" spans="1:18" x14ac:dyDescent="0.2">
      <c r="A1661" s="8">
        <v>36397</v>
      </c>
      <c r="B1661" s="1">
        <v>0.59</v>
      </c>
      <c r="C1661" s="1">
        <v>0.59</v>
      </c>
      <c r="D1661" s="1">
        <v>0.59</v>
      </c>
      <c r="E1661" s="1">
        <v>0.59</v>
      </c>
      <c r="G1661" s="6">
        <f t="shared" si="176"/>
        <v>0</v>
      </c>
      <c r="H1661" s="1">
        <f t="shared" si="177"/>
        <v>0</v>
      </c>
      <c r="I1661" s="1">
        <f t="shared" si="178"/>
        <v>0</v>
      </c>
      <c r="K1661" s="6">
        <f t="shared" si="179"/>
        <v>1.0928571428571426E-2</v>
      </c>
      <c r="L1661" s="6">
        <f t="shared" si="180"/>
        <v>0</v>
      </c>
      <c r="M1661" s="6" t="e">
        <f t="shared" si="181"/>
        <v>#DIV/0!</v>
      </c>
      <c r="N1661" s="6">
        <f t="shared" si="182"/>
        <v>100</v>
      </c>
      <c r="Q1661" s="1">
        <v>0.58338599999999996</v>
      </c>
      <c r="R1661" s="3">
        <v>0</v>
      </c>
    </row>
    <row r="1662" spans="1:18" x14ac:dyDescent="0.2">
      <c r="A1662" s="8">
        <v>36398</v>
      </c>
      <c r="B1662" s="1">
        <v>0.5</v>
      </c>
      <c r="C1662" s="1">
        <v>0.51</v>
      </c>
      <c r="D1662" s="1">
        <v>0.437</v>
      </c>
      <c r="E1662" s="1">
        <v>0.5</v>
      </c>
      <c r="G1662" s="6">
        <f t="shared" si="176"/>
        <v>-8.9999999999999969E-2</v>
      </c>
      <c r="H1662" s="1">
        <f t="shared" si="177"/>
        <v>0</v>
      </c>
      <c r="I1662" s="1">
        <f t="shared" si="178"/>
        <v>8.9999999999999969E-2</v>
      </c>
      <c r="K1662" s="6">
        <f t="shared" si="179"/>
        <v>1.0928571428571426E-2</v>
      </c>
      <c r="L1662" s="6">
        <f t="shared" si="180"/>
        <v>6.4285714285714267E-3</v>
      </c>
      <c r="M1662" s="6">
        <f t="shared" si="181"/>
        <v>1.7000000000000002</v>
      </c>
      <c r="N1662" s="6">
        <f t="shared" si="182"/>
        <v>62.962962962962962</v>
      </c>
      <c r="Q1662" s="1">
        <v>0.49439499999999997</v>
      </c>
      <c r="R1662" s="3">
        <v>33000</v>
      </c>
    </row>
    <row r="1663" spans="1:18" x14ac:dyDescent="0.2">
      <c r="A1663" s="8">
        <v>36399</v>
      </c>
      <c r="B1663" s="1">
        <v>0.5</v>
      </c>
      <c r="C1663" s="1">
        <v>0.5</v>
      </c>
      <c r="D1663" s="1">
        <v>0.5</v>
      </c>
      <c r="E1663" s="1">
        <v>0.5</v>
      </c>
      <c r="G1663" s="6">
        <f t="shared" si="176"/>
        <v>0</v>
      </c>
      <c r="H1663" s="1">
        <f t="shared" si="177"/>
        <v>0</v>
      </c>
      <c r="I1663" s="1">
        <f t="shared" si="178"/>
        <v>0</v>
      </c>
      <c r="K1663" s="6">
        <f t="shared" si="179"/>
        <v>1.0928571428571426E-2</v>
      </c>
      <c r="L1663" s="6">
        <f t="shared" si="180"/>
        <v>6.4285714285714267E-3</v>
      </c>
      <c r="M1663" s="6">
        <f t="shared" si="181"/>
        <v>1.7000000000000002</v>
      </c>
      <c r="N1663" s="6">
        <f t="shared" si="182"/>
        <v>62.962962962962962</v>
      </c>
      <c r="Q1663" s="1">
        <v>0.49439499999999997</v>
      </c>
      <c r="R1663" s="3">
        <v>0</v>
      </c>
    </row>
    <row r="1664" spans="1:18" x14ac:dyDescent="0.2">
      <c r="A1664" s="8">
        <v>36402</v>
      </c>
      <c r="B1664" s="1">
        <v>0.5</v>
      </c>
      <c r="C1664" s="1">
        <v>0.5</v>
      </c>
      <c r="D1664" s="1">
        <v>0.5</v>
      </c>
      <c r="E1664" s="1">
        <v>0.5</v>
      </c>
      <c r="G1664" s="6">
        <f t="shared" si="176"/>
        <v>0</v>
      </c>
      <c r="H1664" s="1">
        <f t="shared" si="177"/>
        <v>0</v>
      </c>
      <c r="I1664" s="1">
        <f t="shared" si="178"/>
        <v>0</v>
      </c>
      <c r="K1664" s="6">
        <f t="shared" si="179"/>
        <v>1.0928571428571426E-2</v>
      </c>
      <c r="L1664" s="6">
        <f t="shared" si="180"/>
        <v>6.4285714285714267E-3</v>
      </c>
      <c r="M1664" s="6">
        <f t="shared" si="181"/>
        <v>1.7000000000000002</v>
      </c>
      <c r="N1664" s="6">
        <f t="shared" si="182"/>
        <v>62.962962962962962</v>
      </c>
      <c r="Q1664" s="1">
        <v>0.49439499999999997</v>
      </c>
      <c r="R1664" s="3">
        <v>0</v>
      </c>
    </row>
    <row r="1665" spans="1:18" x14ac:dyDescent="0.2">
      <c r="A1665" s="8">
        <v>36403</v>
      </c>
      <c r="B1665" s="1">
        <v>0.5</v>
      </c>
      <c r="C1665" s="1">
        <v>0.5</v>
      </c>
      <c r="D1665" s="1">
        <v>0.5</v>
      </c>
      <c r="E1665" s="1">
        <v>0.5</v>
      </c>
      <c r="G1665" s="6">
        <f t="shared" si="176"/>
        <v>0</v>
      </c>
      <c r="H1665" s="1">
        <f t="shared" si="177"/>
        <v>0</v>
      </c>
      <c r="I1665" s="1">
        <f t="shared" si="178"/>
        <v>0</v>
      </c>
      <c r="K1665" s="6">
        <f t="shared" si="179"/>
        <v>1.0928571428571426E-2</v>
      </c>
      <c r="L1665" s="6">
        <f t="shared" si="180"/>
        <v>6.4285714285714267E-3</v>
      </c>
      <c r="M1665" s="6">
        <f t="shared" si="181"/>
        <v>1.7000000000000002</v>
      </c>
      <c r="N1665" s="6">
        <f t="shared" si="182"/>
        <v>62.962962962962962</v>
      </c>
      <c r="Q1665" s="1">
        <v>0.49439499999999997</v>
      </c>
      <c r="R1665" s="3">
        <v>0</v>
      </c>
    </row>
    <row r="1666" spans="1:18" x14ac:dyDescent="0.2">
      <c r="A1666" s="8">
        <v>36404</v>
      </c>
      <c r="B1666" s="1">
        <v>0.5</v>
      </c>
      <c r="C1666" s="1">
        <v>0.5</v>
      </c>
      <c r="D1666" s="1">
        <v>0.5</v>
      </c>
      <c r="E1666" s="1">
        <v>0.5</v>
      </c>
      <c r="G1666" s="6">
        <f t="shared" si="176"/>
        <v>0</v>
      </c>
      <c r="H1666" s="1">
        <f t="shared" si="177"/>
        <v>0</v>
      </c>
      <c r="I1666" s="1">
        <f t="shared" si="178"/>
        <v>0</v>
      </c>
      <c r="K1666" s="6">
        <f t="shared" si="179"/>
        <v>1.0928571428571426E-2</v>
      </c>
      <c r="L1666" s="6">
        <f t="shared" si="180"/>
        <v>6.4285714285714267E-3</v>
      </c>
      <c r="M1666" s="6">
        <f t="shared" si="181"/>
        <v>1.7000000000000002</v>
      </c>
      <c r="N1666" s="6">
        <f t="shared" si="182"/>
        <v>62.962962962962962</v>
      </c>
      <c r="Q1666" s="1">
        <v>0.49439499999999997</v>
      </c>
      <c r="R1666" s="3">
        <v>0</v>
      </c>
    </row>
    <row r="1667" spans="1:18" x14ac:dyDescent="0.2">
      <c r="A1667" s="8">
        <v>36405</v>
      </c>
      <c r="B1667" s="1">
        <v>0.5</v>
      </c>
      <c r="C1667" s="1">
        <v>0.5</v>
      </c>
      <c r="D1667" s="1">
        <v>0.5</v>
      </c>
      <c r="E1667" s="1">
        <v>0.5</v>
      </c>
      <c r="G1667" s="6">
        <f t="shared" si="176"/>
        <v>0</v>
      </c>
      <c r="H1667" s="1">
        <f t="shared" si="177"/>
        <v>0</v>
      </c>
      <c r="I1667" s="1">
        <f t="shared" si="178"/>
        <v>0</v>
      </c>
      <c r="K1667" s="6">
        <f t="shared" si="179"/>
        <v>1.0928571428571426E-2</v>
      </c>
      <c r="L1667" s="6">
        <f t="shared" si="180"/>
        <v>6.4285714285714267E-3</v>
      </c>
      <c r="M1667" s="6">
        <f t="shared" si="181"/>
        <v>1.7000000000000002</v>
      </c>
      <c r="N1667" s="6">
        <f t="shared" si="182"/>
        <v>62.962962962962962</v>
      </c>
      <c r="Q1667" s="1">
        <v>0.49439499999999997</v>
      </c>
      <c r="R1667" s="3">
        <v>0</v>
      </c>
    </row>
    <row r="1668" spans="1:18" x14ac:dyDescent="0.2">
      <c r="A1668" s="8">
        <v>36406</v>
      </c>
      <c r="B1668" s="1">
        <v>0.5</v>
      </c>
      <c r="C1668" s="1">
        <v>0.5</v>
      </c>
      <c r="D1668" s="1">
        <v>0.5</v>
      </c>
      <c r="E1668" s="1">
        <v>0.5</v>
      </c>
      <c r="G1668" s="6">
        <f t="shared" ref="G1668:G1731" si="183">E1668-E1667</f>
        <v>0</v>
      </c>
      <c r="H1668" s="1">
        <f t="shared" ref="H1668:H1731" si="184">IF(G1668&gt;0,G1668,0)</f>
        <v>0</v>
      </c>
      <c r="I1668" s="1">
        <f t="shared" ref="I1668:I1731" si="185">IF(G1668&lt;0,ABS(G1668),0)</f>
        <v>0</v>
      </c>
      <c r="K1668" s="6">
        <f t="shared" si="179"/>
        <v>1.0928571428571426E-2</v>
      </c>
      <c r="L1668" s="6">
        <f t="shared" si="180"/>
        <v>6.4285714285714267E-3</v>
      </c>
      <c r="M1668" s="6">
        <f t="shared" si="181"/>
        <v>1.7000000000000002</v>
      </c>
      <c r="N1668" s="6">
        <f t="shared" si="182"/>
        <v>62.962962962962962</v>
      </c>
      <c r="Q1668" s="1">
        <v>0.49439499999999997</v>
      </c>
      <c r="R1668" s="3">
        <v>0</v>
      </c>
    </row>
    <row r="1669" spans="1:18" x14ac:dyDescent="0.2">
      <c r="A1669" s="8">
        <v>36410</v>
      </c>
      <c r="B1669" s="1">
        <v>0.5</v>
      </c>
      <c r="C1669" s="1">
        <v>0.5</v>
      </c>
      <c r="D1669" s="1">
        <v>0.437</v>
      </c>
      <c r="E1669" s="1">
        <v>0.5</v>
      </c>
      <c r="G1669" s="6">
        <f t="shared" si="183"/>
        <v>0</v>
      </c>
      <c r="H1669" s="1">
        <f t="shared" si="184"/>
        <v>0</v>
      </c>
      <c r="I1669" s="1">
        <f t="shared" si="185"/>
        <v>0</v>
      </c>
      <c r="K1669" s="6">
        <f t="shared" si="179"/>
        <v>1.0928571428571426E-2</v>
      </c>
      <c r="L1669" s="6">
        <f t="shared" si="180"/>
        <v>6.4285714285714267E-3</v>
      </c>
      <c r="M1669" s="6">
        <f t="shared" si="181"/>
        <v>1.7000000000000002</v>
      </c>
      <c r="N1669" s="6">
        <f t="shared" si="182"/>
        <v>62.962962962962962</v>
      </c>
      <c r="Q1669" s="1">
        <v>0.49439499999999997</v>
      </c>
      <c r="R1669" s="3">
        <v>7100</v>
      </c>
    </row>
    <row r="1670" spans="1:18" x14ac:dyDescent="0.2">
      <c r="A1670" s="8">
        <v>36411</v>
      </c>
      <c r="B1670" s="1">
        <v>0.5</v>
      </c>
      <c r="C1670" s="1">
        <v>0.5</v>
      </c>
      <c r="D1670" s="1">
        <v>0.5</v>
      </c>
      <c r="E1670" s="1">
        <v>0.5</v>
      </c>
      <c r="G1670" s="6">
        <f t="shared" si="183"/>
        <v>0</v>
      </c>
      <c r="H1670" s="1">
        <f t="shared" si="184"/>
        <v>0</v>
      </c>
      <c r="I1670" s="1">
        <f t="shared" si="185"/>
        <v>0</v>
      </c>
      <c r="K1670" s="6">
        <f t="shared" si="179"/>
        <v>1.0928571428571426E-2</v>
      </c>
      <c r="L1670" s="6">
        <f t="shared" si="180"/>
        <v>6.4285714285714267E-3</v>
      </c>
      <c r="M1670" s="6">
        <f t="shared" si="181"/>
        <v>1.7000000000000002</v>
      </c>
      <c r="N1670" s="6">
        <f t="shared" si="182"/>
        <v>62.962962962962962</v>
      </c>
      <c r="Q1670" s="1">
        <v>0.49439499999999997</v>
      </c>
      <c r="R1670" s="3">
        <v>0</v>
      </c>
    </row>
    <row r="1671" spans="1:18" x14ac:dyDescent="0.2">
      <c r="A1671" s="8">
        <v>36412</v>
      </c>
      <c r="B1671" s="1">
        <v>0.5</v>
      </c>
      <c r="C1671" s="1">
        <v>0.5</v>
      </c>
      <c r="D1671" s="1">
        <v>0.5</v>
      </c>
      <c r="E1671" s="1">
        <v>0.5</v>
      </c>
      <c r="G1671" s="6">
        <f t="shared" si="183"/>
        <v>0</v>
      </c>
      <c r="H1671" s="1">
        <f t="shared" si="184"/>
        <v>0</v>
      </c>
      <c r="I1671" s="1">
        <f t="shared" si="185"/>
        <v>0</v>
      </c>
      <c r="K1671" s="6">
        <f t="shared" si="179"/>
        <v>1.0928571428571426E-2</v>
      </c>
      <c r="L1671" s="6">
        <f t="shared" si="180"/>
        <v>6.4285714285714267E-3</v>
      </c>
      <c r="M1671" s="6">
        <f t="shared" si="181"/>
        <v>1.7000000000000002</v>
      </c>
      <c r="N1671" s="6">
        <f t="shared" si="182"/>
        <v>62.962962962962962</v>
      </c>
      <c r="Q1671" s="1">
        <v>0.49439499999999997</v>
      </c>
      <c r="R1671" s="3">
        <v>1000</v>
      </c>
    </row>
    <row r="1672" spans="1:18" x14ac:dyDescent="0.2">
      <c r="A1672" s="8">
        <v>36413</v>
      </c>
      <c r="B1672" s="1">
        <v>0.5</v>
      </c>
      <c r="C1672" s="1">
        <v>0.5</v>
      </c>
      <c r="D1672" s="1">
        <v>0.5</v>
      </c>
      <c r="E1672" s="1">
        <v>0.5</v>
      </c>
      <c r="G1672" s="6">
        <f t="shared" si="183"/>
        <v>0</v>
      </c>
      <c r="H1672" s="1">
        <f t="shared" si="184"/>
        <v>0</v>
      </c>
      <c r="I1672" s="1">
        <f t="shared" si="185"/>
        <v>0</v>
      </c>
      <c r="K1672" s="6">
        <f t="shared" si="179"/>
        <v>1.0928571428571426E-2</v>
      </c>
      <c r="L1672" s="6">
        <f t="shared" si="180"/>
        <v>6.4285714285714267E-3</v>
      </c>
      <c r="M1672" s="6">
        <f t="shared" si="181"/>
        <v>1.7000000000000002</v>
      </c>
      <c r="N1672" s="6">
        <f t="shared" si="182"/>
        <v>62.962962962962962</v>
      </c>
      <c r="Q1672" s="1">
        <v>0.49439499999999997</v>
      </c>
      <c r="R1672" s="3">
        <v>5000</v>
      </c>
    </row>
    <row r="1673" spans="1:18" x14ac:dyDescent="0.2">
      <c r="A1673" s="8">
        <v>36416</v>
      </c>
      <c r="B1673" s="1">
        <v>0.5</v>
      </c>
      <c r="C1673" s="1">
        <v>0.5</v>
      </c>
      <c r="D1673" s="1">
        <v>0.5</v>
      </c>
      <c r="E1673" s="1">
        <v>0.5</v>
      </c>
      <c r="G1673" s="6">
        <f t="shared" si="183"/>
        <v>0</v>
      </c>
      <c r="H1673" s="1">
        <f t="shared" si="184"/>
        <v>0</v>
      </c>
      <c r="I1673" s="1">
        <f t="shared" si="185"/>
        <v>0</v>
      </c>
      <c r="K1673" s="6">
        <f t="shared" si="179"/>
        <v>1.0928571428571426E-2</v>
      </c>
      <c r="L1673" s="6">
        <f t="shared" si="180"/>
        <v>6.4285714285714267E-3</v>
      </c>
      <c r="M1673" s="6">
        <f t="shared" si="181"/>
        <v>1.7000000000000002</v>
      </c>
      <c r="N1673" s="6">
        <f t="shared" si="182"/>
        <v>62.962962962962962</v>
      </c>
      <c r="Q1673" s="1">
        <v>0.49439499999999997</v>
      </c>
      <c r="R1673" s="3">
        <v>0</v>
      </c>
    </row>
    <row r="1674" spans="1:18" x14ac:dyDescent="0.2">
      <c r="A1674" s="8">
        <v>36417</v>
      </c>
      <c r="B1674" s="1">
        <v>0.5</v>
      </c>
      <c r="C1674" s="1">
        <v>0.5</v>
      </c>
      <c r="D1674" s="1">
        <v>0.5</v>
      </c>
      <c r="E1674" s="1">
        <v>0.5</v>
      </c>
      <c r="G1674" s="6">
        <f t="shared" si="183"/>
        <v>0</v>
      </c>
      <c r="H1674" s="1">
        <f t="shared" si="184"/>
        <v>0</v>
      </c>
      <c r="I1674" s="1">
        <f t="shared" si="185"/>
        <v>0</v>
      </c>
      <c r="K1674" s="6">
        <f t="shared" si="179"/>
        <v>0</v>
      </c>
      <c r="L1674" s="6">
        <f t="shared" si="180"/>
        <v>6.4285714285714267E-3</v>
      </c>
      <c r="M1674" s="6">
        <f t="shared" si="181"/>
        <v>0</v>
      </c>
      <c r="N1674" s="6">
        <f t="shared" si="182"/>
        <v>0</v>
      </c>
      <c r="Q1674" s="1">
        <v>0.49439499999999997</v>
      </c>
      <c r="R1674" s="3">
        <v>2000</v>
      </c>
    </row>
    <row r="1675" spans="1:18" x14ac:dyDescent="0.2">
      <c r="A1675" s="8">
        <v>36418</v>
      </c>
      <c r="B1675" s="1">
        <v>0.5</v>
      </c>
      <c r="C1675" s="1">
        <v>0.5</v>
      </c>
      <c r="D1675" s="1">
        <v>0.5</v>
      </c>
      <c r="E1675" s="1">
        <v>0.5</v>
      </c>
      <c r="G1675" s="6">
        <f t="shared" si="183"/>
        <v>0</v>
      </c>
      <c r="H1675" s="1">
        <f t="shared" si="184"/>
        <v>0</v>
      </c>
      <c r="I1675" s="1">
        <f t="shared" si="185"/>
        <v>0</v>
      </c>
      <c r="K1675" s="6">
        <f t="shared" si="179"/>
        <v>0</v>
      </c>
      <c r="L1675" s="6">
        <f t="shared" si="180"/>
        <v>6.4285714285714267E-3</v>
      </c>
      <c r="M1675" s="6">
        <f t="shared" si="181"/>
        <v>0</v>
      </c>
      <c r="N1675" s="6">
        <f t="shared" si="182"/>
        <v>0</v>
      </c>
      <c r="Q1675" s="1">
        <v>0.49439499999999997</v>
      </c>
      <c r="R1675" s="3">
        <v>29000</v>
      </c>
    </row>
    <row r="1676" spans="1:18" x14ac:dyDescent="0.2">
      <c r="A1676" s="8">
        <v>36419</v>
      </c>
      <c r="B1676" s="1">
        <v>0.5</v>
      </c>
      <c r="C1676" s="1">
        <v>0.5</v>
      </c>
      <c r="D1676" s="1">
        <v>0.5</v>
      </c>
      <c r="E1676" s="1">
        <v>0.5</v>
      </c>
      <c r="G1676" s="6">
        <f t="shared" si="183"/>
        <v>0</v>
      </c>
      <c r="H1676" s="1">
        <f t="shared" si="184"/>
        <v>0</v>
      </c>
      <c r="I1676" s="1">
        <f t="shared" si="185"/>
        <v>0</v>
      </c>
      <c r="K1676" s="6">
        <f t="shared" si="179"/>
        <v>0</v>
      </c>
      <c r="L1676" s="6">
        <f t="shared" si="180"/>
        <v>0</v>
      </c>
      <c r="M1676" s="6" t="e">
        <f t="shared" si="181"/>
        <v>#DIV/0!</v>
      </c>
      <c r="N1676" s="6">
        <f t="shared" si="182"/>
        <v>100</v>
      </c>
      <c r="Q1676" s="1">
        <v>0.49439499999999997</v>
      </c>
      <c r="R1676" s="3">
        <v>0</v>
      </c>
    </row>
    <row r="1677" spans="1:18" x14ac:dyDescent="0.2">
      <c r="A1677" s="8">
        <v>36420</v>
      </c>
      <c r="B1677" s="1">
        <v>0.5</v>
      </c>
      <c r="C1677" s="1">
        <v>0.5</v>
      </c>
      <c r="D1677" s="1">
        <v>0.5</v>
      </c>
      <c r="E1677" s="1">
        <v>0.5</v>
      </c>
      <c r="G1677" s="6">
        <f t="shared" si="183"/>
        <v>0</v>
      </c>
      <c r="H1677" s="1">
        <f t="shared" si="184"/>
        <v>0</v>
      </c>
      <c r="I1677" s="1">
        <f t="shared" si="185"/>
        <v>0</v>
      </c>
      <c r="K1677" s="6">
        <f t="shared" si="179"/>
        <v>0</v>
      </c>
      <c r="L1677" s="6">
        <f t="shared" si="180"/>
        <v>0</v>
      </c>
      <c r="M1677" s="6" t="e">
        <f t="shared" si="181"/>
        <v>#DIV/0!</v>
      </c>
      <c r="N1677" s="6">
        <f t="shared" si="182"/>
        <v>100</v>
      </c>
      <c r="Q1677" s="1">
        <v>0.49439499999999997</v>
      </c>
      <c r="R1677" s="3">
        <v>0</v>
      </c>
    </row>
    <row r="1678" spans="1:18" x14ac:dyDescent="0.2">
      <c r="A1678" s="8">
        <v>36423</v>
      </c>
      <c r="B1678" s="1">
        <v>0.625</v>
      </c>
      <c r="C1678" s="1">
        <v>0.625</v>
      </c>
      <c r="D1678" s="1">
        <v>0.56200000000000006</v>
      </c>
      <c r="E1678" s="1">
        <v>0.625</v>
      </c>
      <c r="G1678" s="6">
        <f t="shared" si="183"/>
        <v>0.125</v>
      </c>
      <c r="H1678" s="1">
        <f t="shared" si="184"/>
        <v>0.125</v>
      </c>
      <c r="I1678" s="1">
        <f t="shared" si="185"/>
        <v>0</v>
      </c>
      <c r="K1678" s="6">
        <f t="shared" si="179"/>
        <v>8.9285714285714281E-3</v>
      </c>
      <c r="L1678" s="6">
        <f t="shared" si="180"/>
        <v>0</v>
      </c>
      <c r="M1678" s="6" t="e">
        <f t="shared" si="181"/>
        <v>#DIV/0!</v>
      </c>
      <c r="N1678" s="6">
        <f t="shared" si="182"/>
        <v>100</v>
      </c>
      <c r="Q1678" s="1">
        <v>0.61799300000000001</v>
      </c>
      <c r="R1678" s="3">
        <v>9500</v>
      </c>
    </row>
    <row r="1679" spans="1:18" x14ac:dyDescent="0.2">
      <c r="A1679" s="8">
        <v>36424</v>
      </c>
      <c r="B1679" s="1">
        <v>0.56200000000000006</v>
      </c>
      <c r="C1679" s="1">
        <v>0.625</v>
      </c>
      <c r="D1679" s="1">
        <v>0.56200000000000006</v>
      </c>
      <c r="E1679" s="1">
        <v>0.625</v>
      </c>
      <c r="G1679" s="6">
        <f t="shared" si="183"/>
        <v>0</v>
      </c>
      <c r="H1679" s="1">
        <f t="shared" si="184"/>
        <v>0</v>
      </c>
      <c r="I1679" s="1">
        <f t="shared" si="185"/>
        <v>0</v>
      </c>
      <c r="K1679" s="6">
        <f t="shared" si="179"/>
        <v>8.9285714285714281E-3</v>
      </c>
      <c r="L1679" s="6">
        <f t="shared" si="180"/>
        <v>0</v>
      </c>
      <c r="M1679" s="6" t="e">
        <f t="shared" si="181"/>
        <v>#DIV/0!</v>
      </c>
      <c r="N1679" s="6">
        <f t="shared" si="182"/>
        <v>100</v>
      </c>
      <c r="Q1679" s="1">
        <v>0.61799300000000001</v>
      </c>
      <c r="R1679" s="3">
        <v>2000</v>
      </c>
    </row>
    <row r="1680" spans="1:18" x14ac:dyDescent="0.2">
      <c r="A1680" s="8">
        <v>36425</v>
      </c>
      <c r="B1680" s="1">
        <v>0.625</v>
      </c>
      <c r="C1680" s="1">
        <v>0.625</v>
      </c>
      <c r="D1680" s="1">
        <v>0.625</v>
      </c>
      <c r="E1680" s="1">
        <v>0.625</v>
      </c>
      <c r="G1680" s="6">
        <f t="shared" si="183"/>
        <v>0</v>
      </c>
      <c r="H1680" s="1">
        <f t="shared" si="184"/>
        <v>0</v>
      </c>
      <c r="I1680" s="1">
        <f t="shared" si="185"/>
        <v>0</v>
      </c>
      <c r="K1680" s="6">
        <f t="shared" ref="K1680:K1743" si="186">AVERAGE(H1667:H1680)</f>
        <v>8.9285714285714281E-3</v>
      </c>
      <c r="L1680" s="6">
        <f t="shared" ref="L1680:L1743" si="187">AVERAGE(I1667:I1680)</f>
        <v>0</v>
      </c>
      <c r="M1680" s="6" t="e">
        <f t="shared" ref="M1680:M1743" si="188">K1680/L1680</f>
        <v>#DIV/0!</v>
      </c>
      <c r="N1680" s="6">
        <f t="shared" si="182"/>
        <v>100</v>
      </c>
      <c r="Q1680" s="1">
        <v>0.61799300000000001</v>
      </c>
      <c r="R1680" s="3">
        <v>0</v>
      </c>
    </row>
    <row r="1681" spans="1:18" x14ac:dyDescent="0.2">
      <c r="A1681" s="8">
        <v>36426</v>
      </c>
      <c r="B1681" s="1">
        <v>0.625</v>
      </c>
      <c r="C1681" s="1">
        <v>0.625</v>
      </c>
      <c r="D1681" s="1">
        <v>0.625</v>
      </c>
      <c r="E1681" s="1">
        <v>0.625</v>
      </c>
      <c r="G1681" s="6">
        <f t="shared" si="183"/>
        <v>0</v>
      </c>
      <c r="H1681" s="1">
        <f t="shared" si="184"/>
        <v>0</v>
      </c>
      <c r="I1681" s="1">
        <f t="shared" si="185"/>
        <v>0</v>
      </c>
      <c r="K1681" s="6">
        <f t="shared" si="186"/>
        <v>8.9285714285714281E-3</v>
      </c>
      <c r="L1681" s="6">
        <f t="shared" si="187"/>
        <v>0</v>
      </c>
      <c r="M1681" s="6" t="e">
        <f t="shared" si="188"/>
        <v>#DIV/0!</v>
      </c>
      <c r="N1681" s="6">
        <f t="shared" ref="N1681:N1744" si="189">IF(L1681=0,100,100-(100/(1+M1681)))</f>
        <v>100</v>
      </c>
      <c r="Q1681" s="1">
        <v>0.61799300000000001</v>
      </c>
      <c r="R1681" s="3">
        <v>0</v>
      </c>
    </row>
    <row r="1682" spans="1:18" x14ac:dyDescent="0.2">
      <c r="A1682" s="8">
        <v>36427</v>
      </c>
      <c r="B1682" s="1">
        <v>0.5</v>
      </c>
      <c r="C1682" s="1">
        <v>0.56200000000000006</v>
      </c>
      <c r="D1682" s="1">
        <v>0.40600000000000003</v>
      </c>
      <c r="E1682" s="1">
        <v>0.5</v>
      </c>
      <c r="G1682" s="6">
        <f t="shared" si="183"/>
        <v>-0.125</v>
      </c>
      <c r="H1682" s="1">
        <f t="shared" si="184"/>
        <v>0</v>
      </c>
      <c r="I1682" s="1">
        <f t="shared" si="185"/>
        <v>0.125</v>
      </c>
      <c r="K1682" s="6">
        <f t="shared" si="186"/>
        <v>8.9285714285714281E-3</v>
      </c>
      <c r="L1682" s="6">
        <f t="shared" si="187"/>
        <v>8.9285714285714281E-3</v>
      </c>
      <c r="M1682" s="6">
        <f t="shared" si="188"/>
        <v>1</v>
      </c>
      <c r="N1682" s="6">
        <f t="shared" si="189"/>
        <v>50</v>
      </c>
      <c r="Q1682" s="1">
        <v>0.49439499999999997</v>
      </c>
      <c r="R1682" s="3">
        <v>95000</v>
      </c>
    </row>
    <row r="1683" spans="1:18" x14ac:dyDescent="0.2">
      <c r="A1683" s="8">
        <v>36430</v>
      </c>
      <c r="B1683" s="1">
        <v>0.5</v>
      </c>
      <c r="C1683" s="1">
        <v>0.5</v>
      </c>
      <c r="D1683" s="1">
        <v>0.5</v>
      </c>
      <c r="E1683" s="1">
        <v>0.5</v>
      </c>
      <c r="G1683" s="6">
        <f t="shared" si="183"/>
        <v>0</v>
      </c>
      <c r="H1683" s="1">
        <f t="shared" si="184"/>
        <v>0</v>
      </c>
      <c r="I1683" s="1">
        <f t="shared" si="185"/>
        <v>0</v>
      </c>
      <c r="K1683" s="6">
        <f t="shared" si="186"/>
        <v>8.9285714285714281E-3</v>
      </c>
      <c r="L1683" s="6">
        <f t="shared" si="187"/>
        <v>8.9285714285714281E-3</v>
      </c>
      <c r="M1683" s="6">
        <f t="shared" si="188"/>
        <v>1</v>
      </c>
      <c r="N1683" s="6">
        <f t="shared" si="189"/>
        <v>50</v>
      </c>
      <c r="Q1683" s="1">
        <v>0.49439499999999997</v>
      </c>
      <c r="R1683" s="3">
        <v>0</v>
      </c>
    </row>
    <row r="1684" spans="1:18" x14ac:dyDescent="0.2">
      <c r="A1684" s="8">
        <v>36431</v>
      </c>
      <c r="B1684" s="1">
        <v>0.46800000000000003</v>
      </c>
      <c r="C1684" s="1">
        <v>0.59299999999999997</v>
      </c>
      <c r="D1684" s="1">
        <v>0.46800000000000003</v>
      </c>
      <c r="E1684" s="1">
        <v>0.59299999999999997</v>
      </c>
      <c r="G1684" s="6">
        <f t="shared" si="183"/>
        <v>9.2999999999999972E-2</v>
      </c>
      <c r="H1684" s="1">
        <f t="shared" si="184"/>
        <v>9.2999999999999972E-2</v>
      </c>
      <c r="I1684" s="1">
        <f t="shared" si="185"/>
        <v>0</v>
      </c>
      <c r="K1684" s="6">
        <f t="shared" si="186"/>
        <v>1.5571428571428569E-2</v>
      </c>
      <c r="L1684" s="6">
        <f t="shared" si="187"/>
        <v>8.9285714285714281E-3</v>
      </c>
      <c r="M1684" s="6">
        <f t="shared" si="188"/>
        <v>1.7439999999999998</v>
      </c>
      <c r="N1684" s="6">
        <f t="shared" si="189"/>
        <v>63.556851311953352</v>
      </c>
      <c r="Q1684" s="1">
        <v>0.58635199999999998</v>
      </c>
      <c r="R1684" s="3">
        <v>25000</v>
      </c>
    </row>
    <row r="1685" spans="1:18" x14ac:dyDescent="0.2">
      <c r="A1685" s="8">
        <v>36432</v>
      </c>
      <c r="B1685" s="1">
        <v>0.59299999999999997</v>
      </c>
      <c r="C1685" s="1">
        <v>0.59299999999999997</v>
      </c>
      <c r="D1685" s="1">
        <v>0.59299999999999997</v>
      </c>
      <c r="E1685" s="1">
        <v>0.59299999999999997</v>
      </c>
      <c r="G1685" s="6">
        <f t="shared" si="183"/>
        <v>0</v>
      </c>
      <c r="H1685" s="1">
        <f t="shared" si="184"/>
        <v>0</v>
      </c>
      <c r="I1685" s="1">
        <f t="shared" si="185"/>
        <v>0</v>
      </c>
      <c r="K1685" s="6">
        <f t="shared" si="186"/>
        <v>1.5571428571428569E-2</v>
      </c>
      <c r="L1685" s="6">
        <f t="shared" si="187"/>
        <v>8.9285714285714281E-3</v>
      </c>
      <c r="M1685" s="6">
        <f t="shared" si="188"/>
        <v>1.7439999999999998</v>
      </c>
      <c r="N1685" s="6">
        <f t="shared" si="189"/>
        <v>63.556851311953352</v>
      </c>
      <c r="Q1685" s="1">
        <v>0.58635199999999998</v>
      </c>
      <c r="R1685" s="3">
        <v>0</v>
      </c>
    </row>
    <row r="1686" spans="1:18" x14ac:dyDescent="0.2">
      <c r="A1686" s="8">
        <v>36433</v>
      </c>
      <c r="B1686" s="1">
        <v>0.437</v>
      </c>
      <c r="C1686" s="1">
        <v>0.59299999999999997</v>
      </c>
      <c r="D1686" s="1">
        <v>0.437</v>
      </c>
      <c r="E1686" s="1">
        <v>0.59299999999999997</v>
      </c>
      <c r="G1686" s="6">
        <f t="shared" si="183"/>
        <v>0</v>
      </c>
      <c r="H1686" s="1">
        <f t="shared" si="184"/>
        <v>0</v>
      </c>
      <c r="I1686" s="1">
        <f t="shared" si="185"/>
        <v>0</v>
      </c>
      <c r="K1686" s="6">
        <f t="shared" si="186"/>
        <v>1.5571428571428569E-2</v>
      </c>
      <c r="L1686" s="6">
        <f t="shared" si="187"/>
        <v>8.9285714285714281E-3</v>
      </c>
      <c r="M1686" s="6">
        <f t="shared" si="188"/>
        <v>1.7439999999999998</v>
      </c>
      <c r="N1686" s="6">
        <f t="shared" si="189"/>
        <v>63.556851311953352</v>
      </c>
      <c r="Q1686" s="1">
        <v>0.58635199999999998</v>
      </c>
      <c r="R1686" s="3">
        <v>2000</v>
      </c>
    </row>
    <row r="1687" spans="1:18" x14ac:dyDescent="0.2">
      <c r="A1687" s="8">
        <v>36434</v>
      </c>
      <c r="B1687" s="1">
        <v>0.59299999999999997</v>
      </c>
      <c r="C1687" s="1">
        <v>0.59299999999999997</v>
      </c>
      <c r="D1687" s="1">
        <v>0.59299999999999997</v>
      </c>
      <c r="E1687" s="1">
        <v>0.59299999999999997</v>
      </c>
      <c r="G1687" s="6">
        <f t="shared" si="183"/>
        <v>0</v>
      </c>
      <c r="H1687" s="1">
        <f t="shared" si="184"/>
        <v>0</v>
      </c>
      <c r="I1687" s="1">
        <f t="shared" si="185"/>
        <v>0</v>
      </c>
      <c r="K1687" s="6">
        <f t="shared" si="186"/>
        <v>1.5571428571428569E-2</v>
      </c>
      <c r="L1687" s="6">
        <f t="shared" si="187"/>
        <v>8.9285714285714281E-3</v>
      </c>
      <c r="M1687" s="6">
        <f t="shared" si="188"/>
        <v>1.7439999999999998</v>
      </c>
      <c r="N1687" s="6">
        <f t="shared" si="189"/>
        <v>63.556851311953352</v>
      </c>
      <c r="Q1687" s="1">
        <v>0.58635199999999998</v>
      </c>
      <c r="R1687" s="3">
        <v>0</v>
      </c>
    </row>
    <row r="1688" spans="1:18" x14ac:dyDescent="0.2">
      <c r="A1688" s="8">
        <v>36437</v>
      </c>
      <c r="B1688" s="1">
        <v>0.437</v>
      </c>
      <c r="C1688" s="1">
        <v>0.437</v>
      </c>
      <c r="D1688" s="1">
        <v>0.437</v>
      </c>
      <c r="E1688" s="1">
        <v>0.437</v>
      </c>
      <c r="G1688" s="6">
        <f t="shared" si="183"/>
        <v>-0.15599999999999997</v>
      </c>
      <c r="H1688" s="1">
        <f t="shared" si="184"/>
        <v>0</v>
      </c>
      <c r="I1688" s="1">
        <f t="shared" si="185"/>
        <v>0.15599999999999997</v>
      </c>
      <c r="K1688" s="6">
        <f t="shared" si="186"/>
        <v>1.5571428571428569E-2</v>
      </c>
      <c r="L1688" s="6">
        <f t="shared" si="187"/>
        <v>2.007142857142857E-2</v>
      </c>
      <c r="M1688" s="6">
        <f t="shared" si="188"/>
        <v>0.77580071174377219</v>
      </c>
      <c r="N1688" s="6">
        <f t="shared" si="189"/>
        <v>43.687374749498993</v>
      </c>
      <c r="Q1688" s="1">
        <v>0.43210100000000001</v>
      </c>
      <c r="R1688" s="3">
        <v>1000</v>
      </c>
    </row>
    <row r="1689" spans="1:18" x14ac:dyDescent="0.2">
      <c r="A1689" s="8">
        <v>36438</v>
      </c>
      <c r="B1689" s="1">
        <v>0.437</v>
      </c>
      <c r="C1689" s="1">
        <v>0.437</v>
      </c>
      <c r="D1689" s="1">
        <v>0.437</v>
      </c>
      <c r="E1689" s="1">
        <v>0.437</v>
      </c>
      <c r="G1689" s="6">
        <f t="shared" si="183"/>
        <v>0</v>
      </c>
      <c r="H1689" s="1">
        <f t="shared" si="184"/>
        <v>0</v>
      </c>
      <c r="I1689" s="1">
        <f t="shared" si="185"/>
        <v>0</v>
      </c>
      <c r="K1689" s="6">
        <f t="shared" si="186"/>
        <v>1.5571428571428569E-2</v>
      </c>
      <c r="L1689" s="6">
        <f t="shared" si="187"/>
        <v>2.007142857142857E-2</v>
      </c>
      <c r="M1689" s="6">
        <f t="shared" si="188"/>
        <v>0.77580071174377219</v>
      </c>
      <c r="N1689" s="6">
        <f t="shared" si="189"/>
        <v>43.687374749498993</v>
      </c>
      <c r="Q1689" s="1">
        <v>0.43210100000000001</v>
      </c>
      <c r="R1689" s="3">
        <v>0</v>
      </c>
    </row>
    <row r="1690" spans="1:18" x14ac:dyDescent="0.2">
      <c r="A1690" s="8">
        <v>36439</v>
      </c>
      <c r="B1690" s="1">
        <v>0.59299999999999997</v>
      </c>
      <c r="C1690" s="1">
        <v>0.625</v>
      </c>
      <c r="D1690" s="1">
        <v>0.59299999999999997</v>
      </c>
      <c r="E1690" s="1">
        <v>0.625</v>
      </c>
      <c r="G1690" s="6">
        <f t="shared" si="183"/>
        <v>0.188</v>
      </c>
      <c r="H1690" s="1">
        <f t="shared" si="184"/>
        <v>0.188</v>
      </c>
      <c r="I1690" s="1">
        <f t="shared" si="185"/>
        <v>0</v>
      </c>
      <c r="K1690" s="6">
        <f t="shared" si="186"/>
        <v>2.8999999999999998E-2</v>
      </c>
      <c r="L1690" s="6">
        <f t="shared" si="187"/>
        <v>2.007142857142857E-2</v>
      </c>
      <c r="M1690" s="6">
        <f t="shared" si="188"/>
        <v>1.4448398576512456</v>
      </c>
      <c r="N1690" s="6">
        <f t="shared" si="189"/>
        <v>59.097525473071322</v>
      </c>
      <c r="Q1690" s="1">
        <v>0.61799300000000001</v>
      </c>
      <c r="R1690" s="3">
        <v>19600</v>
      </c>
    </row>
    <row r="1691" spans="1:18" x14ac:dyDescent="0.2">
      <c r="A1691" s="8">
        <v>36440</v>
      </c>
      <c r="B1691" s="1">
        <v>0.625</v>
      </c>
      <c r="C1691" s="1">
        <v>0.625</v>
      </c>
      <c r="D1691" s="1">
        <v>0.625</v>
      </c>
      <c r="E1691" s="1">
        <v>0.625</v>
      </c>
      <c r="G1691" s="6">
        <f t="shared" si="183"/>
        <v>0</v>
      </c>
      <c r="H1691" s="1">
        <f t="shared" si="184"/>
        <v>0</v>
      </c>
      <c r="I1691" s="1">
        <f t="shared" si="185"/>
        <v>0</v>
      </c>
      <c r="K1691" s="6">
        <f t="shared" si="186"/>
        <v>2.8999999999999998E-2</v>
      </c>
      <c r="L1691" s="6">
        <f t="shared" si="187"/>
        <v>2.007142857142857E-2</v>
      </c>
      <c r="M1691" s="6">
        <f t="shared" si="188"/>
        <v>1.4448398576512456</v>
      </c>
      <c r="N1691" s="6">
        <f t="shared" si="189"/>
        <v>59.097525473071322</v>
      </c>
      <c r="Q1691" s="1">
        <v>0.61799300000000001</v>
      </c>
      <c r="R1691" s="3">
        <v>0</v>
      </c>
    </row>
    <row r="1692" spans="1:18" x14ac:dyDescent="0.2">
      <c r="A1692" s="8">
        <v>36441</v>
      </c>
      <c r="B1692" s="1">
        <v>0.625</v>
      </c>
      <c r="C1692" s="1">
        <v>0.625</v>
      </c>
      <c r="D1692" s="1">
        <v>0.625</v>
      </c>
      <c r="E1692" s="1">
        <v>0.625</v>
      </c>
      <c r="G1692" s="6">
        <f t="shared" si="183"/>
        <v>0</v>
      </c>
      <c r="H1692" s="1">
        <f t="shared" si="184"/>
        <v>0</v>
      </c>
      <c r="I1692" s="1">
        <f t="shared" si="185"/>
        <v>0</v>
      </c>
      <c r="K1692" s="6">
        <f t="shared" si="186"/>
        <v>2.007142857142857E-2</v>
      </c>
      <c r="L1692" s="6">
        <f t="shared" si="187"/>
        <v>2.007142857142857E-2</v>
      </c>
      <c r="M1692" s="6">
        <f t="shared" si="188"/>
        <v>1</v>
      </c>
      <c r="N1692" s="6">
        <f t="shared" si="189"/>
        <v>50</v>
      </c>
      <c r="Q1692" s="1">
        <v>0.61799300000000001</v>
      </c>
      <c r="R1692" s="3">
        <v>0</v>
      </c>
    </row>
    <row r="1693" spans="1:18" x14ac:dyDescent="0.2">
      <c r="A1693" s="8">
        <v>36444</v>
      </c>
      <c r="B1693" s="1">
        <v>0.625</v>
      </c>
      <c r="C1693" s="1">
        <v>0.625</v>
      </c>
      <c r="D1693" s="1">
        <v>0.5</v>
      </c>
      <c r="E1693" s="1">
        <v>0.625</v>
      </c>
      <c r="G1693" s="6">
        <f t="shared" si="183"/>
        <v>0</v>
      </c>
      <c r="H1693" s="1">
        <f t="shared" si="184"/>
        <v>0</v>
      </c>
      <c r="I1693" s="1">
        <f t="shared" si="185"/>
        <v>0</v>
      </c>
      <c r="K1693" s="6">
        <f t="shared" si="186"/>
        <v>2.007142857142857E-2</v>
      </c>
      <c r="L1693" s="6">
        <f t="shared" si="187"/>
        <v>2.007142857142857E-2</v>
      </c>
      <c r="M1693" s="6">
        <f t="shared" si="188"/>
        <v>1</v>
      </c>
      <c r="N1693" s="6">
        <f t="shared" si="189"/>
        <v>50</v>
      </c>
      <c r="Q1693" s="1">
        <v>0.61799300000000001</v>
      </c>
      <c r="R1693" s="3">
        <v>203000</v>
      </c>
    </row>
    <row r="1694" spans="1:18" x14ac:dyDescent="0.2">
      <c r="A1694" s="8">
        <v>36445</v>
      </c>
      <c r="B1694" s="1">
        <v>0.625</v>
      </c>
      <c r="C1694" s="1">
        <v>0.625</v>
      </c>
      <c r="D1694" s="1">
        <v>0.625</v>
      </c>
      <c r="E1694" s="1">
        <v>0.625</v>
      </c>
      <c r="G1694" s="6">
        <f t="shared" si="183"/>
        <v>0</v>
      </c>
      <c r="H1694" s="1">
        <f t="shared" si="184"/>
        <v>0</v>
      </c>
      <c r="I1694" s="1">
        <f t="shared" si="185"/>
        <v>0</v>
      </c>
      <c r="K1694" s="6">
        <f t="shared" si="186"/>
        <v>2.007142857142857E-2</v>
      </c>
      <c r="L1694" s="6">
        <f t="shared" si="187"/>
        <v>2.007142857142857E-2</v>
      </c>
      <c r="M1694" s="6">
        <f t="shared" si="188"/>
        <v>1</v>
      </c>
      <c r="N1694" s="6">
        <f t="shared" si="189"/>
        <v>50</v>
      </c>
      <c r="Q1694" s="1">
        <v>0.61799300000000001</v>
      </c>
      <c r="R1694" s="3">
        <v>0</v>
      </c>
    </row>
    <row r="1695" spans="1:18" x14ac:dyDescent="0.2">
      <c r="A1695" s="8">
        <v>36446</v>
      </c>
      <c r="B1695" s="1">
        <v>0.625</v>
      </c>
      <c r="C1695" s="1">
        <v>0.625</v>
      </c>
      <c r="D1695" s="1">
        <v>0.625</v>
      </c>
      <c r="E1695" s="1">
        <v>0.625</v>
      </c>
      <c r="G1695" s="6">
        <f t="shared" si="183"/>
        <v>0</v>
      </c>
      <c r="H1695" s="1">
        <f t="shared" si="184"/>
        <v>0</v>
      </c>
      <c r="I1695" s="1">
        <f t="shared" si="185"/>
        <v>0</v>
      </c>
      <c r="K1695" s="6">
        <f t="shared" si="186"/>
        <v>2.007142857142857E-2</v>
      </c>
      <c r="L1695" s="6">
        <f t="shared" si="187"/>
        <v>2.007142857142857E-2</v>
      </c>
      <c r="M1695" s="6">
        <f t="shared" si="188"/>
        <v>1</v>
      </c>
      <c r="N1695" s="6">
        <f t="shared" si="189"/>
        <v>50</v>
      </c>
      <c r="Q1695" s="1">
        <v>0.61799300000000001</v>
      </c>
      <c r="R1695" s="3">
        <v>0</v>
      </c>
    </row>
    <row r="1696" spans="1:18" x14ac:dyDescent="0.2">
      <c r="A1696" s="8">
        <v>36447</v>
      </c>
      <c r="B1696" s="1">
        <v>0.625</v>
      </c>
      <c r="C1696" s="1">
        <v>0.625</v>
      </c>
      <c r="D1696" s="1">
        <v>0.625</v>
      </c>
      <c r="E1696" s="1">
        <v>0.625</v>
      </c>
      <c r="G1696" s="6">
        <f t="shared" si="183"/>
        <v>0</v>
      </c>
      <c r="H1696" s="1">
        <f t="shared" si="184"/>
        <v>0</v>
      </c>
      <c r="I1696" s="1">
        <f t="shared" si="185"/>
        <v>0</v>
      </c>
      <c r="K1696" s="6">
        <f t="shared" si="186"/>
        <v>2.007142857142857E-2</v>
      </c>
      <c r="L1696" s="6">
        <f t="shared" si="187"/>
        <v>1.114285714285714E-2</v>
      </c>
      <c r="M1696" s="6">
        <f t="shared" si="188"/>
        <v>1.8012820512820515</v>
      </c>
      <c r="N1696" s="6">
        <f t="shared" si="189"/>
        <v>64.302059496567509</v>
      </c>
      <c r="Q1696" s="1">
        <v>0.61799300000000001</v>
      </c>
      <c r="R1696" s="3">
        <v>8000</v>
      </c>
    </row>
    <row r="1697" spans="1:18" x14ac:dyDescent="0.2">
      <c r="A1697" s="8">
        <v>36448</v>
      </c>
      <c r="B1697" s="1">
        <v>0.625</v>
      </c>
      <c r="C1697" s="1">
        <v>0.625</v>
      </c>
      <c r="D1697" s="1">
        <v>0.625</v>
      </c>
      <c r="E1697" s="1">
        <v>0.625</v>
      </c>
      <c r="G1697" s="6">
        <f t="shared" si="183"/>
        <v>0</v>
      </c>
      <c r="H1697" s="1">
        <f t="shared" si="184"/>
        <v>0</v>
      </c>
      <c r="I1697" s="1">
        <f t="shared" si="185"/>
        <v>0</v>
      </c>
      <c r="K1697" s="6">
        <f t="shared" si="186"/>
        <v>2.007142857142857E-2</v>
      </c>
      <c r="L1697" s="6">
        <f t="shared" si="187"/>
        <v>1.114285714285714E-2</v>
      </c>
      <c r="M1697" s="6">
        <f t="shared" si="188"/>
        <v>1.8012820512820515</v>
      </c>
      <c r="N1697" s="6">
        <f t="shared" si="189"/>
        <v>64.302059496567509</v>
      </c>
      <c r="Q1697" s="1">
        <v>0.61799300000000001</v>
      </c>
      <c r="R1697" s="3">
        <v>0</v>
      </c>
    </row>
    <row r="1698" spans="1:18" x14ac:dyDescent="0.2">
      <c r="A1698" s="8">
        <v>36451</v>
      </c>
      <c r="B1698" s="1">
        <v>0.625</v>
      </c>
      <c r="C1698" s="1">
        <v>0.625</v>
      </c>
      <c r="D1698" s="1">
        <v>0.5</v>
      </c>
      <c r="E1698" s="1">
        <v>0.625</v>
      </c>
      <c r="G1698" s="6">
        <f t="shared" si="183"/>
        <v>0</v>
      </c>
      <c r="H1698" s="1">
        <f t="shared" si="184"/>
        <v>0</v>
      </c>
      <c r="I1698" s="1">
        <f t="shared" si="185"/>
        <v>0</v>
      </c>
      <c r="K1698" s="6">
        <f t="shared" si="186"/>
        <v>1.3428571428571429E-2</v>
      </c>
      <c r="L1698" s="6">
        <f t="shared" si="187"/>
        <v>1.114285714285714E-2</v>
      </c>
      <c r="M1698" s="6">
        <f t="shared" si="188"/>
        <v>1.2051282051282055</v>
      </c>
      <c r="N1698" s="6">
        <f t="shared" si="189"/>
        <v>54.651162790697676</v>
      </c>
      <c r="Q1698" s="1">
        <v>0.61799300000000001</v>
      </c>
      <c r="R1698" s="3">
        <v>7000</v>
      </c>
    </row>
    <row r="1699" spans="1:18" x14ac:dyDescent="0.2">
      <c r="A1699" s="8">
        <v>36452</v>
      </c>
      <c r="B1699" s="1">
        <v>0.625</v>
      </c>
      <c r="C1699" s="1">
        <v>0.625</v>
      </c>
      <c r="D1699" s="1">
        <v>0.625</v>
      </c>
      <c r="E1699" s="1">
        <v>0.625</v>
      </c>
      <c r="G1699" s="6">
        <f t="shared" si="183"/>
        <v>0</v>
      </c>
      <c r="H1699" s="1">
        <f t="shared" si="184"/>
        <v>0</v>
      </c>
      <c r="I1699" s="1">
        <f t="shared" si="185"/>
        <v>0</v>
      </c>
      <c r="K1699" s="6">
        <f t="shared" si="186"/>
        <v>1.3428571428571429E-2</v>
      </c>
      <c r="L1699" s="6">
        <f t="shared" si="187"/>
        <v>1.114285714285714E-2</v>
      </c>
      <c r="M1699" s="6">
        <f t="shared" si="188"/>
        <v>1.2051282051282055</v>
      </c>
      <c r="N1699" s="6">
        <f t="shared" si="189"/>
        <v>54.651162790697676</v>
      </c>
      <c r="Q1699" s="1">
        <v>0.61799300000000001</v>
      </c>
      <c r="R1699" s="3">
        <v>0</v>
      </c>
    </row>
    <row r="1700" spans="1:18" x14ac:dyDescent="0.2">
      <c r="A1700" s="8">
        <v>36453</v>
      </c>
      <c r="B1700" s="1">
        <v>0.68700000000000006</v>
      </c>
      <c r="C1700" s="1">
        <v>0.68700000000000006</v>
      </c>
      <c r="D1700" s="1">
        <v>0.68700000000000006</v>
      </c>
      <c r="E1700" s="1">
        <v>0.68700000000000006</v>
      </c>
      <c r="G1700" s="6">
        <f t="shared" si="183"/>
        <v>6.2000000000000055E-2</v>
      </c>
      <c r="H1700" s="1">
        <f t="shared" si="184"/>
        <v>6.2000000000000055E-2</v>
      </c>
      <c r="I1700" s="1">
        <f t="shared" si="185"/>
        <v>0</v>
      </c>
      <c r="K1700" s="6">
        <f t="shared" si="186"/>
        <v>1.785714285714286E-2</v>
      </c>
      <c r="L1700" s="6">
        <f t="shared" si="187"/>
        <v>1.114285714285714E-2</v>
      </c>
      <c r="M1700" s="6">
        <f t="shared" si="188"/>
        <v>1.6025641025641031</v>
      </c>
      <c r="N1700" s="6">
        <f t="shared" si="189"/>
        <v>61.576354679802961</v>
      </c>
      <c r="Q1700" s="1">
        <v>0.67929799999999996</v>
      </c>
      <c r="R1700" s="3">
        <v>2000</v>
      </c>
    </row>
    <row r="1701" spans="1:18" x14ac:dyDescent="0.2">
      <c r="A1701" s="8">
        <v>36454</v>
      </c>
      <c r="B1701" s="1">
        <v>0.71799999999999997</v>
      </c>
      <c r="C1701" s="1">
        <v>0.71799999999999997</v>
      </c>
      <c r="D1701" s="1">
        <v>0.625</v>
      </c>
      <c r="E1701" s="1">
        <v>0.71799999999999997</v>
      </c>
      <c r="G1701" s="6">
        <f t="shared" si="183"/>
        <v>3.0999999999999917E-2</v>
      </c>
      <c r="H1701" s="1">
        <f t="shared" si="184"/>
        <v>3.0999999999999917E-2</v>
      </c>
      <c r="I1701" s="1">
        <f t="shared" si="185"/>
        <v>0</v>
      </c>
      <c r="K1701" s="6">
        <f t="shared" si="186"/>
        <v>2.007142857142857E-2</v>
      </c>
      <c r="L1701" s="6">
        <f t="shared" si="187"/>
        <v>1.114285714285714E-2</v>
      </c>
      <c r="M1701" s="6">
        <f t="shared" si="188"/>
        <v>1.8012820512820515</v>
      </c>
      <c r="N1701" s="6">
        <f t="shared" si="189"/>
        <v>64.302059496567509</v>
      </c>
      <c r="Q1701" s="1">
        <v>0.709951</v>
      </c>
      <c r="R1701" s="3">
        <v>16900</v>
      </c>
    </row>
    <row r="1702" spans="1:18" x14ac:dyDescent="0.2">
      <c r="A1702" s="8">
        <v>36455</v>
      </c>
      <c r="B1702" s="1">
        <v>0.71799999999999997</v>
      </c>
      <c r="C1702" s="1">
        <v>0.75</v>
      </c>
      <c r="D1702" s="1">
        <v>0.68700000000000006</v>
      </c>
      <c r="E1702" s="1">
        <v>0.71799999999999997</v>
      </c>
      <c r="G1702" s="6">
        <f t="shared" si="183"/>
        <v>0</v>
      </c>
      <c r="H1702" s="1">
        <f t="shared" si="184"/>
        <v>0</v>
      </c>
      <c r="I1702" s="1">
        <f t="shared" si="185"/>
        <v>0</v>
      </c>
      <c r="K1702" s="6">
        <f t="shared" si="186"/>
        <v>2.007142857142857E-2</v>
      </c>
      <c r="L1702" s="6">
        <f t="shared" si="187"/>
        <v>0</v>
      </c>
      <c r="M1702" s="6" t="e">
        <f t="shared" si="188"/>
        <v>#DIV/0!</v>
      </c>
      <c r="N1702" s="6">
        <f t="shared" si="189"/>
        <v>100</v>
      </c>
      <c r="Q1702" s="1">
        <v>0.709951</v>
      </c>
      <c r="R1702" s="3">
        <v>300000</v>
      </c>
    </row>
    <row r="1703" spans="1:18" x14ac:dyDescent="0.2">
      <c r="A1703" s="8">
        <v>36458</v>
      </c>
      <c r="B1703" s="1">
        <v>0.71799999999999997</v>
      </c>
      <c r="C1703" s="1">
        <v>0.71799999999999997</v>
      </c>
      <c r="D1703" s="1">
        <v>0.71799999999999997</v>
      </c>
      <c r="E1703" s="1">
        <v>0.71799999999999997</v>
      </c>
      <c r="G1703" s="6">
        <f t="shared" si="183"/>
        <v>0</v>
      </c>
      <c r="H1703" s="1">
        <f t="shared" si="184"/>
        <v>0</v>
      </c>
      <c r="I1703" s="1">
        <f t="shared" si="185"/>
        <v>0</v>
      </c>
      <c r="K1703" s="6">
        <f t="shared" si="186"/>
        <v>2.007142857142857E-2</v>
      </c>
      <c r="L1703" s="6">
        <f t="shared" si="187"/>
        <v>0</v>
      </c>
      <c r="M1703" s="6" t="e">
        <f t="shared" si="188"/>
        <v>#DIV/0!</v>
      </c>
      <c r="N1703" s="6">
        <f t="shared" si="189"/>
        <v>100</v>
      </c>
      <c r="Q1703" s="1">
        <v>0.709951</v>
      </c>
      <c r="R1703" s="3">
        <v>0</v>
      </c>
    </row>
    <row r="1704" spans="1:18" x14ac:dyDescent="0.2">
      <c r="A1704" s="8">
        <v>36459</v>
      </c>
      <c r="B1704" s="1">
        <v>0.71799999999999997</v>
      </c>
      <c r="C1704" s="1">
        <v>0.71799999999999997</v>
      </c>
      <c r="D1704" s="1">
        <v>0.68700000000000006</v>
      </c>
      <c r="E1704" s="1">
        <v>0.68700000000000006</v>
      </c>
      <c r="G1704" s="6">
        <f t="shared" si="183"/>
        <v>-3.0999999999999917E-2</v>
      </c>
      <c r="H1704" s="1">
        <f t="shared" si="184"/>
        <v>0</v>
      </c>
      <c r="I1704" s="1">
        <f t="shared" si="185"/>
        <v>3.0999999999999917E-2</v>
      </c>
      <c r="K1704" s="6">
        <f t="shared" si="186"/>
        <v>6.6428571428571405E-3</v>
      </c>
      <c r="L1704" s="6">
        <f t="shared" si="187"/>
        <v>2.2142857142857081E-3</v>
      </c>
      <c r="M1704" s="6">
        <f t="shared" si="188"/>
        <v>3.0000000000000071</v>
      </c>
      <c r="N1704" s="6">
        <f t="shared" si="189"/>
        <v>75.000000000000043</v>
      </c>
      <c r="Q1704" s="1">
        <v>0.67929799999999996</v>
      </c>
      <c r="R1704" s="3">
        <v>24500</v>
      </c>
    </row>
    <row r="1705" spans="1:18" x14ac:dyDescent="0.2">
      <c r="A1705" s="8">
        <v>36460</v>
      </c>
      <c r="B1705" s="1">
        <v>0.71799999999999997</v>
      </c>
      <c r="C1705" s="1">
        <v>0.71799999999999997</v>
      </c>
      <c r="D1705" s="1">
        <v>0.68700000000000006</v>
      </c>
      <c r="E1705" s="1">
        <v>0.68700000000000006</v>
      </c>
      <c r="G1705" s="6">
        <f t="shared" si="183"/>
        <v>0</v>
      </c>
      <c r="H1705" s="1">
        <f t="shared" si="184"/>
        <v>0</v>
      </c>
      <c r="I1705" s="1">
        <f t="shared" si="185"/>
        <v>0</v>
      </c>
      <c r="K1705" s="6">
        <f t="shared" si="186"/>
        <v>6.6428571428571405E-3</v>
      </c>
      <c r="L1705" s="6">
        <f t="shared" si="187"/>
        <v>2.2142857142857081E-3</v>
      </c>
      <c r="M1705" s="6">
        <f t="shared" si="188"/>
        <v>3.0000000000000071</v>
      </c>
      <c r="N1705" s="6">
        <f t="shared" si="189"/>
        <v>75.000000000000043</v>
      </c>
      <c r="Q1705" s="1">
        <v>0.67929799999999996</v>
      </c>
      <c r="R1705" s="3">
        <v>29000</v>
      </c>
    </row>
    <row r="1706" spans="1:18" x14ac:dyDescent="0.2">
      <c r="A1706" s="8">
        <v>36461</v>
      </c>
      <c r="B1706" s="1">
        <v>0.625</v>
      </c>
      <c r="C1706" s="1">
        <v>0.68700000000000006</v>
      </c>
      <c r="D1706" s="1">
        <v>0.625</v>
      </c>
      <c r="E1706" s="1">
        <v>0.625</v>
      </c>
      <c r="G1706" s="6">
        <f t="shared" si="183"/>
        <v>-6.2000000000000055E-2</v>
      </c>
      <c r="H1706" s="1">
        <f t="shared" si="184"/>
        <v>0</v>
      </c>
      <c r="I1706" s="1">
        <f t="shared" si="185"/>
        <v>6.2000000000000055E-2</v>
      </c>
      <c r="K1706" s="6">
        <f t="shared" si="186"/>
        <v>6.6428571428571405E-3</v>
      </c>
      <c r="L1706" s="6">
        <f t="shared" si="187"/>
        <v>6.6428571428571405E-3</v>
      </c>
      <c r="M1706" s="6">
        <f t="shared" si="188"/>
        <v>1</v>
      </c>
      <c r="N1706" s="6">
        <f t="shared" si="189"/>
        <v>50</v>
      </c>
      <c r="Q1706" s="1">
        <v>0.61799300000000001</v>
      </c>
      <c r="R1706" s="3">
        <v>22100</v>
      </c>
    </row>
    <row r="1707" spans="1:18" x14ac:dyDescent="0.2">
      <c r="A1707" s="8">
        <v>36462</v>
      </c>
      <c r="B1707" s="1">
        <v>0.625</v>
      </c>
      <c r="C1707" s="1">
        <v>0.625</v>
      </c>
      <c r="D1707" s="1">
        <v>0.625</v>
      </c>
      <c r="E1707" s="1">
        <v>0.625</v>
      </c>
      <c r="G1707" s="6">
        <f t="shared" si="183"/>
        <v>0</v>
      </c>
      <c r="H1707" s="1">
        <f t="shared" si="184"/>
        <v>0</v>
      </c>
      <c r="I1707" s="1">
        <f t="shared" si="185"/>
        <v>0</v>
      </c>
      <c r="K1707" s="6">
        <f t="shared" si="186"/>
        <v>6.6428571428571405E-3</v>
      </c>
      <c r="L1707" s="6">
        <f t="shared" si="187"/>
        <v>6.6428571428571405E-3</v>
      </c>
      <c r="M1707" s="6">
        <f t="shared" si="188"/>
        <v>1</v>
      </c>
      <c r="N1707" s="6">
        <f t="shared" si="189"/>
        <v>50</v>
      </c>
      <c r="Q1707" s="1">
        <v>0.61799300000000001</v>
      </c>
      <c r="R1707" s="3">
        <v>0</v>
      </c>
    </row>
    <row r="1708" spans="1:18" x14ac:dyDescent="0.2">
      <c r="A1708" s="8">
        <v>36465</v>
      </c>
      <c r="B1708" s="1">
        <v>0.68700000000000006</v>
      </c>
      <c r="C1708" s="1">
        <v>0.68700000000000006</v>
      </c>
      <c r="D1708" s="1">
        <v>0.65600000000000003</v>
      </c>
      <c r="E1708" s="1">
        <v>0.68700000000000006</v>
      </c>
      <c r="G1708" s="6">
        <f t="shared" si="183"/>
        <v>6.2000000000000055E-2</v>
      </c>
      <c r="H1708" s="1">
        <f t="shared" si="184"/>
        <v>6.2000000000000055E-2</v>
      </c>
      <c r="I1708" s="1">
        <f t="shared" si="185"/>
        <v>0</v>
      </c>
      <c r="K1708" s="6">
        <f t="shared" si="186"/>
        <v>1.1071428571428574E-2</v>
      </c>
      <c r="L1708" s="6">
        <f t="shared" si="187"/>
        <v>6.6428571428571405E-3</v>
      </c>
      <c r="M1708" s="6">
        <f t="shared" si="188"/>
        <v>1.6666666666666676</v>
      </c>
      <c r="N1708" s="6">
        <f t="shared" si="189"/>
        <v>62.500000000000014</v>
      </c>
      <c r="Q1708" s="1">
        <v>0.67929799999999996</v>
      </c>
      <c r="R1708" s="3">
        <v>46100</v>
      </c>
    </row>
    <row r="1709" spans="1:18" x14ac:dyDescent="0.2">
      <c r="A1709" s="8">
        <v>36466</v>
      </c>
      <c r="B1709" s="1">
        <v>0.68700000000000006</v>
      </c>
      <c r="C1709" s="1">
        <v>0.68700000000000006</v>
      </c>
      <c r="D1709" s="1">
        <v>0.68700000000000006</v>
      </c>
      <c r="E1709" s="1">
        <v>0.68700000000000006</v>
      </c>
      <c r="G1709" s="6">
        <f t="shared" si="183"/>
        <v>0</v>
      </c>
      <c r="H1709" s="1">
        <f t="shared" si="184"/>
        <v>0</v>
      </c>
      <c r="I1709" s="1">
        <f t="shared" si="185"/>
        <v>0</v>
      </c>
      <c r="K1709" s="6">
        <f t="shared" si="186"/>
        <v>1.1071428571428574E-2</v>
      </c>
      <c r="L1709" s="6">
        <f t="shared" si="187"/>
        <v>6.6428571428571405E-3</v>
      </c>
      <c r="M1709" s="6">
        <f t="shared" si="188"/>
        <v>1.6666666666666676</v>
      </c>
      <c r="N1709" s="6">
        <f t="shared" si="189"/>
        <v>62.500000000000014</v>
      </c>
      <c r="Q1709" s="1">
        <v>0.67929799999999996</v>
      </c>
      <c r="R1709" s="3">
        <v>20000</v>
      </c>
    </row>
    <row r="1710" spans="1:18" x14ac:dyDescent="0.2">
      <c r="A1710" s="8">
        <v>36467</v>
      </c>
      <c r="B1710" s="1">
        <v>0.625</v>
      </c>
      <c r="C1710" s="1">
        <v>0.625</v>
      </c>
      <c r="D1710" s="1">
        <v>0.625</v>
      </c>
      <c r="E1710" s="1">
        <v>0.625</v>
      </c>
      <c r="G1710" s="6">
        <f t="shared" si="183"/>
        <v>-6.2000000000000055E-2</v>
      </c>
      <c r="H1710" s="1">
        <f t="shared" si="184"/>
        <v>0</v>
      </c>
      <c r="I1710" s="1">
        <f t="shared" si="185"/>
        <v>6.2000000000000055E-2</v>
      </c>
      <c r="K1710" s="6">
        <f t="shared" si="186"/>
        <v>1.1071428571428574E-2</v>
      </c>
      <c r="L1710" s="6">
        <f t="shared" si="187"/>
        <v>1.1071428571428574E-2</v>
      </c>
      <c r="M1710" s="6">
        <f t="shared" si="188"/>
        <v>1</v>
      </c>
      <c r="N1710" s="6">
        <f t="shared" si="189"/>
        <v>50</v>
      </c>
      <c r="Q1710" s="1">
        <v>0.61799300000000001</v>
      </c>
      <c r="R1710" s="3">
        <v>203000</v>
      </c>
    </row>
    <row r="1711" spans="1:18" x14ac:dyDescent="0.2">
      <c r="A1711" s="8">
        <v>36468</v>
      </c>
      <c r="B1711" s="1">
        <v>0.625</v>
      </c>
      <c r="C1711" s="1">
        <v>0.625</v>
      </c>
      <c r="D1711" s="1">
        <v>0.625</v>
      </c>
      <c r="E1711" s="1">
        <v>0.625</v>
      </c>
      <c r="G1711" s="6">
        <f t="shared" si="183"/>
        <v>0</v>
      </c>
      <c r="H1711" s="1">
        <f t="shared" si="184"/>
        <v>0</v>
      </c>
      <c r="I1711" s="1">
        <f t="shared" si="185"/>
        <v>0</v>
      </c>
      <c r="K1711" s="6">
        <f t="shared" si="186"/>
        <v>1.1071428571428574E-2</v>
      </c>
      <c r="L1711" s="6">
        <f t="shared" si="187"/>
        <v>1.1071428571428574E-2</v>
      </c>
      <c r="M1711" s="6">
        <f t="shared" si="188"/>
        <v>1</v>
      </c>
      <c r="N1711" s="6">
        <f t="shared" si="189"/>
        <v>50</v>
      </c>
      <c r="Q1711" s="1">
        <v>0.61799300000000001</v>
      </c>
      <c r="R1711" s="3">
        <v>0</v>
      </c>
    </row>
    <row r="1712" spans="1:18" x14ac:dyDescent="0.2">
      <c r="A1712" s="8">
        <v>36469</v>
      </c>
      <c r="B1712" s="1">
        <v>0.625</v>
      </c>
      <c r="C1712" s="1">
        <v>0.625</v>
      </c>
      <c r="D1712" s="1">
        <v>0.625</v>
      </c>
      <c r="E1712" s="1">
        <v>0.625</v>
      </c>
      <c r="G1712" s="6">
        <f t="shared" si="183"/>
        <v>0</v>
      </c>
      <c r="H1712" s="1">
        <f t="shared" si="184"/>
        <v>0</v>
      </c>
      <c r="I1712" s="1">
        <f t="shared" si="185"/>
        <v>0</v>
      </c>
      <c r="K1712" s="6">
        <f t="shared" si="186"/>
        <v>1.1071428571428574E-2</v>
      </c>
      <c r="L1712" s="6">
        <f t="shared" si="187"/>
        <v>1.1071428571428574E-2</v>
      </c>
      <c r="M1712" s="6">
        <f t="shared" si="188"/>
        <v>1</v>
      </c>
      <c r="N1712" s="6">
        <f t="shared" si="189"/>
        <v>50</v>
      </c>
      <c r="Q1712" s="1">
        <v>0.61799300000000001</v>
      </c>
      <c r="R1712" s="3">
        <v>0</v>
      </c>
    </row>
    <row r="1713" spans="1:18" x14ac:dyDescent="0.2">
      <c r="A1713" s="8">
        <v>36472</v>
      </c>
      <c r="B1713" s="1">
        <v>0.75</v>
      </c>
      <c r="C1713" s="1">
        <v>0.75</v>
      </c>
      <c r="D1713" s="1">
        <v>0.75</v>
      </c>
      <c r="E1713" s="1">
        <v>0.75</v>
      </c>
      <c r="G1713" s="6">
        <f t="shared" si="183"/>
        <v>0.125</v>
      </c>
      <c r="H1713" s="1">
        <f t="shared" si="184"/>
        <v>0.125</v>
      </c>
      <c r="I1713" s="1">
        <f t="shared" si="185"/>
        <v>0</v>
      </c>
      <c r="K1713" s="6">
        <f t="shared" si="186"/>
        <v>0.02</v>
      </c>
      <c r="L1713" s="6">
        <f t="shared" si="187"/>
        <v>1.1071428571428574E-2</v>
      </c>
      <c r="M1713" s="6">
        <f t="shared" si="188"/>
        <v>1.8064516129032253</v>
      </c>
      <c r="N1713" s="6">
        <f t="shared" si="189"/>
        <v>64.367816091954012</v>
      </c>
      <c r="Q1713" s="1">
        <v>0.74159200000000003</v>
      </c>
      <c r="R1713" s="3">
        <v>200</v>
      </c>
    </row>
    <row r="1714" spans="1:18" x14ac:dyDescent="0.2">
      <c r="A1714" s="8">
        <v>36473</v>
      </c>
      <c r="B1714" s="1">
        <v>0.65600000000000003</v>
      </c>
      <c r="C1714" s="1">
        <v>0.75</v>
      </c>
      <c r="D1714" s="1">
        <v>0.65600000000000003</v>
      </c>
      <c r="E1714" s="1">
        <v>0.75</v>
      </c>
      <c r="G1714" s="6">
        <f t="shared" si="183"/>
        <v>0</v>
      </c>
      <c r="H1714" s="1">
        <f t="shared" si="184"/>
        <v>0</v>
      </c>
      <c r="I1714" s="1">
        <f t="shared" si="185"/>
        <v>0</v>
      </c>
      <c r="K1714" s="6">
        <f t="shared" si="186"/>
        <v>1.5571428571428569E-2</v>
      </c>
      <c r="L1714" s="6">
        <f t="shared" si="187"/>
        <v>1.1071428571428574E-2</v>
      </c>
      <c r="M1714" s="6">
        <f t="shared" si="188"/>
        <v>1.4064516129032252</v>
      </c>
      <c r="N1714" s="6">
        <f t="shared" si="189"/>
        <v>58.445040214477203</v>
      </c>
      <c r="Q1714" s="1">
        <v>0.74159200000000003</v>
      </c>
      <c r="R1714" s="3">
        <v>3000</v>
      </c>
    </row>
    <row r="1715" spans="1:18" x14ac:dyDescent="0.2">
      <c r="A1715" s="8">
        <v>36474</v>
      </c>
      <c r="B1715" s="1">
        <v>0.65600000000000003</v>
      </c>
      <c r="C1715" s="1">
        <v>0.65600000000000003</v>
      </c>
      <c r="D1715" s="1">
        <v>0.65600000000000003</v>
      </c>
      <c r="E1715" s="1">
        <v>0.65600000000000003</v>
      </c>
      <c r="G1715" s="6">
        <f t="shared" si="183"/>
        <v>-9.3999999999999972E-2</v>
      </c>
      <c r="H1715" s="1">
        <f t="shared" si="184"/>
        <v>0</v>
      </c>
      <c r="I1715" s="1">
        <f t="shared" si="185"/>
        <v>9.3999999999999972E-2</v>
      </c>
      <c r="K1715" s="6">
        <f t="shared" si="186"/>
        <v>1.3357142857142861E-2</v>
      </c>
      <c r="L1715" s="6">
        <f t="shared" si="187"/>
        <v>1.7785714285714287E-2</v>
      </c>
      <c r="M1715" s="6">
        <f t="shared" si="188"/>
        <v>0.75100401606425715</v>
      </c>
      <c r="N1715" s="6">
        <f t="shared" si="189"/>
        <v>42.889908256880737</v>
      </c>
      <c r="Q1715" s="1">
        <v>0.64864599999999994</v>
      </c>
      <c r="R1715" s="3">
        <v>500</v>
      </c>
    </row>
    <row r="1716" spans="1:18" x14ac:dyDescent="0.2">
      <c r="A1716" s="8">
        <v>36475</v>
      </c>
      <c r="B1716" s="1">
        <v>0.65600000000000003</v>
      </c>
      <c r="C1716" s="1">
        <v>0.65600000000000003</v>
      </c>
      <c r="D1716" s="1">
        <v>0.65600000000000003</v>
      </c>
      <c r="E1716" s="1">
        <v>0.65600000000000003</v>
      </c>
      <c r="G1716" s="6">
        <f t="shared" si="183"/>
        <v>0</v>
      </c>
      <c r="H1716" s="1">
        <f t="shared" si="184"/>
        <v>0</v>
      </c>
      <c r="I1716" s="1">
        <f t="shared" si="185"/>
        <v>0</v>
      </c>
      <c r="K1716" s="6">
        <f t="shared" si="186"/>
        <v>1.3357142857142861E-2</v>
      </c>
      <c r="L1716" s="6">
        <f t="shared" si="187"/>
        <v>1.7785714285714287E-2</v>
      </c>
      <c r="M1716" s="6">
        <f t="shared" si="188"/>
        <v>0.75100401606425715</v>
      </c>
      <c r="N1716" s="6">
        <f t="shared" si="189"/>
        <v>42.889908256880737</v>
      </c>
      <c r="Q1716" s="1">
        <v>0.64864599999999994</v>
      </c>
      <c r="R1716" s="3">
        <v>0</v>
      </c>
    </row>
    <row r="1717" spans="1:18" x14ac:dyDescent="0.2">
      <c r="A1717" s="8">
        <v>36476</v>
      </c>
      <c r="B1717" s="1">
        <v>0.65600000000000003</v>
      </c>
      <c r="C1717" s="1">
        <v>0.65600000000000003</v>
      </c>
      <c r="D1717" s="1">
        <v>0.65600000000000003</v>
      </c>
      <c r="E1717" s="1">
        <v>0.65600000000000003</v>
      </c>
      <c r="G1717" s="6">
        <f t="shared" si="183"/>
        <v>0</v>
      </c>
      <c r="H1717" s="1">
        <f t="shared" si="184"/>
        <v>0</v>
      </c>
      <c r="I1717" s="1">
        <f t="shared" si="185"/>
        <v>0</v>
      </c>
      <c r="K1717" s="6">
        <f t="shared" si="186"/>
        <v>1.3357142857142861E-2</v>
      </c>
      <c r="L1717" s="6">
        <f t="shared" si="187"/>
        <v>1.7785714285714287E-2</v>
      </c>
      <c r="M1717" s="6">
        <f t="shared" si="188"/>
        <v>0.75100401606425715</v>
      </c>
      <c r="N1717" s="6">
        <f t="shared" si="189"/>
        <v>42.889908256880737</v>
      </c>
      <c r="Q1717" s="1">
        <v>0.64864599999999994</v>
      </c>
      <c r="R1717" s="3">
        <v>0</v>
      </c>
    </row>
    <row r="1718" spans="1:18" x14ac:dyDescent="0.2">
      <c r="A1718" s="8">
        <v>36479</v>
      </c>
      <c r="B1718" s="1">
        <v>0.5</v>
      </c>
      <c r="C1718" s="1">
        <v>0.65600000000000003</v>
      </c>
      <c r="D1718" s="1">
        <v>0.46800000000000003</v>
      </c>
      <c r="E1718" s="1">
        <v>0.65600000000000003</v>
      </c>
      <c r="G1718" s="6">
        <f t="shared" si="183"/>
        <v>0</v>
      </c>
      <c r="H1718" s="1">
        <f t="shared" si="184"/>
        <v>0</v>
      </c>
      <c r="I1718" s="1">
        <f t="shared" si="185"/>
        <v>0</v>
      </c>
      <c r="K1718" s="6">
        <f t="shared" si="186"/>
        <v>1.3357142857142861E-2</v>
      </c>
      <c r="L1718" s="6">
        <f t="shared" si="187"/>
        <v>1.5571428571428578E-2</v>
      </c>
      <c r="M1718" s="6">
        <f t="shared" si="188"/>
        <v>0.85779816513761453</v>
      </c>
      <c r="N1718" s="6">
        <f t="shared" si="189"/>
        <v>46.172839506172835</v>
      </c>
      <c r="Q1718" s="1">
        <v>0.64864599999999994</v>
      </c>
      <c r="R1718" s="3">
        <v>1499500</v>
      </c>
    </row>
    <row r="1719" spans="1:18" x14ac:dyDescent="0.2">
      <c r="A1719" s="8">
        <v>36480</v>
      </c>
      <c r="B1719" s="1">
        <v>0.65600000000000003</v>
      </c>
      <c r="C1719" s="1">
        <v>0.65600000000000003</v>
      </c>
      <c r="D1719" s="1">
        <v>0.65600000000000003</v>
      </c>
      <c r="E1719" s="1">
        <v>0.65600000000000003</v>
      </c>
      <c r="G1719" s="6">
        <f t="shared" si="183"/>
        <v>0</v>
      </c>
      <c r="H1719" s="1">
        <f t="shared" si="184"/>
        <v>0</v>
      </c>
      <c r="I1719" s="1">
        <f t="shared" si="185"/>
        <v>0</v>
      </c>
      <c r="K1719" s="6">
        <f t="shared" si="186"/>
        <v>1.3357142857142861E-2</v>
      </c>
      <c r="L1719" s="6">
        <f t="shared" si="187"/>
        <v>1.5571428571428578E-2</v>
      </c>
      <c r="M1719" s="6">
        <f t="shared" si="188"/>
        <v>0.85779816513761453</v>
      </c>
      <c r="N1719" s="6">
        <f t="shared" si="189"/>
        <v>46.172839506172835</v>
      </c>
      <c r="Q1719" s="1">
        <v>0.64864599999999994</v>
      </c>
      <c r="R1719" s="3">
        <v>1000</v>
      </c>
    </row>
    <row r="1720" spans="1:18" x14ac:dyDescent="0.2">
      <c r="A1720" s="8">
        <v>36481</v>
      </c>
      <c r="B1720" s="1">
        <v>0.65600000000000003</v>
      </c>
      <c r="C1720" s="1">
        <v>0.65600000000000003</v>
      </c>
      <c r="D1720" s="1">
        <v>0.65600000000000003</v>
      </c>
      <c r="E1720" s="1">
        <v>0.65600000000000003</v>
      </c>
      <c r="G1720" s="6">
        <f t="shared" si="183"/>
        <v>0</v>
      </c>
      <c r="H1720" s="1">
        <f t="shared" si="184"/>
        <v>0</v>
      </c>
      <c r="I1720" s="1">
        <f t="shared" si="185"/>
        <v>0</v>
      </c>
      <c r="K1720" s="6">
        <f t="shared" si="186"/>
        <v>1.3357142857142861E-2</v>
      </c>
      <c r="L1720" s="6">
        <f t="shared" si="187"/>
        <v>1.1142857142857145E-2</v>
      </c>
      <c r="M1720" s="6">
        <f t="shared" si="188"/>
        <v>1.1987179487179487</v>
      </c>
      <c r="N1720" s="6">
        <f t="shared" si="189"/>
        <v>54.518950437317791</v>
      </c>
      <c r="Q1720" s="1">
        <v>0.64864599999999994</v>
      </c>
      <c r="R1720" s="3">
        <v>2100</v>
      </c>
    </row>
    <row r="1721" spans="1:18" x14ac:dyDescent="0.2">
      <c r="A1721" s="8">
        <v>36482</v>
      </c>
      <c r="B1721" s="1">
        <v>0.65600000000000003</v>
      </c>
      <c r="C1721" s="1">
        <v>0.65600000000000003</v>
      </c>
      <c r="D1721" s="1">
        <v>0.65600000000000003</v>
      </c>
      <c r="E1721" s="1">
        <v>0.65600000000000003</v>
      </c>
      <c r="G1721" s="6">
        <f t="shared" si="183"/>
        <v>0</v>
      </c>
      <c r="H1721" s="1">
        <f t="shared" si="184"/>
        <v>0</v>
      </c>
      <c r="I1721" s="1">
        <f t="shared" si="185"/>
        <v>0</v>
      </c>
      <c r="K1721" s="6">
        <f t="shared" si="186"/>
        <v>1.3357142857142861E-2</v>
      </c>
      <c r="L1721" s="6">
        <f t="shared" si="187"/>
        <v>1.1142857142857145E-2</v>
      </c>
      <c r="M1721" s="6">
        <f t="shared" si="188"/>
        <v>1.1987179487179487</v>
      </c>
      <c r="N1721" s="6">
        <f t="shared" si="189"/>
        <v>54.518950437317791</v>
      </c>
      <c r="Q1721" s="1">
        <v>0.64864599999999994</v>
      </c>
      <c r="R1721" s="3">
        <v>0</v>
      </c>
    </row>
    <row r="1722" spans="1:18" x14ac:dyDescent="0.2">
      <c r="A1722" s="8">
        <v>36483</v>
      </c>
      <c r="B1722" s="1">
        <v>0.65600000000000003</v>
      </c>
      <c r="C1722" s="1">
        <v>0.65600000000000003</v>
      </c>
      <c r="D1722" s="1">
        <v>0.65600000000000003</v>
      </c>
      <c r="E1722" s="1">
        <v>0.65600000000000003</v>
      </c>
      <c r="G1722" s="6">
        <f t="shared" si="183"/>
        <v>0</v>
      </c>
      <c r="H1722" s="1">
        <f t="shared" si="184"/>
        <v>0</v>
      </c>
      <c r="I1722" s="1">
        <f t="shared" si="185"/>
        <v>0</v>
      </c>
      <c r="K1722" s="6">
        <f t="shared" si="186"/>
        <v>8.9285714285714281E-3</v>
      </c>
      <c r="L1722" s="6">
        <f t="shared" si="187"/>
        <v>1.1142857142857145E-2</v>
      </c>
      <c r="M1722" s="6">
        <f t="shared" si="188"/>
        <v>0.8012820512820511</v>
      </c>
      <c r="N1722" s="6">
        <f t="shared" si="189"/>
        <v>44.483985765124551</v>
      </c>
      <c r="Q1722" s="1">
        <v>0.64864599999999994</v>
      </c>
      <c r="R1722" s="3">
        <v>0</v>
      </c>
    </row>
    <row r="1723" spans="1:18" x14ac:dyDescent="0.2">
      <c r="A1723" s="8">
        <v>36486</v>
      </c>
      <c r="B1723" s="1">
        <v>0.65600000000000003</v>
      </c>
      <c r="C1723" s="1">
        <v>0.65600000000000003</v>
      </c>
      <c r="D1723" s="1">
        <v>0.65600000000000003</v>
      </c>
      <c r="E1723" s="1">
        <v>0.65600000000000003</v>
      </c>
      <c r="G1723" s="6">
        <f t="shared" si="183"/>
        <v>0</v>
      </c>
      <c r="H1723" s="1">
        <f t="shared" si="184"/>
        <v>0</v>
      </c>
      <c r="I1723" s="1">
        <f t="shared" si="185"/>
        <v>0</v>
      </c>
      <c r="K1723" s="6">
        <f t="shared" si="186"/>
        <v>8.9285714285714281E-3</v>
      </c>
      <c r="L1723" s="6">
        <f t="shared" si="187"/>
        <v>1.1142857142857145E-2</v>
      </c>
      <c r="M1723" s="6">
        <f t="shared" si="188"/>
        <v>0.8012820512820511</v>
      </c>
      <c r="N1723" s="6">
        <f t="shared" si="189"/>
        <v>44.483985765124551</v>
      </c>
      <c r="Q1723" s="1">
        <v>0.64864599999999994</v>
      </c>
      <c r="R1723" s="3">
        <v>0</v>
      </c>
    </row>
    <row r="1724" spans="1:18" x14ac:dyDescent="0.2">
      <c r="A1724" s="8">
        <v>36487</v>
      </c>
      <c r="B1724" s="1">
        <v>0.65600000000000003</v>
      </c>
      <c r="C1724" s="1">
        <v>0.65600000000000003</v>
      </c>
      <c r="D1724" s="1">
        <v>0.65600000000000003</v>
      </c>
      <c r="E1724" s="1">
        <v>0.65600000000000003</v>
      </c>
      <c r="G1724" s="6">
        <f t="shared" si="183"/>
        <v>0</v>
      </c>
      <c r="H1724" s="1">
        <f t="shared" si="184"/>
        <v>0</v>
      </c>
      <c r="I1724" s="1">
        <f t="shared" si="185"/>
        <v>0</v>
      </c>
      <c r="K1724" s="6">
        <f t="shared" si="186"/>
        <v>8.9285714285714281E-3</v>
      </c>
      <c r="L1724" s="6">
        <f t="shared" si="187"/>
        <v>6.7142857142857126E-3</v>
      </c>
      <c r="M1724" s="6">
        <f t="shared" si="188"/>
        <v>1.3297872340425534</v>
      </c>
      <c r="N1724" s="6">
        <f t="shared" si="189"/>
        <v>57.077625570776256</v>
      </c>
      <c r="Q1724" s="1">
        <v>0.64864599999999994</v>
      </c>
      <c r="R1724" s="3">
        <v>0</v>
      </c>
    </row>
    <row r="1725" spans="1:18" x14ac:dyDescent="0.2">
      <c r="A1725" s="8">
        <v>36488</v>
      </c>
      <c r="B1725" s="1">
        <v>0.65600000000000003</v>
      </c>
      <c r="C1725" s="1">
        <v>0.65600000000000003</v>
      </c>
      <c r="D1725" s="1">
        <v>0.65600000000000003</v>
      </c>
      <c r="E1725" s="1">
        <v>0.65600000000000003</v>
      </c>
      <c r="G1725" s="6">
        <f t="shared" si="183"/>
        <v>0</v>
      </c>
      <c r="H1725" s="1">
        <f t="shared" si="184"/>
        <v>0</v>
      </c>
      <c r="I1725" s="1">
        <f t="shared" si="185"/>
        <v>0</v>
      </c>
      <c r="K1725" s="6">
        <f t="shared" si="186"/>
        <v>8.9285714285714281E-3</v>
      </c>
      <c r="L1725" s="6">
        <f t="shared" si="187"/>
        <v>6.7142857142857126E-3</v>
      </c>
      <c r="M1725" s="6">
        <f t="shared" si="188"/>
        <v>1.3297872340425534</v>
      </c>
      <c r="N1725" s="6">
        <f t="shared" si="189"/>
        <v>57.077625570776256</v>
      </c>
      <c r="Q1725" s="1">
        <v>0.64864599999999994</v>
      </c>
      <c r="R1725" s="3">
        <v>0</v>
      </c>
    </row>
    <row r="1726" spans="1:18" x14ac:dyDescent="0.2">
      <c r="A1726" s="8">
        <v>36490</v>
      </c>
      <c r="B1726" s="1">
        <v>0.65600000000000003</v>
      </c>
      <c r="C1726" s="1">
        <v>0.65600000000000003</v>
      </c>
      <c r="D1726" s="1">
        <v>0.65600000000000003</v>
      </c>
      <c r="E1726" s="1">
        <v>0.65600000000000003</v>
      </c>
      <c r="G1726" s="6">
        <f t="shared" si="183"/>
        <v>0</v>
      </c>
      <c r="H1726" s="1">
        <f t="shared" si="184"/>
        <v>0</v>
      </c>
      <c r="I1726" s="1">
        <f t="shared" si="185"/>
        <v>0</v>
      </c>
      <c r="K1726" s="6">
        <f t="shared" si="186"/>
        <v>8.9285714285714281E-3</v>
      </c>
      <c r="L1726" s="6">
        <f t="shared" si="187"/>
        <v>6.7142857142857126E-3</v>
      </c>
      <c r="M1726" s="6">
        <f t="shared" si="188"/>
        <v>1.3297872340425534</v>
      </c>
      <c r="N1726" s="6">
        <f t="shared" si="189"/>
        <v>57.077625570776256</v>
      </c>
      <c r="Q1726" s="1">
        <v>0.64864599999999994</v>
      </c>
      <c r="R1726" s="3">
        <v>0</v>
      </c>
    </row>
    <row r="1727" spans="1:18" x14ac:dyDescent="0.2">
      <c r="A1727" s="8">
        <v>36493</v>
      </c>
      <c r="B1727" s="1">
        <v>0.65600000000000003</v>
      </c>
      <c r="C1727" s="1">
        <v>0.65600000000000003</v>
      </c>
      <c r="D1727" s="1">
        <v>0.65600000000000003</v>
      </c>
      <c r="E1727" s="1">
        <v>0.65600000000000003</v>
      </c>
      <c r="G1727" s="6">
        <f t="shared" si="183"/>
        <v>0</v>
      </c>
      <c r="H1727" s="1">
        <f t="shared" si="184"/>
        <v>0</v>
      </c>
      <c r="I1727" s="1">
        <f t="shared" si="185"/>
        <v>0</v>
      </c>
      <c r="K1727" s="6">
        <f t="shared" si="186"/>
        <v>0</v>
      </c>
      <c r="L1727" s="6">
        <f t="shared" si="187"/>
        <v>6.7142857142857126E-3</v>
      </c>
      <c r="M1727" s="6">
        <f t="shared" si="188"/>
        <v>0</v>
      </c>
      <c r="N1727" s="6">
        <f t="shared" si="189"/>
        <v>0</v>
      </c>
      <c r="Q1727" s="1">
        <v>0.64864599999999994</v>
      </c>
      <c r="R1727" s="3">
        <v>0</v>
      </c>
    </row>
    <row r="1728" spans="1:18" x14ac:dyDescent="0.2">
      <c r="A1728" s="8">
        <v>36494</v>
      </c>
      <c r="B1728" s="1">
        <v>0.65600000000000003</v>
      </c>
      <c r="C1728" s="1">
        <v>0.65600000000000003</v>
      </c>
      <c r="D1728" s="1">
        <v>0.65600000000000003</v>
      </c>
      <c r="E1728" s="1">
        <v>0.65600000000000003</v>
      </c>
      <c r="G1728" s="6">
        <f t="shared" si="183"/>
        <v>0</v>
      </c>
      <c r="H1728" s="1">
        <f t="shared" si="184"/>
        <v>0</v>
      </c>
      <c r="I1728" s="1">
        <f t="shared" si="185"/>
        <v>0</v>
      </c>
      <c r="K1728" s="6">
        <f t="shared" si="186"/>
        <v>0</v>
      </c>
      <c r="L1728" s="6">
        <f t="shared" si="187"/>
        <v>6.7142857142857126E-3</v>
      </c>
      <c r="M1728" s="6">
        <f t="shared" si="188"/>
        <v>0</v>
      </c>
      <c r="N1728" s="6">
        <f t="shared" si="189"/>
        <v>0</v>
      </c>
      <c r="Q1728" s="1">
        <v>0.64864599999999994</v>
      </c>
      <c r="R1728" s="3">
        <v>0</v>
      </c>
    </row>
    <row r="1729" spans="1:18" x14ac:dyDescent="0.2">
      <c r="A1729" s="8">
        <v>36495</v>
      </c>
      <c r="B1729" s="1">
        <v>0.625</v>
      </c>
      <c r="C1729" s="1">
        <v>0.625</v>
      </c>
      <c r="D1729" s="1">
        <v>0.625</v>
      </c>
      <c r="E1729" s="1">
        <v>0.625</v>
      </c>
      <c r="G1729" s="6">
        <f t="shared" si="183"/>
        <v>-3.1000000000000028E-2</v>
      </c>
      <c r="H1729" s="1">
        <f t="shared" si="184"/>
        <v>0</v>
      </c>
      <c r="I1729" s="1">
        <f t="shared" si="185"/>
        <v>3.1000000000000028E-2</v>
      </c>
      <c r="K1729" s="6">
        <f t="shared" si="186"/>
        <v>0</v>
      </c>
      <c r="L1729" s="6">
        <f t="shared" si="187"/>
        <v>2.2142857142857164E-3</v>
      </c>
      <c r="M1729" s="6">
        <f t="shared" si="188"/>
        <v>0</v>
      </c>
      <c r="N1729" s="6">
        <f t="shared" si="189"/>
        <v>0</v>
      </c>
      <c r="Q1729" s="1">
        <v>0.61799300000000001</v>
      </c>
      <c r="R1729" s="3">
        <v>2500</v>
      </c>
    </row>
    <row r="1730" spans="1:18" x14ac:dyDescent="0.2">
      <c r="A1730" s="8">
        <v>36496</v>
      </c>
      <c r="B1730" s="1">
        <v>0.625</v>
      </c>
      <c r="C1730" s="1">
        <v>0.625</v>
      </c>
      <c r="D1730" s="1">
        <v>0.625</v>
      </c>
      <c r="E1730" s="1">
        <v>0.625</v>
      </c>
      <c r="G1730" s="6">
        <f t="shared" si="183"/>
        <v>0</v>
      </c>
      <c r="H1730" s="1">
        <f t="shared" si="184"/>
        <v>0</v>
      </c>
      <c r="I1730" s="1">
        <f t="shared" si="185"/>
        <v>0</v>
      </c>
      <c r="K1730" s="6">
        <f t="shared" si="186"/>
        <v>0</v>
      </c>
      <c r="L1730" s="6">
        <f t="shared" si="187"/>
        <v>2.2142857142857164E-3</v>
      </c>
      <c r="M1730" s="6">
        <f t="shared" si="188"/>
        <v>0</v>
      </c>
      <c r="N1730" s="6">
        <f t="shared" si="189"/>
        <v>0</v>
      </c>
      <c r="Q1730" s="1">
        <v>0.61799300000000001</v>
      </c>
      <c r="R1730" s="3">
        <v>0</v>
      </c>
    </row>
    <row r="1731" spans="1:18" x14ac:dyDescent="0.2">
      <c r="A1731" s="8">
        <v>36497</v>
      </c>
      <c r="B1731" s="1">
        <v>0.625</v>
      </c>
      <c r="C1731" s="1">
        <v>0.625</v>
      </c>
      <c r="D1731" s="1">
        <v>0.625</v>
      </c>
      <c r="E1731" s="1">
        <v>0.625</v>
      </c>
      <c r="G1731" s="6">
        <f t="shared" si="183"/>
        <v>0</v>
      </c>
      <c r="H1731" s="1">
        <f t="shared" si="184"/>
        <v>0</v>
      </c>
      <c r="I1731" s="1">
        <f t="shared" si="185"/>
        <v>0</v>
      </c>
      <c r="K1731" s="6">
        <f t="shared" si="186"/>
        <v>0</v>
      </c>
      <c r="L1731" s="6">
        <f t="shared" si="187"/>
        <v>2.2142857142857164E-3</v>
      </c>
      <c r="M1731" s="6">
        <f t="shared" si="188"/>
        <v>0</v>
      </c>
      <c r="N1731" s="6">
        <f t="shared" si="189"/>
        <v>0</v>
      </c>
      <c r="Q1731" s="1">
        <v>0.61799300000000001</v>
      </c>
      <c r="R1731" s="3">
        <v>2900</v>
      </c>
    </row>
    <row r="1732" spans="1:18" x14ac:dyDescent="0.2">
      <c r="A1732" s="8">
        <v>36500</v>
      </c>
      <c r="B1732" s="1">
        <v>0.625</v>
      </c>
      <c r="C1732" s="1">
        <v>0.625</v>
      </c>
      <c r="D1732" s="1">
        <v>0.625</v>
      </c>
      <c r="E1732" s="1">
        <v>0.625</v>
      </c>
      <c r="G1732" s="6">
        <f t="shared" ref="G1732:G1795" si="190">E1732-E1731</f>
        <v>0</v>
      </c>
      <c r="H1732" s="1">
        <f t="shared" ref="H1732:H1795" si="191">IF(G1732&gt;0,G1732,0)</f>
        <v>0</v>
      </c>
      <c r="I1732" s="1">
        <f t="shared" ref="I1732:I1795" si="192">IF(G1732&lt;0,ABS(G1732),0)</f>
        <v>0</v>
      </c>
      <c r="K1732" s="6">
        <f t="shared" si="186"/>
        <v>0</v>
      </c>
      <c r="L1732" s="6">
        <f t="shared" si="187"/>
        <v>2.2142857142857164E-3</v>
      </c>
      <c r="M1732" s="6">
        <f t="shared" si="188"/>
        <v>0</v>
      </c>
      <c r="N1732" s="6">
        <f t="shared" si="189"/>
        <v>0</v>
      </c>
      <c r="Q1732" s="1">
        <v>0.61799300000000001</v>
      </c>
      <c r="R1732" s="3">
        <v>10500</v>
      </c>
    </row>
    <row r="1733" spans="1:18" x14ac:dyDescent="0.2">
      <c r="A1733" s="8">
        <v>36501</v>
      </c>
      <c r="B1733" s="1">
        <v>0.56200000000000006</v>
      </c>
      <c r="C1733" s="1">
        <v>0.56200000000000006</v>
      </c>
      <c r="D1733" s="1">
        <v>0.56200000000000006</v>
      </c>
      <c r="E1733" s="1">
        <v>0.56200000000000006</v>
      </c>
      <c r="G1733" s="6">
        <f t="shared" si="190"/>
        <v>-6.2999999999999945E-2</v>
      </c>
      <c r="H1733" s="1">
        <f t="shared" si="191"/>
        <v>0</v>
      </c>
      <c r="I1733" s="1">
        <f t="shared" si="192"/>
        <v>6.2999999999999945E-2</v>
      </c>
      <c r="K1733" s="6">
        <f t="shared" si="186"/>
        <v>0</v>
      </c>
      <c r="L1733" s="6">
        <f t="shared" si="187"/>
        <v>6.7142857142857126E-3</v>
      </c>
      <c r="M1733" s="6">
        <f t="shared" si="188"/>
        <v>0</v>
      </c>
      <c r="N1733" s="6">
        <f t="shared" si="189"/>
        <v>0</v>
      </c>
      <c r="Q1733" s="1">
        <v>0.55569999999999997</v>
      </c>
      <c r="R1733" s="3">
        <v>2100</v>
      </c>
    </row>
    <row r="1734" spans="1:18" x14ac:dyDescent="0.2">
      <c r="A1734" s="8">
        <v>36502</v>
      </c>
      <c r="B1734" s="1">
        <v>0.56200000000000006</v>
      </c>
      <c r="C1734" s="1">
        <v>0.56200000000000006</v>
      </c>
      <c r="D1734" s="1">
        <v>0.56200000000000006</v>
      </c>
      <c r="E1734" s="1">
        <v>0.56200000000000006</v>
      </c>
      <c r="G1734" s="6">
        <f t="shared" si="190"/>
        <v>0</v>
      </c>
      <c r="H1734" s="1">
        <f t="shared" si="191"/>
        <v>0</v>
      </c>
      <c r="I1734" s="1">
        <f t="shared" si="192"/>
        <v>0</v>
      </c>
      <c r="K1734" s="6">
        <f t="shared" si="186"/>
        <v>0</v>
      </c>
      <c r="L1734" s="6">
        <f t="shared" si="187"/>
        <v>6.7142857142857126E-3</v>
      </c>
      <c r="M1734" s="6">
        <f t="shared" si="188"/>
        <v>0</v>
      </c>
      <c r="N1734" s="6">
        <f t="shared" si="189"/>
        <v>0</v>
      </c>
      <c r="Q1734" s="1">
        <v>0.55569999999999997</v>
      </c>
      <c r="R1734" s="3">
        <v>12500</v>
      </c>
    </row>
    <row r="1735" spans="1:18" x14ac:dyDescent="0.2">
      <c r="A1735" s="8">
        <v>36503</v>
      </c>
      <c r="B1735" s="1">
        <v>0.56200000000000006</v>
      </c>
      <c r="C1735" s="1">
        <v>0.56200000000000006</v>
      </c>
      <c r="D1735" s="1">
        <v>0.56200000000000006</v>
      </c>
      <c r="E1735" s="1">
        <v>0.56200000000000006</v>
      </c>
      <c r="G1735" s="6">
        <f t="shared" si="190"/>
        <v>0</v>
      </c>
      <c r="H1735" s="1">
        <f t="shared" si="191"/>
        <v>0</v>
      </c>
      <c r="I1735" s="1">
        <f t="shared" si="192"/>
        <v>0</v>
      </c>
      <c r="K1735" s="6">
        <f t="shared" si="186"/>
        <v>0</v>
      </c>
      <c r="L1735" s="6">
        <f t="shared" si="187"/>
        <v>6.7142857142857126E-3</v>
      </c>
      <c r="M1735" s="6">
        <f t="shared" si="188"/>
        <v>0</v>
      </c>
      <c r="N1735" s="6">
        <f t="shared" si="189"/>
        <v>0</v>
      </c>
      <c r="Q1735" s="1">
        <v>0.55569999999999997</v>
      </c>
      <c r="R1735" s="3">
        <v>2000</v>
      </c>
    </row>
    <row r="1736" spans="1:18" x14ac:dyDescent="0.2">
      <c r="A1736" s="8">
        <v>36504</v>
      </c>
      <c r="B1736" s="1">
        <v>0.56200000000000006</v>
      </c>
      <c r="C1736" s="1">
        <v>0.56200000000000006</v>
      </c>
      <c r="D1736" s="1">
        <v>0.56200000000000006</v>
      </c>
      <c r="E1736" s="1">
        <v>0.56200000000000006</v>
      </c>
      <c r="G1736" s="6">
        <f t="shared" si="190"/>
        <v>0</v>
      </c>
      <c r="H1736" s="1">
        <f t="shared" si="191"/>
        <v>0</v>
      </c>
      <c r="I1736" s="1">
        <f t="shared" si="192"/>
        <v>0</v>
      </c>
      <c r="K1736" s="6">
        <f t="shared" si="186"/>
        <v>0</v>
      </c>
      <c r="L1736" s="6">
        <f t="shared" si="187"/>
        <v>6.7142857142857126E-3</v>
      </c>
      <c r="M1736" s="6">
        <f t="shared" si="188"/>
        <v>0</v>
      </c>
      <c r="N1736" s="6">
        <f t="shared" si="189"/>
        <v>0</v>
      </c>
      <c r="Q1736" s="1">
        <v>0.55569999999999997</v>
      </c>
      <c r="R1736" s="3">
        <v>400</v>
      </c>
    </row>
    <row r="1737" spans="1:18" x14ac:dyDescent="0.2">
      <c r="A1737" s="8">
        <v>36507</v>
      </c>
      <c r="B1737" s="1">
        <v>0.56200000000000006</v>
      </c>
      <c r="C1737" s="1">
        <v>0.56200000000000006</v>
      </c>
      <c r="D1737" s="1">
        <v>0.56200000000000006</v>
      </c>
      <c r="E1737" s="1">
        <v>0.56200000000000006</v>
      </c>
      <c r="G1737" s="6">
        <f t="shared" si="190"/>
        <v>0</v>
      </c>
      <c r="H1737" s="1">
        <f t="shared" si="191"/>
        <v>0</v>
      </c>
      <c r="I1737" s="1">
        <f t="shared" si="192"/>
        <v>0</v>
      </c>
      <c r="K1737" s="6">
        <f t="shared" si="186"/>
        <v>0</v>
      </c>
      <c r="L1737" s="6">
        <f t="shared" si="187"/>
        <v>6.7142857142857126E-3</v>
      </c>
      <c r="M1737" s="6">
        <f t="shared" si="188"/>
        <v>0</v>
      </c>
      <c r="N1737" s="6">
        <f t="shared" si="189"/>
        <v>0</v>
      </c>
      <c r="Q1737" s="1">
        <v>0.55569999999999997</v>
      </c>
      <c r="R1737" s="3">
        <v>0</v>
      </c>
    </row>
    <row r="1738" spans="1:18" x14ac:dyDescent="0.2">
      <c r="A1738" s="8">
        <v>36508</v>
      </c>
      <c r="B1738" s="1">
        <v>0.56200000000000006</v>
      </c>
      <c r="C1738" s="1">
        <v>0.56200000000000006</v>
      </c>
      <c r="D1738" s="1">
        <v>0.56200000000000006</v>
      </c>
      <c r="E1738" s="1">
        <v>0.56200000000000006</v>
      </c>
      <c r="G1738" s="6">
        <f t="shared" si="190"/>
        <v>0</v>
      </c>
      <c r="H1738" s="1">
        <f t="shared" si="191"/>
        <v>0</v>
      </c>
      <c r="I1738" s="1">
        <f t="shared" si="192"/>
        <v>0</v>
      </c>
      <c r="K1738" s="6">
        <f t="shared" si="186"/>
        <v>0</v>
      </c>
      <c r="L1738" s="6">
        <f t="shared" si="187"/>
        <v>6.7142857142857126E-3</v>
      </c>
      <c r="M1738" s="6">
        <f t="shared" si="188"/>
        <v>0</v>
      </c>
      <c r="N1738" s="6">
        <f t="shared" si="189"/>
        <v>0</v>
      </c>
      <c r="Q1738" s="1">
        <v>0.55569999999999997</v>
      </c>
      <c r="R1738" s="3">
        <v>2000</v>
      </c>
    </row>
    <row r="1739" spans="1:18" x14ac:dyDescent="0.2">
      <c r="A1739" s="8">
        <v>36509</v>
      </c>
      <c r="B1739" s="1">
        <v>0.56200000000000006</v>
      </c>
      <c r="C1739" s="1">
        <v>0.65600000000000003</v>
      </c>
      <c r="D1739" s="1">
        <v>0.56200000000000006</v>
      </c>
      <c r="E1739" s="1">
        <v>0.65600000000000003</v>
      </c>
      <c r="G1739" s="6">
        <f t="shared" si="190"/>
        <v>9.3999999999999972E-2</v>
      </c>
      <c r="H1739" s="1">
        <f t="shared" si="191"/>
        <v>9.3999999999999972E-2</v>
      </c>
      <c r="I1739" s="1">
        <f t="shared" si="192"/>
        <v>0</v>
      </c>
      <c r="K1739" s="6">
        <f t="shared" si="186"/>
        <v>6.7142857142857126E-3</v>
      </c>
      <c r="L1739" s="6">
        <f t="shared" si="187"/>
        <v>6.7142857142857126E-3</v>
      </c>
      <c r="M1739" s="6">
        <f t="shared" si="188"/>
        <v>1</v>
      </c>
      <c r="N1739" s="6">
        <f t="shared" si="189"/>
        <v>50</v>
      </c>
      <c r="Q1739" s="1">
        <v>0.64864599999999994</v>
      </c>
      <c r="R1739" s="3">
        <v>1500</v>
      </c>
    </row>
    <row r="1740" spans="1:18" x14ac:dyDescent="0.2">
      <c r="A1740" s="8">
        <v>36510</v>
      </c>
      <c r="B1740" s="1">
        <v>0.56200000000000006</v>
      </c>
      <c r="C1740" s="1">
        <v>0.56200000000000006</v>
      </c>
      <c r="D1740" s="1">
        <v>0.56200000000000006</v>
      </c>
      <c r="E1740" s="1">
        <v>0.56200000000000006</v>
      </c>
      <c r="G1740" s="6">
        <f t="shared" si="190"/>
        <v>-9.3999999999999972E-2</v>
      </c>
      <c r="H1740" s="1">
        <f t="shared" si="191"/>
        <v>0</v>
      </c>
      <c r="I1740" s="1">
        <f t="shared" si="192"/>
        <v>9.3999999999999972E-2</v>
      </c>
      <c r="K1740" s="6">
        <f t="shared" si="186"/>
        <v>6.7142857142857126E-3</v>
      </c>
      <c r="L1740" s="6">
        <f t="shared" si="187"/>
        <v>1.3428571428571425E-2</v>
      </c>
      <c r="M1740" s="6">
        <f t="shared" si="188"/>
        <v>0.5</v>
      </c>
      <c r="N1740" s="6">
        <f t="shared" si="189"/>
        <v>33.333333333333329</v>
      </c>
      <c r="Q1740" s="1">
        <v>0.55569999999999997</v>
      </c>
      <c r="R1740" s="3">
        <v>4600</v>
      </c>
    </row>
    <row r="1741" spans="1:18" x14ac:dyDescent="0.2">
      <c r="A1741" s="8">
        <v>36511</v>
      </c>
      <c r="B1741" s="1">
        <v>0.56200000000000006</v>
      </c>
      <c r="C1741" s="1">
        <v>0.56200000000000006</v>
      </c>
      <c r="D1741" s="1">
        <v>0.56200000000000006</v>
      </c>
      <c r="E1741" s="1">
        <v>0.56200000000000006</v>
      </c>
      <c r="G1741" s="6">
        <f t="shared" si="190"/>
        <v>0</v>
      </c>
      <c r="H1741" s="1">
        <f t="shared" si="191"/>
        <v>0</v>
      </c>
      <c r="I1741" s="1">
        <f t="shared" si="192"/>
        <v>0</v>
      </c>
      <c r="K1741" s="6">
        <f t="shared" si="186"/>
        <v>6.7142857142857126E-3</v>
      </c>
      <c r="L1741" s="6">
        <f t="shared" si="187"/>
        <v>1.3428571428571425E-2</v>
      </c>
      <c r="M1741" s="6">
        <f t="shared" si="188"/>
        <v>0.5</v>
      </c>
      <c r="N1741" s="6">
        <f t="shared" si="189"/>
        <v>33.333333333333329</v>
      </c>
      <c r="Q1741" s="1">
        <v>0.55569999999999997</v>
      </c>
      <c r="R1741" s="3">
        <v>400</v>
      </c>
    </row>
    <row r="1742" spans="1:18" x14ac:dyDescent="0.2">
      <c r="A1742" s="8">
        <v>36514</v>
      </c>
      <c r="B1742" s="1">
        <v>0.625</v>
      </c>
      <c r="C1742" s="1">
        <v>0.625</v>
      </c>
      <c r="D1742" s="1">
        <v>0.625</v>
      </c>
      <c r="E1742" s="1">
        <v>0.625</v>
      </c>
      <c r="G1742" s="6">
        <f t="shared" si="190"/>
        <v>6.2999999999999945E-2</v>
      </c>
      <c r="H1742" s="1">
        <f t="shared" si="191"/>
        <v>6.2999999999999945E-2</v>
      </c>
      <c r="I1742" s="1">
        <f t="shared" si="192"/>
        <v>0</v>
      </c>
      <c r="K1742" s="6">
        <f t="shared" si="186"/>
        <v>1.1214285714285708E-2</v>
      </c>
      <c r="L1742" s="6">
        <f t="shared" si="187"/>
        <v>1.3428571428571425E-2</v>
      </c>
      <c r="M1742" s="6">
        <f t="shared" si="188"/>
        <v>0.83510638297872319</v>
      </c>
      <c r="N1742" s="6">
        <f t="shared" si="189"/>
        <v>45.507246376811587</v>
      </c>
      <c r="Q1742" s="1">
        <v>0.61799300000000001</v>
      </c>
      <c r="R1742" s="3">
        <v>5000</v>
      </c>
    </row>
    <row r="1743" spans="1:18" x14ac:dyDescent="0.2">
      <c r="A1743" s="8">
        <v>36515</v>
      </c>
      <c r="B1743" s="1">
        <v>0.56200000000000006</v>
      </c>
      <c r="C1743" s="1">
        <v>0.56200000000000006</v>
      </c>
      <c r="D1743" s="1">
        <v>0.56200000000000006</v>
      </c>
      <c r="E1743" s="1">
        <v>0.56200000000000006</v>
      </c>
      <c r="G1743" s="6">
        <f t="shared" si="190"/>
        <v>-6.2999999999999945E-2</v>
      </c>
      <c r="H1743" s="1">
        <f t="shared" si="191"/>
        <v>0</v>
      </c>
      <c r="I1743" s="1">
        <f t="shared" si="192"/>
        <v>6.2999999999999945E-2</v>
      </c>
      <c r="K1743" s="6">
        <f t="shared" si="186"/>
        <v>1.1214285714285708E-2</v>
      </c>
      <c r="L1743" s="6">
        <f t="shared" si="187"/>
        <v>1.5714285714285705E-2</v>
      </c>
      <c r="M1743" s="6">
        <f t="shared" si="188"/>
        <v>0.71363636363636362</v>
      </c>
      <c r="N1743" s="6">
        <f t="shared" si="189"/>
        <v>41.644562334217504</v>
      </c>
      <c r="Q1743" s="1">
        <v>0.55569999999999997</v>
      </c>
      <c r="R1743" s="3">
        <v>24000</v>
      </c>
    </row>
    <row r="1744" spans="1:18" x14ac:dyDescent="0.2">
      <c r="A1744" s="8">
        <v>36516</v>
      </c>
      <c r="B1744" s="1">
        <v>0.625</v>
      </c>
      <c r="C1744" s="1">
        <v>0.625</v>
      </c>
      <c r="D1744" s="1">
        <v>0.625</v>
      </c>
      <c r="E1744" s="1">
        <v>0.625</v>
      </c>
      <c r="G1744" s="6">
        <f t="shared" si="190"/>
        <v>6.2999999999999945E-2</v>
      </c>
      <c r="H1744" s="1">
        <f t="shared" si="191"/>
        <v>6.2999999999999945E-2</v>
      </c>
      <c r="I1744" s="1">
        <f t="shared" si="192"/>
        <v>0</v>
      </c>
      <c r="K1744" s="6">
        <f t="shared" ref="K1744:K1807" si="193">AVERAGE(H1731:H1744)</f>
        <v>1.5714285714285705E-2</v>
      </c>
      <c r="L1744" s="6">
        <f t="shared" ref="L1744:L1807" si="194">AVERAGE(I1731:I1744)</f>
        <v>1.5714285714285705E-2</v>
      </c>
      <c r="M1744" s="6">
        <f t="shared" ref="M1744:M1807" si="195">K1744/L1744</f>
        <v>1</v>
      </c>
      <c r="N1744" s="6">
        <f t="shared" si="189"/>
        <v>50</v>
      </c>
      <c r="Q1744" s="1">
        <v>0.61799300000000001</v>
      </c>
      <c r="R1744" s="3">
        <v>2000</v>
      </c>
    </row>
    <row r="1745" spans="1:18" x14ac:dyDescent="0.2">
      <c r="A1745" s="8">
        <v>36517</v>
      </c>
      <c r="B1745" s="1">
        <v>0.625</v>
      </c>
      <c r="C1745" s="1">
        <v>0.625</v>
      </c>
      <c r="D1745" s="1">
        <v>0.625</v>
      </c>
      <c r="E1745" s="1">
        <v>0.625</v>
      </c>
      <c r="G1745" s="6">
        <f t="shared" si="190"/>
        <v>0</v>
      </c>
      <c r="H1745" s="1">
        <f t="shared" si="191"/>
        <v>0</v>
      </c>
      <c r="I1745" s="1">
        <f t="shared" si="192"/>
        <v>0</v>
      </c>
      <c r="K1745" s="6">
        <f t="shared" si="193"/>
        <v>1.5714285714285705E-2</v>
      </c>
      <c r="L1745" s="6">
        <f t="shared" si="194"/>
        <v>1.5714285714285705E-2</v>
      </c>
      <c r="M1745" s="6">
        <f t="shared" si="195"/>
        <v>1</v>
      </c>
      <c r="N1745" s="6">
        <f t="shared" ref="N1745:N1808" si="196">IF(L1745=0,100,100-(100/(1+M1745)))</f>
        <v>50</v>
      </c>
      <c r="Q1745" s="1">
        <v>0.61799300000000001</v>
      </c>
      <c r="R1745" s="3">
        <v>6000</v>
      </c>
    </row>
    <row r="1746" spans="1:18" x14ac:dyDescent="0.2">
      <c r="A1746" s="8">
        <v>36521</v>
      </c>
      <c r="B1746" s="1">
        <v>0.53100000000000003</v>
      </c>
      <c r="C1746" s="1">
        <v>0.53100000000000003</v>
      </c>
      <c r="D1746" s="1">
        <v>0.53100000000000003</v>
      </c>
      <c r="E1746" s="1">
        <v>0.53100000000000003</v>
      </c>
      <c r="G1746" s="6">
        <f t="shared" si="190"/>
        <v>-9.3999999999999972E-2</v>
      </c>
      <c r="H1746" s="1">
        <f t="shared" si="191"/>
        <v>0</v>
      </c>
      <c r="I1746" s="1">
        <f t="shared" si="192"/>
        <v>9.3999999999999972E-2</v>
      </c>
      <c r="K1746" s="6">
        <f t="shared" si="193"/>
        <v>1.5714285714285705E-2</v>
      </c>
      <c r="L1746" s="6">
        <f t="shared" si="194"/>
        <v>2.2428571428571416E-2</v>
      </c>
      <c r="M1746" s="6">
        <f t="shared" si="195"/>
        <v>0.70063694267515919</v>
      </c>
      <c r="N1746" s="6">
        <f t="shared" si="196"/>
        <v>41.198501872659172</v>
      </c>
      <c r="Q1746" s="1">
        <v>0.52504700000000004</v>
      </c>
      <c r="R1746" s="3">
        <v>4500</v>
      </c>
    </row>
    <row r="1747" spans="1:18" x14ac:dyDescent="0.2">
      <c r="A1747" s="8">
        <v>36522</v>
      </c>
      <c r="B1747" s="1">
        <v>0.53100000000000003</v>
      </c>
      <c r="C1747" s="1">
        <v>0.53100000000000003</v>
      </c>
      <c r="D1747" s="1">
        <v>0.53100000000000003</v>
      </c>
      <c r="E1747" s="1">
        <v>0.53100000000000003</v>
      </c>
      <c r="G1747" s="6">
        <f t="shared" si="190"/>
        <v>0</v>
      </c>
      <c r="H1747" s="1">
        <f t="shared" si="191"/>
        <v>0</v>
      </c>
      <c r="I1747" s="1">
        <f t="shared" si="192"/>
        <v>0</v>
      </c>
      <c r="K1747" s="6">
        <f t="shared" si="193"/>
        <v>1.5714285714285705E-2</v>
      </c>
      <c r="L1747" s="6">
        <f t="shared" si="194"/>
        <v>1.7928571428571422E-2</v>
      </c>
      <c r="M1747" s="6">
        <f t="shared" si="195"/>
        <v>0.87649402390438225</v>
      </c>
      <c r="N1747" s="6">
        <f t="shared" si="196"/>
        <v>46.709129511677276</v>
      </c>
      <c r="Q1747" s="1">
        <v>0.52504700000000004</v>
      </c>
      <c r="R1747" s="3">
        <v>3500</v>
      </c>
    </row>
    <row r="1748" spans="1:18" x14ac:dyDescent="0.2">
      <c r="A1748" s="8">
        <v>36523</v>
      </c>
      <c r="B1748" s="1">
        <v>0.625</v>
      </c>
      <c r="C1748" s="1">
        <v>0.625</v>
      </c>
      <c r="D1748" s="1">
        <v>0.625</v>
      </c>
      <c r="E1748" s="1">
        <v>0.625</v>
      </c>
      <c r="G1748" s="6">
        <f t="shared" si="190"/>
        <v>9.3999999999999972E-2</v>
      </c>
      <c r="H1748" s="1">
        <f t="shared" si="191"/>
        <v>9.3999999999999972E-2</v>
      </c>
      <c r="I1748" s="1">
        <f t="shared" si="192"/>
        <v>0</v>
      </c>
      <c r="K1748" s="6">
        <f t="shared" si="193"/>
        <v>2.2428571428571416E-2</v>
      </c>
      <c r="L1748" s="6">
        <f t="shared" si="194"/>
        <v>1.7928571428571422E-2</v>
      </c>
      <c r="M1748" s="6">
        <f t="shared" si="195"/>
        <v>1.2509960159362548</v>
      </c>
      <c r="N1748" s="6">
        <f t="shared" si="196"/>
        <v>55.575221238938049</v>
      </c>
      <c r="Q1748" s="1">
        <v>0.61799300000000001</v>
      </c>
      <c r="R1748" s="3">
        <v>2500</v>
      </c>
    </row>
    <row r="1749" spans="1:18" x14ac:dyDescent="0.2">
      <c r="A1749" s="8">
        <v>36524</v>
      </c>
      <c r="B1749" s="1">
        <v>0.625</v>
      </c>
      <c r="C1749" s="1">
        <v>0.625</v>
      </c>
      <c r="D1749" s="1">
        <v>0.59299999999999997</v>
      </c>
      <c r="E1749" s="1">
        <v>0.625</v>
      </c>
      <c r="G1749" s="6">
        <f t="shared" si="190"/>
        <v>0</v>
      </c>
      <c r="H1749" s="1">
        <f t="shared" si="191"/>
        <v>0</v>
      </c>
      <c r="I1749" s="1">
        <f t="shared" si="192"/>
        <v>0</v>
      </c>
      <c r="K1749" s="6">
        <f t="shared" si="193"/>
        <v>2.2428571428571416E-2</v>
      </c>
      <c r="L1749" s="6">
        <f t="shared" si="194"/>
        <v>1.7928571428571422E-2</v>
      </c>
      <c r="M1749" s="6">
        <f t="shared" si="195"/>
        <v>1.2509960159362548</v>
      </c>
      <c r="N1749" s="6">
        <f t="shared" si="196"/>
        <v>55.575221238938049</v>
      </c>
      <c r="Q1749" s="1">
        <v>0.61799300000000001</v>
      </c>
      <c r="R1749" s="3">
        <v>81900</v>
      </c>
    </row>
    <row r="1750" spans="1:18" x14ac:dyDescent="0.2">
      <c r="A1750" s="8">
        <v>36525</v>
      </c>
      <c r="B1750" s="1">
        <v>0.625</v>
      </c>
      <c r="C1750" s="1">
        <v>0.625</v>
      </c>
      <c r="D1750" s="1">
        <v>0.625</v>
      </c>
      <c r="E1750" s="1">
        <v>0.625</v>
      </c>
      <c r="G1750" s="6">
        <f t="shared" si="190"/>
        <v>0</v>
      </c>
      <c r="H1750" s="1">
        <f t="shared" si="191"/>
        <v>0</v>
      </c>
      <c r="I1750" s="1">
        <f t="shared" si="192"/>
        <v>0</v>
      </c>
      <c r="K1750" s="6">
        <f t="shared" si="193"/>
        <v>2.2428571428571416E-2</v>
      </c>
      <c r="L1750" s="6">
        <f t="shared" si="194"/>
        <v>1.7928571428571422E-2</v>
      </c>
      <c r="M1750" s="6">
        <f t="shared" si="195"/>
        <v>1.2509960159362548</v>
      </c>
      <c r="N1750" s="6">
        <f t="shared" si="196"/>
        <v>55.575221238938049</v>
      </c>
      <c r="Q1750" s="1">
        <v>0.61799300000000001</v>
      </c>
      <c r="R1750" s="3">
        <v>0</v>
      </c>
    </row>
    <row r="1751" spans="1:18" x14ac:dyDescent="0.2">
      <c r="A1751" s="8">
        <v>36528</v>
      </c>
      <c r="B1751" s="1">
        <v>0.625</v>
      </c>
      <c r="C1751" s="1">
        <v>0.625</v>
      </c>
      <c r="D1751" s="1">
        <v>0.625</v>
      </c>
      <c r="E1751" s="1">
        <v>0.625</v>
      </c>
      <c r="G1751" s="6">
        <f t="shared" si="190"/>
        <v>0</v>
      </c>
      <c r="H1751" s="1">
        <f t="shared" si="191"/>
        <v>0</v>
      </c>
      <c r="I1751" s="1">
        <f t="shared" si="192"/>
        <v>0</v>
      </c>
      <c r="K1751" s="6">
        <f t="shared" si="193"/>
        <v>2.2428571428571416E-2</v>
      </c>
      <c r="L1751" s="6">
        <f t="shared" si="194"/>
        <v>1.7928571428571422E-2</v>
      </c>
      <c r="M1751" s="6">
        <f t="shared" si="195"/>
        <v>1.2509960159362548</v>
      </c>
      <c r="N1751" s="6">
        <f t="shared" si="196"/>
        <v>55.575221238938049</v>
      </c>
      <c r="Q1751" s="1">
        <v>0.61799300000000001</v>
      </c>
      <c r="R1751" s="3">
        <v>1500</v>
      </c>
    </row>
    <row r="1752" spans="1:18" x14ac:dyDescent="0.2">
      <c r="A1752" s="8">
        <v>36529</v>
      </c>
      <c r="B1752" s="1">
        <v>0.625</v>
      </c>
      <c r="C1752" s="1">
        <v>0.625</v>
      </c>
      <c r="D1752" s="1">
        <v>0.625</v>
      </c>
      <c r="E1752" s="1">
        <v>0.625</v>
      </c>
      <c r="G1752" s="6">
        <f t="shared" si="190"/>
        <v>0</v>
      </c>
      <c r="H1752" s="1">
        <f t="shared" si="191"/>
        <v>0</v>
      </c>
      <c r="I1752" s="1">
        <f t="shared" si="192"/>
        <v>0</v>
      </c>
      <c r="K1752" s="6">
        <f t="shared" si="193"/>
        <v>2.2428571428571416E-2</v>
      </c>
      <c r="L1752" s="6">
        <f t="shared" si="194"/>
        <v>1.7928571428571422E-2</v>
      </c>
      <c r="M1752" s="6">
        <f t="shared" si="195"/>
        <v>1.2509960159362548</v>
      </c>
      <c r="N1752" s="6">
        <f t="shared" si="196"/>
        <v>55.575221238938049</v>
      </c>
      <c r="Q1752" s="1">
        <v>0.61799300000000001</v>
      </c>
      <c r="R1752" s="3">
        <v>0</v>
      </c>
    </row>
    <row r="1753" spans="1:18" x14ac:dyDescent="0.2">
      <c r="A1753" s="8">
        <v>36530</v>
      </c>
      <c r="B1753" s="1">
        <v>0.625</v>
      </c>
      <c r="C1753" s="1">
        <v>0.625</v>
      </c>
      <c r="D1753" s="1">
        <v>0.625</v>
      </c>
      <c r="E1753" s="1">
        <v>0.625</v>
      </c>
      <c r="G1753" s="6">
        <f t="shared" si="190"/>
        <v>0</v>
      </c>
      <c r="H1753" s="1">
        <f t="shared" si="191"/>
        <v>0</v>
      </c>
      <c r="I1753" s="1">
        <f t="shared" si="192"/>
        <v>0</v>
      </c>
      <c r="K1753" s="6">
        <f t="shared" si="193"/>
        <v>1.5714285714285705E-2</v>
      </c>
      <c r="L1753" s="6">
        <f t="shared" si="194"/>
        <v>1.7928571428571422E-2</v>
      </c>
      <c r="M1753" s="6">
        <f t="shared" si="195"/>
        <v>0.87649402390438225</v>
      </c>
      <c r="N1753" s="6">
        <f t="shared" si="196"/>
        <v>46.709129511677276</v>
      </c>
      <c r="Q1753" s="1">
        <v>0.61799300000000001</v>
      </c>
      <c r="R1753" s="3">
        <v>0</v>
      </c>
    </row>
    <row r="1754" spans="1:18" x14ac:dyDescent="0.2">
      <c r="A1754" s="8">
        <v>36531</v>
      </c>
      <c r="B1754" s="1">
        <v>0.625</v>
      </c>
      <c r="C1754" s="1">
        <v>0.625</v>
      </c>
      <c r="D1754" s="1">
        <v>0.625</v>
      </c>
      <c r="E1754" s="1">
        <v>0.625</v>
      </c>
      <c r="G1754" s="6">
        <f t="shared" si="190"/>
        <v>0</v>
      </c>
      <c r="H1754" s="1">
        <f t="shared" si="191"/>
        <v>0</v>
      </c>
      <c r="I1754" s="1">
        <f t="shared" si="192"/>
        <v>0</v>
      </c>
      <c r="K1754" s="6">
        <f t="shared" si="193"/>
        <v>1.5714285714285705E-2</v>
      </c>
      <c r="L1754" s="6">
        <f t="shared" si="194"/>
        <v>1.1214285714285708E-2</v>
      </c>
      <c r="M1754" s="6">
        <f t="shared" si="195"/>
        <v>1.4012738853503184</v>
      </c>
      <c r="N1754" s="6">
        <f t="shared" si="196"/>
        <v>58.355437665782489</v>
      </c>
      <c r="Q1754" s="1">
        <v>0.61799300000000001</v>
      </c>
      <c r="R1754" s="3">
        <v>0</v>
      </c>
    </row>
    <row r="1755" spans="1:18" x14ac:dyDescent="0.2">
      <c r="A1755" s="8">
        <v>36532</v>
      </c>
      <c r="B1755" s="1">
        <v>0.56200000000000006</v>
      </c>
      <c r="C1755" s="1">
        <v>0.56200000000000006</v>
      </c>
      <c r="D1755" s="1">
        <v>0.56200000000000006</v>
      </c>
      <c r="E1755" s="1">
        <v>0.56200000000000006</v>
      </c>
      <c r="G1755" s="6">
        <f t="shared" si="190"/>
        <v>-6.2999999999999945E-2</v>
      </c>
      <c r="H1755" s="1">
        <f t="shared" si="191"/>
        <v>0</v>
      </c>
      <c r="I1755" s="1">
        <f t="shared" si="192"/>
        <v>6.2999999999999945E-2</v>
      </c>
      <c r="K1755" s="6">
        <f t="shared" si="193"/>
        <v>1.5714285714285705E-2</v>
      </c>
      <c r="L1755" s="6">
        <f t="shared" si="194"/>
        <v>1.5714285714285705E-2</v>
      </c>
      <c r="M1755" s="6">
        <f t="shared" si="195"/>
        <v>1</v>
      </c>
      <c r="N1755" s="6">
        <f t="shared" si="196"/>
        <v>50</v>
      </c>
      <c r="Q1755" s="1">
        <v>0.55569999999999997</v>
      </c>
      <c r="R1755" s="3">
        <v>1000</v>
      </c>
    </row>
    <row r="1756" spans="1:18" x14ac:dyDescent="0.2">
      <c r="A1756" s="8">
        <v>36535</v>
      </c>
      <c r="B1756" s="1">
        <v>0.56200000000000006</v>
      </c>
      <c r="C1756" s="1">
        <v>0.56200000000000006</v>
      </c>
      <c r="D1756" s="1">
        <v>0.56200000000000006</v>
      </c>
      <c r="E1756" s="1">
        <v>0.56200000000000006</v>
      </c>
      <c r="G1756" s="6">
        <f t="shared" si="190"/>
        <v>0</v>
      </c>
      <c r="H1756" s="1">
        <f t="shared" si="191"/>
        <v>0</v>
      </c>
      <c r="I1756" s="1">
        <f t="shared" si="192"/>
        <v>0</v>
      </c>
      <c r="K1756" s="6">
        <f t="shared" si="193"/>
        <v>1.1214285714285708E-2</v>
      </c>
      <c r="L1756" s="6">
        <f t="shared" si="194"/>
        <v>1.5714285714285705E-2</v>
      </c>
      <c r="M1756" s="6">
        <f t="shared" si="195"/>
        <v>0.71363636363636362</v>
      </c>
      <c r="N1756" s="6">
        <f t="shared" si="196"/>
        <v>41.644562334217504</v>
      </c>
      <c r="Q1756" s="1">
        <v>0.55569999999999997</v>
      </c>
      <c r="R1756" s="3">
        <v>3500</v>
      </c>
    </row>
    <row r="1757" spans="1:18" x14ac:dyDescent="0.2">
      <c r="A1757" s="8">
        <v>36536</v>
      </c>
      <c r="B1757" s="1">
        <v>0.56200000000000006</v>
      </c>
      <c r="C1757" s="1">
        <v>0.56200000000000006</v>
      </c>
      <c r="D1757" s="1">
        <v>0.56200000000000006</v>
      </c>
      <c r="E1757" s="1">
        <v>0.56200000000000006</v>
      </c>
      <c r="G1757" s="6">
        <f t="shared" si="190"/>
        <v>0</v>
      </c>
      <c r="H1757" s="1">
        <f t="shared" si="191"/>
        <v>0</v>
      </c>
      <c r="I1757" s="1">
        <f t="shared" si="192"/>
        <v>0</v>
      </c>
      <c r="K1757" s="6">
        <f t="shared" si="193"/>
        <v>1.1214285714285708E-2</v>
      </c>
      <c r="L1757" s="6">
        <f t="shared" si="194"/>
        <v>1.1214285714285708E-2</v>
      </c>
      <c r="M1757" s="6">
        <f t="shared" si="195"/>
        <v>1</v>
      </c>
      <c r="N1757" s="6">
        <f t="shared" si="196"/>
        <v>50</v>
      </c>
      <c r="Q1757" s="1">
        <v>0.55569999999999997</v>
      </c>
      <c r="R1757" s="3">
        <v>0</v>
      </c>
    </row>
    <row r="1758" spans="1:18" x14ac:dyDescent="0.2">
      <c r="A1758" s="8">
        <v>36537</v>
      </c>
      <c r="B1758" s="1">
        <v>0.625</v>
      </c>
      <c r="C1758" s="1">
        <v>0.625</v>
      </c>
      <c r="D1758" s="1">
        <v>0.625</v>
      </c>
      <c r="E1758" s="1">
        <v>0.625</v>
      </c>
      <c r="G1758" s="6">
        <f t="shared" si="190"/>
        <v>6.2999999999999945E-2</v>
      </c>
      <c r="H1758" s="1">
        <f t="shared" si="191"/>
        <v>6.2999999999999945E-2</v>
      </c>
      <c r="I1758" s="1">
        <f t="shared" si="192"/>
        <v>0</v>
      </c>
      <c r="K1758" s="6">
        <f t="shared" si="193"/>
        <v>1.1214285714285708E-2</v>
      </c>
      <c r="L1758" s="6">
        <f t="shared" si="194"/>
        <v>1.1214285714285708E-2</v>
      </c>
      <c r="M1758" s="6">
        <f t="shared" si="195"/>
        <v>1</v>
      </c>
      <c r="N1758" s="6">
        <f t="shared" si="196"/>
        <v>50</v>
      </c>
      <c r="Q1758" s="1">
        <v>0.61799300000000001</v>
      </c>
      <c r="R1758" s="3">
        <v>6500</v>
      </c>
    </row>
    <row r="1759" spans="1:18" x14ac:dyDescent="0.2">
      <c r="A1759" s="8">
        <v>36538</v>
      </c>
      <c r="B1759" s="1">
        <v>0.56200000000000006</v>
      </c>
      <c r="C1759" s="1">
        <v>0.56200000000000006</v>
      </c>
      <c r="D1759" s="1">
        <v>0.56200000000000006</v>
      </c>
      <c r="E1759" s="1">
        <v>0.56200000000000006</v>
      </c>
      <c r="G1759" s="6">
        <f t="shared" si="190"/>
        <v>-6.2999999999999945E-2</v>
      </c>
      <c r="H1759" s="1">
        <f t="shared" si="191"/>
        <v>0</v>
      </c>
      <c r="I1759" s="1">
        <f t="shared" si="192"/>
        <v>6.2999999999999945E-2</v>
      </c>
      <c r="K1759" s="6">
        <f t="shared" si="193"/>
        <v>1.1214285714285708E-2</v>
      </c>
      <c r="L1759" s="6">
        <f t="shared" si="194"/>
        <v>1.5714285714285705E-2</v>
      </c>
      <c r="M1759" s="6">
        <f t="shared" si="195"/>
        <v>0.71363636363636362</v>
      </c>
      <c r="N1759" s="6">
        <f t="shared" si="196"/>
        <v>41.644562334217504</v>
      </c>
      <c r="Q1759" s="1">
        <v>0.55569999999999997</v>
      </c>
      <c r="R1759" s="3">
        <v>200</v>
      </c>
    </row>
    <row r="1760" spans="1:18" x14ac:dyDescent="0.2">
      <c r="A1760" s="8">
        <v>36539</v>
      </c>
      <c r="B1760" s="1">
        <v>0.625</v>
      </c>
      <c r="C1760" s="1">
        <v>0.625</v>
      </c>
      <c r="D1760" s="1">
        <v>0.59299999999999997</v>
      </c>
      <c r="E1760" s="1">
        <v>0.59299999999999997</v>
      </c>
      <c r="G1760" s="6">
        <f t="shared" si="190"/>
        <v>3.0999999999999917E-2</v>
      </c>
      <c r="H1760" s="1">
        <f t="shared" si="191"/>
        <v>3.0999999999999917E-2</v>
      </c>
      <c r="I1760" s="1">
        <f t="shared" si="192"/>
        <v>0</v>
      </c>
      <c r="K1760" s="6">
        <f t="shared" si="193"/>
        <v>1.3428571428571416E-2</v>
      </c>
      <c r="L1760" s="6">
        <f t="shared" si="194"/>
        <v>8.9999999999999924E-3</v>
      </c>
      <c r="M1760" s="6">
        <f t="shared" si="195"/>
        <v>1.4920634920634921</v>
      </c>
      <c r="N1760" s="6">
        <f t="shared" si="196"/>
        <v>59.872611464968152</v>
      </c>
      <c r="Q1760" s="1">
        <v>0.58635199999999998</v>
      </c>
      <c r="R1760" s="3">
        <v>7500</v>
      </c>
    </row>
    <row r="1761" spans="1:18" x14ac:dyDescent="0.2">
      <c r="A1761" s="8">
        <v>36543</v>
      </c>
      <c r="B1761" s="1">
        <v>0.59299999999999997</v>
      </c>
      <c r="C1761" s="1">
        <v>0.59299999999999997</v>
      </c>
      <c r="D1761" s="1">
        <v>0.59299999999999997</v>
      </c>
      <c r="E1761" s="1">
        <v>0.59299999999999997</v>
      </c>
      <c r="G1761" s="6">
        <f t="shared" si="190"/>
        <v>0</v>
      </c>
      <c r="H1761" s="1">
        <f t="shared" si="191"/>
        <v>0</v>
      </c>
      <c r="I1761" s="1">
        <f t="shared" si="192"/>
        <v>0</v>
      </c>
      <c r="K1761" s="6">
        <f t="shared" si="193"/>
        <v>1.3428571428571416E-2</v>
      </c>
      <c r="L1761" s="6">
        <f t="shared" si="194"/>
        <v>8.9999999999999924E-3</v>
      </c>
      <c r="M1761" s="6">
        <f t="shared" si="195"/>
        <v>1.4920634920634921</v>
      </c>
      <c r="N1761" s="6">
        <f t="shared" si="196"/>
        <v>59.872611464968152</v>
      </c>
      <c r="Q1761" s="1">
        <v>0.58635199999999998</v>
      </c>
      <c r="R1761" s="3">
        <v>0</v>
      </c>
    </row>
    <row r="1762" spans="1:18" x14ac:dyDescent="0.2">
      <c r="A1762" s="8">
        <v>36544</v>
      </c>
      <c r="B1762" s="1">
        <v>0.59299999999999997</v>
      </c>
      <c r="C1762" s="1">
        <v>0.59299999999999997</v>
      </c>
      <c r="D1762" s="1">
        <v>0.59299999999999997</v>
      </c>
      <c r="E1762" s="1">
        <v>0.59299999999999997</v>
      </c>
      <c r="G1762" s="6">
        <f t="shared" si="190"/>
        <v>0</v>
      </c>
      <c r="H1762" s="1">
        <f t="shared" si="191"/>
        <v>0</v>
      </c>
      <c r="I1762" s="1">
        <f t="shared" si="192"/>
        <v>0</v>
      </c>
      <c r="K1762" s="6">
        <f t="shared" si="193"/>
        <v>6.7142857142857048E-3</v>
      </c>
      <c r="L1762" s="6">
        <f t="shared" si="194"/>
        <v>8.9999999999999924E-3</v>
      </c>
      <c r="M1762" s="6">
        <f t="shared" si="195"/>
        <v>0.7460317460317456</v>
      </c>
      <c r="N1762" s="6">
        <f t="shared" si="196"/>
        <v>42.727272727272712</v>
      </c>
      <c r="Q1762" s="1">
        <v>0.58635199999999998</v>
      </c>
      <c r="R1762" s="3">
        <v>0</v>
      </c>
    </row>
    <row r="1763" spans="1:18" x14ac:dyDescent="0.2">
      <c r="A1763" s="8">
        <v>36545</v>
      </c>
      <c r="B1763" s="1">
        <v>0.59299999999999997</v>
      </c>
      <c r="C1763" s="1">
        <v>0.59299999999999997</v>
      </c>
      <c r="D1763" s="1">
        <v>0.59299999999999997</v>
      </c>
      <c r="E1763" s="1">
        <v>0.59299999999999997</v>
      </c>
      <c r="G1763" s="6">
        <f t="shared" si="190"/>
        <v>0</v>
      </c>
      <c r="H1763" s="1">
        <f t="shared" si="191"/>
        <v>0</v>
      </c>
      <c r="I1763" s="1">
        <f t="shared" si="192"/>
        <v>0</v>
      </c>
      <c r="K1763" s="6">
        <f t="shared" si="193"/>
        <v>6.7142857142857048E-3</v>
      </c>
      <c r="L1763" s="6">
        <f t="shared" si="194"/>
        <v>8.9999999999999924E-3</v>
      </c>
      <c r="M1763" s="6">
        <f t="shared" si="195"/>
        <v>0.7460317460317456</v>
      </c>
      <c r="N1763" s="6">
        <f t="shared" si="196"/>
        <v>42.727272727272712</v>
      </c>
      <c r="Q1763" s="1">
        <v>0.58635199999999998</v>
      </c>
      <c r="R1763" s="3">
        <v>0</v>
      </c>
    </row>
    <row r="1764" spans="1:18" x14ac:dyDescent="0.2">
      <c r="A1764" s="8">
        <v>36546</v>
      </c>
      <c r="B1764" s="1">
        <v>0.59299999999999997</v>
      </c>
      <c r="C1764" s="1">
        <v>0.59299999999999997</v>
      </c>
      <c r="D1764" s="1">
        <v>0.59299999999999997</v>
      </c>
      <c r="E1764" s="1">
        <v>0.59299999999999997</v>
      </c>
      <c r="G1764" s="6">
        <f t="shared" si="190"/>
        <v>0</v>
      </c>
      <c r="H1764" s="1">
        <f t="shared" si="191"/>
        <v>0</v>
      </c>
      <c r="I1764" s="1">
        <f t="shared" si="192"/>
        <v>0</v>
      </c>
      <c r="K1764" s="6">
        <f t="shared" si="193"/>
        <v>6.7142857142857048E-3</v>
      </c>
      <c r="L1764" s="6">
        <f t="shared" si="194"/>
        <v>8.9999999999999924E-3</v>
      </c>
      <c r="M1764" s="6">
        <f t="shared" si="195"/>
        <v>0.7460317460317456</v>
      </c>
      <c r="N1764" s="6">
        <f t="shared" si="196"/>
        <v>42.727272727272712</v>
      </c>
      <c r="Q1764" s="1">
        <v>0.58635199999999998</v>
      </c>
      <c r="R1764" s="3">
        <v>0</v>
      </c>
    </row>
    <row r="1765" spans="1:18" x14ac:dyDescent="0.2">
      <c r="A1765" s="8">
        <v>36549</v>
      </c>
      <c r="B1765" s="1">
        <v>0.56200000000000006</v>
      </c>
      <c r="C1765" s="1">
        <v>0.56200000000000006</v>
      </c>
      <c r="D1765" s="1">
        <v>0.56200000000000006</v>
      </c>
      <c r="E1765" s="1">
        <v>0.56200000000000006</v>
      </c>
      <c r="G1765" s="6">
        <f t="shared" si="190"/>
        <v>-3.0999999999999917E-2</v>
      </c>
      <c r="H1765" s="1">
        <f t="shared" si="191"/>
        <v>0</v>
      </c>
      <c r="I1765" s="1">
        <f t="shared" si="192"/>
        <v>3.0999999999999917E-2</v>
      </c>
      <c r="K1765" s="6">
        <f t="shared" si="193"/>
        <v>6.7142857142857048E-3</v>
      </c>
      <c r="L1765" s="6">
        <f t="shared" si="194"/>
        <v>1.1214285714285701E-2</v>
      </c>
      <c r="M1765" s="6">
        <f t="shared" si="195"/>
        <v>0.5987261146496814</v>
      </c>
      <c r="N1765" s="6">
        <f t="shared" si="196"/>
        <v>37.450199203187246</v>
      </c>
      <c r="Q1765" s="1">
        <v>0.55569999999999997</v>
      </c>
      <c r="R1765" s="3">
        <v>2000</v>
      </c>
    </row>
    <row r="1766" spans="1:18" x14ac:dyDescent="0.2">
      <c r="A1766" s="8">
        <v>36550</v>
      </c>
      <c r="B1766" s="1">
        <v>0.56200000000000006</v>
      </c>
      <c r="C1766" s="1">
        <v>0.56200000000000006</v>
      </c>
      <c r="D1766" s="1">
        <v>0.56200000000000006</v>
      </c>
      <c r="E1766" s="1">
        <v>0.56200000000000006</v>
      </c>
      <c r="G1766" s="6">
        <f t="shared" si="190"/>
        <v>0</v>
      </c>
      <c r="H1766" s="1">
        <f t="shared" si="191"/>
        <v>0</v>
      </c>
      <c r="I1766" s="1">
        <f t="shared" si="192"/>
        <v>0</v>
      </c>
      <c r="K1766" s="6">
        <f t="shared" si="193"/>
        <v>6.7142857142857048E-3</v>
      </c>
      <c r="L1766" s="6">
        <f t="shared" si="194"/>
        <v>1.1214285714285701E-2</v>
      </c>
      <c r="M1766" s="6">
        <f t="shared" si="195"/>
        <v>0.5987261146496814</v>
      </c>
      <c r="N1766" s="6">
        <f t="shared" si="196"/>
        <v>37.450199203187246</v>
      </c>
      <c r="Q1766" s="1">
        <v>0.55569999999999997</v>
      </c>
      <c r="R1766" s="3">
        <v>0</v>
      </c>
    </row>
    <row r="1767" spans="1:18" x14ac:dyDescent="0.2">
      <c r="A1767" s="8">
        <v>36551</v>
      </c>
      <c r="B1767" s="1">
        <v>0.56200000000000006</v>
      </c>
      <c r="C1767" s="1">
        <v>0.56200000000000006</v>
      </c>
      <c r="D1767" s="1">
        <v>0.56200000000000006</v>
      </c>
      <c r="E1767" s="1">
        <v>0.56200000000000006</v>
      </c>
      <c r="G1767" s="6">
        <f t="shared" si="190"/>
        <v>0</v>
      </c>
      <c r="H1767" s="1">
        <f t="shared" si="191"/>
        <v>0</v>
      </c>
      <c r="I1767" s="1">
        <f t="shared" si="192"/>
        <v>0</v>
      </c>
      <c r="K1767" s="6">
        <f t="shared" si="193"/>
        <v>6.7142857142857048E-3</v>
      </c>
      <c r="L1767" s="6">
        <f t="shared" si="194"/>
        <v>1.1214285714285701E-2</v>
      </c>
      <c r="M1767" s="6">
        <f t="shared" si="195"/>
        <v>0.5987261146496814</v>
      </c>
      <c r="N1767" s="6">
        <f t="shared" si="196"/>
        <v>37.450199203187246</v>
      </c>
      <c r="Q1767" s="1">
        <v>0.55569999999999997</v>
      </c>
      <c r="R1767" s="3">
        <v>0</v>
      </c>
    </row>
    <row r="1768" spans="1:18" x14ac:dyDescent="0.2">
      <c r="A1768" s="8">
        <v>36552</v>
      </c>
      <c r="B1768" s="1">
        <v>0.56200000000000006</v>
      </c>
      <c r="C1768" s="1">
        <v>0.56200000000000006</v>
      </c>
      <c r="D1768" s="1">
        <v>0.56200000000000006</v>
      </c>
      <c r="E1768" s="1">
        <v>0.56200000000000006</v>
      </c>
      <c r="G1768" s="6">
        <f t="shared" si="190"/>
        <v>0</v>
      </c>
      <c r="H1768" s="1">
        <f t="shared" si="191"/>
        <v>0</v>
      </c>
      <c r="I1768" s="1">
        <f t="shared" si="192"/>
        <v>0</v>
      </c>
      <c r="K1768" s="6">
        <f t="shared" si="193"/>
        <v>6.7142857142857048E-3</v>
      </c>
      <c r="L1768" s="6">
        <f t="shared" si="194"/>
        <v>1.1214285714285701E-2</v>
      </c>
      <c r="M1768" s="6">
        <f t="shared" si="195"/>
        <v>0.5987261146496814</v>
      </c>
      <c r="N1768" s="6">
        <f t="shared" si="196"/>
        <v>37.450199203187246</v>
      </c>
      <c r="Q1768" s="1">
        <v>0.55569999999999997</v>
      </c>
      <c r="R1768" s="3">
        <v>0</v>
      </c>
    </row>
    <row r="1769" spans="1:18" x14ac:dyDescent="0.2">
      <c r="A1769" s="8">
        <v>36553</v>
      </c>
      <c r="B1769" s="1">
        <v>0.56200000000000006</v>
      </c>
      <c r="C1769" s="1">
        <v>0.59299999999999997</v>
      </c>
      <c r="D1769" s="1">
        <v>0.56200000000000006</v>
      </c>
      <c r="E1769" s="1">
        <v>0.56200000000000006</v>
      </c>
      <c r="G1769" s="6">
        <f t="shared" si="190"/>
        <v>0</v>
      </c>
      <c r="H1769" s="1">
        <f t="shared" si="191"/>
        <v>0</v>
      </c>
      <c r="I1769" s="1">
        <f t="shared" si="192"/>
        <v>0</v>
      </c>
      <c r="K1769" s="6">
        <f t="shared" si="193"/>
        <v>6.7142857142857048E-3</v>
      </c>
      <c r="L1769" s="6">
        <f t="shared" si="194"/>
        <v>6.7142857142857048E-3</v>
      </c>
      <c r="M1769" s="6">
        <f t="shared" si="195"/>
        <v>1</v>
      </c>
      <c r="N1769" s="6">
        <f t="shared" si="196"/>
        <v>50</v>
      </c>
      <c r="Q1769" s="1">
        <v>0.55569999999999997</v>
      </c>
      <c r="R1769" s="3">
        <v>3000</v>
      </c>
    </row>
    <row r="1770" spans="1:18" x14ac:dyDescent="0.2">
      <c r="A1770" s="8">
        <v>36556</v>
      </c>
      <c r="B1770" s="1">
        <v>0.56200000000000006</v>
      </c>
      <c r="C1770" s="1">
        <v>0.56200000000000006</v>
      </c>
      <c r="D1770" s="1">
        <v>0.56200000000000006</v>
      </c>
      <c r="E1770" s="1">
        <v>0.56200000000000006</v>
      </c>
      <c r="G1770" s="6">
        <f t="shared" si="190"/>
        <v>0</v>
      </c>
      <c r="H1770" s="1">
        <f t="shared" si="191"/>
        <v>0</v>
      </c>
      <c r="I1770" s="1">
        <f t="shared" si="192"/>
        <v>0</v>
      </c>
      <c r="K1770" s="6">
        <f t="shared" si="193"/>
        <v>6.7142857142857048E-3</v>
      </c>
      <c r="L1770" s="6">
        <f t="shared" si="194"/>
        <v>6.7142857142857048E-3</v>
      </c>
      <c r="M1770" s="6">
        <f t="shared" si="195"/>
        <v>1</v>
      </c>
      <c r="N1770" s="6">
        <f t="shared" si="196"/>
        <v>50</v>
      </c>
      <c r="Q1770" s="1">
        <v>0.55569999999999997</v>
      </c>
      <c r="R1770" s="3">
        <v>1600</v>
      </c>
    </row>
    <row r="1771" spans="1:18" x14ac:dyDescent="0.2">
      <c r="A1771" s="8">
        <v>36557</v>
      </c>
      <c r="B1771" s="1">
        <v>0.56200000000000006</v>
      </c>
      <c r="C1771" s="1">
        <v>0.56200000000000006</v>
      </c>
      <c r="D1771" s="1">
        <v>0.56200000000000006</v>
      </c>
      <c r="E1771" s="1">
        <v>0.56200000000000006</v>
      </c>
      <c r="G1771" s="6">
        <f t="shared" si="190"/>
        <v>0</v>
      </c>
      <c r="H1771" s="1">
        <f t="shared" si="191"/>
        <v>0</v>
      </c>
      <c r="I1771" s="1">
        <f t="shared" si="192"/>
        <v>0</v>
      </c>
      <c r="K1771" s="6">
        <f t="shared" si="193"/>
        <v>6.7142857142857048E-3</v>
      </c>
      <c r="L1771" s="6">
        <f t="shared" si="194"/>
        <v>6.7142857142857048E-3</v>
      </c>
      <c r="M1771" s="6">
        <f t="shared" si="195"/>
        <v>1</v>
      </c>
      <c r="N1771" s="6">
        <f t="shared" si="196"/>
        <v>50</v>
      </c>
      <c r="Q1771" s="1">
        <v>0.55569999999999997</v>
      </c>
      <c r="R1771" s="3">
        <v>0</v>
      </c>
    </row>
    <row r="1772" spans="1:18" x14ac:dyDescent="0.2">
      <c r="A1772" s="8">
        <v>36558</v>
      </c>
      <c r="B1772" s="1">
        <v>0.56200000000000006</v>
      </c>
      <c r="C1772" s="1">
        <v>0.56200000000000006</v>
      </c>
      <c r="D1772" s="1">
        <v>0.56200000000000006</v>
      </c>
      <c r="E1772" s="1">
        <v>0.56200000000000006</v>
      </c>
      <c r="G1772" s="6">
        <f t="shared" si="190"/>
        <v>0</v>
      </c>
      <c r="H1772" s="1">
        <f t="shared" si="191"/>
        <v>0</v>
      </c>
      <c r="I1772" s="1">
        <f t="shared" si="192"/>
        <v>0</v>
      </c>
      <c r="K1772" s="6">
        <f t="shared" si="193"/>
        <v>2.2142857142857081E-3</v>
      </c>
      <c r="L1772" s="6">
        <f t="shared" si="194"/>
        <v>6.7142857142857048E-3</v>
      </c>
      <c r="M1772" s="6">
        <f t="shared" si="195"/>
        <v>0.32978723404255272</v>
      </c>
      <c r="N1772" s="6">
        <f t="shared" si="196"/>
        <v>24.799999999999969</v>
      </c>
      <c r="Q1772" s="1">
        <v>0.55569999999999997</v>
      </c>
      <c r="R1772" s="3">
        <v>0</v>
      </c>
    </row>
    <row r="1773" spans="1:18" x14ac:dyDescent="0.2">
      <c r="A1773" s="8">
        <v>36559</v>
      </c>
      <c r="B1773" s="1">
        <v>0.56200000000000006</v>
      </c>
      <c r="C1773" s="1">
        <v>0.56200000000000006</v>
      </c>
      <c r="D1773" s="1">
        <v>0.56200000000000006</v>
      </c>
      <c r="E1773" s="1">
        <v>0.56200000000000006</v>
      </c>
      <c r="G1773" s="6">
        <f t="shared" si="190"/>
        <v>0</v>
      </c>
      <c r="H1773" s="1">
        <f t="shared" si="191"/>
        <v>0</v>
      </c>
      <c r="I1773" s="1">
        <f t="shared" si="192"/>
        <v>0</v>
      </c>
      <c r="K1773" s="6">
        <f t="shared" si="193"/>
        <v>2.2142857142857081E-3</v>
      </c>
      <c r="L1773" s="6">
        <f t="shared" si="194"/>
        <v>2.2142857142857081E-3</v>
      </c>
      <c r="M1773" s="6">
        <f t="shared" si="195"/>
        <v>1</v>
      </c>
      <c r="N1773" s="6">
        <f t="shared" si="196"/>
        <v>50</v>
      </c>
      <c r="Q1773" s="1">
        <v>0.55569999999999997</v>
      </c>
      <c r="R1773" s="3">
        <v>0</v>
      </c>
    </row>
    <row r="1774" spans="1:18" x14ac:dyDescent="0.2">
      <c r="A1774" s="8">
        <v>36560</v>
      </c>
      <c r="B1774" s="1">
        <v>0.56200000000000006</v>
      </c>
      <c r="C1774" s="1">
        <v>0.56200000000000006</v>
      </c>
      <c r="D1774" s="1">
        <v>0.56200000000000006</v>
      </c>
      <c r="E1774" s="1">
        <v>0.56200000000000006</v>
      </c>
      <c r="G1774" s="6">
        <f t="shared" si="190"/>
        <v>0</v>
      </c>
      <c r="H1774" s="1">
        <f t="shared" si="191"/>
        <v>0</v>
      </c>
      <c r="I1774" s="1">
        <f t="shared" si="192"/>
        <v>0</v>
      </c>
      <c r="K1774" s="6">
        <f t="shared" si="193"/>
        <v>0</v>
      </c>
      <c r="L1774" s="6">
        <f t="shared" si="194"/>
        <v>2.2142857142857081E-3</v>
      </c>
      <c r="M1774" s="6">
        <f t="shared" si="195"/>
        <v>0</v>
      </c>
      <c r="N1774" s="6">
        <f t="shared" si="196"/>
        <v>0</v>
      </c>
      <c r="Q1774" s="1">
        <v>0.55569999999999997</v>
      </c>
      <c r="R1774" s="3">
        <v>0</v>
      </c>
    </row>
    <row r="1775" spans="1:18" x14ac:dyDescent="0.2">
      <c r="A1775" s="8">
        <v>36563</v>
      </c>
      <c r="B1775" s="1">
        <v>0.56200000000000006</v>
      </c>
      <c r="C1775" s="1">
        <v>0.56200000000000006</v>
      </c>
      <c r="D1775" s="1">
        <v>0.56200000000000006</v>
      </c>
      <c r="E1775" s="1">
        <v>0.56200000000000006</v>
      </c>
      <c r="G1775" s="6">
        <f t="shared" si="190"/>
        <v>0</v>
      </c>
      <c r="H1775" s="1">
        <f t="shared" si="191"/>
        <v>0</v>
      </c>
      <c r="I1775" s="1">
        <f t="shared" si="192"/>
        <v>0</v>
      </c>
      <c r="K1775" s="6">
        <f t="shared" si="193"/>
        <v>0</v>
      </c>
      <c r="L1775" s="6">
        <f t="shared" si="194"/>
        <v>2.2142857142857081E-3</v>
      </c>
      <c r="M1775" s="6">
        <f t="shared" si="195"/>
        <v>0</v>
      </c>
      <c r="N1775" s="6">
        <f t="shared" si="196"/>
        <v>0</v>
      </c>
      <c r="Q1775" s="1">
        <v>0.55569999999999997</v>
      </c>
      <c r="R1775" s="3">
        <v>5000</v>
      </c>
    </row>
    <row r="1776" spans="1:18" x14ac:dyDescent="0.2">
      <c r="A1776" s="8">
        <v>36564</v>
      </c>
      <c r="B1776" s="1">
        <v>0.56200000000000006</v>
      </c>
      <c r="C1776" s="1">
        <v>0.62</v>
      </c>
      <c r="D1776" s="1">
        <v>0.56200000000000006</v>
      </c>
      <c r="E1776" s="1">
        <v>0.62</v>
      </c>
      <c r="G1776" s="6">
        <f t="shared" si="190"/>
        <v>5.799999999999994E-2</v>
      </c>
      <c r="H1776" s="1">
        <f t="shared" si="191"/>
        <v>5.799999999999994E-2</v>
      </c>
      <c r="I1776" s="1">
        <f t="shared" si="192"/>
        <v>0</v>
      </c>
      <c r="K1776" s="6">
        <f t="shared" si="193"/>
        <v>4.1428571428571382E-3</v>
      </c>
      <c r="L1776" s="6">
        <f t="shared" si="194"/>
        <v>2.2142857142857081E-3</v>
      </c>
      <c r="M1776" s="6">
        <f t="shared" si="195"/>
        <v>1.8709677419354869</v>
      </c>
      <c r="N1776" s="6">
        <f t="shared" si="196"/>
        <v>65.16853932584273</v>
      </c>
      <c r="Q1776" s="1">
        <v>0.61304999999999998</v>
      </c>
      <c r="R1776" s="3">
        <v>1300</v>
      </c>
    </row>
    <row r="1777" spans="1:18" x14ac:dyDescent="0.2">
      <c r="A1777" s="8">
        <v>36565</v>
      </c>
      <c r="B1777" s="1">
        <v>0.62</v>
      </c>
      <c r="C1777" s="1">
        <v>0.62</v>
      </c>
      <c r="D1777" s="1">
        <v>0.53100000000000003</v>
      </c>
      <c r="E1777" s="1">
        <v>0.53100000000000003</v>
      </c>
      <c r="G1777" s="6">
        <f t="shared" si="190"/>
        <v>-8.8999999999999968E-2</v>
      </c>
      <c r="H1777" s="1">
        <f t="shared" si="191"/>
        <v>0</v>
      </c>
      <c r="I1777" s="1">
        <f t="shared" si="192"/>
        <v>8.8999999999999968E-2</v>
      </c>
      <c r="K1777" s="6">
        <f t="shared" si="193"/>
        <v>4.1428571428571382E-3</v>
      </c>
      <c r="L1777" s="6">
        <f t="shared" si="194"/>
        <v>8.5714285714285632E-3</v>
      </c>
      <c r="M1777" s="6">
        <f t="shared" si="195"/>
        <v>0.48333333333333328</v>
      </c>
      <c r="N1777" s="6">
        <f t="shared" si="196"/>
        <v>32.584269662921358</v>
      </c>
      <c r="Q1777" s="1">
        <v>0.52504700000000004</v>
      </c>
      <c r="R1777" s="3">
        <v>6500</v>
      </c>
    </row>
    <row r="1778" spans="1:18" x14ac:dyDescent="0.2">
      <c r="A1778" s="8">
        <v>36566</v>
      </c>
      <c r="B1778" s="1">
        <v>0.53100000000000003</v>
      </c>
      <c r="C1778" s="1">
        <v>0.53100000000000003</v>
      </c>
      <c r="D1778" s="1">
        <v>0.53100000000000003</v>
      </c>
      <c r="E1778" s="1">
        <v>0.53100000000000003</v>
      </c>
      <c r="G1778" s="6">
        <f t="shared" si="190"/>
        <v>0</v>
      </c>
      <c r="H1778" s="1">
        <f t="shared" si="191"/>
        <v>0</v>
      </c>
      <c r="I1778" s="1">
        <f t="shared" si="192"/>
        <v>0</v>
      </c>
      <c r="K1778" s="6">
        <f t="shared" si="193"/>
        <v>4.1428571428571382E-3</v>
      </c>
      <c r="L1778" s="6">
        <f t="shared" si="194"/>
        <v>8.5714285714285632E-3</v>
      </c>
      <c r="M1778" s="6">
        <f t="shared" si="195"/>
        <v>0.48333333333333328</v>
      </c>
      <c r="N1778" s="6">
        <f t="shared" si="196"/>
        <v>32.584269662921358</v>
      </c>
      <c r="Q1778" s="1">
        <v>0.52504700000000004</v>
      </c>
      <c r="R1778" s="3">
        <v>0</v>
      </c>
    </row>
    <row r="1779" spans="1:18" x14ac:dyDescent="0.2">
      <c r="A1779" s="8">
        <v>36567</v>
      </c>
      <c r="B1779" s="1">
        <v>0.53100000000000003</v>
      </c>
      <c r="C1779" s="1">
        <v>0.53100000000000003</v>
      </c>
      <c r="D1779" s="1">
        <v>0.53100000000000003</v>
      </c>
      <c r="E1779" s="1">
        <v>0.53100000000000003</v>
      </c>
      <c r="G1779" s="6">
        <f t="shared" si="190"/>
        <v>0</v>
      </c>
      <c r="H1779" s="1">
        <f t="shared" si="191"/>
        <v>0</v>
      </c>
      <c r="I1779" s="1">
        <f t="shared" si="192"/>
        <v>0</v>
      </c>
      <c r="K1779" s="6">
        <f t="shared" si="193"/>
        <v>4.1428571428571382E-3</v>
      </c>
      <c r="L1779" s="6">
        <f t="shared" si="194"/>
        <v>6.3571428571428546E-3</v>
      </c>
      <c r="M1779" s="6">
        <f t="shared" si="195"/>
        <v>0.65168539325842645</v>
      </c>
      <c r="N1779" s="6">
        <f t="shared" si="196"/>
        <v>39.455782312925145</v>
      </c>
      <c r="Q1779" s="1">
        <v>0.52504700000000004</v>
      </c>
      <c r="R1779" s="3">
        <v>0</v>
      </c>
    </row>
    <row r="1780" spans="1:18" x14ac:dyDescent="0.2">
      <c r="A1780" s="8">
        <v>36570</v>
      </c>
      <c r="B1780" s="1">
        <v>0.52</v>
      </c>
      <c r="C1780" s="1">
        <v>0.52</v>
      </c>
      <c r="D1780" s="1">
        <v>0.52</v>
      </c>
      <c r="E1780" s="1">
        <v>0.52</v>
      </c>
      <c r="G1780" s="6">
        <f t="shared" si="190"/>
        <v>-1.100000000000001E-2</v>
      </c>
      <c r="H1780" s="1">
        <f t="shared" si="191"/>
        <v>0</v>
      </c>
      <c r="I1780" s="1">
        <f t="shared" si="192"/>
        <v>1.100000000000001E-2</v>
      </c>
      <c r="K1780" s="6">
        <f t="shared" si="193"/>
        <v>4.1428571428571382E-3</v>
      </c>
      <c r="L1780" s="6">
        <f t="shared" si="194"/>
        <v>7.1428571428571409E-3</v>
      </c>
      <c r="M1780" s="6">
        <f t="shared" si="195"/>
        <v>0.57999999999999952</v>
      </c>
      <c r="N1780" s="6">
        <f t="shared" si="196"/>
        <v>36.708860759493653</v>
      </c>
      <c r="Q1780" s="1">
        <v>0.51417100000000004</v>
      </c>
      <c r="R1780" s="3">
        <v>4000</v>
      </c>
    </row>
    <row r="1781" spans="1:18" x14ac:dyDescent="0.2">
      <c r="A1781" s="8">
        <v>36571</v>
      </c>
      <c r="B1781" s="1">
        <v>0.52</v>
      </c>
      <c r="C1781" s="1">
        <v>0.52</v>
      </c>
      <c r="D1781" s="1">
        <v>0.52</v>
      </c>
      <c r="E1781" s="1">
        <v>0.52</v>
      </c>
      <c r="G1781" s="6">
        <f t="shared" si="190"/>
        <v>0</v>
      </c>
      <c r="H1781" s="1">
        <f t="shared" si="191"/>
        <v>0</v>
      </c>
      <c r="I1781" s="1">
        <f t="shared" si="192"/>
        <v>0</v>
      </c>
      <c r="K1781" s="6">
        <f t="shared" si="193"/>
        <v>4.1428571428571382E-3</v>
      </c>
      <c r="L1781" s="6">
        <f t="shared" si="194"/>
        <v>7.1428571428571409E-3</v>
      </c>
      <c r="M1781" s="6">
        <f t="shared" si="195"/>
        <v>0.57999999999999952</v>
      </c>
      <c r="N1781" s="6">
        <f t="shared" si="196"/>
        <v>36.708860759493653</v>
      </c>
      <c r="Q1781" s="1">
        <v>0.51417100000000004</v>
      </c>
      <c r="R1781" s="3">
        <v>0</v>
      </c>
    </row>
    <row r="1782" spans="1:18" x14ac:dyDescent="0.2">
      <c r="A1782" s="8">
        <v>36572</v>
      </c>
      <c r="B1782" s="1">
        <v>0.52</v>
      </c>
      <c r="C1782" s="1">
        <v>0.52</v>
      </c>
      <c r="D1782" s="1">
        <v>0.52</v>
      </c>
      <c r="E1782" s="1">
        <v>0.52</v>
      </c>
      <c r="G1782" s="6">
        <f t="shared" si="190"/>
        <v>0</v>
      </c>
      <c r="H1782" s="1">
        <f t="shared" si="191"/>
        <v>0</v>
      </c>
      <c r="I1782" s="1">
        <f t="shared" si="192"/>
        <v>0</v>
      </c>
      <c r="K1782" s="6">
        <f t="shared" si="193"/>
        <v>4.1428571428571382E-3</v>
      </c>
      <c r="L1782" s="6">
        <f t="shared" si="194"/>
        <v>7.1428571428571409E-3</v>
      </c>
      <c r="M1782" s="6">
        <f t="shared" si="195"/>
        <v>0.57999999999999952</v>
      </c>
      <c r="N1782" s="6">
        <f t="shared" si="196"/>
        <v>36.708860759493653</v>
      </c>
      <c r="Q1782" s="1">
        <v>0.51417100000000004</v>
      </c>
      <c r="R1782" s="3">
        <v>11500</v>
      </c>
    </row>
    <row r="1783" spans="1:18" x14ac:dyDescent="0.2">
      <c r="A1783" s="8">
        <v>36573</v>
      </c>
      <c r="B1783" s="1">
        <v>0.52</v>
      </c>
      <c r="C1783" s="1">
        <v>0.52</v>
      </c>
      <c r="D1783" s="1">
        <v>0.52</v>
      </c>
      <c r="E1783" s="1">
        <v>0.52</v>
      </c>
      <c r="G1783" s="6">
        <f t="shared" si="190"/>
        <v>0</v>
      </c>
      <c r="H1783" s="1">
        <f t="shared" si="191"/>
        <v>0</v>
      </c>
      <c r="I1783" s="1">
        <f t="shared" si="192"/>
        <v>0</v>
      </c>
      <c r="K1783" s="6">
        <f t="shared" si="193"/>
        <v>4.1428571428571382E-3</v>
      </c>
      <c r="L1783" s="6">
        <f t="shared" si="194"/>
        <v>7.1428571428571409E-3</v>
      </c>
      <c r="M1783" s="6">
        <f t="shared" si="195"/>
        <v>0.57999999999999952</v>
      </c>
      <c r="N1783" s="6">
        <f t="shared" si="196"/>
        <v>36.708860759493653</v>
      </c>
      <c r="Q1783" s="1">
        <v>0.51417100000000004</v>
      </c>
      <c r="R1783" s="3">
        <v>0</v>
      </c>
    </row>
    <row r="1784" spans="1:18" x14ac:dyDescent="0.2">
      <c r="A1784" s="8">
        <v>36574</v>
      </c>
      <c r="B1784" s="1">
        <v>0.52</v>
      </c>
      <c r="C1784" s="1">
        <v>0.52</v>
      </c>
      <c r="D1784" s="1">
        <v>0.52</v>
      </c>
      <c r="E1784" s="1">
        <v>0.52</v>
      </c>
      <c r="G1784" s="6">
        <f t="shared" si="190"/>
        <v>0</v>
      </c>
      <c r="H1784" s="1">
        <f t="shared" si="191"/>
        <v>0</v>
      </c>
      <c r="I1784" s="1">
        <f t="shared" si="192"/>
        <v>0</v>
      </c>
      <c r="K1784" s="6">
        <f t="shared" si="193"/>
        <v>4.1428571428571382E-3</v>
      </c>
      <c r="L1784" s="6">
        <f t="shared" si="194"/>
        <v>7.1428571428571409E-3</v>
      </c>
      <c r="M1784" s="6">
        <f t="shared" si="195"/>
        <v>0.57999999999999952</v>
      </c>
      <c r="N1784" s="6">
        <f t="shared" si="196"/>
        <v>36.708860759493653</v>
      </c>
      <c r="Q1784" s="1">
        <v>0.51417100000000004</v>
      </c>
      <c r="R1784" s="3">
        <v>0</v>
      </c>
    </row>
    <row r="1785" spans="1:18" x14ac:dyDescent="0.2">
      <c r="A1785" s="8">
        <v>36578</v>
      </c>
      <c r="B1785" s="1">
        <v>0.52</v>
      </c>
      <c r="C1785" s="1">
        <v>0.52</v>
      </c>
      <c r="D1785" s="1">
        <v>0.52</v>
      </c>
      <c r="E1785" s="1">
        <v>0.52</v>
      </c>
      <c r="G1785" s="6">
        <f t="shared" si="190"/>
        <v>0</v>
      </c>
      <c r="H1785" s="1">
        <f t="shared" si="191"/>
        <v>0</v>
      </c>
      <c r="I1785" s="1">
        <f t="shared" si="192"/>
        <v>0</v>
      </c>
      <c r="K1785" s="6">
        <f t="shared" si="193"/>
        <v>4.1428571428571382E-3</v>
      </c>
      <c r="L1785" s="6">
        <f t="shared" si="194"/>
        <v>7.1428571428571409E-3</v>
      </c>
      <c r="M1785" s="6">
        <f t="shared" si="195"/>
        <v>0.57999999999999952</v>
      </c>
      <c r="N1785" s="6">
        <f t="shared" si="196"/>
        <v>36.708860759493653</v>
      </c>
      <c r="Q1785" s="1">
        <v>0.51417100000000004</v>
      </c>
      <c r="R1785" s="3">
        <v>10800</v>
      </c>
    </row>
    <row r="1786" spans="1:18" x14ac:dyDescent="0.2">
      <c r="A1786" s="8">
        <v>36579</v>
      </c>
      <c r="B1786" s="1">
        <v>0.52</v>
      </c>
      <c r="C1786" s="1">
        <v>0.52</v>
      </c>
      <c r="D1786" s="1">
        <v>0.52</v>
      </c>
      <c r="E1786" s="1">
        <v>0.52</v>
      </c>
      <c r="G1786" s="6">
        <f t="shared" si="190"/>
        <v>0</v>
      </c>
      <c r="H1786" s="1">
        <f t="shared" si="191"/>
        <v>0</v>
      </c>
      <c r="I1786" s="1">
        <f t="shared" si="192"/>
        <v>0</v>
      </c>
      <c r="K1786" s="6">
        <f t="shared" si="193"/>
        <v>4.1428571428571382E-3</v>
      </c>
      <c r="L1786" s="6">
        <f t="shared" si="194"/>
        <v>7.1428571428571409E-3</v>
      </c>
      <c r="M1786" s="6">
        <f t="shared" si="195"/>
        <v>0.57999999999999952</v>
      </c>
      <c r="N1786" s="6">
        <f t="shared" si="196"/>
        <v>36.708860759493653</v>
      </c>
      <c r="Q1786" s="1">
        <v>0.51417100000000004</v>
      </c>
      <c r="R1786" s="3">
        <v>0</v>
      </c>
    </row>
    <row r="1787" spans="1:18" x14ac:dyDescent="0.2">
      <c r="A1787" s="8">
        <v>36580</v>
      </c>
      <c r="B1787" s="1">
        <v>0.52</v>
      </c>
      <c r="C1787" s="1">
        <v>0.52</v>
      </c>
      <c r="D1787" s="1">
        <v>0.52</v>
      </c>
      <c r="E1787" s="1">
        <v>0.52</v>
      </c>
      <c r="G1787" s="6">
        <f t="shared" si="190"/>
        <v>0</v>
      </c>
      <c r="H1787" s="1">
        <f t="shared" si="191"/>
        <v>0</v>
      </c>
      <c r="I1787" s="1">
        <f t="shared" si="192"/>
        <v>0</v>
      </c>
      <c r="K1787" s="6">
        <f t="shared" si="193"/>
        <v>4.1428571428571382E-3</v>
      </c>
      <c r="L1787" s="6">
        <f t="shared" si="194"/>
        <v>7.1428571428571409E-3</v>
      </c>
      <c r="M1787" s="6">
        <f t="shared" si="195"/>
        <v>0.57999999999999952</v>
      </c>
      <c r="N1787" s="6">
        <f t="shared" si="196"/>
        <v>36.708860759493653</v>
      </c>
      <c r="Q1787" s="1">
        <v>0.51417100000000004</v>
      </c>
      <c r="R1787" s="3">
        <v>0</v>
      </c>
    </row>
    <row r="1788" spans="1:18" x14ac:dyDescent="0.2">
      <c r="A1788" s="8">
        <v>36581</v>
      </c>
      <c r="B1788" s="1">
        <v>0.52</v>
      </c>
      <c r="C1788" s="1">
        <v>0.52</v>
      </c>
      <c r="D1788" s="1">
        <v>0.52</v>
      </c>
      <c r="E1788" s="1">
        <v>0.52</v>
      </c>
      <c r="G1788" s="6">
        <f t="shared" si="190"/>
        <v>0</v>
      </c>
      <c r="H1788" s="1">
        <f t="shared" si="191"/>
        <v>0</v>
      </c>
      <c r="I1788" s="1">
        <f t="shared" si="192"/>
        <v>0</v>
      </c>
      <c r="K1788" s="6">
        <f t="shared" si="193"/>
        <v>4.1428571428571382E-3</v>
      </c>
      <c r="L1788" s="6">
        <f t="shared" si="194"/>
        <v>7.1428571428571409E-3</v>
      </c>
      <c r="M1788" s="6">
        <f t="shared" si="195"/>
        <v>0.57999999999999952</v>
      </c>
      <c r="N1788" s="6">
        <f t="shared" si="196"/>
        <v>36.708860759493653</v>
      </c>
      <c r="Q1788" s="1">
        <v>0.51417100000000004</v>
      </c>
      <c r="R1788" s="3">
        <v>4200</v>
      </c>
    </row>
    <row r="1789" spans="1:18" x14ac:dyDescent="0.2">
      <c r="A1789" s="8">
        <v>36584</v>
      </c>
      <c r="B1789" s="1">
        <v>0.52</v>
      </c>
      <c r="C1789" s="1">
        <v>0.52</v>
      </c>
      <c r="D1789" s="1">
        <v>0.52</v>
      </c>
      <c r="E1789" s="1">
        <v>0.52</v>
      </c>
      <c r="G1789" s="6">
        <f t="shared" si="190"/>
        <v>0</v>
      </c>
      <c r="H1789" s="1">
        <f t="shared" si="191"/>
        <v>0</v>
      </c>
      <c r="I1789" s="1">
        <f t="shared" si="192"/>
        <v>0</v>
      </c>
      <c r="K1789" s="6">
        <f t="shared" si="193"/>
        <v>4.1428571428571382E-3</v>
      </c>
      <c r="L1789" s="6">
        <f t="shared" si="194"/>
        <v>7.1428571428571409E-3</v>
      </c>
      <c r="M1789" s="6">
        <f t="shared" si="195"/>
        <v>0.57999999999999952</v>
      </c>
      <c r="N1789" s="6">
        <f t="shared" si="196"/>
        <v>36.708860759493653</v>
      </c>
      <c r="Q1789" s="1">
        <v>0.51417100000000004</v>
      </c>
      <c r="R1789" s="3">
        <v>0</v>
      </c>
    </row>
    <row r="1790" spans="1:18" x14ac:dyDescent="0.2">
      <c r="A1790" s="8">
        <v>36585</v>
      </c>
      <c r="B1790" s="1">
        <v>0.56200000000000006</v>
      </c>
      <c r="C1790" s="1">
        <v>0.56200000000000006</v>
      </c>
      <c r="D1790" s="1">
        <v>0.52</v>
      </c>
      <c r="E1790" s="1">
        <v>0.56200000000000006</v>
      </c>
      <c r="G1790" s="6">
        <f t="shared" si="190"/>
        <v>4.2000000000000037E-2</v>
      </c>
      <c r="H1790" s="1">
        <f t="shared" si="191"/>
        <v>4.2000000000000037E-2</v>
      </c>
      <c r="I1790" s="1">
        <f t="shared" si="192"/>
        <v>0</v>
      </c>
      <c r="K1790" s="6">
        <f t="shared" si="193"/>
        <v>3.0000000000000027E-3</v>
      </c>
      <c r="L1790" s="6">
        <f t="shared" si="194"/>
        <v>7.1428571428571409E-3</v>
      </c>
      <c r="M1790" s="6">
        <f t="shared" si="195"/>
        <v>0.42000000000000048</v>
      </c>
      <c r="N1790" s="6">
        <f t="shared" si="196"/>
        <v>29.577464788732414</v>
      </c>
      <c r="Q1790" s="1">
        <v>0.55569999999999997</v>
      </c>
      <c r="R1790" s="3">
        <v>11800</v>
      </c>
    </row>
    <row r="1791" spans="1:18" x14ac:dyDescent="0.2">
      <c r="A1791" s="8">
        <v>36586</v>
      </c>
      <c r="B1791" s="1">
        <v>0.56200000000000006</v>
      </c>
      <c r="C1791" s="1">
        <v>0.56200000000000006</v>
      </c>
      <c r="D1791" s="1">
        <v>0.56200000000000006</v>
      </c>
      <c r="E1791" s="1">
        <v>0.56200000000000006</v>
      </c>
      <c r="G1791" s="6">
        <f t="shared" si="190"/>
        <v>0</v>
      </c>
      <c r="H1791" s="1">
        <f t="shared" si="191"/>
        <v>0</v>
      </c>
      <c r="I1791" s="1">
        <f t="shared" si="192"/>
        <v>0</v>
      </c>
      <c r="K1791" s="6">
        <f t="shared" si="193"/>
        <v>3.0000000000000027E-3</v>
      </c>
      <c r="L1791" s="6">
        <f t="shared" si="194"/>
        <v>7.857142857142864E-4</v>
      </c>
      <c r="M1791" s="6">
        <f t="shared" si="195"/>
        <v>3.8181818181818183</v>
      </c>
      <c r="N1791" s="6">
        <f t="shared" si="196"/>
        <v>79.245283018867923</v>
      </c>
      <c r="Q1791" s="1">
        <v>0.55569999999999997</v>
      </c>
      <c r="R1791" s="3">
        <v>0</v>
      </c>
    </row>
    <row r="1792" spans="1:18" x14ac:dyDescent="0.2">
      <c r="A1792" s="8">
        <v>36587</v>
      </c>
      <c r="B1792" s="1">
        <v>0.52</v>
      </c>
      <c r="C1792" s="1">
        <v>0.52</v>
      </c>
      <c r="D1792" s="1">
        <v>0.52</v>
      </c>
      <c r="E1792" s="1">
        <v>0.52</v>
      </c>
      <c r="G1792" s="6">
        <f t="shared" si="190"/>
        <v>-4.2000000000000037E-2</v>
      </c>
      <c r="H1792" s="1">
        <f t="shared" si="191"/>
        <v>0</v>
      </c>
      <c r="I1792" s="1">
        <f t="shared" si="192"/>
        <v>4.2000000000000037E-2</v>
      </c>
      <c r="K1792" s="6">
        <f t="shared" si="193"/>
        <v>3.0000000000000027E-3</v>
      </c>
      <c r="L1792" s="6">
        <f t="shared" si="194"/>
        <v>3.785714285714289E-3</v>
      </c>
      <c r="M1792" s="6">
        <f t="shared" si="195"/>
        <v>0.79245283018867929</v>
      </c>
      <c r="N1792" s="6">
        <f t="shared" si="196"/>
        <v>44.210526315789473</v>
      </c>
      <c r="Q1792" s="1">
        <v>0.51417100000000004</v>
      </c>
      <c r="R1792" s="3">
        <v>6500</v>
      </c>
    </row>
    <row r="1793" spans="1:18" x14ac:dyDescent="0.2">
      <c r="A1793" s="8">
        <v>36588</v>
      </c>
      <c r="B1793" s="1">
        <v>0.52</v>
      </c>
      <c r="C1793" s="1">
        <v>0.52</v>
      </c>
      <c r="D1793" s="1">
        <v>0.52</v>
      </c>
      <c r="E1793" s="1">
        <v>0.52</v>
      </c>
      <c r="G1793" s="6">
        <f t="shared" si="190"/>
        <v>0</v>
      </c>
      <c r="H1793" s="1">
        <f t="shared" si="191"/>
        <v>0</v>
      </c>
      <c r="I1793" s="1">
        <f t="shared" si="192"/>
        <v>0</v>
      </c>
      <c r="K1793" s="6">
        <f t="shared" si="193"/>
        <v>3.0000000000000027E-3</v>
      </c>
      <c r="L1793" s="6">
        <f t="shared" si="194"/>
        <v>3.785714285714289E-3</v>
      </c>
      <c r="M1793" s="6">
        <f t="shared" si="195"/>
        <v>0.79245283018867929</v>
      </c>
      <c r="N1793" s="6">
        <f t="shared" si="196"/>
        <v>44.210526315789473</v>
      </c>
      <c r="Q1793" s="1">
        <v>0.51417100000000004</v>
      </c>
      <c r="R1793" s="3">
        <v>10300</v>
      </c>
    </row>
    <row r="1794" spans="1:18" x14ac:dyDescent="0.2">
      <c r="A1794" s="8">
        <v>36591</v>
      </c>
      <c r="B1794" s="1">
        <v>0.52</v>
      </c>
      <c r="C1794" s="1">
        <v>0.52</v>
      </c>
      <c r="D1794" s="1">
        <v>0.52</v>
      </c>
      <c r="E1794" s="1">
        <v>0.52</v>
      </c>
      <c r="G1794" s="6">
        <f t="shared" si="190"/>
        <v>0</v>
      </c>
      <c r="H1794" s="1">
        <f t="shared" si="191"/>
        <v>0</v>
      </c>
      <c r="I1794" s="1">
        <f t="shared" si="192"/>
        <v>0</v>
      </c>
      <c r="K1794" s="6">
        <f t="shared" si="193"/>
        <v>3.0000000000000027E-3</v>
      </c>
      <c r="L1794" s="6">
        <f t="shared" si="194"/>
        <v>3.0000000000000027E-3</v>
      </c>
      <c r="M1794" s="6">
        <f t="shared" si="195"/>
        <v>1</v>
      </c>
      <c r="N1794" s="6">
        <f t="shared" si="196"/>
        <v>50</v>
      </c>
      <c r="Q1794" s="1">
        <v>0.51417100000000004</v>
      </c>
      <c r="R1794" s="3">
        <v>7500</v>
      </c>
    </row>
    <row r="1795" spans="1:18" x14ac:dyDescent="0.2">
      <c r="A1795" s="8">
        <v>36592</v>
      </c>
      <c r="B1795" s="1">
        <v>0.5</v>
      </c>
      <c r="C1795" s="1">
        <v>0.5</v>
      </c>
      <c r="D1795" s="1">
        <v>0.5</v>
      </c>
      <c r="E1795" s="1">
        <v>0.5</v>
      </c>
      <c r="G1795" s="6">
        <f t="shared" si="190"/>
        <v>-2.0000000000000018E-2</v>
      </c>
      <c r="H1795" s="1">
        <f t="shared" si="191"/>
        <v>0</v>
      </c>
      <c r="I1795" s="1">
        <f t="shared" si="192"/>
        <v>2.0000000000000018E-2</v>
      </c>
      <c r="K1795" s="6">
        <f t="shared" si="193"/>
        <v>3.0000000000000027E-3</v>
      </c>
      <c r="L1795" s="6">
        <f t="shared" si="194"/>
        <v>4.4285714285714328E-3</v>
      </c>
      <c r="M1795" s="6">
        <f t="shared" si="195"/>
        <v>0.67741935483870963</v>
      </c>
      <c r="N1795" s="6">
        <f t="shared" si="196"/>
        <v>40.38461538461538</v>
      </c>
      <c r="Q1795" s="1">
        <v>0.49439499999999997</v>
      </c>
      <c r="R1795" s="3">
        <v>5000</v>
      </c>
    </row>
    <row r="1796" spans="1:18" x14ac:dyDescent="0.2">
      <c r="A1796" s="8">
        <v>36593</v>
      </c>
      <c r="B1796" s="1">
        <v>0.48</v>
      </c>
      <c r="C1796" s="1">
        <v>0.48</v>
      </c>
      <c r="D1796" s="1">
        <v>0.48</v>
      </c>
      <c r="E1796" s="1">
        <v>0.48</v>
      </c>
      <c r="G1796" s="6">
        <f t="shared" ref="G1796:G1859" si="197">E1796-E1795</f>
        <v>-2.0000000000000018E-2</v>
      </c>
      <c r="H1796" s="1">
        <f t="shared" ref="H1796:H1859" si="198">IF(G1796&gt;0,G1796,0)</f>
        <v>0</v>
      </c>
      <c r="I1796" s="1">
        <f t="shared" ref="I1796:I1859" si="199">IF(G1796&lt;0,ABS(G1796),0)</f>
        <v>2.0000000000000018E-2</v>
      </c>
      <c r="K1796" s="6">
        <f t="shared" si="193"/>
        <v>3.0000000000000027E-3</v>
      </c>
      <c r="L1796" s="6">
        <f t="shared" si="194"/>
        <v>5.857142857142862E-3</v>
      </c>
      <c r="M1796" s="6">
        <f t="shared" si="195"/>
        <v>0.51219512195121952</v>
      </c>
      <c r="N1796" s="6">
        <f t="shared" si="196"/>
        <v>33.870967741935488</v>
      </c>
      <c r="Q1796" s="1">
        <v>0.47461900000000001</v>
      </c>
      <c r="R1796" s="3">
        <v>15000</v>
      </c>
    </row>
    <row r="1797" spans="1:18" x14ac:dyDescent="0.2">
      <c r="A1797" s="8">
        <v>36594</v>
      </c>
      <c r="B1797" s="1">
        <v>0.46800000000000003</v>
      </c>
      <c r="C1797" s="1">
        <v>0.46800000000000003</v>
      </c>
      <c r="D1797" s="1">
        <v>0.40600000000000003</v>
      </c>
      <c r="E1797" s="1">
        <v>0.40600000000000003</v>
      </c>
      <c r="G1797" s="6">
        <f t="shared" si="197"/>
        <v>-7.3999999999999955E-2</v>
      </c>
      <c r="H1797" s="1">
        <f t="shared" si="198"/>
        <v>0</v>
      </c>
      <c r="I1797" s="1">
        <f t="shared" si="199"/>
        <v>7.3999999999999955E-2</v>
      </c>
      <c r="K1797" s="6">
        <f t="shared" si="193"/>
        <v>3.0000000000000027E-3</v>
      </c>
      <c r="L1797" s="6">
        <f t="shared" si="194"/>
        <v>1.1142857142857145E-2</v>
      </c>
      <c r="M1797" s="6">
        <f t="shared" si="195"/>
        <v>0.26923076923076938</v>
      </c>
      <c r="N1797" s="6">
        <f t="shared" si="196"/>
        <v>21.212121212121218</v>
      </c>
      <c r="Q1797" s="1">
        <v>0.401449</v>
      </c>
      <c r="R1797" s="3">
        <v>15000</v>
      </c>
    </row>
    <row r="1798" spans="1:18" x14ac:dyDescent="0.2">
      <c r="A1798" s="8">
        <v>36595</v>
      </c>
      <c r="B1798" s="1">
        <v>0.40600000000000003</v>
      </c>
      <c r="C1798" s="1">
        <v>0.46800000000000003</v>
      </c>
      <c r="D1798" s="1">
        <v>0.40600000000000003</v>
      </c>
      <c r="E1798" s="1">
        <v>0.40600000000000003</v>
      </c>
      <c r="G1798" s="6">
        <f t="shared" si="197"/>
        <v>0</v>
      </c>
      <c r="H1798" s="1">
        <f t="shared" si="198"/>
        <v>0</v>
      </c>
      <c r="I1798" s="1">
        <f t="shared" si="199"/>
        <v>0</v>
      </c>
      <c r="K1798" s="6">
        <f t="shared" si="193"/>
        <v>3.0000000000000027E-3</v>
      </c>
      <c r="L1798" s="6">
        <f t="shared" si="194"/>
        <v>1.1142857142857145E-2</v>
      </c>
      <c r="M1798" s="6">
        <f t="shared" si="195"/>
        <v>0.26923076923076938</v>
      </c>
      <c r="N1798" s="6">
        <f t="shared" si="196"/>
        <v>21.212121212121218</v>
      </c>
      <c r="Q1798" s="1">
        <v>0.401449</v>
      </c>
      <c r="R1798" s="3">
        <v>15000</v>
      </c>
    </row>
    <row r="1799" spans="1:18" x14ac:dyDescent="0.2">
      <c r="A1799" s="8">
        <v>36598</v>
      </c>
      <c r="B1799" s="1">
        <v>0.40600000000000003</v>
      </c>
      <c r="C1799" s="1">
        <v>0.40600000000000003</v>
      </c>
      <c r="D1799" s="1">
        <v>0.40600000000000003</v>
      </c>
      <c r="E1799" s="1">
        <v>0.40600000000000003</v>
      </c>
      <c r="G1799" s="6">
        <f t="shared" si="197"/>
        <v>0</v>
      </c>
      <c r="H1799" s="1">
        <f t="shared" si="198"/>
        <v>0</v>
      </c>
      <c r="I1799" s="1">
        <f t="shared" si="199"/>
        <v>0</v>
      </c>
      <c r="K1799" s="6">
        <f t="shared" si="193"/>
        <v>3.0000000000000027E-3</v>
      </c>
      <c r="L1799" s="6">
        <f t="shared" si="194"/>
        <v>1.1142857142857145E-2</v>
      </c>
      <c r="M1799" s="6">
        <f t="shared" si="195"/>
        <v>0.26923076923076938</v>
      </c>
      <c r="N1799" s="6">
        <f t="shared" si="196"/>
        <v>21.212121212121218</v>
      </c>
      <c r="Q1799" s="1">
        <v>0.401449</v>
      </c>
      <c r="R1799" s="3">
        <v>0</v>
      </c>
    </row>
    <row r="1800" spans="1:18" x14ac:dyDescent="0.2">
      <c r="A1800" s="8">
        <v>36599</v>
      </c>
      <c r="B1800" s="1">
        <v>0.40600000000000003</v>
      </c>
      <c r="C1800" s="1">
        <v>0.40600000000000003</v>
      </c>
      <c r="D1800" s="1">
        <v>0.40600000000000003</v>
      </c>
      <c r="E1800" s="1">
        <v>0.40600000000000003</v>
      </c>
      <c r="G1800" s="6">
        <f t="shared" si="197"/>
        <v>0</v>
      </c>
      <c r="H1800" s="1">
        <f t="shared" si="198"/>
        <v>0</v>
      </c>
      <c r="I1800" s="1">
        <f t="shared" si="199"/>
        <v>0</v>
      </c>
      <c r="K1800" s="6">
        <f t="shared" si="193"/>
        <v>3.0000000000000027E-3</v>
      </c>
      <c r="L1800" s="6">
        <f t="shared" si="194"/>
        <v>1.1142857142857145E-2</v>
      </c>
      <c r="M1800" s="6">
        <f t="shared" si="195"/>
        <v>0.26923076923076938</v>
      </c>
      <c r="N1800" s="6">
        <f t="shared" si="196"/>
        <v>21.212121212121218</v>
      </c>
      <c r="Q1800" s="1">
        <v>0.401449</v>
      </c>
      <c r="R1800" s="3">
        <v>0</v>
      </c>
    </row>
    <row r="1801" spans="1:18" x14ac:dyDescent="0.2">
      <c r="A1801" s="8">
        <v>36600</v>
      </c>
      <c r="B1801" s="1">
        <v>0.437</v>
      </c>
      <c r="C1801" s="1">
        <v>0.56200000000000006</v>
      </c>
      <c r="D1801" s="1">
        <v>0.437</v>
      </c>
      <c r="E1801" s="1">
        <v>0.437</v>
      </c>
      <c r="G1801" s="6">
        <f t="shared" si="197"/>
        <v>3.0999999999999972E-2</v>
      </c>
      <c r="H1801" s="1">
        <f t="shared" si="198"/>
        <v>3.0999999999999972E-2</v>
      </c>
      <c r="I1801" s="1">
        <f t="shared" si="199"/>
        <v>0</v>
      </c>
      <c r="K1801" s="6">
        <f t="shared" si="193"/>
        <v>5.2142857142857147E-3</v>
      </c>
      <c r="L1801" s="6">
        <f t="shared" si="194"/>
        <v>1.1142857142857145E-2</v>
      </c>
      <c r="M1801" s="6">
        <f t="shared" si="195"/>
        <v>0.4679487179487179</v>
      </c>
      <c r="N1801" s="6">
        <f t="shared" si="196"/>
        <v>31.877729257641917</v>
      </c>
      <c r="Q1801" s="1">
        <v>0.43210100000000001</v>
      </c>
      <c r="R1801" s="3">
        <v>42600</v>
      </c>
    </row>
    <row r="1802" spans="1:18" x14ac:dyDescent="0.2">
      <c r="A1802" s="8">
        <v>36601</v>
      </c>
      <c r="B1802" s="1">
        <v>0.437</v>
      </c>
      <c r="C1802" s="1">
        <v>0.437</v>
      </c>
      <c r="D1802" s="1">
        <v>0.437</v>
      </c>
      <c r="E1802" s="1">
        <v>0.437</v>
      </c>
      <c r="G1802" s="6">
        <f t="shared" si="197"/>
        <v>0</v>
      </c>
      <c r="H1802" s="1">
        <f t="shared" si="198"/>
        <v>0</v>
      </c>
      <c r="I1802" s="1">
        <f t="shared" si="199"/>
        <v>0</v>
      </c>
      <c r="K1802" s="6">
        <f t="shared" si="193"/>
        <v>5.2142857142857147E-3</v>
      </c>
      <c r="L1802" s="6">
        <f t="shared" si="194"/>
        <v>1.1142857142857145E-2</v>
      </c>
      <c r="M1802" s="6">
        <f t="shared" si="195"/>
        <v>0.4679487179487179</v>
      </c>
      <c r="N1802" s="6">
        <f t="shared" si="196"/>
        <v>31.877729257641917</v>
      </c>
      <c r="Q1802" s="1">
        <v>0.43210100000000001</v>
      </c>
      <c r="R1802" s="3">
        <v>0</v>
      </c>
    </row>
    <row r="1803" spans="1:18" x14ac:dyDescent="0.2">
      <c r="A1803" s="8">
        <v>36602</v>
      </c>
      <c r="B1803" s="1">
        <v>0.34300000000000003</v>
      </c>
      <c r="C1803" s="1">
        <v>0.375</v>
      </c>
      <c r="D1803" s="1">
        <v>0.312</v>
      </c>
      <c r="E1803" s="1">
        <v>0.312</v>
      </c>
      <c r="G1803" s="6">
        <f t="shared" si="197"/>
        <v>-0.125</v>
      </c>
      <c r="H1803" s="1">
        <f t="shared" si="198"/>
        <v>0</v>
      </c>
      <c r="I1803" s="1">
        <f t="shared" si="199"/>
        <v>0.125</v>
      </c>
      <c r="K1803" s="6">
        <f t="shared" si="193"/>
        <v>5.2142857142857147E-3</v>
      </c>
      <c r="L1803" s="6">
        <f t="shared" si="194"/>
        <v>2.0071428571428573E-2</v>
      </c>
      <c r="M1803" s="6">
        <f t="shared" si="195"/>
        <v>0.2597864768683274</v>
      </c>
      <c r="N1803" s="6">
        <f t="shared" si="196"/>
        <v>20.621468926553675</v>
      </c>
      <c r="Q1803" s="1">
        <v>0.308502</v>
      </c>
      <c r="R1803" s="3">
        <v>29300</v>
      </c>
    </row>
    <row r="1804" spans="1:18" x14ac:dyDescent="0.2">
      <c r="A1804" s="8">
        <v>36605</v>
      </c>
      <c r="B1804" s="1">
        <v>0.25</v>
      </c>
      <c r="C1804" s="1">
        <v>0.25</v>
      </c>
      <c r="D1804" s="1">
        <v>0.25</v>
      </c>
      <c r="E1804" s="1">
        <v>0.25</v>
      </c>
      <c r="G1804" s="6">
        <f t="shared" si="197"/>
        <v>-6.2E-2</v>
      </c>
      <c r="H1804" s="1">
        <f t="shared" si="198"/>
        <v>0</v>
      </c>
      <c r="I1804" s="1">
        <f t="shared" si="199"/>
        <v>6.2E-2</v>
      </c>
      <c r="K1804" s="6">
        <f t="shared" si="193"/>
        <v>2.2142857142857125E-3</v>
      </c>
      <c r="L1804" s="6">
        <f t="shared" si="194"/>
        <v>2.4500000000000001E-2</v>
      </c>
      <c r="M1804" s="6">
        <f t="shared" si="195"/>
        <v>9.0379008746355613E-2</v>
      </c>
      <c r="N1804" s="6">
        <f t="shared" si="196"/>
        <v>8.288770053475929</v>
      </c>
      <c r="Q1804" s="1">
        <v>0.247197</v>
      </c>
      <c r="R1804" s="3">
        <v>3000</v>
      </c>
    </row>
    <row r="1805" spans="1:18" x14ac:dyDescent="0.2">
      <c r="A1805" s="8">
        <v>36606</v>
      </c>
      <c r="B1805" s="1">
        <v>0.40600000000000003</v>
      </c>
      <c r="C1805" s="1">
        <v>0.40600000000000003</v>
      </c>
      <c r="D1805" s="1">
        <v>0.40600000000000003</v>
      </c>
      <c r="E1805" s="1">
        <v>0.40600000000000003</v>
      </c>
      <c r="G1805" s="6">
        <f t="shared" si="197"/>
        <v>0.15600000000000003</v>
      </c>
      <c r="H1805" s="1">
        <f t="shared" si="198"/>
        <v>0.15600000000000003</v>
      </c>
      <c r="I1805" s="1">
        <f t="shared" si="199"/>
        <v>0</v>
      </c>
      <c r="K1805" s="6">
        <f t="shared" si="193"/>
        <v>1.3357142857142857E-2</v>
      </c>
      <c r="L1805" s="6">
        <f t="shared" si="194"/>
        <v>2.4500000000000001E-2</v>
      </c>
      <c r="M1805" s="6">
        <f t="shared" si="195"/>
        <v>0.54518950437317781</v>
      </c>
      <c r="N1805" s="6">
        <f t="shared" si="196"/>
        <v>35.283018867924525</v>
      </c>
      <c r="Q1805" s="1">
        <v>0.401449</v>
      </c>
      <c r="R1805" s="3">
        <v>2000</v>
      </c>
    </row>
    <row r="1806" spans="1:18" x14ac:dyDescent="0.2">
      <c r="A1806" s="8">
        <v>36607</v>
      </c>
      <c r="B1806" s="1">
        <v>0.312</v>
      </c>
      <c r="C1806" s="1">
        <v>0.312</v>
      </c>
      <c r="D1806" s="1">
        <v>0.312</v>
      </c>
      <c r="E1806" s="1">
        <v>0.312</v>
      </c>
      <c r="G1806" s="6">
        <f t="shared" si="197"/>
        <v>-9.4000000000000028E-2</v>
      </c>
      <c r="H1806" s="1">
        <f t="shared" si="198"/>
        <v>0</v>
      </c>
      <c r="I1806" s="1">
        <f t="shared" si="199"/>
        <v>9.4000000000000028E-2</v>
      </c>
      <c r="K1806" s="6">
        <f t="shared" si="193"/>
        <v>1.3357142857142857E-2</v>
      </c>
      <c r="L1806" s="6">
        <f t="shared" si="194"/>
        <v>2.8214285714285716E-2</v>
      </c>
      <c r="M1806" s="6">
        <f t="shared" si="195"/>
        <v>0.47341772151898731</v>
      </c>
      <c r="N1806" s="6">
        <f t="shared" si="196"/>
        <v>32.130584192439855</v>
      </c>
      <c r="Q1806" s="1">
        <v>0.308502</v>
      </c>
      <c r="R1806" s="3">
        <v>700</v>
      </c>
    </row>
    <row r="1807" spans="1:18" x14ac:dyDescent="0.2">
      <c r="A1807" s="8">
        <v>36608</v>
      </c>
      <c r="B1807" s="1">
        <v>0.312</v>
      </c>
      <c r="C1807" s="1">
        <v>0.312</v>
      </c>
      <c r="D1807" s="1">
        <v>0.312</v>
      </c>
      <c r="E1807" s="1">
        <v>0.312</v>
      </c>
      <c r="G1807" s="6">
        <f t="shared" si="197"/>
        <v>0</v>
      </c>
      <c r="H1807" s="1">
        <f t="shared" si="198"/>
        <v>0</v>
      </c>
      <c r="I1807" s="1">
        <f t="shared" si="199"/>
        <v>0</v>
      </c>
      <c r="K1807" s="6">
        <f t="shared" si="193"/>
        <v>1.3357142857142857E-2</v>
      </c>
      <c r="L1807" s="6">
        <f t="shared" si="194"/>
        <v>2.8214285714285716E-2</v>
      </c>
      <c r="M1807" s="6">
        <f t="shared" si="195"/>
        <v>0.47341772151898731</v>
      </c>
      <c r="N1807" s="6">
        <f t="shared" si="196"/>
        <v>32.130584192439855</v>
      </c>
      <c r="Q1807" s="1">
        <v>0.308502</v>
      </c>
      <c r="R1807" s="3">
        <v>0</v>
      </c>
    </row>
    <row r="1808" spans="1:18" x14ac:dyDescent="0.2">
      <c r="A1808" s="8">
        <v>36609</v>
      </c>
      <c r="B1808" s="1">
        <v>0.312</v>
      </c>
      <c r="C1808" s="1">
        <v>0.312</v>
      </c>
      <c r="D1808" s="1">
        <v>0.312</v>
      </c>
      <c r="E1808" s="1">
        <v>0.312</v>
      </c>
      <c r="G1808" s="6">
        <f t="shared" si="197"/>
        <v>0</v>
      </c>
      <c r="H1808" s="1">
        <f t="shared" si="198"/>
        <v>0</v>
      </c>
      <c r="I1808" s="1">
        <f t="shared" si="199"/>
        <v>0</v>
      </c>
      <c r="K1808" s="6">
        <f t="shared" ref="K1808:K1871" si="200">AVERAGE(H1795:H1808)</f>
        <v>1.3357142857142857E-2</v>
      </c>
      <c r="L1808" s="6">
        <f t="shared" ref="L1808:L1871" si="201">AVERAGE(I1795:I1808)</f>
        <v>2.8214285714285716E-2</v>
      </c>
      <c r="M1808" s="6">
        <f t="shared" ref="M1808:M1871" si="202">K1808/L1808</f>
        <v>0.47341772151898731</v>
      </c>
      <c r="N1808" s="6">
        <f t="shared" si="196"/>
        <v>32.130584192439855</v>
      </c>
      <c r="Q1808" s="1">
        <v>0.308502</v>
      </c>
      <c r="R1808" s="3">
        <v>0</v>
      </c>
    </row>
    <row r="1809" spans="1:18" x14ac:dyDescent="0.2">
      <c r="A1809" s="8">
        <v>36612</v>
      </c>
      <c r="B1809" s="1">
        <v>0.25</v>
      </c>
      <c r="C1809" s="1">
        <v>0.25</v>
      </c>
      <c r="D1809" s="1">
        <v>0.25</v>
      </c>
      <c r="E1809" s="1">
        <v>0.25</v>
      </c>
      <c r="G1809" s="6">
        <f t="shared" si="197"/>
        <v>-6.2E-2</v>
      </c>
      <c r="H1809" s="1">
        <f t="shared" si="198"/>
        <v>0</v>
      </c>
      <c r="I1809" s="1">
        <f t="shared" si="199"/>
        <v>6.2E-2</v>
      </c>
      <c r="K1809" s="6">
        <f t="shared" si="200"/>
        <v>1.3357142857142857E-2</v>
      </c>
      <c r="L1809" s="6">
        <f t="shared" si="201"/>
        <v>3.1214285714285715E-2</v>
      </c>
      <c r="M1809" s="6">
        <f t="shared" si="202"/>
        <v>0.42791762013729978</v>
      </c>
      <c r="N1809" s="6">
        <f t="shared" ref="N1809:N1872" si="203">IF(L1809=0,100,100-(100/(1+M1809)))</f>
        <v>29.967948717948715</v>
      </c>
      <c r="Q1809" s="1">
        <v>0.247197</v>
      </c>
      <c r="R1809" s="3">
        <v>7000</v>
      </c>
    </row>
    <row r="1810" spans="1:18" x14ac:dyDescent="0.2">
      <c r="A1810" s="8">
        <v>36613</v>
      </c>
      <c r="B1810" s="1">
        <v>0.25</v>
      </c>
      <c r="C1810" s="1">
        <v>0.25</v>
      </c>
      <c r="D1810" s="1">
        <v>0.25</v>
      </c>
      <c r="E1810" s="1">
        <v>0.25</v>
      </c>
      <c r="G1810" s="6">
        <f t="shared" si="197"/>
        <v>0</v>
      </c>
      <c r="H1810" s="1">
        <f t="shared" si="198"/>
        <v>0</v>
      </c>
      <c r="I1810" s="1">
        <f t="shared" si="199"/>
        <v>0</v>
      </c>
      <c r="K1810" s="6">
        <f t="shared" si="200"/>
        <v>1.3357142857142857E-2</v>
      </c>
      <c r="L1810" s="6">
        <f t="shared" si="201"/>
        <v>2.9785714285714283E-2</v>
      </c>
      <c r="M1810" s="6">
        <f t="shared" si="202"/>
        <v>0.44844124700239812</v>
      </c>
      <c r="N1810" s="6">
        <f t="shared" si="203"/>
        <v>30.960264900662253</v>
      </c>
      <c r="Q1810" s="1">
        <v>0.247197</v>
      </c>
      <c r="R1810" s="3">
        <v>0</v>
      </c>
    </row>
    <row r="1811" spans="1:18" x14ac:dyDescent="0.2">
      <c r="A1811" s="8">
        <v>36614</v>
      </c>
      <c r="B1811" s="1">
        <v>0.25</v>
      </c>
      <c r="C1811" s="1">
        <v>0.25</v>
      </c>
      <c r="D1811" s="1">
        <v>0.25</v>
      </c>
      <c r="E1811" s="1">
        <v>0.25</v>
      </c>
      <c r="G1811" s="6">
        <f t="shared" si="197"/>
        <v>0</v>
      </c>
      <c r="H1811" s="1">
        <f t="shared" si="198"/>
        <v>0</v>
      </c>
      <c r="I1811" s="1">
        <f t="shared" si="199"/>
        <v>0</v>
      </c>
      <c r="K1811" s="6">
        <f t="shared" si="200"/>
        <v>1.3357142857142857E-2</v>
      </c>
      <c r="L1811" s="6">
        <f t="shared" si="201"/>
        <v>2.4500000000000001E-2</v>
      </c>
      <c r="M1811" s="6">
        <f t="shared" si="202"/>
        <v>0.54518950437317781</v>
      </c>
      <c r="N1811" s="6">
        <f t="shared" si="203"/>
        <v>35.283018867924525</v>
      </c>
      <c r="Q1811" s="1">
        <v>0.247197</v>
      </c>
      <c r="R1811" s="3">
        <v>0</v>
      </c>
    </row>
    <row r="1812" spans="1:18" x14ac:dyDescent="0.2">
      <c r="A1812" s="8">
        <v>36615</v>
      </c>
      <c r="B1812" s="1">
        <v>0.218</v>
      </c>
      <c r="C1812" s="1">
        <v>0.25</v>
      </c>
      <c r="D1812" s="1">
        <v>0.218</v>
      </c>
      <c r="E1812" s="1">
        <v>0.25</v>
      </c>
      <c r="G1812" s="6">
        <f t="shared" si="197"/>
        <v>0</v>
      </c>
      <c r="H1812" s="1">
        <f t="shared" si="198"/>
        <v>0</v>
      </c>
      <c r="I1812" s="1">
        <f t="shared" si="199"/>
        <v>0</v>
      </c>
      <c r="K1812" s="6">
        <f t="shared" si="200"/>
        <v>1.3357142857142857E-2</v>
      </c>
      <c r="L1812" s="6">
        <f t="shared" si="201"/>
        <v>2.4500000000000001E-2</v>
      </c>
      <c r="M1812" s="6">
        <f t="shared" si="202"/>
        <v>0.54518950437317781</v>
      </c>
      <c r="N1812" s="6">
        <f t="shared" si="203"/>
        <v>35.283018867924525</v>
      </c>
      <c r="Q1812" s="1">
        <v>0.247197</v>
      </c>
      <c r="R1812" s="3">
        <v>4500</v>
      </c>
    </row>
    <row r="1813" spans="1:18" x14ac:dyDescent="0.2">
      <c r="A1813" s="8">
        <v>36616</v>
      </c>
      <c r="B1813" s="1">
        <v>0.25</v>
      </c>
      <c r="C1813" s="1">
        <v>0.25</v>
      </c>
      <c r="D1813" s="1">
        <v>0.25</v>
      </c>
      <c r="E1813" s="1">
        <v>0.25</v>
      </c>
      <c r="G1813" s="6">
        <f t="shared" si="197"/>
        <v>0</v>
      </c>
      <c r="H1813" s="1">
        <f t="shared" si="198"/>
        <v>0</v>
      </c>
      <c r="I1813" s="1">
        <f t="shared" si="199"/>
        <v>0</v>
      </c>
      <c r="K1813" s="6">
        <f t="shared" si="200"/>
        <v>1.3357142857142857E-2</v>
      </c>
      <c r="L1813" s="6">
        <f t="shared" si="201"/>
        <v>2.4500000000000001E-2</v>
      </c>
      <c r="M1813" s="6">
        <f t="shared" si="202"/>
        <v>0.54518950437317781</v>
      </c>
      <c r="N1813" s="6">
        <f t="shared" si="203"/>
        <v>35.283018867924525</v>
      </c>
      <c r="Q1813" s="1">
        <v>0.247197</v>
      </c>
      <c r="R1813" s="3">
        <v>300</v>
      </c>
    </row>
    <row r="1814" spans="1:18" x14ac:dyDescent="0.2">
      <c r="A1814" s="8">
        <v>36619</v>
      </c>
      <c r="B1814" s="1">
        <v>0.25</v>
      </c>
      <c r="C1814" s="1">
        <v>0.25</v>
      </c>
      <c r="D1814" s="1">
        <v>0.25</v>
      </c>
      <c r="E1814" s="1">
        <v>0.25</v>
      </c>
      <c r="G1814" s="6">
        <f t="shared" si="197"/>
        <v>0</v>
      </c>
      <c r="H1814" s="1">
        <f t="shared" si="198"/>
        <v>0</v>
      </c>
      <c r="I1814" s="1">
        <f t="shared" si="199"/>
        <v>0</v>
      </c>
      <c r="K1814" s="6">
        <f t="shared" si="200"/>
        <v>1.3357142857142857E-2</v>
      </c>
      <c r="L1814" s="6">
        <f t="shared" si="201"/>
        <v>2.4500000000000001E-2</v>
      </c>
      <c r="M1814" s="6">
        <f t="shared" si="202"/>
        <v>0.54518950437317781</v>
      </c>
      <c r="N1814" s="6">
        <f t="shared" si="203"/>
        <v>35.283018867924525</v>
      </c>
      <c r="Q1814" s="1">
        <v>0.247197</v>
      </c>
      <c r="R1814" s="3">
        <v>0</v>
      </c>
    </row>
    <row r="1815" spans="1:18" x14ac:dyDescent="0.2">
      <c r="A1815" s="8">
        <v>36620</v>
      </c>
      <c r="B1815" s="1">
        <v>0.25</v>
      </c>
      <c r="C1815" s="1">
        <v>0.25</v>
      </c>
      <c r="D1815" s="1">
        <v>0.25</v>
      </c>
      <c r="E1815" s="1">
        <v>0.25</v>
      </c>
      <c r="G1815" s="6">
        <f t="shared" si="197"/>
        <v>0</v>
      </c>
      <c r="H1815" s="1">
        <f t="shared" si="198"/>
        <v>0</v>
      </c>
      <c r="I1815" s="1">
        <f t="shared" si="199"/>
        <v>0</v>
      </c>
      <c r="K1815" s="6">
        <f t="shared" si="200"/>
        <v>1.1142857142857145E-2</v>
      </c>
      <c r="L1815" s="6">
        <f t="shared" si="201"/>
        <v>2.4500000000000001E-2</v>
      </c>
      <c r="M1815" s="6">
        <f t="shared" si="202"/>
        <v>0.45481049562682224</v>
      </c>
      <c r="N1815" s="6">
        <f t="shared" si="203"/>
        <v>31.262525050100209</v>
      </c>
      <c r="Q1815" s="1">
        <v>0.247197</v>
      </c>
      <c r="R1815" s="3">
        <v>0</v>
      </c>
    </row>
    <row r="1816" spans="1:18" x14ac:dyDescent="0.2">
      <c r="A1816" s="8">
        <v>36621</v>
      </c>
      <c r="B1816" s="1">
        <v>0.25</v>
      </c>
      <c r="C1816" s="1">
        <v>0.25</v>
      </c>
      <c r="D1816" s="1">
        <v>0.25</v>
      </c>
      <c r="E1816" s="1">
        <v>0.25</v>
      </c>
      <c r="G1816" s="6">
        <f t="shared" si="197"/>
        <v>0</v>
      </c>
      <c r="H1816" s="1">
        <f t="shared" si="198"/>
        <v>0</v>
      </c>
      <c r="I1816" s="1">
        <f t="shared" si="199"/>
        <v>0</v>
      </c>
      <c r="K1816" s="6">
        <f t="shared" si="200"/>
        <v>1.1142857142857145E-2</v>
      </c>
      <c r="L1816" s="6">
        <f t="shared" si="201"/>
        <v>2.4500000000000001E-2</v>
      </c>
      <c r="M1816" s="6">
        <f t="shared" si="202"/>
        <v>0.45481049562682224</v>
      </c>
      <c r="N1816" s="6">
        <f t="shared" si="203"/>
        <v>31.262525050100209</v>
      </c>
      <c r="Q1816" s="1">
        <v>0.247197</v>
      </c>
      <c r="R1816" s="3">
        <v>0</v>
      </c>
    </row>
    <row r="1817" spans="1:18" x14ac:dyDescent="0.2">
      <c r="A1817" s="8">
        <v>36622</v>
      </c>
      <c r="B1817" s="1">
        <v>0.25</v>
      </c>
      <c r="C1817" s="1">
        <v>0.25</v>
      </c>
      <c r="D1817" s="1">
        <v>0.25</v>
      </c>
      <c r="E1817" s="1">
        <v>0.25</v>
      </c>
      <c r="G1817" s="6">
        <f t="shared" si="197"/>
        <v>0</v>
      </c>
      <c r="H1817" s="1">
        <f t="shared" si="198"/>
        <v>0</v>
      </c>
      <c r="I1817" s="1">
        <f t="shared" si="199"/>
        <v>0</v>
      </c>
      <c r="K1817" s="6">
        <f t="shared" si="200"/>
        <v>1.1142857142857145E-2</v>
      </c>
      <c r="L1817" s="6">
        <f t="shared" si="201"/>
        <v>1.5571428571428573E-2</v>
      </c>
      <c r="M1817" s="6">
        <f t="shared" si="202"/>
        <v>0.7155963302752294</v>
      </c>
      <c r="N1817" s="6">
        <f t="shared" si="203"/>
        <v>41.711229946524071</v>
      </c>
      <c r="Q1817" s="1">
        <v>0.247197</v>
      </c>
      <c r="R1817" s="3">
        <v>0</v>
      </c>
    </row>
    <row r="1818" spans="1:18" x14ac:dyDescent="0.2">
      <c r="A1818" s="8">
        <v>36623</v>
      </c>
      <c r="B1818" s="1">
        <v>0.25</v>
      </c>
      <c r="C1818" s="1">
        <v>0.312</v>
      </c>
      <c r="D1818" s="1">
        <v>0.218</v>
      </c>
      <c r="E1818" s="1">
        <v>0.25</v>
      </c>
      <c r="G1818" s="6">
        <f t="shared" si="197"/>
        <v>0</v>
      </c>
      <c r="H1818" s="1">
        <f t="shared" si="198"/>
        <v>0</v>
      </c>
      <c r="I1818" s="1">
        <f t="shared" si="199"/>
        <v>0</v>
      </c>
      <c r="K1818" s="6">
        <f t="shared" si="200"/>
        <v>1.1142857142857145E-2</v>
      </c>
      <c r="L1818" s="6">
        <f t="shared" si="201"/>
        <v>1.1142857142857145E-2</v>
      </c>
      <c r="M1818" s="6">
        <f t="shared" si="202"/>
        <v>1</v>
      </c>
      <c r="N1818" s="6">
        <f t="shared" si="203"/>
        <v>50</v>
      </c>
      <c r="Q1818" s="1">
        <v>0.247197</v>
      </c>
      <c r="R1818" s="3">
        <v>12200</v>
      </c>
    </row>
    <row r="1819" spans="1:18" x14ac:dyDescent="0.2">
      <c r="A1819" s="8">
        <v>36626</v>
      </c>
      <c r="B1819" s="1">
        <v>0.25</v>
      </c>
      <c r="C1819" s="1">
        <v>0.25</v>
      </c>
      <c r="D1819" s="1">
        <v>0.25</v>
      </c>
      <c r="E1819" s="1">
        <v>0.25</v>
      </c>
      <c r="G1819" s="6">
        <f t="shared" si="197"/>
        <v>0</v>
      </c>
      <c r="H1819" s="1">
        <f t="shared" si="198"/>
        <v>0</v>
      </c>
      <c r="I1819" s="1">
        <f t="shared" si="199"/>
        <v>0</v>
      </c>
      <c r="K1819" s="6">
        <f t="shared" si="200"/>
        <v>0</v>
      </c>
      <c r="L1819" s="6">
        <f t="shared" si="201"/>
        <v>1.1142857142857145E-2</v>
      </c>
      <c r="M1819" s="6">
        <f t="shared" si="202"/>
        <v>0</v>
      </c>
      <c r="N1819" s="6">
        <f t="shared" si="203"/>
        <v>0</v>
      </c>
      <c r="Q1819" s="1">
        <v>0.247197</v>
      </c>
      <c r="R1819" s="3">
        <v>0</v>
      </c>
    </row>
    <row r="1820" spans="1:18" x14ac:dyDescent="0.2">
      <c r="A1820" s="8">
        <v>36627</v>
      </c>
      <c r="B1820" s="1">
        <v>0.25</v>
      </c>
      <c r="C1820" s="1">
        <v>0.25</v>
      </c>
      <c r="D1820" s="1">
        <v>0.25</v>
      </c>
      <c r="E1820" s="1">
        <v>0.25</v>
      </c>
      <c r="G1820" s="6">
        <f t="shared" si="197"/>
        <v>0</v>
      </c>
      <c r="H1820" s="1">
        <f t="shared" si="198"/>
        <v>0</v>
      </c>
      <c r="I1820" s="1">
        <f t="shared" si="199"/>
        <v>0</v>
      </c>
      <c r="K1820" s="6">
        <f t="shared" si="200"/>
        <v>0</v>
      </c>
      <c r="L1820" s="6">
        <f t="shared" si="201"/>
        <v>4.4285714285714284E-3</v>
      </c>
      <c r="M1820" s="6">
        <f t="shared" si="202"/>
        <v>0</v>
      </c>
      <c r="N1820" s="6">
        <f t="shared" si="203"/>
        <v>0</v>
      </c>
      <c r="Q1820" s="1">
        <v>0.247197</v>
      </c>
      <c r="R1820" s="3">
        <v>0</v>
      </c>
    </row>
    <row r="1821" spans="1:18" x14ac:dyDescent="0.2">
      <c r="A1821" s="8">
        <v>36628</v>
      </c>
      <c r="B1821" s="1">
        <v>0.312</v>
      </c>
      <c r="C1821" s="1">
        <v>0.312</v>
      </c>
      <c r="D1821" s="1">
        <v>0.3</v>
      </c>
      <c r="E1821" s="1">
        <v>0.3</v>
      </c>
      <c r="G1821" s="6">
        <f t="shared" si="197"/>
        <v>4.9999999999999989E-2</v>
      </c>
      <c r="H1821" s="1">
        <f t="shared" si="198"/>
        <v>4.9999999999999989E-2</v>
      </c>
      <c r="I1821" s="1">
        <f t="shared" si="199"/>
        <v>0</v>
      </c>
      <c r="K1821" s="6">
        <f t="shared" si="200"/>
        <v>3.5714285714285704E-3</v>
      </c>
      <c r="L1821" s="6">
        <f t="shared" si="201"/>
        <v>4.4285714285714284E-3</v>
      </c>
      <c r="M1821" s="6">
        <f t="shared" si="202"/>
        <v>0.80645161290322565</v>
      </c>
      <c r="N1821" s="6">
        <f t="shared" si="203"/>
        <v>44.642857142857132</v>
      </c>
      <c r="Q1821" s="1">
        <v>0.29663699999999998</v>
      </c>
      <c r="R1821" s="3">
        <v>4200</v>
      </c>
    </row>
    <row r="1822" spans="1:18" x14ac:dyDescent="0.2">
      <c r="A1822" s="8">
        <v>36629</v>
      </c>
      <c r="B1822" s="1">
        <v>0.312</v>
      </c>
      <c r="C1822" s="1">
        <v>0.312</v>
      </c>
      <c r="D1822" s="1">
        <v>0.25</v>
      </c>
      <c r="E1822" s="1">
        <v>0.312</v>
      </c>
      <c r="G1822" s="6">
        <f t="shared" si="197"/>
        <v>1.2000000000000011E-2</v>
      </c>
      <c r="H1822" s="1">
        <f t="shared" si="198"/>
        <v>1.2000000000000011E-2</v>
      </c>
      <c r="I1822" s="1">
        <f t="shared" si="199"/>
        <v>0</v>
      </c>
      <c r="K1822" s="6">
        <f t="shared" si="200"/>
        <v>4.4285714285714284E-3</v>
      </c>
      <c r="L1822" s="6">
        <f t="shared" si="201"/>
        <v>4.4285714285714284E-3</v>
      </c>
      <c r="M1822" s="6">
        <f t="shared" si="202"/>
        <v>1</v>
      </c>
      <c r="N1822" s="6">
        <f t="shared" si="203"/>
        <v>50</v>
      </c>
      <c r="Q1822" s="1">
        <v>0.308502</v>
      </c>
      <c r="R1822" s="3">
        <v>12800</v>
      </c>
    </row>
    <row r="1823" spans="1:18" x14ac:dyDescent="0.2">
      <c r="A1823" s="8">
        <v>36630</v>
      </c>
      <c r="B1823" s="1">
        <v>0.312</v>
      </c>
      <c r="C1823" s="1">
        <v>0.312</v>
      </c>
      <c r="D1823" s="1">
        <v>0.312</v>
      </c>
      <c r="E1823" s="1">
        <v>0.312</v>
      </c>
      <c r="G1823" s="6">
        <f t="shared" si="197"/>
        <v>0</v>
      </c>
      <c r="H1823" s="1">
        <f t="shared" si="198"/>
        <v>0</v>
      </c>
      <c r="I1823" s="1">
        <f t="shared" si="199"/>
        <v>0</v>
      </c>
      <c r="K1823" s="6">
        <f t="shared" si="200"/>
        <v>4.4285714285714284E-3</v>
      </c>
      <c r="L1823" s="6">
        <f t="shared" si="201"/>
        <v>0</v>
      </c>
      <c r="M1823" s="6" t="e">
        <f t="shared" si="202"/>
        <v>#DIV/0!</v>
      </c>
      <c r="N1823" s="6">
        <f t="shared" si="203"/>
        <v>100</v>
      </c>
      <c r="Q1823" s="1">
        <v>0.308502</v>
      </c>
      <c r="R1823" s="3">
        <v>0</v>
      </c>
    </row>
    <row r="1824" spans="1:18" x14ac:dyDescent="0.2">
      <c r="A1824" s="8">
        <v>36633</v>
      </c>
      <c r="B1824" s="1">
        <v>0.312</v>
      </c>
      <c r="C1824" s="1">
        <v>0.312</v>
      </c>
      <c r="D1824" s="1">
        <v>0.312</v>
      </c>
      <c r="E1824" s="1">
        <v>0.312</v>
      </c>
      <c r="G1824" s="6">
        <f t="shared" si="197"/>
        <v>0</v>
      </c>
      <c r="H1824" s="1">
        <f t="shared" si="198"/>
        <v>0</v>
      </c>
      <c r="I1824" s="1">
        <f t="shared" si="199"/>
        <v>0</v>
      </c>
      <c r="K1824" s="6">
        <f t="shared" si="200"/>
        <v>4.4285714285714284E-3</v>
      </c>
      <c r="L1824" s="6">
        <f t="shared" si="201"/>
        <v>0</v>
      </c>
      <c r="M1824" s="6" t="e">
        <f t="shared" si="202"/>
        <v>#DIV/0!</v>
      </c>
      <c r="N1824" s="6">
        <f t="shared" si="203"/>
        <v>100</v>
      </c>
      <c r="Q1824" s="1">
        <v>0.308502</v>
      </c>
      <c r="R1824" s="3">
        <v>0</v>
      </c>
    </row>
    <row r="1825" spans="1:18" x14ac:dyDescent="0.2">
      <c r="A1825" s="8">
        <v>36634</v>
      </c>
      <c r="B1825" s="1">
        <v>0.312</v>
      </c>
      <c r="C1825" s="1">
        <v>0.312</v>
      </c>
      <c r="D1825" s="1">
        <v>0.312</v>
      </c>
      <c r="E1825" s="1">
        <v>0.312</v>
      </c>
      <c r="G1825" s="6">
        <f t="shared" si="197"/>
        <v>0</v>
      </c>
      <c r="H1825" s="1">
        <f t="shared" si="198"/>
        <v>0</v>
      </c>
      <c r="I1825" s="1">
        <f t="shared" si="199"/>
        <v>0</v>
      </c>
      <c r="K1825" s="6">
        <f t="shared" si="200"/>
        <v>4.4285714285714284E-3</v>
      </c>
      <c r="L1825" s="6">
        <f t="shared" si="201"/>
        <v>0</v>
      </c>
      <c r="M1825" s="6" t="e">
        <f t="shared" si="202"/>
        <v>#DIV/0!</v>
      </c>
      <c r="N1825" s="6">
        <f t="shared" si="203"/>
        <v>100</v>
      </c>
      <c r="Q1825" s="1">
        <v>0.308502</v>
      </c>
      <c r="R1825" s="3">
        <v>0</v>
      </c>
    </row>
    <row r="1826" spans="1:18" x14ac:dyDescent="0.2">
      <c r="A1826" s="8">
        <v>36635</v>
      </c>
      <c r="B1826" s="1">
        <v>0.28100000000000003</v>
      </c>
      <c r="C1826" s="1">
        <v>0.3</v>
      </c>
      <c r="D1826" s="1">
        <v>0.218</v>
      </c>
      <c r="E1826" s="1">
        <v>0.28100000000000003</v>
      </c>
      <c r="G1826" s="6">
        <f t="shared" si="197"/>
        <v>-3.0999999999999972E-2</v>
      </c>
      <c r="H1826" s="1">
        <f t="shared" si="198"/>
        <v>0</v>
      </c>
      <c r="I1826" s="1">
        <f t="shared" si="199"/>
        <v>3.0999999999999972E-2</v>
      </c>
      <c r="K1826" s="6">
        <f t="shared" si="200"/>
        <v>4.4285714285714284E-3</v>
      </c>
      <c r="L1826" s="6">
        <f t="shared" si="201"/>
        <v>2.2142857142857125E-3</v>
      </c>
      <c r="M1826" s="6">
        <f t="shared" si="202"/>
        <v>2.0000000000000018</v>
      </c>
      <c r="N1826" s="6">
        <f t="shared" si="203"/>
        <v>66.666666666666686</v>
      </c>
      <c r="Q1826" s="1">
        <v>0.27784999999999999</v>
      </c>
      <c r="R1826" s="3">
        <v>66500</v>
      </c>
    </row>
    <row r="1827" spans="1:18" x14ac:dyDescent="0.2">
      <c r="A1827" s="8">
        <v>36636</v>
      </c>
      <c r="B1827" s="1">
        <v>0.28100000000000003</v>
      </c>
      <c r="C1827" s="1">
        <v>0.28100000000000003</v>
      </c>
      <c r="D1827" s="1">
        <v>0.28100000000000003</v>
      </c>
      <c r="E1827" s="1">
        <v>0.28100000000000003</v>
      </c>
      <c r="G1827" s="6">
        <f t="shared" si="197"/>
        <v>0</v>
      </c>
      <c r="H1827" s="1">
        <f t="shared" si="198"/>
        <v>0</v>
      </c>
      <c r="I1827" s="1">
        <f t="shared" si="199"/>
        <v>0</v>
      </c>
      <c r="K1827" s="6">
        <f t="shared" si="200"/>
        <v>4.4285714285714284E-3</v>
      </c>
      <c r="L1827" s="6">
        <f t="shared" si="201"/>
        <v>2.2142857142857125E-3</v>
      </c>
      <c r="M1827" s="6">
        <f t="shared" si="202"/>
        <v>2.0000000000000018</v>
      </c>
      <c r="N1827" s="6">
        <f t="shared" si="203"/>
        <v>66.666666666666686</v>
      </c>
      <c r="Q1827" s="1">
        <v>0.27784999999999999</v>
      </c>
      <c r="R1827" s="3">
        <v>0</v>
      </c>
    </row>
    <row r="1828" spans="1:18" x14ac:dyDescent="0.2">
      <c r="A1828" s="8">
        <v>36640</v>
      </c>
      <c r="B1828" s="1">
        <v>0.28100000000000003</v>
      </c>
      <c r="C1828" s="1">
        <v>0.28100000000000003</v>
      </c>
      <c r="D1828" s="1">
        <v>0.28100000000000003</v>
      </c>
      <c r="E1828" s="1">
        <v>0.28100000000000003</v>
      </c>
      <c r="G1828" s="6">
        <f t="shared" si="197"/>
        <v>0</v>
      </c>
      <c r="H1828" s="1">
        <f t="shared" si="198"/>
        <v>0</v>
      </c>
      <c r="I1828" s="1">
        <f t="shared" si="199"/>
        <v>0</v>
      </c>
      <c r="K1828" s="6">
        <f t="shared" si="200"/>
        <v>4.4285714285714284E-3</v>
      </c>
      <c r="L1828" s="6">
        <f t="shared" si="201"/>
        <v>2.2142857142857125E-3</v>
      </c>
      <c r="M1828" s="6">
        <f t="shared" si="202"/>
        <v>2.0000000000000018</v>
      </c>
      <c r="N1828" s="6">
        <f t="shared" si="203"/>
        <v>66.666666666666686</v>
      </c>
      <c r="Q1828" s="1">
        <v>0.27784999999999999</v>
      </c>
      <c r="R1828" s="3">
        <v>0</v>
      </c>
    </row>
    <row r="1829" spans="1:18" x14ac:dyDescent="0.2">
      <c r="A1829" s="8">
        <v>36641</v>
      </c>
      <c r="B1829" s="1">
        <v>0.28100000000000003</v>
      </c>
      <c r="C1829" s="1">
        <v>0.28100000000000003</v>
      </c>
      <c r="D1829" s="1">
        <v>0.28100000000000003</v>
      </c>
      <c r="E1829" s="1">
        <v>0.28100000000000003</v>
      </c>
      <c r="G1829" s="6">
        <f t="shared" si="197"/>
        <v>0</v>
      </c>
      <c r="H1829" s="1">
        <f t="shared" si="198"/>
        <v>0</v>
      </c>
      <c r="I1829" s="1">
        <f t="shared" si="199"/>
        <v>0</v>
      </c>
      <c r="K1829" s="6">
        <f t="shared" si="200"/>
        <v>4.4285714285714284E-3</v>
      </c>
      <c r="L1829" s="6">
        <f t="shared" si="201"/>
        <v>2.2142857142857125E-3</v>
      </c>
      <c r="M1829" s="6">
        <f t="shared" si="202"/>
        <v>2.0000000000000018</v>
      </c>
      <c r="N1829" s="6">
        <f t="shared" si="203"/>
        <v>66.666666666666686</v>
      </c>
      <c r="Q1829" s="1">
        <v>0.27784999999999999</v>
      </c>
      <c r="R1829" s="3">
        <v>0</v>
      </c>
    </row>
    <row r="1830" spans="1:18" x14ac:dyDescent="0.2">
      <c r="A1830" s="8">
        <v>36642</v>
      </c>
      <c r="B1830" s="1">
        <v>0.25</v>
      </c>
      <c r="C1830" s="1">
        <v>0.25</v>
      </c>
      <c r="D1830" s="1">
        <v>0.25</v>
      </c>
      <c r="E1830" s="1">
        <v>0.25</v>
      </c>
      <c r="G1830" s="6">
        <f t="shared" si="197"/>
        <v>-3.1000000000000028E-2</v>
      </c>
      <c r="H1830" s="1">
        <f t="shared" si="198"/>
        <v>0</v>
      </c>
      <c r="I1830" s="1">
        <f t="shared" si="199"/>
        <v>3.1000000000000028E-2</v>
      </c>
      <c r="K1830" s="6">
        <f t="shared" si="200"/>
        <v>4.4285714285714284E-3</v>
      </c>
      <c r="L1830" s="6">
        <f t="shared" si="201"/>
        <v>4.4285714285714284E-3</v>
      </c>
      <c r="M1830" s="6">
        <f t="shared" si="202"/>
        <v>1</v>
      </c>
      <c r="N1830" s="6">
        <f t="shared" si="203"/>
        <v>50</v>
      </c>
      <c r="Q1830" s="1">
        <v>0.247197</v>
      </c>
      <c r="R1830" s="3">
        <v>900</v>
      </c>
    </row>
    <row r="1831" spans="1:18" x14ac:dyDescent="0.2">
      <c r="A1831" s="8">
        <v>36643</v>
      </c>
      <c r="B1831" s="1">
        <v>0.25</v>
      </c>
      <c r="C1831" s="1">
        <v>0.25</v>
      </c>
      <c r="D1831" s="1">
        <v>0.25</v>
      </c>
      <c r="E1831" s="1">
        <v>0.25</v>
      </c>
      <c r="G1831" s="6">
        <f t="shared" si="197"/>
        <v>0</v>
      </c>
      <c r="H1831" s="1">
        <f t="shared" si="198"/>
        <v>0</v>
      </c>
      <c r="I1831" s="1">
        <f t="shared" si="199"/>
        <v>0</v>
      </c>
      <c r="K1831" s="6">
        <f t="shared" si="200"/>
        <v>4.4285714285714284E-3</v>
      </c>
      <c r="L1831" s="6">
        <f t="shared" si="201"/>
        <v>4.4285714285714284E-3</v>
      </c>
      <c r="M1831" s="6">
        <f t="shared" si="202"/>
        <v>1</v>
      </c>
      <c r="N1831" s="6">
        <f t="shared" si="203"/>
        <v>50</v>
      </c>
      <c r="Q1831" s="1">
        <v>0.247197</v>
      </c>
      <c r="R1831" s="3">
        <v>0</v>
      </c>
    </row>
    <row r="1832" spans="1:18" x14ac:dyDescent="0.2">
      <c r="A1832" s="8">
        <v>36644</v>
      </c>
      <c r="B1832" s="1">
        <v>0.25</v>
      </c>
      <c r="C1832" s="1">
        <v>0.25</v>
      </c>
      <c r="D1832" s="1">
        <v>0.25</v>
      </c>
      <c r="E1832" s="1">
        <v>0.25</v>
      </c>
      <c r="G1832" s="6">
        <f t="shared" si="197"/>
        <v>0</v>
      </c>
      <c r="H1832" s="1">
        <f t="shared" si="198"/>
        <v>0</v>
      </c>
      <c r="I1832" s="1">
        <f t="shared" si="199"/>
        <v>0</v>
      </c>
      <c r="K1832" s="6">
        <f t="shared" si="200"/>
        <v>4.4285714285714284E-3</v>
      </c>
      <c r="L1832" s="6">
        <f t="shared" si="201"/>
        <v>4.4285714285714284E-3</v>
      </c>
      <c r="M1832" s="6">
        <f t="shared" si="202"/>
        <v>1</v>
      </c>
      <c r="N1832" s="6">
        <f t="shared" si="203"/>
        <v>50</v>
      </c>
      <c r="Q1832" s="1">
        <v>0.247197</v>
      </c>
      <c r="R1832" s="3">
        <v>0</v>
      </c>
    </row>
    <row r="1833" spans="1:18" x14ac:dyDescent="0.2">
      <c r="A1833" s="8">
        <v>36647</v>
      </c>
      <c r="B1833" s="1">
        <v>0.25</v>
      </c>
      <c r="C1833" s="1">
        <v>0.25</v>
      </c>
      <c r="D1833" s="1">
        <v>0.25</v>
      </c>
      <c r="E1833" s="1">
        <v>0.25</v>
      </c>
      <c r="G1833" s="6">
        <f t="shared" si="197"/>
        <v>0</v>
      </c>
      <c r="H1833" s="1">
        <f t="shared" si="198"/>
        <v>0</v>
      </c>
      <c r="I1833" s="1">
        <f t="shared" si="199"/>
        <v>0</v>
      </c>
      <c r="K1833" s="6">
        <f t="shared" si="200"/>
        <v>4.4285714285714284E-3</v>
      </c>
      <c r="L1833" s="6">
        <f t="shared" si="201"/>
        <v>4.4285714285714284E-3</v>
      </c>
      <c r="M1833" s="6">
        <f t="shared" si="202"/>
        <v>1</v>
      </c>
      <c r="N1833" s="6">
        <f t="shared" si="203"/>
        <v>50</v>
      </c>
      <c r="Q1833" s="1">
        <v>0.247197</v>
      </c>
      <c r="R1833" s="3">
        <v>1600</v>
      </c>
    </row>
    <row r="1834" spans="1:18" x14ac:dyDescent="0.2">
      <c r="A1834" s="8">
        <v>36648</v>
      </c>
      <c r="B1834" s="1">
        <v>0.25</v>
      </c>
      <c r="C1834" s="1">
        <v>0.25</v>
      </c>
      <c r="D1834" s="1">
        <v>0.25</v>
      </c>
      <c r="E1834" s="1">
        <v>0.25</v>
      </c>
      <c r="G1834" s="6">
        <f t="shared" si="197"/>
        <v>0</v>
      </c>
      <c r="H1834" s="1">
        <f t="shared" si="198"/>
        <v>0</v>
      </c>
      <c r="I1834" s="1">
        <f t="shared" si="199"/>
        <v>0</v>
      </c>
      <c r="K1834" s="6">
        <f t="shared" si="200"/>
        <v>4.4285714285714284E-3</v>
      </c>
      <c r="L1834" s="6">
        <f t="shared" si="201"/>
        <v>4.4285714285714284E-3</v>
      </c>
      <c r="M1834" s="6">
        <f t="shared" si="202"/>
        <v>1</v>
      </c>
      <c r="N1834" s="6">
        <f t="shared" si="203"/>
        <v>50</v>
      </c>
      <c r="Q1834" s="1">
        <v>0.247197</v>
      </c>
      <c r="R1834" s="3">
        <v>0</v>
      </c>
    </row>
    <row r="1835" spans="1:18" x14ac:dyDescent="0.2">
      <c r="A1835" s="8">
        <v>36649</v>
      </c>
      <c r="B1835" s="1">
        <v>0.25</v>
      </c>
      <c r="C1835" s="1">
        <v>0.25</v>
      </c>
      <c r="D1835" s="1">
        <v>0.25</v>
      </c>
      <c r="E1835" s="1">
        <v>0.25</v>
      </c>
      <c r="G1835" s="6">
        <f t="shared" si="197"/>
        <v>0</v>
      </c>
      <c r="H1835" s="1">
        <f t="shared" si="198"/>
        <v>0</v>
      </c>
      <c r="I1835" s="1">
        <f t="shared" si="199"/>
        <v>0</v>
      </c>
      <c r="K1835" s="6">
        <f t="shared" si="200"/>
        <v>8.5714285714285786E-4</v>
      </c>
      <c r="L1835" s="6">
        <f t="shared" si="201"/>
        <v>4.4285714285714284E-3</v>
      </c>
      <c r="M1835" s="6">
        <f t="shared" si="202"/>
        <v>0.19354838709677435</v>
      </c>
      <c r="N1835" s="6">
        <f t="shared" si="203"/>
        <v>16.216216216216239</v>
      </c>
      <c r="Q1835" s="1">
        <v>0.247197</v>
      </c>
      <c r="R1835" s="3">
        <v>0</v>
      </c>
    </row>
    <row r="1836" spans="1:18" x14ac:dyDescent="0.2">
      <c r="A1836" s="8">
        <v>36650</v>
      </c>
      <c r="B1836" s="1">
        <v>0.25</v>
      </c>
      <c r="C1836" s="1">
        <v>0.25</v>
      </c>
      <c r="D1836" s="1">
        <v>0.25</v>
      </c>
      <c r="E1836" s="1">
        <v>0.25</v>
      </c>
      <c r="G1836" s="6">
        <f t="shared" si="197"/>
        <v>0</v>
      </c>
      <c r="H1836" s="1">
        <f t="shared" si="198"/>
        <v>0</v>
      </c>
      <c r="I1836" s="1">
        <f t="shared" si="199"/>
        <v>0</v>
      </c>
      <c r="K1836" s="6">
        <f t="shared" si="200"/>
        <v>0</v>
      </c>
      <c r="L1836" s="6">
        <f t="shared" si="201"/>
        <v>4.4285714285714284E-3</v>
      </c>
      <c r="M1836" s="6">
        <f t="shared" si="202"/>
        <v>0</v>
      </c>
      <c r="N1836" s="6">
        <f t="shared" si="203"/>
        <v>0</v>
      </c>
      <c r="Q1836" s="1">
        <v>0.247197</v>
      </c>
      <c r="R1836" s="3">
        <v>0</v>
      </c>
    </row>
    <row r="1837" spans="1:18" x14ac:dyDescent="0.2">
      <c r="A1837" s="8">
        <v>36651</v>
      </c>
      <c r="B1837" s="1">
        <v>0.25</v>
      </c>
      <c r="C1837" s="1">
        <v>0.25</v>
      </c>
      <c r="D1837" s="1">
        <v>0.25</v>
      </c>
      <c r="E1837" s="1">
        <v>0.25</v>
      </c>
      <c r="G1837" s="6">
        <f t="shared" si="197"/>
        <v>0</v>
      </c>
      <c r="H1837" s="1">
        <f t="shared" si="198"/>
        <v>0</v>
      </c>
      <c r="I1837" s="1">
        <f t="shared" si="199"/>
        <v>0</v>
      </c>
      <c r="K1837" s="6">
        <f t="shared" si="200"/>
        <v>0</v>
      </c>
      <c r="L1837" s="6">
        <f t="shared" si="201"/>
        <v>4.4285714285714284E-3</v>
      </c>
      <c r="M1837" s="6">
        <f t="shared" si="202"/>
        <v>0</v>
      </c>
      <c r="N1837" s="6">
        <f t="shared" si="203"/>
        <v>0</v>
      </c>
      <c r="Q1837" s="1">
        <v>0.247197</v>
      </c>
      <c r="R1837" s="3">
        <v>0</v>
      </c>
    </row>
    <row r="1838" spans="1:18" x14ac:dyDescent="0.2">
      <c r="A1838" s="8">
        <v>36654</v>
      </c>
      <c r="B1838" s="1">
        <v>0.25</v>
      </c>
      <c r="C1838" s="1">
        <v>0.25</v>
      </c>
      <c r="D1838" s="1">
        <v>0.25</v>
      </c>
      <c r="E1838" s="1">
        <v>0.25</v>
      </c>
      <c r="G1838" s="6">
        <f t="shared" si="197"/>
        <v>0</v>
      </c>
      <c r="H1838" s="1">
        <f t="shared" si="198"/>
        <v>0</v>
      </c>
      <c r="I1838" s="1">
        <f t="shared" si="199"/>
        <v>0</v>
      </c>
      <c r="K1838" s="6">
        <f t="shared" si="200"/>
        <v>0</v>
      </c>
      <c r="L1838" s="6">
        <f t="shared" si="201"/>
        <v>4.4285714285714284E-3</v>
      </c>
      <c r="M1838" s="6">
        <f t="shared" si="202"/>
        <v>0</v>
      </c>
      <c r="N1838" s="6">
        <f t="shared" si="203"/>
        <v>0</v>
      </c>
      <c r="Q1838" s="1">
        <v>0.247197</v>
      </c>
      <c r="R1838" s="3">
        <v>0</v>
      </c>
    </row>
    <row r="1839" spans="1:18" x14ac:dyDescent="0.2">
      <c r="A1839" s="8">
        <v>36655</v>
      </c>
      <c r="B1839" s="1">
        <v>0.25</v>
      </c>
      <c r="C1839" s="1">
        <v>0.25</v>
      </c>
      <c r="D1839" s="1">
        <v>0.218</v>
      </c>
      <c r="E1839" s="1">
        <v>0.218</v>
      </c>
      <c r="G1839" s="6">
        <f t="shared" si="197"/>
        <v>-3.2000000000000001E-2</v>
      </c>
      <c r="H1839" s="1">
        <f t="shared" si="198"/>
        <v>0</v>
      </c>
      <c r="I1839" s="1">
        <f t="shared" si="199"/>
        <v>3.2000000000000001E-2</v>
      </c>
      <c r="K1839" s="6">
        <f t="shared" si="200"/>
        <v>0</v>
      </c>
      <c r="L1839" s="6">
        <f t="shared" si="201"/>
        <v>6.7142857142857143E-3</v>
      </c>
      <c r="M1839" s="6">
        <f t="shared" si="202"/>
        <v>0</v>
      </c>
      <c r="N1839" s="6">
        <f t="shared" si="203"/>
        <v>0</v>
      </c>
      <c r="Q1839" s="1">
        <v>0.215556</v>
      </c>
      <c r="R1839" s="3">
        <v>12700</v>
      </c>
    </row>
    <row r="1840" spans="1:18" x14ac:dyDescent="0.2">
      <c r="A1840" s="8">
        <v>36656</v>
      </c>
      <c r="B1840" s="1">
        <v>0.25</v>
      </c>
      <c r="C1840" s="1">
        <v>0.25</v>
      </c>
      <c r="D1840" s="1">
        <v>0.25</v>
      </c>
      <c r="E1840" s="1">
        <v>0.25</v>
      </c>
      <c r="G1840" s="6">
        <f t="shared" si="197"/>
        <v>3.2000000000000001E-2</v>
      </c>
      <c r="H1840" s="1">
        <f t="shared" si="198"/>
        <v>3.2000000000000001E-2</v>
      </c>
      <c r="I1840" s="1">
        <f t="shared" si="199"/>
        <v>0</v>
      </c>
      <c r="K1840" s="6">
        <f t="shared" si="200"/>
        <v>2.2857142857142859E-3</v>
      </c>
      <c r="L1840" s="6">
        <f t="shared" si="201"/>
        <v>4.5000000000000023E-3</v>
      </c>
      <c r="M1840" s="6">
        <f t="shared" si="202"/>
        <v>0.50793650793650769</v>
      </c>
      <c r="N1840" s="6">
        <f t="shared" si="203"/>
        <v>33.68421052631578</v>
      </c>
      <c r="Q1840" s="1">
        <v>0.247197</v>
      </c>
      <c r="R1840" s="3">
        <v>39700</v>
      </c>
    </row>
    <row r="1841" spans="1:18" x14ac:dyDescent="0.2">
      <c r="A1841" s="8">
        <v>36657</v>
      </c>
      <c r="B1841" s="1">
        <v>0.25</v>
      </c>
      <c r="C1841" s="1">
        <v>0.25</v>
      </c>
      <c r="D1841" s="1">
        <v>0.25</v>
      </c>
      <c r="E1841" s="1">
        <v>0.25</v>
      </c>
      <c r="G1841" s="6">
        <f t="shared" si="197"/>
        <v>0</v>
      </c>
      <c r="H1841" s="1">
        <f t="shared" si="198"/>
        <v>0</v>
      </c>
      <c r="I1841" s="1">
        <f t="shared" si="199"/>
        <v>0</v>
      </c>
      <c r="K1841" s="6">
        <f t="shared" si="200"/>
        <v>2.2857142857142859E-3</v>
      </c>
      <c r="L1841" s="6">
        <f t="shared" si="201"/>
        <v>4.5000000000000023E-3</v>
      </c>
      <c r="M1841" s="6">
        <f t="shared" si="202"/>
        <v>0.50793650793650769</v>
      </c>
      <c r="N1841" s="6">
        <f t="shared" si="203"/>
        <v>33.68421052631578</v>
      </c>
      <c r="Q1841" s="1">
        <v>0.247197</v>
      </c>
      <c r="R1841" s="3">
        <v>0</v>
      </c>
    </row>
    <row r="1842" spans="1:18" x14ac:dyDescent="0.2">
      <c r="A1842" s="8">
        <v>36658</v>
      </c>
      <c r="B1842" s="1">
        <v>0.25</v>
      </c>
      <c r="C1842" s="1">
        <v>0.25</v>
      </c>
      <c r="D1842" s="1">
        <v>0.25</v>
      </c>
      <c r="E1842" s="1">
        <v>0.25</v>
      </c>
      <c r="G1842" s="6">
        <f t="shared" si="197"/>
        <v>0</v>
      </c>
      <c r="H1842" s="1">
        <f t="shared" si="198"/>
        <v>0</v>
      </c>
      <c r="I1842" s="1">
        <f t="shared" si="199"/>
        <v>0</v>
      </c>
      <c r="K1842" s="6">
        <f t="shared" si="200"/>
        <v>2.2857142857142859E-3</v>
      </c>
      <c r="L1842" s="6">
        <f t="shared" si="201"/>
        <v>4.5000000000000023E-3</v>
      </c>
      <c r="M1842" s="6">
        <f t="shared" si="202"/>
        <v>0.50793650793650769</v>
      </c>
      <c r="N1842" s="6">
        <f t="shared" si="203"/>
        <v>33.68421052631578</v>
      </c>
      <c r="Q1842" s="1">
        <v>0.247197</v>
      </c>
      <c r="R1842" s="3">
        <v>0</v>
      </c>
    </row>
    <row r="1843" spans="1:18" x14ac:dyDescent="0.2">
      <c r="A1843" s="8">
        <v>36661</v>
      </c>
      <c r="B1843" s="1">
        <v>0.187</v>
      </c>
      <c r="C1843" s="1">
        <v>0.187</v>
      </c>
      <c r="D1843" s="1">
        <v>0.187</v>
      </c>
      <c r="E1843" s="1">
        <v>0.187</v>
      </c>
      <c r="G1843" s="6">
        <f t="shared" si="197"/>
        <v>-6.3E-2</v>
      </c>
      <c r="H1843" s="1">
        <f t="shared" si="198"/>
        <v>0</v>
      </c>
      <c r="I1843" s="1">
        <f t="shared" si="199"/>
        <v>6.3E-2</v>
      </c>
      <c r="K1843" s="6">
        <f t="shared" si="200"/>
        <v>2.2857142857142859E-3</v>
      </c>
      <c r="L1843" s="6">
        <f t="shared" si="201"/>
        <v>9.0000000000000028E-3</v>
      </c>
      <c r="M1843" s="6">
        <f t="shared" si="202"/>
        <v>0.2539682539682539</v>
      </c>
      <c r="N1843" s="6">
        <f t="shared" si="203"/>
        <v>20.25316455696202</v>
      </c>
      <c r="Q1843" s="1">
        <v>0.18490400000000001</v>
      </c>
      <c r="R1843" s="3">
        <v>11000</v>
      </c>
    </row>
    <row r="1844" spans="1:18" x14ac:dyDescent="0.2">
      <c r="A1844" s="8">
        <v>36662</v>
      </c>
      <c r="B1844" s="1">
        <v>0.187</v>
      </c>
      <c r="C1844" s="1">
        <v>0.187</v>
      </c>
      <c r="D1844" s="1">
        <v>0.187</v>
      </c>
      <c r="E1844" s="1">
        <v>0.187</v>
      </c>
      <c r="G1844" s="6">
        <f t="shared" si="197"/>
        <v>0</v>
      </c>
      <c r="H1844" s="1">
        <f t="shared" si="198"/>
        <v>0</v>
      </c>
      <c r="I1844" s="1">
        <f t="shared" si="199"/>
        <v>0</v>
      </c>
      <c r="K1844" s="6">
        <f t="shared" si="200"/>
        <v>2.2857142857142859E-3</v>
      </c>
      <c r="L1844" s="6">
        <f t="shared" si="201"/>
        <v>6.7857142857142855E-3</v>
      </c>
      <c r="M1844" s="6">
        <f t="shared" si="202"/>
        <v>0.33684210526315794</v>
      </c>
      <c r="N1844" s="6">
        <f t="shared" si="203"/>
        <v>25.196850393700799</v>
      </c>
      <c r="Q1844" s="1">
        <v>0.18490400000000001</v>
      </c>
      <c r="R1844" s="3">
        <v>0</v>
      </c>
    </row>
    <row r="1845" spans="1:18" x14ac:dyDescent="0.2">
      <c r="A1845" s="8">
        <v>36663</v>
      </c>
      <c r="B1845" s="1">
        <v>0.25</v>
      </c>
      <c r="C1845" s="1">
        <v>0.25</v>
      </c>
      <c r="D1845" s="1">
        <v>0.25</v>
      </c>
      <c r="E1845" s="1">
        <v>0.25</v>
      </c>
      <c r="G1845" s="6">
        <f t="shared" si="197"/>
        <v>6.3E-2</v>
      </c>
      <c r="H1845" s="1">
        <f t="shared" si="198"/>
        <v>6.3E-2</v>
      </c>
      <c r="I1845" s="1">
        <f t="shared" si="199"/>
        <v>0</v>
      </c>
      <c r="K1845" s="6">
        <f t="shared" si="200"/>
        <v>6.7857142857142855E-3</v>
      </c>
      <c r="L1845" s="6">
        <f t="shared" si="201"/>
        <v>6.7857142857142855E-3</v>
      </c>
      <c r="M1845" s="6">
        <f t="shared" si="202"/>
        <v>1</v>
      </c>
      <c r="N1845" s="6">
        <f t="shared" si="203"/>
        <v>50</v>
      </c>
      <c r="Q1845" s="1">
        <v>0.247197</v>
      </c>
      <c r="R1845" s="3">
        <v>20000</v>
      </c>
    </row>
    <row r="1846" spans="1:18" x14ac:dyDescent="0.2">
      <c r="A1846" s="8">
        <v>36664</v>
      </c>
      <c r="B1846" s="1">
        <v>0.28100000000000003</v>
      </c>
      <c r="C1846" s="1">
        <v>0.28100000000000003</v>
      </c>
      <c r="D1846" s="1">
        <v>0.28100000000000003</v>
      </c>
      <c r="E1846" s="1">
        <v>0.28100000000000003</v>
      </c>
      <c r="G1846" s="6">
        <f t="shared" si="197"/>
        <v>3.1000000000000028E-2</v>
      </c>
      <c r="H1846" s="1">
        <f t="shared" si="198"/>
        <v>3.1000000000000028E-2</v>
      </c>
      <c r="I1846" s="1">
        <f t="shared" si="199"/>
        <v>0</v>
      </c>
      <c r="K1846" s="6">
        <f t="shared" si="200"/>
        <v>9.0000000000000028E-3</v>
      </c>
      <c r="L1846" s="6">
        <f t="shared" si="201"/>
        <v>6.7857142857142855E-3</v>
      </c>
      <c r="M1846" s="6">
        <f t="shared" si="202"/>
        <v>1.3263157894736846</v>
      </c>
      <c r="N1846" s="6">
        <f t="shared" si="203"/>
        <v>57.013574660633495</v>
      </c>
      <c r="Q1846" s="1">
        <v>0.27784999999999999</v>
      </c>
      <c r="R1846" s="3">
        <v>500</v>
      </c>
    </row>
    <row r="1847" spans="1:18" x14ac:dyDescent="0.2">
      <c r="A1847" s="8">
        <v>36665</v>
      </c>
      <c r="B1847" s="1">
        <v>0.28100000000000003</v>
      </c>
      <c r="C1847" s="1">
        <v>0.28100000000000003</v>
      </c>
      <c r="D1847" s="1">
        <v>0.28100000000000003</v>
      </c>
      <c r="E1847" s="1">
        <v>0.28100000000000003</v>
      </c>
      <c r="G1847" s="6">
        <f t="shared" si="197"/>
        <v>0</v>
      </c>
      <c r="H1847" s="1">
        <f t="shared" si="198"/>
        <v>0</v>
      </c>
      <c r="I1847" s="1">
        <f t="shared" si="199"/>
        <v>0</v>
      </c>
      <c r="K1847" s="6">
        <f t="shared" si="200"/>
        <v>9.0000000000000028E-3</v>
      </c>
      <c r="L1847" s="6">
        <f t="shared" si="201"/>
        <v>6.7857142857142855E-3</v>
      </c>
      <c r="M1847" s="6">
        <f t="shared" si="202"/>
        <v>1.3263157894736846</v>
      </c>
      <c r="N1847" s="6">
        <f t="shared" si="203"/>
        <v>57.013574660633495</v>
      </c>
      <c r="Q1847" s="1">
        <v>0.27784999999999999</v>
      </c>
      <c r="R1847" s="3">
        <v>0</v>
      </c>
    </row>
    <row r="1848" spans="1:18" x14ac:dyDescent="0.2">
      <c r="A1848" s="8">
        <v>36668</v>
      </c>
      <c r="B1848" s="1">
        <v>0.28100000000000003</v>
      </c>
      <c r="C1848" s="1">
        <v>0.28100000000000003</v>
      </c>
      <c r="D1848" s="1">
        <v>0.28100000000000003</v>
      </c>
      <c r="E1848" s="1">
        <v>0.28100000000000003</v>
      </c>
      <c r="G1848" s="6">
        <f t="shared" si="197"/>
        <v>0</v>
      </c>
      <c r="H1848" s="1">
        <f t="shared" si="198"/>
        <v>0</v>
      </c>
      <c r="I1848" s="1">
        <f t="shared" si="199"/>
        <v>0</v>
      </c>
      <c r="K1848" s="6">
        <f t="shared" si="200"/>
        <v>9.0000000000000028E-3</v>
      </c>
      <c r="L1848" s="6">
        <f t="shared" si="201"/>
        <v>6.7857142857142855E-3</v>
      </c>
      <c r="M1848" s="6">
        <f t="shared" si="202"/>
        <v>1.3263157894736846</v>
      </c>
      <c r="N1848" s="6">
        <f t="shared" si="203"/>
        <v>57.013574660633495</v>
      </c>
      <c r="Q1848" s="1">
        <v>0.27784999999999999</v>
      </c>
      <c r="R1848" s="3">
        <v>0</v>
      </c>
    </row>
    <row r="1849" spans="1:18" x14ac:dyDescent="0.2">
      <c r="A1849" s="8">
        <v>36669</v>
      </c>
      <c r="B1849" s="1">
        <v>0.187</v>
      </c>
      <c r="C1849" s="1">
        <v>0.187</v>
      </c>
      <c r="D1849" s="1">
        <v>0.187</v>
      </c>
      <c r="E1849" s="1">
        <v>0.187</v>
      </c>
      <c r="G1849" s="6">
        <f t="shared" si="197"/>
        <v>-9.4000000000000028E-2</v>
      </c>
      <c r="H1849" s="1">
        <f t="shared" si="198"/>
        <v>0</v>
      </c>
      <c r="I1849" s="1">
        <f t="shared" si="199"/>
        <v>9.4000000000000028E-2</v>
      </c>
      <c r="K1849" s="6">
        <f t="shared" si="200"/>
        <v>9.0000000000000028E-3</v>
      </c>
      <c r="L1849" s="6">
        <f t="shared" si="201"/>
        <v>1.3500000000000002E-2</v>
      </c>
      <c r="M1849" s="6">
        <f t="shared" si="202"/>
        <v>0.66666666666666674</v>
      </c>
      <c r="N1849" s="6">
        <f t="shared" si="203"/>
        <v>40</v>
      </c>
      <c r="Q1849" s="1">
        <v>0.18490400000000001</v>
      </c>
      <c r="R1849" s="3">
        <v>10000</v>
      </c>
    </row>
    <row r="1850" spans="1:18" x14ac:dyDescent="0.2">
      <c r="A1850" s="8">
        <v>36670</v>
      </c>
      <c r="B1850" s="1">
        <v>0.187</v>
      </c>
      <c r="C1850" s="1">
        <v>0.187</v>
      </c>
      <c r="D1850" s="1">
        <v>0.187</v>
      </c>
      <c r="E1850" s="1">
        <v>0.187</v>
      </c>
      <c r="G1850" s="6">
        <f t="shared" si="197"/>
        <v>0</v>
      </c>
      <c r="H1850" s="1">
        <f t="shared" si="198"/>
        <v>0</v>
      </c>
      <c r="I1850" s="1">
        <f t="shared" si="199"/>
        <v>0</v>
      </c>
      <c r="K1850" s="6">
        <f t="shared" si="200"/>
        <v>9.0000000000000028E-3</v>
      </c>
      <c r="L1850" s="6">
        <f t="shared" si="201"/>
        <v>1.3500000000000002E-2</v>
      </c>
      <c r="M1850" s="6">
        <f t="shared" si="202"/>
        <v>0.66666666666666674</v>
      </c>
      <c r="N1850" s="6">
        <f t="shared" si="203"/>
        <v>40</v>
      </c>
      <c r="Q1850" s="1">
        <v>0.18490400000000001</v>
      </c>
      <c r="R1850" s="3">
        <v>0</v>
      </c>
    </row>
    <row r="1851" spans="1:18" x14ac:dyDescent="0.2">
      <c r="A1851" s="8">
        <v>36671</v>
      </c>
      <c r="B1851" s="1">
        <v>0.187</v>
      </c>
      <c r="C1851" s="1">
        <v>0.187</v>
      </c>
      <c r="D1851" s="1">
        <v>0.187</v>
      </c>
      <c r="E1851" s="1">
        <v>0.187</v>
      </c>
      <c r="G1851" s="6">
        <f t="shared" si="197"/>
        <v>0</v>
      </c>
      <c r="H1851" s="1">
        <f t="shared" si="198"/>
        <v>0</v>
      </c>
      <c r="I1851" s="1">
        <f t="shared" si="199"/>
        <v>0</v>
      </c>
      <c r="K1851" s="6">
        <f t="shared" si="200"/>
        <v>9.0000000000000028E-3</v>
      </c>
      <c r="L1851" s="6">
        <f t="shared" si="201"/>
        <v>1.3500000000000002E-2</v>
      </c>
      <c r="M1851" s="6">
        <f t="shared" si="202"/>
        <v>0.66666666666666674</v>
      </c>
      <c r="N1851" s="6">
        <f t="shared" si="203"/>
        <v>40</v>
      </c>
      <c r="Q1851" s="1">
        <v>0.18490400000000001</v>
      </c>
      <c r="R1851" s="3">
        <v>0</v>
      </c>
    </row>
    <row r="1852" spans="1:18" x14ac:dyDescent="0.2">
      <c r="A1852" s="8">
        <v>36672</v>
      </c>
      <c r="B1852" s="1">
        <v>0.187</v>
      </c>
      <c r="C1852" s="1">
        <v>0.187</v>
      </c>
      <c r="D1852" s="1">
        <v>0.187</v>
      </c>
      <c r="E1852" s="1">
        <v>0.187</v>
      </c>
      <c r="G1852" s="6">
        <f t="shared" si="197"/>
        <v>0</v>
      </c>
      <c r="H1852" s="1">
        <f t="shared" si="198"/>
        <v>0</v>
      </c>
      <c r="I1852" s="1">
        <f t="shared" si="199"/>
        <v>0</v>
      </c>
      <c r="K1852" s="6">
        <f t="shared" si="200"/>
        <v>9.0000000000000028E-3</v>
      </c>
      <c r="L1852" s="6">
        <f t="shared" si="201"/>
        <v>1.3500000000000002E-2</v>
      </c>
      <c r="M1852" s="6">
        <f t="shared" si="202"/>
        <v>0.66666666666666674</v>
      </c>
      <c r="N1852" s="6">
        <f t="shared" si="203"/>
        <v>40</v>
      </c>
      <c r="Q1852" s="1">
        <v>0.18490400000000001</v>
      </c>
      <c r="R1852" s="3">
        <v>0</v>
      </c>
    </row>
    <row r="1853" spans="1:18" x14ac:dyDescent="0.2">
      <c r="A1853" s="8">
        <v>36676</v>
      </c>
      <c r="B1853" s="1">
        <v>0.187</v>
      </c>
      <c r="C1853" s="1">
        <v>0.187</v>
      </c>
      <c r="D1853" s="1">
        <v>0.187</v>
      </c>
      <c r="E1853" s="1">
        <v>0.187</v>
      </c>
      <c r="G1853" s="6">
        <f t="shared" si="197"/>
        <v>0</v>
      </c>
      <c r="H1853" s="1">
        <f t="shared" si="198"/>
        <v>0</v>
      </c>
      <c r="I1853" s="1">
        <f t="shared" si="199"/>
        <v>0</v>
      </c>
      <c r="K1853" s="6">
        <f t="shared" si="200"/>
        <v>9.0000000000000028E-3</v>
      </c>
      <c r="L1853" s="6">
        <f t="shared" si="201"/>
        <v>1.1214285714285717E-2</v>
      </c>
      <c r="M1853" s="6">
        <f t="shared" si="202"/>
        <v>0.80254777070063699</v>
      </c>
      <c r="N1853" s="6">
        <f t="shared" si="203"/>
        <v>44.522968197879862</v>
      </c>
      <c r="Q1853" s="1">
        <v>0.18490400000000001</v>
      </c>
      <c r="R1853" s="3">
        <v>0</v>
      </c>
    </row>
    <row r="1854" spans="1:18" x14ac:dyDescent="0.2">
      <c r="A1854" s="8">
        <v>36677</v>
      </c>
      <c r="B1854" s="1">
        <v>0.187</v>
      </c>
      <c r="C1854" s="1">
        <v>0.187</v>
      </c>
      <c r="D1854" s="1">
        <v>0.187</v>
      </c>
      <c r="E1854" s="1">
        <v>0.187</v>
      </c>
      <c r="G1854" s="6">
        <f t="shared" si="197"/>
        <v>0</v>
      </c>
      <c r="H1854" s="1">
        <f t="shared" si="198"/>
        <v>0</v>
      </c>
      <c r="I1854" s="1">
        <f t="shared" si="199"/>
        <v>0</v>
      </c>
      <c r="K1854" s="6">
        <f t="shared" si="200"/>
        <v>6.714285714285716E-3</v>
      </c>
      <c r="L1854" s="6">
        <f t="shared" si="201"/>
        <v>1.1214285714285717E-2</v>
      </c>
      <c r="M1854" s="6">
        <f t="shared" si="202"/>
        <v>0.59872611464968162</v>
      </c>
      <c r="N1854" s="6">
        <f t="shared" si="203"/>
        <v>37.450199203187253</v>
      </c>
      <c r="Q1854" s="1">
        <v>0.18490400000000001</v>
      </c>
      <c r="R1854" s="3">
        <v>0</v>
      </c>
    </row>
    <row r="1855" spans="1:18" x14ac:dyDescent="0.2">
      <c r="A1855" s="8">
        <v>36678</v>
      </c>
      <c r="B1855" s="1">
        <v>0.187</v>
      </c>
      <c r="C1855" s="1">
        <v>0.187</v>
      </c>
      <c r="D1855" s="1">
        <v>0.187</v>
      </c>
      <c r="E1855" s="1">
        <v>0.187</v>
      </c>
      <c r="G1855" s="6">
        <f t="shared" si="197"/>
        <v>0</v>
      </c>
      <c r="H1855" s="1">
        <f t="shared" si="198"/>
        <v>0</v>
      </c>
      <c r="I1855" s="1">
        <f t="shared" si="199"/>
        <v>0</v>
      </c>
      <c r="K1855" s="6">
        <f t="shared" si="200"/>
        <v>6.714285714285716E-3</v>
      </c>
      <c r="L1855" s="6">
        <f t="shared" si="201"/>
        <v>1.1214285714285717E-2</v>
      </c>
      <c r="M1855" s="6">
        <f t="shared" si="202"/>
        <v>0.59872611464968162</v>
      </c>
      <c r="N1855" s="6">
        <f t="shared" si="203"/>
        <v>37.450199203187253</v>
      </c>
      <c r="Q1855" s="1">
        <v>0.18490400000000001</v>
      </c>
      <c r="R1855" s="3">
        <v>0</v>
      </c>
    </row>
    <row r="1856" spans="1:18" x14ac:dyDescent="0.2">
      <c r="A1856" s="8">
        <v>36679</v>
      </c>
      <c r="B1856" s="1">
        <v>0.187</v>
      </c>
      <c r="C1856" s="1">
        <v>0.187</v>
      </c>
      <c r="D1856" s="1">
        <v>0.187</v>
      </c>
      <c r="E1856" s="1">
        <v>0.187</v>
      </c>
      <c r="G1856" s="6">
        <f t="shared" si="197"/>
        <v>0</v>
      </c>
      <c r="H1856" s="1">
        <f t="shared" si="198"/>
        <v>0</v>
      </c>
      <c r="I1856" s="1">
        <f t="shared" si="199"/>
        <v>0</v>
      </c>
      <c r="K1856" s="6">
        <f t="shared" si="200"/>
        <v>6.714285714285716E-3</v>
      </c>
      <c r="L1856" s="6">
        <f t="shared" si="201"/>
        <v>1.1214285714285717E-2</v>
      </c>
      <c r="M1856" s="6">
        <f t="shared" si="202"/>
        <v>0.59872611464968162</v>
      </c>
      <c r="N1856" s="6">
        <f t="shared" si="203"/>
        <v>37.450199203187253</v>
      </c>
      <c r="Q1856" s="1">
        <v>0.18490400000000001</v>
      </c>
      <c r="R1856" s="3">
        <v>0</v>
      </c>
    </row>
    <row r="1857" spans="1:18" x14ac:dyDescent="0.2">
      <c r="A1857" s="8">
        <v>36682</v>
      </c>
      <c r="B1857" s="1">
        <v>0.187</v>
      </c>
      <c r="C1857" s="1">
        <v>0.187</v>
      </c>
      <c r="D1857" s="1">
        <v>0.187</v>
      </c>
      <c r="E1857" s="1">
        <v>0.187</v>
      </c>
      <c r="G1857" s="6">
        <f t="shared" si="197"/>
        <v>0</v>
      </c>
      <c r="H1857" s="1">
        <f t="shared" si="198"/>
        <v>0</v>
      </c>
      <c r="I1857" s="1">
        <f t="shared" si="199"/>
        <v>0</v>
      </c>
      <c r="K1857" s="6">
        <f t="shared" si="200"/>
        <v>6.714285714285716E-3</v>
      </c>
      <c r="L1857" s="6">
        <f t="shared" si="201"/>
        <v>6.714285714285716E-3</v>
      </c>
      <c r="M1857" s="6">
        <f t="shared" si="202"/>
        <v>1</v>
      </c>
      <c r="N1857" s="6">
        <f t="shared" si="203"/>
        <v>50</v>
      </c>
      <c r="Q1857" s="1">
        <v>0.18490400000000001</v>
      </c>
      <c r="R1857" s="3">
        <v>0</v>
      </c>
    </row>
    <row r="1858" spans="1:18" x14ac:dyDescent="0.2">
      <c r="A1858" s="8">
        <v>36683</v>
      </c>
      <c r="B1858" s="1">
        <v>0.187</v>
      </c>
      <c r="C1858" s="1">
        <v>0.187</v>
      </c>
      <c r="D1858" s="1">
        <v>0.187</v>
      </c>
      <c r="E1858" s="1">
        <v>0.187</v>
      </c>
      <c r="G1858" s="6">
        <f t="shared" si="197"/>
        <v>0</v>
      </c>
      <c r="H1858" s="1">
        <f t="shared" si="198"/>
        <v>0</v>
      </c>
      <c r="I1858" s="1">
        <f t="shared" si="199"/>
        <v>0</v>
      </c>
      <c r="K1858" s="6">
        <f t="shared" si="200"/>
        <v>6.714285714285716E-3</v>
      </c>
      <c r="L1858" s="6">
        <f t="shared" si="201"/>
        <v>6.714285714285716E-3</v>
      </c>
      <c r="M1858" s="6">
        <f t="shared" si="202"/>
        <v>1</v>
      </c>
      <c r="N1858" s="6">
        <f t="shared" si="203"/>
        <v>50</v>
      </c>
      <c r="Q1858" s="1">
        <v>0.18490400000000001</v>
      </c>
      <c r="R1858" s="3">
        <v>0</v>
      </c>
    </row>
    <row r="1859" spans="1:18" x14ac:dyDescent="0.2">
      <c r="A1859" s="8">
        <v>36684</v>
      </c>
      <c r="B1859" s="1">
        <v>0.28100000000000003</v>
      </c>
      <c r="C1859" s="1">
        <v>0.312</v>
      </c>
      <c r="D1859" s="1">
        <v>0.28100000000000003</v>
      </c>
      <c r="E1859" s="1">
        <v>0.312</v>
      </c>
      <c r="G1859" s="6">
        <f t="shared" si="197"/>
        <v>0.125</v>
      </c>
      <c r="H1859" s="1">
        <f t="shared" si="198"/>
        <v>0.125</v>
      </c>
      <c r="I1859" s="1">
        <f t="shared" si="199"/>
        <v>0</v>
      </c>
      <c r="K1859" s="6">
        <f t="shared" si="200"/>
        <v>1.1142857142857145E-2</v>
      </c>
      <c r="L1859" s="6">
        <f t="shared" si="201"/>
        <v>6.714285714285716E-3</v>
      </c>
      <c r="M1859" s="6">
        <f t="shared" si="202"/>
        <v>1.6595744680851063</v>
      </c>
      <c r="N1859" s="6">
        <f t="shared" si="203"/>
        <v>62.4</v>
      </c>
      <c r="Q1859" s="1">
        <v>0.308502</v>
      </c>
      <c r="R1859" s="3">
        <v>23000</v>
      </c>
    </row>
    <row r="1860" spans="1:18" x14ac:dyDescent="0.2">
      <c r="A1860" s="8">
        <v>36685</v>
      </c>
      <c r="B1860" s="1">
        <v>0.34300000000000003</v>
      </c>
      <c r="C1860" s="1">
        <v>0.34300000000000003</v>
      </c>
      <c r="D1860" s="1">
        <v>0.34300000000000003</v>
      </c>
      <c r="E1860" s="1">
        <v>0.34300000000000003</v>
      </c>
      <c r="G1860" s="6">
        <f t="shared" ref="G1860:G1923" si="204">E1860-E1859</f>
        <v>3.1000000000000028E-2</v>
      </c>
      <c r="H1860" s="1">
        <f t="shared" ref="H1860:H1923" si="205">IF(G1860&gt;0,G1860,0)</f>
        <v>3.1000000000000028E-2</v>
      </c>
      <c r="I1860" s="1">
        <f t="shared" ref="I1860:I1923" si="206">IF(G1860&lt;0,ABS(G1860),0)</f>
        <v>0</v>
      </c>
      <c r="K1860" s="6">
        <f t="shared" si="200"/>
        <v>1.1142857142857145E-2</v>
      </c>
      <c r="L1860" s="6">
        <f t="shared" si="201"/>
        <v>6.714285714285716E-3</v>
      </c>
      <c r="M1860" s="6">
        <f t="shared" si="202"/>
        <v>1.6595744680851063</v>
      </c>
      <c r="N1860" s="6">
        <f t="shared" si="203"/>
        <v>62.4</v>
      </c>
      <c r="Q1860" s="1">
        <v>0.33915499999999998</v>
      </c>
      <c r="R1860" s="3">
        <v>900</v>
      </c>
    </row>
    <row r="1861" spans="1:18" x14ac:dyDescent="0.2">
      <c r="A1861" s="8">
        <v>36686</v>
      </c>
      <c r="B1861" s="1">
        <v>0.34300000000000003</v>
      </c>
      <c r="C1861" s="1">
        <v>0.34300000000000003</v>
      </c>
      <c r="D1861" s="1">
        <v>0.34300000000000003</v>
      </c>
      <c r="E1861" s="1">
        <v>0.34300000000000003</v>
      </c>
      <c r="G1861" s="6">
        <f t="shared" si="204"/>
        <v>0</v>
      </c>
      <c r="H1861" s="1">
        <f t="shared" si="205"/>
        <v>0</v>
      </c>
      <c r="I1861" s="1">
        <f t="shared" si="206"/>
        <v>0</v>
      </c>
      <c r="K1861" s="6">
        <f t="shared" si="200"/>
        <v>1.1142857142857145E-2</v>
      </c>
      <c r="L1861" s="6">
        <f t="shared" si="201"/>
        <v>6.714285714285716E-3</v>
      </c>
      <c r="M1861" s="6">
        <f t="shared" si="202"/>
        <v>1.6595744680851063</v>
      </c>
      <c r="N1861" s="6">
        <f t="shared" si="203"/>
        <v>62.4</v>
      </c>
      <c r="Q1861" s="1">
        <v>0.33915499999999998</v>
      </c>
      <c r="R1861" s="3">
        <v>0</v>
      </c>
    </row>
    <row r="1862" spans="1:18" x14ac:dyDescent="0.2">
      <c r="A1862" s="8">
        <v>36689</v>
      </c>
      <c r="B1862" s="1">
        <v>0.34300000000000003</v>
      </c>
      <c r="C1862" s="1">
        <v>0.34300000000000003</v>
      </c>
      <c r="D1862" s="1">
        <v>0.34300000000000003</v>
      </c>
      <c r="E1862" s="1">
        <v>0.34300000000000003</v>
      </c>
      <c r="G1862" s="6">
        <f t="shared" si="204"/>
        <v>0</v>
      </c>
      <c r="H1862" s="1">
        <f t="shared" si="205"/>
        <v>0</v>
      </c>
      <c r="I1862" s="1">
        <f t="shared" si="206"/>
        <v>0</v>
      </c>
      <c r="K1862" s="6">
        <f t="shared" si="200"/>
        <v>1.1142857142857145E-2</v>
      </c>
      <c r="L1862" s="6">
        <f t="shared" si="201"/>
        <v>6.714285714285716E-3</v>
      </c>
      <c r="M1862" s="6">
        <f t="shared" si="202"/>
        <v>1.6595744680851063</v>
      </c>
      <c r="N1862" s="6">
        <f t="shared" si="203"/>
        <v>62.4</v>
      </c>
      <c r="Q1862" s="1">
        <v>0.33915499999999998</v>
      </c>
      <c r="R1862" s="3">
        <v>0</v>
      </c>
    </row>
    <row r="1863" spans="1:18" x14ac:dyDescent="0.2">
      <c r="A1863" s="8">
        <v>36690</v>
      </c>
      <c r="B1863" s="1">
        <v>0.34300000000000003</v>
      </c>
      <c r="C1863" s="1">
        <v>0.34300000000000003</v>
      </c>
      <c r="D1863" s="1">
        <v>0.34300000000000003</v>
      </c>
      <c r="E1863" s="1">
        <v>0.34300000000000003</v>
      </c>
      <c r="G1863" s="6">
        <f t="shared" si="204"/>
        <v>0</v>
      </c>
      <c r="H1863" s="1">
        <f t="shared" si="205"/>
        <v>0</v>
      </c>
      <c r="I1863" s="1">
        <f t="shared" si="206"/>
        <v>0</v>
      </c>
      <c r="K1863" s="6">
        <f t="shared" si="200"/>
        <v>1.1142857142857145E-2</v>
      </c>
      <c r="L1863" s="6">
        <f t="shared" si="201"/>
        <v>0</v>
      </c>
      <c r="M1863" s="6" t="e">
        <f t="shared" si="202"/>
        <v>#DIV/0!</v>
      </c>
      <c r="N1863" s="6">
        <f t="shared" si="203"/>
        <v>100</v>
      </c>
      <c r="Q1863" s="1">
        <v>0.33915499999999998</v>
      </c>
      <c r="R1863" s="3">
        <v>0</v>
      </c>
    </row>
    <row r="1864" spans="1:18" x14ac:dyDescent="0.2">
      <c r="A1864" s="8">
        <v>36691</v>
      </c>
      <c r="B1864" s="1">
        <v>0.34300000000000003</v>
      </c>
      <c r="C1864" s="1">
        <v>0.34300000000000003</v>
      </c>
      <c r="D1864" s="1">
        <v>0.34300000000000003</v>
      </c>
      <c r="E1864" s="1">
        <v>0.34300000000000003</v>
      </c>
      <c r="G1864" s="6">
        <f t="shared" si="204"/>
        <v>0</v>
      </c>
      <c r="H1864" s="1">
        <f t="shared" si="205"/>
        <v>0</v>
      </c>
      <c r="I1864" s="1">
        <f t="shared" si="206"/>
        <v>0</v>
      </c>
      <c r="K1864" s="6">
        <f t="shared" si="200"/>
        <v>1.1142857142857145E-2</v>
      </c>
      <c r="L1864" s="6">
        <f t="shared" si="201"/>
        <v>0</v>
      </c>
      <c r="M1864" s="6" t="e">
        <f t="shared" si="202"/>
        <v>#DIV/0!</v>
      </c>
      <c r="N1864" s="6">
        <f t="shared" si="203"/>
        <v>100</v>
      </c>
      <c r="Q1864" s="1">
        <v>0.33915499999999998</v>
      </c>
      <c r="R1864" s="3">
        <v>0</v>
      </c>
    </row>
    <row r="1865" spans="1:18" x14ac:dyDescent="0.2">
      <c r="A1865" s="8">
        <v>36692</v>
      </c>
      <c r="B1865" s="1">
        <v>0.34300000000000003</v>
      </c>
      <c r="C1865" s="1">
        <v>0.34300000000000003</v>
      </c>
      <c r="D1865" s="1">
        <v>0.34300000000000003</v>
      </c>
      <c r="E1865" s="1">
        <v>0.34300000000000003</v>
      </c>
      <c r="G1865" s="6">
        <f t="shared" si="204"/>
        <v>0</v>
      </c>
      <c r="H1865" s="1">
        <f t="shared" si="205"/>
        <v>0</v>
      </c>
      <c r="I1865" s="1">
        <f t="shared" si="206"/>
        <v>0</v>
      </c>
      <c r="K1865" s="6">
        <f t="shared" si="200"/>
        <v>1.1142857142857145E-2</v>
      </c>
      <c r="L1865" s="6">
        <f t="shared" si="201"/>
        <v>0</v>
      </c>
      <c r="M1865" s="6" t="e">
        <f t="shared" si="202"/>
        <v>#DIV/0!</v>
      </c>
      <c r="N1865" s="6">
        <f t="shared" si="203"/>
        <v>100</v>
      </c>
      <c r="Q1865" s="1">
        <v>0.33915499999999998</v>
      </c>
      <c r="R1865" s="3">
        <v>0</v>
      </c>
    </row>
    <row r="1866" spans="1:18" x14ac:dyDescent="0.2">
      <c r="A1866" s="8">
        <v>36693</v>
      </c>
      <c r="B1866" s="1">
        <v>0.34300000000000003</v>
      </c>
      <c r="C1866" s="1">
        <v>0.34300000000000003</v>
      </c>
      <c r="D1866" s="1">
        <v>0.34300000000000003</v>
      </c>
      <c r="E1866" s="1">
        <v>0.34300000000000003</v>
      </c>
      <c r="G1866" s="6">
        <f t="shared" si="204"/>
        <v>0</v>
      </c>
      <c r="H1866" s="1">
        <f t="shared" si="205"/>
        <v>0</v>
      </c>
      <c r="I1866" s="1">
        <f t="shared" si="206"/>
        <v>0</v>
      </c>
      <c r="K1866" s="6">
        <f t="shared" si="200"/>
        <v>1.1142857142857145E-2</v>
      </c>
      <c r="L1866" s="6">
        <f t="shared" si="201"/>
        <v>0</v>
      </c>
      <c r="M1866" s="6" t="e">
        <f t="shared" si="202"/>
        <v>#DIV/0!</v>
      </c>
      <c r="N1866" s="6">
        <f t="shared" si="203"/>
        <v>100</v>
      </c>
      <c r="Q1866" s="1">
        <v>0.33915499999999998</v>
      </c>
      <c r="R1866" s="3">
        <v>0</v>
      </c>
    </row>
    <row r="1867" spans="1:18" x14ac:dyDescent="0.2">
      <c r="A1867" s="8">
        <v>36696</v>
      </c>
      <c r="B1867" s="1">
        <v>0.34300000000000003</v>
      </c>
      <c r="C1867" s="1">
        <v>0.34300000000000003</v>
      </c>
      <c r="D1867" s="1">
        <v>0.34300000000000003</v>
      </c>
      <c r="E1867" s="1">
        <v>0.34300000000000003</v>
      </c>
      <c r="G1867" s="6">
        <f t="shared" si="204"/>
        <v>0</v>
      </c>
      <c r="H1867" s="1">
        <f t="shared" si="205"/>
        <v>0</v>
      </c>
      <c r="I1867" s="1">
        <f t="shared" si="206"/>
        <v>0</v>
      </c>
      <c r="K1867" s="6">
        <f t="shared" si="200"/>
        <v>1.1142857142857145E-2</v>
      </c>
      <c r="L1867" s="6">
        <f t="shared" si="201"/>
        <v>0</v>
      </c>
      <c r="M1867" s="6" t="e">
        <f t="shared" si="202"/>
        <v>#DIV/0!</v>
      </c>
      <c r="N1867" s="6">
        <f t="shared" si="203"/>
        <v>100</v>
      </c>
      <c r="Q1867" s="1">
        <v>0.33915499999999998</v>
      </c>
      <c r="R1867" s="3">
        <v>0</v>
      </c>
    </row>
    <row r="1868" spans="1:18" x14ac:dyDescent="0.2">
      <c r="A1868" s="8">
        <v>36697</v>
      </c>
      <c r="B1868" s="1">
        <v>0.34300000000000003</v>
      </c>
      <c r="C1868" s="1">
        <v>0.34300000000000003</v>
      </c>
      <c r="D1868" s="1">
        <v>0.34300000000000003</v>
      </c>
      <c r="E1868" s="1">
        <v>0.34300000000000003</v>
      </c>
      <c r="G1868" s="6">
        <f t="shared" si="204"/>
        <v>0</v>
      </c>
      <c r="H1868" s="1">
        <f t="shared" si="205"/>
        <v>0</v>
      </c>
      <c r="I1868" s="1">
        <f t="shared" si="206"/>
        <v>0</v>
      </c>
      <c r="K1868" s="6">
        <f t="shared" si="200"/>
        <v>1.1142857142857145E-2</v>
      </c>
      <c r="L1868" s="6">
        <f t="shared" si="201"/>
        <v>0</v>
      </c>
      <c r="M1868" s="6" t="e">
        <f t="shared" si="202"/>
        <v>#DIV/0!</v>
      </c>
      <c r="N1868" s="6">
        <f t="shared" si="203"/>
        <v>100</v>
      </c>
      <c r="Q1868" s="1">
        <v>0.33915499999999998</v>
      </c>
      <c r="R1868" s="3">
        <v>0</v>
      </c>
    </row>
    <row r="1869" spans="1:18" x14ac:dyDescent="0.2">
      <c r="A1869" s="8">
        <v>36698</v>
      </c>
      <c r="B1869" s="1">
        <v>0.34300000000000003</v>
      </c>
      <c r="C1869" s="1">
        <v>0.34300000000000003</v>
      </c>
      <c r="D1869" s="1">
        <v>0.34300000000000003</v>
      </c>
      <c r="E1869" s="1">
        <v>0.34300000000000003</v>
      </c>
      <c r="G1869" s="6">
        <f t="shared" si="204"/>
        <v>0</v>
      </c>
      <c r="H1869" s="1">
        <f t="shared" si="205"/>
        <v>0</v>
      </c>
      <c r="I1869" s="1">
        <f t="shared" si="206"/>
        <v>0</v>
      </c>
      <c r="K1869" s="6">
        <f t="shared" si="200"/>
        <v>1.1142857142857145E-2</v>
      </c>
      <c r="L1869" s="6">
        <f t="shared" si="201"/>
        <v>0</v>
      </c>
      <c r="M1869" s="6" t="e">
        <f t="shared" si="202"/>
        <v>#DIV/0!</v>
      </c>
      <c r="N1869" s="6">
        <f t="shared" si="203"/>
        <v>100</v>
      </c>
      <c r="Q1869" s="1">
        <v>0.33915499999999998</v>
      </c>
      <c r="R1869" s="3">
        <v>0</v>
      </c>
    </row>
    <row r="1870" spans="1:18" x14ac:dyDescent="0.2">
      <c r="A1870" s="8">
        <v>36699</v>
      </c>
      <c r="B1870" s="1">
        <v>0.25</v>
      </c>
      <c r="C1870" s="1">
        <v>0.25</v>
      </c>
      <c r="D1870" s="1">
        <v>0.156</v>
      </c>
      <c r="E1870" s="1">
        <v>0.25</v>
      </c>
      <c r="G1870" s="6">
        <f t="shared" si="204"/>
        <v>-9.3000000000000027E-2</v>
      </c>
      <c r="H1870" s="1">
        <f t="shared" si="205"/>
        <v>0</v>
      </c>
      <c r="I1870" s="1">
        <f t="shared" si="206"/>
        <v>9.3000000000000027E-2</v>
      </c>
      <c r="K1870" s="6">
        <f t="shared" si="200"/>
        <v>1.1142857142857145E-2</v>
      </c>
      <c r="L1870" s="6">
        <f t="shared" si="201"/>
        <v>6.6428571428571448E-3</v>
      </c>
      <c r="M1870" s="6">
        <f t="shared" si="202"/>
        <v>1.6774193548387095</v>
      </c>
      <c r="N1870" s="6">
        <f t="shared" si="203"/>
        <v>62.650602409638552</v>
      </c>
      <c r="Q1870" s="1">
        <v>0.247197</v>
      </c>
      <c r="R1870" s="3">
        <v>48000</v>
      </c>
    </row>
    <row r="1871" spans="1:18" x14ac:dyDescent="0.2">
      <c r="A1871" s="8">
        <v>36700</v>
      </c>
      <c r="B1871" s="1">
        <v>0.25</v>
      </c>
      <c r="C1871" s="1">
        <v>0.25</v>
      </c>
      <c r="D1871" s="1">
        <v>0.25</v>
      </c>
      <c r="E1871" s="1">
        <v>0.25</v>
      </c>
      <c r="G1871" s="6">
        <f t="shared" si="204"/>
        <v>0</v>
      </c>
      <c r="H1871" s="1">
        <f t="shared" si="205"/>
        <v>0</v>
      </c>
      <c r="I1871" s="1">
        <f t="shared" si="206"/>
        <v>0</v>
      </c>
      <c r="K1871" s="6">
        <f t="shared" si="200"/>
        <v>1.1142857142857145E-2</v>
      </c>
      <c r="L1871" s="6">
        <f t="shared" si="201"/>
        <v>6.6428571428571448E-3</v>
      </c>
      <c r="M1871" s="6">
        <f t="shared" si="202"/>
        <v>1.6774193548387095</v>
      </c>
      <c r="N1871" s="6">
        <f t="shared" si="203"/>
        <v>62.650602409638552</v>
      </c>
      <c r="Q1871" s="1">
        <v>0.247197</v>
      </c>
      <c r="R1871" s="3">
        <v>0</v>
      </c>
    </row>
    <row r="1872" spans="1:18" x14ac:dyDescent="0.2">
      <c r="A1872" s="8">
        <v>36703</v>
      </c>
      <c r="B1872" s="1">
        <v>0.25</v>
      </c>
      <c r="C1872" s="1">
        <v>0.25</v>
      </c>
      <c r="D1872" s="1">
        <v>0.25</v>
      </c>
      <c r="E1872" s="1">
        <v>0.25</v>
      </c>
      <c r="G1872" s="6">
        <f t="shared" si="204"/>
        <v>0</v>
      </c>
      <c r="H1872" s="1">
        <f t="shared" si="205"/>
        <v>0</v>
      </c>
      <c r="I1872" s="1">
        <f t="shared" si="206"/>
        <v>0</v>
      </c>
      <c r="K1872" s="6">
        <f t="shared" ref="K1872:K1935" si="207">AVERAGE(H1859:H1872)</f>
        <v>1.1142857142857145E-2</v>
      </c>
      <c r="L1872" s="6">
        <f t="shared" ref="L1872:L1935" si="208">AVERAGE(I1859:I1872)</f>
        <v>6.6428571428571448E-3</v>
      </c>
      <c r="M1872" s="6">
        <f t="shared" ref="M1872:M1935" si="209">K1872/L1872</f>
        <v>1.6774193548387095</v>
      </c>
      <c r="N1872" s="6">
        <f t="shared" si="203"/>
        <v>62.650602409638552</v>
      </c>
      <c r="Q1872" s="1">
        <v>0.247197</v>
      </c>
      <c r="R1872" s="3">
        <v>25000</v>
      </c>
    </row>
    <row r="1873" spans="1:18" x14ac:dyDescent="0.2">
      <c r="A1873" s="8">
        <v>36704</v>
      </c>
      <c r="B1873" s="1">
        <v>0.25</v>
      </c>
      <c r="C1873" s="1">
        <v>0.25</v>
      </c>
      <c r="D1873" s="1">
        <v>0.25</v>
      </c>
      <c r="E1873" s="1">
        <v>0.25</v>
      </c>
      <c r="G1873" s="6">
        <f t="shared" si="204"/>
        <v>0</v>
      </c>
      <c r="H1873" s="1">
        <f t="shared" si="205"/>
        <v>0</v>
      </c>
      <c r="I1873" s="1">
        <f t="shared" si="206"/>
        <v>0</v>
      </c>
      <c r="K1873" s="6">
        <f t="shared" si="207"/>
        <v>2.2142857142857164E-3</v>
      </c>
      <c r="L1873" s="6">
        <f t="shared" si="208"/>
        <v>6.6428571428571448E-3</v>
      </c>
      <c r="M1873" s="6">
        <f t="shared" si="209"/>
        <v>0.33333333333333354</v>
      </c>
      <c r="N1873" s="6">
        <f t="shared" ref="N1873:N1936" si="210">IF(L1873=0,100,100-(100/(1+M1873)))</f>
        <v>25.000000000000014</v>
      </c>
      <c r="Q1873" s="1">
        <v>0.247197</v>
      </c>
      <c r="R1873" s="3">
        <v>0</v>
      </c>
    </row>
    <row r="1874" spans="1:18" x14ac:dyDescent="0.2">
      <c r="A1874" s="8">
        <v>36705</v>
      </c>
      <c r="B1874" s="1">
        <v>0.25</v>
      </c>
      <c r="C1874" s="1">
        <v>0.25</v>
      </c>
      <c r="D1874" s="1">
        <v>0.25</v>
      </c>
      <c r="E1874" s="1">
        <v>0.25</v>
      </c>
      <c r="G1874" s="6">
        <f t="shared" si="204"/>
        <v>0</v>
      </c>
      <c r="H1874" s="1">
        <f t="shared" si="205"/>
        <v>0</v>
      </c>
      <c r="I1874" s="1">
        <f t="shared" si="206"/>
        <v>0</v>
      </c>
      <c r="K1874" s="6">
        <f t="shared" si="207"/>
        <v>0</v>
      </c>
      <c r="L1874" s="6">
        <f t="shared" si="208"/>
        <v>6.6428571428571448E-3</v>
      </c>
      <c r="M1874" s="6">
        <f t="shared" si="209"/>
        <v>0</v>
      </c>
      <c r="N1874" s="6">
        <f t="shared" si="210"/>
        <v>0</v>
      </c>
      <c r="Q1874" s="1">
        <v>0.247197</v>
      </c>
      <c r="R1874" s="3">
        <v>0</v>
      </c>
    </row>
    <row r="1875" spans="1:18" x14ac:dyDescent="0.2">
      <c r="A1875" s="8">
        <v>36706</v>
      </c>
      <c r="B1875" s="1">
        <v>0.25</v>
      </c>
      <c r="C1875" s="1">
        <v>0.25</v>
      </c>
      <c r="D1875" s="1">
        <v>0.25</v>
      </c>
      <c r="E1875" s="1">
        <v>0.25</v>
      </c>
      <c r="G1875" s="6">
        <f t="shared" si="204"/>
        <v>0</v>
      </c>
      <c r="H1875" s="1">
        <f t="shared" si="205"/>
        <v>0</v>
      </c>
      <c r="I1875" s="1">
        <f t="shared" si="206"/>
        <v>0</v>
      </c>
      <c r="K1875" s="6">
        <f t="shared" si="207"/>
        <v>0</v>
      </c>
      <c r="L1875" s="6">
        <f t="shared" si="208"/>
        <v>6.6428571428571448E-3</v>
      </c>
      <c r="M1875" s="6">
        <f t="shared" si="209"/>
        <v>0</v>
      </c>
      <c r="N1875" s="6">
        <f t="shared" si="210"/>
        <v>0</v>
      </c>
      <c r="Q1875" s="1">
        <v>0.247197</v>
      </c>
      <c r="R1875" s="3">
        <v>0</v>
      </c>
    </row>
    <row r="1876" spans="1:18" x14ac:dyDescent="0.2">
      <c r="A1876" s="8">
        <v>36707</v>
      </c>
      <c r="B1876" s="1">
        <v>0.25</v>
      </c>
      <c r="C1876" s="1">
        <v>0.25</v>
      </c>
      <c r="D1876" s="1">
        <v>0.25</v>
      </c>
      <c r="E1876" s="1">
        <v>0.25</v>
      </c>
      <c r="G1876" s="6">
        <f t="shared" si="204"/>
        <v>0</v>
      </c>
      <c r="H1876" s="1">
        <f t="shared" si="205"/>
        <v>0</v>
      </c>
      <c r="I1876" s="1">
        <f t="shared" si="206"/>
        <v>0</v>
      </c>
      <c r="K1876" s="6">
        <f t="shared" si="207"/>
        <v>0</v>
      </c>
      <c r="L1876" s="6">
        <f t="shared" si="208"/>
        <v>6.6428571428571448E-3</v>
      </c>
      <c r="M1876" s="6">
        <f t="shared" si="209"/>
        <v>0</v>
      </c>
      <c r="N1876" s="6">
        <f t="shared" si="210"/>
        <v>0</v>
      </c>
      <c r="Q1876" s="1">
        <v>0.247197</v>
      </c>
      <c r="R1876" s="3">
        <v>0</v>
      </c>
    </row>
    <row r="1877" spans="1:18" x14ac:dyDescent="0.2">
      <c r="A1877" s="8">
        <v>36710</v>
      </c>
      <c r="B1877" s="1">
        <v>0.25</v>
      </c>
      <c r="C1877" s="1">
        <v>0.25</v>
      </c>
      <c r="D1877" s="1">
        <v>0.25</v>
      </c>
      <c r="E1877" s="1">
        <v>0.25</v>
      </c>
      <c r="G1877" s="6">
        <f t="shared" si="204"/>
        <v>0</v>
      </c>
      <c r="H1877" s="1">
        <f t="shared" si="205"/>
        <v>0</v>
      </c>
      <c r="I1877" s="1">
        <f t="shared" si="206"/>
        <v>0</v>
      </c>
      <c r="K1877" s="6">
        <f t="shared" si="207"/>
        <v>0</v>
      </c>
      <c r="L1877" s="6">
        <f t="shared" si="208"/>
        <v>6.6428571428571448E-3</v>
      </c>
      <c r="M1877" s="6">
        <f t="shared" si="209"/>
        <v>0</v>
      </c>
      <c r="N1877" s="6">
        <f t="shared" si="210"/>
        <v>0</v>
      </c>
      <c r="Q1877" s="1">
        <v>0.247197</v>
      </c>
      <c r="R1877" s="3">
        <v>0</v>
      </c>
    </row>
    <row r="1878" spans="1:18" x14ac:dyDescent="0.2">
      <c r="A1878" s="8">
        <v>36712</v>
      </c>
      <c r="B1878" s="1">
        <v>0.25</v>
      </c>
      <c r="C1878" s="1">
        <v>0.25</v>
      </c>
      <c r="D1878" s="1">
        <v>0.25</v>
      </c>
      <c r="E1878" s="1">
        <v>0.25</v>
      </c>
      <c r="G1878" s="6">
        <f t="shared" si="204"/>
        <v>0</v>
      </c>
      <c r="H1878" s="1">
        <f t="shared" si="205"/>
        <v>0</v>
      </c>
      <c r="I1878" s="1">
        <f t="shared" si="206"/>
        <v>0</v>
      </c>
      <c r="K1878" s="6">
        <f t="shared" si="207"/>
        <v>0</v>
      </c>
      <c r="L1878" s="6">
        <f t="shared" si="208"/>
        <v>6.6428571428571448E-3</v>
      </c>
      <c r="M1878" s="6">
        <f t="shared" si="209"/>
        <v>0</v>
      </c>
      <c r="N1878" s="6">
        <f t="shared" si="210"/>
        <v>0</v>
      </c>
      <c r="Q1878" s="1">
        <v>0.247197</v>
      </c>
      <c r="R1878" s="3">
        <v>0</v>
      </c>
    </row>
    <row r="1879" spans="1:18" x14ac:dyDescent="0.2">
      <c r="A1879" s="8">
        <v>36713</v>
      </c>
      <c r="B1879" s="1">
        <v>0.25</v>
      </c>
      <c r="C1879" s="1">
        <v>0.25</v>
      </c>
      <c r="D1879" s="1">
        <v>0.25</v>
      </c>
      <c r="E1879" s="1">
        <v>0.25</v>
      </c>
      <c r="G1879" s="6">
        <f t="shared" si="204"/>
        <v>0</v>
      </c>
      <c r="H1879" s="1">
        <f t="shared" si="205"/>
        <v>0</v>
      </c>
      <c r="I1879" s="1">
        <f t="shared" si="206"/>
        <v>0</v>
      </c>
      <c r="K1879" s="6">
        <f t="shared" si="207"/>
        <v>0</v>
      </c>
      <c r="L1879" s="6">
        <f t="shared" si="208"/>
        <v>6.6428571428571448E-3</v>
      </c>
      <c r="M1879" s="6">
        <f t="shared" si="209"/>
        <v>0</v>
      </c>
      <c r="N1879" s="6">
        <f t="shared" si="210"/>
        <v>0</v>
      </c>
      <c r="Q1879" s="1">
        <v>0.247197</v>
      </c>
      <c r="R1879" s="3">
        <v>0</v>
      </c>
    </row>
    <row r="1880" spans="1:18" x14ac:dyDescent="0.2">
      <c r="A1880" s="8">
        <v>36714</v>
      </c>
      <c r="B1880" s="1">
        <v>0.25</v>
      </c>
      <c r="C1880" s="1">
        <v>0.25</v>
      </c>
      <c r="D1880" s="1">
        <v>0.25</v>
      </c>
      <c r="E1880" s="1">
        <v>0.25</v>
      </c>
      <c r="G1880" s="6">
        <f t="shared" si="204"/>
        <v>0</v>
      </c>
      <c r="H1880" s="1">
        <f t="shared" si="205"/>
        <v>0</v>
      </c>
      <c r="I1880" s="1">
        <f t="shared" si="206"/>
        <v>0</v>
      </c>
      <c r="K1880" s="6">
        <f t="shared" si="207"/>
        <v>0</v>
      </c>
      <c r="L1880" s="6">
        <f t="shared" si="208"/>
        <v>6.6428571428571448E-3</v>
      </c>
      <c r="M1880" s="6">
        <f t="shared" si="209"/>
        <v>0</v>
      </c>
      <c r="N1880" s="6">
        <f t="shared" si="210"/>
        <v>0</v>
      </c>
      <c r="Q1880" s="1">
        <v>0.247197</v>
      </c>
      <c r="R1880" s="3">
        <v>0</v>
      </c>
    </row>
    <row r="1881" spans="1:18" x14ac:dyDescent="0.2">
      <c r="A1881" s="8">
        <v>36717</v>
      </c>
      <c r="B1881" s="1">
        <v>0.25</v>
      </c>
      <c r="C1881" s="1">
        <v>0.25</v>
      </c>
      <c r="D1881" s="1">
        <v>0.25</v>
      </c>
      <c r="E1881" s="1">
        <v>0.25</v>
      </c>
      <c r="G1881" s="6">
        <f t="shared" si="204"/>
        <v>0</v>
      </c>
      <c r="H1881" s="1">
        <f t="shared" si="205"/>
        <v>0</v>
      </c>
      <c r="I1881" s="1">
        <f t="shared" si="206"/>
        <v>0</v>
      </c>
      <c r="K1881" s="6">
        <f t="shared" si="207"/>
        <v>0</v>
      </c>
      <c r="L1881" s="6">
        <f t="shared" si="208"/>
        <v>6.6428571428571448E-3</v>
      </c>
      <c r="M1881" s="6">
        <f t="shared" si="209"/>
        <v>0</v>
      </c>
      <c r="N1881" s="6">
        <f t="shared" si="210"/>
        <v>0</v>
      </c>
      <c r="Q1881" s="1">
        <v>0.247197</v>
      </c>
      <c r="R1881" s="3">
        <v>0</v>
      </c>
    </row>
    <row r="1882" spans="1:18" x14ac:dyDescent="0.2">
      <c r="A1882" s="8">
        <v>36718</v>
      </c>
      <c r="B1882" s="1">
        <v>0.25</v>
      </c>
      <c r="C1882" s="1">
        <v>0.25</v>
      </c>
      <c r="D1882" s="1">
        <v>0.25</v>
      </c>
      <c r="E1882" s="1">
        <v>0.25</v>
      </c>
      <c r="G1882" s="6">
        <f t="shared" si="204"/>
        <v>0</v>
      </c>
      <c r="H1882" s="1">
        <f t="shared" si="205"/>
        <v>0</v>
      </c>
      <c r="I1882" s="1">
        <f t="shared" si="206"/>
        <v>0</v>
      </c>
      <c r="K1882" s="6">
        <f t="shared" si="207"/>
        <v>0</v>
      </c>
      <c r="L1882" s="6">
        <f t="shared" si="208"/>
        <v>6.6428571428571448E-3</v>
      </c>
      <c r="M1882" s="6">
        <f t="shared" si="209"/>
        <v>0</v>
      </c>
      <c r="N1882" s="6">
        <f t="shared" si="210"/>
        <v>0</v>
      </c>
      <c r="Q1882" s="1">
        <v>0.247197</v>
      </c>
      <c r="R1882" s="3">
        <v>0</v>
      </c>
    </row>
    <row r="1883" spans="1:18" x14ac:dyDescent="0.2">
      <c r="A1883" s="8">
        <v>36719</v>
      </c>
      <c r="B1883" s="1">
        <v>0.218</v>
      </c>
      <c r="C1883" s="1">
        <v>0.218</v>
      </c>
      <c r="D1883" s="1">
        <v>0.218</v>
      </c>
      <c r="E1883" s="1">
        <v>0.218</v>
      </c>
      <c r="G1883" s="6">
        <f t="shared" si="204"/>
        <v>-3.2000000000000001E-2</v>
      </c>
      <c r="H1883" s="1">
        <f t="shared" si="205"/>
        <v>0</v>
      </c>
      <c r="I1883" s="1">
        <f t="shared" si="206"/>
        <v>3.2000000000000001E-2</v>
      </c>
      <c r="K1883" s="6">
        <f t="shared" si="207"/>
        <v>0</v>
      </c>
      <c r="L1883" s="6">
        <f t="shared" si="208"/>
        <v>8.9285714285714298E-3</v>
      </c>
      <c r="M1883" s="6">
        <f t="shared" si="209"/>
        <v>0</v>
      </c>
      <c r="N1883" s="6">
        <f t="shared" si="210"/>
        <v>0</v>
      </c>
      <c r="Q1883" s="1">
        <v>0.215556</v>
      </c>
      <c r="R1883" s="3">
        <v>2000</v>
      </c>
    </row>
    <row r="1884" spans="1:18" x14ac:dyDescent="0.2">
      <c r="A1884" s="8">
        <v>36720</v>
      </c>
      <c r="B1884" s="1">
        <v>0.218</v>
      </c>
      <c r="C1884" s="1">
        <v>0.218</v>
      </c>
      <c r="D1884" s="1">
        <v>0.218</v>
      </c>
      <c r="E1884" s="1">
        <v>0.218</v>
      </c>
      <c r="G1884" s="6">
        <f t="shared" si="204"/>
        <v>0</v>
      </c>
      <c r="H1884" s="1">
        <f t="shared" si="205"/>
        <v>0</v>
      </c>
      <c r="I1884" s="1">
        <f t="shared" si="206"/>
        <v>0</v>
      </c>
      <c r="K1884" s="6">
        <f t="shared" si="207"/>
        <v>0</v>
      </c>
      <c r="L1884" s="6">
        <f t="shared" si="208"/>
        <v>2.2857142857142859E-3</v>
      </c>
      <c r="M1884" s="6">
        <f t="shared" si="209"/>
        <v>0</v>
      </c>
      <c r="N1884" s="6">
        <f t="shared" si="210"/>
        <v>0</v>
      </c>
      <c r="Q1884" s="1">
        <v>0.215556</v>
      </c>
      <c r="R1884" s="3">
        <v>0</v>
      </c>
    </row>
    <row r="1885" spans="1:18" x14ac:dyDescent="0.2">
      <c r="A1885" s="8">
        <v>36721</v>
      </c>
      <c r="B1885" s="1">
        <v>0.218</v>
      </c>
      <c r="C1885" s="1">
        <v>0.218</v>
      </c>
      <c r="D1885" s="1">
        <v>0.218</v>
      </c>
      <c r="E1885" s="1">
        <v>0.218</v>
      </c>
      <c r="G1885" s="6">
        <f t="shared" si="204"/>
        <v>0</v>
      </c>
      <c r="H1885" s="1">
        <f t="shared" si="205"/>
        <v>0</v>
      </c>
      <c r="I1885" s="1">
        <f t="shared" si="206"/>
        <v>0</v>
      </c>
      <c r="K1885" s="6">
        <f t="shared" si="207"/>
        <v>0</v>
      </c>
      <c r="L1885" s="6">
        <f t="shared" si="208"/>
        <v>2.2857142857142859E-3</v>
      </c>
      <c r="M1885" s="6">
        <f t="shared" si="209"/>
        <v>0</v>
      </c>
      <c r="N1885" s="6">
        <f t="shared" si="210"/>
        <v>0</v>
      </c>
      <c r="Q1885" s="1">
        <v>0.215556</v>
      </c>
      <c r="R1885" s="3">
        <v>2000</v>
      </c>
    </row>
    <row r="1886" spans="1:18" x14ac:dyDescent="0.2">
      <c r="A1886" s="8">
        <v>36724</v>
      </c>
      <c r="B1886" s="1">
        <v>0.218</v>
      </c>
      <c r="C1886" s="1">
        <v>0.218</v>
      </c>
      <c r="D1886" s="1">
        <v>0.218</v>
      </c>
      <c r="E1886" s="1">
        <v>0.218</v>
      </c>
      <c r="G1886" s="6">
        <f t="shared" si="204"/>
        <v>0</v>
      </c>
      <c r="H1886" s="1">
        <f t="shared" si="205"/>
        <v>0</v>
      </c>
      <c r="I1886" s="1">
        <f t="shared" si="206"/>
        <v>0</v>
      </c>
      <c r="K1886" s="6">
        <f t="shared" si="207"/>
        <v>0</v>
      </c>
      <c r="L1886" s="6">
        <f t="shared" si="208"/>
        <v>2.2857142857142859E-3</v>
      </c>
      <c r="M1886" s="6">
        <f t="shared" si="209"/>
        <v>0</v>
      </c>
      <c r="N1886" s="6">
        <f t="shared" si="210"/>
        <v>0</v>
      </c>
      <c r="Q1886" s="1">
        <v>0.215556</v>
      </c>
      <c r="R1886" s="3">
        <v>0</v>
      </c>
    </row>
    <row r="1887" spans="1:18" x14ac:dyDescent="0.2">
      <c r="A1887" s="8">
        <v>36725</v>
      </c>
      <c r="B1887" s="1">
        <v>0.218</v>
      </c>
      <c r="C1887" s="1">
        <v>0.218</v>
      </c>
      <c r="D1887" s="1">
        <v>0.218</v>
      </c>
      <c r="E1887" s="1">
        <v>0.218</v>
      </c>
      <c r="G1887" s="6">
        <f t="shared" si="204"/>
        <v>0</v>
      </c>
      <c r="H1887" s="1">
        <f t="shared" si="205"/>
        <v>0</v>
      </c>
      <c r="I1887" s="1">
        <f t="shared" si="206"/>
        <v>0</v>
      </c>
      <c r="K1887" s="6">
        <f t="shared" si="207"/>
        <v>0</v>
      </c>
      <c r="L1887" s="6">
        <f t="shared" si="208"/>
        <v>2.2857142857142859E-3</v>
      </c>
      <c r="M1887" s="6">
        <f t="shared" si="209"/>
        <v>0</v>
      </c>
      <c r="N1887" s="6">
        <f t="shared" si="210"/>
        <v>0</v>
      </c>
      <c r="Q1887" s="1">
        <v>0.215556</v>
      </c>
      <c r="R1887" s="3">
        <v>0</v>
      </c>
    </row>
    <row r="1888" spans="1:18" x14ac:dyDescent="0.2">
      <c r="A1888" s="8">
        <v>36726</v>
      </c>
      <c r="B1888" s="1">
        <v>0.218</v>
      </c>
      <c r="C1888" s="1">
        <v>0.218</v>
      </c>
      <c r="D1888" s="1">
        <v>0.218</v>
      </c>
      <c r="E1888" s="1">
        <v>0.218</v>
      </c>
      <c r="G1888" s="6">
        <f t="shared" si="204"/>
        <v>0</v>
      </c>
      <c r="H1888" s="1">
        <f t="shared" si="205"/>
        <v>0</v>
      </c>
      <c r="I1888" s="1">
        <f t="shared" si="206"/>
        <v>0</v>
      </c>
      <c r="K1888" s="6">
        <f t="shared" si="207"/>
        <v>0</v>
      </c>
      <c r="L1888" s="6">
        <f t="shared" si="208"/>
        <v>2.2857142857142859E-3</v>
      </c>
      <c r="M1888" s="6">
        <f t="shared" si="209"/>
        <v>0</v>
      </c>
      <c r="N1888" s="6">
        <f t="shared" si="210"/>
        <v>0</v>
      </c>
      <c r="Q1888" s="1">
        <v>0.215556</v>
      </c>
      <c r="R1888" s="3">
        <v>0</v>
      </c>
    </row>
    <row r="1889" spans="1:18" x14ac:dyDescent="0.2">
      <c r="A1889" s="8">
        <v>36727</v>
      </c>
      <c r="B1889" s="1">
        <v>0.218</v>
      </c>
      <c r="C1889" s="1">
        <v>0.218</v>
      </c>
      <c r="D1889" s="1">
        <v>0.218</v>
      </c>
      <c r="E1889" s="1">
        <v>0.218</v>
      </c>
      <c r="G1889" s="6">
        <f t="shared" si="204"/>
        <v>0</v>
      </c>
      <c r="H1889" s="1">
        <f t="shared" si="205"/>
        <v>0</v>
      </c>
      <c r="I1889" s="1">
        <f t="shared" si="206"/>
        <v>0</v>
      </c>
      <c r="K1889" s="6">
        <f t="shared" si="207"/>
        <v>0</v>
      </c>
      <c r="L1889" s="6">
        <f t="shared" si="208"/>
        <v>2.2857142857142859E-3</v>
      </c>
      <c r="M1889" s="6">
        <f t="shared" si="209"/>
        <v>0</v>
      </c>
      <c r="N1889" s="6">
        <f t="shared" si="210"/>
        <v>0</v>
      </c>
      <c r="Q1889" s="1">
        <v>0.215556</v>
      </c>
      <c r="R1889" s="3">
        <v>0</v>
      </c>
    </row>
    <row r="1890" spans="1:18" x14ac:dyDescent="0.2">
      <c r="A1890" s="8">
        <v>36728</v>
      </c>
      <c r="B1890" s="1">
        <v>0.218</v>
      </c>
      <c r="C1890" s="1">
        <v>0.218</v>
      </c>
      <c r="D1890" s="1">
        <v>0.218</v>
      </c>
      <c r="E1890" s="1">
        <v>0.218</v>
      </c>
      <c r="G1890" s="6">
        <f t="shared" si="204"/>
        <v>0</v>
      </c>
      <c r="H1890" s="1">
        <f t="shared" si="205"/>
        <v>0</v>
      </c>
      <c r="I1890" s="1">
        <f t="shared" si="206"/>
        <v>0</v>
      </c>
      <c r="K1890" s="6">
        <f t="shared" si="207"/>
        <v>0</v>
      </c>
      <c r="L1890" s="6">
        <f t="shared" si="208"/>
        <v>2.2857142857142859E-3</v>
      </c>
      <c r="M1890" s="6">
        <f t="shared" si="209"/>
        <v>0</v>
      </c>
      <c r="N1890" s="6">
        <f t="shared" si="210"/>
        <v>0</v>
      </c>
      <c r="Q1890" s="1">
        <v>0.215556</v>
      </c>
      <c r="R1890" s="3">
        <v>0</v>
      </c>
    </row>
    <row r="1891" spans="1:18" x14ac:dyDescent="0.2">
      <c r="A1891" s="8">
        <v>36731</v>
      </c>
      <c r="B1891" s="1">
        <v>0.218</v>
      </c>
      <c r="C1891" s="1">
        <v>0.218</v>
      </c>
      <c r="D1891" s="1">
        <v>0.218</v>
      </c>
      <c r="E1891" s="1">
        <v>0.218</v>
      </c>
      <c r="G1891" s="6">
        <f t="shared" si="204"/>
        <v>0</v>
      </c>
      <c r="H1891" s="1">
        <f t="shared" si="205"/>
        <v>0</v>
      </c>
      <c r="I1891" s="1">
        <f t="shared" si="206"/>
        <v>0</v>
      </c>
      <c r="K1891" s="6">
        <f t="shared" si="207"/>
        <v>0</v>
      </c>
      <c r="L1891" s="6">
        <f t="shared" si="208"/>
        <v>2.2857142857142859E-3</v>
      </c>
      <c r="M1891" s="6">
        <f t="shared" si="209"/>
        <v>0</v>
      </c>
      <c r="N1891" s="6">
        <f t="shared" si="210"/>
        <v>0</v>
      </c>
      <c r="Q1891" s="1">
        <v>0.215556</v>
      </c>
      <c r="R1891" s="3">
        <v>0</v>
      </c>
    </row>
    <row r="1892" spans="1:18" x14ac:dyDescent="0.2">
      <c r="A1892" s="8">
        <v>36732</v>
      </c>
      <c r="B1892" s="1">
        <v>0.218</v>
      </c>
      <c r="C1892" s="1">
        <v>0.218</v>
      </c>
      <c r="D1892" s="1">
        <v>0.218</v>
      </c>
      <c r="E1892" s="1">
        <v>0.218</v>
      </c>
      <c r="G1892" s="6">
        <f t="shared" si="204"/>
        <v>0</v>
      </c>
      <c r="H1892" s="1">
        <f t="shared" si="205"/>
        <v>0</v>
      </c>
      <c r="I1892" s="1">
        <f t="shared" si="206"/>
        <v>0</v>
      </c>
      <c r="K1892" s="6">
        <f t="shared" si="207"/>
        <v>0</v>
      </c>
      <c r="L1892" s="6">
        <f t="shared" si="208"/>
        <v>2.2857142857142859E-3</v>
      </c>
      <c r="M1892" s="6">
        <f t="shared" si="209"/>
        <v>0</v>
      </c>
      <c r="N1892" s="6">
        <f t="shared" si="210"/>
        <v>0</v>
      </c>
      <c r="Q1892" s="1">
        <v>0.215556</v>
      </c>
      <c r="R1892" s="3">
        <v>0</v>
      </c>
    </row>
    <row r="1893" spans="1:18" x14ac:dyDescent="0.2">
      <c r="A1893" s="8">
        <v>36733</v>
      </c>
      <c r="B1893" s="1">
        <v>0.375</v>
      </c>
      <c r="C1893" s="1">
        <v>0.375</v>
      </c>
      <c r="D1893" s="1">
        <v>0.375</v>
      </c>
      <c r="E1893" s="1">
        <v>0.375</v>
      </c>
      <c r="G1893" s="6">
        <f t="shared" si="204"/>
        <v>0.157</v>
      </c>
      <c r="H1893" s="1">
        <f t="shared" si="205"/>
        <v>0.157</v>
      </c>
      <c r="I1893" s="1">
        <f t="shared" si="206"/>
        <v>0</v>
      </c>
      <c r="K1893" s="6">
        <f t="shared" si="207"/>
        <v>1.1214285714285715E-2</v>
      </c>
      <c r="L1893" s="6">
        <f t="shared" si="208"/>
        <v>2.2857142857142859E-3</v>
      </c>
      <c r="M1893" s="6">
        <f t="shared" si="209"/>
        <v>4.90625</v>
      </c>
      <c r="N1893" s="6">
        <f t="shared" si="210"/>
        <v>83.068783068783063</v>
      </c>
      <c r="Q1893" s="1">
        <v>0.37079600000000001</v>
      </c>
      <c r="R1893" s="3">
        <v>5000</v>
      </c>
    </row>
    <row r="1894" spans="1:18" x14ac:dyDescent="0.2">
      <c r="A1894" s="8">
        <v>36734</v>
      </c>
      <c r="B1894" s="1">
        <v>0.375</v>
      </c>
      <c r="C1894" s="1">
        <v>0.375</v>
      </c>
      <c r="D1894" s="1">
        <v>0.375</v>
      </c>
      <c r="E1894" s="1">
        <v>0.375</v>
      </c>
      <c r="G1894" s="6">
        <f t="shared" si="204"/>
        <v>0</v>
      </c>
      <c r="H1894" s="1">
        <f t="shared" si="205"/>
        <v>0</v>
      </c>
      <c r="I1894" s="1">
        <f t="shared" si="206"/>
        <v>0</v>
      </c>
      <c r="K1894" s="6">
        <f t="shared" si="207"/>
        <v>1.1214285714285715E-2</v>
      </c>
      <c r="L1894" s="6">
        <f t="shared" si="208"/>
        <v>2.2857142857142859E-3</v>
      </c>
      <c r="M1894" s="6">
        <f t="shared" si="209"/>
        <v>4.90625</v>
      </c>
      <c r="N1894" s="6">
        <f t="shared" si="210"/>
        <v>83.068783068783063</v>
      </c>
      <c r="Q1894" s="1">
        <v>0.37079600000000001</v>
      </c>
      <c r="R1894" s="3">
        <v>0</v>
      </c>
    </row>
    <row r="1895" spans="1:18" x14ac:dyDescent="0.2">
      <c r="A1895" s="8">
        <v>36735</v>
      </c>
      <c r="B1895" s="1">
        <v>0.40600000000000003</v>
      </c>
      <c r="C1895" s="1">
        <v>0.40600000000000003</v>
      </c>
      <c r="D1895" s="1">
        <v>0.40600000000000003</v>
      </c>
      <c r="E1895" s="1">
        <v>0.40600000000000003</v>
      </c>
      <c r="G1895" s="6">
        <f t="shared" si="204"/>
        <v>3.1000000000000028E-2</v>
      </c>
      <c r="H1895" s="1">
        <f t="shared" si="205"/>
        <v>3.1000000000000028E-2</v>
      </c>
      <c r="I1895" s="1">
        <f t="shared" si="206"/>
        <v>0</v>
      </c>
      <c r="K1895" s="6">
        <f t="shared" si="207"/>
        <v>1.342857142857143E-2</v>
      </c>
      <c r="L1895" s="6">
        <f t="shared" si="208"/>
        <v>2.2857142857142859E-3</v>
      </c>
      <c r="M1895" s="6">
        <f t="shared" si="209"/>
        <v>5.875</v>
      </c>
      <c r="N1895" s="6">
        <f t="shared" si="210"/>
        <v>85.454545454545453</v>
      </c>
      <c r="Q1895" s="1">
        <v>0.401449</v>
      </c>
      <c r="R1895" s="3">
        <v>4500</v>
      </c>
    </row>
    <row r="1896" spans="1:18" x14ac:dyDescent="0.2">
      <c r="A1896" s="8">
        <v>36738</v>
      </c>
      <c r="B1896" s="1">
        <v>0.40600000000000003</v>
      </c>
      <c r="C1896" s="1">
        <v>0.40600000000000003</v>
      </c>
      <c r="D1896" s="1">
        <v>0.40600000000000003</v>
      </c>
      <c r="E1896" s="1">
        <v>0.40600000000000003</v>
      </c>
      <c r="G1896" s="6">
        <f t="shared" si="204"/>
        <v>0</v>
      </c>
      <c r="H1896" s="1">
        <f t="shared" si="205"/>
        <v>0</v>
      </c>
      <c r="I1896" s="1">
        <f t="shared" si="206"/>
        <v>0</v>
      </c>
      <c r="K1896" s="6">
        <f t="shared" si="207"/>
        <v>1.342857142857143E-2</v>
      </c>
      <c r="L1896" s="6">
        <f t="shared" si="208"/>
        <v>2.2857142857142859E-3</v>
      </c>
      <c r="M1896" s="6">
        <f t="shared" si="209"/>
        <v>5.875</v>
      </c>
      <c r="N1896" s="6">
        <f t="shared" si="210"/>
        <v>85.454545454545453</v>
      </c>
      <c r="Q1896" s="1">
        <v>0.401449</v>
      </c>
      <c r="R1896" s="3">
        <v>10000</v>
      </c>
    </row>
    <row r="1897" spans="1:18" x14ac:dyDescent="0.2">
      <c r="A1897" s="8">
        <v>36739</v>
      </c>
      <c r="B1897" s="1">
        <v>0.40600000000000003</v>
      </c>
      <c r="C1897" s="1">
        <v>0.40600000000000003</v>
      </c>
      <c r="D1897" s="1">
        <v>0.40600000000000003</v>
      </c>
      <c r="E1897" s="1">
        <v>0.40600000000000003</v>
      </c>
      <c r="G1897" s="6">
        <f t="shared" si="204"/>
        <v>0</v>
      </c>
      <c r="H1897" s="1">
        <f t="shared" si="205"/>
        <v>0</v>
      </c>
      <c r="I1897" s="1">
        <f t="shared" si="206"/>
        <v>0</v>
      </c>
      <c r="K1897" s="6">
        <f t="shared" si="207"/>
        <v>1.342857142857143E-2</v>
      </c>
      <c r="L1897" s="6">
        <f t="shared" si="208"/>
        <v>0</v>
      </c>
      <c r="M1897" s="6" t="e">
        <f t="shared" si="209"/>
        <v>#DIV/0!</v>
      </c>
      <c r="N1897" s="6">
        <f t="shared" si="210"/>
        <v>100</v>
      </c>
      <c r="Q1897" s="1">
        <v>0.401449</v>
      </c>
      <c r="R1897" s="3">
        <v>0</v>
      </c>
    </row>
    <row r="1898" spans="1:18" x14ac:dyDescent="0.2">
      <c r="A1898" s="8">
        <v>36740</v>
      </c>
      <c r="B1898" s="1">
        <v>0.40600000000000003</v>
      </c>
      <c r="C1898" s="1">
        <v>0.40600000000000003</v>
      </c>
      <c r="D1898" s="1">
        <v>0.40600000000000003</v>
      </c>
      <c r="E1898" s="1">
        <v>0.40600000000000003</v>
      </c>
      <c r="G1898" s="6">
        <f t="shared" si="204"/>
        <v>0</v>
      </c>
      <c r="H1898" s="1">
        <f t="shared" si="205"/>
        <v>0</v>
      </c>
      <c r="I1898" s="1">
        <f t="shared" si="206"/>
        <v>0</v>
      </c>
      <c r="K1898" s="6">
        <f t="shared" si="207"/>
        <v>1.342857142857143E-2</v>
      </c>
      <c r="L1898" s="6">
        <f t="shared" si="208"/>
        <v>0</v>
      </c>
      <c r="M1898" s="6" t="e">
        <f t="shared" si="209"/>
        <v>#DIV/0!</v>
      </c>
      <c r="N1898" s="6">
        <f t="shared" si="210"/>
        <v>100</v>
      </c>
      <c r="Q1898" s="1">
        <v>0.401449</v>
      </c>
      <c r="R1898" s="3">
        <v>0</v>
      </c>
    </row>
    <row r="1899" spans="1:18" x14ac:dyDescent="0.2">
      <c r="A1899" s="8">
        <v>36741</v>
      </c>
      <c r="B1899" s="1">
        <v>0.40600000000000003</v>
      </c>
      <c r="C1899" s="1">
        <v>0.40600000000000003</v>
      </c>
      <c r="D1899" s="1">
        <v>0.40600000000000003</v>
      </c>
      <c r="E1899" s="1">
        <v>0.40600000000000003</v>
      </c>
      <c r="G1899" s="6">
        <f t="shared" si="204"/>
        <v>0</v>
      </c>
      <c r="H1899" s="1">
        <f t="shared" si="205"/>
        <v>0</v>
      </c>
      <c r="I1899" s="1">
        <f t="shared" si="206"/>
        <v>0</v>
      </c>
      <c r="K1899" s="6">
        <f t="shared" si="207"/>
        <v>1.342857142857143E-2</v>
      </c>
      <c r="L1899" s="6">
        <f t="shared" si="208"/>
        <v>0</v>
      </c>
      <c r="M1899" s="6" t="e">
        <f t="shared" si="209"/>
        <v>#DIV/0!</v>
      </c>
      <c r="N1899" s="6">
        <f t="shared" si="210"/>
        <v>100</v>
      </c>
      <c r="Q1899" s="1">
        <v>0.401449</v>
      </c>
      <c r="R1899" s="3">
        <v>0</v>
      </c>
    </row>
    <row r="1900" spans="1:18" x14ac:dyDescent="0.2">
      <c r="A1900" s="8">
        <v>36742</v>
      </c>
      <c r="B1900" s="1">
        <v>0.40600000000000003</v>
      </c>
      <c r="C1900" s="1">
        <v>0.40600000000000003</v>
      </c>
      <c r="D1900" s="1">
        <v>0.40600000000000003</v>
      </c>
      <c r="E1900" s="1">
        <v>0.40600000000000003</v>
      </c>
      <c r="G1900" s="6">
        <f t="shared" si="204"/>
        <v>0</v>
      </c>
      <c r="H1900" s="1">
        <f t="shared" si="205"/>
        <v>0</v>
      </c>
      <c r="I1900" s="1">
        <f t="shared" si="206"/>
        <v>0</v>
      </c>
      <c r="K1900" s="6">
        <f t="shared" si="207"/>
        <v>1.342857142857143E-2</v>
      </c>
      <c r="L1900" s="6">
        <f t="shared" si="208"/>
        <v>0</v>
      </c>
      <c r="M1900" s="6" t="e">
        <f t="shared" si="209"/>
        <v>#DIV/0!</v>
      </c>
      <c r="N1900" s="6">
        <f t="shared" si="210"/>
        <v>100</v>
      </c>
      <c r="Q1900" s="1">
        <v>0.401449</v>
      </c>
      <c r="R1900" s="3">
        <v>0</v>
      </c>
    </row>
    <row r="1901" spans="1:18" x14ac:dyDescent="0.2">
      <c r="A1901" s="8">
        <v>36745</v>
      </c>
      <c r="B1901" s="1">
        <v>0.25</v>
      </c>
      <c r="C1901" s="1">
        <v>0.25</v>
      </c>
      <c r="D1901" s="1">
        <v>0.25</v>
      </c>
      <c r="E1901" s="1">
        <v>0.25</v>
      </c>
      <c r="G1901" s="6">
        <f t="shared" si="204"/>
        <v>-0.15600000000000003</v>
      </c>
      <c r="H1901" s="1">
        <f t="shared" si="205"/>
        <v>0</v>
      </c>
      <c r="I1901" s="1">
        <f t="shared" si="206"/>
        <v>0.15600000000000003</v>
      </c>
      <c r="K1901" s="6">
        <f t="shared" si="207"/>
        <v>1.342857142857143E-2</v>
      </c>
      <c r="L1901" s="6">
        <f t="shared" si="208"/>
        <v>1.1142857142857145E-2</v>
      </c>
      <c r="M1901" s="6">
        <f t="shared" si="209"/>
        <v>1.2051282051282051</v>
      </c>
      <c r="N1901" s="6">
        <f t="shared" si="210"/>
        <v>54.651162790697676</v>
      </c>
      <c r="Q1901" s="1">
        <v>0.247197</v>
      </c>
      <c r="R1901" s="3">
        <v>700</v>
      </c>
    </row>
    <row r="1902" spans="1:18" x14ac:dyDescent="0.2">
      <c r="A1902" s="8">
        <v>36746</v>
      </c>
      <c r="B1902" s="1">
        <v>0.25</v>
      </c>
      <c r="C1902" s="1">
        <v>0.25</v>
      </c>
      <c r="D1902" s="1">
        <v>0.25</v>
      </c>
      <c r="E1902" s="1">
        <v>0.25</v>
      </c>
      <c r="G1902" s="6">
        <f t="shared" si="204"/>
        <v>0</v>
      </c>
      <c r="H1902" s="1">
        <f t="shared" si="205"/>
        <v>0</v>
      </c>
      <c r="I1902" s="1">
        <f t="shared" si="206"/>
        <v>0</v>
      </c>
      <c r="K1902" s="6">
        <f t="shared" si="207"/>
        <v>1.342857142857143E-2</v>
      </c>
      <c r="L1902" s="6">
        <f t="shared" si="208"/>
        <v>1.1142857142857145E-2</v>
      </c>
      <c r="M1902" s="6">
        <f t="shared" si="209"/>
        <v>1.2051282051282051</v>
      </c>
      <c r="N1902" s="6">
        <f t="shared" si="210"/>
        <v>54.651162790697676</v>
      </c>
      <c r="Q1902" s="1">
        <v>0.247197</v>
      </c>
      <c r="R1902" s="3">
        <v>0</v>
      </c>
    </row>
    <row r="1903" spans="1:18" x14ac:dyDescent="0.2">
      <c r="A1903" s="8">
        <v>36747</v>
      </c>
      <c r="B1903" s="1">
        <v>0.40600000000000003</v>
      </c>
      <c r="C1903" s="1">
        <v>0.40600000000000003</v>
      </c>
      <c r="D1903" s="1">
        <v>0.40600000000000003</v>
      </c>
      <c r="E1903" s="1">
        <v>0.40600000000000003</v>
      </c>
      <c r="G1903" s="6">
        <f t="shared" si="204"/>
        <v>0.15600000000000003</v>
      </c>
      <c r="H1903" s="1">
        <f t="shared" si="205"/>
        <v>0.15600000000000003</v>
      </c>
      <c r="I1903" s="1">
        <f t="shared" si="206"/>
        <v>0</v>
      </c>
      <c r="K1903" s="6">
        <f t="shared" si="207"/>
        <v>2.4571428571428577E-2</v>
      </c>
      <c r="L1903" s="6">
        <f t="shared" si="208"/>
        <v>1.1142857142857145E-2</v>
      </c>
      <c r="M1903" s="6">
        <f t="shared" si="209"/>
        <v>2.2051282051282053</v>
      </c>
      <c r="N1903" s="6">
        <f t="shared" si="210"/>
        <v>68.8</v>
      </c>
      <c r="Q1903" s="1">
        <v>0.401449</v>
      </c>
      <c r="R1903" s="3">
        <v>5000</v>
      </c>
    </row>
    <row r="1904" spans="1:18" x14ac:dyDescent="0.2">
      <c r="A1904" s="8">
        <v>36748</v>
      </c>
      <c r="B1904" s="1">
        <v>0.40600000000000003</v>
      </c>
      <c r="C1904" s="1">
        <v>0.40600000000000003</v>
      </c>
      <c r="D1904" s="1">
        <v>0.40600000000000003</v>
      </c>
      <c r="E1904" s="1">
        <v>0.40600000000000003</v>
      </c>
      <c r="G1904" s="6">
        <f t="shared" si="204"/>
        <v>0</v>
      </c>
      <c r="H1904" s="1">
        <f t="shared" si="205"/>
        <v>0</v>
      </c>
      <c r="I1904" s="1">
        <f t="shared" si="206"/>
        <v>0</v>
      </c>
      <c r="K1904" s="6">
        <f t="shared" si="207"/>
        <v>2.4571428571428577E-2</v>
      </c>
      <c r="L1904" s="6">
        <f t="shared" si="208"/>
        <v>1.1142857142857145E-2</v>
      </c>
      <c r="M1904" s="6">
        <f t="shared" si="209"/>
        <v>2.2051282051282053</v>
      </c>
      <c r="N1904" s="6">
        <f t="shared" si="210"/>
        <v>68.8</v>
      </c>
      <c r="Q1904" s="1">
        <v>0.401449</v>
      </c>
      <c r="R1904" s="3">
        <v>0</v>
      </c>
    </row>
    <row r="1905" spans="1:18" x14ac:dyDescent="0.2">
      <c r="A1905" s="8">
        <v>36749</v>
      </c>
      <c r="B1905" s="1">
        <v>0.40600000000000003</v>
      </c>
      <c r="C1905" s="1">
        <v>0.40600000000000003</v>
      </c>
      <c r="D1905" s="1">
        <v>0.40600000000000003</v>
      </c>
      <c r="E1905" s="1">
        <v>0.40600000000000003</v>
      </c>
      <c r="G1905" s="6">
        <f t="shared" si="204"/>
        <v>0</v>
      </c>
      <c r="H1905" s="1">
        <f t="shared" si="205"/>
        <v>0</v>
      </c>
      <c r="I1905" s="1">
        <f t="shared" si="206"/>
        <v>0</v>
      </c>
      <c r="K1905" s="6">
        <f t="shared" si="207"/>
        <v>2.4571428571428577E-2</v>
      </c>
      <c r="L1905" s="6">
        <f t="shared" si="208"/>
        <v>1.1142857142857145E-2</v>
      </c>
      <c r="M1905" s="6">
        <f t="shared" si="209"/>
        <v>2.2051282051282053</v>
      </c>
      <c r="N1905" s="6">
        <f t="shared" si="210"/>
        <v>68.8</v>
      </c>
      <c r="Q1905" s="1">
        <v>0.401449</v>
      </c>
      <c r="R1905" s="3">
        <v>0</v>
      </c>
    </row>
    <row r="1906" spans="1:18" x14ac:dyDescent="0.2">
      <c r="A1906" s="8">
        <v>36752</v>
      </c>
      <c r="B1906" s="1">
        <v>0.40600000000000003</v>
      </c>
      <c r="C1906" s="1">
        <v>0.40600000000000003</v>
      </c>
      <c r="D1906" s="1">
        <v>0.40600000000000003</v>
      </c>
      <c r="E1906" s="1">
        <v>0.40600000000000003</v>
      </c>
      <c r="G1906" s="6">
        <f t="shared" si="204"/>
        <v>0</v>
      </c>
      <c r="H1906" s="1">
        <f t="shared" si="205"/>
        <v>0</v>
      </c>
      <c r="I1906" s="1">
        <f t="shared" si="206"/>
        <v>0</v>
      </c>
      <c r="K1906" s="6">
        <f t="shared" si="207"/>
        <v>2.4571428571428577E-2</v>
      </c>
      <c r="L1906" s="6">
        <f t="shared" si="208"/>
        <v>1.1142857142857145E-2</v>
      </c>
      <c r="M1906" s="6">
        <f t="shared" si="209"/>
        <v>2.2051282051282053</v>
      </c>
      <c r="N1906" s="6">
        <f t="shared" si="210"/>
        <v>68.8</v>
      </c>
      <c r="Q1906" s="1">
        <v>0.401449</v>
      </c>
      <c r="R1906" s="3">
        <v>0</v>
      </c>
    </row>
    <row r="1907" spans="1:18" x14ac:dyDescent="0.2">
      <c r="A1907" s="8">
        <v>36753</v>
      </c>
      <c r="B1907" s="1">
        <v>0.40600000000000003</v>
      </c>
      <c r="C1907" s="1">
        <v>0.437</v>
      </c>
      <c r="D1907" s="1">
        <v>0.40600000000000003</v>
      </c>
      <c r="E1907" s="1">
        <v>0.437</v>
      </c>
      <c r="G1907" s="6">
        <f t="shared" si="204"/>
        <v>3.0999999999999972E-2</v>
      </c>
      <c r="H1907" s="1">
        <f t="shared" si="205"/>
        <v>3.0999999999999972E-2</v>
      </c>
      <c r="I1907" s="1">
        <f t="shared" si="206"/>
        <v>0</v>
      </c>
      <c r="K1907" s="6">
        <f t="shared" si="207"/>
        <v>1.5571428571428573E-2</v>
      </c>
      <c r="L1907" s="6">
        <f t="shared" si="208"/>
        <v>1.1142857142857145E-2</v>
      </c>
      <c r="M1907" s="6">
        <f t="shared" si="209"/>
        <v>1.3974358974358974</v>
      </c>
      <c r="N1907" s="6">
        <f t="shared" si="210"/>
        <v>58.288770053475936</v>
      </c>
      <c r="Q1907" s="1">
        <v>0.43210100000000001</v>
      </c>
      <c r="R1907" s="3">
        <v>20000</v>
      </c>
    </row>
    <row r="1908" spans="1:18" x14ac:dyDescent="0.2">
      <c r="A1908" s="8">
        <v>36754</v>
      </c>
      <c r="B1908" s="1">
        <v>0.437</v>
      </c>
      <c r="C1908" s="1">
        <v>0.437</v>
      </c>
      <c r="D1908" s="1">
        <v>0.437</v>
      </c>
      <c r="E1908" s="1">
        <v>0.437</v>
      </c>
      <c r="G1908" s="6">
        <f t="shared" si="204"/>
        <v>0</v>
      </c>
      <c r="H1908" s="1">
        <f t="shared" si="205"/>
        <v>0</v>
      </c>
      <c r="I1908" s="1">
        <f t="shared" si="206"/>
        <v>0</v>
      </c>
      <c r="K1908" s="6">
        <f t="shared" si="207"/>
        <v>1.5571428571428573E-2</v>
      </c>
      <c r="L1908" s="6">
        <f t="shared" si="208"/>
        <v>1.1142857142857145E-2</v>
      </c>
      <c r="M1908" s="6">
        <f t="shared" si="209"/>
        <v>1.3974358974358974</v>
      </c>
      <c r="N1908" s="6">
        <f t="shared" si="210"/>
        <v>58.288770053475936</v>
      </c>
      <c r="Q1908" s="1">
        <v>0.43210100000000001</v>
      </c>
      <c r="R1908" s="3">
        <v>0</v>
      </c>
    </row>
    <row r="1909" spans="1:18" x14ac:dyDescent="0.2">
      <c r="A1909" s="8">
        <v>36755</v>
      </c>
      <c r="B1909" s="1">
        <v>0.437</v>
      </c>
      <c r="C1909" s="1">
        <v>0.46800000000000003</v>
      </c>
      <c r="D1909" s="1">
        <v>0.437</v>
      </c>
      <c r="E1909" s="1">
        <v>0.46800000000000003</v>
      </c>
      <c r="G1909" s="6">
        <f t="shared" si="204"/>
        <v>3.1000000000000028E-2</v>
      </c>
      <c r="H1909" s="1">
        <f t="shared" si="205"/>
        <v>3.1000000000000028E-2</v>
      </c>
      <c r="I1909" s="1">
        <f t="shared" si="206"/>
        <v>0</v>
      </c>
      <c r="K1909" s="6">
        <f t="shared" si="207"/>
        <v>1.5571428571428573E-2</v>
      </c>
      <c r="L1909" s="6">
        <f t="shared" si="208"/>
        <v>1.1142857142857145E-2</v>
      </c>
      <c r="M1909" s="6">
        <f t="shared" si="209"/>
        <v>1.3974358974358974</v>
      </c>
      <c r="N1909" s="6">
        <f t="shared" si="210"/>
        <v>58.288770053475936</v>
      </c>
      <c r="Q1909" s="1">
        <v>0.462754</v>
      </c>
      <c r="R1909" s="3">
        <v>20000</v>
      </c>
    </row>
    <row r="1910" spans="1:18" x14ac:dyDescent="0.2">
      <c r="A1910" s="8">
        <v>36756</v>
      </c>
      <c r="B1910" s="1">
        <v>0.46800000000000003</v>
      </c>
      <c r="C1910" s="1">
        <v>0.46800000000000003</v>
      </c>
      <c r="D1910" s="1">
        <v>0.46800000000000003</v>
      </c>
      <c r="E1910" s="1">
        <v>0.46800000000000003</v>
      </c>
      <c r="G1910" s="6">
        <f t="shared" si="204"/>
        <v>0</v>
      </c>
      <c r="H1910" s="1">
        <f t="shared" si="205"/>
        <v>0</v>
      </c>
      <c r="I1910" s="1">
        <f t="shared" si="206"/>
        <v>0</v>
      </c>
      <c r="K1910" s="6">
        <f t="shared" si="207"/>
        <v>1.5571428571428573E-2</v>
      </c>
      <c r="L1910" s="6">
        <f t="shared" si="208"/>
        <v>1.1142857142857145E-2</v>
      </c>
      <c r="M1910" s="6">
        <f t="shared" si="209"/>
        <v>1.3974358974358974</v>
      </c>
      <c r="N1910" s="6">
        <f t="shared" si="210"/>
        <v>58.288770053475936</v>
      </c>
      <c r="Q1910" s="1">
        <v>0.462754</v>
      </c>
      <c r="R1910" s="3">
        <v>0</v>
      </c>
    </row>
    <row r="1911" spans="1:18" x14ac:dyDescent="0.2">
      <c r="A1911" s="8">
        <v>36759</v>
      </c>
      <c r="B1911" s="1">
        <v>0.40600000000000003</v>
      </c>
      <c r="C1911" s="1">
        <v>0.46800000000000003</v>
      </c>
      <c r="D1911" s="1">
        <v>0.40600000000000003</v>
      </c>
      <c r="E1911" s="1">
        <v>0.46800000000000003</v>
      </c>
      <c r="G1911" s="6">
        <f t="shared" si="204"/>
        <v>0</v>
      </c>
      <c r="H1911" s="1">
        <f t="shared" si="205"/>
        <v>0</v>
      </c>
      <c r="I1911" s="1">
        <f t="shared" si="206"/>
        <v>0</v>
      </c>
      <c r="K1911" s="6">
        <f t="shared" si="207"/>
        <v>1.5571428571428573E-2</v>
      </c>
      <c r="L1911" s="6">
        <f t="shared" si="208"/>
        <v>1.1142857142857145E-2</v>
      </c>
      <c r="M1911" s="6">
        <f t="shared" si="209"/>
        <v>1.3974358974358974</v>
      </c>
      <c r="N1911" s="6">
        <f t="shared" si="210"/>
        <v>58.288770053475936</v>
      </c>
      <c r="Q1911" s="1">
        <v>0.462754</v>
      </c>
      <c r="R1911" s="3">
        <v>1100</v>
      </c>
    </row>
    <row r="1912" spans="1:18" x14ac:dyDescent="0.2">
      <c r="A1912" s="8">
        <v>36760</v>
      </c>
      <c r="B1912" s="1">
        <v>0.46800000000000003</v>
      </c>
      <c r="C1912" s="1">
        <v>0.46800000000000003</v>
      </c>
      <c r="D1912" s="1">
        <v>0.46800000000000003</v>
      </c>
      <c r="E1912" s="1">
        <v>0.46800000000000003</v>
      </c>
      <c r="G1912" s="6">
        <f t="shared" si="204"/>
        <v>0</v>
      </c>
      <c r="H1912" s="1">
        <f t="shared" si="205"/>
        <v>0</v>
      </c>
      <c r="I1912" s="1">
        <f t="shared" si="206"/>
        <v>0</v>
      </c>
      <c r="K1912" s="6">
        <f t="shared" si="207"/>
        <v>1.5571428571428573E-2</v>
      </c>
      <c r="L1912" s="6">
        <f t="shared" si="208"/>
        <v>1.1142857142857145E-2</v>
      </c>
      <c r="M1912" s="6">
        <f t="shared" si="209"/>
        <v>1.3974358974358974</v>
      </c>
      <c r="N1912" s="6">
        <f t="shared" si="210"/>
        <v>58.288770053475936</v>
      </c>
      <c r="Q1912" s="1">
        <v>0.462754</v>
      </c>
      <c r="R1912" s="3">
        <v>0</v>
      </c>
    </row>
    <row r="1913" spans="1:18" x14ac:dyDescent="0.2">
      <c r="A1913" s="8">
        <v>36761</v>
      </c>
      <c r="B1913" s="1">
        <v>0.46800000000000003</v>
      </c>
      <c r="C1913" s="1">
        <v>0.46800000000000003</v>
      </c>
      <c r="D1913" s="1">
        <v>0.46800000000000003</v>
      </c>
      <c r="E1913" s="1">
        <v>0.46800000000000003</v>
      </c>
      <c r="G1913" s="6">
        <f t="shared" si="204"/>
        <v>0</v>
      </c>
      <c r="H1913" s="1">
        <f t="shared" si="205"/>
        <v>0</v>
      </c>
      <c r="I1913" s="1">
        <f t="shared" si="206"/>
        <v>0</v>
      </c>
      <c r="K1913" s="6">
        <f t="shared" si="207"/>
        <v>1.5571428571428573E-2</v>
      </c>
      <c r="L1913" s="6">
        <f t="shared" si="208"/>
        <v>1.1142857142857145E-2</v>
      </c>
      <c r="M1913" s="6">
        <f t="shared" si="209"/>
        <v>1.3974358974358974</v>
      </c>
      <c r="N1913" s="6">
        <f t="shared" si="210"/>
        <v>58.288770053475936</v>
      </c>
      <c r="Q1913" s="1">
        <v>0.462754</v>
      </c>
      <c r="R1913" s="3">
        <v>0</v>
      </c>
    </row>
    <row r="1914" spans="1:18" x14ac:dyDescent="0.2">
      <c r="A1914" s="8">
        <v>36762</v>
      </c>
      <c r="B1914" s="1">
        <v>0.46800000000000003</v>
      </c>
      <c r="C1914" s="1">
        <v>0.46800000000000003</v>
      </c>
      <c r="D1914" s="1">
        <v>0.46800000000000003</v>
      </c>
      <c r="E1914" s="1">
        <v>0.46800000000000003</v>
      </c>
      <c r="G1914" s="6">
        <f t="shared" si="204"/>
        <v>0</v>
      </c>
      <c r="H1914" s="1">
        <f t="shared" si="205"/>
        <v>0</v>
      </c>
      <c r="I1914" s="1">
        <f t="shared" si="206"/>
        <v>0</v>
      </c>
      <c r="K1914" s="6">
        <f t="shared" si="207"/>
        <v>1.5571428571428573E-2</v>
      </c>
      <c r="L1914" s="6">
        <f t="shared" si="208"/>
        <v>1.1142857142857145E-2</v>
      </c>
      <c r="M1914" s="6">
        <f t="shared" si="209"/>
        <v>1.3974358974358974</v>
      </c>
      <c r="N1914" s="6">
        <f t="shared" si="210"/>
        <v>58.288770053475936</v>
      </c>
      <c r="Q1914" s="1">
        <v>0.462754</v>
      </c>
      <c r="R1914" s="3">
        <v>0</v>
      </c>
    </row>
    <row r="1915" spans="1:18" x14ac:dyDescent="0.2">
      <c r="A1915" s="8">
        <v>36763</v>
      </c>
      <c r="B1915" s="1">
        <v>0.46800000000000003</v>
      </c>
      <c r="C1915" s="1">
        <v>0.46800000000000003</v>
      </c>
      <c r="D1915" s="1">
        <v>0.46800000000000003</v>
      </c>
      <c r="E1915" s="1">
        <v>0.46800000000000003</v>
      </c>
      <c r="G1915" s="6">
        <f t="shared" si="204"/>
        <v>0</v>
      </c>
      <c r="H1915" s="1">
        <f t="shared" si="205"/>
        <v>0</v>
      </c>
      <c r="I1915" s="1">
        <f t="shared" si="206"/>
        <v>0</v>
      </c>
      <c r="K1915" s="6">
        <f t="shared" si="207"/>
        <v>1.5571428571428573E-2</v>
      </c>
      <c r="L1915" s="6">
        <f t="shared" si="208"/>
        <v>0</v>
      </c>
      <c r="M1915" s="6" t="e">
        <f t="shared" si="209"/>
        <v>#DIV/0!</v>
      </c>
      <c r="N1915" s="6">
        <f t="shared" si="210"/>
        <v>100</v>
      </c>
      <c r="Q1915" s="1">
        <v>0.462754</v>
      </c>
      <c r="R1915" s="3">
        <v>0</v>
      </c>
    </row>
    <row r="1916" spans="1:18" x14ac:dyDescent="0.2">
      <c r="A1916" s="8">
        <v>36766</v>
      </c>
      <c r="B1916" s="1">
        <v>0.48</v>
      </c>
      <c r="C1916" s="1">
        <v>0.48</v>
      </c>
      <c r="D1916" s="1">
        <v>0.437</v>
      </c>
      <c r="E1916" s="1">
        <v>0.437</v>
      </c>
      <c r="G1916" s="6">
        <f t="shared" si="204"/>
        <v>-3.1000000000000028E-2</v>
      </c>
      <c r="H1916" s="1">
        <f t="shared" si="205"/>
        <v>0</v>
      </c>
      <c r="I1916" s="1">
        <f t="shared" si="206"/>
        <v>3.1000000000000028E-2</v>
      </c>
      <c r="K1916" s="6">
        <f t="shared" si="207"/>
        <v>1.5571428571428573E-2</v>
      </c>
      <c r="L1916" s="6">
        <f t="shared" si="208"/>
        <v>2.2142857142857164E-3</v>
      </c>
      <c r="M1916" s="6">
        <f t="shared" si="209"/>
        <v>7.0322580645161228</v>
      </c>
      <c r="N1916" s="6">
        <f t="shared" si="210"/>
        <v>87.550200803212846</v>
      </c>
      <c r="Q1916" s="1">
        <v>0.43210100000000001</v>
      </c>
      <c r="R1916" s="3">
        <v>2000</v>
      </c>
    </row>
    <row r="1917" spans="1:18" x14ac:dyDescent="0.2">
      <c r="A1917" s="8">
        <v>36767</v>
      </c>
      <c r="B1917" s="1">
        <v>0.437</v>
      </c>
      <c r="C1917" s="1">
        <v>0.437</v>
      </c>
      <c r="D1917" s="1">
        <v>0.437</v>
      </c>
      <c r="E1917" s="1">
        <v>0.437</v>
      </c>
      <c r="G1917" s="6">
        <f t="shared" si="204"/>
        <v>0</v>
      </c>
      <c r="H1917" s="1">
        <f t="shared" si="205"/>
        <v>0</v>
      </c>
      <c r="I1917" s="1">
        <f t="shared" si="206"/>
        <v>0</v>
      </c>
      <c r="K1917" s="6">
        <f t="shared" si="207"/>
        <v>4.4285714285714284E-3</v>
      </c>
      <c r="L1917" s="6">
        <f t="shared" si="208"/>
        <v>2.2142857142857164E-3</v>
      </c>
      <c r="M1917" s="6">
        <f t="shared" si="209"/>
        <v>1.999999999999998</v>
      </c>
      <c r="N1917" s="6">
        <f t="shared" si="210"/>
        <v>66.666666666666657</v>
      </c>
      <c r="Q1917" s="1">
        <v>0.43210100000000001</v>
      </c>
      <c r="R1917" s="3">
        <v>0</v>
      </c>
    </row>
    <row r="1918" spans="1:18" x14ac:dyDescent="0.2">
      <c r="A1918" s="8">
        <v>36768</v>
      </c>
      <c r="B1918" s="1">
        <v>0.437</v>
      </c>
      <c r="C1918" s="1">
        <v>0.437</v>
      </c>
      <c r="D1918" s="1">
        <v>0.437</v>
      </c>
      <c r="E1918" s="1">
        <v>0.437</v>
      </c>
      <c r="G1918" s="6">
        <f t="shared" si="204"/>
        <v>0</v>
      </c>
      <c r="H1918" s="1">
        <f t="shared" si="205"/>
        <v>0</v>
      </c>
      <c r="I1918" s="1">
        <f t="shared" si="206"/>
        <v>0</v>
      </c>
      <c r="K1918" s="6">
        <f t="shared" si="207"/>
        <v>4.4285714285714284E-3</v>
      </c>
      <c r="L1918" s="6">
        <f t="shared" si="208"/>
        <v>2.2142857142857164E-3</v>
      </c>
      <c r="M1918" s="6">
        <f t="shared" si="209"/>
        <v>1.999999999999998</v>
      </c>
      <c r="N1918" s="6">
        <f t="shared" si="210"/>
        <v>66.666666666666657</v>
      </c>
      <c r="Q1918" s="1">
        <v>0.43210100000000001</v>
      </c>
      <c r="R1918" s="3">
        <v>0</v>
      </c>
    </row>
    <row r="1919" spans="1:18" x14ac:dyDescent="0.2">
      <c r="A1919" s="8">
        <v>36769</v>
      </c>
      <c r="B1919" s="1">
        <v>0.375</v>
      </c>
      <c r="C1919" s="1">
        <v>0.437</v>
      </c>
      <c r="D1919" s="1">
        <v>0.375</v>
      </c>
      <c r="E1919" s="1">
        <v>0.437</v>
      </c>
      <c r="G1919" s="6">
        <f t="shared" si="204"/>
        <v>0</v>
      </c>
      <c r="H1919" s="1">
        <f t="shared" si="205"/>
        <v>0</v>
      </c>
      <c r="I1919" s="1">
        <f t="shared" si="206"/>
        <v>0</v>
      </c>
      <c r="K1919" s="6">
        <f t="shared" si="207"/>
        <v>4.4285714285714284E-3</v>
      </c>
      <c r="L1919" s="6">
        <f t="shared" si="208"/>
        <v>2.2142857142857164E-3</v>
      </c>
      <c r="M1919" s="6">
        <f t="shared" si="209"/>
        <v>1.999999999999998</v>
      </c>
      <c r="N1919" s="6">
        <f t="shared" si="210"/>
        <v>66.666666666666657</v>
      </c>
      <c r="Q1919" s="1">
        <v>0.43210100000000001</v>
      </c>
      <c r="R1919" s="3">
        <v>3700</v>
      </c>
    </row>
    <row r="1920" spans="1:18" x14ac:dyDescent="0.2">
      <c r="A1920" s="8">
        <v>36770</v>
      </c>
      <c r="B1920" s="1">
        <v>0.437</v>
      </c>
      <c r="C1920" s="1">
        <v>0.437</v>
      </c>
      <c r="D1920" s="1">
        <v>0.437</v>
      </c>
      <c r="E1920" s="1">
        <v>0.437</v>
      </c>
      <c r="G1920" s="6">
        <f t="shared" si="204"/>
        <v>0</v>
      </c>
      <c r="H1920" s="1">
        <f t="shared" si="205"/>
        <v>0</v>
      </c>
      <c r="I1920" s="1">
        <f t="shared" si="206"/>
        <v>0</v>
      </c>
      <c r="K1920" s="6">
        <f t="shared" si="207"/>
        <v>4.4285714285714284E-3</v>
      </c>
      <c r="L1920" s="6">
        <f t="shared" si="208"/>
        <v>2.2142857142857164E-3</v>
      </c>
      <c r="M1920" s="6">
        <f t="shared" si="209"/>
        <v>1.999999999999998</v>
      </c>
      <c r="N1920" s="6">
        <f t="shared" si="210"/>
        <v>66.666666666666657</v>
      </c>
      <c r="Q1920" s="1">
        <v>0.43210100000000001</v>
      </c>
      <c r="R1920" s="3">
        <v>0</v>
      </c>
    </row>
    <row r="1921" spans="1:18" x14ac:dyDescent="0.2">
      <c r="A1921" s="8">
        <v>36774</v>
      </c>
      <c r="B1921" s="1">
        <v>0.375</v>
      </c>
      <c r="C1921" s="1">
        <v>0.375</v>
      </c>
      <c r="D1921" s="1">
        <v>0.375</v>
      </c>
      <c r="E1921" s="1">
        <v>0.375</v>
      </c>
      <c r="G1921" s="6">
        <f t="shared" si="204"/>
        <v>-6.2E-2</v>
      </c>
      <c r="H1921" s="1">
        <f t="shared" si="205"/>
        <v>0</v>
      </c>
      <c r="I1921" s="1">
        <f t="shared" si="206"/>
        <v>6.2E-2</v>
      </c>
      <c r="K1921" s="6">
        <f t="shared" si="207"/>
        <v>2.2142857142857164E-3</v>
      </c>
      <c r="L1921" s="6">
        <f t="shared" si="208"/>
        <v>6.6428571428571448E-3</v>
      </c>
      <c r="M1921" s="6">
        <f t="shared" si="209"/>
        <v>0.33333333333333354</v>
      </c>
      <c r="N1921" s="6">
        <f t="shared" si="210"/>
        <v>25.000000000000014</v>
      </c>
      <c r="Q1921" s="1">
        <v>0.37079600000000001</v>
      </c>
      <c r="R1921" s="3">
        <v>3500</v>
      </c>
    </row>
    <row r="1922" spans="1:18" x14ac:dyDescent="0.2">
      <c r="A1922" s="8">
        <v>36775</v>
      </c>
      <c r="B1922" s="1">
        <v>0.375</v>
      </c>
      <c r="C1922" s="1">
        <v>0.375</v>
      </c>
      <c r="D1922" s="1">
        <v>0.375</v>
      </c>
      <c r="E1922" s="1">
        <v>0.375</v>
      </c>
      <c r="G1922" s="6">
        <f t="shared" si="204"/>
        <v>0</v>
      </c>
      <c r="H1922" s="1">
        <f t="shared" si="205"/>
        <v>0</v>
      </c>
      <c r="I1922" s="1">
        <f t="shared" si="206"/>
        <v>0</v>
      </c>
      <c r="K1922" s="6">
        <f t="shared" si="207"/>
        <v>2.2142857142857164E-3</v>
      </c>
      <c r="L1922" s="6">
        <f t="shared" si="208"/>
        <v>6.6428571428571448E-3</v>
      </c>
      <c r="M1922" s="6">
        <f t="shared" si="209"/>
        <v>0.33333333333333354</v>
      </c>
      <c r="N1922" s="6">
        <f t="shared" si="210"/>
        <v>25.000000000000014</v>
      </c>
      <c r="Q1922" s="1">
        <v>0.37079600000000001</v>
      </c>
      <c r="R1922" s="3">
        <v>0</v>
      </c>
    </row>
    <row r="1923" spans="1:18" x14ac:dyDescent="0.2">
      <c r="A1923" s="8">
        <v>36776</v>
      </c>
      <c r="B1923" s="1">
        <v>0.375</v>
      </c>
      <c r="C1923" s="1">
        <v>0.375</v>
      </c>
      <c r="D1923" s="1">
        <v>0.375</v>
      </c>
      <c r="E1923" s="1">
        <v>0.375</v>
      </c>
      <c r="G1923" s="6">
        <f t="shared" si="204"/>
        <v>0</v>
      </c>
      <c r="H1923" s="1">
        <f t="shared" si="205"/>
        <v>0</v>
      </c>
      <c r="I1923" s="1">
        <f t="shared" si="206"/>
        <v>0</v>
      </c>
      <c r="K1923" s="6">
        <f t="shared" si="207"/>
        <v>0</v>
      </c>
      <c r="L1923" s="6">
        <f t="shared" si="208"/>
        <v>6.6428571428571448E-3</v>
      </c>
      <c r="M1923" s="6">
        <f t="shared" si="209"/>
        <v>0</v>
      </c>
      <c r="N1923" s="6">
        <f t="shared" si="210"/>
        <v>0</v>
      </c>
      <c r="Q1923" s="1">
        <v>0.37079600000000001</v>
      </c>
      <c r="R1923" s="3">
        <v>1000</v>
      </c>
    </row>
    <row r="1924" spans="1:18" x14ac:dyDescent="0.2">
      <c r="A1924" s="8">
        <v>36777</v>
      </c>
      <c r="B1924" s="1">
        <v>0.375</v>
      </c>
      <c r="C1924" s="1">
        <v>0.375</v>
      </c>
      <c r="D1924" s="1">
        <v>0.375</v>
      </c>
      <c r="E1924" s="1">
        <v>0.375</v>
      </c>
      <c r="G1924" s="6">
        <f t="shared" ref="G1924:G1987" si="211">E1924-E1923</f>
        <v>0</v>
      </c>
      <c r="H1924" s="1">
        <f t="shared" ref="H1924:H1987" si="212">IF(G1924&gt;0,G1924,0)</f>
        <v>0</v>
      </c>
      <c r="I1924" s="1">
        <f t="shared" ref="I1924:I1987" si="213">IF(G1924&lt;0,ABS(G1924),0)</f>
        <v>0</v>
      </c>
      <c r="K1924" s="6">
        <f t="shared" si="207"/>
        <v>0</v>
      </c>
      <c r="L1924" s="6">
        <f t="shared" si="208"/>
        <v>6.6428571428571448E-3</v>
      </c>
      <c r="M1924" s="6">
        <f t="shared" si="209"/>
        <v>0</v>
      </c>
      <c r="N1924" s="6">
        <f t="shared" si="210"/>
        <v>0</v>
      </c>
      <c r="Q1924" s="1">
        <v>0.37079600000000001</v>
      </c>
      <c r="R1924" s="3">
        <v>0</v>
      </c>
    </row>
    <row r="1925" spans="1:18" x14ac:dyDescent="0.2">
      <c r="A1925" s="8">
        <v>36780</v>
      </c>
      <c r="B1925" s="1">
        <v>0.375</v>
      </c>
      <c r="C1925" s="1">
        <v>0.375</v>
      </c>
      <c r="D1925" s="1">
        <v>0.375</v>
      </c>
      <c r="E1925" s="1">
        <v>0.375</v>
      </c>
      <c r="G1925" s="6">
        <f t="shared" si="211"/>
        <v>0</v>
      </c>
      <c r="H1925" s="1">
        <f t="shared" si="212"/>
        <v>0</v>
      </c>
      <c r="I1925" s="1">
        <f t="shared" si="213"/>
        <v>0</v>
      </c>
      <c r="K1925" s="6">
        <f t="shared" si="207"/>
        <v>0</v>
      </c>
      <c r="L1925" s="6">
        <f t="shared" si="208"/>
        <v>6.6428571428571448E-3</v>
      </c>
      <c r="M1925" s="6">
        <f t="shared" si="209"/>
        <v>0</v>
      </c>
      <c r="N1925" s="6">
        <f t="shared" si="210"/>
        <v>0</v>
      </c>
      <c r="Q1925" s="1">
        <v>0.37079600000000001</v>
      </c>
      <c r="R1925" s="3">
        <v>0</v>
      </c>
    </row>
    <row r="1926" spans="1:18" x14ac:dyDescent="0.2">
      <c r="A1926" s="8">
        <v>36781</v>
      </c>
      <c r="B1926" s="1">
        <v>0.46800000000000003</v>
      </c>
      <c r="C1926" s="1">
        <v>0.46800000000000003</v>
      </c>
      <c r="D1926" s="1">
        <v>0.46800000000000003</v>
      </c>
      <c r="E1926" s="1">
        <v>0.46800000000000003</v>
      </c>
      <c r="G1926" s="6">
        <f t="shared" si="211"/>
        <v>9.3000000000000027E-2</v>
      </c>
      <c r="H1926" s="1">
        <f t="shared" si="212"/>
        <v>9.3000000000000027E-2</v>
      </c>
      <c r="I1926" s="1">
        <f t="shared" si="213"/>
        <v>0</v>
      </c>
      <c r="K1926" s="6">
        <f t="shared" si="207"/>
        <v>6.6428571428571448E-3</v>
      </c>
      <c r="L1926" s="6">
        <f t="shared" si="208"/>
        <v>6.6428571428571448E-3</v>
      </c>
      <c r="M1926" s="6">
        <f t="shared" si="209"/>
        <v>1</v>
      </c>
      <c r="N1926" s="6">
        <f t="shared" si="210"/>
        <v>50</v>
      </c>
      <c r="Q1926" s="1">
        <v>0.462754</v>
      </c>
      <c r="R1926" s="3">
        <v>2300</v>
      </c>
    </row>
    <row r="1927" spans="1:18" x14ac:dyDescent="0.2">
      <c r="A1927" s="8">
        <v>36782</v>
      </c>
      <c r="B1927" s="1">
        <v>0.46800000000000003</v>
      </c>
      <c r="C1927" s="1">
        <v>0.46800000000000003</v>
      </c>
      <c r="D1927" s="1">
        <v>0.46800000000000003</v>
      </c>
      <c r="E1927" s="1">
        <v>0.46800000000000003</v>
      </c>
      <c r="G1927" s="6">
        <f t="shared" si="211"/>
        <v>0</v>
      </c>
      <c r="H1927" s="1">
        <f t="shared" si="212"/>
        <v>0</v>
      </c>
      <c r="I1927" s="1">
        <f t="shared" si="213"/>
        <v>0</v>
      </c>
      <c r="K1927" s="6">
        <f t="shared" si="207"/>
        <v>6.6428571428571448E-3</v>
      </c>
      <c r="L1927" s="6">
        <f t="shared" si="208"/>
        <v>6.6428571428571448E-3</v>
      </c>
      <c r="M1927" s="6">
        <f t="shared" si="209"/>
        <v>1</v>
      </c>
      <c r="N1927" s="6">
        <f t="shared" si="210"/>
        <v>50</v>
      </c>
      <c r="Q1927" s="1">
        <v>0.462754</v>
      </c>
      <c r="R1927" s="3">
        <v>1000</v>
      </c>
    </row>
    <row r="1928" spans="1:18" x14ac:dyDescent="0.2">
      <c r="A1928" s="8">
        <v>36783</v>
      </c>
      <c r="B1928" s="1">
        <v>0.46800000000000003</v>
      </c>
      <c r="C1928" s="1">
        <v>0.46800000000000003</v>
      </c>
      <c r="D1928" s="1">
        <v>0.46800000000000003</v>
      </c>
      <c r="E1928" s="1">
        <v>0.46800000000000003</v>
      </c>
      <c r="G1928" s="6">
        <f t="shared" si="211"/>
        <v>0</v>
      </c>
      <c r="H1928" s="1">
        <f t="shared" si="212"/>
        <v>0</v>
      </c>
      <c r="I1928" s="1">
        <f t="shared" si="213"/>
        <v>0</v>
      </c>
      <c r="K1928" s="6">
        <f t="shared" si="207"/>
        <v>6.6428571428571448E-3</v>
      </c>
      <c r="L1928" s="6">
        <f t="shared" si="208"/>
        <v>6.6428571428571448E-3</v>
      </c>
      <c r="M1928" s="6">
        <f t="shared" si="209"/>
        <v>1</v>
      </c>
      <c r="N1928" s="6">
        <f t="shared" si="210"/>
        <v>50</v>
      </c>
      <c r="Q1928" s="1">
        <v>0.462754</v>
      </c>
      <c r="R1928" s="3">
        <v>700</v>
      </c>
    </row>
    <row r="1929" spans="1:18" x14ac:dyDescent="0.2">
      <c r="A1929" s="8">
        <v>36784</v>
      </c>
      <c r="B1929" s="1">
        <v>0.46800000000000003</v>
      </c>
      <c r="C1929" s="1">
        <v>0.46800000000000003</v>
      </c>
      <c r="D1929" s="1">
        <v>0.46800000000000003</v>
      </c>
      <c r="E1929" s="1">
        <v>0.46800000000000003</v>
      </c>
      <c r="G1929" s="6">
        <f t="shared" si="211"/>
        <v>0</v>
      </c>
      <c r="H1929" s="1">
        <f t="shared" si="212"/>
        <v>0</v>
      </c>
      <c r="I1929" s="1">
        <f t="shared" si="213"/>
        <v>0</v>
      </c>
      <c r="K1929" s="6">
        <f t="shared" si="207"/>
        <v>6.6428571428571448E-3</v>
      </c>
      <c r="L1929" s="6">
        <f t="shared" si="208"/>
        <v>6.6428571428571448E-3</v>
      </c>
      <c r="M1929" s="6">
        <f t="shared" si="209"/>
        <v>1</v>
      </c>
      <c r="N1929" s="6">
        <f t="shared" si="210"/>
        <v>50</v>
      </c>
      <c r="Q1929" s="1">
        <v>0.462754</v>
      </c>
      <c r="R1929" s="3">
        <v>1000</v>
      </c>
    </row>
    <row r="1930" spans="1:18" x14ac:dyDescent="0.2">
      <c r="A1930" s="8">
        <v>36787</v>
      </c>
      <c r="B1930" s="1">
        <v>0.46800000000000003</v>
      </c>
      <c r="C1930" s="1">
        <v>0.46800000000000003</v>
      </c>
      <c r="D1930" s="1">
        <v>0.46800000000000003</v>
      </c>
      <c r="E1930" s="1">
        <v>0.46800000000000003</v>
      </c>
      <c r="G1930" s="6">
        <f t="shared" si="211"/>
        <v>0</v>
      </c>
      <c r="H1930" s="1">
        <f t="shared" si="212"/>
        <v>0</v>
      </c>
      <c r="I1930" s="1">
        <f t="shared" si="213"/>
        <v>0</v>
      </c>
      <c r="K1930" s="6">
        <f t="shared" si="207"/>
        <v>6.6428571428571448E-3</v>
      </c>
      <c r="L1930" s="6">
        <f t="shared" si="208"/>
        <v>4.4285714285714284E-3</v>
      </c>
      <c r="M1930" s="6">
        <f t="shared" si="209"/>
        <v>1.5000000000000004</v>
      </c>
      <c r="N1930" s="6">
        <f t="shared" si="210"/>
        <v>60.000000000000007</v>
      </c>
      <c r="Q1930" s="1">
        <v>0.462754</v>
      </c>
      <c r="R1930" s="3">
        <v>0</v>
      </c>
    </row>
    <row r="1931" spans="1:18" x14ac:dyDescent="0.2">
      <c r="A1931" s="8">
        <v>36788</v>
      </c>
      <c r="B1931" s="1">
        <v>0.46800000000000003</v>
      </c>
      <c r="C1931" s="1">
        <v>0.46800000000000003</v>
      </c>
      <c r="D1931" s="1">
        <v>0.46800000000000003</v>
      </c>
      <c r="E1931" s="1">
        <v>0.46800000000000003</v>
      </c>
      <c r="G1931" s="6">
        <f t="shared" si="211"/>
        <v>0</v>
      </c>
      <c r="H1931" s="1">
        <f t="shared" si="212"/>
        <v>0</v>
      </c>
      <c r="I1931" s="1">
        <f t="shared" si="213"/>
        <v>0</v>
      </c>
      <c r="K1931" s="6">
        <f t="shared" si="207"/>
        <v>6.6428571428571448E-3</v>
      </c>
      <c r="L1931" s="6">
        <f t="shared" si="208"/>
        <v>4.4285714285714284E-3</v>
      </c>
      <c r="M1931" s="6">
        <f t="shared" si="209"/>
        <v>1.5000000000000004</v>
      </c>
      <c r="N1931" s="6">
        <f t="shared" si="210"/>
        <v>60.000000000000007</v>
      </c>
      <c r="Q1931" s="1">
        <v>0.462754</v>
      </c>
      <c r="R1931" s="3">
        <v>0</v>
      </c>
    </row>
    <row r="1932" spans="1:18" x14ac:dyDescent="0.2">
      <c r="A1932" s="8">
        <v>36789</v>
      </c>
      <c r="B1932" s="1">
        <v>0.46800000000000003</v>
      </c>
      <c r="C1932" s="1">
        <v>0.46800000000000003</v>
      </c>
      <c r="D1932" s="1">
        <v>0.46800000000000003</v>
      </c>
      <c r="E1932" s="1">
        <v>0.46800000000000003</v>
      </c>
      <c r="G1932" s="6">
        <f t="shared" si="211"/>
        <v>0</v>
      </c>
      <c r="H1932" s="1">
        <f t="shared" si="212"/>
        <v>0</v>
      </c>
      <c r="I1932" s="1">
        <f t="shared" si="213"/>
        <v>0</v>
      </c>
      <c r="K1932" s="6">
        <f t="shared" si="207"/>
        <v>6.6428571428571448E-3</v>
      </c>
      <c r="L1932" s="6">
        <f t="shared" si="208"/>
        <v>4.4285714285714284E-3</v>
      </c>
      <c r="M1932" s="6">
        <f t="shared" si="209"/>
        <v>1.5000000000000004</v>
      </c>
      <c r="N1932" s="6">
        <f t="shared" si="210"/>
        <v>60.000000000000007</v>
      </c>
      <c r="Q1932" s="1">
        <v>0.462754</v>
      </c>
      <c r="R1932" s="3">
        <v>300</v>
      </c>
    </row>
    <row r="1933" spans="1:18" x14ac:dyDescent="0.2">
      <c r="A1933" s="8">
        <v>36790</v>
      </c>
      <c r="B1933" s="1">
        <v>0.46800000000000003</v>
      </c>
      <c r="C1933" s="1">
        <v>0.46800000000000003</v>
      </c>
      <c r="D1933" s="1">
        <v>0.46800000000000003</v>
      </c>
      <c r="E1933" s="1">
        <v>0.46800000000000003</v>
      </c>
      <c r="G1933" s="6">
        <f t="shared" si="211"/>
        <v>0</v>
      </c>
      <c r="H1933" s="1">
        <f t="shared" si="212"/>
        <v>0</v>
      </c>
      <c r="I1933" s="1">
        <f t="shared" si="213"/>
        <v>0</v>
      </c>
      <c r="K1933" s="6">
        <f t="shared" si="207"/>
        <v>6.6428571428571448E-3</v>
      </c>
      <c r="L1933" s="6">
        <f t="shared" si="208"/>
        <v>4.4285714285714284E-3</v>
      </c>
      <c r="M1933" s="6">
        <f t="shared" si="209"/>
        <v>1.5000000000000004</v>
      </c>
      <c r="N1933" s="6">
        <f t="shared" si="210"/>
        <v>60.000000000000007</v>
      </c>
      <c r="Q1933" s="1">
        <v>0.462754</v>
      </c>
      <c r="R1933" s="3">
        <v>0</v>
      </c>
    </row>
    <row r="1934" spans="1:18" x14ac:dyDescent="0.2">
      <c r="A1934" s="8">
        <v>36791</v>
      </c>
      <c r="B1934" s="1">
        <v>0.46800000000000003</v>
      </c>
      <c r="C1934" s="1">
        <v>0.46800000000000003</v>
      </c>
      <c r="D1934" s="1">
        <v>0.46800000000000003</v>
      </c>
      <c r="E1934" s="1">
        <v>0.46800000000000003</v>
      </c>
      <c r="G1934" s="6">
        <f t="shared" si="211"/>
        <v>0</v>
      </c>
      <c r="H1934" s="1">
        <f t="shared" si="212"/>
        <v>0</v>
      </c>
      <c r="I1934" s="1">
        <f t="shared" si="213"/>
        <v>0</v>
      </c>
      <c r="K1934" s="6">
        <f t="shared" si="207"/>
        <v>6.6428571428571448E-3</v>
      </c>
      <c r="L1934" s="6">
        <f t="shared" si="208"/>
        <v>4.4285714285714284E-3</v>
      </c>
      <c r="M1934" s="6">
        <f t="shared" si="209"/>
        <v>1.5000000000000004</v>
      </c>
      <c r="N1934" s="6">
        <f t="shared" si="210"/>
        <v>60.000000000000007</v>
      </c>
      <c r="Q1934" s="1">
        <v>0.462754</v>
      </c>
      <c r="R1934" s="3">
        <v>0</v>
      </c>
    </row>
    <row r="1935" spans="1:18" x14ac:dyDescent="0.2">
      <c r="A1935" s="8">
        <v>36794</v>
      </c>
      <c r="B1935" s="1">
        <v>0.46800000000000003</v>
      </c>
      <c r="C1935" s="1">
        <v>0.46800000000000003</v>
      </c>
      <c r="D1935" s="1">
        <v>0.46800000000000003</v>
      </c>
      <c r="E1935" s="1">
        <v>0.46800000000000003</v>
      </c>
      <c r="G1935" s="6">
        <f t="shared" si="211"/>
        <v>0</v>
      </c>
      <c r="H1935" s="1">
        <f t="shared" si="212"/>
        <v>0</v>
      </c>
      <c r="I1935" s="1">
        <f t="shared" si="213"/>
        <v>0</v>
      </c>
      <c r="K1935" s="6">
        <f t="shared" si="207"/>
        <v>6.6428571428571448E-3</v>
      </c>
      <c r="L1935" s="6">
        <f t="shared" si="208"/>
        <v>0</v>
      </c>
      <c r="M1935" s="6" t="e">
        <f t="shared" si="209"/>
        <v>#DIV/0!</v>
      </c>
      <c r="N1935" s="6">
        <f t="shared" si="210"/>
        <v>100</v>
      </c>
      <c r="Q1935" s="1">
        <v>0.462754</v>
      </c>
      <c r="R1935" s="3">
        <v>0</v>
      </c>
    </row>
    <row r="1936" spans="1:18" x14ac:dyDescent="0.2">
      <c r="A1936" s="8">
        <v>36795</v>
      </c>
      <c r="B1936" s="1">
        <v>0.46800000000000003</v>
      </c>
      <c r="C1936" s="1">
        <v>0.46800000000000003</v>
      </c>
      <c r="D1936" s="1">
        <v>0.46800000000000003</v>
      </c>
      <c r="E1936" s="1">
        <v>0.46800000000000003</v>
      </c>
      <c r="G1936" s="6">
        <f t="shared" si="211"/>
        <v>0</v>
      </c>
      <c r="H1936" s="1">
        <f t="shared" si="212"/>
        <v>0</v>
      </c>
      <c r="I1936" s="1">
        <f t="shared" si="213"/>
        <v>0</v>
      </c>
      <c r="K1936" s="6">
        <f t="shared" ref="K1936:K1999" si="214">AVERAGE(H1923:H1936)</f>
        <v>6.6428571428571448E-3</v>
      </c>
      <c r="L1936" s="6">
        <f t="shared" ref="L1936:L1999" si="215">AVERAGE(I1923:I1936)</f>
        <v>0</v>
      </c>
      <c r="M1936" s="6" t="e">
        <f t="shared" ref="M1936:M1999" si="216">K1936/L1936</f>
        <v>#DIV/0!</v>
      </c>
      <c r="N1936" s="6">
        <f t="shared" si="210"/>
        <v>100</v>
      </c>
      <c r="Q1936" s="1">
        <v>0.462754</v>
      </c>
      <c r="R1936" s="3">
        <v>0</v>
      </c>
    </row>
    <row r="1937" spans="1:18" x14ac:dyDescent="0.2">
      <c r="A1937" s="8">
        <v>36796</v>
      </c>
      <c r="B1937" s="1">
        <v>0.46800000000000003</v>
      </c>
      <c r="C1937" s="1">
        <v>0.46800000000000003</v>
      </c>
      <c r="D1937" s="1">
        <v>0.46800000000000003</v>
      </c>
      <c r="E1937" s="1">
        <v>0.46800000000000003</v>
      </c>
      <c r="G1937" s="6">
        <f t="shared" si="211"/>
        <v>0</v>
      </c>
      <c r="H1937" s="1">
        <f t="shared" si="212"/>
        <v>0</v>
      </c>
      <c r="I1937" s="1">
        <f t="shared" si="213"/>
        <v>0</v>
      </c>
      <c r="K1937" s="6">
        <f t="shared" si="214"/>
        <v>6.6428571428571448E-3</v>
      </c>
      <c r="L1937" s="6">
        <f t="shared" si="215"/>
        <v>0</v>
      </c>
      <c r="M1937" s="6" t="e">
        <f t="shared" si="216"/>
        <v>#DIV/0!</v>
      </c>
      <c r="N1937" s="6">
        <f t="shared" ref="N1937:N2000" si="217">IF(L1937=0,100,100-(100/(1+M1937)))</f>
        <v>100</v>
      </c>
      <c r="Q1937" s="1">
        <v>0.462754</v>
      </c>
      <c r="R1937" s="3">
        <v>0</v>
      </c>
    </row>
    <row r="1938" spans="1:18" x14ac:dyDescent="0.2">
      <c r="A1938" s="8">
        <v>36797</v>
      </c>
      <c r="B1938" s="1">
        <v>0.46</v>
      </c>
      <c r="C1938" s="1">
        <v>0.46</v>
      </c>
      <c r="D1938" s="1">
        <v>0.46</v>
      </c>
      <c r="E1938" s="1">
        <v>0.46</v>
      </c>
      <c r="G1938" s="6">
        <f t="shared" si="211"/>
        <v>-8.0000000000000071E-3</v>
      </c>
      <c r="H1938" s="1">
        <f t="shared" si="212"/>
        <v>0</v>
      </c>
      <c r="I1938" s="1">
        <f t="shared" si="213"/>
        <v>8.0000000000000071E-3</v>
      </c>
      <c r="K1938" s="6">
        <f t="shared" si="214"/>
        <v>6.6428571428571448E-3</v>
      </c>
      <c r="L1938" s="6">
        <f t="shared" si="215"/>
        <v>5.7142857142857191E-4</v>
      </c>
      <c r="M1938" s="6">
        <f t="shared" si="216"/>
        <v>11.624999999999993</v>
      </c>
      <c r="N1938" s="6">
        <f t="shared" si="217"/>
        <v>92.079207920792072</v>
      </c>
      <c r="Q1938" s="1">
        <v>0.454843</v>
      </c>
      <c r="R1938" s="3">
        <v>100</v>
      </c>
    </row>
    <row r="1939" spans="1:18" x14ac:dyDescent="0.2">
      <c r="A1939" s="8">
        <v>36798</v>
      </c>
      <c r="B1939" s="1">
        <v>0.375</v>
      </c>
      <c r="C1939" s="1">
        <v>0.375</v>
      </c>
      <c r="D1939" s="1">
        <v>0.375</v>
      </c>
      <c r="E1939" s="1">
        <v>0.375</v>
      </c>
      <c r="G1939" s="6">
        <f t="shared" si="211"/>
        <v>-8.500000000000002E-2</v>
      </c>
      <c r="H1939" s="1">
        <f t="shared" si="212"/>
        <v>0</v>
      </c>
      <c r="I1939" s="1">
        <f t="shared" si="213"/>
        <v>8.500000000000002E-2</v>
      </c>
      <c r="K1939" s="6">
        <f t="shared" si="214"/>
        <v>6.6428571428571448E-3</v>
      </c>
      <c r="L1939" s="6">
        <f t="shared" si="215"/>
        <v>6.6428571428571448E-3</v>
      </c>
      <c r="M1939" s="6">
        <f t="shared" si="216"/>
        <v>1</v>
      </c>
      <c r="N1939" s="6">
        <f t="shared" si="217"/>
        <v>50</v>
      </c>
      <c r="Q1939" s="1">
        <v>0.37079600000000001</v>
      </c>
      <c r="R1939" s="3">
        <v>6200</v>
      </c>
    </row>
    <row r="1940" spans="1:18" x14ac:dyDescent="0.2">
      <c r="A1940" s="8">
        <v>36801</v>
      </c>
      <c r="B1940" s="1">
        <v>0.375</v>
      </c>
      <c r="C1940" s="1">
        <v>0.375</v>
      </c>
      <c r="D1940" s="1">
        <v>0.375</v>
      </c>
      <c r="E1940" s="1">
        <v>0.375</v>
      </c>
      <c r="G1940" s="6">
        <f t="shared" si="211"/>
        <v>0</v>
      </c>
      <c r="H1940" s="1">
        <f t="shared" si="212"/>
        <v>0</v>
      </c>
      <c r="I1940" s="1">
        <f t="shared" si="213"/>
        <v>0</v>
      </c>
      <c r="K1940" s="6">
        <f t="shared" si="214"/>
        <v>0</v>
      </c>
      <c r="L1940" s="6">
        <f t="shared" si="215"/>
        <v>6.6428571428571448E-3</v>
      </c>
      <c r="M1940" s="6">
        <f t="shared" si="216"/>
        <v>0</v>
      </c>
      <c r="N1940" s="6">
        <f t="shared" si="217"/>
        <v>0</v>
      </c>
      <c r="Q1940" s="1">
        <v>0.37079600000000001</v>
      </c>
      <c r="R1940" s="3">
        <v>0</v>
      </c>
    </row>
    <row r="1941" spans="1:18" x14ac:dyDescent="0.2">
      <c r="A1941" s="8">
        <v>36802</v>
      </c>
      <c r="B1941" s="1">
        <v>0.375</v>
      </c>
      <c r="C1941" s="1">
        <v>0.375</v>
      </c>
      <c r="D1941" s="1">
        <v>0.375</v>
      </c>
      <c r="E1941" s="1">
        <v>0.375</v>
      </c>
      <c r="G1941" s="6">
        <f t="shared" si="211"/>
        <v>0</v>
      </c>
      <c r="H1941" s="1">
        <f t="shared" si="212"/>
        <v>0</v>
      </c>
      <c r="I1941" s="1">
        <f t="shared" si="213"/>
        <v>0</v>
      </c>
      <c r="K1941" s="6">
        <f t="shared" si="214"/>
        <v>0</v>
      </c>
      <c r="L1941" s="6">
        <f t="shared" si="215"/>
        <v>6.6428571428571448E-3</v>
      </c>
      <c r="M1941" s="6">
        <f t="shared" si="216"/>
        <v>0</v>
      </c>
      <c r="N1941" s="6">
        <f t="shared" si="217"/>
        <v>0</v>
      </c>
      <c r="Q1941" s="1">
        <v>0.37079600000000001</v>
      </c>
      <c r="R1941" s="3">
        <v>0</v>
      </c>
    </row>
    <row r="1942" spans="1:18" x14ac:dyDescent="0.2">
      <c r="A1942" s="8">
        <v>36803</v>
      </c>
      <c r="B1942" s="1">
        <v>0.375</v>
      </c>
      <c r="C1942" s="1">
        <v>0.375</v>
      </c>
      <c r="D1942" s="1">
        <v>0.375</v>
      </c>
      <c r="E1942" s="1">
        <v>0.375</v>
      </c>
      <c r="G1942" s="6">
        <f t="shared" si="211"/>
        <v>0</v>
      </c>
      <c r="H1942" s="1">
        <f t="shared" si="212"/>
        <v>0</v>
      </c>
      <c r="I1942" s="1">
        <f t="shared" si="213"/>
        <v>0</v>
      </c>
      <c r="K1942" s="6">
        <f t="shared" si="214"/>
        <v>0</v>
      </c>
      <c r="L1942" s="6">
        <f t="shared" si="215"/>
        <v>6.6428571428571448E-3</v>
      </c>
      <c r="M1942" s="6">
        <f t="shared" si="216"/>
        <v>0</v>
      </c>
      <c r="N1942" s="6">
        <f t="shared" si="217"/>
        <v>0</v>
      </c>
      <c r="Q1942" s="1">
        <v>0.37079600000000001</v>
      </c>
      <c r="R1942" s="3">
        <v>0</v>
      </c>
    </row>
    <row r="1943" spans="1:18" x14ac:dyDescent="0.2">
      <c r="A1943" s="8">
        <v>36804</v>
      </c>
      <c r="B1943" s="1">
        <v>0.25</v>
      </c>
      <c r="C1943" s="1">
        <v>0.25</v>
      </c>
      <c r="D1943" s="1">
        <v>0.25</v>
      </c>
      <c r="E1943" s="1">
        <v>0.25</v>
      </c>
      <c r="G1943" s="6">
        <f t="shared" si="211"/>
        <v>-0.125</v>
      </c>
      <c r="H1943" s="1">
        <f t="shared" si="212"/>
        <v>0</v>
      </c>
      <c r="I1943" s="1">
        <f t="shared" si="213"/>
        <v>0.125</v>
      </c>
      <c r="K1943" s="6">
        <f t="shared" si="214"/>
        <v>0</v>
      </c>
      <c r="L1943" s="6">
        <f t="shared" si="215"/>
        <v>1.5571428571428573E-2</v>
      </c>
      <c r="M1943" s="6">
        <f t="shared" si="216"/>
        <v>0</v>
      </c>
      <c r="N1943" s="6">
        <f t="shared" si="217"/>
        <v>0</v>
      </c>
      <c r="Q1943" s="1">
        <v>0.247197</v>
      </c>
      <c r="R1943" s="3">
        <v>300</v>
      </c>
    </row>
    <row r="1944" spans="1:18" x14ac:dyDescent="0.2">
      <c r="A1944" s="8">
        <v>36805</v>
      </c>
      <c r="B1944" s="1">
        <v>0.25</v>
      </c>
      <c r="C1944" s="1">
        <v>0.25</v>
      </c>
      <c r="D1944" s="1">
        <v>0.25</v>
      </c>
      <c r="E1944" s="1">
        <v>0.25</v>
      </c>
      <c r="G1944" s="6">
        <f t="shared" si="211"/>
        <v>0</v>
      </c>
      <c r="H1944" s="1">
        <f t="shared" si="212"/>
        <v>0</v>
      </c>
      <c r="I1944" s="1">
        <f t="shared" si="213"/>
        <v>0</v>
      </c>
      <c r="K1944" s="6">
        <f t="shared" si="214"/>
        <v>0</v>
      </c>
      <c r="L1944" s="6">
        <f t="shared" si="215"/>
        <v>1.5571428571428573E-2</v>
      </c>
      <c r="M1944" s="6">
        <f t="shared" si="216"/>
        <v>0</v>
      </c>
      <c r="N1944" s="6">
        <f t="shared" si="217"/>
        <v>0</v>
      </c>
      <c r="Q1944" s="1">
        <v>0.247197</v>
      </c>
      <c r="R1944" s="3">
        <v>1300</v>
      </c>
    </row>
    <row r="1945" spans="1:18" x14ac:dyDescent="0.2">
      <c r="A1945" s="8">
        <v>36808</v>
      </c>
      <c r="B1945" s="1">
        <v>0.25</v>
      </c>
      <c r="C1945" s="1">
        <v>0.25</v>
      </c>
      <c r="D1945" s="1">
        <v>0.25</v>
      </c>
      <c r="E1945" s="1">
        <v>0.25</v>
      </c>
      <c r="G1945" s="6">
        <f t="shared" si="211"/>
        <v>0</v>
      </c>
      <c r="H1945" s="1">
        <f t="shared" si="212"/>
        <v>0</v>
      </c>
      <c r="I1945" s="1">
        <f t="shared" si="213"/>
        <v>0</v>
      </c>
      <c r="K1945" s="6">
        <f t="shared" si="214"/>
        <v>0</v>
      </c>
      <c r="L1945" s="6">
        <f t="shared" si="215"/>
        <v>1.5571428571428573E-2</v>
      </c>
      <c r="M1945" s="6">
        <f t="shared" si="216"/>
        <v>0</v>
      </c>
      <c r="N1945" s="6">
        <f t="shared" si="217"/>
        <v>0</v>
      </c>
      <c r="Q1945" s="1">
        <v>0.247197</v>
      </c>
      <c r="R1945" s="3">
        <v>0</v>
      </c>
    </row>
    <row r="1946" spans="1:18" x14ac:dyDescent="0.2">
      <c r="A1946" s="8">
        <v>36809</v>
      </c>
      <c r="B1946" s="1">
        <v>0.4</v>
      </c>
      <c r="C1946" s="1">
        <v>0.4</v>
      </c>
      <c r="D1946" s="1">
        <v>0.4</v>
      </c>
      <c r="E1946" s="1">
        <v>0.4</v>
      </c>
      <c r="G1946" s="6">
        <f t="shared" si="211"/>
        <v>0.15000000000000002</v>
      </c>
      <c r="H1946" s="1">
        <f t="shared" si="212"/>
        <v>0.15000000000000002</v>
      </c>
      <c r="I1946" s="1">
        <f t="shared" si="213"/>
        <v>0</v>
      </c>
      <c r="K1946" s="6">
        <f t="shared" si="214"/>
        <v>1.0714285714285716E-2</v>
      </c>
      <c r="L1946" s="6">
        <f t="shared" si="215"/>
        <v>1.5571428571428573E-2</v>
      </c>
      <c r="M1946" s="6">
        <f t="shared" si="216"/>
        <v>0.68807339449541294</v>
      </c>
      <c r="N1946" s="6">
        <f t="shared" si="217"/>
        <v>40.760869565217398</v>
      </c>
      <c r="Q1946" s="1">
        <v>0.39551599999999998</v>
      </c>
      <c r="R1946" s="3">
        <v>1600</v>
      </c>
    </row>
    <row r="1947" spans="1:18" x14ac:dyDescent="0.2">
      <c r="A1947" s="8">
        <v>36810</v>
      </c>
      <c r="B1947" s="1">
        <v>0.25</v>
      </c>
      <c r="C1947" s="1">
        <v>0.25</v>
      </c>
      <c r="D1947" s="1">
        <v>0.25</v>
      </c>
      <c r="E1947" s="1">
        <v>0.25</v>
      </c>
      <c r="G1947" s="6">
        <f t="shared" si="211"/>
        <v>-0.15000000000000002</v>
      </c>
      <c r="H1947" s="1">
        <f t="shared" si="212"/>
        <v>0</v>
      </c>
      <c r="I1947" s="1">
        <f t="shared" si="213"/>
        <v>0.15000000000000002</v>
      </c>
      <c r="K1947" s="6">
        <f t="shared" si="214"/>
        <v>1.0714285714285716E-2</v>
      </c>
      <c r="L1947" s="6">
        <f t="shared" si="215"/>
        <v>2.6285714285714291E-2</v>
      </c>
      <c r="M1947" s="6">
        <f t="shared" si="216"/>
        <v>0.40760869565217389</v>
      </c>
      <c r="N1947" s="6">
        <f t="shared" si="217"/>
        <v>28.95752895752895</v>
      </c>
      <c r="Q1947" s="1">
        <v>0.247197</v>
      </c>
      <c r="R1947" s="3">
        <v>5000</v>
      </c>
    </row>
    <row r="1948" spans="1:18" x14ac:dyDescent="0.2">
      <c r="A1948" s="8">
        <v>36811</v>
      </c>
      <c r="B1948" s="1">
        <v>0.25</v>
      </c>
      <c r="C1948" s="1">
        <v>0.25</v>
      </c>
      <c r="D1948" s="1">
        <v>0.25</v>
      </c>
      <c r="E1948" s="1">
        <v>0.25</v>
      </c>
      <c r="G1948" s="6">
        <f t="shared" si="211"/>
        <v>0</v>
      </c>
      <c r="H1948" s="1">
        <f t="shared" si="212"/>
        <v>0</v>
      </c>
      <c r="I1948" s="1">
        <f t="shared" si="213"/>
        <v>0</v>
      </c>
      <c r="K1948" s="6">
        <f t="shared" si="214"/>
        <v>1.0714285714285716E-2</v>
      </c>
      <c r="L1948" s="6">
        <f t="shared" si="215"/>
        <v>2.6285714285714291E-2</v>
      </c>
      <c r="M1948" s="6">
        <f t="shared" si="216"/>
        <v>0.40760869565217389</v>
      </c>
      <c r="N1948" s="6">
        <f t="shared" si="217"/>
        <v>28.95752895752895</v>
      </c>
      <c r="Q1948" s="1">
        <v>0.247197</v>
      </c>
      <c r="R1948" s="3">
        <v>0</v>
      </c>
    </row>
    <row r="1949" spans="1:18" x14ac:dyDescent="0.2">
      <c r="A1949" s="8">
        <v>36812</v>
      </c>
      <c r="B1949" s="1">
        <v>0.25</v>
      </c>
      <c r="C1949" s="1">
        <v>0.25</v>
      </c>
      <c r="D1949" s="1">
        <v>0.25</v>
      </c>
      <c r="E1949" s="1">
        <v>0.25</v>
      </c>
      <c r="G1949" s="6">
        <f t="shared" si="211"/>
        <v>0</v>
      </c>
      <c r="H1949" s="1">
        <f t="shared" si="212"/>
        <v>0</v>
      </c>
      <c r="I1949" s="1">
        <f t="shared" si="213"/>
        <v>0</v>
      </c>
      <c r="K1949" s="6">
        <f t="shared" si="214"/>
        <v>1.0714285714285716E-2</v>
      </c>
      <c r="L1949" s="6">
        <f t="shared" si="215"/>
        <v>2.6285714285714291E-2</v>
      </c>
      <c r="M1949" s="6">
        <f t="shared" si="216"/>
        <v>0.40760869565217389</v>
      </c>
      <c r="N1949" s="6">
        <f t="shared" si="217"/>
        <v>28.95752895752895</v>
      </c>
      <c r="Q1949" s="1">
        <v>0.247197</v>
      </c>
      <c r="R1949" s="3">
        <v>0</v>
      </c>
    </row>
    <row r="1950" spans="1:18" x14ac:dyDescent="0.2">
      <c r="A1950" s="8">
        <v>36815</v>
      </c>
      <c r="B1950" s="1">
        <v>0.25</v>
      </c>
      <c r="C1950" s="1">
        <v>0.25</v>
      </c>
      <c r="D1950" s="1">
        <v>0.25</v>
      </c>
      <c r="E1950" s="1">
        <v>0.25</v>
      </c>
      <c r="G1950" s="6">
        <f t="shared" si="211"/>
        <v>0</v>
      </c>
      <c r="H1950" s="1">
        <f t="shared" si="212"/>
        <v>0</v>
      </c>
      <c r="I1950" s="1">
        <f t="shared" si="213"/>
        <v>0</v>
      </c>
      <c r="K1950" s="6">
        <f t="shared" si="214"/>
        <v>1.0714285714285716E-2</v>
      </c>
      <c r="L1950" s="6">
        <f t="shared" si="215"/>
        <v>2.6285714285714291E-2</v>
      </c>
      <c r="M1950" s="6">
        <f t="shared" si="216"/>
        <v>0.40760869565217389</v>
      </c>
      <c r="N1950" s="6">
        <f t="shared" si="217"/>
        <v>28.95752895752895</v>
      </c>
      <c r="Q1950" s="1">
        <v>0.247197</v>
      </c>
      <c r="R1950" s="3">
        <v>0</v>
      </c>
    </row>
    <row r="1951" spans="1:18" x14ac:dyDescent="0.2">
      <c r="A1951" s="8">
        <v>36816</v>
      </c>
      <c r="B1951" s="1">
        <v>0.25</v>
      </c>
      <c r="C1951" s="1">
        <v>0.25</v>
      </c>
      <c r="D1951" s="1">
        <v>0.25</v>
      </c>
      <c r="E1951" s="1">
        <v>0.25</v>
      </c>
      <c r="G1951" s="6">
        <f t="shared" si="211"/>
        <v>0</v>
      </c>
      <c r="H1951" s="1">
        <f t="shared" si="212"/>
        <v>0</v>
      </c>
      <c r="I1951" s="1">
        <f t="shared" si="213"/>
        <v>0</v>
      </c>
      <c r="K1951" s="6">
        <f t="shared" si="214"/>
        <v>1.0714285714285716E-2</v>
      </c>
      <c r="L1951" s="6">
        <f t="shared" si="215"/>
        <v>2.6285714285714291E-2</v>
      </c>
      <c r="M1951" s="6">
        <f t="shared" si="216"/>
        <v>0.40760869565217389</v>
      </c>
      <c r="N1951" s="6">
        <f t="shared" si="217"/>
        <v>28.95752895752895</v>
      </c>
      <c r="Q1951" s="1">
        <v>0.247197</v>
      </c>
      <c r="R1951" s="3">
        <v>0</v>
      </c>
    </row>
    <row r="1952" spans="1:18" x14ac:dyDescent="0.2">
      <c r="A1952" s="8">
        <v>36817</v>
      </c>
      <c r="B1952" s="1">
        <v>0.25</v>
      </c>
      <c r="C1952" s="1">
        <v>0.25</v>
      </c>
      <c r="D1952" s="1">
        <v>0.25</v>
      </c>
      <c r="E1952" s="1">
        <v>0.25</v>
      </c>
      <c r="G1952" s="6">
        <f t="shared" si="211"/>
        <v>0</v>
      </c>
      <c r="H1952" s="1">
        <f t="shared" si="212"/>
        <v>0</v>
      </c>
      <c r="I1952" s="1">
        <f t="shared" si="213"/>
        <v>0</v>
      </c>
      <c r="K1952" s="6">
        <f t="shared" si="214"/>
        <v>1.0714285714285716E-2</v>
      </c>
      <c r="L1952" s="6">
        <f t="shared" si="215"/>
        <v>2.5714285714285717E-2</v>
      </c>
      <c r="M1952" s="6">
        <f t="shared" si="216"/>
        <v>0.41666666666666669</v>
      </c>
      <c r="N1952" s="6">
        <f t="shared" si="217"/>
        <v>29.411764705882362</v>
      </c>
      <c r="Q1952" s="1">
        <v>0.247197</v>
      </c>
      <c r="R1952" s="3">
        <v>0</v>
      </c>
    </row>
    <row r="1953" spans="1:18" x14ac:dyDescent="0.2">
      <c r="A1953" s="8">
        <v>36818</v>
      </c>
      <c r="B1953" s="1">
        <v>0.25</v>
      </c>
      <c r="C1953" s="1">
        <v>0.25</v>
      </c>
      <c r="D1953" s="1">
        <v>0.25</v>
      </c>
      <c r="E1953" s="1">
        <v>0.25</v>
      </c>
      <c r="G1953" s="6">
        <f t="shared" si="211"/>
        <v>0</v>
      </c>
      <c r="H1953" s="1">
        <f t="shared" si="212"/>
        <v>0</v>
      </c>
      <c r="I1953" s="1">
        <f t="shared" si="213"/>
        <v>0</v>
      </c>
      <c r="K1953" s="6">
        <f t="shared" si="214"/>
        <v>1.0714285714285716E-2</v>
      </c>
      <c r="L1953" s="6">
        <f t="shared" si="215"/>
        <v>1.9642857142857146E-2</v>
      </c>
      <c r="M1953" s="6">
        <f t="shared" si="216"/>
        <v>0.54545454545454541</v>
      </c>
      <c r="N1953" s="6">
        <f t="shared" si="217"/>
        <v>35.294117647058826</v>
      </c>
      <c r="Q1953" s="1">
        <v>0.247197</v>
      </c>
      <c r="R1953" s="3">
        <v>0</v>
      </c>
    </row>
    <row r="1954" spans="1:18" x14ac:dyDescent="0.2">
      <c r="A1954" s="8">
        <v>36819</v>
      </c>
      <c r="B1954" s="1">
        <v>0.25</v>
      </c>
      <c r="C1954" s="1">
        <v>0.25</v>
      </c>
      <c r="D1954" s="1">
        <v>0.25</v>
      </c>
      <c r="E1954" s="1">
        <v>0.25</v>
      </c>
      <c r="G1954" s="6">
        <f t="shared" si="211"/>
        <v>0</v>
      </c>
      <c r="H1954" s="1">
        <f t="shared" si="212"/>
        <v>0</v>
      </c>
      <c r="I1954" s="1">
        <f t="shared" si="213"/>
        <v>0</v>
      </c>
      <c r="K1954" s="6">
        <f t="shared" si="214"/>
        <v>1.0714285714285716E-2</v>
      </c>
      <c r="L1954" s="6">
        <f t="shared" si="215"/>
        <v>1.9642857142857146E-2</v>
      </c>
      <c r="M1954" s="6">
        <f t="shared" si="216"/>
        <v>0.54545454545454541</v>
      </c>
      <c r="N1954" s="6">
        <f t="shared" si="217"/>
        <v>35.294117647058826</v>
      </c>
      <c r="Q1954" s="1">
        <v>0.247197</v>
      </c>
      <c r="R1954" s="3">
        <v>200000</v>
      </c>
    </row>
    <row r="1955" spans="1:18" x14ac:dyDescent="0.2">
      <c r="A1955" s="8">
        <v>36822</v>
      </c>
      <c r="B1955" s="1">
        <v>0.25</v>
      </c>
      <c r="C1955" s="1">
        <v>0.25</v>
      </c>
      <c r="D1955" s="1">
        <v>0.25</v>
      </c>
      <c r="E1955" s="1">
        <v>0.25</v>
      </c>
      <c r="G1955" s="6">
        <f t="shared" si="211"/>
        <v>0</v>
      </c>
      <c r="H1955" s="1">
        <f t="shared" si="212"/>
        <v>0</v>
      </c>
      <c r="I1955" s="1">
        <f t="shared" si="213"/>
        <v>0</v>
      </c>
      <c r="K1955" s="6">
        <f t="shared" si="214"/>
        <v>1.0714285714285716E-2</v>
      </c>
      <c r="L1955" s="6">
        <f t="shared" si="215"/>
        <v>1.9642857142857146E-2</v>
      </c>
      <c r="M1955" s="6">
        <f t="shared" si="216"/>
        <v>0.54545454545454541</v>
      </c>
      <c r="N1955" s="6">
        <f t="shared" si="217"/>
        <v>35.294117647058826</v>
      </c>
      <c r="Q1955" s="1">
        <v>0.247197</v>
      </c>
      <c r="R1955" s="3">
        <v>0</v>
      </c>
    </row>
    <row r="1956" spans="1:18" x14ac:dyDescent="0.2">
      <c r="A1956" s="8">
        <v>36823</v>
      </c>
      <c r="B1956" s="1">
        <v>0.25</v>
      </c>
      <c r="C1956" s="1">
        <v>0.25</v>
      </c>
      <c r="D1956" s="1">
        <v>0.25</v>
      </c>
      <c r="E1956" s="1">
        <v>0.25</v>
      </c>
      <c r="G1956" s="6">
        <f t="shared" si="211"/>
        <v>0</v>
      </c>
      <c r="H1956" s="1">
        <f t="shared" si="212"/>
        <v>0</v>
      </c>
      <c r="I1956" s="1">
        <f t="shared" si="213"/>
        <v>0</v>
      </c>
      <c r="K1956" s="6">
        <f t="shared" si="214"/>
        <v>1.0714285714285716E-2</v>
      </c>
      <c r="L1956" s="6">
        <f t="shared" si="215"/>
        <v>1.9642857142857146E-2</v>
      </c>
      <c r="M1956" s="6">
        <f t="shared" si="216"/>
        <v>0.54545454545454541</v>
      </c>
      <c r="N1956" s="6">
        <f t="shared" si="217"/>
        <v>35.294117647058826</v>
      </c>
      <c r="Q1956" s="1">
        <v>0.247197</v>
      </c>
      <c r="R1956" s="3">
        <v>10600</v>
      </c>
    </row>
    <row r="1957" spans="1:18" x14ac:dyDescent="0.2">
      <c r="A1957" s="8">
        <v>36824</v>
      </c>
      <c r="B1957" s="1">
        <v>0.25</v>
      </c>
      <c r="C1957" s="1">
        <v>0.25</v>
      </c>
      <c r="D1957" s="1">
        <v>0.25</v>
      </c>
      <c r="E1957" s="1">
        <v>0.25</v>
      </c>
      <c r="G1957" s="6">
        <f t="shared" si="211"/>
        <v>0</v>
      </c>
      <c r="H1957" s="1">
        <f t="shared" si="212"/>
        <v>0</v>
      </c>
      <c r="I1957" s="1">
        <f t="shared" si="213"/>
        <v>0</v>
      </c>
      <c r="K1957" s="6">
        <f t="shared" si="214"/>
        <v>1.0714285714285716E-2</v>
      </c>
      <c r="L1957" s="6">
        <f t="shared" si="215"/>
        <v>1.0714285714285716E-2</v>
      </c>
      <c r="M1957" s="6">
        <f t="shared" si="216"/>
        <v>1</v>
      </c>
      <c r="N1957" s="6">
        <f t="shared" si="217"/>
        <v>50</v>
      </c>
      <c r="Q1957" s="1">
        <v>0.247197</v>
      </c>
      <c r="R1957" s="3">
        <v>0</v>
      </c>
    </row>
    <row r="1958" spans="1:18" x14ac:dyDescent="0.2">
      <c r="A1958" s="8">
        <v>36825</v>
      </c>
      <c r="B1958" s="1">
        <v>0.25</v>
      </c>
      <c r="C1958" s="1">
        <v>0.25</v>
      </c>
      <c r="D1958" s="1">
        <v>0.25</v>
      </c>
      <c r="E1958" s="1">
        <v>0.25</v>
      </c>
      <c r="G1958" s="6">
        <f t="shared" si="211"/>
        <v>0</v>
      </c>
      <c r="H1958" s="1">
        <f t="shared" si="212"/>
        <v>0</v>
      </c>
      <c r="I1958" s="1">
        <f t="shared" si="213"/>
        <v>0</v>
      </c>
      <c r="K1958" s="6">
        <f t="shared" si="214"/>
        <v>1.0714285714285716E-2</v>
      </c>
      <c r="L1958" s="6">
        <f t="shared" si="215"/>
        <v>1.0714285714285716E-2</v>
      </c>
      <c r="M1958" s="6">
        <f t="shared" si="216"/>
        <v>1</v>
      </c>
      <c r="N1958" s="6">
        <f t="shared" si="217"/>
        <v>50</v>
      </c>
      <c r="Q1958" s="1">
        <v>0.247197</v>
      </c>
      <c r="R1958" s="3">
        <v>0</v>
      </c>
    </row>
    <row r="1959" spans="1:18" x14ac:dyDescent="0.2">
      <c r="A1959" s="8">
        <v>36826</v>
      </c>
      <c r="B1959" s="1">
        <v>0.25</v>
      </c>
      <c r="C1959" s="1">
        <v>0.25</v>
      </c>
      <c r="D1959" s="1">
        <v>0.25</v>
      </c>
      <c r="E1959" s="1">
        <v>0.25</v>
      </c>
      <c r="G1959" s="6">
        <f t="shared" si="211"/>
        <v>0</v>
      </c>
      <c r="H1959" s="1">
        <f t="shared" si="212"/>
        <v>0</v>
      </c>
      <c r="I1959" s="1">
        <f t="shared" si="213"/>
        <v>0</v>
      </c>
      <c r="K1959" s="6">
        <f t="shared" si="214"/>
        <v>1.0714285714285716E-2</v>
      </c>
      <c r="L1959" s="6">
        <f t="shared" si="215"/>
        <v>1.0714285714285716E-2</v>
      </c>
      <c r="M1959" s="6">
        <f t="shared" si="216"/>
        <v>1</v>
      </c>
      <c r="N1959" s="6">
        <f t="shared" si="217"/>
        <v>50</v>
      </c>
      <c r="Q1959" s="1">
        <v>0.247197</v>
      </c>
      <c r="R1959" s="3">
        <v>0</v>
      </c>
    </row>
    <row r="1960" spans="1:18" x14ac:dyDescent="0.2">
      <c r="A1960" s="8">
        <v>36829</v>
      </c>
      <c r="B1960" s="1">
        <v>0.25</v>
      </c>
      <c r="C1960" s="1">
        <v>0.25</v>
      </c>
      <c r="D1960" s="1">
        <v>0.156</v>
      </c>
      <c r="E1960" s="1">
        <v>0.156</v>
      </c>
      <c r="G1960" s="6">
        <f t="shared" si="211"/>
        <v>-9.4E-2</v>
      </c>
      <c r="H1960" s="1">
        <f t="shared" si="212"/>
        <v>0</v>
      </c>
      <c r="I1960" s="1">
        <f t="shared" si="213"/>
        <v>9.4E-2</v>
      </c>
      <c r="K1960" s="6">
        <f t="shared" si="214"/>
        <v>0</v>
      </c>
      <c r="L1960" s="6">
        <f t="shared" si="215"/>
        <v>1.7428571428571429E-2</v>
      </c>
      <c r="M1960" s="6">
        <f t="shared" si="216"/>
        <v>0</v>
      </c>
      <c r="N1960" s="6">
        <f t="shared" si="217"/>
        <v>0</v>
      </c>
      <c r="Q1960" s="1">
        <v>0.154251</v>
      </c>
      <c r="R1960" s="3">
        <v>49500</v>
      </c>
    </row>
    <row r="1961" spans="1:18" x14ac:dyDescent="0.2">
      <c r="A1961" s="8">
        <v>36830</v>
      </c>
      <c r="B1961" s="1">
        <v>0.25</v>
      </c>
      <c r="C1961" s="1">
        <v>0.28100000000000003</v>
      </c>
      <c r="D1961" s="1">
        <v>0.25</v>
      </c>
      <c r="E1961" s="1">
        <v>0.28100000000000003</v>
      </c>
      <c r="G1961" s="6">
        <f t="shared" si="211"/>
        <v>0.12500000000000003</v>
      </c>
      <c r="H1961" s="1">
        <f t="shared" si="212"/>
        <v>0.12500000000000003</v>
      </c>
      <c r="I1961" s="1">
        <f t="shared" si="213"/>
        <v>0</v>
      </c>
      <c r="K1961" s="6">
        <f t="shared" si="214"/>
        <v>8.9285714285714298E-3</v>
      </c>
      <c r="L1961" s="6">
        <f t="shared" si="215"/>
        <v>6.7142857142857143E-3</v>
      </c>
      <c r="M1961" s="6">
        <f t="shared" si="216"/>
        <v>1.3297872340425534</v>
      </c>
      <c r="N1961" s="6">
        <f t="shared" si="217"/>
        <v>57.077625570776256</v>
      </c>
      <c r="Q1961" s="1">
        <v>0.27784999999999999</v>
      </c>
      <c r="R1961" s="3">
        <v>75300</v>
      </c>
    </row>
    <row r="1962" spans="1:18" x14ac:dyDescent="0.2">
      <c r="A1962" s="8">
        <v>36831</v>
      </c>
      <c r="B1962" s="1">
        <v>0.25</v>
      </c>
      <c r="C1962" s="1">
        <v>0.25</v>
      </c>
      <c r="D1962" s="1">
        <v>0.25</v>
      </c>
      <c r="E1962" s="1">
        <v>0.25</v>
      </c>
      <c r="G1962" s="6">
        <f t="shared" si="211"/>
        <v>-3.1000000000000028E-2</v>
      </c>
      <c r="H1962" s="1">
        <f t="shared" si="212"/>
        <v>0</v>
      </c>
      <c r="I1962" s="1">
        <f t="shared" si="213"/>
        <v>3.1000000000000028E-2</v>
      </c>
      <c r="K1962" s="6">
        <f t="shared" si="214"/>
        <v>8.9285714285714298E-3</v>
      </c>
      <c r="L1962" s="6">
        <f t="shared" si="215"/>
        <v>8.9285714285714298E-3</v>
      </c>
      <c r="M1962" s="6">
        <f t="shared" si="216"/>
        <v>1</v>
      </c>
      <c r="N1962" s="6">
        <f t="shared" si="217"/>
        <v>50</v>
      </c>
      <c r="Q1962" s="1">
        <v>0.247197</v>
      </c>
      <c r="R1962" s="3">
        <v>20000</v>
      </c>
    </row>
    <row r="1963" spans="1:18" x14ac:dyDescent="0.2">
      <c r="A1963" s="8">
        <v>36832</v>
      </c>
      <c r="B1963" s="1">
        <v>0.25</v>
      </c>
      <c r="C1963" s="1">
        <v>0.25</v>
      </c>
      <c r="D1963" s="1">
        <v>0.25</v>
      </c>
      <c r="E1963" s="1">
        <v>0.25</v>
      </c>
      <c r="G1963" s="6">
        <f t="shared" si="211"/>
        <v>0</v>
      </c>
      <c r="H1963" s="1">
        <f t="shared" si="212"/>
        <v>0</v>
      </c>
      <c r="I1963" s="1">
        <f t="shared" si="213"/>
        <v>0</v>
      </c>
      <c r="K1963" s="6">
        <f t="shared" si="214"/>
        <v>8.9285714285714298E-3</v>
      </c>
      <c r="L1963" s="6">
        <f t="shared" si="215"/>
        <v>8.9285714285714298E-3</v>
      </c>
      <c r="M1963" s="6">
        <f t="shared" si="216"/>
        <v>1</v>
      </c>
      <c r="N1963" s="6">
        <f t="shared" si="217"/>
        <v>50</v>
      </c>
      <c r="Q1963" s="1">
        <v>0.247197</v>
      </c>
      <c r="R1963" s="3">
        <v>87000</v>
      </c>
    </row>
    <row r="1964" spans="1:18" x14ac:dyDescent="0.2">
      <c r="A1964" s="8">
        <v>36833</v>
      </c>
      <c r="B1964" s="1">
        <v>0.25</v>
      </c>
      <c r="C1964" s="1">
        <v>0.25</v>
      </c>
      <c r="D1964" s="1">
        <v>0.25</v>
      </c>
      <c r="E1964" s="1">
        <v>0.25</v>
      </c>
      <c r="G1964" s="6">
        <f t="shared" si="211"/>
        <v>0</v>
      </c>
      <c r="H1964" s="1">
        <f t="shared" si="212"/>
        <v>0</v>
      </c>
      <c r="I1964" s="1">
        <f t="shared" si="213"/>
        <v>0</v>
      </c>
      <c r="K1964" s="6">
        <f t="shared" si="214"/>
        <v>8.9285714285714298E-3</v>
      </c>
      <c r="L1964" s="6">
        <f t="shared" si="215"/>
        <v>8.9285714285714298E-3</v>
      </c>
      <c r="M1964" s="6">
        <f t="shared" si="216"/>
        <v>1</v>
      </c>
      <c r="N1964" s="6">
        <f t="shared" si="217"/>
        <v>50</v>
      </c>
      <c r="Q1964" s="1">
        <v>0.247197</v>
      </c>
      <c r="R1964" s="3">
        <v>0</v>
      </c>
    </row>
    <row r="1965" spans="1:18" x14ac:dyDescent="0.2">
      <c r="A1965" s="8">
        <v>36836</v>
      </c>
      <c r="B1965" s="1">
        <v>0.25</v>
      </c>
      <c r="C1965" s="1">
        <v>0.25</v>
      </c>
      <c r="D1965" s="1">
        <v>0.25</v>
      </c>
      <c r="E1965" s="1">
        <v>0.25</v>
      </c>
      <c r="G1965" s="6">
        <f t="shared" si="211"/>
        <v>0</v>
      </c>
      <c r="H1965" s="1">
        <f t="shared" si="212"/>
        <v>0</v>
      </c>
      <c r="I1965" s="1">
        <f t="shared" si="213"/>
        <v>0</v>
      </c>
      <c r="K1965" s="6">
        <f t="shared" si="214"/>
        <v>8.9285714285714298E-3</v>
      </c>
      <c r="L1965" s="6">
        <f t="shared" si="215"/>
        <v>8.9285714285714298E-3</v>
      </c>
      <c r="M1965" s="6">
        <f t="shared" si="216"/>
        <v>1</v>
      </c>
      <c r="N1965" s="6">
        <f t="shared" si="217"/>
        <v>50</v>
      </c>
      <c r="Q1965" s="1">
        <v>0.247197</v>
      </c>
      <c r="R1965" s="3">
        <v>0</v>
      </c>
    </row>
    <row r="1966" spans="1:18" x14ac:dyDescent="0.2">
      <c r="A1966" s="8">
        <v>36837</v>
      </c>
      <c r="B1966" s="1">
        <v>0.25</v>
      </c>
      <c r="C1966" s="1">
        <v>0.25</v>
      </c>
      <c r="D1966" s="1">
        <v>0.25</v>
      </c>
      <c r="E1966" s="1">
        <v>0.25</v>
      </c>
      <c r="G1966" s="6">
        <f t="shared" si="211"/>
        <v>0</v>
      </c>
      <c r="H1966" s="1">
        <f t="shared" si="212"/>
        <v>0</v>
      </c>
      <c r="I1966" s="1">
        <f t="shared" si="213"/>
        <v>0</v>
      </c>
      <c r="K1966" s="6">
        <f t="shared" si="214"/>
        <v>8.9285714285714298E-3</v>
      </c>
      <c r="L1966" s="6">
        <f t="shared" si="215"/>
        <v>8.9285714285714298E-3</v>
      </c>
      <c r="M1966" s="6">
        <f t="shared" si="216"/>
        <v>1</v>
      </c>
      <c r="N1966" s="6">
        <f t="shared" si="217"/>
        <v>50</v>
      </c>
      <c r="Q1966" s="1">
        <v>0.247197</v>
      </c>
      <c r="R1966" s="3">
        <v>0</v>
      </c>
    </row>
    <row r="1967" spans="1:18" x14ac:dyDescent="0.2">
      <c r="A1967" s="8">
        <v>36838</v>
      </c>
      <c r="B1967" s="1">
        <v>0.28100000000000003</v>
      </c>
      <c r="C1967" s="1">
        <v>0.28100000000000003</v>
      </c>
      <c r="D1967" s="1">
        <v>0.25</v>
      </c>
      <c r="E1967" s="1">
        <v>0.25</v>
      </c>
      <c r="G1967" s="6">
        <f t="shared" si="211"/>
        <v>0</v>
      </c>
      <c r="H1967" s="1">
        <f t="shared" si="212"/>
        <v>0</v>
      </c>
      <c r="I1967" s="1">
        <f t="shared" si="213"/>
        <v>0</v>
      </c>
      <c r="K1967" s="6">
        <f t="shared" si="214"/>
        <v>8.9285714285714298E-3</v>
      </c>
      <c r="L1967" s="6">
        <f t="shared" si="215"/>
        <v>8.9285714285714298E-3</v>
      </c>
      <c r="M1967" s="6">
        <f t="shared" si="216"/>
        <v>1</v>
      </c>
      <c r="N1967" s="6">
        <f t="shared" si="217"/>
        <v>50</v>
      </c>
      <c r="Q1967" s="1">
        <v>0.247197</v>
      </c>
      <c r="R1967" s="3">
        <v>22000</v>
      </c>
    </row>
    <row r="1968" spans="1:18" x14ac:dyDescent="0.2">
      <c r="A1968" s="8">
        <v>36839</v>
      </c>
      <c r="B1968" s="1">
        <v>0.28100000000000003</v>
      </c>
      <c r="C1968" s="1">
        <v>0.28100000000000003</v>
      </c>
      <c r="D1968" s="1">
        <v>0.23</v>
      </c>
      <c r="E1968" s="1">
        <v>0.25</v>
      </c>
      <c r="G1968" s="6">
        <f t="shared" si="211"/>
        <v>0</v>
      </c>
      <c r="H1968" s="1">
        <f t="shared" si="212"/>
        <v>0</v>
      </c>
      <c r="I1968" s="1">
        <f t="shared" si="213"/>
        <v>0</v>
      </c>
      <c r="K1968" s="6">
        <f t="shared" si="214"/>
        <v>8.9285714285714298E-3</v>
      </c>
      <c r="L1968" s="6">
        <f t="shared" si="215"/>
        <v>8.9285714285714298E-3</v>
      </c>
      <c r="M1968" s="6">
        <f t="shared" si="216"/>
        <v>1</v>
      </c>
      <c r="N1968" s="6">
        <f t="shared" si="217"/>
        <v>50</v>
      </c>
      <c r="Q1968" s="1">
        <v>0.247197</v>
      </c>
      <c r="R1968" s="3">
        <v>138000</v>
      </c>
    </row>
    <row r="1969" spans="1:18" x14ac:dyDescent="0.2">
      <c r="A1969" s="8">
        <v>36840</v>
      </c>
      <c r="B1969" s="1">
        <v>0.25</v>
      </c>
      <c r="C1969" s="1">
        <v>0.25</v>
      </c>
      <c r="D1969" s="1">
        <v>0.25</v>
      </c>
      <c r="E1969" s="1">
        <v>0.25</v>
      </c>
      <c r="G1969" s="6">
        <f t="shared" si="211"/>
        <v>0</v>
      </c>
      <c r="H1969" s="1">
        <f t="shared" si="212"/>
        <v>0</v>
      </c>
      <c r="I1969" s="1">
        <f t="shared" si="213"/>
        <v>0</v>
      </c>
      <c r="K1969" s="6">
        <f t="shared" si="214"/>
        <v>8.9285714285714298E-3</v>
      </c>
      <c r="L1969" s="6">
        <f t="shared" si="215"/>
        <v>8.9285714285714298E-3</v>
      </c>
      <c r="M1969" s="6">
        <f t="shared" si="216"/>
        <v>1</v>
      </c>
      <c r="N1969" s="6">
        <f t="shared" si="217"/>
        <v>50</v>
      </c>
      <c r="Q1969" s="1">
        <v>0.247197</v>
      </c>
      <c r="R1969" s="3">
        <v>0</v>
      </c>
    </row>
    <row r="1970" spans="1:18" x14ac:dyDescent="0.2">
      <c r="A1970" s="8">
        <v>36843</v>
      </c>
      <c r="B1970" s="1">
        <v>0.25</v>
      </c>
      <c r="C1970" s="1">
        <v>0.25</v>
      </c>
      <c r="D1970" s="1">
        <v>0.25</v>
      </c>
      <c r="E1970" s="1">
        <v>0.25</v>
      </c>
      <c r="G1970" s="6">
        <f t="shared" si="211"/>
        <v>0</v>
      </c>
      <c r="H1970" s="1">
        <f t="shared" si="212"/>
        <v>0</v>
      </c>
      <c r="I1970" s="1">
        <f t="shared" si="213"/>
        <v>0</v>
      </c>
      <c r="K1970" s="6">
        <f t="shared" si="214"/>
        <v>8.9285714285714298E-3</v>
      </c>
      <c r="L1970" s="6">
        <f t="shared" si="215"/>
        <v>8.9285714285714298E-3</v>
      </c>
      <c r="M1970" s="6">
        <f t="shared" si="216"/>
        <v>1</v>
      </c>
      <c r="N1970" s="6">
        <f t="shared" si="217"/>
        <v>50</v>
      </c>
      <c r="Q1970" s="1">
        <v>0.247197</v>
      </c>
      <c r="R1970" s="3">
        <v>60000</v>
      </c>
    </row>
    <row r="1971" spans="1:18" x14ac:dyDescent="0.2">
      <c r="A1971" s="8">
        <v>36844</v>
      </c>
      <c r="B1971" s="1">
        <v>0.25</v>
      </c>
      <c r="C1971" s="1">
        <v>0.25</v>
      </c>
      <c r="D1971" s="1">
        <v>0.25</v>
      </c>
      <c r="E1971" s="1">
        <v>0.25</v>
      </c>
      <c r="G1971" s="6">
        <f t="shared" si="211"/>
        <v>0</v>
      </c>
      <c r="H1971" s="1">
        <f t="shared" si="212"/>
        <v>0</v>
      </c>
      <c r="I1971" s="1">
        <f t="shared" si="213"/>
        <v>0</v>
      </c>
      <c r="K1971" s="6">
        <f t="shared" si="214"/>
        <v>8.9285714285714298E-3</v>
      </c>
      <c r="L1971" s="6">
        <f t="shared" si="215"/>
        <v>8.9285714285714298E-3</v>
      </c>
      <c r="M1971" s="6">
        <f t="shared" si="216"/>
        <v>1</v>
      </c>
      <c r="N1971" s="6">
        <f t="shared" si="217"/>
        <v>50</v>
      </c>
      <c r="Q1971" s="1">
        <v>0.247197</v>
      </c>
      <c r="R1971" s="3">
        <v>0</v>
      </c>
    </row>
    <row r="1972" spans="1:18" x14ac:dyDescent="0.2">
      <c r="A1972" s="8">
        <v>36845</v>
      </c>
      <c r="B1972" s="1">
        <v>0.2</v>
      </c>
      <c r="C1972" s="1">
        <v>0.28100000000000003</v>
      </c>
      <c r="D1972" s="1">
        <v>0.2</v>
      </c>
      <c r="E1972" s="1">
        <v>0.28100000000000003</v>
      </c>
      <c r="G1972" s="6">
        <f t="shared" si="211"/>
        <v>3.1000000000000028E-2</v>
      </c>
      <c r="H1972" s="1">
        <f t="shared" si="212"/>
        <v>3.1000000000000028E-2</v>
      </c>
      <c r="I1972" s="1">
        <f t="shared" si="213"/>
        <v>0</v>
      </c>
      <c r="K1972" s="6">
        <f t="shared" si="214"/>
        <v>1.1142857142857147E-2</v>
      </c>
      <c r="L1972" s="6">
        <f t="shared" si="215"/>
        <v>8.9285714285714298E-3</v>
      </c>
      <c r="M1972" s="6">
        <f t="shared" si="216"/>
        <v>1.2480000000000002</v>
      </c>
      <c r="N1972" s="6">
        <f t="shared" si="217"/>
        <v>55.516014234875449</v>
      </c>
      <c r="Q1972" s="1">
        <v>0.27784999999999999</v>
      </c>
      <c r="R1972" s="3">
        <v>2400</v>
      </c>
    </row>
    <row r="1973" spans="1:18" x14ac:dyDescent="0.2">
      <c r="A1973" s="8">
        <v>36846</v>
      </c>
      <c r="B1973" s="1">
        <v>0.28100000000000003</v>
      </c>
      <c r="C1973" s="1">
        <v>0.28100000000000003</v>
      </c>
      <c r="D1973" s="1">
        <v>0.28100000000000003</v>
      </c>
      <c r="E1973" s="1">
        <v>0.28100000000000003</v>
      </c>
      <c r="G1973" s="6">
        <f t="shared" si="211"/>
        <v>0</v>
      </c>
      <c r="H1973" s="1">
        <f t="shared" si="212"/>
        <v>0</v>
      </c>
      <c r="I1973" s="1">
        <f t="shared" si="213"/>
        <v>0</v>
      </c>
      <c r="K1973" s="6">
        <f t="shared" si="214"/>
        <v>1.1142857142857147E-2</v>
      </c>
      <c r="L1973" s="6">
        <f t="shared" si="215"/>
        <v>8.9285714285714298E-3</v>
      </c>
      <c r="M1973" s="6">
        <f t="shared" si="216"/>
        <v>1.2480000000000002</v>
      </c>
      <c r="N1973" s="6">
        <f t="shared" si="217"/>
        <v>55.516014234875449</v>
      </c>
      <c r="Q1973" s="1">
        <v>0.27784999999999999</v>
      </c>
      <c r="R1973" s="3">
        <v>0</v>
      </c>
    </row>
    <row r="1974" spans="1:18" x14ac:dyDescent="0.2">
      <c r="A1974" s="8">
        <v>36847</v>
      </c>
      <c r="B1974" s="1">
        <v>0.28100000000000003</v>
      </c>
      <c r="C1974" s="1">
        <v>0.28100000000000003</v>
      </c>
      <c r="D1974" s="1">
        <v>0.28100000000000003</v>
      </c>
      <c r="E1974" s="1">
        <v>0.28100000000000003</v>
      </c>
      <c r="G1974" s="6">
        <f t="shared" si="211"/>
        <v>0</v>
      </c>
      <c r="H1974" s="1">
        <f t="shared" si="212"/>
        <v>0</v>
      </c>
      <c r="I1974" s="1">
        <f t="shared" si="213"/>
        <v>0</v>
      </c>
      <c r="K1974" s="6">
        <f t="shared" si="214"/>
        <v>1.1142857142857147E-2</v>
      </c>
      <c r="L1974" s="6">
        <f t="shared" si="215"/>
        <v>2.2142857142857164E-3</v>
      </c>
      <c r="M1974" s="6">
        <f t="shared" si="216"/>
        <v>5.0322580645161263</v>
      </c>
      <c r="N1974" s="6">
        <f t="shared" si="217"/>
        <v>83.422459893048114</v>
      </c>
      <c r="Q1974" s="1">
        <v>0.27784999999999999</v>
      </c>
      <c r="R1974" s="3">
        <v>100</v>
      </c>
    </row>
    <row r="1975" spans="1:18" x14ac:dyDescent="0.2">
      <c r="A1975" s="8">
        <v>36850</v>
      </c>
      <c r="B1975" s="1">
        <v>0.28100000000000003</v>
      </c>
      <c r="C1975" s="1">
        <v>0.28100000000000003</v>
      </c>
      <c r="D1975" s="1">
        <v>0.28100000000000003</v>
      </c>
      <c r="E1975" s="1">
        <v>0.28100000000000003</v>
      </c>
      <c r="G1975" s="6">
        <f t="shared" si="211"/>
        <v>0</v>
      </c>
      <c r="H1975" s="1">
        <f t="shared" si="212"/>
        <v>0</v>
      </c>
      <c r="I1975" s="1">
        <f t="shared" si="213"/>
        <v>0</v>
      </c>
      <c r="K1975" s="6">
        <f t="shared" si="214"/>
        <v>2.2142857142857164E-3</v>
      </c>
      <c r="L1975" s="6">
        <f t="shared" si="215"/>
        <v>2.2142857142857164E-3</v>
      </c>
      <c r="M1975" s="6">
        <f t="shared" si="216"/>
        <v>1</v>
      </c>
      <c r="N1975" s="6">
        <f t="shared" si="217"/>
        <v>50</v>
      </c>
      <c r="Q1975" s="1">
        <v>0.27784999999999999</v>
      </c>
      <c r="R1975" s="3">
        <v>0</v>
      </c>
    </row>
    <row r="1976" spans="1:18" x14ac:dyDescent="0.2">
      <c r="A1976" s="8">
        <v>36851</v>
      </c>
      <c r="B1976" s="1">
        <v>0.28100000000000003</v>
      </c>
      <c r="C1976" s="1">
        <v>0.28100000000000003</v>
      </c>
      <c r="D1976" s="1">
        <v>0.28100000000000003</v>
      </c>
      <c r="E1976" s="1">
        <v>0.28100000000000003</v>
      </c>
      <c r="G1976" s="6">
        <f t="shared" si="211"/>
        <v>0</v>
      </c>
      <c r="H1976" s="1">
        <f t="shared" si="212"/>
        <v>0</v>
      </c>
      <c r="I1976" s="1">
        <f t="shared" si="213"/>
        <v>0</v>
      </c>
      <c r="K1976" s="6">
        <f t="shared" si="214"/>
        <v>2.2142857142857164E-3</v>
      </c>
      <c r="L1976" s="6">
        <f t="shared" si="215"/>
        <v>0</v>
      </c>
      <c r="M1976" s="6" t="e">
        <f t="shared" si="216"/>
        <v>#DIV/0!</v>
      </c>
      <c r="N1976" s="6">
        <f t="shared" si="217"/>
        <v>100</v>
      </c>
      <c r="Q1976" s="1">
        <v>0.27784999999999999</v>
      </c>
      <c r="R1976" s="3">
        <v>29000</v>
      </c>
    </row>
    <row r="1977" spans="1:18" x14ac:dyDescent="0.2">
      <c r="A1977" s="8">
        <v>36852</v>
      </c>
      <c r="B1977" s="1">
        <v>0.28100000000000003</v>
      </c>
      <c r="C1977" s="1">
        <v>0.28100000000000003</v>
      </c>
      <c r="D1977" s="1">
        <v>0.28100000000000003</v>
      </c>
      <c r="E1977" s="1">
        <v>0.28100000000000003</v>
      </c>
      <c r="G1977" s="6">
        <f t="shared" si="211"/>
        <v>0</v>
      </c>
      <c r="H1977" s="1">
        <f t="shared" si="212"/>
        <v>0</v>
      </c>
      <c r="I1977" s="1">
        <f t="shared" si="213"/>
        <v>0</v>
      </c>
      <c r="K1977" s="6">
        <f t="shared" si="214"/>
        <v>2.2142857142857164E-3</v>
      </c>
      <c r="L1977" s="6">
        <f t="shared" si="215"/>
        <v>0</v>
      </c>
      <c r="M1977" s="6" t="e">
        <f t="shared" si="216"/>
        <v>#DIV/0!</v>
      </c>
      <c r="N1977" s="6">
        <f t="shared" si="217"/>
        <v>100</v>
      </c>
      <c r="Q1977" s="1">
        <v>0.27784999999999999</v>
      </c>
      <c r="R1977" s="3">
        <v>0</v>
      </c>
    </row>
    <row r="1978" spans="1:18" x14ac:dyDescent="0.2">
      <c r="A1978" s="8">
        <v>36854</v>
      </c>
      <c r="B1978" s="1">
        <v>0.28100000000000003</v>
      </c>
      <c r="C1978" s="1">
        <v>0.28100000000000003</v>
      </c>
      <c r="D1978" s="1">
        <v>0.28100000000000003</v>
      </c>
      <c r="E1978" s="1">
        <v>0.28100000000000003</v>
      </c>
      <c r="G1978" s="6">
        <f t="shared" si="211"/>
        <v>0</v>
      </c>
      <c r="H1978" s="1">
        <f t="shared" si="212"/>
        <v>0</v>
      </c>
      <c r="I1978" s="1">
        <f t="shared" si="213"/>
        <v>0</v>
      </c>
      <c r="K1978" s="6">
        <f t="shared" si="214"/>
        <v>2.2142857142857164E-3</v>
      </c>
      <c r="L1978" s="6">
        <f t="shared" si="215"/>
        <v>0</v>
      </c>
      <c r="M1978" s="6" t="e">
        <f t="shared" si="216"/>
        <v>#DIV/0!</v>
      </c>
      <c r="N1978" s="6">
        <f t="shared" si="217"/>
        <v>100</v>
      </c>
      <c r="Q1978" s="1">
        <v>0.27784999999999999</v>
      </c>
      <c r="R1978" s="3">
        <v>0</v>
      </c>
    </row>
    <row r="1979" spans="1:18" x14ac:dyDescent="0.2">
      <c r="A1979" s="8">
        <v>36857</v>
      </c>
      <c r="B1979" s="1">
        <v>0.28100000000000003</v>
      </c>
      <c r="C1979" s="1">
        <v>0.28100000000000003</v>
      </c>
      <c r="D1979" s="1">
        <v>0.28100000000000003</v>
      </c>
      <c r="E1979" s="1">
        <v>0.28100000000000003</v>
      </c>
      <c r="G1979" s="6">
        <f t="shared" si="211"/>
        <v>0</v>
      </c>
      <c r="H1979" s="1">
        <f t="shared" si="212"/>
        <v>0</v>
      </c>
      <c r="I1979" s="1">
        <f t="shared" si="213"/>
        <v>0</v>
      </c>
      <c r="K1979" s="6">
        <f t="shared" si="214"/>
        <v>2.2142857142857164E-3</v>
      </c>
      <c r="L1979" s="6">
        <f t="shared" si="215"/>
        <v>0</v>
      </c>
      <c r="M1979" s="6" t="e">
        <f t="shared" si="216"/>
        <v>#DIV/0!</v>
      </c>
      <c r="N1979" s="6">
        <f t="shared" si="217"/>
        <v>100</v>
      </c>
      <c r="Q1979" s="1">
        <v>0.27784999999999999</v>
      </c>
      <c r="R1979" s="3">
        <v>0</v>
      </c>
    </row>
    <row r="1980" spans="1:18" x14ac:dyDescent="0.2">
      <c r="A1980" s="8">
        <v>36858</v>
      </c>
      <c r="B1980" s="1">
        <v>0.28100000000000003</v>
      </c>
      <c r="C1980" s="1">
        <v>0.28100000000000003</v>
      </c>
      <c r="D1980" s="1">
        <v>0.28100000000000003</v>
      </c>
      <c r="E1980" s="1">
        <v>0.28100000000000003</v>
      </c>
      <c r="G1980" s="6">
        <f t="shared" si="211"/>
        <v>0</v>
      </c>
      <c r="H1980" s="1">
        <f t="shared" si="212"/>
        <v>0</v>
      </c>
      <c r="I1980" s="1">
        <f t="shared" si="213"/>
        <v>0</v>
      </c>
      <c r="K1980" s="6">
        <f t="shared" si="214"/>
        <v>2.2142857142857164E-3</v>
      </c>
      <c r="L1980" s="6">
        <f t="shared" si="215"/>
        <v>0</v>
      </c>
      <c r="M1980" s="6" t="e">
        <f t="shared" si="216"/>
        <v>#DIV/0!</v>
      </c>
      <c r="N1980" s="6">
        <f t="shared" si="217"/>
        <v>100</v>
      </c>
      <c r="Q1980" s="1">
        <v>0.27784999999999999</v>
      </c>
      <c r="R1980" s="3">
        <v>0</v>
      </c>
    </row>
    <row r="1981" spans="1:18" x14ac:dyDescent="0.2">
      <c r="A1981" s="8">
        <v>36859</v>
      </c>
      <c r="B1981" s="1">
        <v>0.3</v>
      </c>
      <c r="C1981" s="1">
        <v>0.3</v>
      </c>
      <c r="D1981" s="1">
        <v>0.3</v>
      </c>
      <c r="E1981" s="1">
        <v>0.3</v>
      </c>
      <c r="G1981" s="6">
        <f t="shared" si="211"/>
        <v>1.8999999999999961E-2</v>
      </c>
      <c r="H1981" s="1">
        <f t="shared" si="212"/>
        <v>1.8999999999999961E-2</v>
      </c>
      <c r="I1981" s="1">
        <f t="shared" si="213"/>
        <v>0</v>
      </c>
      <c r="K1981" s="6">
        <f t="shared" si="214"/>
        <v>3.5714285714285704E-3</v>
      </c>
      <c r="L1981" s="6">
        <f t="shared" si="215"/>
        <v>0</v>
      </c>
      <c r="M1981" s="6" t="e">
        <f t="shared" si="216"/>
        <v>#DIV/0!</v>
      </c>
      <c r="N1981" s="6">
        <f t="shared" si="217"/>
        <v>100</v>
      </c>
      <c r="Q1981" s="1">
        <v>0.29663699999999998</v>
      </c>
      <c r="R1981" s="3">
        <v>25500</v>
      </c>
    </row>
    <row r="1982" spans="1:18" x14ac:dyDescent="0.2">
      <c r="A1982" s="8">
        <v>36860</v>
      </c>
      <c r="B1982" s="1">
        <v>0.312</v>
      </c>
      <c r="C1982" s="1">
        <v>0.312</v>
      </c>
      <c r="D1982" s="1">
        <v>0.2</v>
      </c>
      <c r="E1982" s="1">
        <v>0.312</v>
      </c>
      <c r="G1982" s="6">
        <f t="shared" si="211"/>
        <v>1.2000000000000011E-2</v>
      </c>
      <c r="H1982" s="1">
        <f t="shared" si="212"/>
        <v>1.2000000000000011E-2</v>
      </c>
      <c r="I1982" s="1">
        <f t="shared" si="213"/>
        <v>0</v>
      </c>
      <c r="K1982" s="6">
        <f t="shared" si="214"/>
        <v>4.4285714285714284E-3</v>
      </c>
      <c r="L1982" s="6">
        <f t="shared" si="215"/>
        <v>0</v>
      </c>
      <c r="M1982" s="6" t="e">
        <f t="shared" si="216"/>
        <v>#DIV/0!</v>
      </c>
      <c r="N1982" s="6">
        <f t="shared" si="217"/>
        <v>100</v>
      </c>
      <c r="Q1982" s="1">
        <v>0.308502</v>
      </c>
      <c r="R1982" s="3">
        <v>12800</v>
      </c>
    </row>
    <row r="1983" spans="1:18" x14ac:dyDescent="0.2">
      <c r="A1983" s="8">
        <v>36861</v>
      </c>
      <c r="B1983" s="1">
        <v>0.25</v>
      </c>
      <c r="C1983" s="1">
        <v>0.25</v>
      </c>
      <c r="D1983" s="1">
        <v>0.25</v>
      </c>
      <c r="E1983" s="1">
        <v>0.25</v>
      </c>
      <c r="G1983" s="6">
        <f t="shared" si="211"/>
        <v>-6.2E-2</v>
      </c>
      <c r="H1983" s="1">
        <f t="shared" si="212"/>
        <v>0</v>
      </c>
      <c r="I1983" s="1">
        <f t="shared" si="213"/>
        <v>6.2E-2</v>
      </c>
      <c r="K1983" s="6">
        <f t="shared" si="214"/>
        <v>4.4285714285714284E-3</v>
      </c>
      <c r="L1983" s="6">
        <f t="shared" si="215"/>
        <v>4.4285714285714284E-3</v>
      </c>
      <c r="M1983" s="6">
        <f t="shared" si="216"/>
        <v>1</v>
      </c>
      <c r="N1983" s="6">
        <f t="shared" si="217"/>
        <v>50</v>
      </c>
      <c r="Q1983" s="1">
        <v>0.247197</v>
      </c>
      <c r="R1983" s="3">
        <v>5400</v>
      </c>
    </row>
    <row r="1984" spans="1:18" x14ac:dyDescent="0.2">
      <c r="A1984" s="8">
        <v>36864</v>
      </c>
      <c r="B1984" s="1">
        <v>0.25</v>
      </c>
      <c r="C1984" s="1">
        <v>0.25</v>
      </c>
      <c r="D1984" s="1">
        <v>0.25</v>
      </c>
      <c r="E1984" s="1">
        <v>0.25</v>
      </c>
      <c r="G1984" s="6">
        <f t="shared" si="211"/>
        <v>0</v>
      </c>
      <c r="H1984" s="1">
        <f t="shared" si="212"/>
        <v>0</v>
      </c>
      <c r="I1984" s="1">
        <f t="shared" si="213"/>
        <v>0</v>
      </c>
      <c r="K1984" s="6">
        <f t="shared" si="214"/>
        <v>4.4285714285714284E-3</v>
      </c>
      <c r="L1984" s="6">
        <f t="shared" si="215"/>
        <v>4.4285714285714284E-3</v>
      </c>
      <c r="M1984" s="6">
        <f t="shared" si="216"/>
        <v>1</v>
      </c>
      <c r="N1984" s="6">
        <f t="shared" si="217"/>
        <v>50</v>
      </c>
      <c r="Q1984" s="1">
        <v>0.247197</v>
      </c>
      <c r="R1984" s="3">
        <v>600</v>
      </c>
    </row>
    <row r="1985" spans="1:18" x14ac:dyDescent="0.2">
      <c r="A1985" s="8">
        <v>36865</v>
      </c>
      <c r="B1985" s="1">
        <v>0.25</v>
      </c>
      <c r="C1985" s="1">
        <v>0.25</v>
      </c>
      <c r="D1985" s="1">
        <v>0.25</v>
      </c>
      <c r="E1985" s="1">
        <v>0.25</v>
      </c>
      <c r="G1985" s="6">
        <f t="shared" si="211"/>
        <v>0</v>
      </c>
      <c r="H1985" s="1">
        <f t="shared" si="212"/>
        <v>0</v>
      </c>
      <c r="I1985" s="1">
        <f t="shared" si="213"/>
        <v>0</v>
      </c>
      <c r="K1985" s="6">
        <f t="shared" si="214"/>
        <v>4.4285714285714284E-3</v>
      </c>
      <c r="L1985" s="6">
        <f t="shared" si="215"/>
        <v>4.4285714285714284E-3</v>
      </c>
      <c r="M1985" s="6">
        <f t="shared" si="216"/>
        <v>1</v>
      </c>
      <c r="N1985" s="6">
        <f t="shared" si="217"/>
        <v>50</v>
      </c>
      <c r="Q1985" s="1">
        <v>0.247197</v>
      </c>
      <c r="R1985" s="3">
        <v>87000</v>
      </c>
    </row>
    <row r="1986" spans="1:18" x14ac:dyDescent="0.2">
      <c r="A1986" s="8">
        <v>36866</v>
      </c>
      <c r="B1986" s="1">
        <v>0.218</v>
      </c>
      <c r="C1986" s="1">
        <v>0.312</v>
      </c>
      <c r="D1986" s="1">
        <v>0.218</v>
      </c>
      <c r="E1986" s="1">
        <v>0.312</v>
      </c>
      <c r="G1986" s="6">
        <f t="shared" si="211"/>
        <v>6.2E-2</v>
      </c>
      <c r="H1986" s="1">
        <f t="shared" si="212"/>
        <v>6.2E-2</v>
      </c>
      <c r="I1986" s="1">
        <f t="shared" si="213"/>
        <v>0</v>
      </c>
      <c r="K1986" s="6">
        <f t="shared" si="214"/>
        <v>6.6428571428571405E-3</v>
      </c>
      <c r="L1986" s="6">
        <f t="shared" si="215"/>
        <v>4.4285714285714284E-3</v>
      </c>
      <c r="M1986" s="6">
        <f t="shared" si="216"/>
        <v>1.4999999999999996</v>
      </c>
      <c r="N1986" s="6">
        <f t="shared" si="217"/>
        <v>59.999999999999993</v>
      </c>
      <c r="Q1986" s="1">
        <v>0.308502</v>
      </c>
      <c r="R1986" s="3">
        <v>1500</v>
      </c>
    </row>
    <row r="1987" spans="1:18" x14ac:dyDescent="0.2">
      <c r="A1987" s="8">
        <v>36867</v>
      </c>
      <c r="B1987" s="1">
        <v>0.312</v>
      </c>
      <c r="C1987" s="1">
        <v>0.312</v>
      </c>
      <c r="D1987" s="1">
        <v>0.25</v>
      </c>
      <c r="E1987" s="1">
        <v>0.312</v>
      </c>
      <c r="G1987" s="6">
        <f t="shared" si="211"/>
        <v>0</v>
      </c>
      <c r="H1987" s="1">
        <f t="shared" si="212"/>
        <v>0</v>
      </c>
      <c r="I1987" s="1">
        <f t="shared" si="213"/>
        <v>0</v>
      </c>
      <c r="K1987" s="6">
        <f t="shared" si="214"/>
        <v>6.6428571428571405E-3</v>
      </c>
      <c r="L1987" s="6">
        <f t="shared" si="215"/>
        <v>4.4285714285714284E-3</v>
      </c>
      <c r="M1987" s="6">
        <f t="shared" si="216"/>
        <v>1.4999999999999996</v>
      </c>
      <c r="N1987" s="6">
        <f t="shared" si="217"/>
        <v>59.999999999999993</v>
      </c>
      <c r="Q1987" s="1">
        <v>0.308502</v>
      </c>
      <c r="R1987" s="3">
        <v>13200</v>
      </c>
    </row>
    <row r="1988" spans="1:18" x14ac:dyDescent="0.2">
      <c r="A1988" s="8">
        <v>36868</v>
      </c>
      <c r="B1988" s="1">
        <v>0.437</v>
      </c>
      <c r="C1988" s="1">
        <v>0.46800000000000003</v>
      </c>
      <c r="D1988" s="1">
        <v>0.437</v>
      </c>
      <c r="E1988" s="1">
        <v>0.46800000000000003</v>
      </c>
      <c r="G1988" s="6">
        <f t="shared" ref="G1988:G2051" si="218">E1988-E1987</f>
        <v>0.15600000000000003</v>
      </c>
      <c r="H1988" s="1">
        <f t="shared" ref="H1988:H2051" si="219">IF(G1988&gt;0,G1988,0)</f>
        <v>0.15600000000000003</v>
      </c>
      <c r="I1988" s="1">
        <f t="shared" ref="I1988:I2051" si="220">IF(G1988&lt;0,ABS(G1988),0)</f>
        <v>0</v>
      </c>
      <c r="K1988" s="6">
        <f t="shared" si="214"/>
        <v>1.7785714285714287E-2</v>
      </c>
      <c r="L1988" s="6">
        <f t="shared" si="215"/>
        <v>4.4285714285714284E-3</v>
      </c>
      <c r="M1988" s="6">
        <f t="shared" si="216"/>
        <v>4.0161290322580649</v>
      </c>
      <c r="N1988" s="6">
        <f t="shared" si="217"/>
        <v>80.064308681672031</v>
      </c>
      <c r="Q1988" s="1">
        <v>0.462754</v>
      </c>
      <c r="R1988" s="3">
        <v>28700</v>
      </c>
    </row>
    <row r="1989" spans="1:18" x14ac:dyDescent="0.2">
      <c r="A1989" s="8">
        <v>36871</v>
      </c>
      <c r="B1989" s="1">
        <v>0.312</v>
      </c>
      <c r="C1989" s="1">
        <v>0.51</v>
      </c>
      <c r="D1989" s="1">
        <v>0.312</v>
      </c>
      <c r="E1989" s="1">
        <v>0.51</v>
      </c>
      <c r="G1989" s="6">
        <f t="shared" si="218"/>
        <v>4.1999999999999982E-2</v>
      </c>
      <c r="H1989" s="1">
        <f t="shared" si="219"/>
        <v>4.1999999999999982E-2</v>
      </c>
      <c r="I1989" s="1">
        <f t="shared" si="220"/>
        <v>0</v>
      </c>
      <c r="K1989" s="6">
        <f t="shared" si="214"/>
        <v>2.0785714285714286E-2</v>
      </c>
      <c r="L1989" s="6">
        <f t="shared" si="215"/>
        <v>4.4285714285714284E-3</v>
      </c>
      <c r="M1989" s="6">
        <f t="shared" si="216"/>
        <v>4.693548387096774</v>
      </c>
      <c r="N1989" s="6">
        <f t="shared" si="217"/>
        <v>82.436260623229458</v>
      </c>
      <c r="Q1989" s="1">
        <v>0.50428300000000004</v>
      </c>
      <c r="R1989" s="3">
        <v>20900</v>
      </c>
    </row>
    <row r="1990" spans="1:18" x14ac:dyDescent="0.2">
      <c r="A1990" s="8">
        <v>36872</v>
      </c>
      <c r="B1990" s="1">
        <v>0.375</v>
      </c>
      <c r="C1990" s="1">
        <v>0.375</v>
      </c>
      <c r="D1990" s="1">
        <v>0.21</v>
      </c>
      <c r="E1990" s="1">
        <v>0.25</v>
      </c>
      <c r="G1990" s="6">
        <f t="shared" si="218"/>
        <v>-0.26</v>
      </c>
      <c r="H1990" s="1">
        <f t="shared" si="219"/>
        <v>0</v>
      </c>
      <c r="I1990" s="1">
        <f t="shared" si="220"/>
        <v>0.26</v>
      </c>
      <c r="K1990" s="6">
        <f t="shared" si="214"/>
        <v>2.0785714285714286E-2</v>
      </c>
      <c r="L1990" s="6">
        <f t="shared" si="215"/>
        <v>2.3E-2</v>
      </c>
      <c r="M1990" s="6">
        <f t="shared" si="216"/>
        <v>0.90372670807453415</v>
      </c>
      <c r="N1990" s="6">
        <f t="shared" si="217"/>
        <v>47.471451876019579</v>
      </c>
      <c r="Q1990" s="1">
        <v>0.247197</v>
      </c>
      <c r="R1990" s="3">
        <v>635500</v>
      </c>
    </row>
    <row r="1991" spans="1:18" x14ac:dyDescent="0.2">
      <c r="A1991" s="8">
        <v>36873</v>
      </c>
      <c r="B1991" s="1">
        <v>0.28999999999999998</v>
      </c>
      <c r="C1991" s="1">
        <v>0.3</v>
      </c>
      <c r="D1991" s="1">
        <v>0.26</v>
      </c>
      <c r="E1991" s="1">
        <v>0.3</v>
      </c>
      <c r="G1991" s="6">
        <f t="shared" si="218"/>
        <v>4.9999999999999989E-2</v>
      </c>
      <c r="H1991" s="1">
        <f t="shared" si="219"/>
        <v>4.9999999999999989E-2</v>
      </c>
      <c r="I1991" s="1">
        <f t="shared" si="220"/>
        <v>0</v>
      </c>
      <c r="K1991" s="6">
        <f t="shared" si="214"/>
        <v>2.4357142857142855E-2</v>
      </c>
      <c r="L1991" s="6">
        <f t="shared" si="215"/>
        <v>2.3E-2</v>
      </c>
      <c r="M1991" s="6">
        <f t="shared" si="216"/>
        <v>1.0590062111801242</v>
      </c>
      <c r="N1991" s="6">
        <f t="shared" si="217"/>
        <v>51.432880844645553</v>
      </c>
      <c r="Q1991" s="1">
        <v>0.29663699999999998</v>
      </c>
      <c r="R1991" s="3">
        <v>44000</v>
      </c>
    </row>
    <row r="1992" spans="1:18" x14ac:dyDescent="0.2">
      <c r="A1992" s="8">
        <v>36874</v>
      </c>
      <c r="B1992" s="1">
        <v>0.31</v>
      </c>
      <c r="C1992" s="1">
        <v>0.312</v>
      </c>
      <c r="D1992" s="1">
        <v>0.218</v>
      </c>
      <c r="E1992" s="1">
        <v>0.218</v>
      </c>
      <c r="G1992" s="6">
        <f t="shared" si="218"/>
        <v>-8.199999999999999E-2</v>
      </c>
      <c r="H1992" s="1">
        <f t="shared" si="219"/>
        <v>0</v>
      </c>
      <c r="I1992" s="1">
        <f t="shared" si="220"/>
        <v>8.199999999999999E-2</v>
      </c>
      <c r="K1992" s="6">
        <f t="shared" si="214"/>
        <v>2.4357142857142855E-2</v>
      </c>
      <c r="L1992" s="6">
        <f t="shared" si="215"/>
        <v>2.8857142857142859E-2</v>
      </c>
      <c r="M1992" s="6">
        <f t="shared" si="216"/>
        <v>0.84405940594059392</v>
      </c>
      <c r="N1992" s="6">
        <f t="shared" si="217"/>
        <v>45.771812080536911</v>
      </c>
      <c r="Q1992" s="1">
        <v>0.215556</v>
      </c>
      <c r="R1992" s="3">
        <v>128400</v>
      </c>
    </row>
    <row r="1993" spans="1:18" x14ac:dyDescent="0.2">
      <c r="A1993" s="8">
        <v>36875</v>
      </c>
      <c r="B1993" s="1">
        <v>0.218</v>
      </c>
      <c r="C1993" s="1">
        <v>0.25</v>
      </c>
      <c r="D1993" s="1">
        <v>0.218</v>
      </c>
      <c r="E1993" s="1">
        <v>0.25</v>
      </c>
      <c r="G1993" s="6">
        <f t="shared" si="218"/>
        <v>3.2000000000000001E-2</v>
      </c>
      <c r="H1993" s="1">
        <f t="shared" si="219"/>
        <v>3.2000000000000001E-2</v>
      </c>
      <c r="I1993" s="1">
        <f t="shared" si="220"/>
        <v>0</v>
      </c>
      <c r="K1993" s="6">
        <f t="shared" si="214"/>
        <v>2.6642857142857142E-2</v>
      </c>
      <c r="L1993" s="6">
        <f t="shared" si="215"/>
        <v>2.8857142857142859E-2</v>
      </c>
      <c r="M1993" s="6">
        <f t="shared" si="216"/>
        <v>0.9232673267326732</v>
      </c>
      <c r="N1993" s="6">
        <f t="shared" si="217"/>
        <v>48.005148005148001</v>
      </c>
      <c r="Q1993" s="1">
        <v>0.247197</v>
      </c>
      <c r="R1993" s="3">
        <v>25700</v>
      </c>
    </row>
    <row r="1994" spans="1:18" x14ac:dyDescent="0.2">
      <c r="A1994" s="8">
        <v>36878</v>
      </c>
      <c r="B1994" s="1">
        <v>0.27</v>
      </c>
      <c r="C1994" s="1">
        <v>0.27</v>
      </c>
      <c r="D1994" s="1">
        <v>0.27</v>
      </c>
      <c r="E1994" s="1">
        <v>0.27</v>
      </c>
      <c r="G1994" s="6">
        <f t="shared" si="218"/>
        <v>2.0000000000000018E-2</v>
      </c>
      <c r="H1994" s="1">
        <f t="shared" si="219"/>
        <v>2.0000000000000018E-2</v>
      </c>
      <c r="I1994" s="1">
        <f t="shared" si="220"/>
        <v>0</v>
      </c>
      <c r="K1994" s="6">
        <f t="shared" si="214"/>
        <v>2.8071428571428574E-2</v>
      </c>
      <c r="L1994" s="6">
        <f t="shared" si="215"/>
        <v>2.8857142857142859E-2</v>
      </c>
      <c r="M1994" s="6">
        <f t="shared" si="216"/>
        <v>0.97277227722772275</v>
      </c>
      <c r="N1994" s="6">
        <f t="shared" si="217"/>
        <v>49.309912170639898</v>
      </c>
      <c r="Q1994" s="1">
        <v>0.26697300000000002</v>
      </c>
      <c r="R1994" s="3">
        <v>15000</v>
      </c>
    </row>
    <row r="1995" spans="1:18" x14ac:dyDescent="0.2">
      <c r="A1995" s="8">
        <v>36879</v>
      </c>
      <c r="B1995" s="1">
        <v>0.28000000000000003</v>
      </c>
      <c r="C1995" s="1">
        <v>0.28000000000000003</v>
      </c>
      <c r="D1995" s="1">
        <v>0.218</v>
      </c>
      <c r="E1995" s="1">
        <v>0.218</v>
      </c>
      <c r="G1995" s="6">
        <f t="shared" si="218"/>
        <v>-5.2000000000000018E-2</v>
      </c>
      <c r="H1995" s="1">
        <f t="shared" si="219"/>
        <v>0</v>
      </c>
      <c r="I1995" s="1">
        <f t="shared" si="220"/>
        <v>5.2000000000000018E-2</v>
      </c>
      <c r="K1995" s="6">
        <f t="shared" si="214"/>
        <v>2.6714285714285715E-2</v>
      </c>
      <c r="L1995" s="6">
        <f t="shared" si="215"/>
        <v>3.2571428571428578E-2</v>
      </c>
      <c r="M1995" s="6">
        <f t="shared" si="216"/>
        <v>0.82017543859649111</v>
      </c>
      <c r="N1995" s="6">
        <f t="shared" si="217"/>
        <v>45.060240963855414</v>
      </c>
      <c r="Q1995" s="1">
        <v>0.215556</v>
      </c>
      <c r="R1995" s="3">
        <v>5500</v>
      </c>
    </row>
    <row r="1996" spans="1:18" x14ac:dyDescent="0.2">
      <c r="A1996" s="8">
        <v>36880</v>
      </c>
      <c r="B1996" s="1">
        <v>0.218</v>
      </c>
      <c r="C1996" s="1">
        <v>0.218</v>
      </c>
      <c r="D1996" s="1">
        <v>0.218</v>
      </c>
      <c r="E1996" s="1">
        <v>0.218</v>
      </c>
      <c r="G1996" s="6">
        <f t="shared" si="218"/>
        <v>0</v>
      </c>
      <c r="H1996" s="1">
        <f t="shared" si="219"/>
        <v>0</v>
      </c>
      <c r="I1996" s="1">
        <f t="shared" si="220"/>
        <v>0</v>
      </c>
      <c r="K1996" s="6">
        <f t="shared" si="214"/>
        <v>2.5857142857142856E-2</v>
      </c>
      <c r="L1996" s="6">
        <f t="shared" si="215"/>
        <v>3.2571428571428578E-2</v>
      </c>
      <c r="M1996" s="6">
        <f t="shared" si="216"/>
        <v>0.79385964912280682</v>
      </c>
      <c r="N1996" s="6">
        <f t="shared" si="217"/>
        <v>44.254278728606351</v>
      </c>
      <c r="Q1996" s="1">
        <v>0.215556</v>
      </c>
      <c r="R1996" s="3">
        <v>0</v>
      </c>
    </row>
    <row r="1997" spans="1:18" x14ac:dyDescent="0.2">
      <c r="A1997" s="8">
        <v>36881</v>
      </c>
      <c r="B1997" s="1">
        <v>0.24</v>
      </c>
      <c r="C1997" s="1">
        <v>0.26</v>
      </c>
      <c r="D1997" s="1">
        <v>0.24</v>
      </c>
      <c r="E1997" s="1">
        <v>0.26</v>
      </c>
      <c r="G1997" s="6">
        <f t="shared" si="218"/>
        <v>4.200000000000001E-2</v>
      </c>
      <c r="H1997" s="1">
        <f t="shared" si="219"/>
        <v>4.200000000000001E-2</v>
      </c>
      <c r="I1997" s="1">
        <f t="shared" si="220"/>
        <v>0</v>
      </c>
      <c r="K1997" s="6">
        <f t="shared" si="214"/>
        <v>2.8857142857142859E-2</v>
      </c>
      <c r="L1997" s="6">
        <f t="shared" si="215"/>
        <v>2.8142857142857143E-2</v>
      </c>
      <c r="M1997" s="6">
        <f t="shared" si="216"/>
        <v>1.0253807106598984</v>
      </c>
      <c r="N1997" s="6">
        <f t="shared" si="217"/>
        <v>50.626566416040092</v>
      </c>
      <c r="Q1997" s="1">
        <v>0.25708500000000001</v>
      </c>
      <c r="R1997" s="3">
        <v>22000</v>
      </c>
    </row>
    <row r="1998" spans="1:18" x14ac:dyDescent="0.2">
      <c r="A1998" s="8">
        <v>36882</v>
      </c>
      <c r="B1998" s="1">
        <v>0.26</v>
      </c>
      <c r="C1998" s="1">
        <v>0.26</v>
      </c>
      <c r="D1998" s="1">
        <v>0.26</v>
      </c>
      <c r="E1998" s="1">
        <v>0.26</v>
      </c>
      <c r="G1998" s="6">
        <f t="shared" si="218"/>
        <v>0</v>
      </c>
      <c r="H1998" s="1">
        <f t="shared" si="219"/>
        <v>0</v>
      </c>
      <c r="I1998" s="1">
        <f t="shared" si="220"/>
        <v>0</v>
      </c>
      <c r="K1998" s="6">
        <f t="shared" si="214"/>
        <v>2.8857142857142859E-2</v>
      </c>
      <c r="L1998" s="6">
        <f t="shared" si="215"/>
        <v>2.8142857142857143E-2</v>
      </c>
      <c r="M1998" s="6">
        <f t="shared" si="216"/>
        <v>1.0253807106598984</v>
      </c>
      <c r="N1998" s="6">
        <f t="shared" si="217"/>
        <v>50.626566416040092</v>
      </c>
      <c r="Q1998" s="1">
        <v>0.25708500000000001</v>
      </c>
      <c r="R1998" s="3">
        <v>0</v>
      </c>
    </row>
    <row r="1999" spans="1:18" x14ac:dyDescent="0.2">
      <c r="A1999" s="8">
        <v>36886</v>
      </c>
      <c r="B1999" s="1">
        <v>0.28000000000000003</v>
      </c>
      <c r="C1999" s="1">
        <v>0.3</v>
      </c>
      <c r="D1999" s="1">
        <v>0.26</v>
      </c>
      <c r="E1999" s="1">
        <v>0.26</v>
      </c>
      <c r="G1999" s="6">
        <f t="shared" si="218"/>
        <v>0</v>
      </c>
      <c r="H1999" s="1">
        <f t="shared" si="219"/>
        <v>0</v>
      </c>
      <c r="I1999" s="1">
        <f t="shared" si="220"/>
        <v>0</v>
      </c>
      <c r="K1999" s="6">
        <f t="shared" si="214"/>
        <v>2.8857142857142859E-2</v>
      </c>
      <c r="L1999" s="6">
        <f t="shared" si="215"/>
        <v>2.8142857142857143E-2</v>
      </c>
      <c r="M1999" s="6">
        <f t="shared" si="216"/>
        <v>1.0253807106598984</v>
      </c>
      <c r="N1999" s="6">
        <f t="shared" si="217"/>
        <v>50.626566416040092</v>
      </c>
      <c r="Q1999" s="1">
        <v>0.25708500000000001</v>
      </c>
      <c r="R1999" s="3">
        <v>42000</v>
      </c>
    </row>
    <row r="2000" spans="1:18" x14ac:dyDescent="0.2">
      <c r="A2000" s="8">
        <v>36887</v>
      </c>
      <c r="B2000" s="1">
        <v>0.375</v>
      </c>
      <c r="C2000" s="1">
        <v>0.437</v>
      </c>
      <c r="D2000" s="1">
        <v>0.375</v>
      </c>
      <c r="E2000" s="1">
        <v>0.437</v>
      </c>
      <c r="G2000" s="6">
        <f t="shared" si="218"/>
        <v>0.17699999999999999</v>
      </c>
      <c r="H2000" s="1">
        <f t="shared" si="219"/>
        <v>0.17699999999999999</v>
      </c>
      <c r="I2000" s="1">
        <f t="shared" si="220"/>
        <v>0</v>
      </c>
      <c r="K2000" s="6">
        <f t="shared" ref="K2000:K2063" si="221">AVERAGE(H1987:H2000)</f>
        <v>3.7071428571428582E-2</v>
      </c>
      <c r="L2000" s="6">
        <f t="shared" ref="L2000:L2063" si="222">AVERAGE(I1987:I2000)</f>
        <v>2.8142857142857143E-2</v>
      </c>
      <c r="M2000" s="6">
        <f t="shared" ref="M2000:M2063" si="223">K2000/L2000</f>
        <v>1.3172588832487313</v>
      </c>
      <c r="N2000" s="6">
        <f t="shared" si="217"/>
        <v>56.845564074479746</v>
      </c>
      <c r="Q2000" s="1">
        <v>0.43210100000000001</v>
      </c>
      <c r="R2000" s="3">
        <v>73400</v>
      </c>
    </row>
    <row r="2001" spans="1:18" x14ac:dyDescent="0.2">
      <c r="A2001" s="8">
        <v>36888</v>
      </c>
      <c r="B2001" s="1">
        <v>0.437</v>
      </c>
      <c r="C2001" s="1">
        <v>0.437</v>
      </c>
      <c r="D2001" s="1">
        <v>0.437</v>
      </c>
      <c r="E2001" s="1">
        <v>0.437</v>
      </c>
      <c r="G2001" s="6">
        <f t="shared" si="218"/>
        <v>0</v>
      </c>
      <c r="H2001" s="1">
        <f t="shared" si="219"/>
        <v>0</v>
      </c>
      <c r="I2001" s="1">
        <f t="shared" si="220"/>
        <v>0</v>
      </c>
      <c r="K2001" s="6">
        <f t="shared" si="221"/>
        <v>3.7071428571428582E-2</v>
      </c>
      <c r="L2001" s="6">
        <f t="shared" si="222"/>
        <v>2.8142857142857143E-2</v>
      </c>
      <c r="M2001" s="6">
        <f t="shared" si="223"/>
        <v>1.3172588832487313</v>
      </c>
      <c r="N2001" s="6">
        <f t="shared" ref="N2001:N2064" si="224">IF(L2001=0,100,100-(100/(1+M2001)))</f>
        <v>56.845564074479746</v>
      </c>
      <c r="Q2001" s="1">
        <v>0.43210100000000001</v>
      </c>
      <c r="R2001" s="3">
        <v>10000</v>
      </c>
    </row>
    <row r="2002" spans="1:18" x14ac:dyDescent="0.2">
      <c r="A2002" s="8">
        <v>36889</v>
      </c>
      <c r="B2002" s="1">
        <v>0.375</v>
      </c>
      <c r="C2002" s="1">
        <v>0.375</v>
      </c>
      <c r="D2002" s="1">
        <v>0.375</v>
      </c>
      <c r="E2002" s="1">
        <v>0.375</v>
      </c>
      <c r="G2002" s="6">
        <f t="shared" si="218"/>
        <v>-6.2E-2</v>
      </c>
      <c r="H2002" s="1">
        <f t="shared" si="219"/>
        <v>0</v>
      </c>
      <c r="I2002" s="1">
        <f t="shared" si="220"/>
        <v>6.2E-2</v>
      </c>
      <c r="K2002" s="6">
        <f t="shared" si="221"/>
        <v>2.5928571428571429E-2</v>
      </c>
      <c r="L2002" s="6">
        <f t="shared" si="222"/>
        <v>3.2571428571428571E-2</v>
      </c>
      <c r="M2002" s="6">
        <f t="shared" si="223"/>
        <v>0.79605263157894746</v>
      </c>
      <c r="N2002" s="6">
        <f t="shared" si="224"/>
        <v>44.322344322344321</v>
      </c>
      <c r="Q2002" s="1">
        <v>0.37079600000000001</v>
      </c>
      <c r="R2002" s="3">
        <v>10200</v>
      </c>
    </row>
    <row r="2003" spans="1:18" x14ac:dyDescent="0.2">
      <c r="A2003" s="8">
        <v>36893</v>
      </c>
      <c r="B2003" s="1">
        <v>0.375</v>
      </c>
      <c r="C2003" s="1">
        <v>0.375</v>
      </c>
      <c r="D2003" s="1">
        <v>0.375</v>
      </c>
      <c r="E2003" s="1">
        <v>0.375</v>
      </c>
      <c r="G2003" s="6">
        <f t="shared" si="218"/>
        <v>0</v>
      </c>
      <c r="H2003" s="1">
        <f t="shared" si="219"/>
        <v>0</v>
      </c>
      <c r="I2003" s="1">
        <f t="shared" si="220"/>
        <v>0</v>
      </c>
      <c r="K2003" s="6">
        <f t="shared" si="221"/>
        <v>2.292857142857143E-2</v>
      </c>
      <c r="L2003" s="6">
        <f t="shared" si="222"/>
        <v>3.2571428571428571E-2</v>
      </c>
      <c r="M2003" s="6">
        <f t="shared" si="223"/>
        <v>0.70394736842105265</v>
      </c>
      <c r="N2003" s="6">
        <f t="shared" si="224"/>
        <v>41.312741312741316</v>
      </c>
      <c r="Q2003" s="1">
        <v>0.37079600000000001</v>
      </c>
      <c r="R2003" s="3">
        <v>1000</v>
      </c>
    </row>
    <row r="2004" spans="1:18" x14ac:dyDescent="0.2">
      <c r="A2004" s="8">
        <v>36894</v>
      </c>
      <c r="B2004" s="1">
        <v>0.375</v>
      </c>
      <c r="C2004" s="1">
        <v>0.375</v>
      </c>
      <c r="D2004" s="1">
        <v>0.375</v>
      </c>
      <c r="E2004" s="1">
        <v>0.375</v>
      </c>
      <c r="G2004" s="6">
        <f t="shared" si="218"/>
        <v>0</v>
      </c>
      <c r="H2004" s="1">
        <f t="shared" si="219"/>
        <v>0</v>
      </c>
      <c r="I2004" s="1">
        <f t="shared" si="220"/>
        <v>0</v>
      </c>
      <c r="K2004" s="6">
        <f t="shared" si="221"/>
        <v>2.292857142857143E-2</v>
      </c>
      <c r="L2004" s="6">
        <f t="shared" si="222"/>
        <v>1.4E-2</v>
      </c>
      <c r="M2004" s="6">
        <f t="shared" si="223"/>
        <v>1.6377551020408163</v>
      </c>
      <c r="N2004" s="6">
        <f t="shared" si="224"/>
        <v>62.088974854932296</v>
      </c>
      <c r="Q2004" s="1">
        <v>0.37079600000000001</v>
      </c>
      <c r="R2004" s="3">
        <v>2000</v>
      </c>
    </row>
    <row r="2005" spans="1:18" x14ac:dyDescent="0.2">
      <c r="A2005" s="8">
        <v>36895</v>
      </c>
      <c r="B2005" s="1">
        <v>0.375</v>
      </c>
      <c r="C2005" s="1">
        <v>0.375</v>
      </c>
      <c r="D2005" s="1">
        <v>0.375</v>
      </c>
      <c r="E2005" s="1">
        <v>0.375</v>
      </c>
      <c r="G2005" s="6">
        <f t="shared" si="218"/>
        <v>0</v>
      </c>
      <c r="H2005" s="1">
        <f t="shared" si="219"/>
        <v>0</v>
      </c>
      <c r="I2005" s="1">
        <f t="shared" si="220"/>
        <v>0</v>
      </c>
      <c r="K2005" s="6">
        <f t="shared" si="221"/>
        <v>1.9357142857142857E-2</v>
      </c>
      <c r="L2005" s="6">
        <f t="shared" si="222"/>
        <v>1.4E-2</v>
      </c>
      <c r="M2005" s="6">
        <f t="shared" si="223"/>
        <v>1.3826530612244898</v>
      </c>
      <c r="N2005" s="6">
        <f t="shared" si="224"/>
        <v>58.029978586723772</v>
      </c>
      <c r="Q2005" s="1">
        <v>0.37079600000000001</v>
      </c>
      <c r="R2005" s="3">
        <v>0</v>
      </c>
    </row>
    <row r="2006" spans="1:18" x14ac:dyDescent="0.2">
      <c r="A2006" s="8">
        <v>36896</v>
      </c>
      <c r="B2006" s="1">
        <v>0.375</v>
      </c>
      <c r="C2006" s="1">
        <v>0.375</v>
      </c>
      <c r="D2006" s="1">
        <v>0.375</v>
      </c>
      <c r="E2006" s="1">
        <v>0.375</v>
      </c>
      <c r="G2006" s="6">
        <f t="shared" si="218"/>
        <v>0</v>
      </c>
      <c r="H2006" s="1">
        <f t="shared" si="219"/>
        <v>0</v>
      </c>
      <c r="I2006" s="1">
        <f t="shared" si="220"/>
        <v>0</v>
      </c>
      <c r="K2006" s="6">
        <f t="shared" si="221"/>
        <v>1.9357142857142857E-2</v>
      </c>
      <c r="L2006" s="6">
        <f t="shared" si="222"/>
        <v>8.1428571428571444E-3</v>
      </c>
      <c r="M2006" s="6">
        <f t="shared" si="223"/>
        <v>2.37719298245614</v>
      </c>
      <c r="N2006" s="6">
        <f t="shared" si="224"/>
        <v>70.389610389610382</v>
      </c>
      <c r="Q2006" s="1">
        <v>0.37079600000000001</v>
      </c>
      <c r="R2006" s="3">
        <v>1200</v>
      </c>
    </row>
    <row r="2007" spans="1:18" x14ac:dyDescent="0.2">
      <c r="A2007" s="8">
        <v>36899</v>
      </c>
      <c r="B2007" s="1">
        <v>0.375</v>
      </c>
      <c r="C2007" s="1">
        <v>0.375</v>
      </c>
      <c r="D2007" s="1">
        <v>0.375</v>
      </c>
      <c r="E2007" s="1">
        <v>0.375</v>
      </c>
      <c r="G2007" s="6">
        <f t="shared" si="218"/>
        <v>0</v>
      </c>
      <c r="H2007" s="1">
        <f t="shared" si="219"/>
        <v>0</v>
      </c>
      <c r="I2007" s="1">
        <f t="shared" si="220"/>
        <v>0</v>
      </c>
      <c r="K2007" s="6">
        <f t="shared" si="221"/>
        <v>1.7071428571428574E-2</v>
      </c>
      <c r="L2007" s="6">
        <f t="shared" si="222"/>
        <v>8.1428571428571444E-3</v>
      </c>
      <c r="M2007" s="6">
        <f t="shared" si="223"/>
        <v>2.0964912280701755</v>
      </c>
      <c r="N2007" s="6">
        <f t="shared" si="224"/>
        <v>67.705382436260621</v>
      </c>
      <c r="Q2007" s="1">
        <v>0.37079600000000001</v>
      </c>
      <c r="R2007" s="3">
        <v>0</v>
      </c>
    </row>
    <row r="2008" spans="1:18" x14ac:dyDescent="0.2">
      <c r="A2008" s="8">
        <v>36900</v>
      </c>
      <c r="B2008" s="1">
        <v>0.375</v>
      </c>
      <c r="C2008" s="1">
        <v>0.375</v>
      </c>
      <c r="D2008" s="1">
        <v>0.375</v>
      </c>
      <c r="E2008" s="1">
        <v>0.375</v>
      </c>
      <c r="G2008" s="6">
        <f t="shared" si="218"/>
        <v>0</v>
      </c>
      <c r="H2008" s="1">
        <f t="shared" si="219"/>
        <v>0</v>
      </c>
      <c r="I2008" s="1">
        <f t="shared" si="220"/>
        <v>0</v>
      </c>
      <c r="K2008" s="6">
        <f t="shared" si="221"/>
        <v>1.5642857142857142E-2</v>
      </c>
      <c r="L2008" s="6">
        <f t="shared" si="222"/>
        <v>8.1428571428571444E-3</v>
      </c>
      <c r="M2008" s="6">
        <f t="shared" si="223"/>
        <v>1.9210526315789469</v>
      </c>
      <c r="N2008" s="6">
        <f t="shared" si="224"/>
        <v>65.765765765765764</v>
      </c>
      <c r="Q2008" s="1">
        <v>0.37079600000000001</v>
      </c>
      <c r="R2008" s="3">
        <v>0</v>
      </c>
    </row>
    <row r="2009" spans="1:18" x14ac:dyDescent="0.2">
      <c r="A2009" s="8">
        <v>36901</v>
      </c>
      <c r="B2009" s="1">
        <v>0.375</v>
      </c>
      <c r="C2009" s="1">
        <v>0.375</v>
      </c>
      <c r="D2009" s="1">
        <v>0.375</v>
      </c>
      <c r="E2009" s="1">
        <v>0.375</v>
      </c>
      <c r="G2009" s="6">
        <f t="shared" si="218"/>
        <v>0</v>
      </c>
      <c r="H2009" s="1">
        <f t="shared" si="219"/>
        <v>0</v>
      </c>
      <c r="I2009" s="1">
        <f t="shared" si="220"/>
        <v>0</v>
      </c>
      <c r="K2009" s="6">
        <f t="shared" si="221"/>
        <v>1.5642857142857142E-2</v>
      </c>
      <c r="L2009" s="6">
        <f t="shared" si="222"/>
        <v>4.4285714285714284E-3</v>
      </c>
      <c r="M2009" s="6">
        <f t="shared" si="223"/>
        <v>3.532258064516129</v>
      </c>
      <c r="N2009" s="6">
        <f t="shared" si="224"/>
        <v>77.935943060498218</v>
      </c>
      <c r="Q2009" s="1">
        <v>0.37079600000000001</v>
      </c>
      <c r="R2009" s="3">
        <v>0</v>
      </c>
    </row>
    <row r="2010" spans="1:18" x14ac:dyDescent="0.2">
      <c r="A2010" s="8">
        <v>36902</v>
      </c>
      <c r="B2010" s="1">
        <v>0.51</v>
      </c>
      <c r="C2010" s="1">
        <v>0.51</v>
      </c>
      <c r="D2010" s="1">
        <v>0.375</v>
      </c>
      <c r="E2010" s="1">
        <v>0.375</v>
      </c>
      <c r="G2010" s="6">
        <f t="shared" si="218"/>
        <v>0</v>
      </c>
      <c r="H2010" s="1">
        <f t="shared" si="219"/>
        <v>0</v>
      </c>
      <c r="I2010" s="1">
        <f t="shared" si="220"/>
        <v>0</v>
      </c>
      <c r="K2010" s="6">
        <f t="shared" si="221"/>
        <v>1.5642857142857142E-2</v>
      </c>
      <c r="L2010" s="6">
        <f t="shared" si="222"/>
        <v>4.4285714285714284E-3</v>
      </c>
      <c r="M2010" s="6">
        <f t="shared" si="223"/>
        <v>3.532258064516129</v>
      </c>
      <c r="N2010" s="6">
        <f t="shared" si="224"/>
        <v>77.935943060498218</v>
      </c>
      <c r="Q2010" s="1">
        <v>0.37079600000000001</v>
      </c>
      <c r="R2010" s="3">
        <v>5400</v>
      </c>
    </row>
    <row r="2011" spans="1:18" x14ac:dyDescent="0.2">
      <c r="A2011" s="8">
        <v>36903</v>
      </c>
      <c r="B2011" s="1">
        <v>0.375</v>
      </c>
      <c r="C2011" s="1">
        <v>0.505</v>
      </c>
      <c r="D2011" s="1">
        <v>0.375</v>
      </c>
      <c r="E2011" s="1">
        <v>0.505</v>
      </c>
      <c r="G2011" s="6">
        <f t="shared" si="218"/>
        <v>0.13</v>
      </c>
      <c r="H2011" s="1">
        <f t="shared" si="219"/>
        <v>0.13</v>
      </c>
      <c r="I2011" s="1">
        <f t="shared" si="220"/>
        <v>0</v>
      </c>
      <c r="K2011" s="6">
        <f t="shared" si="221"/>
        <v>2.1928571428571429E-2</v>
      </c>
      <c r="L2011" s="6">
        <f t="shared" si="222"/>
        <v>4.4285714285714284E-3</v>
      </c>
      <c r="M2011" s="6">
        <f t="shared" si="223"/>
        <v>4.9516129032258069</v>
      </c>
      <c r="N2011" s="6">
        <f t="shared" si="224"/>
        <v>83.197831978319783</v>
      </c>
      <c r="Q2011" s="1">
        <v>0.49933899999999998</v>
      </c>
      <c r="R2011" s="3">
        <v>3000</v>
      </c>
    </row>
    <row r="2012" spans="1:18" x14ac:dyDescent="0.2">
      <c r="A2012" s="8">
        <v>36907</v>
      </c>
      <c r="B2012" s="1">
        <v>0.505</v>
      </c>
      <c r="C2012" s="1">
        <v>0.505</v>
      </c>
      <c r="D2012" s="1">
        <v>0.505</v>
      </c>
      <c r="E2012" s="1">
        <v>0.505</v>
      </c>
      <c r="G2012" s="6">
        <f t="shared" si="218"/>
        <v>0</v>
      </c>
      <c r="H2012" s="1">
        <f t="shared" si="219"/>
        <v>0</v>
      </c>
      <c r="I2012" s="1">
        <f t="shared" si="220"/>
        <v>0</v>
      </c>
      <c r="K2012" s="6">
        <f t="shared" si="221"/>
        <v>2.1928571428571429E-2</v>
      </c>
      <c r="L2012" s="6">
        <f t="shared" si="222"/>
        <v>4.4285714285714284E-3</v>
      </c>
      <c r="M2012" s="6">
        <f t="shared" si="223"/>
        <v>4.9516129032258069</v>
      </c>
      <c r="N2012" s="6">
        <f t="shared" si="224"/>
        <v>83.197831978319783</v>
      </c>
      <c r="Q2012" s="1">
        <v>0.49933899999999998</v>
      </c>
      <c r="R2012" s="3">
        <v>0</v>
      </c>
    </row>
    <row r="2013" spans="1:18" x14ac:dyDescent="0.2">
      <c r="A2013" s="8">
        <v>36908</v>
      </c>
      <c r="B2013" s="1">
        <v>0.505</v>
      </c>
      <c r="C2013" s="1">
        <v>0.505</v>
      </c>
      <c r="D2013" s="1">
        <v>0.505</v>
      </c>
      <c r="E2013" s="1">
        <v>0.505</v>
      </c>
      <c r="G2013" s="6">
        <f t="shared" si="218"/>
        <v>0</v>
      </c>
      <c r="H2013" s="1">
        <f t="shared" si="219"/>
        <v>0</v>
      </c>
      <c r="I2013" s="1">
        <f t="shared" si="220"/>
        <v>0</v>
      </c>
      <c r="K2013" s="6">
        <f t="shared" si="221"/>
        <v>2.1928571428571429E-2</v>
      </c>
      <c r="L2013" s="6">
        <f t="shared" si="222"/>
        <v>4.4285714285714284E-3</v>
      </c>
      <c r="M2013" s="6">
        <f t="shared" si="223"/>
        <v>4.9516129032258069</v>
      </c>
      <c r="N2013" s="6">
        <f t="shared" si="224"/>
        <v>83.197831978319783</v>
      </c>
      <c r="Q2013" s="1">
        <v>0.49933899999999998</v>
      </c>
      <c r="R2013" s="3">
        <v>0</v>
      </c>
    </row>
    <row r="2014" spans="1:18" x14ac:dyDescent="0.2">
      <c r="A2014" s="8">
        <v>36909</v>
      </c>
      <c r="B2014" s="1">
        <v>0.375</v>
      </c>
      <c r="C2014" s="1">
        <v>0.437</v>
      </c>
      <c r="D2014" s="1">
        <v>0.312</v>
      </c>
      <c r="E2014" s="1">
        <v>0.437</v>
      </c>
      <c r="G2014" s="6">
        <f t="shared" si="218"/>
        <v>-6.8000000000000005E-2</v>
      </c>
      <c r="H2014" s="1">
        <f t="shared" si="219"/>
        <v>0</v>
      </c>
      <c r="I2014" s="1">
        <f t="shared" si="220"/>
        <v>6.8000000000000005E-2</v>
      </c>
      <c r="K2014" s="6">
        <f t="shared" si="221"/>
        <v>9.285714285714286E-3</v>
      </c>
      <c r="L2014" s="6">
        <f t="shared" si="222"/>
        <v>9.285714285714286E-3</v>
      </c>
      <c r="M2014" s="6">
        <f t="shared" si="223"/>
        <v>1</v>
      </c>
      <c r="N2014" s="6">
        <f t="shared" si="224"/>
        <v>50</v>
      </c>
      <c r="Q2014" s="1">
        <v>0.43210100000000001</v>
      </c>
      <c r="R2014" s="3">
        <v>14900</v>
      </c>
    </row>
    <row r="2015" spans="1:18" x14ac:dyDescent="0.2">
      <c r="A2015" s="8">
        <v>36910</v>
      </c>
      <c r="B2015" s="1">
        <v>0.437</v>
      </c>
      <c r="C2015" s="1">
        <v>0.437</v>
      </c>
      <c r="D2015" s="1">
        <v>0.437</v>
      </c>
      <c r="E2015" s="1">
        <v>0.437</v>
      </c>
      <c r="G2015" s="6">
        <f t="shared" si="218"/>
        <v>0</v>
      </c>
      <c r="H2015" s="1">
        <f t="shared" si="219"/>
        <v>0</v>
      </c>
      <c r="I2015" s="1">
        <f t="shared" si="220"/>
        <v>0</v>
      </c>
      <c r="K2015" s="6">
        <f t="shared" si="221"/>
        <v>9.285714285714286E-3</v>
      </c>
      <c r="L2015" s="6">
        <f t="shared" si="222"/>
        <v>9.285714285714286E-3</v>
      </c>
      <c r="M2015" s="6">
        <f t="shared" si="223"/>
        <v>1</v>
      </c>
      <c r="N2015" s="6">
        <f t="shared" si="224"/>
        <v>50</v>
      </c>
      <c r="Q2015" s="1">
        <v>0.43210100000000001</v>
      </c>
      <c r="R2015" s="3">
        <v>0</v>
      </c>
    </row>
    <row r="2016" spans="1:18" x14ac:dyDescent="0.2">
      <c r="A2016" s="8">
        <v>36913</v>
      </c>
      <c r="B2016" s="1">
        <v>0.437</v>
      </c>
      <c r="C2016" s="1">
        <v>0.437</v>
      </c>
      <c r="D2016" s="1">
        <v>0.437</v>
      </c>
      <c r="E2016" s="1">
        <v>0.437</v>
      </c>
      <c r="G2016" s="6">
        <f t="shared" si="218"/>
        <v>0</v>
      </c>
      <c r="H2016" s="1">
        <f t="shared" si="219"/>
        <v>0</v>
      </c>
      <c r="I2016" s="1">
        <f t="shared" si="220"/>
        <v>0</v>
      </c>
      <c r="K2016" s="6">
        <f t="shared" si="221"/>
        <v>9.285714285714286E-3</v>
      </c>
      <c r="L2016" s="6">
        <f t="shared" si="222"/>
        <v>4.8571428571428576E-3</v>
      </c>
      <c r="M2016" s="6">
        <f t="shared" si="223"/>
        <v>1.9117647058823528</v>
      </c>
      <c r="N2016" s="6">
        <f t="shared" si="224"/>
        <v>65.656565656565647</v>
      </c>
      <c r="Q2016" s="1">
        <v>0.43210100000000001</v>
      </c>
      <c r="R2016" s="3">
        <v>6000</v>
      </c>
    </row>
    <row r="2017" spans="1:18" x14ac:dyDescent="0.2">
      <c r="A2017" s="8">
        <v>36914</v>
      </c>
      <c r="B2017" s="1">
        <v>0.437</v>
      </c>
      <c r="C2017" s="1">
        <v>0.437</v>
      </c>
      <c r="D2017" s="1">
        <v>0.33</v>
      </c>
      <c r="E2017" s="1">
        <v>0.34300000000000003</v>
      </c>
      <c r="G2017" s="6">
        <f t="shared" si="218"/>
        <v>-9.3999999999999972E-2</v>
      </c>
      <c r="H2017" s="1">
        <f t="shared" si="219"/>
        <v>0</v>
      </c>
      <c r="I2017" s="1">
        <f t="shared" si="220"/>
        <v>9.3999999999999972E-2</v>
      </c>
      <c r="K2017" s="6">
        <f t="shared" si="221"/>
        <v>9.285714285714286E-3</v>
      </c>
      <c r="L2017" s="6">
        <f t="shared" si="222"/>
        <v>1.1571428571428569E-2</v>
      </c>
      <c r="M2017" s="6">
        <f t="shared" si="223"/>
        <v>0.80246913580246926</v>
      </c>
      <c r="N2017" s="6">
        <f t="shared" si="224"/>
        <v>44.520547945205479</v>
      </c>
      <c r="Q2017" s="1">
        <v>0.33915499999999998</v>
      </c>
      <c r="R2017" s="3">
        <v>24700</v>
      </c>
    </row>
    <row r="2018" spans="1:18" x14ac:dyDescent="0.2">
      <c r="A2018" s="8">
        <v>36915</v>
      </c>
      <c r="B2018" s="1">
        <v>0.34300000000000003</v>
      </c>
      <c r="C2018" s="1">
        <v>0.34300000000000003</v>
      </c>
      <c r="D2018" s="1">
        <v>0.34300000000000003</v>
      </c>
      <c r="E2018" s="1">
        <v>0.34300000000000003</v>
      </c>
      <c r="G2018" s="6">
        <f t="shared" si="218"/>
        <v>0</v>
      </c>
      <c r="H2018" s="1">
        <f t="shared" si="219"/>
        <v>0</v>
      </c>
      <c r="I2018" s="1">
        <f t="shared" si="220"/>
        <v>0</v>
      </c>
      <c r="K2018" s="6">
        <f t="shared" si="221"/>
        <v>9.285714285714286E-3</v>
      </c>
      <c r="L2018" s="6">
        <f t="shared" si="222"/>
        <v>1.1571428571428569E-2</v>
      </c>
      <c r="M2018" s="6">
        <f t="shared" si="223"/>
        <v>0.80246913580246926</v>
      </c>
      <c r="N2018" s="6">
        <f t="shared" si="224"/>
        <v>44.520547945205479</v>
      </c>
      <c r="Q2018" s="1">
        <v>0.33915499999999998</v>
      </c>
      <c r="R2018" s="3">
        <v>2700</v>
      </c>
    </row>
    <row r="2019" spans="1:18" x14ac:dyDescent="0.2">
      <c r="A2019" s="8">
        <v>36916</v>
      </c>
      <c r="B2019" s="1">
        <v>0.34300000000000003</v>
      </c>
      <c r="C2019" s="1">
        <v>0.34300000000000003</v>
      </c>
      <c r="D2019" s="1">
        <v>0.34300000000000003</v>
      </c>
      <c r="E2019" s="1">
        <v>0.34300000000000003</v>
      </c>
      <c r="G2019" s="6">
        <f t="shared" si="218"/>
        <v>0</v>
      </c>
      <c r="H2019" s="1">
        <f t="shared" si="219"/>
        <v>0</v>
      </c>
      <c r="I2019" s="1">
        <f t="shared" si="220"/>
        <v>0</v>
      </c>
      <c r="K2019" s="6">
        <f t="shared" si="221"/>
        <v>9.285714285714286E-3</v>
      </c>
      <c r="L2019" s="6">
        <f t="shared" si="222"/>
        <v>1.1571428571428569E-2</v>
      </c>
      <c r="M2019" s="6">
        <f t="shared" si="223"/>
        <v>0.80246913580246926</v>
      </c>
      <c r="N2019" s="6">
        <f t="shared" si="224"/>
        <v>44.520547945205479</v>
      </c>
      <c r="Q2019" s="1">
        <v>0.33915499999999998</v>
      </c>
      <c r="R2019" s="3">
        <v>0</v>
      </c>
    </row>
    <row r="2020" spans="1:18" x14ac:dyDescent="0.2">
      <c r="A2020" s="8">
        <v>36917</v>
      </c>
      <c r="B2020" s="1">
        <v>0.375</v>
      </c>
      <c r="C2020" s="1">
        <v>0.375</v>
      </c>
      <c r="D2020" s="1">
        <v>0.375</v>
      </c>
      <c r="E2020" s="1">
        <v>0.375</v>
      </c>
      <c r="G2020" s="6">
        <f t="shared" si="218"/>
        <v>3.1999999999999973E-2</v>
      </c>
      <c r="H2020" s="1">
        <f t="shared" si="219"/>
        <v>3.1999999999999973E-2</v>
      </c>
      <c r="I2020" s="1">
        <f t="shared" si="220"/>
        <v>0</v>
      </c>
      <c r="K2020" s="6">
        <f t="shared" si="221"/>
        <v>1.1571428571428569E-2</v>
      </c>
      <c r="L2020" s="6">
        <f t="shared" si="222"/>
        <v>1.1571428571428569E-2</v>
      </c>
      <c r="M2020" s="6">
        <f t="shared" si="223"/>
        <v>1</v>
      </c>
      <c r="N2020" s="6">
        <f t="shared" si="224"/>
        <v>50</v>
      </c>
      <c r="Q2020" s="1">
        <v>0.37079600000000001</v>
      </c>
      <c r="R2020" s="3">
        <v>2800</v>
      </c>
    </row>
    <row r="2021" spans="1:18" x14ac:dyDescent="0.2">
      <c r="A2021" s="8">
        <v>36920</v>
      </c>
      <c r="B2021" s="1">
        <v>0.375</v>
      </c>
      <c r="C2021" s="1">
        <v>0.375</v>
      </c>
      <c r="D2021" s="1">
        <v>0.375</v>
      </c>
      <c r="E2021" s="1">
        <v>0.375</v>
      </c>
      <c r="G2021" s="6">
        <f t="shared" si="218"/>
        <v>0</v>
      </c>
      <c r="H2021" s="1">
        <f t="shared" si="219"/>
        <v>0</v>
      </c>
      <c r="I2021" s="1">
        <f t="shared" si="220"/>
        <v>0</v>
      </c>
      <c r="K2021" s="6">
        <f t="shared" si="221"/>
        <v>1.1571428571428569E-2</v>
      </c>
      <c r="L2021" s="6">
        <f t="shared" si="222"/>
        <v>1.1571428571428569E-2</v>
      </c>
      <c r="M2021" s="6">
        <f t="shared" si="223"/>
        <v>1</v>
      </c>
      <c r="N2021" s="6">
        <f t="shared" si="224"/>
        <v>50</v>
      </c>
      <c r="Q2021" s="1">
        <v>0.37079600000000001</v>
      </c>
      <c r="R2021" s="3">
        <v>1200</v>
      </c>
    </row>
    <row r="2022" spans="1:18" x14ac:dyDescent="0.2">
      <c r="A2022" s="8">
        <v>36921</v>
      </c>
      <c r="B2022" s="1">
        <v>0.28999999999999998</v>
      </c>
      <c r="C2022" s="1">
        <v>0.28999999999999998</v>
      </c>
      <c r="D2022" s="1">
        <v>0.28999999999999998</v>
      </c>
      <c r="E2022" s="1">
        <v>0.28999999999999998</v>
      </c>
      <c r="G2022" s="6">
        <f t="shared" si="218"/>
        <v>-8.500000000000002E-2</v>
      </c>
      <c r="H2022" s="1">
        <f t="shared" si="219"/>
        <v>0</v>
      </c>
      <c r="I2022" s="1">
        <f t="shared" si="220"/>
        <v>8.500000000000002E-2</v>
      </c>
      <c r="K2022" s="6">
        <f t="shared" si="221"/>
        <v>1.1571428571428569E-2</v>
      </c>
      <c r="L2022" s="6">
        <f t="shared" si="222"/>
        <v>1.7642857142857144E-2</v>
      </c>
      <c r="M2022" s="6">
        <f t="shared" si="223"/>
        <v>0.65587044534412942</v>
      </c>
      <c r="N2022" s="6">
        <f t="shared" si="224"/>
        <v>39.608801955990209</v>
      </c>
      <c r="Q2022" s="1">
        <v>0.28674899999999998</v>
      </c>
      <c r="R2022" s="3">
        <v>2200</v>
      </c>
    </row>
    <row r="2023" spans="1:18" x14ac:dyDescent="0.2">
      <c r="A2023" s="8">
        <v>36922</v>
      </c>
      <c r="B2023" s="1">
        <v>0.375</v>
      </c>
      <c r="C2023" s="1">
        <v>0.40600000000000003</v>
      </c>
      <c r="D2023" s="1">
        <v>0.375</v>
      </c>
      <c r="E2023" s="1">
        <v>0.40600000000000003</v>
      </c>
      <c r="G2023" s="6">
        <f t="shared" si="218"/>
        <v>0.11600000000000005</v>
      </c>
      <c r="H2023" s="1">
        <f t="shared" si="219"/>
        <v>0.11600000000000005</v>
      </c>
      <c r="I2023" s="1">
        <f t="shared" si="220"/>
        <v>0</v>
      </c>
      <c r="K2023" s="6">
        <f t="shared" si="221"/>
        <v>1.9857142857142858E-2</v>
      </c>
      <c r="L2023" s="6">
        <f t="shared" si="222"/>
        <v>1.7642857142857144E-2</v>
      </c>
      <c r="M2023" s="6">
        <f t="shared" si="223"/>
        <v>1.1255060728744939</v>
      </c>
      <c r="N2023" s="6">
        <f t="shared" si="224"/>
        <v>52.952380952380949</v>
      </c>
      <c r="Q2023" s="1">
        <v>0.401449</v>
      </c>
      <c r="R2023" s="3">
        <v>40000</v>
      </c>
    </row>
    <row r="2024" spans="1:18" x14ac:dyDescent="0.2">
      <c r="A2024" s="8">
        <v>36923</v>
      </c>
      <c r="B2024" s="1">
        <v>0.375</v>
      </c>
      <c r="C2024" s="1">
        <v>0.437</v>
      </c>
      <c r="D2024" s="1">
        <v>0.375</v>
      </c>
      <c r="E2024" s="1">
        <v>0.437</v>
      </c>
      <c r="G2024" s="6">
        <f t="shared" si="218"/>
        <v>3.0999999999999972E-2</v>
      </c>
      <c r="H2024" s="1">
        <f t="shared" si="219"/>
        <v>3.0999999999999972E-2</v>
      </c>
      <c r="I2024" s="1">
        <f t="shared" si="220"/>
        <v>0</v>
      </c>
      <c r="K2024" s="6">
        <f t="shared" si="221"/>
        <v>2.2071428571428572E-2</v>
      </c>
      <c r="L2024" s="6">
        <f t="shared" si="222"/>
        <v>1.7642857142857144E-2</v>
      </c>
      <c r="M2024" s="6">
        <f t="shared" si="223"/>
        <v>1.2510121457489878</v>
      </c>
      <c r="N2024" s="6">
        <f t="shared" si="224"/>
        <v>55.57553956834532</v>
      </c>
      <c r="Q2024" s="1">
        <v>0.43210100000000001</v>
      </c>
      <c r="R2024" s="3">
        <v>122000</v>
      </c>
    </row>
    <row r="2025" spans="1:18" x14ac:dyDescent="0.2">
      <c r="A2025" s="8">
        <v>36924</v>
      </c>
      <c r="B2025" s="1">
        <v>0.437</v>
      </c>
      <c r="C2025" s="1">
        <v>0.437</v>
      </c>
      <c r="D2025" s="1">
        <v>0.437</v>
      </c>
      <c r="E2025" s="1">
        <v>0.437</v>
      </c>
      <c r="G2025" s="6">
        <f t="shared" si="218"/>
        <v>0</v>
      </c>
      <c r="H2025" s="1">
        <f t="shared" si="219"/>
        <v>0</v>
      </c>
      <c r="I2025" s="1">
        <f t="shared" si="220"/>
        <v>0</v>
      </c>
      <c r="K2025" s="6">
        <f t="shared" si="221"/>
        <v>1.2785714285714286E-2</v>
      </c>
      <c r="L2025" s="6">
        <f t="shared" si="222"/>
        <v>1.7642857142857144E-2</v>
      </c>
      <c r="M2025" s="6">
        <f t="shared" si="223"/>
        <v>0.7246963562753036</v>
      </c>
      <c r="N2025" s="6">
        <f t="shared" si="224"/>
        <v>42.018779342723008</v>
      </c>
      <c r="Q2025" s="1">
        <v>0.43210100000000001</v>
      </c>
      <c r="R2025" s="3">
        <v>0</v>
      </c>
    </row>
    <row r="2026" spans="1:18" x14ac:dyDescent="0.2">
      <c r="A2026" s="8">
        <v>36927</v>
      </c>
      <c r="B2026" s="1">
        <v>0.47</v>
      </c>
      <c r="C2026" s="1">
        <v>0.47</v>
      </c>
      <c r="D2026" s="1">
        <v>0.45</v>
      </c>
      <c r="E2026" s="1">
        <v>0.45</v>
      </c>
      <c r="G2026" s="6">
        <f t="shared" si="218"/>
        <v>1.3000000000000012E-2</v>
      </c>
      <c r="H2026" s="1">
        <f t="shared" si="219"/>
        <v>1.3000000000000012E-2</v>
      </c>
      <c r="I2026" s="1">
        <f t="shared" si="220"/>
        <v>0</v>
      </c>
      <c r="K2026" s="6">
        <f t="shared" si="221"/>
        <v>1.3714285714285715E-2</v>
      </c>
      <c r="L2026" s="6">
        <f t="shared" si="222"/>
        <v>1.7642857142857144E-2</v>
      </c>
      <c r="M2026" s="6">
        <f t="shared" si="223"/>
        <v>0.77732793522267207</v>
      </c>
      <c r="N2026" s="6">
        <f t="shared" si="224"/>
        <v>43.735763097949885</v>
      </c>
      <c r="Q2026" s="1">
        <v>0.44495499999999999</v>
      </c>
      <c r="R2026" s="3">
        <v>19000</v>
      </c>
    </row>
    <row r="2027" spans="1:18" x14ac:dyDescent="0.2">
      <c r="A2027" s="8">
        <v>36928</v>
      </c>
      <c r="B2027" s="1">
        <v>0.45</v>
      </c>
      <c r="C2027" s="1">
        <v>0.45</v>
      </c>
      <c r="D2027" s="1">
        <v>0.45</v>
      </c>
      <c r="E2027" s="1">
        <v>0.45</v>
      </c>
      <c r="G2027" s="6">
        <f t="shared" si="218"/>
        <v>0</v>
      </c>
      <c r="H2027" s="1">
        <f t="shared" si="219"/>
        <v>0</v>
      </c>
      <c r="I2027" s="1">
        <f t="shared" si="220"/>
        <v>0</v>
      </c>
      <c r="K2027" s="6">
        <f t="shared" si="221"/>
        <v>1.3714285714285715E-2</v>
      </c>
      <c r="L2027" s="6">
        <f t="shared" si="222"/>
        <v>1.7642857142857144E-2</v>
      </c>
      <c r="M2027" s="6">
        <f t="shared" si="223"/>
        <v>0.77732793522267207</v>
      </c>
      <c r="N2027" s="6">
        <f t="shared" si="224"/>
        <v>43.735763097949885</v>
      </c>
      <c r="Q2027" s="1">
        <v>0.44495499999999999</v>
      </c>
      <c r="R2027" s="3">
        <v>15000</v>
      </c>
    </row>
    <row r="2028" spans="1:18" x14ac:dyDescent="0.2">
      <c r="A2028" s="8">
        <v>36929</v>
      </c>
      <c r="B2028" s="1">
        <v>0.45</v>
      </c>
      <c r="C2028" s="1">
        <v>0.45</v>
      </c>
      <c r="D2028" s="1">
        <v>0.45</v>
      </c>
      <c r="E2028" s="1">
        <v>0.45</v>
      </c>
      <c r="G2028" s="6">
        <f t="shared" si="218"/>
        <v>0</v>
      </c>
      <c r="H2028" s="1">
        <f t="shared" si="219"/>
        <v>0</v>
      </c>
      <c r="I2028" s="1">
        <f t="shared" si="220"/>
        <v>0</v>
      </c>
      <c r="K2028" s="6">
        <f t="shared" si="221"/>
        <v>1.3714285714285715E-2</v>
      </c>
      <c r="L2028" s="6">
        <f t="shared" si="222"/>
        <v>1.2785714285714286E-2</v>
      </c>
      <c r="M2028" s="6">
        <f t="shared" si="223"/>
        <v>1.0726256983240223</v>
      </c>
      <c r="N2028" s="6">
        <f t="shared" si="224"/>
        <v>51.752021563342311</v>
      </c>
      <c r="Q2028" s="1">
        <v>0.44495499999999999</v>
      </c>
      <c r="R2028" s="3">
        <v>0</v>
      </c>
    </row>
    <row r="2029" spans="1:18" x14ac:dyDescent="0.2">
      <c r="A2029" s="8">
        <v>36930</v>
      </c>
      <c r="B2029" s="1">
        <v>0.45</v>
      </c>
      <c r="C2029" s="1">
        <v>0.45</v>
      </c>
      <c r="D2029" s="1">
        <v>0.45</v>
      </c>
      <c r="E2029" s="1">
        <v>0.45</v>
      </c>
      <c r="G2029" s="6">
        <f t="shared" si="218"/>
        <v>0</v>
      </c>
      <c r="H2029" s="1">
        <f t="shared" si="219"/>
        <v>0</v>
      </c>
      <c r="I2029" s="1">
        <f t="shared" si="220"/>
        <v>0</v>
      </c>
      <c r="K2029" s="6">
        <f t="shared" si="221"/>
        <v>1.3714285714285715E-2</v>
      </c>
      <c r="L2029" s="6">
        <f t="shared" si="222"/>
        <v>1.2785714285714286E-2</v>
      </c>
      <c r="M2029" s="6">
        <f t="shared" si="223"/>
        <v>1.0726256983240223</v>
      </c>
      <c r="N2029" s="6">
        <f t="shared" si="224"/>
        <v>51.752021563342311</v>
      </c>
      <c r="Q2029" s="1">
        <v>0.44495499999999999</v>
      </c>
      <c r="R2029" s="3">
        <v>0</v>
      </c>
    </row>
    <row r="2030" spans="1:18" x14ac:dyDescent="0.2">
      <c r="A2030" s="8">
        <v>36931</v>
      </c>
      <c r="B2030" s="1">
        <v>0.45</v>
      </c>
      <c r="C2030" s="1">
        <v>0.45</v>
      </c>
      <c r="D2030" s="1">
        <v>0.45</v>
      </c>
      <c r="E2030" s="1">
        <v>0.45</v>
      </c>
      <c r="G2030" s="6">
        <f t="shared" si="218"/>
        <v>0</v>
      </c>
      <c r="H2030" s="1">
        <f t="shared" si="219"/>
        <v>0</v>
      </c>
      <c r="I2030" s="1">
        <f t="shared" si="220"/>
        <v>0</v>
      </c>
      <c r="K2030" s="6">
        <f t="shared" si="221"/>
        <v>1.3714285714285715E-2</v>
      </c>
      <c r="L2030" s="6">
        <f t="shared" si="222"/>
        <v>1.2785714285714286E-2</v>
      </c>
      <c r="M2030" s="6">
        <f t="shared" si="223"/>
        <v>1.0726256983240223</v>
      </c>
      <c r="N2030" s="6">
        <f t="shared" si="224"/>
        <v>51.752021563342311</v>
      </c>
      <c r="Q2030" s="1">
        <v>0.44495499999999999</v>
      </c>
      <c r="R2030" s="3">
        <v>0</v>
      </c>
    </row>
    <row r="2031" spans="1:18" x14ac:dyDescent="0.2">
      <c r="A2031" s="8">
        <v>36934</v>
      </c>
      <c r="B2031" s="1">
        <v>0.45</v>
      </c>
      <c r="C2031" s="1">
        <v>0.45</v>
      </c>
      <c r="D2031" s="1">
        <v>0.45</v>
      </c>
      <c r="E2031" s="1">
        <v>0.45</v>
      </c>
      <c r="G2031" s="6">
        <f t="shared" si="218"/>
        <v>0</v>
      </c>
      <c r="H2031" s="1">
        <f t="shared" si="219"/>
        <v>0</v>
      </c>
      <c r="I2031" s="1">
        <f t="shared" si="220"/>
        <v>0</v>
      </c>
      <c r="K2031" s="6">
        <f t="shared" si="221"/>
        <v>1.3714285714285715E-2</v>
      </c>
      <c r="L2031" s="6">
        <f t="shared" si="222"/>
        <v>6.0714285714285731E-3</v>
      </c>
      <c r="M2031" s="6">
        <f t="shared" si="223"/>
        <v>2.2588235294117642</v>
      </c>
      <c r="N2031" s="6">
        <f t="shared" si="224"/>
        <v>69.314079422382662</v>
      </c>
      <c r="Q2031" s="1">
        <v>0.44495499999999999</v>
      </c>
      <c r="R2031" s="3">
        <v>0</v>
      </c>
    </row>
    <row r="2032" spans="1:18" x14ac:dyDescent="0.2">
      <c r="A2032" s="8">
        <v>36935</v>
      </c>
      <c r="B2032" s="1">
        <v>0.40600000000000003</v>
      </c>
      <c r="C2032" s="1">
        <v>0.40600000000000003</v>
      </c>
      <c r="D2032" s="1">
        <v>0.40600000000000003</v>
      </c>
      <c r="E2032" s="1">
        <v>0.40600000000000003</v>
      </c>
      <c r="G2032" s="6">
        <f t="shared" si="218"/>
        <v>-4.3999999999999984E-2</v>
      </c>
      <c r="H2032" s="1">
        <f t="shared" si="219"/>
        <v>0</v>
      </c>
      <c r="I2032" s="1">
        <f t="shared" si="220"/>
        <v>4.3999999999999984E-2</v>
      </c>
      <c r="K2032" s="6">
        <f t="shared" si="221"/>
        <v>1.3714285714285715E-2</v>
      </c>
      <c r="L2032" s="6">
        <f t="shared" si="222"/>
        <v>9.2142857142857148E-3</v>
      </c>
      <c r="M2032" s="6">
        <f t="shared" si="223"/>
        <v>1.4883720930232558</v>
      </c>
      <c r="N2032" s="6">
        <f t="shared" si="224"/>
        <v>59.813084112149532</v>
      </c>
      <c r="Q2032" s="1">
        <v>0.401449</v>
      </c>
      <c r="R2032" s="3">
        <v>5000</v>
      </c>
    </row>
    <row r="2033" spans="1:18" x14ac:dyDescent="0.2">
      <c r="A2033" s="8">
        <v>36936</v>
      </c>
      <c r="B2033" s="1">
        <v>0.28100000000000003</v>
      </c>
      <c r="C2033" s="1">
        <v>0.28199999999999997</v>
      </c>
      <c r="D2033" s="1">
        <v>0.28100000000000003</v>
      </c>
      <c r="E2033" s="1">
        <v>0.28100000000000003</v>
      </c>
      <c r="G2033" s="6">
        <f t="shared" si="218"/>
        <v>-0.125</v>
      </c>
      <c r="H2033" s="1">
        <f t="shared" si="219"/>
        <v>0</v>
      </c>
      <c r="I2033" s="1">
        <f t="shared" si="220"/>
        <v>0.125</v>
      </c>
      <c r="K2033" s="6">
        <f t="shared" si="221"/>
        <v>1.3714285714285715E-2</v>
      </c>
      <c r="L2033" s="6">
        <f t="shared" si="222"/>
        <v>1.8142857142857145E-2</v>
      </c>
      <c r="M2033" s="6">
        <f t="shared" si="223"/>
        <v>0.75590551181102361</v>
      </c>
      <c r="N2033" s="6">
        <f t="shared" si="224"/>
        <v>43.049327354260086</v>
      </c>
      <c r="Q2033" s="1">
        <v>0.27784999999999999</v>
      </c>
      <c r="R2033" s="3">
        <v>35000</v>
      </c>
    </row>
    <row r="2034" spans="1:18" x14ac:dyDescent="0.2">
      <c r="A2034" s="8">
        <v>36937</v>
      </c>
      <c r="B2034" s="1">
        <v>0.28100000000000003</v>
      </c>
      <c r="C2034" s="1">
        <v>0.28100000000000003</v>
      </c>
      <c r="D2034" s="1">
        <v>0.28100000000000003</v>
      </c>
      <c r="E2034" s="1">
        <v>0.28100000000000003</v>
      </c>
      <c r="G2034" s="6">
        <f t="shared" si="218"/>
        <v>0</v>
      </c>
      <c r="H2034" s="1">
        <f t="shared" si="219"/>
        <v>0</v>
      </c>
      <c r="I2034" s="1">
        <f t="shared" si="220"/>
        <v>0</v>
      </c>
      <c r="K2034" s="6">
        <f t="shared" si="221"/>
        <v>1.142857142857143E-2</v>
      </c>
      <c r="L2034" s="6">
        <f t="shared" si="222"/>
        <v>1.8142857142857145E-2</v>
      </c>
      <c r="M2034" s="6">
        <f t="shared" si="223"/>
        <v>0.62992125984251968</v>
      </c>
      <c r="N2034" s="6">
        <f t="shared" si="224"/>
        <v>38.647342995169083</v>
      </c>
      <c r="Q2034" s="1">
        <v>0.27784999999999999</v>
      </c>
      <c r="R2034" s="3">
        <v>0</v>
      </c>
    </row>
    <row r="2035" spans="1:18" x14ac:dyDescent="0.2">
      <c r="A2035" s="8">
        <v>36938</v>
      </c>
      <c r="B2035" s="1">
        <v>0.28100000000000003</v>
      </c>
      <c r="C2035" s="1">
        <v>0.28100000000000003</v>
      </c>
      <c r="D2035" s="1">
        <v>0.28100000000000003</v>
      </c>
      <c r="E2035" s="1">
        <v>0.28100000000000003</v>
      </c>
      <c r="G2035" s="6">
        <f t="shared" si="218"/>
        <v>0</v>
      </c>
      <c r="H2035" s="1">
        <f t="shared" si="219"/>
        <v>0</v>
      </c>
      <c r="I2035" s="1">
        <f t="shared" si="220"/>
        <v>0</v>
      </c>
      <c r="K2035" s="6">
        <f t="shared" si="221"/>
        <v>1.142857142857143E-2</v>
      </c>
      <c r="L2035" s="6">
        <f t="shared" si="222"/>
        <v>1.8142857142857145E-2</v>
      </c>
      <c r="M2035" s="6">
        <f t="shared" si="223"/>
        <v>0.62992125984251968</v>
      </c>
      <c r="N2035" s="6">
        <f t="shared" si="224"/>
        <v>38.647342995169083</v>
      </c>
      <c r="Q2035" s="1">
        <v>0.27784999999999999</v>
      </c>
      <c r="R2035" s="3">
        <v>0</v>
      </c>
    </row>
    <row r="2036" spans="1:18" x14ac:dyDescent="0.2">
      <c r="A2036" s="8">
        <v>36942</v>
      </c>
      <c r="B2036" s="1">
        <v>0.35</v>
      </c>
      <c r="C2036" s="1">
        <v>0.44</v>
      </c>
      <c r="D2036" s="1">
        <v>0.28100000000000003</v>
      </c>
      <c r="E2036" s="1">
        <v>0.44</v>
      </c>
      <c r="G2036" s="6">
        <f t="shared" si="218"/>
        <v>0.15899999999999997</v>
      </c>
      <c r="H2036" s="1">
        <f t="shared" si="219"/>
        <v>0.15899999999999997</v>
      </c>
      <c r="I2036" s="1">
        <f t="shared" si="220"/>
        <v>0</v>
      </c>
      <c r="K2036" s="6">
        <f t="shared" si="221"/>
        <v>2.2785714285714288E-2</v>
      </c>
      <c r="L2036" s="6">
        <f t="shared" si="222"/>
        <v>1.207142857142857E-2</v>
      </c>
      <c r="M2036" s="6">
        <f t="shared" si="223"/>
        <v>1.8875739644970417</v>
      </c>
      <c r="N2036" s="6">
        <f t="shared" si="224"/>
        <v>65.368852459016409</v>
      </c>
      <c r="Q2036" s="1">
        <v>0.43506699999999998</v>
      </c>
      <c r="R2036" s="3">
        <v>214900</v>
      </c>
    </row>
    <row r="2037" spans="1:18" x14ac:dyDescent="0.2">
      <c r="A2037" s="8">
        <v>36943</v>
      </c>
      <c r="B2037" s="1">
        <v>0.44</v>
      </c>
      <c r="C2037" s="1">
        <v>0.51</v>
      </c>
      <c r="D2037" s="1">
        <v>0.44</v>
      </c>
      <c r="E2037" s="1">
        <v>0.51</v>
      </c>
      <c r="G2037" s="6">
        <f t="shared" si="218"/>
        <v>7.0000000000000007E-2</v>
      </c>
      <c r="H2037" s="1">
        <f t="shared" si="219"/>
        <v>7.0000000000000007E-2</v>
      </c>
      <c r="I2037" s="1">
        <f t="shared" si="220"/>
        <v>0</v>
      </c>
      <c r="K2037" s="6">
        <f t="shared" si="221"/>
        <v>1.9499999999999997E-2</v>
      </c>
      <c r="L2037" s="6">
        <f t="shared" si="222"/>
        <v>1.207142857142857E-2</v>
      </c>
      <c r="M2037" s="6">
        <f t="shared" si="223"/>
        <v>1.6153846153846154</v>
      </c>
      <c r="N2037" s="6">
        <f t="shared" si="224"/>
        <v>61.764705882352942</v>
      </c>
      <c r="Q2037" s="1">
        <v>0.50428300000000004</v>
      </c>
      <c r="R2037" s="3">
        <v>267700</v>
      </c>
    </row>
    <row r="2038" spans="1:18" x14ac:dyDescent="0.2">
      <c r="A2038" s="8">
        <v>36944</v>
      </c>
      <c r="B2038" s="1">
        <v>0.5</v>
      </c>
      <c r="C2038" s="1">
        <v>0.5</v>
      </c>
      <c r="D2038" s="1">
        <v>0.35499999999999998</v>
      </c>
      <c r="E2038" s="1">
        <v>0.48</v>
      </c>
      <c r="G2038" s="6">
        <f t="shared" si="218"/>
        <v>-3.0000000000000027E-2</v>
      </c>
      <c r="H2038" s="1">
        <f t="shared" si="219"/>
        <v>0</v>
      </c>
      <c r="I2038" s="1">
        <f t="shared" si="220"/>
        <v>3.0000000000000027E-2</v>
      </c>
      <c r="K2038" s="6">
        <f t="shared" si="221"/>
        <v>1.7285714285714286E-2</v>
      </c>
      <c r="L2038" s="6">
        <f t="shared" si="222"/>
        <v>1.4214285714285716E-2</v>
      </c>
      <c r="M2038" s="6">
        <f t="shared" si="223"/>
        <v>1.2160804020100502</v>
      </c>
      <c r="N2038" s="6">
        <f t="shared" si="224"/>
        <v>54.875283446712011</v>
      </c>
      <c r="Q2038" s="1">
        <v>0.47461900000000001</v>
      </c>
      <c r="R2038" s="3">
        <v>78700</v>
      </c>
    </row>
    <row r="2039" spans="1:18" x14ac:dyDescent="0.2">
      <c r="A2039" s="8">
        <v>36945</v>
      </c>
      <c r="B2039" s="1">
        <v>0.48</v>
      </c>
      <c r="C2039" s="1">
        <v>0.48</v>
      </c>
      <c r="D2039" s="1">
        <v>0.48</v>
      </c>
      <c r="E2039" s="1">
        <v>0.48</v>
      </c>
      <c r="G2039" s="6">
        <f t="shared" si="218"/>
        <v>0</v>
      </c>
      <c r="H2039" s="1">
        <f t="shared" si="219"/>
        <v>0</v>
      </c>
      <c r="I2039" s="1">
        <f t="shared" si="220"/>
        <v>0</v>
      </c>
      <c r="K2039" s="6">
        <f t="shared" si="221"/>
        <v>1.7285714285714286E-2</v>
      </c>
      <c r="L2039" s="6">
        <f t="shared" si="222"/>
        <v>1.4214285714285716E-2</v>
      </c>
      <c r="M2039" s="6">
        <f t="shared" si="223"/>
        <v>1.2160804020100502</v>
      </c>
      <c r="N2039" s="6">
        <f t="shared" si="224"/>
        <v>54.875283446712011</v>
      </c>
      <c r="Q2039" s="1">
        <v>0.47461900000000001</v>
      </c>
      <c r="R2039" s="3">
        <v>5000</v>
      </c>
    </row>
    <row r="2040" spans="1:18" x14ac:dyDescent="0.2">
      <c r="A2040" s="8">
        <v>36948</v>
      </c>
      <c r="B2040" s="1">
        <v>0.43</v>
      </c>
      <c r="C2040" s="1">
        <v>0.43</v>
      </c>
      <c r="D2040" s="1">
        <v>0.35</v>
      </c>
      <c r="E2040" s="1">
        <v>0.35</v>
      </c>
      <c r="G2040" s="6">
        <f t="shared" si="218"/>
        <v>-0.13</v>
      </c>
      <c r="H2040" s="1">
        <f t="shared" si="219"/>
        <v>0</v>
      </c>
      <c r="I2040" s="1">
        <f t="shared" si="220"/>
        <v>0.13</v>
      </c>
      <c r="K2040" s="6">
        <f t="shared" si="221"/>
        <v>1.6357142857142855E-2</v>
      </c>
      <c r="L2040" s="6">
        <f t="shared" si="222"/>
        <v>2.35E-2</v>
      </c>
      <c r="M2040" s="6">
        <f t="shared" si="223"/>
        <v>0.69604863221884483</v>
      </c>
      <c r="N2040" s="6">
        <f t="shared" si="224"/>
        <v>41.039426523297486</v>
      </c>
      <c r="Q2040" s="1">
        <v>0.34607599999999999</v>
      </c>
      <c r="R2040" s="3">
        <v>52000</v>
      </c>
    </row>
    <row r="2041" spans="1:18" x14ac:dyDescent="0.2">
      <c r="A2041" s="8">
        <v>36949</v>
      </c>
      <c r="B2041" s="1">
        <v>0.35</v>
      </c>
      <c r="C2041" s="1">
        <v>0.38</v>
      </c>
      <c r="D2041" s="1">
        <v>0.35</v>
      </c>
      <c r="E2041" s="1">
        <v>0.38</v>
      </c>
      <c r="G2041" s="6">
        <f t="shared" si="218"/>
        <v>3.0000000000000027E-2</v>
      </c>
      <c r="H2041" s="1">
        <f t="shared" si="219"/>
        <v>3.0000000000000027E-2</v>
      </c>
      <c r="I2041" s="1">
        <f t="shared" si="220"/>
        <v>0</v>
      </c>
      <c r="K2041" s="6">
        <f t="shared" si="221"/>
        <v>1.8499999999999999E-2</v>
      </c>
      <c r="L2041" s="6">
        <f t="shared" si="222"/>
        <v>2.35E-2</v>
      </c>
      <c r="M2041" s="6">
        <f t="shared" si="223"/>
        <v>0.7872340425531914</v>
      </c>
      <c r="N2041" s="6">
        <f t="shared" si="224"/>
        <v>44.047619047619044</v>
      </c>
      <c r="Q2041" s="1">
        <v>0.37574000000000002</v>
      </c>
      <c r="R2041" s="3">
        <v>5200</v>
      </c>
    </row>
    <row r="2042" spans="1:18" x14ac:dyDescent="0.2">
      <c r="A2042" s="8">
        <v>36950</v>
      </c>
      <c r="B2042" s="1">
        <v>0.35</v>
      </c>
      <c r="C2042" s="1">
        <v>0.35</v>
      </c>
      <c r="D2042" s="1">
        <v>0.35</v>
      </c>
      <c r="E2042" s="1">
        <v>0.35</v>
      </c>
      <c r="G2042" s="6">
        <f t="shared" si="218"/>
        <v>-3.0000000000000027E-2</v>
      </c>
      <c r="H2042" s="1">
        <f t="shared" si="219"/>
        <v>0</v>
      </c>
      <c r="I2042" s="1">
        <f t="shared" si="220"/>
        <v>3.0000000000000027E-2</v>
      </c>
      <c r="K2042" s="6">
        <f t="shared" si="221"/>
        <v>1.8499999999999999E-2</v>
      </c>
      <c r="L2042" s="6">
        <f t="shared" si="222"/>
        <v>2.5642857142857144E-2</v>
      </c>
      <c r="M2042" s="6">
        <f t="shared" si="223"/>
        <v>0.72144846796657369</v>
      </c>
      <c r="N2042" s="6">
        <f t="shared" si="224"/>
        <v>41.909385113268598</v>
      </c>
      <c r="Q2042" s="1">
        <v>0.34607599999999999</v>
      </c>
      <c r="R2042" s="3">
        <v>2200</v>
      </c>
    </row>
    <row r="2043" spans="1:18" x14ac:dyDescent="0.2">
      <c r="A2043" s="8">
        <v>36951</v>
      </c>
      <c r="B2043" s="1">
        <v>0.38</v>
      </c>
      <c r="C2043" s="1">
        <v>0.38</v>
      </c>
      <c r="D2043" s="1">
        <v>0.38</v>
      </c>
      <c r="E2043" s="1">
        <v>0.38</v>
      </c>
      <c r="G2043" s="6">
        <f t="shared" si="218"/>
        <v>3.0000000000000027E-2</v>
      </c>
      <c r="H2043" s="1">
        <f t="shared" si="219"/>
        <v>3.0000000000000027E-2</v>
      </c>
      <c r="I2043" s="1">
        <f t="shared" si="220"/>
        <v>0</v>
      </c>
      <c r="K2043" s="6">
        <f t="shared" si="221"/>
        <v>2.0642857142857147E-2</v>
      </c>
      <c r="L2043" s="6">
        <f t="shared" si="222"/>
        <v>2.5642857142857144E-2</v>
      </c>
      <c r="M2043" s="6">
        <f t="shared" si="223"/>
        <v>0.80501392757660173</v>
      </c>
      <c r="N2043" s="6">
        <f t="shared" si="224"/>
        <v>44.598765432098766</v>
      </c>
      <c r="Q2043" s="1">
        <v>0.37574000000000002</v>
      </c>
      <c r="R2043" s="3">
        <v>8000</v>
      </c>
    </row>
    <row r="2044" spans="1:18" x14ac:dyDescent="0.2">
      <c r="A2044" s="8">
        <v>36952</v>
      </c>
      <c r="B2044" s="1">
        <v>0.38</v>
      </c>
      <c r="C2044" s="1">
        <v>0.47</v>
      </c>
      <c r="D2044" s="1">
        <v>0.38</v>
      </c>
      <c r="E2044" s="1">
        <v>0.47</v>
      </c>
      <c r="G2044" s="6">
        <f t="shared" si="218"/>
        <v>8.9999999999999969E-2</v>
      </c>
      <c r="H2044" s="1">
        <f t="shared" si="219"/>
        <v>8.9999999999999969E-2</v>
      </c>
      <c r="I2044" s="1">
        <f t="shared" si="220"/>
        <v>0</v>
      </c>
      <c r="K2044" s="6">
        <f t="shared" si="221"/>
        <v>2.7071428571428573E-2</v>
      </c>
      <c r="L2044" s="6">
        <f t="shared" si="222"/>
        <v>2.5642857142857144E-2</v>
      </c>
      <c r="M2044" s="6">
        <f t="shared" si="223"/>
        <v>1.0557103064066853</v>
      </c>
      <c r="N2044" s="6">
        <f t="shared" si="224"/>
        <v>51.355013550135503</v>
      </c>
      <c r="Q2044" s="1">
        <v>0.46473100000000001</v>
      </c>
      <c r="R2044" s="3">
        <v>57500</v>
      </c>
    </row>
    <row r="2045" spans="1:18" x14ac:dyDescent="0.2">
      <c r="A2045" s="8">
        <v>36955</v>
      </c>
      <c r="B2045" s="1">
        <v>0.4</v>
      </c>
      <c r="C2045" s="1">
        <v>0.4</v>
      </c>
      <c r="D2045" s="1">
        <v>0.4</v>
      </c>
      <c r="E2045" s="1">
        <v>0.4</v>
      </c>
      <c r="G2045" s="6">
        <f t="shared" si="218"/>
        <v>-6.9999999999999951E-2</v>
      </c>
      <c r="H2045" s="1">
        <f t="shared" si="219"/>
        <v>0</v>
      </c>
      <c r="I2045" s="1">
        <f t="shared" si="220"/>
        <v>6.9999999999999951E-2</v>
      </c>
      <c r="K2045" s="6">
        <f t="shared" si="221"/>
        <v>2.7071428571428573E-2</v>
      </c>
      <c r="L2045" s="6">
        <f t="shared" si="222"/>
        <v>3.0642857142857142E-2</v>
      </c>
      <c r="M2045" s="6">
        <f t="shared" si="223"/>
        <v>0.88344988344988351</v>
      </c>
      <c r="N2045" s="6">
        <f t="shared" si="224"/>
        <v>46.905940594059409</v>
      </c>
      <c r="Q2045" s="1">
        <v>0.39551599999999998</v>
      </c>
      <c r="R2045" s="3">
        <v>2000</v>
      </c>
    </row>
    <row r="2046" spans="1:18" x14ac:dyDescent="0.2">
      <c r="A2046" s="8">
        <v>36956</v>
      </c>
      <c r="B2046" s="1">
        <v>0.4</v>
      </c>
      <c r="C2046" s="1">
        <v>0.4</v>
      </c>
      <c r="D2046" s="1">
        <v>0.4</v>
      </c>
      <c r="E2046" s="1">
        <v>0.4</v>
      </c>
      <c r="G2046" s="6">
        <f t="shared" si="218"/>
        <v>0</v>
      </c>
      <c r="H2046" s="1">
        <f t="shared" si="219"/>
        <v>0</v>
      </c>
      <c r="I2046" s="1">
        <f t="shared" si="220"/>
        <v>0</v>
      </c>
      <c r="K2046" s="6">
        <f t="shared" si="221"/>
        <v>2.7071428571428573E-2</v>
      </c>
      <c r="L2046" s="6">
        <f t="shared" si="222"/>
        <v>2.75E-2</v>
      </c>
      <c r="M2046" s="6">
        <f t="shared" si="223"/>
        <v>0.98441558441558441</v>
      </c>
      <c r="N2046" s="6">
        <f t="shared" si="224"/>
        <v>49.607329842931939</v>
      </c>
      <c r="Q2046" s="1">
        <v>0.39551599999999998</v>
      </c>
      <c r="R2046" s="3">
        <v>0</v>
      </c>
    </row>
    <row r="2047" spans="1:18" x14ac:dyDescent="0.2">
      <c r="A2047" s="8">
        <v>36957</v>
      </c>
      <c r="B2047" s="1">
        <v>0.4</v>
      </c>
      <c r="C2047" s="1">
        <v>0.4</v>
      </c>
      <c r="D2047" s="1">
        <v>0.4</v>
      </c>
      <c r="E2047" s="1">
        <v>0.4</v>
      </c>
      <c r="G2047" s="6">
        <f t="shared" si="218"/>
        <v>0</v>
      </c>
      <c r="H2047" s="1">
        <f t="shared" si="219"/>
        <v>0</v>
      </c>
      <c r="I2047" s="1">
        <f t="shared" si="220"/>
        <v>0</v>
      </c>
      <c r="K2047" s="6">
        <f t="shared" si="221"/>
        <v>2.7071428571428573E-2</v>
      </c>
      <c r="L2047" s="6">
        <f t="shared" si="222"/>
        <v>1.8571428571428572E-2</v>
      </c>
      <c r="M2047" s="6">
        <f t="shared" si="223"/>
        <v>1.4576923076923076</v>
      </c>
      <c r="N2047" s="6">
        <f t="shared" si="224"/>
        <v>59.311424100156493</v>
      </c>
      <c r="Q2047" s="1">
        <v>0.39551599999999998</v>
      </c>
      <c r="R2047" s="3">
        <v>2000</v>
      </c>
    </row>
    <row r="2048" spans="1:18" x14ac:dyDescent="0.2">
      <c r="A2048" s="8">
        <v>36958</v>
      </c>
      <c r="B2048" s="1">
        <v>0.4</v>
      </c>
      <c r="C2048" s="1">
        <v>0.4</v>
      </c>
      <c r="D2048" s="1">
        <v>0.4</v>
      </c>
      <c r="E2048" s="1">
        <v>0.4</v>
      </c>
      <c r="G2048" s="6">
        <f t="shared" si="218"/>
        <v>0</v>
      </c>
      <c r="H2048" s="1">
        <f t="shared" si="219"/>
        <v>0</v>
      </c>
      <c r="I2048" s="1">
        <f t="shared" si="220"/>
        <v>0</v>
      </c>
      <c r="K2048" s="6">
        <f t="shared" si="221"/>
        <v>2.7071428571428573E-2</v>
      </c>
      <c r="L2048" s="6">
        <f t="shared" si="222"/>
        <v>1.8571428571428572E-2</v>
      </c>
      <c r="M2048" s="6">
        <f t="shared" si="223"/>
        <v>1.4576923076923076</v>
      </c>
      <c r="N2048" s="6">
        <f t="shared" si="224"/>
        <v>59.311424100156493</v>
      </c>
      <c r="Q2048" s="1">
        <v>0.39551599999999998</v>
      </c>
      <c r="R2048" s="3">
        <v>0</v>
      </c>
    </row>
    <row r="2049" spans="1:18" x14ac:dyDescent="0.2">
      <c r="A2049" s="8">
        <v>36959</v>
      </c>
      <c r="B2049" s="1">
        <v>0.4</v>
      </c>
      <c r="C2049" s="1">
        <v>0.4</v>
      </c>
      <c r="D2049" s="1">
        <v>0.4</v>
      </c>
      <c r="E2049" s="1">
        <v>0.4</v>
      </c>
      <c r="G2049" s="6">
        <f t="shared" si="218"/>
        <v>0</v>
      </c>
      <c r="H2049" s="1">
        <f t="shared" si="219"/>
        <v>0</v>
      </c>
      <c r="I2049" s="1">
        <f t="shared" si="220"/>
        <v>0</v>
      </c>
      <c r="K2049" s="6">
        <f t="shared" si="221"/>
        <v>2.7071428571428573E-2</v>
      </c>
      <c r="L2049" s="6">
        <f t="shared" si="222"/>
        <v>1.8571428571428572E-2</v>
      </c>
      <c r="M2049" s="6">
        <f t="shared" si="223"/>
        <v>1.4576923076923076</v>
      </c>
      <c r="N2049" s="6">
        <f t="shared" si="224"/>
        <v>59.311424100156493</v>
      </c>
      <c r="Q2049" s="1">
        <v>0.39551599999999998</v>
      </c>
      <c r="R2049" s="3">
        <v>1500</v>
      </c>
    </row>
    <row r="2050" spans="1:18" x14ac:dyDescent="0.2">
      <c r="A2050" s="8">
        <v>36962</v>
      </c>
      <c r="B2050" s="1">
        <v>0.4</v>
      </c>
      <c r="C2050" s="1">
        <v>0.4</v>
      </c>
      <c r="D2050" s="1">
        <v>0.4</v>
      </c>
      <c r="E2050" s="1">
        <v>0.4</v>
      </c>
      <c r="G2050" s="6">
        <f t="shared" si="218"/>
        <v>0</v>
      </c>
      <c r="H2050" s="1">
        <f t="shared" si="219"/>
        <v>0</v>
      </c>
      <c r="I2050" s="1">
        <f t="shared" si="220"/>
        <v>0</v>
      </c>
      <c r="K2050" s="6">
        <f t="shared" si="221"/>
        <v>1.5714285714285715E-2</v>
      </c>
      <c r="L2050" s="6">
        <f t="shared" si="222"/>
        <v>1.8571428571428572E-2</v>
      </c>
      <c r="M2050" s="6">
        <f t="shared" si="223"/>
        <v>0.84615384615384615</v>
      </c>
      <c r="N2050" s="6">
        <f t="shared" si="224"/>
        <v>45.833333333333336</v>
      </c>
      <c r="Q2050" s="1">
        <v>0.39551599999999998</v>
      </c>
      <c r="R2050" s="3">
        <v>0</v>
      </c>
    </row>
    <row r="2051" spans="1:18" x14ac:dyDescent="0.2">
      <c r="A2051" s="8">
        <v>36963</v>
      </c>
      <c r="B2051" s="1">
        <v>0.4</v>
      </c>
      <c r="C2051" s="1">
        <v>0.4</v>
      </c>
      <c r="D2051" s="1">
        <v>0.4</v>
      </c>
      <c r="E2051" s="1">
        <v>0.4</v>
      </c>
      <c r="G2051" s="6">
        <f t="shared" si="218"/>
        <v>0</v>
      </c>
      <c r="H2051" s="1">
        <f t="shared" si="219"/>
        <v>0</v>
      </c>
      <c r="I2051" s="1">
        <f t="shared" si="220"/>
        <v>0</v>
      </c>
      <c r="K2051" s="6">
        <f t="shared" si="221"/>
        <v>1.0714285714285716E-2</v>
      </c>
      <c r="L2051" s="6">
        <f t="shared" si="222"/>
        <v>1.8571428571428572E-2</v>
      </c>
      <c r="M2051" s="6">
        <f t="shared" si="223"/>
        <v>0.57692307692307698</v>
      </c>
      <c r="N2051" s="6">
        <f t="shared" si="224"/>
        <v>36.585365853658544</v>
      </c>
      <c r="Q2051" s="1">
        <v>0.39551599999999998</v>
      </c>
      <c r="R2051" s="3">
        <v>100</v>
      </c>
    </row>
    <row r="2052" spans="1:18" x14ac:dyDescent="0.2">
      <c r="A2052" s="8">
        <v>36964</v>
      </c>
      <c r="B2052" s="1">
        <v>0.4</v>
      </c>
      <c r="C2052" s="1">
        <v>0.4</v>
      </c>
      <c r="D2052" s="1">
        <v>0.4</v>
      </c>
      <c r="E2052" s="1">
        <v>0.4</v>
      </c>
      <c r="G2052" s="6">
        <f t="shared" ref="G2052:G2115" si="225">E2052-E2051</f>
        <v>0</v>
      </c>
      <c r="H2052" s="1">
        <f t="shared" ref="H2052:H2115" si="226">IF(G2052&gt;0,G2052,0)</f>
        <v>0</v>
      </c>
      <c r="I2052" s="1">
        <f t="shared" ref="I2052:I2115" si="227">IF(G2052&lt;0,ABS(G2052),0)</f>
        <v>0</v>
      </c>
      <c r="K2052" s="6">
        <f t="shared" si="221"/>
        <v>1.0714285714285716E-2</v>
      </c>
      <c r="L2052" s="6">
        <f t="shared" si="222"/>
        <v>1.6428571428571428E-2</v>
      </c>
      <c r="M2052" s="6">
        <f t="shared" si="223"/>
        <v>0.65217391304347838</v>
      </c>
      <c r="N2052" s="6">
        <f t="shared" si="224"/>
        <v>39.473684210526322</v>
      </c>
      <c r="Q2052" s="1">
        <v>0.39551599999999998</v>
      </c>
      <c r="R2052" s="3">
        <v>0</v>
      </c>
    </row>
    <row r="2053" spans="1:18" x14ac:dyDescent="0.2">
      <c r="A2053" s="8">
        <v>36965</v>
      </c>
      <c r="B2053" s="1">
        <v>0.5</v>
      </c>
      <c r="C2053" s="1">
        <v>0.5</v>
      </c>
      <c r="D2053" s="1">
        <v>0.5</v>
      </c>
      <c r="E2053" s="1">
        <v>0.5</v>
      </c>
      <c r="G2053" s="6">
        <f t="shared" si="225"/>
        <v>9.9999999999999978E-2</v>
      </c>
      <c r="H2053" s="1">
        <f t="shared" si="226"/>
        <v>9.9999999999999978E-2</v>
      </c>
      <c r="I2053" s="1">
        <f t="shared" si="227"/>
        <v>0</v>
      </c>
      <c r="K2053" s="6">
        <f t="shared" si="221"/>
        <v>1.7857142857142856E-2</v>
      </c>
      <c r="L2053" s="6">
        <f t="shared" si="222"/>
        <v>1.6428571428571428E-2</v>
      </c>
      <c r="M2053" s="6">
        <f t="shared" si="223"/>
        <v>1.0869565217391304</v>
      </c>
      <c r="N2053" s="6">
        <f t="shared" si="224"/>
        <v>52.083333333333329</v>
      </c>
      <c r="Q2053" s="1">
        <v>0.49439499999999997</v>
      </c>
      <c r="R2053" s="3">
        <v>4000</v>
      </c>
    </row>
    <row r="2054" spans="1:18" x14ac:dyDescent="0.2">
      <c r="A2054" s="8">
        <v>36966</v>
      </c>
      <c r="B2054" s="1">
        <v>0.48</v>
      </c>
      <c r="C2054" s="1">
        <v>0.5</v>
      </c>
      <c r="D2054" s="1">
        <v>0.48</v>
      </c>
      <c r="E2054" s="1">
        <v>0.49</v>
      </c>
      <c r="G2054" s="6">
        <f t="shared" si="225"/>
        <v>-1.0000000000000009E-2</v>
      </c>
      <c r="H2054" s="1">
        <f t="shared" si="226"/>
        <v>0</v>
      </c>
      <c r="I2054" s="1">
        <f t="shared" si="227"/>
        <v>1.0000000000000009E-2</v>
      </c>
      <c r="K2054" s="6">
        <f t="shared" si="221"/>
        <v>1.7857142857142856E-2</v>
      </c>
      <c r="L2054" s="6">
        <f t="shared" si="222"/>
        <v>7.8571428571428559E-3</v>
      </c>
      <c r="M2054" s="6">
        <f t="shared" si="223"/>
        <v>2.2727272727272729</v>
      </c>
      <c r="N2054" s="6">
        <f t="shared" si="224"/>
        <v>69.444444444444443</v>
      </c>
      <c r="Q2054" s="1">
        <v>0.48450700000000002</v>
      </c>
      <c r="R2054" s="3">
        <v>56100</v>
      </c>
    </row>
    <row r="2055" spans="1:18" x14ac:dyDescent="0.2">
      <c r="A2055" s="8">
        <v>36969</v>
      </c>
      <c r="B2055" s="1">
        <v>0.5</v>
      </c>
      <c r="C2055" s="1">
        <v>0.5</v>
      </c>
      <c r="D2055" s="1">
        <v>0.5</v>
      </c>
      <c r="E2055" s="1">
        <v>0.5</v>
      </c>
      <c r="G2055" s="6">
        <f t="shared" si="225"/>
        <v>1.0000000000000009E-2</v>
      </c>
      <c r="H2055" s="1">
        <f t="shared" si="226"/>
        <v>1.0000000000000009E-2</v>
      </c>
      <c r="I2055" s="1">
        <f t="shared" si="227"/>
        <v>0</v>
      </c>
      <c r="K2055" s="6">
        <f t="shared" si="221"/>
        <v>1.6428571428571428E-2</v>
      </c>
      <c r="L2055" s="6">
        <f t="shared" si="222"/>
        <v>7.8571428571428559E-3</v>
      </c>
      <c r="M2055" s="6">
        <f t="shared" si="223"/>
        <v>2.0909090909090913</v>
      </c>
      <c r="N2055" s="6">
        <f t="shared" si="224"/>
        <v>67.64705882352942</v>
      </c>
      <c r="Q2055" s="1">
        <v>0.49439499999999997</v>
      </c>
      <c r="R2055" s="3">
        <v>6500</v>
      </c>
    </row>
    <row r="2056" spans="1:18" x14ac:dyDescent="0.2">
      <c r="A2056" s="8">
        <v>36970</v>
      </c>
      <c r="B2056" s="1">
        <v>0.5</v>
      </c>
      <c r="C2056" s="1">
        <v>0.67500000000000004</v>
      </c>
      <c r="D2056" s="1">
        <v>0.5</v>
      </c>
      <c r="E2056" s="1">
        <v>0.67500000000000004</v>
      </c>
      <c r="G2056" s="6">
        <f t="shared" si="225"/>
        <v>0.17500000000000004</v>
      </c>
      <c r="H2056" s="1">
        <f t="shared" si="226"/>
        <v>0.17500000000000004</v>
      </c>
      <c r="I2056" s="1">
        <f t="shared" si="227"/>
        <v>0</v>
      </c>
      <c r="K2056" s="6">
        <f t="shared" si="221"/>
        <v>2.8928571428571432E-2</v>
      </c>
      <c r="L2056" s="6">
        <f t="shared" si="222"/>
        <v>5.7142857142857117E-3</v>
      </c>
      <c r="M2056" s="6">
        <f t="shared" si="223"/>
        <v>5.0625000000000027</v>
      </c>
      <c r="N2056" s="6">
        <f t="shared" si="224"/>
        <v>83.505154639175259</v>
      </c>
      <c r="Q2056" s="1">
        <v>0.66743300000000005</v>
      </c>
      <c r="R2056" s="3">
        <v>37700</v>
      </c>
    </row>
    <row r="2057" spans="1:18" x14ac:dyDescent="0.2">
      <c r="A2057" s="8">
        <v>36971</v>
      </c>
      <c r="B2057" s="1">
        <v>0.66</v>
      </c>
      <c r="C2057" s="1">
        <v>0.66</v>
      </c>
      <c r="D2057" s="1">
        <v>0.53</v>
      </c>
      <c r="E2057" s="1">
        <v>0.53</v>
      </c>
      <c r="G2057" s="6">
        <f t="shared" si="225"/>
        <v>-0.14500000000000002</v>
      </c>
      <c r="H2057" s="1">
        <f t="shared" si="226"/>
        <v>0</v>
      </c>
      <c r="I2057" s="1">
        <f t="shared" si="227"/>
        <v>0.14500000000000002</v>
      </c>
      <c r="K2057" s="6">
        <f t="shared" si="221"/>
        <v>2.6785714285714284E-2</v>
      </c>
      <c r="L2057" s="6">
        <f t="shared" si="222"/>
        <v>1.607142857142857E-2</v>
      </c>
      <c r="M2057" s="6">
        <f t="shared" si="223"/>
        <v>1.6666666666666667</v>
      </c>
      <c r="N2057" s="6">
        <f t="shared" si="224"/>
        <v>62.500000000000007</v>
      </c>
      <c r="Q2057" s="1">
        <v>0.52405800000000002</v>
      </c>
      <c r="R2057" s="3">
        <v>68600</v>
      </c>
    </row>
    <row r="2058" spans="1:18" x14ac:dyDescent="0.2">
      <c r="A2058" s="8">
        <v>36972</v>
      </c>
      <c r="B2058" s="1">
        <v>0.52</v>
      </c>
      <c r="C2058" s="1">
        <v>0.53100000000000003</v>
      </c>
      <c r="D2058" s="1">
        <v>0.52</v>
      </c>
      <c r="E2058" s="1">
        <v>0.53</v>
      </c>
      <c r="G2058" s="6">
        <f t="shared" si="225"/>
        <v>0</v>
      </c>
      <c r="H2058" s="1">
        <f t="shared" si="226"/>
        <v>0</v>
      </c>
      <c r="I2058" s="1">
        <f t="shared" si="227"/>
        <v>0</v>
      </c>
      <c r="K2058" s="6">
        <f t="shared" si="221"/>
        <v>2.0357142857142858E-2</v>
      </c>
      <c r="L2058" s="6">
        <f t="shared" si="222"/>
        <v>1.607142857142857E-2</v>
      </c>
      <c r="M2058" s="6">
        <f t="shared" si="223"/>
        <v>1.2666666666666668</v>
      </c>
      <c r="N2058" s="6">
        <f t="shared" si="224"/>
        <v>55.882352941176471</v>
      </c>
      <c r="Q2058" s="1">
        <v>0.52405800000000002</v>
      </c>
      <c r="R2058" s="3">
        <v>25000</v>
      </c>
    </row>
    <row r="2059" spans="1:18" x14ac:dyDescent="0.2">
      <c r="A2059" s="8">
        <v>36973</v>
      </c>
      <c r="B2059" s="1">
        <v>0.56200000000000006</v>
      </c>
      <c r="C2059" s="1">
        <v>0.56200000000000006</v>
      </c>
      <c r="D2059" s="1">
        <v>0.56200000000000006</v>
      </c>
      <c r="E2059" s="1">
        <v>0.56200000000000006</v>
      </c>
      <c r="G2059" s="6">
        <f t="shared" si="225"/>
        <v>3.2000000000000028E-2</v>
      </c>
      <c r="H2059" s="1">
        <f t="shared" si="226"/>
        <v>3.2000000000000028E-2</v>
      </c>
      <c r="I2059" s="1">
        <f t="shared" si="227"/>
        <v>0</v>
      </c>
      <c r="K2059" s="6">
        <f t="shared" si="221"/>
        <v>2.2642857142857149E-2</v>
      </c>
      <c r="L2059" s="6">
        <f t="shared" si="222"/>
        <v>1.1071428571428574E-2</v>
      </c>
      <c r="M2059" s="6">
        <f t="shared" si="223"/>
        <v>2.0451612903225809</v>
      </c>
      <c r="N2059" s="6">
        <f t="shared" si="224"/>
        <v>67.161016949152554</v>
      </c>
      <c r="Q2059" s="1">
        <v>0.55569999999999997</v>
      </c>
      <c r="R2059" s="3">
        <v>2500</v>
      </c>
    </row>
    <row r="2060" spans="1:18" x14ac:dyDescent="0.2">
      <c r="A2060" s="8">
        <v>36976</v>
      </c>
      <c r="B2060" s="1">
        <v>0.61</v>
      </c>
      <c r="C2060" s="1">
        <v>0.61</v>
      </c>
      <c r="D2060" s="1">
        <v>0.61</v>
      </c>
      <c r="E2060" s="1">
        <v>0.61</v>
      </c>
      <c r="G2060" s="6">
        <f t="shared" si="225"/>
        <v>4.7999999999999932E-2</v>
      </c>
      <c r="H2060" s="1">
        <f t="shared" si="226"/>
        <v>4.7999999999999932E-2</v>
      </c>
      <c r="I2060" s="1">
        <f t="shared" si="227"/>
        <v>0</v>
      </c>
      <c r="K2060" s="6">
        <f t="shared" si="221"/>
        <v>2.6071428571428572E-2</v>
      </c>
      <c r="L2060" s="6">
        <f t="shared" si="222"/>
        <v>1.1071428571428574E-2</v>
      </c>
      <c r="M2060" s="6">
        <f t="shared" si="223"/>
        <v>2.354838709677419</v>
      </c>
      <c r="N2060" s="6">
        <f t="shared" si="224"/>
        <v>70.192307692307693</v>
      </c>
      <c r="Q2060" s="1">
        <v>0.60316199999999998</v>
      </c>
      <c r="R2060" s="3">
        <v>5000</v>
      </c>
    </row>
    <row r="2061" spans="1:18" x14ac:dyDescent="0.2">
      <c r="A2061" s="8">
        <v>36977</v>
      </c>
      <c r="B2061" s="1">
        <v>0.61</v>
      </c>
      <c r="C2061" s="1">
        <v>0.61</v>
      </c>
      <c r="D2061" s="1">
        <v>0.61</v>
      </c>
      <c r="E2061" s="1">
        <v>0.61</v>
      </c>
      <c r="G2061" s="6">
        <f t="shared" si="225"/>
        <v>0</v>
      </c>
      <c r="H2061" s="1">
        <f t="shared" si="226"/>
        <v>0</v>
      </c>
      <c r="I2061" s="1">
        <f t="shared" si="227"/>
        <v>0</v>
      </c>
      <c r="K2061" s="6">
        <f t="shared" si="221"/>
        <v>2.6071428571428572E-2</v>
      </c>
      <c r="L2061" s="6">
        <f t="shared" si="222"/>
        <v>1.1071428571428574E-2</v>
      </c>
      <c r="M2061" s="6">
        <f t="shared" si="223"/>
        <v>2.354838709677419</v>
      </c>
      <c r="N2061" s="6">
        <f t="shared" si="224"/>
        <v>70.192307692307693</v>
      </c>
      <c r="Q2061" s="1">
        <v>0.60316199999999998</v>
      </c>
      <c r="R2061" s="3">
        <v>0</v>
      </c>
    </row>
    <row r="2062" spans="1:18" x14ac:dyDescent="0.2">
      <c r="A2062" s="8">
        <v>36978</v>
      </c>
      <c r="B2062" s="1">
        <v>0.61</v>
      </c>
      <c r="C2062" s="1">
        <v>0.61</v>
      </c>
      <c r="D2062" s="1">
        <v>0.51</v>
      </c>
      <c r="E2062" s="1">
        <v>0.51</v>
      </c>
      <c r="G2062" s="6">
        <f t="shared" si="225"/>
        <v>-9.9999999999999978E-2</v>
      </c>
      <c r="H2062" s="1">
        <f t="shared" si="226"/>
        <v>0</v>
      </c>
      <c r="I2062" s="1">
        <f t="shared" si="227"/>
        <v>9.9999999999999978E-2</v>
      </c>
      <c r="K2062" s="6">
        <f t="shared" si="221"/>
        <v>2.6071428571428572E-2</v>
      </c>
      <c r="L2062" s="6">
        <f t="shared" si="222"/>
        <v>1.8214285714285714E-2</v>
      </c>
      <c r="M2062" s="6">
        <f t="shared" si="223"/>
        <v>1.4313725490196079</v>
      </c>
      <c r="N2062" s="6">
        <f t="shared" si="224"/>
        <v>58.870967741935488</v>
      </c>
      <c r="Q2062" s="1">
        <v>0.50428300000000004</v>
      </c>
      <c r="R2062" s="3">
        <v>8000</v>
      </c>
    </row>
    <row r="2063" spans="1:18" x14ac:dyDescent="0.2">
      <c r="A2063" s="8">
        <v>36979</v>
      </c>
      <c r="B2063" s="1">
        <v>0.53</v>
      </c>
      <c r="C2063" s="1">
        <v>0.53</v>
      </c>
      <c r="D2063" s="1">
        <v>0.52</v>
      </c>
      <c r="E2063" s="1">
        <v>0.53</v>
      </c>
      <c r="G2063" s="6">
        <f t="shared" si="225"/>
        <v>2.0000000000000018E-2</v>
      </c>
      <c r="H2063" s="1">
        <f t="shared" si="226"/>
        <v>2.0000000000000018E-2</v>
      </c>
      <c r="I2063" s="1">
        <f t="shared" si="227"/>
        <v>0</v>
      </c>
      <c r="K2063" s="6">
        <f t="shared" si="221"/>
        <v>2.75E-2</v>
      </c>
      <c r="L2063" s="6">
        <f t="shared" si="222"/>
        <v>1.8214285714285714E-2</v>
      </c>
      <c r="M2063" s="6">
        <f t="shared" si="223"/>
        <v>1.5098039215686274</v>
      </c>
      <c r="N2063" s="6">
        <f t="shared" si="224"/>
        <v>60.15625</v>
      </c>
      <c r="Q2063" s="1">
        <v>0.52405800000000002</v>
      </c>
      <c r="R2063" s="3">
        <v>167100</v>
      </c>
    </row>
    <row r="2064" spans="1:18" x14ac:dyDescent="0.2">
      <c r="A2064" s="8">
        <v>36980</v>
      </c>
      <c r="B2064" s="1">
        <v>0.52</v>
      </c>
      <c r="C2064" s="1">
        <v>0.55000000000000004</v>
      </c>
      <c r="D2064" s="1">
        <v>0.52</v>
      </c>
      <c r="E2064" s="1">
        <v>0.55000000000000004</v>
      </c>
      <c r="G2064" s="6">
        <f t="shared" si="225"/>
        <v>2.0000000000000018E-2</v>
      </c>
      <c r="H2064" s="1">
        <f t="shared" si="226"/>
        <v>2.0000000000000018E-2</v>
      </c>
      <c r="I2064" s="1">
        <f t="shared" si="227"/>
        <v>0</v>
      </c>
      <c r="K2064" s="6">
        <f t="shared" ref="K2064:K2127" si="228">AVERAGE(H2051:H2064)</f>
        <v>2.8928571428571432E-2</v>
      </c>
      <c r="L2064" s="6">
        <f t="shared" ref="L2064:L2127" si="229">AVERAGE(I2051:I2064)</f>
        <v>1.8214285714285714E-2</v>
      </c>
      <c r="M2064" s="6">
        <f t="shared" ref="M2064:M2127" si="230">K2064/L2064</f>
        <v>1.5882352941176472</v>
      </c>
      <c r="N2064" s="6">
        <f t="shared" si="224"/>
        <v>61.363636363636367</v>
      </c>
      <c r="Q2064" s="1">
        <v>0.54383400000000004</v>
      </c>
      <c r="R2064" s="3">
        <v>16000</v>
      </c>
    </row>
    <row r="2065" spans="1:18" x14ac:dyDescent="0.2">
      <c r="A2065" s="8">
        <v>36983</v>
      </c>
      <c r="B2065" s="1">
        <v>0.55000000000000004</v>
      </c>
      <c r="C2065" s="1">
        <v>0.55000000000000004</v>
      </c>
      <c r="D2065" s="1">
        <v>0.55000000000000004</v>
      </c>
      <c r="E2065" s="1">
        <v>0.55000000000000004</v>
      </c>
      <c r="G2065" s="6">
        <f t="shared" si="225"/>
        <v>0</v>
      </c>
      <c r="H2065" s="1">
        <f t="shared" si="226"/>
        <v>0</v>
      </c>
      <c r="I2065" s="1">
        <f t="shared" si="227"/>
        <v>0</v>
      </c>
      <c r="K2065" s="6">
        <f t="shared" si="228"/>
        <v>2.8928571428571432E-2</v>
      </c>
      <c r="L2065" s="6">
        <f t="shared" si="229"/>
        <v>1.8214285714285714E-2</v>
      </c>
      <c r="M2065" s="6">
        <f t="shared" si="230"/>
        <v>1.5882352941176472</v>
      </c>
      <c r="N2065" s="6">
        <f t="shared" ref="N2065:N2128" si="231">IF(L2065=0,100,100-(100/(1+M2065)))</f>
        <v>61.363636363636367</v>
      </c>
      <c r="Q2065" s="1">
        <v>0.54383400000000004</v>
      </c>
      <c r="R2065" s="3">
        <v>0</v>
      </c>
    </row>
    <row r="2066" spans="1:18" x14ac:dyDescent="0.2">
      <c r="A2066" s="8">
        <v>36984</v>
      </c>
      <c r="B2066" s="1">
        <v>0.55000000000000004</v>
      </c>
      <c r="C2066" s="1">
        <v>0.55000000000000004</v>
      </c>
      <c r="D2066" s="1">
        <v>0.55000000000000004</v>
      </c>
      <c r="E2066" s="1">
        <v>0.55000000000000004</v>
      </c>
      <c r="G2066" s="6">
        <f t="shared" si="225"/>
        <v>0</v>
      </c>
      <c r="H2066" s="1">
        <f t="shared" si="226"/>
        <v>0</v>
      </c>
      <c r="I2066" s="1">
        <f t="shared" si="227"/>
        <v>0</v>
      </c>
      <c r="K2066" s="6">
        <f t="shared" si="228"/>
        <v>2.8928571428571432E-2</v>
      </c>
      <c r="L2066" s="6">
        <f t="shared" si="229"/>
        <v>1.8214285714285714E-2</v>
      </c>
      <c r="M2066" s="6">
        <f t="shared" si="230"/>
        <v>1.5882352941176472</v>
      </c>
      <c r="N2066" s="6">
        <f t="shared" si="231"/>
        <v>61.363636363636367</v>
      </c>
      <c r="Q2066" s="1">
        <v>0.54383400000000004</v>
      </c>
      <c r="R2066" s="3">
        <v>0</v>
      </c>
    </row>
    <row r="2067" spans="1:18" x14ac:dyDescent="0.2">
      <c r="A2067" s="8">
        <v>36985</v>
      </c>
      <c r="B2067" s="1">
        <v>0.54</v>
      </c>
      <c r="C2067" s="1">
        <v>0.54</v>
      </c>
      <c r="D2067" s="1">
        <v>0.54</v>
      </c>
      <c r="E2067" s="1">
        <v>0.54</v>
      </c>
      <c r="G2067" s="6">
        <f t="shared" si="225"/>
        <v>-1.0000000000000009E-2</v>
      </c>
      <c r="H2067" s="1">
        <f t="shared" si="226"/>
        <v>0</v>
      </c>
      <c r="I2067" s="1">
        <f t="shared" si="227"/>
        <v>1.0000000000000009E-2</v>
      </c>
      <c r="K2067" s="6">
        <f t="shared" si="228"/>
        <v>2.178571428571429E-2</v>
      </c>
      <c r="L2067" s="6">
        <f t="shared" si="229"/>
        <v>1.892857142857143E-2</v>
      </c>
      <c r="M2067" s="6">
        <f t="shared" si="230"/>
        <v>1.1509433962264153</v>
      </c>
      <c r="N2067" s="6">
        <f t="shared" si="231"/>
        <v>53.508771929824562</v>
      </c>
      <c r="Q2067" s="1">
        <v>0.53394600000000003</v>
      </c>
      <c r="R2067" s="3">
        <v>2000</v>
      </c>
    </row>
    <row r="2068" spans="1:18" x14ac:dyDescent="0.2">
      <c r="A2068" s="8">
        <v>36986</v>
      </c>
      <c r="B2068" s="1">
        <v>0.54</v>
      </c>
      <c r="C2068" s="1">
        <v>0.54</v>
      </c>
      <c r="D2068" s="1">
        <v>0.54</v>
      </c>
      <c r="E2068" s="1">
        <v>0.54</v>
      </c>
      <c r="G2068" s="6">
        <f t="shared" si="225"/>
        <v>0</v>
      </c>
      <c r="H2068" s="1">
        <f t="shared" si="226"/>
        <v>0</v>
      </c>
      <c r="I2068" s="1">
        <f t="shared" si="227"/>
        <v>0</v>
      </c>
      <c r="K2068" s="6">
        <f t="shared" si="228"/>
        <v>2.178571428571429E-2</v>
      </c>
      <c r="L2068" s="6">
        <f t="shared" si="229"/>
        <v>1.8214285714285714E-2</v>
      </c>
      <c r="M2068" s="6">
        <f t="shared" si="230"/>
        <v>1.1960784313725492</v>
      </c>
      <c r="N2068" s="6">
        <f t="shared" si="231"/>
        <v>54.464285714285715</v>
      </c>
      <c r="Q2068" s="1">
        <v>0.53394600000000003</v>
      </c>
      <c r="R2068" s="3">
        <v>0</v>
      </c>
    </row>
    <row r="2069" spans="1:18" x14ac:dyDescent="0.2">
      <c r="A2069" s="8">
        <v>36987</v>
      </c>
      <c r="B2069" s="1">
        <v>0.54</v>
      </c>
      <c r="C2069" s="1">
        <v>0.54</v>
      </c>
      <c r="D2069" s="1">
        <v>0.54</v>
      </c>
      <c r="E2069" s="1">
        <v>0.54</v>
      </c>
      <c r="G2069" s="6">
        <f t="shared" si="225"/>
        <v>0</v>
      </c>
      <c r="H2069" s="1">
        <f t="shared" si="226"/>
        <v>0</v>
      </c>
      <c r="I2069" s="1">
        <f t="shared" si="227"/>
        <v>0</v>
      </c>
      <c r="K2069" s="6">
        <f t="shared" si="228"/>
        <v>2.1071428571428574E-2</v>
      </c>
      <c r="L2069" s="6">
        <f t="shared" si="229"/>
        <v>1.8214285714285714E-2</v>
      </c>
      <c r="M2069" s="6">
        <f t="shared" si="230"/>
        <v>1.1568627450980393</v>
      </c>
      <c r="N2069" s="6">
        <f t="shared" si="231"/>
        <v>53.63636363636364</v>
      </c>
      <c r="Q2069" s="1">
        <v>0.53394600000000003</v>
      </c>
      <c r="R2069" s="3">
        <v>600</v>
      </c>
    </row>
    <row r="2070" spans="1:18" x14ac:dyDescent="0.2">
      <c r="A2070" s="8">
        <v>36990</v>
      </c>
      <c r="B2070" s="1">
        <v>0.51</v>
      </c>
      <c r="C2070" s="1">
        <v>0.55000000000000004</v>
      </c>
      <c r="D2070" s="1">
        <v>0.4</v>
      </c>
      <c r="E2070" s="1">
        <v>0.4</v>
      </c>
      <c r="G2070" s="6">
        <f t="shared" si="225"/>
        <v>-0.14000000000000001</v>
      </c>
      <c r="H2070" s="1">
        <f t="shared" si="226"/>
        <v>0</v>
      </c>
      <c r="I2070" s="1">
        <f t="shared" si="227"/>
        <v>0.14000000000000001</v>
      </c>
      <c r="K2070" s="6">
        <f t="shared" si="228"/>
        <v>8.5714285714285719E-3</v>
      </c>
      <c r="L2070" s="6">
        <f t="shared" si="229"/>
        <v>2.8214285714285716E-2</v>
      </c>
      <c r="M2070" s="6">
        <f t="shared" si="230"/>
        <v>0.30379746835443039</v>
      </c>
      <c r="N2070" s="6">
        <f t="shared" si="231"/>
        <v>23.300970873786412</v>
      </c>
      <c r="Q2070" s="1">
        <v>0.39551599999999998</v>
      </c>
      <c r="R2070" s="3">
        <v>41500</v>
      </c>
    </row>
    <row r="2071" spans="1:18" x14ac:dyDescent="0.2">
      <c r="A2071" s="8">
        <v>36991</v>
      </c>
      <c r="B2071" s="1">
        <v>0.4</v>
      </c>
      <c r="C2071" s="1">
        <v>0.42</v>
      </c>
      <c r="D2071" s="1">
        <v>0.4</v>
      </c>
      <c r="E2071" s="1">
        <v>0.42</v>
      </c>
      <c r="G2071" s="6">
        <f t="shared" si="225"/>
        <v>1.9999999999999962E-2</v>
      </c>
      <c r="H2071" s="1">
        <f t="shared" si="226"/>
        <v>1.9999999999999962E-2</v>
      </c>
      <c r="I2071" s="1">
        <f t="shared" si="227"/>
        <v>0</v>
      </c>
      <c r="K2071" s="6">
        <f t="shared" si="228"/>
        <v>9.9999999999999967E-3</v>
      </c>
      <c r="L2071" s="6">
        <f t="shared" si="229"/>
        <v>1.7857142857142856E-2</v>
      </c>
      <c r="M2071" s="6">
        <f t="shared" si="230"/>
        <v>0.55999999999999983</v>
      </c>
      <c r="N2071" s="6">
        <f t="shared" si="231"/>
        <v>35.897435897435884</v>
      </c>
      <c r="Q2071" s="1">
        <v>0.41529199999999999</v>
      </c>
      <c r="R2071" s="3">
        <v>50600</v>
      </c>
    </row>
    <row r="2072" spans="1:18" x14ac:dyDescent="0.2">
      <c r="A2072" s="8">
        <v>36992</v>
      </c>
      <c r="B2072" s="1">
        <v>0.42</v>
      </c>
      <c r="C2072" s="1">
        <v>0.43</v>
      </c>
      <c r="D2072" s="1">
        <v>0.42</v>
      </c>
      <c r="E2072" s="1">
        <v>0.43</v>
      </c>
      <c r="G2072" s="6">
        <f t="shared" si="225"/>
        <v>1.0000000000000009E-2</v>
      </c>
      <c r="H2072" s="1">
        <f t="shared" si="226"/>
        <v>1.0000000000000009E-2</v>
      </c>
      <c r="I2072" s="1">
        <f t="shared" si="227"/>
        <v>0</v>
      </c>
      <c r="K2072" s="6">
        <f t="shared" si="228"/>
        <v>1.0714285714285713E-2</v>
      </c>
      <c r="L2072" s="6">
        <f t="shared" si="229"/>
        <v>1.7857142857142856E-2</v>
      </c>
      <c r="M2072" s="6">
        <f t="shared" si="230"/>
        <v>0.6</v>
      </c>
      <c r="N2072" s="6">
        <f t="shared" si="231"/>
        <v>37.5</v>
      </c>
      <c r="Q2072" s="1">
        <v>0.42518</v>
      </c>
      <c r="R2072" s="3">
        <v>12500</v>
      </c>
    </row>
    <row r="2073" spans="1:18" x14ac:dyDescent="0.2">
      <c r="A2073" s="8">
        <v>36993</v>
      </c>
      <c r="B2073" s="1">
        <v>0.48</v>
      </c>
      <c r="C2073" s="1">
        <v>0.48</v>
      </c>
      <c r="D2073" s="1">
        <v>0.43</v>
      </c>
      <c r="E2073" s="1">
        <v>0.48</v>
      </c>
      <c r="G2073" s="6">
        <f t="shared" si="225"/>
        <v>4.9999999999999989E-2</v>
      </c>
      <c r="H2073" s="1">
        <f t="shared" si="226"/>
        <v>4.9999999999999989E-2</v>
      </c>
      <c r="I2073" s="1">
        <f t="shared" si="227"/>
        <v>0</v>
      </c>
      <c r="K2073" s="6">
        <f t="shared" si="228"/>
        <v>1.1999999999999995E-2</v>
      </c>
      <c r="L2073" s="6">
        <f t="shared" si="229"/>
        <v>1.7857142857142856E-2</v>
      </c>
      <c r="M2073" s="6">
        <f t="shared" si="230"/>
        <v>0.67199999999999971</v>
      </c>
      <c r="N2073" s="6">
        <f t="shared" si="231"/>
        <v>40.191387559808604</v>
      </c>
      <c r="Q2073" s="1">
        <v>0.47461900000000001</v>
      </c>
      <c r="R2073" s="3">
        <v>16200</v>
      </c>
    </row>
    <row r="2074" spans="1:18" x14ac:dyDescent="0.2">
      <c r="A2074" s="8">
        <v>36997</v>
      </c>
      <c r="B2074" s="1">
        <v>0.5</v>
      </c>
      <c r="C2074" s="1">
        <v>0.5</v>
      </c>
      <c r="D2074" s="1">
        <v>0.5</v>
      </c>
      <c r="E2074" s="1">
        <v>0.5</v>
      </c>
      <c r="G2074" s="6">
        <f t="shared" si="225"/>
        <v>2.0000000000000018E-2</v>
      </c>
      <c r="H2074" s="1">
        <f t="shared" si="226"/>
        <v>2.0000000000000018E-2</v>
      </c>
      <c r="I2074" s="1">
        <f t="shared" si="227"/>
        <v>0</v>
      </c>
      <c r="K2074" s="6">
        <f t="shared" si="228"/>
        <v>0.01</v>
      </c>
      <c r="L2074" s="6">
        <f t="shared" si="229"/>
        <v>1.7857142857142856E-2</v>
      </c>
      <c r="M2074" s="6">
        <f t="shared" si="230"/>
        <v>0.56000000000000005</v>
      </c>
      <c r="N2074" s="6">
        <f t="shared" si="231"/>
        <v>35.897435897435898</v>
      </c>
      <c r="Q2074" s="1">
        <v>0.49439499999999997</v>
      </c>
      <c r="R2074" s="3">
        <v>6000</v>
      </c>
    </row>
    <row r="2075" spans="1:18" x14ac:dyDescent="0.2">
      <c r="A2075" s="8">
        <v>36998</v>
      </c>
      <c r="B2075" s="1">
        <v>0.5</v>
      </c>
      <c r="C2075" s="1">
        <v>0.5</v>
      </c>
      <c r="D2075" s="1">
        <v>0.5</v>
      </c>
      <c r="E2075" s="1">
        <v>0.5</v>
      </c>
      <c r="G2075" s="6">
        <f t="shared" si="225"/>
        <v>0</v>
      </c>
      <c r="H2075" s="1">
        <f t="shared" si="226"/>
        <v>0</v>
      </c>
      <c r="I2075" s="1">
        <f t="shared" si="227"/>
        <v>0</v>
      </c>
      <c r="K2075" s="6">
        <f t="shared" si="228"/>
        <v>0.01</v>
      </c>
      <c r="L2075" s="6">
        <f t="shared" si="229"/>
        <v>1.7857142857142856E-2</v>
      </c>
      <c r="M2075" s="6">
        <f t="shared" si="230"/>
        <v>0.56000000000000005</v>
      </c>
      <c r="N2075" s="6">
        <f t="shared" si="231"/>
        <v>35.897435897435898</v>
      </c>
      <c r="Q2075" s="1">
        <v>0.49439499999999997</v>
      </c>
      <c r="R2075" s="3">
        <v>0</v>
      </c>
    </row>
    <row r="2076" spans="1:18" x14ac:dyDescent="0.2">
      <c r="A2076" s="8">
        <v>36999</v>
      </c>
      <c r="B2076" s="1">
        <v>0.5</v>
      </c>
      <c r="C2076" s="1">
        <v>0.6</v>
      </c>
      <c r="D2076" s="1">
        <v>0.5</v>
      </c>
      <c r="E2076" s="1">
        <v>0.55000000000000004</v>
      </c>
      <c r="G2076" s="6">
        <f t="shared" si="225"/>
        <v>5.0000000000000044E-2</v>
      </c>
      <c r="H2076" s="1">
        <f t="shared" si="226"/>
        <v>5.0000000000000044E-2</v>
      </c>
      <c r="I2076" s="1">
        <f t="shared" si="227"/>
        <v>0</v>
      </c>
      <c r="K2076" s="6">
        <f t="shared" si="228"/>
        <v>1.3571428571428576E-2</v>
      </c>
      <c r="L2076" s="6">
        <f t="shared" si="229"/>
        <v>1.0714285714285716E-2</v>
      </c>
      <c r="M2076" s="6">
        <f t="shared" si="230"/>
        <v>1.2666666666666668</v>
      </c>
      <c r="N2076" s="6">
        <f t="shared" si="231"/>
        <v>55.882352941176471</v>
      </c>
      <c r="Q2076" s="1">
        <v>0.54383400000000004</v>
      </c>
      <c r="R2076" s="3">
        <v>21000</v>
      </c>
    </row>
    <row r="2077" spans="1:18" x14ac:dyDescent="0.2">
      <c r="A2077" s="8">
        <v>37000</v>
      </c>
      <c r="B2077" s="1">
        <v>0.55000000000000004</v>
      </c>
      <c r="C2077" s="1">
        <v>0.55000000000000004</v>
      </c>
      <c r="D2077" s="1">
        <v>0.5</v>
      </c>
      <c r="E2077" s="1">
        <v>0.5</v>
      </c>
      <c r="G2077" s="6">
        <f t="shared" si="225"/>
        <v>-5.0000000000000044E-2</v>
      </c>
      <c r="H2077" s="1">
        <f t="shared" si="226"/>
        <v>0</v>
      </c>
      <c r="I2077" s="1">
        <f t="shared" si="227"/>
        <v>5.0000000000000044E-2</v>
      </c>
      <c r="K2077" s="6">
        <f t="shared" si="228"/>
        <v>1.2142857142857146E-2</v>
      </c>
      <c r="L2077" s="6">
        <f t="shared" si="229"/>
        <v>1.428571428571429E-2</v>
      </c>
      <c r="M2077" s="6">
        <f t="shared" si="230"/>
        <v>0.85</v>
      </c>
      <c r="N2077" s="6">
        <f t="shared" si="231"/>
        <v>45.945945945945951</v>
      </c>
      <c r="Q2077" s="1">
        <v>0.49439499999999997</v>
      </c>
      <c r="R2077" s="3">
        <v>6800</v>
      </c>
    </row>
    <row r="2078" spans="1:18" x14ac:dyDescent="0.2">
      <c r="A2078" s="8">
        <v>37001</v>
      </c>
      <c r="B2078" s="1">
        <v>0.55000000000000004</v>
      </c>
      <c r="C2078" s="1">
        <v>0.57999999999999996</v>
      </c>
      <c r="D2078" s="1">
        <v>0.51</v>
      </c>
      <c r="E2078" s="1">
        <v>0.57999999999999996</v>
      </c>
      <c r="G2078" s="6">
        <f t="shared" si="225"/>
        <v>7.999999999999996E-2</v>
      </c>
      <c r="H2078" s="1">
        <f t="shared" si="226"/>
        <v>7.999999999999996E-2</v>
      </c>
      <c r="I2078" s="1">
        <f t="shared" si="227"/>
        <v>0</v>
      </c>
      <c r="K2078" s="6">
        <f t="shared" si="228"/>
        <v>1.6428571428571428E-2</v>
      </c>
      <c r="L2078" s="6">
        <f t="shared" si="229"/>
        <v>1.428571428571429E-2</v>
      </c>
      <c r="M2078" s="6">
        <f t="shared" si="230"/>
        <v>1.1499999999999995</v>
      </c>
      <c r="N2078" s="6">
        <f t="shared" si="231"/>
        <v>53.488372093023244</v>
      </c>
      <c r="Q2078" s="1">
        <v>0.57349799999999995</v>
      </c>
      <c r="R2078" s="3">
        <v>47100</v>
      </c>
    </row>
    <row r="2079" spans="1:18" x14ac:dyDescent="0.2">
      <c r="A2079" s="8">
        <v>37004</v>
      </c>
      <c r="B2079" s="1">
        <v>0.45</v>
      </c>
      <c r="C2079" s="1">
        <v>0.6</v>
      </c>
      <c r="D2079" s="1">
        <v>0.45</v>
      </c>
      <c r="E2079" s="1">
        <v>0.6</v>
      </c>
      <c r="G2079" s="6">
        <f t="shared" si="225"/>
        <v>2.0000000000000018E-2</v>
      </c>
      <c r="H2079" s="1">
        <f t="shared" si="226"/>
        <v>2.0000000000000018E-2</v>
      </c>
      <c r="I2079" s="1">
        <f t="shared" si="227"/>
        <v>0</v>
      </c>
      <c r="K2079" s="6">
        <f t="shared" si="228"/>
        <v>1.7857142857142856E-2</v>
      </c>
      <c r="L2079" s="6">
        <f t="shared" si="229"/>
        <v>1.428571428571429E-2</v>
      </c>
      <c r="M2079" s="6">
        <f t="shared" si="230"/>
        <v>1.2499999999999996</v>
      </c>
      <c r="N2079" s="6">
        <f t="shared" si="231"/>
        <v>55.55555555555555</v>
      </c>
      <c r="Q2079" s="1">
        <v>0.59327399999999997</v>
      </c>
      <c r="R2079" s="3">
        <v>29100</v>
      </c>
    </row>
    <row r="2080" spans="1:18" x14ac:dyDescent="0.2">
      <c r="A2080" s="8">
        <v>37005</v>
      </c>
      <c r="B2080" s="1">
        <v>0.6</v>
      </c>
      <c r="C2080" s="1">
        <v>0.6</v>
      </c>
      <c r="D2080" s="1">
        <v>0.6</v>
      </c>
      <c r="E2080" s="1">
        <v>0.6</v>
      </c>
      <c r="G2080" s="6">
        <f t="shared" si="225"/>
        <v>0</v>
      </c>
      <c r="H2080" s="1">
        <f t="shared" si="226"/>
        <v>0</v>
      </c>
      <c r="I2080" s="1">
        <f t="shared" si="227"/>
        <v>0</v>
      </c>
      <c r="K2080" s="6">
        <f t="shared" si="228"/>
        <v>1.7857142857142856E-2</v>
      </c>
      <c r="L2080" s="6">
        <f t="shared" si="229"/>
        <v>1.428571428571429E-2</v>
      </c>
      <c r="M2080" s="6">
        <f t="shared" si="230"/>
        <v>1.2499999999999996</v>
      </c>
      <c r="N2080" s="6">
        <f t="shared" si="231"/>
        <v>55.55555555555555</v>
      </c>
      <c r="Q2080" s="1">
        <v>0.59327399999999997</v>
      </c>
      <c r="R2080" s="3">
        <v>0</v>
      </c>
    </row>
    <row r="2081" spans="1:18" x14ac:dyDescent="0.2">
      <c r="A2081" s="8">
        <v>37006</v>
      </c>
      <c r="B2081" s="1">
        <v>0.56000000000000005</v>
      </c>
      <c r="C2081" s="1">
        <v>0.56000000000000005</v>
      </c>
      <c r="D2081" s="1">
        <v>0.56000000000000005</v>
      </c>
      <c r="E2081" s="1">
        <v>0.56000000000000005</v>
      </c>
      <c r="G2081" s="6">
        <f t="shared" si="225"/>
        <v>-3.9999999999999925E-2</v>
      </c>
      <c r="H2081" s="1">
        <f t="shared" si="226"/>
        <v>0</v>
      </c>
      <c r="I2081" s="1">
        <f t="shared" si="227"/>
        <v>3.9999999999999925E-2</v>
      </c>
      <c r="K2081" s="6">
        <f t="shared" si="228"/>
        <v>1.7857142857142856E-2</v>
      </c>
      <c r="L2081" s="6">
        <f t="shared" si="229"/>
        <v>1.6428571428571428E-2</v>
      </c>
      <c r="M2081" s="6">
        <f t="shared" si="230"/>
        <v>1.0869565217391304</v>
      </c>
      <c r="N2081" s="6">
        <f t="shared" si="231"/>
        <v>52.083333333333329</v>
      </c>
      <c r="Q2081" s="1">
        <v>0.55372200000000005</v>
      </c>
      <c r="R2081" s="3">
        <v>4800</v>
      </c>
    </row>
    <row r="2082" spans="1:18" x14ac:dyDescent="0.2">
      <c r="A2082" s="8">
        <v>37007</v>
      </c>
      <c r="B2082" s="1">
        <v>0.56000000000000005</v>
      </c>
      <c r="C2082" s="1">
        <v>0.56000000000000005</v>
      </c>
      <c r="D2082" s="1">
        <v>0.56000000000000005</v>
      </c>
      <c r="E2082" s="1">
        <v>0.56000000000000005</v>
      </c>
      <c r="G2082" s="6">
        <f t="shared" si="225"/>
        <v>0</v>
      </c>
      <c r="H2082" s="1">
        <f t="shared" si="226"/>
        <v>0</v>
      </c>
      <c r="I2082" s="1">
        <f t="shared" si="227"/>
        <v>0</v>
      </c>
      <c r="K2082" s="6">
        <f t="shared" si="228"/>
        <v>1.7857142857142856E-2</v>
      </c>
      <c r="L2082" s="6">
        <f t="shared" si="229"/>
        <v>1.6428571428571428E-2</v>
      </c>
      <c r="M2082" s="6">
        <f t="shared" si="230"/>
        <v>1.0869565217391304</v>
      </c>
      <c r="N2082" s="6">
        <f t="shared" si="231"/>
        <v>52.083333333333329</v>
      </c>
      <c r="Q2082" s="1">
        <v>0.55372200000000005</v>
      </c>
      <c r="R2082" s="3">
        <v>0</v>
      </c>
    </row>
    <row r="2083" spans="1:18" x14ac:dyDescent="0.2">
      <c r="A2083" s="8">
        <v>37008</v>
      </c>
      <c r="B2083" s="1">
        <v>0.56000000000000005</v>
      </c>
      <c r="C2083" s="1">
        <v>0.56000000000000005</v>
      </c>
      <c r="D2083" s="1">
        <v>0.56000000000000005</v>
      </c>
      <c r="E2083" s="1">
        <v>0.56000000000000005</v>
      </c>
      <c r="G2083" s="6">
        <f t="shared" si="225"/>
        <v>0</v>
      </c>
      <c r="H2083" s="1">
        <f t="shared" si="226"/>
        <v>0</v>
      </c>
      <c r="I2083" s="1">
        <f t="shared" si="227"/>
        <v>0</v>
      </c>
      <c r="K2083" s="6">
        <f t="shared" si="228"/>
        <v>1.7857142857142856E-2</v>
      </c>
      <c r="L2083" s="6">
        <f t="shared" si="229"/>
        <v>1.6428571428571428E-2</v>
      </c>
      <c r="M2083" s="6">
        <f t="shared" si="230"/>
        <v>1.0869565217391304</v>
      </c>
      <c r="N2083" s="6">
        <f t="shared" si="231"/>
        <v>52.083333333333329</v>
      </c>
      <c r="Q2083" s="1">
        <v>0.55372200000000005</v>
      </c>
      <c r="R2083" s="3">
        <v>0</v>
      </c>
    </row>
    <row r="2084" spans="1:18" x14ac:dyDescent="0.2">
      <c r="A2084" s="8">
        <v>37011</v>
      </c>
      <c r="B2084" s="1">
        <v>0.6</v>
      </c>
      <c r="C2084" s="1">
        <v>0.6</v>
      </c>
      <c r="D2084" s="1">
        <v>0.6</v>
      </c>
      <c r="E2084" s="1">
        <v>0.6</v>
      </c>
      <c r="G2084" s="6">
        <f t="shared" si="225"/>
        <v>3.9999999999999925E-2</v>
      </c>
      <c r="H2084" s="1">
        <f t="shared" si="226"/>
        <v>3.9999999999999925E-2</v>
      </c>
      <c r="I2084" s="1">
        <f t="shared" si="227"/>
        <v>0</v>
      </c>
      <c r="K2084" s="6">
        <f t="shared" si="228"/>
        <v>2.0714285714285709E-2</v>
      </c>
      <c r="L2084" s="6">
        <f t="shared" si="229"/>
        <v>6.4285714285714267E-3</v>
      </c>
      <c r="M2084" s="6">
        <f t="shared" si="230"/>
        <v>3.2222222222222223</v>
      </c>
      <c r="N2084" s="6">
        <f t="shared" si="231"/>
        <v>76.31578947368422</v>
      </c>
      <c r="Q2084" s="1">
        <v>0.59327399999999997</v>
      </c>
      <c r="R2084" s="3">
        <v>2000</v>
      </c>
    </row>
    <row r="2085" spans="1:18" x14ac:dyDescent="0.2">
      <c r="A2085" s="8">
        <v>37012</v>
      </c>
      <c r="B2085" s="1">
        <v>0.6</v>
      </c>
      <c r="C2085" s="1">
        <v>0.6</v>
      </c>
      <c r="D2085" s="1">
        <v>0.6</v>
      </c>
      <c r="E2085" s="1">
        <v>0.6</v>
      </c>
      <c r="G2085" s="6">
        <f t="shared" si="225"/>
        <v>0</v>
      </c>
      <c r="H2085" s="1">
        <f t="shared" si="226"/>
        <v>0</v>
      </c>
      <c r="I2085" s="1">
        <f t="shared" si="227"/>
        <v>0</v>
      </c>
      <c r="K2085" s="6">
        <f t="shared" si="228"/>
        <v>1.9285714285714285E-2</v>
      </c>
      <c r="L2085" s="6">
        <f t="shared" si="229"/>
        <v>6.4285714285714267E-3</v>
      </c>
      <c r="M2085" s="6">
        <f t="shared" si="230"/>
        <v>3.0000000000000009</v>
      </c>
      <c r="N2085" s="6">
        <f t="shared" si="231"/>
        <v>75</v>
      </c>
      <c r="Q2085" s="1">
        <v>0.59327399999999997</v>
      </c>
      <c r="R2085" s="3">
        <v>5000</v>
      </c>
    </row>
    <row r="2086" spans="1:18" x14ac:dyDescent="0.2">
      <c r="A2086" s="8">
        <v>37013</v>
      </c>
      <c r="B2086" s="1">
        <v>0.6</v>
      </c>
      <c r="C2086" s="1">
        <v>0.6</v>
      </c>
      <c r="D2086" s="1">
        <v>0.6</v>
      </c>
      <c r="E2086" s="1">
        <v>0.6</v>
      </c>
      <c r="G2086" s="6">
        <f t="shared" si="225"/>
        <v>0</v>
      </c>
      <c r="H2086" s="1">
        <f t="shared" si="226"/>
        <v>0</v>
      </c>
      <c r="I2086" s="1">
        <f t="shared" si="227"/>
        <v>0</v>
      </c>
      <c r="K2086" s="6">
        <f t="shared" si="228"/>
        <v>1.8571428571428569E-2</v>
      </c>
      <c r="L2086" s="6">
        <f t="shared" si="229"/>
        <v>6.4285714285714267E-3</v>
      </c>
      <c r="M2086" s="6">
        <f t="shared" si="230"/>
        <v>2.8888888888888893</v>
      </c>
      <c r="N2086" s="6">
        <f t="shared" si="231"/>
        <v>74.285714285714292</v>
      </c>
      <c r="Q2086" s="1">
        <v>0.59327399999999997</v>
      </c>
      <c r="R2086" s="3">
        <v>0</v>
      </c>
    </row>
    <row r="2087" spans="1:18" x14ac:dyDescent="0.2">
      <c r="A2087" s="8">
        <v>37014</v>
      </c>
      <c r="B2087" s="1">
        <v>0.6</v>
      </c>
      <c r="C2087" s="1">
        <v>0.6</v>
      </c>
      <c r="D2087" s="1">
        <v>0.6</v>
      </c>
      <c r="E2087" s="1">
        <v>0.6</v>
      </c>
      <c r="G2087" s="6">
        <f t="shared" si="225"/>
        <v>0</v>
      </c>
      <c r="H2087" s="1">
        <f t="shared" si="226"/>
        <v>0</v>
      </c>
      <c r="I2087" s="1">
        <f t="shared" si="227"/>
        <v>0</v>
      </c>
      <c r="K2087" s="6">
        <f t="shared" si="228"/>
        <v>1.4999999999999998E-2</v>
      </c>
      <c r="L2087" s="6">
        <f t="shared" si="229"/>
        <v>6.4285714285714267E-3</v>
      </c>
      <c r="M2087" s="6">
        <f t="shared" si="230"/>
        <v>2.3333333333333335</v>
      </c>
      <c r="N2087" s="6">
        <f t="shared" si="231"/>
        <v>70</v>
      </c>
      <c r="Q2087" s="1">
        <v>0.59327399999999997</v>
      </c>
      <c r="R2087" s="3">
        <v>0</v>
      </c>
    </row>
    <row r="2088" spans="1:18" x14ac:dyDescent="0.2">
      <c r="A2088" s="8">
        <v>37015</v>
      </c>
      <c r="B2088" s="1">
        <v>0.6</v>
      </c>
      <c r="C2088" s="1">
        <v>0.6</v>
      </c>
      <c r="D2088" s="1">
        <v>0.6</v>
      </c>
      <c r="E2088" s="1">
        <v>0.6</v>
      </c>
      <c r="G2088" s="6">
        <f t="shared" si="225"/>
        <v>0</v>
      </c>
      <c r="H2088" s="1">
        <f t="shared" si="226"/>
        <v>0</v>
      </c>
      <c r="I2088" s="1">
        <f t="shared" si="227"/>
        <v>0</v>
      </c>
      <c r="K2088" s="6">
        <f t="shared" si="228"/>
        <v>1.3571428571428568E-2</v>
      </c>
      <c r="L2088" s="6">
        <f t="shared" si="229"/>
        <v>6.4285714285714267E-3</v>
      </c>
      <c r="M2088" s="6">
        <f t="shared" si="230"/>
        <v>2.1111111111111112</v>
      </c>
      <c r="N2088" s="6">
        <f t="shared" si="231"/>
        <v>67.857142857142861</v>
      </c>
      <c r="Q2088" s="1">
        <v>0.59327399999999997</v>
      </c>
      <c r="R2088" s="3">
        <v>2000</v>
      </c>
    </row>
    <row r="2089" spans="1:18" x14ac:dyDescent="0.2">
      <c r="A2089" s="8">
        <v>37018</v>
      </c>
      <c r="B2089" s="1">
        <v>0.6</v>
      </c>
      <c r="C2089" s="1">
        <v>0.6</v>
      </c>
      <c r="D2089" s="1">
        <v>0.56000000000000005</v>
      </c>
      <c r="E2089" s="1">
        <v>0.56000000000000005</v>
      </c>
      <c r="G2089" s="6">
        <f t="shared" si="225"/>
        <v>-3.9999999999999925E-2</v>
      </c>
      <c r="H2089" s="1">
        <f t="shared" si="226"/>
        <v>0</v>
      </c>
      <c r="I2089" s="1">
        <f t="shared" si="227"/>
        <v>3.9999999999999925E-2</v>
      </c>
      <c r="K2089" s="6">
        <f t="shared" si="228"/>
        <v>1.3571428571428568E-2</v>
      </c>
      <c r="L2089" s="6">
        <f t="shared" si="229"/>
        <v>9.2857142857142774E-3</v>
      </c>
      <c r="M2089" s="6">
        <f t="shared" si="230"/>
        <v>1.4615384615384623</v>
      </c>
      <c r="N2089" s="6">
        <f t="shared" si="231"/>
        <v>59.375000000000014</v>
      </c>
      <c r="Q2089" s="1">
        <v>0.55372200000000005</v>
      </c>
      <c r="R2089" s="3">
        <v>31500</v>
      </c>
    </row>
    <row r="2090" spans="1:18" x14ac:dyDescent="0.2">
      <c r="A2090" s="8">
        <v>37019</v>
      </c>
      <c r="B2090" s="1">
        <v>0.56000000000000005</v>
      </c>
      <c r="C2090" s="1">
        <v>0.56000000000000005</v>
      </c>
      <c r="D2090" s="1">
        <v>0.45</v>
      </c>
      <c r="E2090" s="1">
        <v>0.45</v>
      </c>
      <c r="G2090" s="6">
        <f t="shared" si="225"/>
        <v>-0.11000000000000004</v>
      </c>
      <c r="H2090" s="1">
        <f t="shared" si="226"/>
        <v>0</v>
      </c>
      <c r="I2090" s="1">
        <f t="shared" si="227"/>
        <v>0.11000000000000004</v>
      </c>
      <c r="K2090" s="6">
        <f t="shared" si="228"/>
        <v>9.9999999999999933E-3</v>
      </c>
      <c r="L2090" s="6">
        <f t="shared" si="229"/>
        <v>1.7142857142857137E-2</v>
      </c>
      <c r="M2090" s="6">
        <f t="shared" si="230"/>
        <v>0.58333333333333315</v>
      </c>
      <c r="N2090" s="6">
        <f t="shared" si="231"/>
        <v>36.842105263157883</v>
      </c>
      <c r="Q2090" s="1">
        <v>0.44495499999999999</v>
      </c>
      <c r="R2090" s="3">
        <v>24600</v>
      </c>
    </row>
    <row r="2091" spans="1:18" x14ac:dyDescent="0.2">
      <c r="A2091" s="8">
        <v>37020</v>
      </c>
      <c r="B2091" s="1">
        <v>0.5</v>
      </c>
      <c r="C2091" s="1">
        <v>0.5</v>
      </c>
      <c r="D2091" s="1">
        <v>0.45</v>
      </c>
      <c r="E2091" s="1">
        <v>0.45</v>
      </c>
      <c r="G2091" s="6">
        <f t="shared" si="225"/>
        <v>0</v>
      </c>
      <c r="H2091" s="1">
        <f t="shared" si="226"/>
        <v>0</v>
      </c>
      <c r="I2091" s="1">
        <f t="shared" si="227"/>
        <v>0</v>
      </c>
      <c r="K2091" s="6">
        <f t="shared" si="228"/>
        <v>9.9999999999999933E-3</v>
      </c>
      <c r="L2091" s="6">
        <f t="shared" si="229"/>
        <v>1.3571428571428564E-2</v>
      </c>
      <c r="M2091" s="6">
        <f t="shared" si="230"/>
        <v>0.73684210526315774</v>
      </c>
      <c r="N2091" s="6">
        <f t="shared" si="231"/>
        <v>42.424242424242422</v>
      </c>
      <c r="Q2091" s="1">
        <v>0.44495499999999999</v>
      </c>
      <c r="R2091" s="3">
        <v>3000</v>
      </c>
    </row>
    <row r="2092" spans="1:18" x14ac:dyDescent="0.2">
      <c r="A2092" s="8">
        <v>37021</v>
      </c>
      <c r="B2092" s="1">
        <v>0.45</v>
      </c>
      <c r="C2092" s="1">
        <v>0.45</v>
      </c>
      <c r="D2092" s="1">
        <v>0.45</v>
      </c>
      <c r="E2092" s="1">
        <v>0.45</v>
      </c>
      <c r="G2092" s="6">
        <f t="shared" si="225"/>
        <v>0</v>
      </c>
      <c r="H2092" s="1">
        <f t="shared" si="226"/>
        <v>0</v>
      </c>
      <c r="I2092" s="1">
        <f t="shared" si="227"/>
        <v>0</v>
      </c>
      <c r="K2092" s="6">
        <f t="shared" si="228"/>
        <v>4.2857142857142816E-3</v>
      </c>
      <c r="L2092" s="6">
        <f t="shared" si="229"/>
        <v>1.3571428571428564E-2</v>
      </c>
      <c r="M2092" s="6">
        <f t="shared" si="230"/>
        <v>0.3157894736842104</v>
      </c>
      <c r="N2092" s="6">
        <f t="shared" si="231"/>
        <v>23.999999999999986</v>
      </c>
      <c r="Q2092" s="1">
        <v>0.44495499999999999</v>
      </c>
      <c r="R2092" s="3">
        <v>1000</v>
      </c>
    </row>
    <row r="2093" spans="1:18" x14ac:dyDescent="0.2">
      <c r="A2093" s="8">
        <v>37022</v>
      </c>
      <c r="B2093" s="1">
        <v>0.5</v>
      </c>
      <c r="C2093" s="1">
        <v>0.5</v>
      </c>
      <c r="D2093" s="1">
        <v>0.5</v>
      </c>
      <c r="E2093" s="1">
        <v>0.5</v>
      </c>
      <c r="G2093" s="6">
        <f t="shared" si="225"/>
        <v>4.9999999999999989E-2</v>
      </c>
      <c r="H2093" s="1">
        <f t="shared" si="226"/>
        <v>4.9999999999999989E-2</v>
      </c>
      <c r="I2093" s="1">
        <f t="shared" si="227"/>
        <v>0</v>
      </c>
      <c r="K2093" s="6">
        <f t="shared" si="228"/>
        <v>6.4285714285714224E-3</v>
      </c>
      <c r="L2093" s="6">
        <f t="shared" si="229"/>
        <v>1.3571428571428564E-2</v>
      </c>
      <c r="M2093" s="6">
        <f t="shared" si="230"/>
        <v>0.4736842105263156</v>
      </c>
      <c r="N2093" s="6">
        <f t="shared" si="231"/>
        <v>32.142857142857125</v>
      </c>
      <c r="Q2093" s="1">
        <v>0.49439499999999997</v>
      </c>
      <c r="R2093" s="3">
        <v>10000</v>
      </c>
    </row>
    <row r="2094" spans="1:18" x14ac:dyDescent="0.2">
      <c r="A2094" s="8">
        <v>37025</v>
      </c>
      <c r="B2094" s="1">
        <v>0.48</v>
      </c>
      <c r="C2094" s="1">
        <v>0.48</v>
      </c>
      <c r="D2094" s="1">
        <v>0.48</v>
      </c>
      <c r="E2094" s="1">
        <v>0.48</v>
      </c>
      <c r="G2094" s="6">
        <f t="shared" si="225"/>
        <v>-2.0000000000000018E-2</v>
      </c>
      <c r="H2094" s="1">
        <f t="shared" si="226"/>
        <v>0</v>
      </c>
      <c r="I2094" s="1">
        <f t="shared" si="227"/>
        <v>2.0000000000000018E-2</v>
      </c>
      <c r="K2094" s="6">
        <f t="shared" si="228"/>
        <v>6.4285714285714224E-3</v>
      </c>
      <c r="L2094" s="6">
        <f t="shared" si="229"/>
        <v>1.4999999999999994E-2</v>
      </c>
      <c r="M2094" s="6">
        <f t="shared" si="230"/>
        <v>0.42857142857142833</v>
      </c>
      <c r="N2094" s="6">
        <f t="shared" si="231"/>
        <v>29.999999999999986</v>
      </c>
      <c r="Q2094" s="1">
        <v>0.47461900000000001</v>
      </c>
      <c r="R2094" s="3">
        <v>3900</v>
      </c>
    </row>
    <row r="2095" spans="1:18" x14ac:dyDescent="0.2">
      <c r="A2095" s="8">
        <v>37026</v>
      </c>
      <c r="B2095" s="1">
        <v>0.48</v>
      </c>
      <c r="C2095" s="1">
        <v>0.48</v>
      </c>
      <c r="D2095" s="1">
        <v>0.48</v>
      </c>
      <c r="E2095" s="1">
        <v>0.48</v>
      </c>
      <c r="G2095" s="6">
        <f t="shared" si="225"/>
        <v>0</v>
      </c>
      <c r="H2095" s="1">
        <f t="shared" si="226"/>
        <v>0</v>
      </c>
      <c r="I2095" s="1">
        <f t="shared" si="227"/>
        <v>0</v>
      </c>
      <c r="K2095" s="6">
        <f t="shared" si="228"/>
        <v>6.4285714285714224E-3</v>
      </c>
      <c r="L2095" s="6">
        <f t="shared" si="229"/>
        <v>1.2142857142857141E-2</v>
      </c>
      <c r="M2095" s="6">
        <f t="shared" si="230"/>
        <v>0.52941176470588192</v>
      </c>
      <c r="N2095" s="6">
        <f t="shared" si="231"/>
        <v>34.615384615384599</v>
      </c>
      <c r="Q2095" s="1">
        <v>0.47461900000000001</v>
      </c>
      <c r="R2095" s="3">
        <v>0</v>
      </c>
    </row>
    <row r="2096" spans="1:18" x14ac:dyDescent="0.2">
      <c r="A2096" s="8">
        <v>37027</v>
      </c>
      <c r="B2096" s="1">
        <v>0.48</v>
      </c>
      <c r="C2096" s="1">
        <v>0.48</v>
      </c>
      <c r="D2096" s="1">
        <v>0.48</v>
      </c>
      <c r="E2096" s="1">
        <v>0.48</v>
      </c>
      <c r="G2096" s="6">
        <f t="shared" si="225"/>
        <v>0</v>
      </c>
      <c r="H2096" s="1">
        <f t="shared" si="226"/>
        <v>0</v>
      </c>
      <c r="I2096" s="1">
        <f t="shared" si="227"/>
        <v>0</v>
      </c>
      <c r="K2096" s="6">
        <f t="shared" si="228"/>
        <v>6.4285714285714224E-3</v>
      </c>
      <c r="L2096" s="6">
        <f t="shared" si="229"/>
        <v>1.2142857142857141E-2</v>
      </c>
      <c r="M2096" s="6">
        <f t="shared" si="230"/>
        <v>0.52941176470588192</v>
      </c>
      <c r="N2096" s="6">
        <f t="shared" si="231"/>
        <v>34.615384615384599</v>
      </c>
      <c r="Q2096" s="1">
        <v>0.47461900000000001</v>
      </c>
      <c r="R2096" s="3">
        <v>0</v>
      </c>
    </row>
    <row r="2097" spans="1:18" x14ac:dyDescent="0.2">
      <c r="A2097" s="8">
        <v>37028</v>
      </c>
      <c r="B2097" s="1">
        <v>0.48</v>
      </c>
      <c r="C2097" s="1">
        <v>0.48</v>
      </c>
      <c r="D2097" s="1">
        <v>0.48</v>
      </c>
      <c r="E2097" s="1">
        <v>0.48</v>
      </c>
      <c r="G2097" s="6">
        <f t="shared" si="225"/>
        <v>0</v>
      </c>
      <c r="H2097" s="1">
        <f t="shared" si="226"/>
        <v>0</v>
      </c>
      <c r="I2097" s="1">
        <f t="shared" si="227"/>
        <v>0</v>
      </c>
      <c r="K2097" s="6">
        <f t="shared" si="228"/>
        <v>6.4285714285714224E-3</v>
      </c>
      <c r="L2097" s="6">
        <f t="shared" si="229"/>
        <v>1.2142857142857141E-2</v>
      </c>
      <c r="M2097" s="6">
        <f t="shared" si="230"/>
        <v>0.52941176470588192</v>
      </c>
      <c r="N2097" s="6">
        <f t="shared" si="231"/>
        <v>34.615384615384599</v>
      </c>
      <c r="Q2097" s="1">
        <v>0.47461900000000001</v>
      </c>
      <c r="R2097" s="3">
        <v>2000</v>
      </c>
    </row>
    <row r="2098" spans="1:18" x14ac:dyDescent="0.2">
      <c r="A2098" s="8">
        <v>37029</v>
      </c>
      <c r="B2098" s="1">
        <v>0.55000000000000004</v>
      </c>
      <c r="C2098" s="1">
        <v>0.55000000000000004</v>
      </c>
      <c r="D2098" s="1">
        <v>0.48</v>
      </c>
      <c r="E2098" s="1">
        <v>0.48</v>
      </c>
      <c r="G2098" s="6">
        <f t="shared" si="225"/>
        <v>0</v>
      </c>
      <c r="H2098" s="1">
        <f t="shared" si="226"/>
        <v>0</v>
      </c>
      <c r="I2098" s="1">
        <f t="shared" si="227"/>
        <v>0</v>
      </c>
      <c r="K2098" s="6">
        <f t="shared" si="228"/>
        <v>3.5714285714285704E-3</v>
      </c>
      <c r="L2098" s="6">
        <f t="shared" si="229"/>
        <v>1.2142857142857141E-2</v>
      </c>
      <c r="M2098" s="6">
        <f t="shared" si="230"/>
        <v>0.29411764705882348</v>
      </c>
      <c r="N2098" s="6">
        <f t="shared" si="231"/>
        <v>22.72727272727272</v>
      </c>
      <c r="Q2098" s="1">
        <v>0.47461900000000001</v>
      </c>
      <c r="R2098" s="3">
        <v>12000</v>
      </c>
    </row>
    <row r="2099" spans="1:18" x14ac:dyDescent="0.2">
      <c r="A2099" s="8">
        <v>37032</v>
      </c>
      <c r="B2099" s="1">
        <v>0.55000000000000004</v>
      </c>
      <c r="C2099" s="1">
        <v>0.6</v>
      </c>
      <c r="D2099" s="1">
        <v>0.55000000000000004</v>
      </c>
      <c r="E2099" s="1">
        <v>0.6</v>
      </c>
      <c r="G2099" s="6">
        <f t="shared" si="225"/>
        <v>0.12</v>
      </c>
      <c r="H2099" s="1">
        <f t="shared" si="226"/>
        <v>0.12</v>
      </c>
      <c r="I2099" s="1">
        <f t="shared" si="227"/>
        <v>0</v>
      </c>
      <c r="K2099" s="6">
        <f t="shared" si="228"/>
        <v>1.2142857142857141E-2</v>
      </c>
      <c r="L2099" s="6">
        <f t="shared" si="229"/>
        <v>1.2142857142857141E-2</v>
      </c>
      <c r="M2099" s="6">
        <f t="shared" si="230"/>
        <v>1</v>
      </c>
      <c r="N2099" s="6">
        <f t="shared" si="231"/>
        <v>50</v>
      </c>
      <c r="Q2099" s="1">
        <v>0.59327399999999997</v>
      </c>
      <c r="R2099" s="3">
        <v>15000</v>
      </c>
    </row>
    <row r="2100" spans="1:18" x14ac:dyDescent="0.2">
      <c r="A2100" s="8">
        <v>37033</v>
      </c>
      <c r="B2100" s="1">
        <v>0.6</v>
      </c>
      <c r="C2100" s="1">
        <v>0.6</v>
      </c>
      <c r="D2100" s="1">
        <v>0.6</v>
      </c>
      <c r="E2100" s="1">
        <v>0.6</v>
      </c>
      <c r="G2100" s="6">
        <f t="shared" si="225"/>
        <v>0</v>
      </c>
      <c r="H2100" s="1">
        <f t="shared" si="226"/>
        <v>0</v>
      </c>
      <c r="I2100" s="1">
        <f t="shared" si="227"/>
        <v>0</v>
      </c>
      <c r="K2100" s="6">
        <f t="shared" si="228"/>
        <v>1.2142857142857141E-2</v>
      </c>
      <c r="L2100" s="6">
        <f t="shared" si="229"/>
        <v>1.2142857142857141E-2</v>
      </c>
      <c r="M2100" s="6">
        <f t="shared" si="230"/>
        <v>1</v>
      </c>
      <c r="N2100" s="6">
        <f t="shared" si="231"/>
        <v>50</v>
      </c>
      <c r="Q2100" s="1">
        <v>0.59327399999999997</v>
      </c>
      <c r="R2100" s="3">
        <v>300</v>
      </c>
    </row>
    <row r="2101" spans="1:18" x14ac:dyDescent="0.2">
      <c r="A2101" s="8">
        <v>37034</v>
      </c>
      <c r="B2101" s="1">
        <v>0.6</v>
      </c>
      <c r="C2101" s="1">
        <v>0.6</v>
      </c>
      <c r="D2101" s="1">
        <v>0.6</v>
      </c>
      <c r="E2101" s="1">
        <v>0.6</v>
      </c>
      <c r="G2101" s="6">
        <f t="shared" si="225"/>
        <v>0</v>
      </c>
      <c r="H2101" s="1">
        <f t="shared" si="226"/>
        <v>0</v>
      </c>
      <c r="I2101" s="1">
        <f t="shared" si="227"/>
        <v>0</v>
      </c>
      <c r="K2101" s="6">
        <f t="shared" si="228"/>
        <v>1.2142857142857141E-2</v>
      </c>
      <c r="L2101" s="6">
        <f t="shared" si="229"/>
        <v>1.2142857142857141E-2</v>
      </c>
      <c r="M2101" s="6">
        <f t="shared" si="230"/>
        <v>1</v>
      </c>
      <c r="N2101" s="6">
        <f t="shared" si="231"/>
        <v>50</v>
      </c>
      <c r="Q2101" s="1">
        <v>0.59327399999999997</v>
      </c>
      <c r="R2101" s="3">
        <v>6900</v>
      </c>
    </row>
    <row r="2102" spans="1:18" x14ac:dyDescent="0.2">
      <c r="A2102" s="8">
        <v>37035</v>
      </c>
      <c r="B2102" s="1">
        <v>0.55000000000000004</v>
      </c>
      <c r="C2102" s="1">
        <v>0.55000000000000004</v>
      </c>
      <c r="D2102" s="1">
        <v>0.55000000000000004</v>
      </c>
      <c r="E2102" s="1">
        <v>0.55000000000000004</v>
      </c>
      <c r="G2102" s="6">
        <f t="shared" si="225"/>
        <v>-4.9999999999999933E-2</v>
      </c>
      <c r="H2102" s="1">
        <f t="shared" si="226"/>
        <v>0</v>
      </c>
      <c r="I2102" s="1">
        <f t="shared" si="227"/>
        <v>4.9999999999999933E-2</v>
      </c>
      <c r="K2102" s="6">
        <f t="shared" si="228"/>
        <v>1.2142857142857141E-2</v>
      </c>
      <c r="L2102" s="6">
        <f t="shared" si="229"/>
        <v>1.5714285714285708E-2</v>
      </c>
      <c r="M2102" s="6">
        <f t="shared" si="230"/>
        <v>0.77272727272727293</v>
      </c>
      <c r="N2102" s="6">
        <f t="shared" si="231"/>
        <v>43.589743589743598</v>
      </c>
      <c r="Q2102" s="1">
        <v>0.54383400000000004</v>
      </c>
      <c r="R2102" s="3">
        <v>2000</v>
      </c>
    </row>
    <row r="2103" spans="1:18" x14ac:dyDescent="0.2">
      <c r="A2103" s="8">
        <v>37036</v>
      </c>
      <c r="B2103" s="1">
        <v>0.55000000000000004</v>
      </c>
      <c r="C2103" s="1">
        <v>0.6</v>
      </c>
      <c r="D2103" s="1">
        <v>0.55000000000000004</v>
      </c>
      <c r="E2103" s="1">
        <v>0.56999999999999995</v>
      </c>
      <c r="G2103" s="6">
        <f t="shared" si="225"/>
        <v>1.9999999999999907E-2</v>
      </c>
      <c r="H2103" s="1">
        <f t="shared" si="226"/>
        <v>1.9999999999999907E-2</v>
      </c>
      <c r="I2103" s="1">
        <f t="shared" si="227"/>
        <v>0</v>
      </c>
      <c r="K2103" s="6">
        <f t="shared" si="228"/>
        <v>1.3571428571428564E-2</v>
      </c>
      <c r="L2103" s="6">
        <f t="shared" si="229"/>
        <v>1.2857142857142857E-2</v>
      </c>
      <c r="M2103" s="6">
        <f t="shared" si="230"/>
        <v>1.0555555555555549</v>
      </c>
      <c r="N2103" s="6">
        <f t="shared" si="231"/>
        <v>51.351351351351333</v>
      </c>
      <c r="Q2103" s="1">
        <v>0.56361000000000006</v>
      </c>
      <c r="R2103" s="3">
        <v>28000</v>
      </c>
    </row>
    <row r="2104" spans="1:18" x14ac:dyDescent="0.2">
      <c r="A2104" s="8">
        <v>37040</v>
      </c>
      <c r="B2104" s="1">
        <v>0.56999999999999995</v>
      </c>
      <c r="C2104" s="1">
        <v>0.56999999999999995</v>
      </c>
      <c r="D2104" s="1">
        <v>0.56999999999999995</v>
      </c>
      <c r="E2104" s="1">
        <v>0.56999999999999995</v>
      </c>
      <c r="G2104" s="6">
        <f t="shared" si="225"/>
        <v>0</v>
      </c>
      <c r="H2104" s="1">
        <f t="shared" si="226"/>
        <v>0</v>
      </c>
      <c r="I2104" s="1">
        <f t="shared" si="227"/>
        <v>0</v>
      </c>
      <c r="K2104" s="6">
        <f t="shared" si="228"/>
        <v>1.3571428571428564E-2</v>
      </c>
      <c r="L2104" s="6">
        <f t="shared" si="229"/>
        <v>4.9999999999999966E-3</v>
      </c>
      <c r="M2104" s="6">
        <f t="shared" si="230"/>
        <v>2.7142857142857149</v>
      </c>
      <c r="N2104" s="6">
        <f t="shared" si="231"/>
        <v>73.07692307692308</v>
      </c>
      <c r="Q2104" s="1">
        <v>0.56361000000000006</v>
      </c>
      <c r="R2104" s="3">
        <v>500</v>
      </c>
    </row>
    <row r="2105" spans="1:18" x14ac:dyDescent="0.2">
      <c r="A2105" s="8">
        <v>37041</v>
      </c>
      <c r="B2105" s="1">
        <v>0.6</v>
      </c>
      <c r="C2105" s="1">
        <v>0.6</v>
      </c>
      <c r="D2105" s="1">
        <v>0.6</v>
      </c>
      <c r="E2105" s="1">
        <v>0.6</v>
      </c>
      <c r="G2105" s="6">
        <f t="shared" si="225"/>
        <v>3.0000000000000027E-2</v>
      </c>
      <c r="H2105" s="1">
        <f t="shared" si="226"/>
        <v>3.0000000000000027E-2</v>
      </c>
      <c r="I2105" s="1">
        <f t="shared" si="227"/>
        <v>0</v>
      </c>
      <c r="K2105" s="6">
        <f t="shared" si="228"/>
        <v>1.5714285714285708E-2</v>
      </c>
      <c r="L2105" s="6">
        <f t="shared" si="229"/>
        <v>4.9999999999999966E-3</v>
      </c>
      <c r="M2105" s="6">
        <f t="shared" si="230"/>
        <v>3.1428571428571437</v>
      </c>
      <c r="N2105" s="6">
        <f t="shared" si="231"/>
        <v>75.862068965517253</v>
      </c>
      <c r="Q2105" s="1">
        <v>0.59327399999999997</v>
      </c>
      <c r="R2105" s="3">
        <v>5000</v>
      </c>
    </row>
    <row r="2106" spans="1:18" x14ac:dyDescent="0.2">
      <c r="A2106" s="8">
        <v>37042</v>
      </c>
      <c r="B2106" s="1">
        <v>0.6</v>
      </c>
      <c r="C2106" s="1">
        <v>0.6</v>
      </c>
      <c r="D2106" s="1">
        <v>0.6</v>
      </c>
      <c r="E2106" s="1">
        <v>0.6</v>
      </c>
      <c r="G2106" s="6">
        <f t="shared" si="225"/>
        <v>0</v>
      </c>
      <c r="H2106" s="1">
        <f t="shared" si="226"/>
        <v>0</v>
      </c>
      <c r="I2106" s="1">
        <f t="shared" si="227"/>
        <v>0</v>
      </c>
      <c r="K2106" s="6">
        <f t="shared" si="228"/>
        <v>1.5714285714285708E-2</v>
      </c>
      <c r="L2106" s="6">
        <f t="shared" si="229"/>
        <v>4.9999999999999966E-3</v>
      </c>
      <c r="M2106" s="6">
        <f t="shared" si="230"/>
        <v>3.1428571428571437</v>
      </c>
      <c r="N2106" s="6">
        <f t="shared" si="231"/>
        <v>75.862068965517253</v>
      </c>
      <c r="Q2106" s="1">
        <v>0.59327399999999997</v>
      </c>
      <c r="R2106" s="3">
        <v>0</v>
      </c>
    </row>
    <row r="2107" spans="1:18" x14ac:dyDescent="0.2">
      <c r="A2107" s="8">
        <v>37043</v>
      </c>
      <c r="B2107" s="1">
        <v>0.6</v>
      </c>
      <c r="C2107" s="1">
        <v>0.6</v>
      </c>
      <c r="D2107" s="1">
        <v>0.6</v>
      </c>
      <c r="E2107" s="1">
        <v>0.6</v>
      </c>
      <c r="G2107" s="6">
        <f t="shared" si="225"/>
        <v>0</v>
      </c>
      <c r="H2107" s="1">
        <f t="shared" si="226"/>
        <v>0</v>
      </c>
      <c r="I2107" s="1">
        <f t="shared" si="227"/>
        <v>0</v>
      </c>
      <c r="K2107" s="6">
        <f t="shared" si="228"/>
        <v>1.2142857142857138E-2</v>
      </c>
      <c r="L2107" s="6">
        <f t="shared" si="229"/>
        <v>4.9999999999999966E-3</v>
      </c>
      <c r="M2107" s="6">
        <f t="shared" si="230"/>
        <v>2.4285714285714293</v>
      </c>
      <c r="N2107" s="6">
        <f t="shared" si="231"/>
        <v>70.833333333333343</v>
      </c>
      <c r="Q2107" s="1">
        <v>0.59327399999999997</v>
      </c>
      <c r="R2107" s="3">
        <v>0</v>
      </c>
    </row>
    <row r="2108" spans="1:18" x14ac:dyDescent="0.2">
      <c r="A2108" s="8">
        <v>37046</v>
      </c>
      <c r="B2108" s="1">
        <v>0.64</v>
      </c>
      <c r="C2108" s="1">
        <v>0.64</v>
      </c>
      <c r="D2108" s="1">
        <v>0.61</v>
      </c>
      <c r="E2108" s="1">
        <v>0.64</v>
      </c>
      <c r="G2108" s="6">
        <f t="shared" si="225"/>
        <v>4.0000000000000036E-2</v>
      </c>
      <c r="H2108" s="1">
        <f t="shared" si="226"/>
        <v>4.0000000000000036E-2</v>
      </c>
      <c r="I2108" s="1">
        <f t="shared" si="227"/>
        <v>0</v>
      </c>
      <c r="K2108" s="6">
        <f t="shared" si="228"/>
        <v>1.4999999999999998E-2</v>
      </c>
      <c r="L2108" s="6">
        <f t="shared" si="229"/>
        <v>3.5714285714285665E-3</v>
      </c>
      <c r="M2108" s="6">
        <f t="shared" si="230"/>
        <v>4.2000000000000055</v>
      </c>
      <c r="N2108" s="6">
        <f t="shared" si="231"/>
        <v>80.769230769230788</v>
      </c>
      <c r="Q2108" s="1">
        <v>0.63282499999999997</v>
      </c>
      <c r="R2108" s="3">
        <v>108600</v>
      </c>
    </row>
    <row r="2109" spans="1:18" x14ac:dyDescent="0.2">
      <c r="A2109" s="8">
        <v>37047</v>
      </c>
      <c r="B2109" s="1">
        <v>0.64</v>
      </c>
      <c r="C2109" s="1">
        <v>0.66</v>
      </c>
      <c r="D2109" s="1">
        <v>0.64</v>
      </c>
      <c r="E2109" s="1">
        <v>0.65</v>
      </c>
      <c r="G2109" s="6">
        <f t="shared" si="225"/>
        <v>1.0000000000000009E-2</v>
      </c>
      <c r="H2109" s="1">
        <f t="shared" si="226"/>
        <v>1.0000000000000009E-2</v>
      </c>
      <c r="I2109" s="1">
        <f t="shared" si="227"/>
        <v>0</v>
      </c>
      <c r="K2109" s="6">
        <f t="shared" si="228"/>
        <v>1.5714285714285712E-2</v>
      </c>
      <c r="L2109" s="6">
        <f t="shared" si="229"/>
        <v>3.5714285714285665E-3</v>
      </c>
      <c r="M2109" s="6">
        <f t="shared" si="230"/>
        <v>4.4000000000000057</v>
      </c>
      <c r="N2109" s="6">
        <f t="shared" si="231"/>
        <v>81.481481481481495</v>
      </c>
      <c r="Q2109" s="1">
        <v>0.64271299999999998</v>
      </c>
      <c r="R2109" s="3">
        <v>86200</v>
      </c>
    </row>
    <row r="2110" spans="1:18" x14ac:dyDescent="0.2">
      <c r="A2110" s="8">
        <v>37048</v>
      </c>
      <c r="B2110" s="1">
        <v>0.7</v>
      </c>
      <c r="C2110" s="1">
        <v>0.84</v>
      </c>
      <c r="D2110" s="1">
        <v>0.7</v>
      </c>
      <c r="E2110" s="1">
        <v>0.84</v>
      </c>
      <c r="G2110" s="6">
        <f t="shared" si="225"/>
        <v>0.18999999999999995</v>
      </c>
      <c r="H2110" s="1">
        <f t="shared" si="226"/>
        <v>0.18999999999999995</v>
      </c>
      <c r="I2110" s="1">
        <f t="shared" si="227"/>
        <v>0</v>
      </c>
      <c r="K2110" s="6">
        <f t="shared" si="228"/>
        <v>2.928571428571428E-2</v>
      </c>
      <c r="L2110" s="6">
        <f t="shared" si="229"/>
        <v>3.5714285714285665E-3</v>
      </c>
      <c r="M2110" s="6">
        <f t="shared" si="230"/>
        <v>8.2000000000000099</v>
      </c>
      <c r="N2110" s="6">
        <f t="shared" si="231"/>
        <v>89.130434782608702</v>
      </c>
      <c r="Q2110" s="1">
        <v>0.83058299999999996</v>
      </c>
      <c r="R2110" s="3">
        <v>128800</v>
      </c>
    </row>
    <row r="2111" spans="1:18" x14ac:dyDescent="0.2">
      <c r="A2111" s="8">
        <v>37049</v>
      </c>
      <c r="B2111" s="1">
        <v>0.84</v>
      </c>
      <c r="C2111" s="1">
        <v>0.98</v>
      </c>
      <c r="D2111" s="1">
        <v>0.84</v>
      </c>
      <c r="E2111" s="1">
        <v>0.98</v>
      </c>
      <c r="G2111" s="6">
        <f t="shared" si="225"/>
        <v>0.14000000000000001</v>
      </c>
      <c r="H2111" s="1">
        <f t="shared" si="226"/>
        <v>0.14000000000000001</v>
      </c>
      <c r="I2111" s="1">
        <f t="shared" si="227"/>
        <v>0</v>
      </c>
      <c r="K2111" s="6">
        <f t="shared" si="228"/>
        <v>3.9285714285714278E-2</v>
      </c>
      <c r="L2111" s="6">
        <f t="shared" si="229"/>
        <v>3.5714285714285665E-3</v>
      </c>
      <c r="M2111" s="6">
        <f t="shared" si="230"/>
        <v>11.000000000000012</v>
      </c>
      <c r="N2111" s="6">
        <f t="shared" si="231"/>
        <v>91.666666666666671</v>
      </c>
      <c r="Q2111" s="1">
        <v>0.96901400000000004</v>
      </c>
      <c r="R2111" s="3">
        <v>78600</v>
      </c>
    </row>
    <row r="2112" spans="1:18" x14ac:dyDescent="0.2">
      <c r="A2112" s="8">
        <v>37050</v>
      </c>
      <c r="B2112" s="1">
        <v>0.92</v>
      </c>
      <c r="C2112" s="1">
        <v>0.95</v>
      </c>
      <c r="D2112" s="1">
        <v>0.85</v>
      </c>
      <c r="E2112" s="1">
        <v>0.9</v>
      </c>
      <c r="G2112" s="6">
        <f t="shared" si="225"/>
        <v>-7.999999999999996E-2</v>
      </c>
      <c r="H2112" s="1">
        <f t="shared" si="226"/>
        <v>0</v>
      </c>
      <c r="I2112" s="1">
        <f t="shared" si="227"/>
        <v>7.999999999999996E-2</v>
      </c>
      <c r="K2112" s="6">
        <f t="shared" si="228"/>
        <v>3.9285714285714278E-2</v>
      </c>
      <c r="L2112" s="6">
        <f t="shared" si="229"/>
        <v>9.2857142857142774E-3</v>
      </c>
      <c r="M2112" s="6">
        <f t="shared" si="230"/>
        <v>4.2307692307692335</v>
      </c>
      <c r="N2112" s="6">
        <f t="shared" si="231"/>
        <v>80.882352941176478</v>
      </c>
      <c r="Q2112" s="1">
        <v>0.88991100000000001</v>
      </c>
      <c r="R2112" s="3">
        <v>150500</v>
      </c>
    </row>
    <row r="2113" spans="1:18" x14ac:dyDescent="0.2">
      <c r="A2113" s="8">
        <v>37053</v>
      </c>
      <c r="B2113" s="1">
        <v>1.01</v>
      </c>
      <c r="C2113" s="1">
        <v>1.1000000000000001</v>
      </c>
      <c r="D2113" s="1">
        <v>1</v>
      </c>
      <c r="E2113" s="1">
        <v>1.05</v>
      </c>
      <c r="G2113" s="6">
        <f t="shared" si="225"/>
        <v>0.15000000000000002</v>
      </c>
      <c r="H2113" s="1">
        <f t="shared" si="226"/>
        <v>0.15000000000000002</v>
      </c>
      <c r="I2113" s="1">
        <f t="shared" si="227"/>
        <v>0</v>
      </c>
      <c r="K2113" s="6">
        <f t="shared" si="228"/>
        <v>4.1428571428571426E-2</v>
      </c>
      <c r="L2113" s="6">
        <f t="shared" si="229"/>
        <v>9.2857142857142774E-3</v>
      </c>
      <c r="M2113" s="6">
        <f t="shared" si="230"/>
        <v>4.4615384615384652</v>
      </c>
      <c r="N2113" s="6">
        <f t="shared" si="231"/>
        <v>81.690140845070431</v>
      </c>
      <c r="Q2113" s="1">
        <v>1.0382290000000001</v>
      </c>
      <c r="R2113" s="3">
        <v>38900</v>
      </c>
    </row>
    <row r="2114" spans="1:18" x14ac:dyDescent="0.2">
      <c r="A2114" s="8">
        <v>37054</v>
      </c>
      <c r="B2114" s="1">
        <v>1.0900000000000001</v>
      </c>
      <c r="C2114" s="1">
        <v>1.18</v>
      </c>
      <c r="D2114" s="1">
        <v>1.06</v>
      </c>
      <c r="E2114" s="1">
        <v>1.1000000000000001</v>
      </c>
      <c r="G2114" s="6">
        <f t="shared" si="225"/>
        <v>5.0000000000000044E-2</v>
      </c>
      <c r="H2114" s="1">
        <f t="shared" si="226"/>
        <v>5.0000000000000044E-2</v>
      </c>
      <c r="I2114" s="1">
        <f t="shared" si="227"/>
        <v>0</v>
      </c>
      <c r="K2114" s="6">
        <f t="shared" si="228"/>
        <v>4.4999999999999998E-2</v>
      </c>
      <c r="L2114" s="6">
        <f t="shared" si="229"/>
        <v>9.2857142857142774E-3</v>
      </c>
      <c r="M2114" s="6">
        <f t="shared" si="230"/>
        <v>4.8461538461538503</v>
      </c>
      <c r="N2114" s="6">
        <f t="shared" si="231"/>
        <v>82.894736842105274</v>
      </c>
      <c r="Q2114" s="1">
        <v>1.087669</v>
      </c>
      <c r="R2114" s="3">
        <v>91800</v>
      </c>
    </row>
    <row r="2115" spans="1:18" x14ac:dyDescent="0.2">
      <c r="A2115" s="8">
        <v>37055</v>
      </c>
      <c r="B2115" s="1">
        <v>1.1499999999999999</v>
      </c>
      <c r="C2115" s="1">
        <v>1.1499999999999999</v>
      </c>
      <c r="D2115" s="1">
        <v>0.97</v>
      </c>
      <c r="E2115" s="1">
        <v>1</v>
      </c>
      <c r="G2115" s="6">
        <f t="shared" si="225"/>
        <v>-0.10000000000000009</v>
      </c>
      <c r="H2115" s="1">
        <f t="shared" si="226"/>
        <v>0</v>
      </c>
      <c r="I2115" s="1">
        <f t="shared" si="227"/>
        <v>0.10000000000000009</v>
      </c>
      <c r="K2115" s="6">
        <f t="shared" si="228"/>
        <v>4.4999999999999998E-2</v>
      </c>
      <c r="L2115" s="6">
        <f t="shared" si="229"/>
        <v>1.6428571428571428E-2</v>
      </c>
      <c r="M2115" s="6">
        <f t="shared" si="230"/>
        <v>2.7391304347826089</v>
      </c>
      <c r="N2115" s="6">
        <f t="shared" si="231"/>
        <v>73.255813953488371</v>
      </c>
      <c r="Q2115" s="1">
        <v>0.98878999999999995</v>
      </c>
      <c r="R2115" s="3">
        <v>40700</v>
      </c>
    </row>
    <row r="2116" spans="1:18" x14ac:dyDescent="0.2">
      <c r="A2116" s="8">
        <v>37056</v>
      </c>
      <c r="B2116" s="1">
        <v>1.08</v>
      </c>
      <c r="C2116" s="1">
        <v>1.08</v>
      </c>
      <c r="D2116" s="1">
        <v>0.92</v>
      </c>
      <c r="E2116" s="1">
        <v>0.95</v>
      </c>
      <c r="G2116" s="6">
        <f t="shared" ref="G2116:G2179" si="232">E2116-E2115</f>
        <v>-5.0000000000000044E-2</v>
      </c>
      <c r="H2116" s="1">
        <f t="shared" ref="H2116:H2179" si="233">IF(G2116&gt;0,G2116,0)</f>
        <v>0</v>
      </c>
      <c r="I2116" s="1">
        <f t="shared" ref="I2116:I2179" si="234">IF(G2116&lt;0,ABS(G2116),0)</f>
        <v>5.0000000000000044E-2</v>
      </c>
      <c r="K2116" s="6">
        <f t="shared" si="228"/>
        <v>4.4999999999999998E-2</v>
      </c>
      <c r="L2116" s="6">
        <f t="shared" si="229"/>
        <v>1.6428571428571435E-2</v>
      </c>
      <c r="M2116" s="6">
        <f t="shared" si="230"/>
        <v>2.7391304347826075</v>
      </c>
      <c r="N2116" s="6">
        <f t="shared" si="231"/>
        <v>73.255813953488371</v>
      </c>
      <c r="Q2116" s="1">
        <v>0.93935000000000002</v>
      </c>
      <c r="R2116" s="3">
        <v>21700</v>
      </c>
    </row>
    <row r="2117" spans="1:18" x14ac:dyDescent="0.2">
      <c r="A2117" s="8">
        <v>37057</v>
      </c>
      <c r="B2117" s="1">
        <v>1</v>
      </c>
      <c r="C2117" s="1">
        <v>1</v>
      </c>
      <c r="D2117" s="1">
        <v>0.95</v>
      </c>
      <c r="E2117" s="1">
        <v>0.95</v>
      </c>
      <c r="G2117" s="6">
        <f t="shared" si="232"/>
        <v>0</v>
      </c>
      <c r="H2117" s="1">
        <f t="shared" si="233"/>
        <v>0</v>
      </c>
      <c r="I2117" s="1">
        <f t="shared" si="234"/>
        <v>0</v>
      </c>
      <c r="K2117" s="6">
        <f t="shared" si="228"/>
        <v>4.357142857142858E-2</v>
      </c>
      <c r="L2117" s="6">
        <f t="shared" si="229"/>
        <v>1.6428571428571435E-2</v>
      </c>
      <c r="M2117" s="6">
        <f t="shared" si="230"/>
        <v>2.6521739130434776</v>
      </c>
      <c r="N2117" s="6">
        <f t="shared" si="231"/>
        <v>72.61904761904762</v>
      </c>
      <c r="Q2117" s="1">
        <v>0.93935000000000002</v>
      </c>
      <c r="R2117" s="3">
        <v>5500</v>
      </c>
    </row>
    <row r="2118" spans="1:18" x14ac:dyDescent="0.2">
      <c r="A2118" s="8">
        <v>37060</v>
      </c>
      <c r="B2118" s="1">
        <v>1.01</v>
      </c>
      <c r="C2118" s="1">
        <v>1.01</v>
      </c>
      <c r="D2118" s="1">
        <v>0.92</v>
      </c>
      <c r="E2118" s="1">
        <v>0.92</v>
      </c>
      <c r="G2118" s="6">
        <f t="shared" si="232"/>
        <v>-2.9999999999999916E-2</v>
      </c>
      <c r="H2118" s="1">
        <f t="shared" si="233"/>
        <v>0</v>
      </c>
      <c r="I2118" s="1">
        <f t="shared" si="234"/>
        <v>2.9999999999999916E-2</v>
      </c>
      <c r="K2118" s="6">
        <f t="shared" si="228"/>
        <v>4.357142857142858E-2</v>
      </c>
      <c r="L2118" s="6">
        <f t="shared" si="229"/>
        <v>1.8571428571428572E-2</v>
      </c>
      <c r="M2118" s="6">
        <f t="shared" si="230"/>
        <v>2.3461538461538467</v>
      </c>
      <c r="N2118" s="6">
        <f t="shared" si="231"/>
        <v>70.114942528735639</v>
      </c>
      <c r="Q2118" s="1">
        <v>0.90968599999999999</v>
      </c>
      <c r="R2118" s="3">
        <v>30400</v>
      </c>
    </row>
    <row r="2119" spans="1:18" x14ac:dyDescent="0.2">
      <c r="A2119" s="8">
        <v>37061</v>
      </c>
      <c r="B2119" s="1">
        <v>0.92</v>
      </c>
      <c r="C2119" s="1">
        <v>0.92</v>
      </c>
      <c r="D2119" s="1">
        <v>0.92</v>
      </c>
      <c r="E2119" s="1">
        <v>0.92</v>
      </c>
      <c r="G2119" s="6">
        <f t="shared" si="232"/>
        <v>0</v>
      </c>
      <c r="H2119" s="1">
        <f t="shared" si="233"/>
        <v>0</v>
      </c>
      <c r="I2119" s="1">
        <f t="shared" si="234"/>
        <v>0</v>
      </c>
      <c r="K2119" s="6">
        <f t="shared" si="228"/>
        <v>4.1428571428571433E-2</v>
      </c>
      <c r="L2119" s="6">
        <f t="shared" si="229"/>
        <v>1.8571428571428572E-2</v>
      </c>
      <c r="M2119" s="6">
        <f t="shared" si="230"/>
        <v>2.2307692307692308</v>
      </c>
      <c r="N2119" s="6">
        <f t="shared" si="231"/>
        <v>69.047619047619051</v>
      </c>
      <c r="Q2119" s="1">
        <v>0.90968599999999999</v>
      </c>
      <c r="R2119" s="3">
        <v>2500</v>
      </c>
    </row>
    <row r="2120" spans="1:18" x14ac:dyDescent="0.2">
      <c r="A2120" s="8">
        <v>37062</v>
      </c>
      <c r="B2120" s="1">
        <v>0.9</v>
      </c>
      <c r="C2120" s="1">
        <v>0.9</v>
      </c>
      <c r="D2120" s="1">
        <v>0.87</v>
      </c>
      <c r="E2120" s="1">
        <v>0.87</v>
      </c>
      <c r="G2120" s="6">
        <f t="shared" si="232"/>
        <v>-5.0000000000000044E-2</v>
      </c>
      <c r="H2120" s="1">
        <f t="shared" si="233"/>
        <v>0</v>
      </c>
      <c r="I2120" s="1">
        <f t="shared" si="234"/>
        <v>5.0000000000000044E-2</v>
      </c>
      <c r="K2120" s="6">
        <f t="shared" si="228"/>
        <v>4.1428571428571433E-2</v>
      </c>
      <c r="L2120" s="6">
        <f t="shared" si="229"/>
        <v>2.2142857142857148E-2</v>
      </c>
      <c r="M2120" s="6">
        <f t="shared" si="230"/>
        <v>1.8709677419354835</v>
      </c>
      <c r="N2120" s="6">
        <f t="shared" si="231"/>
        <v>65.168539325842687</v>
      </c>
      <c r="Q2120" s="1">
        <v>0.86024699999999998</v>
      </c>
      <c r="R2120" s="3">
        <v>12000</v>
      </c>
    </row>
    <row r="2121" spans="1:18" x14ac:dyDescent="0.2">
      <c r="A2121" s="8">
        <v>37063</v>
      </c>
      <c r="B2121" s="1">
        <v>0.87</v>
      </c>
      <c r="C2121" s="1">
        <v>0.87</v>
      </c>
      <c r="D2121" s="1">
        <v>0.87</v>
      </c>
      <c r="E2121" s="1">
        <v>0.87</v>
      </c>
      <c r="G2121" s="6">
        <f t="shared" si="232"/>
        <v>0</v>
      </c>
      <c r="H2121" s="1">
        <f t="shared" si="233"/>
        <v>0</v>
      </c>
      <c r="I2121" s="1">
        <f t="shared" si="234"/>
        <v>0</v>
      </c>
      <c r="K2121" s="6">
        <f t="shared" si="228"/>
        <v>4.1428571428571433E-2</v>
      </c>
      <c r="L2121" s="6">
        <f t="shared" si="229"/>
        <v>2.2142857142857148E-2</v>
      </c>
      <c r="M2121" s="6">
        <f t="shared" si="230"/>
        <v>1.8709677419354835</v>
      </c>
      <c r="N2121" s="6">
        <f t="shared" si="231"/>
        <v>65.168539325842687</v>
      </c>
      <c r="Q2121" s="1">
        <v>0.86024699999999998</v>
      </c>
      <c r="R2121" s="3">
        <v>0</v>
      </c>
    </row>
    <row r="2122" spans="1:18" x14ac:dyDescent="0.2">
      <c r="A2122" s="8">
        <v>37064</v>
      </c>
      <c r="B2122" s="1">
        <v>0.87</v>
      </c>
      <c r="C2122" s="1">
        <v>0.87</v>
      </c>
      <c r="D2122" s="1">
        <v>0.87</v>
      </c>
      <c r="E2122" s="1">
        <v>0.87</v>
      </c>
      <c r="G2122" s="6">
        <f t="shared" si="232"/>
        <v>0</v>
      </c>
      <c r="H2122" s="1">
        <f t="shared" si="233"/>
        <v>0</v>
      </c>
      <c r="I2122" s="1">
        <f t="shared" si="234"/>
        <v>0</v>
      </c>
      <c r="K2122" s="6">
        <f t="shared" si="228"/>
        <v>3.8571428571428576E-2</v>
      </c>
      <c r="L2122" s="6">
        <f t="shared" si="229"/>
        <v>2.2142857142857148E-2</v>
      </c>
      <c r="M2122" s="6">
        <f t="shared" si="230"/>
        <v>1.7419354838709675</v>
      </c>
      <c r="N2122" s="6">
        <f t="shared" si="231"/>
        <v>63.529411764705877</v>
      </c>
      <c r="Q2122" s="1">
        <v>0.86024699999999998</v>
      </c>
      <c r="R2122" s="3">
        <v>0</v>
      </c>
    </row>
    <row r="2123" spans="1:18" x14ac:dyDescent="0.2">
      <c r="A2123" s="8">
        <v>37067</v>
      </c>
      <c r="B2123" s="1">
        <v>0.87</v>
      </c>
      <c r="C2123" s="1">
        <v>0.87</v>
      </c>
      <c r="D2123" s="1">
        <v>0.87</v>
      </c>
      <c r="E2123" s="1">
        <v>0.87</v>
      </c>
      <c r="G2123" s="6">
        <f t="shared" si="232"/>
        <v>0</v>
      </c>
      <c r="H2123" s="1">
        <f t="shared" si="233"/>
        <v>0</v>
      </c>
      <c r="I2123" s="1">
        <f t="shared" si="234"/>
        <v>0</v>
      </c>
      <c r="K2123" s="6">
        <f t="shared" si="228"/>
        <v>3.785714285714286E-2</v>
      </c>
      <c r="L2123" s="6">
        <f t="shared" si="229"/>
        <v>2.2142857142857148E-2</v>
      </c>
      <c r="M2123" s="6">
        <f t="shared" si="230"/>
        <v>1.7096774193548385</v>
      </c>
      <c r="N2123" s="6">
        <f t="shared" si="231"/>
        <v>63.095238095238095</v>
      </c>
      <c r="Q2123" s="1">
        <v>0.86024699999999998</v>
      </c>
      <c r="R2123" s="3">
        <v>0</v>
      </c>
    </row>
    <row r="2124" spans="1:18" x14ac:dyDescent="0.2">
      <c r="A2124" s="8">
        <v>37068</v>
      </c>
      <c r="B2124" s="1">
        <v>0.87</v>
      </c>
      <c r="C2124" s="1">
        <v>0.87</v>
      </c>
      <c r="D2124" s="1">
        <v>0.87</v>
      </c>
      <c r="E2124" s="1">
        <v>0.87</v>
      </c>
      <c r="G2124" s="6">
        <f t="shared" si="232"/>
        <v>0</v>
      </c>
      <c r="H2124" s="1">
        <f t="shared" si="233"/>
        <v>0</v>
      </c>
      <c r="I2124" s="1">
        <f t="shared" si="234"/>
        <v>0</v>
      </c>
      <c r="K2124" s="6">
        <f t="shared" si="228"/>
        <v>2.4285714285714292E-2</v>
      </c>
      <c r="L2124" s="6">
        <f t="shared" si="229"/>
        <v>2.2142857142857148E-2</v>
      </c>
      <c r="M2124" s="6">
        <f t="shared" si="230"/>
        <v>1.0967741935483872</v>
      </c>
      <c r="N2124" s="6">
        <f t="shared" si="231"/>
        <v>52.307692307692307</v>
      </c>
      <c r="Q2124" s="1">
        <v>0.86024699999999998</v>
      </c>
      <c r="R2124" s="3">
        <v>500</v>
      </c>
    </row>
    <row r="2125" spans="1:18" x14ac:dyDescent="0.2">
      <c r="A2125" s="8">
        <v>37069</v>
      </c>
      <c r="B2125" s="1">
        <v>0.87</v>
      </c>
      <c r="C2125" s="1">
        <v>0.87</v>
      </c>
      <c r="D2125" s="1">
        <v>0.87</v>
      </c>
      <c r="E2125" s="1">
        <v>0.87</v>
      </c>
      <c r="G2125" s="6">
        <f t="shared" si="232"/>
        <v>0</v>
      </c>
      <c r="H2125" s="1">
        <f t="shared" si="233"/>
        <v>0</v>
      </c>
      <c r="I2125" s="1">
        <f t="shared" si="234"/>
        <v>0</v>
      </c>
      <c r="K2125" s="6">
        <f t="shared" si="228"/>
        <v>1.428571428571429E-2</v>
      </c>
      <c r="L2125" s="6">
        <f t="shared" si="229"/>
        <v>2.2142857142857148E-2</v>
      </c>
      <c r="M2125" s="6">
        <f t="shared" si="230"/>
        <v>0.64516129032258074</v>
      </c>
      <c r="N2125" s="6">
        <f t="shared" si="231"/>
        <v>39.215686274509807</v>
      </c>
      <c r="Q2125" s="1">
        <v>0.86024699999999998</v>
      </c>
      <c r="R2125" s="3">
        <v>1000</v>
      </c>
    </row>
    <row r="2126" spans="1:18" x14ac:dyDescent="0.2">
      <c r="A2126" s="8">
        <v>37070</v>
      </c>
      <c r="B2126" s="1">
        <v>0.9</v>
      </c>
      <c r="C2126" s="1">
        <v>1</v>
      </c>
      <c r="D2126" s="1">
        <v>0.9</v>
      </c>
      <c r="E2126" s="1">
        <v>0.99</v>
      </c>
      <c r="G2126" s="6">
        <f t="shared" si="232"/>
        <v>0.12</v>
      </c>
      <c r="H2126" s="1">
        <f t="shared" si="233"/>
        <v>0.12</v>
      </c>
      <c r="I2126" s="1">
        <f t="shared" si="234"/>
        <v>0</v>
      </c>
      <c r="K2126" s="6">
        <f t="shared" si="228"/>
        <v>2.2857142857142861E-2</v>
      </c>
      <c r="L2126" s="6">
        <f t="shared" si="229"/>
        <v>1.6428571428571435E-2</v>
      </c>
      <c r="M2126" s="6">
        <f t="shared" si="230"/>
        <v>1.3913043478260867</v>
      </c>
      <c r="N2126" s="6">
        <f t="shared" si="231"/>
        <v>58.18181818181818</v>
      </c>
      <c r="Q2126" s="1">
        <v>0.97890200000000005</v>
      </c>
      <c r="R2126" s="3">
        <v>21300</v>
      </c>
    </row>
    <row r="2127" spans="1:18" x14ac:dyDescent="0.2">
      <c r="A2127" s="8">
        <v>37071</v>
      </c>
      <c r="B2127" s="1">
        <v>1</v>
      </c>
      <c r="C2127" s="1">
        <v>1.1200000000000001</v>
      </c>
      <c r="D2127" s="1">
        <v>0.97</v>
      </c>
      <c r="E2127" s="1">
        <v>1.1000000000000001</v>
      </c>
      <c r="G2127" s="6">
        <f t="shared" si="232"/>
        <v>0.1100000000000001</v>
      </c>
      <c r="H2127" s="1">
        <f t="shared" si="233"/>
        <v>0.1100000000000001</v>
      </c>
      <c r="I2127" s="1">
        <f t="shared" si="234"/>
        <v>0</v>
      </c>
      <c r="K2127" s="6">
        <f t="shared" si="228"/>
        <v>2.0000000000000011E-2</v>
      </c>
      <c r="L2127" s="6">
        <f t="shared" si="229"/>
        <v>1.6428571428571435E-2</v>
      </c>
      <c r="M2127" s="6">
        <f t="shared" si="230"/>
        <v>1.2173913043478264</v>
      </c>
      <c r="N2127" s="6">
        <f t="shared" si="231"/>
        <v>54.901960784313729</v>
      </c>
      <c r="Q2127" s="1">
        <v>1.087669</v>
      </c>
      <c r="R2127" s="3">
        <v>54000</v>
      </c>
    </row>
    <row r="2128" spans="1:18" x14ac:dyDescent="0.2">
      <c r="A2128" s="8">
        <v>37074</v>
      </c>
      <c r="B2128" s="1">
        <v>1.05</v>
      </c>
      <c r="C2128" s="1">
        <v>1.05</v>
      </c>
      <c r="D2128" s="1">
        <v>1.05</v>
      </c>
      <c r="E2128" s="1">
        <v>1.05</v>
      </c>
      <c r="G2128" s="6">
        <f t="shared" si="232"/>
        <v>-5.0000000000000044E-2</v>
      </c>
      <c r="H2128" s="1">
        <f t="shared" si="233"/>
        <v>0</v>
      </c>
      <c r="I2128" s="1">
        <f t="shared" si="234"/>
        <v>5.0000000000000044E-2</v>
      </c>
      <c r="K2128" s="6">
        <f t="shared" ref="K2128:K2191" si="235">AVERAGE(H2115:H2128)</f>
        <v>1.6428571428571435E-2</v>
      </c>
      <c r="L2128" s="6">
        <f t="shared" ref="L2128:L2191" si="236">AVERAGE(I2115:I2128)</f>
        <v>2.0000000000000011E-2</v>
      </c>
      <c r="M2128" s="6">
        <f t="shared" ref="M2128:M2191" si="237">K2128/L2128</f>
        <v>0.82142857142857129</v>
      </c>
      <c r="N2128" s="6">
        <f t="shared" si="231"/>
        <v>45.098039215686264</v>
      </c>
      <c r="Q2128" s="1">
        <v>1.0382290000000001</v>
      </c>
      <c r="R2128" s="3">
        <v>500</v>
      </c>
    </row>
    <row r="2129" spans="1:18" x14ac:dyDescent="0.2">
      <c r="A2129" s="8">
        <v>37075</v>
      </c>
      <c r="B2129" s="1">
        <v>1.02</v>
      </c>
      <c r="C2129" s="1">
        <v>1.02</v>
      </c>
      <c r="D2129" s="1">
        <v>1.02</v>
      </c>
      <c r="E2129" s="1">
        <v>1.02</v>
      </c>
      <c r="G2129" s="6">
        <f t="shared" si="232"/>
        <v>-3.0000000000000027E-2</v>
      </c>
      <c r="H2129" s="1">
        <f t="shared" si="233"/>
        <v>0</v>
      </c>
      <c r="I2129" s="1">
        <f t="shared" si="234"/>
        <v>3.0000000000000027E-2</v>
      </c>
      <c r="K2129" s="6">
        <f t="shared" si="235"/>
        <v>1.6428571428571435E-2</v>
      </c>
      <c r="L2129" s="6">
        <f t="shared" si="236"/>
        <v>1.5000000000000005E-2</v>
      </c>
      <c r="M2129" s="6">
        <f t="shared" si="237"/>
        <v>1.0952380952380953</v>
      </c>
      <c r="N2129" s="6">
        <f t="shared" ref="N2129:N2192" si="238">IF(L2129=0,100,100-(100/(1+M2129)))</f>
        <v>52.272727272727273</v>
      </c>
      <c r="Q2129" s="1">
        <v>1.0085649999999999</v>
      </c>
      <c r="R2129" s="3">
        <v>1000</v>
      </c>
    </row>
    <row r="2130" spans="1:18" x14ac:dyDescent="0.2">
      <c r="A2130" s="8">
        <v>37077</v>
      </c>
      <c r="B2130" s="1">
        <v>1.02</v>
      </c>
      <c r="C2130" s="1">
        <v>1.02</v>
      </c>
      <c r="D2130" s="1">
        <v>1.02</v>
      </c>
      <c r="E2130" s="1">
        <v>1.02</v>
      </c>
      <c r="G2130" s="6">
        <f t="shared" si="232"/>
        <v>0</v>
      </c>
      <c r="H2130" s="1">
        <f t="shared" si="233"/>
        <v>0</v>
      </c>
      <c r="I2130" s="1">
        <f t="shared" si="234"/>
        <v>0</v>
      </c>
      <c r="K2130" s="6">
        <f t="shared" si="235"/>
        <v>1.6428571428571435E-2</v>
      </c>
      <c r="L2130" s="6">
        <f t="shared" si="236"/>
        <v>1.142857142857143E-2</v>
      </c>
      <c r="M2130" s="6">
        <f t="shared" si="237"/>
        <v>1.4375000000000002</v>
      </c>
      <c r="N2130" s="6">
        <f t="shared" si="238"/>
        <v>58.974358974358971</v>
      </c>
      <c r="Q2130" s="1">
        <v>1.0085649999999999</v>
      </c>
      <c r="R2130" s="3">
        <v>0</v>
      </c>
    </row>
    <row r="2131" spans="1:18" x14ac:dyDescent="0.2">
      <c r="A2131" s="8">
        <v>37078</v>
      </c>
      <c r="B2131" s="1">
        <v>1.02</v>
      </c>
      <c r="C2131" s="1">
        <v>1.02</v>
      </c>
      <c r="D2131" s="1">
        <v>1.02</v>
      </c>
      <c r="E2131" s="1">
        <v>1.02</v>
      </c>
      <c r="G2131" s="6">
        <f t="shared" si="232"/>
        <v>0</v>
      </c>
      <c r="H2131" s="1">
        <f t="shared" si="233"/>
        <v>0</v>
      </c>
      <c r="I2131" s="1">
        <f t="shared" si="234"/>
        <v>0</v>
      </c>
      <c r="K2131" s="6">
        <f t="shared" si="235"/>
        <v>1.6428571428571435E-2</v>
      </c>
      <c r="L2131" s="6">
        <f t="shared" si="236"/>
        <v>1.142857142857143E-2</v>
      </c>
      <c r="M2131" s="6">
        <f t="shared" si="237"/>
        <v>1.4375000000000002</v>
      </c>
      <c r="N2131" s="6">
        <f t="shared" si="238"/>
        <v>58.974358974358971</v>
      </c>
      <c r="Q2131" s="1">
        <v>1.0085649999999999</v>
      </c>
      <c r="R2131" s="3">
        <v>0</v>
      </c>
    </row>
    <row r="2132" spans="1:18" x14ac:dyDescent="0.2">
      <c r="A2132" s="8">
        <v>37081</v>
      </c>
      <c r="B2132" s="1">
        <v>0.92</v>
      </c>
      <c r="C2132" s="1">
        <v>1.01</v>
      </c>
      <c r="D2132" s="1">
        <v>0.92</v>
      </c>
      <c r="E2132" s="1">
        <v>1.01</v>
      </c>
      <c r="G2132" s="6">
        <f t="shared" si="232"/>
        <v>-1.0000000000000009E-2</v>
      </c>
      <c r="H2132" s="1">
        <f t="shared" si="233"/>
        <v>0</v>
      </c>
      <c r="I2132" s="1">
        <f t="shared" si="234"/>
        <v>1.0000000000000009E-2</v>
      </c>
      <c r="K2132" s="6">
        <f t="shared" si="235"/>
        <v>1.6428571428571435E-2</v>
      </c>
      <c r="L2132" s="6">
        <f t="shared" si="236"/>
        <v>1.0000000000000009E-2</v>
      </c>
      <c r="M2132" s="6">
        <f t="shared" si="237"/>
        <v>1.6428571428571419</v>
      </c>
      <c r="N2132" s="6">
        <f t="shared" si="238"/>
        <v>62.162162162162147</v>
      </c>
      <c r="Q2132" s="1">
        <v>0.99867700000000004</v>
      </c>
      <c r="R2132" s="3">
        <v>36000</v>
      </c>
    </row>
    <row r="2133" spans="1:18" x14ac:dyDescent="0.2">
      <c r="A2133" s="8">
        <v>37082</v>
      </c>
      <c r="B2133" s="1">
        <v>0.92</v>
      </c>
      <c r="C2133" s="1">
        <v>0.97</v>
      </c>
      <c r="D2133" s="1">
        <v>0.92</v>
      </c>
      <c r="E2133" s="1">
        <v>0.97</v>
      </c>
      <c r="G2133" s="6">
        <f t="shared" si="232"/>
        <v>-4.0000000000000036E-2</v>
      </c>
      <c r="H2133" s="1">
        <f t="shared" si="233"/>
        <v>0</v>
      </c>
      <c r="I2133" s="1">
        <f t="shared" si="234"/>
        <v>4.0000000000000036E-2</v>
      </c>
      <c r="K2133" s="6">
        <f t="shared" si="235"/>
        <v>1.6428571428571435E-2</v>
      </c>
      <c r="L2133" s="6">
        <f t="shared" si="236"/>
        <v>1.2857142857142869E-2</v>
      </c>
      <c r="M2133" s="6">
        <f t="shared" si="237"/>
        <v>1.277777777777777</v>
      </c>
      <c r="N2133" s="6">
        <f t="shared" si="238"/>
        <v>56.097560975609738</v>
      </c>
      <c r="Q2133" s="1">
        <v>0.95912600000000003</v>
      </c>
      <c r="R2133" s="3">
        <v>12000</v>
      </c>
    </row>
    <row r="2134" spans="1:18" x14ac:dyDescent="0.2">
      <c r="A2134" s="8">
        <v>37083</v>
      </c>
      <c r="B2134" s="1">
        <v>1.01</v>
      </c>
      <c r="C2134" s="1">
        <v>1.01</v>
      </c>
      <c r="D2134" s="1">
        <v>1.01</v>
      </c>
      <c r="E2134" s="1">
        <v>1.01</v>
      </c>
      <c r="G2134" s="6">
        <f t="shared" si="232"/>
        <v>4.0000000000000036E-2</v>
      </c>
      <c r="H2134" s="1">
        <f t="shared" si="233"/>
        <v>4.0000000000000036E-2</v>
      </c>
      <c r="I2134" s="1">
        <f t="shared" si="234"/>
        <v>0</v>
      </c>
      <c r="K2134" s="6">
        <f t="shared" si="235"/>
        <v>1.9285714285714295E-2</v>
      </c>
      <c r="L2134" s="6">
        <f t="shared" si="236"/>
        <v>9.2857142857142947E-3</v>
      </c>
      <c r="M2134" s="6">
        <f t="shared" si="237"/>
        <v>2.0769230769230758</v>
      </c>
      <c r="N2134" s="6">
        <f t="shared" si="238"/>
        <v>67.499999999999986</v>
      </c>
      <c r="Q2134" s="1">
        <v>0.99867700000000004</v>
      </c>
      <c r="R2134" s="3">
        <v>1000</v>
      </c>
    </row>
    <row r="2135" spans="1:18" x14ac:dyDescent="0.2">
      <c r="A2135" s="8">
        <v>37084</v>
      </c>
      <c r="B2135" s="1">
        <v>0.97</v>
      </c>
      <c r="C2135" s="1">
        <v>0.97</v>
      </c>
      <c r="D2135" s="1">
        <v>0.97</v>
      </c>
      <c r="E2135" s="1">
        <v>0.97</v>
      </c>
      <c r="G2135" s="6">
        <f t="shared" si="232"/>
        <v>-4.0000000000000036E-2</v>
      </c>
      <c r="H2135" s="1">
        <f t="shared" si="233"/>
        <v>0</v>
      </c>
      <c r="I2135" s="1">
        <f t="shared" si="234"/>
        <v>4.0000000000000036E-2</v>
      </c>
      <c r="K2135" s="6">
        <f t="shared" si="235"/>
        <v>1.9285714285714295E-2</v>
      </c>
      <c r="L2135" s="6">
        <f t="shared" si="236"/>
        <v>1.2142857142857153E-2</v>
      </c>
      <c r="M2135" s="6">
        <f t="shared" si="237"/>
        <v>1.5882352941176465</v>
      </c>
      <c r="N2135" s="6">
        <f t="shared" si="238"/>
        <v>61.36363636363636</v>
      </c>
      <c r="Q2135" s="1">
        <v>0.95912600000000003</v>
      </c>
      <c r="R2135" s="3">
        <v>3000</v>
      </c>
    </row>
    <row r="2136" spans="1:18" x14ac:dyDescent="0.2">
      <c r="A2136" s="8">
        <v>37085</v>
      </c>
      <c r="B2136" s="1">
        <v>0.97</v>
      </c>
      <c r="C2136" s="1">
        <v>0.97</v>
      </c>
      <c r="D2136" s="1">
        <v>0.97</v>
      </c>
      <c r="E2136" s="1">
        <v>0.97</v>
      </c>
      <c r="G2136" s="6">
        <f t="shared" si="232"/>
        <v>0</v>
      </c>
      <c r="H2136" s="1">
        <f t="shared" si="233"/>
        <v>0</v>
      </c>
      <c r="I2136" s="1">
        <f t="shared" si="234"/>
        <v>0</v>
      </c>
      <c r="K2136" s="6">
        <f t="shared" si="235"/>
        <v>1.9285714285714295E-2</v>
      </c>
      <c r="L2136" s="6">
        <f t="shared" si="236"/>
        <v>1.2142857142857153E-2</v>
      </c>
      <c r="M2136" s="6">
        <f t="shared" si="237"/>
        <v>1.5882352941176465</v>
      </c>
      <c r="N2136" s="6">
        <f t="shared" si="238"/>
        <v>61.36363636363636</v>
      </c>
      <c r="Q2136" s="1">
        <v>0.95912600000000003</v>
      </c>
      <c r="R2136" s="3">
        <v>0</v>
      </c>
    </row>
    <row r="2137" spans="1:18" x14ac:dyDescent="0.2">
      <c r="A2137" s="8">
        <v>37088</v>
      </c>
      <c r="B2137" s="1">
        <v>0.97</v>
      </c>
      <c r="C2137" s="1">
        <v>0.97</v>
      </c>
      <c r="D2137" s="1">
        <v>0.97</v>
      </c>
      <c r="E2137" s="1">
        <v>0.97</v>
      </c>
      <c r="G2137" s="6">
        <f t="shared" si="232"/>
        <v>0</v>
      </c>
      <c r="H2137" s="1">
        <f t="shared" si="233"/>
        <v>0</v>
      </c>
      <c r="I2137" s="1">
        <f t="shared" si="234"/>
        <v>0</v>
      </c>
      <c r="K2137" s="6">
        <f t="shared" si="235"/>
        <v>1.9285714285714295E-2</v>
      </c>
      <c r="L2137" s="6">
        <f t="shared" si="236"/>
        <v>1.2142857142857153E-2</v>
      </c>
      <c r="M2137" s="6">
        <f t="shared" si="237"/>
        <v>1.5882352941176465</v>
      </c>
      <c r="N2137" s="6">
        <f t="shared" si="238"/>
        <v>61.36363636363636</v>
      </c>
      <c r="Q2137" s="1">
        <v>0.95912600000000003</v>
      </c>
      <c r="R2137" s="3">
        <v>0</v>
      </c>
    </row>
    <row r="2138" spans="1:18" x14ac:dyDescent="0.2">
      <c r="A2138" s="8">
        <v>37089</v>
      </c>
      <c r="B2138" s="1">
        <v>0.97</v>
      </c>
      <c r="C2138" s="1">
        <v>0.97</v>
      </c>
      <c r="D2138" s="1">
        <v>0.97</v>
      </c>
      <c r="E2138" s="1">
        <v>0.97</v>
      </c>
      <c r="G2138" s="6">
        <f t="shared" si="232"/>
        <v>0</v>
      </c>
      <c r="H2138" s="1">
        <f t="shared" si="233"/>
        <v>0</v>
      </c>
      <c r="I2138" s="1">
        <f t="shared" si="234"/>
        <v>0</v>
      </c>
      <c r="K2138" s="6">
        <f t="shared" si="235"/>
        <v>1.9285714285714295E-2</v>
      </c>
      <c r="L2138" s="6">
        <f t="shared" si="236"/>
        <v>1.2142857142857153E-2</v>
      </c>
      <c r="M2138" s="6">
        <f t="shared" si="237"/>
        <v>1.5882352941176465</v>
      </c>
      <c r="N2138" s="6">
        <f t="shared" si="238"/>
        <v>61.36363636363636</v>
      </c>
      <c r="Q2138" s="1">
        <v>0.95912600000000003</v>
      </c>
      <c r="R2138" s="3">
        <v>0</v>
      </c>
    </row>
    <row r="2139" spans="1:18" x14ac:dyDescent="0.2">
      <c r="A2139" s="8">
        <v>37090</v>
      </c>
      <c r="B2139" s="1">
        <v>0.95</v>
      </c>
      <c r="C2139" s="1">
        <v>0.98</v>
      </c>
      <c r="D2139" s="1">
        <v>0.91</v>
      </c>
      <c r="E2139" s="1">
        <v>0.98</v>
      </c>
      <c r="G2139" s="6">
        <f t="shared" si="232"/>
        <v>1.0000000000000009E-2</v>
      </c>
      <c r="H2139" s="1">
        <f t="shared" si="233"/>
        <v>1.0000000000000009E-2</v>
      </c>
      <c r="I2139" s="1">
        <f t="shared" si="234"/>
        <v>0</v>
      </c>
      <c r="K2139" s="6">
        <f t="shared" si="235"/>
        <v>2.0000000000000011E-2</v>
      </c>
      <c r="L2139" s="6">
        <f t="shared" si="236"/>
        <v>1.2142857142857153E-2</v>
      </c>
      <c r="M2139" s="6">
        <f t="shared" si="237"/>
        <v>1.6470588235294112</v>
      </c>
      <c r="N2139" s="6">
        <f t="shared" si="238"/>
        <v>62.222222222222214</v>
      </c>
      <c r="Q2139" s="1">
        <v>0.96901400000000004</v>
      </c>
      <c r="R2139" s="3">
        <v>17500</v>
      </c>
    </row>
    <row r="2140" spans="1:18" x14ac:dyDescent="0.2">
      <c r="A2140" s="8">
        <v>37091</v>
      </c>
      <c r="B2140" s="1">
        <v>0.95</v>
      </c>
      <c r="C2140" s="1">
        <v>0.95</v>
      </c>
      <c r="D2140" s="1">
        <v>0.95</v>
      </c>
      <c r="E2140" s="1">
        <v>0.95</v>
      </c>
      <c r="G2140" s="6">
        <f t="shared" si="232"/>
        <v>-3.0000000000000027E-2</v>
      </c>
      <c r="H2140" s="1">
        <f t="shared" si="233"/>
        <v>0</v>
      </c>
      <c r="I2140" s="1">
        <f t="shared" si="234"/>
        <v>3.0000000000000027E-2</v>
      </c>
      <c r="K2140" s="6">
        <f t="shared" si="235"/>
        <v>1.1428571428571439E-2</v>
      </c>
      <c r="L2140" s="6">
        <f t="shared" si="236"/>
        <v>1.4285714285714299E-2</v>
      </c>
      <c r="M2140" s="6">
        <f t="shared" si="237"/>
        <v>0.79999999999999993</v>
      </c>
      <c r="N2140" s="6">
        <f t="shared" si="238"/>
        <v>44.444444444444436</v>
      </c>
      <c r="Q2140" s="1">
        <v>0.93935000000000002</v>
      </c>
      <c r="R2140" s="3">
        <v>2500</v>
      </c>
    </row>
    <row r="2141" spans="1:18" x14ac:dyDescent="0.2">
      <c r="A2141" s="8">
        <v>37092</v>
      </c>
      <c r="B2141" s="1">
        <v>0.95</v>
      </c>
      <c r="C2141" s="1">
        <v>0.95</v>
      </c>
      <c r="D2141" s="1">
        <v>0.92</v>
      </c>
      <c r="E2141" s="1">
        <v>0.92</v>
      </c>
      <c r="G2141" s="6">
        <f t="shared" si="232"/>
        <v>-2.9999999999999916E-2</v>
      </c>
      <c r="H2141" s="1">
        <f t="shared" si="233"/>
        <v>0</v>
      </c>
      <c r="I2141" s="1">
        <f t="shared" si="234"/>
        <v>2.9999999999999916E-2</v>
      </c>
      <c r="K2141" s="6">
        <f t="shared" si="235"/>
        <v>3.5714285714285748E-3</v>
      </c>
      <c r="L2141" s="6">
        <f t="shared" si="236"/>
        <v>1.6428571428571435E-2</v>
      </c>
      <c r="M2141" s="6">
        <f t="shared" si="237"/>
        <v>0.21739130434782622</v>
      </c>
      <c r="N2141" s="6">
        <f t="shared" si="238"/>
        <v>17.857142857142861</v>
      </c>
      <c r="Q2141" s="1">
        <v>0.90968599999999999</v>
      </c>
      <c r="R2141" s="3">
        <v>9000</v>
      </c>
    </row>
    <row r="2142" spans="1:18" x14ac:dyDescent="0.2">
      <c r="A2142" s="8">
        <v>37095</v>
      </c>
      <c r="B2142" s="1">
        <v>0.92</v>
      </c>
      <c r="C2142" s="1">
        <v>0.92</v>
      </c>
      <c r="D2142" s="1">
        <v>0.92</v>
      </c>
      <c r="E2142" s="1">
        <v>0.92</v>
      </c>
      <c r="G2142" s="6">
        <f t="shared" si="232"/>
        <v>0</v>
      </c>
      <c r="H2142" s="1">
        <f t="shared" si="233"/>
        <v>0</v>
      </c>
      <c r="I2142" s="1">
        <f t="shared" si="234"/>
        <v>0</v>
      </c>
      <c r="K2142" s="6">
        <f t="shared" si="235"/>
        <v>3.5714285714285748E-3</v>
      </c>
      <c r="L2142" s="6">
        <f t="shared" si="236"/>
        <v>1.285714285714286E-2</v>
      </c>
      <c r="M2142" s="6">
        <f t="shared" si="237"/>
        <v>0.27777777777777796</v>
      </c>
      <c r="N2142" s="6">
        <f t="shared" si="238"/>
        <v>21.739130434782609</v>
      </c>
      <c r="Q2142" s="1">
        <v>0.90968599999999999</v>
      </c>
      <c r="R2142" s="3">
        <v>0</v>
      </c>
    </row>
    <row r="2143" spans="1:18" x14ac:dyDescent="0.2">
      <c r="A2143" s="8">
        <v>37096</v>
      </c>
      <c r="B2143" s="1">
        <v>0.92</v>
      </c>
      <c r="C2143" s="1">
        <v>0.92</v>
      </c>
      <c r="D2143" s="1">
        <v>0.92</v>
      </c>
      <c r="E2143" s="1">
        <v>0.92</v>
      </c>
      <c r="G2143" s="6">
        <f t="shared" si="232"/>
        <v>0</v>
      </c>
      <c r="H2143" s="1">
        <f t="shared" si="233"/>
        <v>0</v>
      </c>
      <c r="I2143" s="1">
        <f t="shared" si="234"/>
        <v>0</v>
      </c>
      <c r="K2143" s="6">
        <f t="shared" si="235"/>
        <v>3.5714285714285748E-3</v>
      </c>
      <c r="L2143" s="6">
        <f t="shared" si="236"/>
        <v>1.0714285714285716E-2</v>
      </c>
      <c r="M2143" s="6">
        <f t="shared" si="237"/>
        <v>0.33333333333333359</v>
      </c>
      <c r="N2143" s="6">
        <f t="shared" si="238"/>
        <v>25.000000000000014</v>
      </c>
      <c r="Q2143" s="1">
        <v>0.90968599999999999</v>
      </c>
      <c r="R2143" s="3">
        <v>0</v>
      </c>
    </row>
    <row r="2144" spans="1:18" x14ac:dyDescent="0.2">
      <c r="A2144" s="8">
        <v>37097</v>
      </c>
      <c r="B2144" s="1">
        <v>0.86</v>
      </c>
      <c r="C2144" s="1">
        <v>0.92</v>
      </c>
      <c r="D2144" s="1">
        <v>0.85</v>
      </c>
      <c r="E2144" s="1">
        <v>0.9</v>
      </c>
      <c r="G2144" s="6">
        <f t="shared" si="232"/>
        <v>-2.0000000000000018E-2</v>
      </c>
      <c r="H2144" s="1">
        <f t="shared" si="233"/>
        <v>0</v>
      </c>
      <c r="I2144" s="1">
        <f t="shared" si="234"/>
        <v>2.0000000000000018E-2</v>
      </c>
      <c r="K2144" s="6">
        <f t="shared" si="235"/>
        <v>3.5714285714285748E-3</v>
      </c>
      <c r="L2144" s="6">
        <f t="shared" si="236"/>
        <v>1.2142857142857146E-2</v>
      </c>
      <c r="M2144" s="6">
        <f t="shared" si="237"/>
        <v>0.29411764705882371</v>
      </c>
      <c r="N2144" s="6">
        <f t="shared" si="238"/>
        <v>22.727272727272748</v>
      </c>
      <c r="Q2144" s="1">
        <v>0.88991100000000001</v>
      </c>
      <c r="R2144" s="3">
        <v>19000</v>
      </c>
    </row>
    <row r="2145" spans="1:18" x14ac:dyDescent="0.2">
      <c r="A2145" s="8">
        <v>37098</v>
      </c>
      <c r="B2145" s="1">
        <v>0.8</v>
      </c>
      <c r="C2145" s="1">
        <v>0.8</v>
      </c>
      <c r="D2145" s="1">
        <v>0.8</v>
      </c>
      <c r="E2145" s="1">
        <v>0.8</v>
      </c>
      <c r="G2145" s="6">
        <f t="shared" si="232"/>
        <v>-9.9999999999999978E-2</v>
      </c>
      <c r="H2145" s="1">
        <f t="shared" si="233"/>
        <v>0</v>
      </c>
      <c r="I2145" s="1">
        <f t="shared" si="234"/>
        <v>9.9999999999999978E-2</v>
      </c>
      <c r="K2145" s="6">
        <f t="shared" si="235"/>
        <v>3.5714285714285748E-3</v>
      </c>
      <c r="L2145" s="6">
        <f t="shared" si="236"/>
        <v>1.9285714285714288E-2</v>
      </c>
      <c r="M2145" s="6">
        <f t="shared" si="237"/>
        <v>0.18518518518518534</v>
      </c>
      <c r="N2145" s="6">
        <f t="shared" si="238"/>
        <v>15.625000000000014</v>
      </c>
      <c r="Q2145" s="1">
        <v>0.79103199999999996</v>
      </c>
      <c r="R2145" s="3">
        <v>2000</v>
      </c>
    </row>
    <row r="2146" spans="1:18" x14ac:dyDescent="0.2">
      <c r="A2146" s="8">
        <v>37099</v>
      </c>
      <c r="B2146" s="1">
        <v>0.8</v>
      </c>
      <c r="C2146" s="1">
        <v>0.8</v>
      </c>
      <c r="D2146" s="1">
        <v>0.8</v>
      </c>
      <c r="E2146" s="1">
        <v>0.8</v>
      </c>
      <c r="G2146" s="6">
        <f t="shared" si="232"/>
        <v>0</v>
      </c>
      <c r="H2146" s="1">
        <f t="shared" si="233"/>
        <v>0</v>
      </c>
      <c r="I2146" s="1">
        <f t="shared" si="234"/>
        <v>0</v>
      </c>
      <c r="K2146" s="6">
        <f t="shared" si="235"/>
        <v>3.5714285714285748E-3</v>
      </c>
      <c r="L2146" s="6">
        <f t="shared" si="236"/>
        <v>1.8571428571428572E-2</v>
      </c>
      <c r="M2146" s="6">
        <f t="shared" si="237"/>
        <v>0.19230769230769248</v>
      </c>
      <c r="N2146" s="6">
        <f t="shared" si="238"/>
        <v>16.129032258064527</v>
      </c>
      <c r="Q2146" s="1">
        <v>0.79103199999999996</v>
      </c>
      <c r="R2146" s="3">
        <v>0</v>
      </c>
    </row>
    <row r="2147" spans="1:18" x14ac:dyDescent="0.2">
      <c r="A2147" s="8">
        <v>37102</v>
      </c>
      <c r="B2147" s="1">
        <v>0.9</v>
      </c>
      <c r="C2147" s="1">
        <v>0.9</v>
      </c>
      <c r="D2147" s="1">
        <v>0.9</v>
      </c>
      <c r="E2147" s="1">
        <v>0.9</v>
      </c>
      <c r="G2147" s="6">
        <f t="shared" si="232"/>
        <v>9.9999999999999978E-2</v>
      </c>
      <c r="H2147" s="1">
        <f t="shared" si="233"/>
        <v>9.9999999999999978E-2</v>
      </c>
      <c r="I2147" s="1">
        <f t="shared" si="234"/>
        <v>0</v>
      </c>
      <c r="K2147" s="6">
        <f t="shared" si="235"/>
        <v>1.0714285714285716E-2</v>
      </c>
      <c r="L2147" s="6">
        <f t="shared" si="236"/>
        <v>1.5714285714285712E-2</v>
      </c>
      <c r="M2147" s="6">
        <f t="shared" si="237"/>
        <v>0.68181818181818199</v>
      </c>
      <c r="N2147" s="6">
        <f t="shared" si="238"/>
        <v>40.540540540540547</v>
      </c>
      <c r="Q2147" s="1">
        <v>0.88991100000000001</v>
      </c>
      <c r="R2147" s="3">
        <v>2500</v>
      </c>
    </row>
    <row r="2148" spans="1:18" x14ac:dyDescent="0.2">
      <c r="A2148" s="8">
        <v>37103</v>
      </c>
      <c r="B2148" s="1">
        <v>0.9</v>
      </c>
      <c r="C2148" s="1">
        <v>1.06</v>
      </c>
      <c r="D2148" s="1">
        <v>0.9</v>
      </c>
      <c r="E2148" s="1">
        <v>1.06</v>
      </c>
      <c r="G2148" s="6">
        <f t="shared" si="232"/>
        <v>0.16000000000000003</v>
      </c>
      <c r="H2148" s="1">
        <f t="shared" si="233"/>
        <v>0.16000000000000003</v>
      </c>
      <c r="I2148" s="1">
        <f t="shared" si="234"/>
        <v>0</v>
      </c>
      <c r="K2148" s="6">
        <f t="shared" si="235"/>
        <v>1.9285714285714288E-2</v>
      </c>
      <c r="L2148" s="6">
        <f t="shared" si="236"/>
        <v>1.5714285714285712E-2</v>
      </c>
      <c r="M2148" s="6">
        <f t="shared" si="237"/>
        <v>1.2272727272727275</v>
      </c>
      <c r="N2148" s="6">
        <f t="shared" si="238"/>
        <v>55.102040816326536</v>
      </c>
      <c r="Q2148" s="1">
        <v>1.048117</v>
      </c>
      <c r="R2148" s="3">
        <v>34000</v>
      </c>
    </row>
    <row r="2149" spans="1:18" x14ac:dyDescent="0.2">
      <c r="A2149" s="8">
        <v>37104</v>
      </c>
      <c r="B2149" s="1">
        <v>1.0900000000000001</v>
      </c>
      <c r="C2149" s="1">
        <v>1.0900000000000001</v>
      </c>
      <c r="D2149" s="1">
        <v>1.02</v>
      </c>
      <c r="E2149" s="1">
        <v>1.02</v>
      </c>
      <c r="G2149" s="6">
        <f t="shared" si="232"/>
        <v>-4.0000000000000036E-2</v>
      </c>
      <c r="H2149" s="1">
        <f t="shared" si="233"/>
        <v>0</v>
      </c>
      <c r="I2149" s="1">
        <f t="shared" si="234"/>
        <v>4.0000000000000036E-2</v>
      </c>
      <c r="K2149" s="6">
        <f t="shared" si="235"/>
        <v>1.9285714285714288E-2</v>
      </c>
      <c r="L2149" s="6">
        <f t="shared" si="236"/>
        <v>1.5714285714285712E-2</v>
      </c>
      <c r="M2149" s="6">
        <f t="shared" si="237"/>
        <v>1.2272727272727275</v>
      </c>
      <c r="N2149" s="6">
        <f t="shared" si="238"/>
        <v>55.102040816326536</v>
      </c>
      <c r="Q2149" s="1">
        <v>1.0085649999999999</v>
      </c>
      <c r="R2149" s="3">
        <v>10600</v>
      </c>
    </row>
    <row r="2150" spans="1:18" x14ac:dyDescent="0.2">
      <c r="A2150" s="8">
        <v>37105</v>
      </c>
      <c r="B2150" s="1">
        <v>1.02</v>
      </c>
      <c r="C2150" s="1">
        <v>1.02</v>
      </c>
      <c r="D2150" s="1">
        <v>1.01</v>
      </c>
      <c r="E2150" s="1">
        <v>1.01</v>
      </c>
      <c r="G2150" s="6">
        <f t="shared" si="232"/>
        <v>-1.0000000000000009E-2</v>
      </c>
      <c r="H2150" s="1">
        <f t="shared" si="233"/>
        <v>0</v>
      </c>
      <c r="I2150" s="1">
        <f t="shared" si="234"/>
        <v>1.0000000000000009E-2</v>
      </c>
      <c r="K2150" s="6">
        <f t="shared" si="235"/>
        <v>1.9285714285714288E-2</v>
      </c>
      <c r="L2150" s="6">
        <f t="shared" si="236"/>
        <v>1.6428571428571428E-2</v>
      </c>
      <c r="M2150" s="6">
        <f t="shared" si="237"/>
        <v>1.173913043478261</v>
      </c>
      <c r="N2150" s="6">
        <f t="shared" si="238"/>
        <v>54</v>
      </c>
      <c r="Q2150" s="1">
        <v>0.99867700000000004</v>
      </c>
      <c r="R2150" s="3">
        <v>3000</v>
      </c>
    </row>
    <row r="2151" spans="1:18" x14ac:dyDescent="0.2">
      <c r="A2151" s="8">
        <v>37106</v>
      </c>
      <c r="B2151" s="1">
        <v>1.01</v>
      </c>
      <c r="C2151" s="1">
        <v>1.01</v>
      </c>
      <c r="D2151" s="1">
        <v>1.01</v>
      </c>
      <c r="E2151" s="1">
        <v>1.01</v>
      </c>
      <c r="G2151" s="6">
        <f t="shared" si="232"/>
        <v>0</v>
      </c>
      <c r="H2151" s="1">
        <f t="shared" si="233"/>
        <v>0</v>
      </c>
      <c r="I2151" s="1">
        <f t="shared" si="234"/>
        <v>0</v>
      </c>
      <c r="K2151" s="6">
        <f t="shared" si="235"/>
        <v>1.9285714285714288E-2</v>
      </c>
      <c r="L2151" s="6">
        <f t="shared" si="236"/>
        <v>1.6428571428571428E-2</v>
      </c>
      <c r="M2151" s="6">
        <f t="shared" si="237"/>
        <v>1.173913043478261</v>
      </c>
      <c r="N2151" s="6">
        <f t="shared" si="238"/>
        <v>54</v>
      </c>
      <c r="Q2151" s="1">
        <v>0.99867700000000004</v>
      </c>
      <c r="R2151" s="3">
        <v>0</v>
      </c>
    </row>
    <row r="2152" spans="1:18" x14ac:dyDescent="0.2">
      <c r="A2152" s="8">
        <v>37109</v>
      </c>
      <c r="B2152" s="1">
        <v>1.01</v>
      </c>
      <c r="C2152" s="1">
        <v>1.01</v>
      </c>
      <c r="D2152" s="1">
        <v>1.01</v>
      </c>
      <c r="E2152" s="1">
        <v>1.01</v>
      </c>
      <c r="G2152" s="6">
        <f t="shared" si="232"/>
        <v>0</v>
      </c>
      <c r="H2152" s="1">
        <f t="shared" si="233"/>
        <v>0</v>
      </c>
      <c r="I2152" s="1">
        <f t="shared" si="234"/>
        <v>0</v>
      </c>
      <c r="K2152" s="6">
        <f t="shared" si="235"/>
        <v>1.9285714285714288E-2</v>
      </c>
      <c r="L2152" s="6">
        <f t="shared" si="236"/>
        <v>1.6428571428571428E-2</v>
      </c>
      <c r="M2152" s="6">
        <f t="shared" si="237"/>
        <v>1.173913043478261</v>
      </c>
      <c r="N2152" s="6">
        <f t="shared" si="238"/>
        <v>54</v>
      </c>
      <c r="Q2152" s="1">
        <v>0.99867700000000004</v>
      </c>
      <c r="R2152" s="3">
        <v>0</v>
      </c>
    </row>
    <row r="2153" spans="1:18" x14ac:dyDescent="0.2">
      <c r="A2153" s="8">
        <v>37110</v>
      </c>
      <c r="B2153" s="1">
        <v>0.97</v>
      </c>
      <c r="C2153" s="1">
        <v>0.97</v>
      </c>
      <c r="D2153" s="1">
        <v>0.95</v>
      </c>
      <c r="E2153" s="1">
        <v>0.95</v>
      </c>
      <c r="G2153" s="6">
        <f t="shared" si="232"/>
        <v>-6.0000000000000053E-2</v>
      </c>
      <c r="H2153" s="1">
        <f t="shared" si="233"/>
        <v>0</v>
      </c>
      <c r="I2153" s="1">
        <f t="shared" si="234"/>
        <v>6.0000000000000053E-2</v>
      </c>
      <c r="K2153" s="6">
        <f t="shared" si="235"/>
        <v>1.8571428571428572E-2</v>
      </c>
      <c r="L2153" s="6">
        <f t="shared" si="236"/>
        <v>2.0714285714285716E-2</v>
      </c>
      <c r="M2153" s="6">
        <f t="shared" si="237"/>
        <v>0.89655172413793094</v>
      </c>
      <c r="N2153" s="6">
        <f t="shared" si="238"/>
        <v>47.272727272727273</v>
      </c>
      <c r="Q2153" s="1">
        <v>0.93935000000000002</v>
      </c>
      <c r="R2153" s="3">
        <v>3000</v>
      </c>
    </row>
    <row r="2154" spans="1:18" x14ac:dyDescent="0.2">
      <c r="A2154" s="8">
        <v>37111</v>
      </c>
      <c r="B2154" s="1">
        <v>0.96</v>
      </c>
      <c r="C2154" s="1">
        <v>0.96</v>
      </c>
      <c r="D2154" s="1">
        <v>0.95</v>
      </c>
      <c r="E2154" s="1">
        <v>0.95</v>
      </c>
      <c r="G2154" s="6">
        <f t="shared" si="232"/>
        <v>0</v>
      </c>
      <c r="H2154" s="1">
        <f t="shared" si="233"/>
        <v>0</v>
      </c>
      <c r="I2154" s="1">
        <f t="shared" si="234"/>
        <v>0</v>
      </c>
      <c r="K2154" s="6">
        <f t="shared" si="235"/>
        <v>1.8571428571428572E-2</v>
      </c>
      <c r="L2154" s="6">
        <f t="shared" si="236"/>
        <v>1.8571428571428572E-2</v>
      </c>
      <c r="M2154" s="6">
        <f t="shared" si="237"/>
        <v>1</v>
      </c>
      <c r="N2154" s="6">
        <f t="shared" si="238"/>
        <v>50</v>
      </c>
      <c r="Q2154" s="1">
        <v>0.93935000000000002</v>
      </c>
      <c r="R2154" s="3">
        <v>20000</v>
      </c>
    </row>
    <row r="2155" spans="1:18" x14ac:dyDescent="0.2">
      <c r="A2155" s="8">
        <v>37112</v>
      </c>
      <c r="B2155" s="1">
        <v>0.95</v>
      </c>
      <c r="C2155" s="1">
        <v>0.96</v>
      </c>
      <c r="D2155" s="1">
        <v>0.95</v>
      </c>
      <c r="E2155" s="1">
        <v>0.95</v>
      </c>
      <c r="G2155" s="6">
        <f t="shared" si="232"/>
        <v>0</v>
      </c>
      <c r="H2155" s="1">
        <f t="shared" si="233"/>
        <v>0</v>
      </c>
      <c r="I2155" s="1">
        <f t="shared" si="234"/>
        <v>0</v>
      </c>
      <c r="K2155" s="6">
        <f t="shared" si="235"/>
        <v>1.8571428571428572E-2</v>
      </c>
      <c r="L2155" s="6">
        <f t="shared" si="236"/>
        <v>1.6428571428571435E-2</v>
      </c>
      <c r="M2155" s="6">
        <f t="shared" si="237"/>
        <v>1.1304347826086953</v>
      </c>
      <c r="N2155" s="6">
        <f t="shared" si="238"/>
        <v>53.061224489795912</v>
      </c>
      <c r="Q2155" s="1">
        <v>0.93935000000000002</v>
      </c>
      <c r="R2155" s="3">
        <v>10000</v>
      </c>
    </row>
    <row r="2156" spans="1:18" x14ac:dyDescent="0.2">
      <c r="A2156" s="8">
        <v>37113</v>
      </c>
      <c r="B2156" s="1">
        <v>0.95</v>
      </c>
      <c r="C2156" s="1">
        <v>0.95</v>
      </c>
      <c r="D2156" s="1">
        <v>0.95</v>
      </c>
      <c r="E2156" s="1">
        <v>0.95</v>
      </c>
      <c r="G2156" s="6">
        <f t="shared" si="232"/>
        <v>0</v>
      </c>
      <c r="H2156" s="1">
        <f t="shared" si="233"/>
        <v>0</v>
      </c>
      <c r="I2156" s="1">
        <f t="shared" si="234"/>
        <v>0</v>
      </c>
      <c r="K2156" s="6">
        <f t="shared" si="235"/>
        <v>1.8571428571428572E-2</v>
      </c>
      <c r="L2156" s="6">
        <f t="shared" si="236"/>
        <v>1.6428571428571435E-2</v>
      </c>
      <c r="M2156" s="6">
        <f t="shared" si="237"/>
        <v>1.1304347826086953</v>
      </c>
      <c r="N2156" s="6">
        <f t="shared" si="238"/>
        <v>53.061224489795912</v>
      </c>
      <c r="Q2156" s="1">
        <v>0.93935000000000002</v>
      </c>
      <c r="R2156" s="3">
        <v>0</v>
      </c>
    </row>
    <row r="2157" spans="1:18" x14ac:dyDescent="0.2">
      <c r="A2157" s="8">
        <v>37116</v>
      </c>
      <c r="B2157" s="1">
        <v>0.92</v>
      </c>
      <c r="C2157" s="1">
        <v>0.92</v>
      </c>
      <c r="D2157" s="1">
        <v>0.92</v>
      </c>
      <c r="E2157" s="1">
        <v>0.92</v>
      </c>
      <c r="G2157" s="6">
        <f t="shared" si="232"/>
        <v>-2.9999999999999916E-2</v>
      </c>
      <c r="H2157" s="1">
        <f t="shared" si="233"/>
        <v>0</v>
      </c>
      <c r="I2157" s="1">
        <f t="shared" si="234"/>
        <v>2.9999999999999916E-2</v>
      </c>
      <c r="K2157" s="6">
        <f t="shared" si="235"/>
        <v>1.8571428571428572E-2</v>
      </c>
      <c r="L2157" s="6">
        <f t="shared" si="236"/>
        <v>1.8571428571428572E-2</v>
      </c>
      <c r="M2157" s="6">
        <f t="shared" si="237"/>
        <v>1</v>
      </c>
      <c r="N2157" s="6">
        <f t="shared" si="238"/>
        <v>50</v>
      </c>
      <c r="Q2157" s="1">
        <v>0.90968599999999999</v>
      </c>
      <c r="R2157" s="3">
        <v>2000</v>
      </c>
    </row>
    <row r="2158" spans="1:18" x14ac:dyDescent="0.2">
      <c r="A2158" s="8">
        <v>37117</v>
      </c>
      <c r="B2158" s="1">
        <v>0.92</v>
      </c>
      <c r="C2158" s="1">
        <v>0.92</v>
      </c>
      <c r="D2158" s="1">
        <v>0.92</v>
      </c>
      <c r="E2158" s="1">
        <v>0.92</v>
      </c>
      <c r="G2158" s="6">
        <f t="shared" si="232"/>
        <v>0</v>
      </c>
      <c r="H2158" s="1">
        <f t="shared" si="233"/>
        <v>0</v>
      </c>
      <c r="I2158" s="1">
        <f t="shared" si="234"/>
        <v>0</v>
      </c>
      <c r="K2158" s="6">
        <f t="shared" si="235"/>
        <v>1.8571428571428572E-2</v>
      </c>
      <c r="L2158" s="6">
        <f t="shared" si="236"/>
        <v>1.7142857142857144E-2</v>
      </c>
      <c r="M2158" s="6">
        <f t="shared" si="237"/>
        <v>1.0833333333333333</v>
      </c>
      <c r="N2158" s="6">
        <f t="shared" si="238"/>
        <v>51.999999999999993</v>
      </c>
      <c r="Q2158" s="1">
        <v>0.90968599999999999</v>
      </c>
      <c r="R2158" s="3">
        <v>1100</v>
      </c>
    </row>
    <row r="2159" spans="1:18" x14ac:dyDescent="0.2">
      <c r="A2159" s="8">
        <v>37118</v>
      </c>
      <c r="B2159" s="1">
        <v>0.92</v>
      </c>
      <c r="C2159" s="1">
        <v>1.01</v>
      </c>
      <c r="D2159" s="1">
        <v>0.92</v>
      </c>
      <c r="E2159" s="1">
        <v>1.01</v>
      </c>
      <c r="G2159" s="6">
        <f t="shared" si="232"/>
        <v>8.9999999999999969E-2</v>
      </c>
      <c r="H2159" s="1">
        <f t="shared" si="233"/>
        <v>8.9999999999999969E-2</v>
      </c>
      <c r="I2159" s="1">
        <f t="shared" si="234"/>
        <v>0</v>
      </c>
      <c r="K2159" s="6">
        <f t="shared" si="235"/>
        <v>2.4999999999999998E-2</v>
      </c>
      <c r="L2159" s="6">
        <f t="shared" si="236"/>
        <v>0.01</v>
      </c>
      <c r="M2159" s="6">
        <f t="shared" si="237"/>
        <v>2.4999999999999996</v>
      </c>
      <c r="N2159" s="6">
        <f t="shared" si="238"/>
        <v>71.428571428571416</v>
      </c>
      <c r="Q2159" s="1">
        <v>0.99867700000000004</v>
      </c>
      <c r="R2159" s="3">
        <v>11600</v>
      </c>
    </row>
    <row r="2160" spans="1:18" x14ac:dyDescent="0.2">
      <c r="A2160" s="8">
        <v>37119</v>
      </c>
      <c r="B2160" s="1">
        <v>1</v>
      </c>
      <c r="C2160" s="1">
        <v>1.02</v>
      </c>
      <c r="D2160" s="1">
        <v>1</v>
      </c>
      <c r="E2160" s="1">
        <v>1.02</v>
      </c>
      <c r="G2160" s="6">
        <f t="shared" si="232"/>
        <v>1.0000000000000009E-2</v>
      </c>
      <c r="H2160" s="1">
        <f t="shared" si="233"/>
        <v>1.0000000000000009E-2</v>
      </c>
      <c r="I2160" s="1">
        <f t="shared" si="234"/>
        <v>0</v>
      </c>
      <c r="K2160" s="6">
        <f t="shared" si="235"/>
        <v>2.5714285714285714E-2</v>
      </c>
      <c r="L2160" s="6">
        <f t="shared" si="236"/>
        <v>0.01</v>
      </c>
      <c r="M2160" s="6">
        <f t="shared" si="237"/>
        <v>2.5714285714285712</v>
      </c>
      <c r="N2160" s="6">
        <f t="shared" si="238"/>
        <v>72</v>
      </c>
      <c r="Q2160" s="1">
        <v>1.0085649999999999</v>
      </c>
      <c r="R2160" s="3">
        <v>16000</v>
      </c>
    </row>
    <row r="2161" spans="1:18" x14ac:dyDescent="0.2">
      <c r="A2161" s="8">
        <v>37120</v>
      </c>
      <c r="B2161" s="1">
        <v>0.87</v>
      </c>
      <c r="C2161" s="1">
        <v>0.93</v>
      </c>
      <c r="D2161" s="1">
        <v>0.87</v>
      </c>
      <c r="E2161" s="1">
        <v>0.93</v>
      </c>
      <c r="G2161" s="6">
        <f t="shared" si="232"/>
        <v>-8.9999999999999969E-2</v>
      </c>
      <c r="H2161" s="1">
        <f t="shared" si="233"/>
        <v>0</v>
      </c>
      <c r="I2161" s="1">
        <f t="shared" si="234"/>
        <v>8.9999999999999969E-2</v>
      </c>
      <c r="K2161" s="6">
        <f t="shared" si="235"/>
        <v>1.8571428571428572E-2</v>
      </c>
      <c r="L2161" s="6">
        <f t="shared" si="236"/>
        <v>1.6428571428571428E-2</v>
      </c>
      <c r="M2161" s="6">
        <f t="shared" si="237"/>
        <v>1.1304347826086958</v>
      </c>
      <c r="N2161" s="6">
        <f t="shared" si="238"/>
        <v>53.061224489795919</v>
      </c>
      <c r="Q2161" s="1">
        <v>0.919574</v>
      </c>
      <c r="R2161" s="3">
        <v>10000</v>
      </c>
    </row>
    <row r="2162" spans="1:18" x14ac:dyDescent="0.2">
      <c r="A2162" s="8">
        <v>37123</v>
      </c>
      <c r="B2162" s="1">
        <v>0.87</v>
      </c>
      <c r="C2162" s="1">
        <v>0.93</v>
      </c>
      <c r="D2162" s="1">
        <v>0.87</v>
      </c>
      <c r="E2162" s="1">
        <v>0.93</v>
      </c>
      <c r="G2162" s="6">
        <f t="shared" si="232"/>
        <v>0</v>
      </c>
      <c r="H2162" s="1">
        <f t="shared" si="233"/>
        <v>0</v>
      </c>
      <c r="I2162" s="1">
        <f t="shared" si="234"/>
        <v>0</v>
      </c>
      <c r="K2162" s="6">
        <f t="shared" si="235"/>
        <v>7.1428571428571409E-3</v>
      </c>
      <c r="L2162" s="6">
        <f t="shared" si="236"/>
        <v>1.6428571428571428E-2</v>
      </c>
      <c r="M2162" s="6">
        <f t="shared" si="237"/>
        <v>0.43478260869565205</v>
      </c>
      <c r="N2162" s="6">
        <f t="shared" si="238"/>
        <v>30.303030303030297</v>
      </c>
      <c r="Q2162" s="1">
        <v>0.919574</v>
      </c>
      <c r="R2162" s="3">
        <v>11800</v>
      </c>
    </row>
    <row r="2163" spans="1:18" x14ac:dyDescent="0.2">
      <c r="A2163" s="8">
        <v>37124</v>
      </c>
      <c r="B2163" s="1">
        <v>0.93</v>
      </c>
      <c r="C2163" s="1">
        <v>0.93</v>
      </c>
      <c r="D2163" s="1">
        <v>0.93</v>
      </c>
      <c r="E2163" s="1">
        <v>0.93</v>
      </c>
      <c r="G2163" s="6">
        <f t="shared" si="232"/>
        <v>0</v>
      </c>
      <c r="H2163" s="1">
        <f t="shared" si="233"/>
        <v>0</v>
      </c>
      <c r="I2163" s="1">
        <f t="shared" si="234"/>
        <v>0</v>
      </c>
      <c r="K2163" s="6">
        <f t="shared" si="235"/>
        <v>7.1428571428571409E-3</v>
      </c>
      <c r="L2163" s="6">
        <f t="shared" si="236"/>
        <v>1.3571428571428568E-2</v>
      </c>
      <c r="M2163" s="6">
        <f t="shared" si="237"/>
        <v>0.52631578947368418</v>
      </c>
      <c r="N2163" s="6">
        <f t="shared" si="238"/>
        <v>34.482758620689651</v>
      </c>
      <c r="Q2163" s="1">
        <v>0.919574</v>
      </c>
      <c r="R2163" s="3">
        <v>0</v>
      </c>
    </row>
    <row r="2164" spans="1:18" x14ac:dyDescent="0.2">
      <c r="A2164" s="8">
        <v>37125</v>
      </c>
      <c r="B2164" s="1">
        <v>0.93</v>
      </c>
      <c r="C2164" s="1">
        <v>0.93</v>
      </c>
      <c r="D2164" s="1">
        <v>0.93</v>
      </c>
      <c r="E2164" s="1">
        <v>0.93</v>
      </c>
      <c r="G2164" s="6">
        <f t="shared" si="232"/>
        <v>0</v>
      </c>
      <c r="H2164" s="1">
        <f t="shared" si="233"/>
        <v>0</v>
      </c>
      <c r="I2164" s="1">
        <f t="shared" si="234"/>
        <v>0</v>
      </c>
      <c r="K2164" s="6">
        <f t="shared" si="235"/>
        <v>7.1428571428571409E-3</v>
      </c>
      <c r="L2164" s="6">
        <f t="shared" si="236"/>
        <v>1.2857142857142853E-2</v>
      </c>
      <c r="M2164" s="6">
        <f t="shared" si="237"/>
        <v>0.55555555555555558</v>
      </c>
      <c r="N2164" s="6">
        <f t="shared" si="238"/>
        <v>35.714285714285722</v>
      </c>
      <c r="Q2164" s="1">
        <v>0.919574</v>
      </c>
      <c r="R2164" s="3">
        <v>0</v>
      </c>
    </row>
    <row r="2165" spans="1:18" x14ac:dyDescent="0.2">
      <c r="A2165" s="8">
        <v>37126</v>
      </c>
      <c r="B2165" s="1">
        <v>0.93</v>
      </c>
      <c r="C2165" s="1">
        <v>0.93</v>
      </c>
      <c r="D2165" s="1">
        <v>0.93</v>
      </c>
      <c r="E2165" s="1">
        <v>0.93</v>
      </c>
      <c r="G2165" s="6">
        <f t="shared" si="232"/>
        <v>0</v>
      </c>
      <c r="H2165" s="1">
        <f t="shared" si="233"/>
        <v>0</v>
      </c>
      <c r="I2165" s="1">
        <f t="shared" si="234"/>
        <v>0</v>
      </c>
      <c r="K2165" s="6">
        <f t="shared" si="235"/>
        <v>7.1428571428571409E-3</v>
      </c>
      <c r="L2165" s="6">
        <f t="shared" si="236"/>
        <v>1.2857142857142853E-2</v>
      </c>
      <c r="M2165" s="6">
        <f t="shared" si="237"/>
        <v>0.55555555555555558</v>
      </c>
      <c r="N2165" s="6">
        <f t="shared" si="238"/>
        <v>35.714285714285722</v>
      </c>
      <c r="Q2165" s="1">
        <v>0.919574</v>
      </c>
      <c r="R2165" s="3">
        <v>0</v>
      </c>
    </row>
    <row r="2166" spans="1:18" x14ac:dyDescent="0.2">
      <c r="A2166" s="8">
        <v>37127</v>
      </c>
      <c r="B2166" s="1">
        <v>0.93</v>
      </c>
      <c r="C2166" s="1">
        <v>0.93</v>
      </c>
      <c r="D2166" s="1">
        <v>0.93</v>
      </c>
      <c r="E2166" s="1">
        <v>0.93</v>
      </c>
      <c r="G2166" s="6">
        <f t="shared" si="232"/>
        <v>0</v>
      </c>
      <c r="H2166" s="1">
        <f t="shared" si="233"/>
        <v>0</v>
      </c>
      <c r="I2166" s="1">
        <f t="shared" si="234"/>
        <v>0</v>
      </c>
      <c r="K2166" s="6">
        <f t="shared" si="235"/>
        <v>7.1428571428571409E-3</v>
      </c>
      <c r="L2166" s="6">
        <f t="shared" si="236"/>
        <v>1.2857142857142853E-2</v>
      </c>
      <c r="M2166" s="6">
        <f t="shared" si="237"/>
        <v>0.55555555555555558</v>
      </c>
      <c r="N2166" s="6">
        <f t="shared" si="238"/>
        <v>35.714285714285722</v>
      </c>
      <c r="Q2166" s="1">
        <v>0.919574</v>
      </c>
      <c r="R2166" s="3">
        <v>0</v>
      </c>
    </row>
    <row r="2167" spans="1:18" x14ac:dyDescent="0.2">
      <c r="A2167" s="8">
        <v>37130</v>
      </c>
      <c r="B2167" s="1">
        <v>0.9</v>
      </c>
      <c r="C2167" s="1">
        <v>0.9</v>
      </c>
      <c r="D2167" s="1">
        <v>0.9</v>
      </c>
      <c r="E2167" s="1">
        <v>0.9</v>
      </c>
      <c r="G2167" s="6">
        <f t="shared" si="232"/>
        <v>-3.0000000000000027E-2</v>
      </c>
      <c r="H2167" s="1">
        <f t="shared" si="233"/>
        <v>0</v>
      </c>
      <c r="I2167" s="1">
        <f t="shared" si="234"/>
        <v>3.0000000000000027E-2</v>
      </c>
      <c r="K2167" s="6">
        <f t="shared" si="235"/>
        <v>7.1428571428571409E-3</v>
      </c>
      <c r="L2167" s="6">
        <f t="shared" si="236"/>
        <v>1.0714285714285707E-2</v>
      </c>
      <c r="M2167" s="6">
        <f t="shared" si="237"/>
        <v>0.66666666666666696</v>
      </c>
      <c r="N2167" s="6">
        <f t="shared" si="238"/>
        <v>40.000000000000007</v>
      </c>
      <c r="Q2167" s="1">
        <v>0.88991100000000001</v>
      </c>
      <c r="R2167" s="3">
        <v>4500</v>
      </c>
    </row>
    <row r="2168" spans="1:18" x14ac:dyDescent="0.2">
      <c r="A2168" s="8">
        <v>37131</v>
      </c>
      <c r="B2168" s="1">
        <v>0.9</v>
      </c>
      <c r="C2168" s="1">
        <v>0.95</v>
      </c>
      <c r="D2168" s="1">
        <v>0.82</v>
      </c>
      <c r="E2168" s="1">
        <v>0.95</v>
      </c>
      <c r="G2168" s="6">
        <f t="shared" si="232"/>
        <v>4.9999999999999933E-2</v>
      </c>
      <c r="H2168" s="1">
        <f t="shared" si="233"/>
        <v>4.9999999999999933E-2</v>
      </c>
      <c r="I2168" s="1">
        <f t="shared" si="234"/>
        <v>0</v>
      </c>
      <c r="K2168" s="6">
        <f t="shared" si="235"/>
        <v>1.0714285714285707E-2</v>
      </c>
      <c r="L2168" s="6">
        <f t="shared" si="236"/>
        <v>1.0714285714285707E-2</v>
      </c>
      <c r="M2168" s="6">
        <f t="shared" si="237"/>
        <v>1</v>
      </c>
      <c r="N2168" s="6">
        <f t="shared" si="238"/>
        <v>50</v>
      </c>
      <c r="Q2168" s="1">
        <v>0.93935000000000002</v>
      </c>
      <c r="R2168" s="3">
        <v>8000</v>
      </c>
    </row>
    <row r="2169" spans="1:18" x14ac:dyDescent="0.2">
      <c r="A2169" s="8">
        <v>37132</v>
      </c>
      <c r="B2169" s="1">
        <v>0.8</v>
      </c>
      <c r="C2169" s="1">
        <v>0.9</v>
      </c>
      <c r="D2169" s="1">
        <v>0.8</v>
      </c>
      <c r="E2169" s="1">
        <v>0.9</v>
      </c>
      <c r="G2169" s="6">
        <f t="shared" si="232"/>
        <v>-4.9999999999999933E-2</v>
      </c>
      <c r="H2169" s="1">
        <f t="shared" si="233"/>
        <v>0</v>
      </c>
      <c r="I2169" s="1">
        <f t="shared" si="234"/>
        <v>4.9999999999999933E-2</v>
      </c>
      <c r="K2169" s="6">
        <f t="shared" si="235"/>
        <v>1.0714285714285707E-2</v>
      </c>
      <c r="L2169" s="6">
        <f t="shared" si="236"/>
        <v>1.4285714285714275E-2</v>
      </c>
      <c r="M2169" s="6">
        <f t="shared" si="237"/>
        <v>0.75000000000000011</v>
      </c>
      <c r="N2169" s="6">
        <f t="shared" si="238"/>
        <v>42.857142857142854</v>
      </c>
      <c r="Q2169" s="1">
        <v>0.88991100000000001</v>
      </c>
      <c r="R2169" s="3">
        <v>3000</v>
      </c>
    </row>
    <row r="2170" spans="1:18" x14ac:dyDescent="0.2">
      <c r="A2170" s="8">
        <v>37133</v>
      </c>
      <c r="B2170" s="1">
        <v>0.85</v>
      </c>
      <c r="C2170" s="1">
        <v>0.85</v>
      </c>
      <c r="D2170" s="1">
        <v>0.85</v>
      </c>
      <c r="E2170" s="1">
        <v>0.85</v>
      </c>
      <c r="G2170" s="6">
        <f t="shared" si="232"/>
        <v>-5.0000000000000044E-2</v>
      </c>
      <c r="H2170" s="1">
        <f t="shared" si="233"/>
        <v>0</v>
      </c>
      <c r="I2170" s="1">
        <f t="shared" si="234"/>
        <v>5.0000000000000044E-2</v>
      </c>
      <c r="K2170" s="6">
        <f t="shared" si="235"/>
        <v>1.0714285714285707E-2</v>
      </c>
      <c r="L2170" s="6">
        <f t="shared" si="236"/>
        <v>1.7857142857142849E-2</v>
      </c>
      <c r="M2170" s="6">
        <f t="shared" si="237"/>
        <v>0.59999999999999987</v>
      </c>
      <c r="N2170" s="6">
        <f t="shared" si="238"/>
        <v>37.499999999999993</v>
      </c>
      <c r="Q2170" s="1">
        <v>0.84047099999999997</v>
      </c>
      <c r="R2170" s="3">
        <v>4000</v>
      </c>
    </row>
    <row r="2171" spans="1:18" x14ac:dyDescent="0.2">
      <c r="A2171" s="8">
        <v>37134</v>
      </c>
      <c r="B2171" s="1">
        <v>0.89</v>
      </c>
      <c r="C2171" s="1">
        <v>0.95</v>
      </c>
      <c r="D2171" s="1">
        <v>0.8</v>
      </c>
      <c r="E2171" s="1">
        <v>0.95</v>
      </c>
      <c r="G2171" s="6">
        <f t="shared" si="232"/>
        <v>9.9999999999999978E-2</v>
      </c>
      <c r="H2171" s="1">
        <f t="shared" si="233"/>
        <v>9.9999999999999978E-2</v>
      </c>
      <c r="I2171" s="1">
        <f t="shared" si="234"/>
        <v>0</v>
      </c>
      <c r="K2171" s="6">
        <f t="shared" si="235"/>
        <v>1.7857142857142849E-2</v>
      </c>
      <c r="L2171" s="6">
        <f t="shared" si="236"/>
        <v>1.5714285714285712E-2</v>
      </c>
      <c r="M2171" s="6">
        <f t="shared" si="237"/>
        <v>1.136363636363636</v>
      </c>
      <c r="N2171" s="6">
        <f t="shared" si="238"/>
        <v>53.191489361702118</v>
      </c>
      <c r="Q2171" s="1">
        <v>0.93935000000000002</v>
      </c>
      <c r="R2171" s="3">
        <v>36600</v>
      </c>
    </row>
    <row r="2172" spans="1:18" x14ac:dyDescent="0.2">
      <c r="A2172" s="8">
        <v>37138</v>
      </c>
      <c r="B2172" s="1">
        <v>0.9</v>
      </c>
      <c r="C2172" s="1">
        <v>0.9</v>
      </c>
      <c r="D2172" s="1">
        <v>0.9</v>
      </c>
      <c r="E2172" s="1">
        <v>0.9</v>
      </c>
      <c r="G2172" s="6">
        <f t="shared" si="232"/>
        <v>-4.9999999999999933E-2</v>
      </c>
      <c r="H2172" s="1">
        <f t="shared" si="233"/>
        <v>0</v>
      </c>
      <c r="I2172" s="1">
        <f t="shared" si="234"/>
        <v>4.9999999999999933E-2</v>
      </c>
      <c r="K2172" s="6">
        <f t="shared" si="235"/>
        <v>1.7857142857142849E-2</v>
      </c>
      <c r="L2172" s="6">
        <f t="shared" si="236"/>
        <v>1.9285714285714278E-2</v>
      </c>
      <c r="M2172" s="6">
        <f t="shared" si="237"/>
        <v>0.92592592592592593</v>
      </c>
      <c r="N2172" s="6">
        <f t="shared" si="238"/>
        <v>48.07692307692308</v>
      </c>
      <c r="Q2172" s="1">
        <v>0.88991100000000001</v>
      </c>
      <c r="R2172" s="3">
        <v>2500</v>
      </c>
    </row>
    <row r="2173" spans="1:18" x14ac:dyDescent="0.2">
      <c r="A2173" s="8">
        <v>37139</v>
      </c>
      <c r="B2173" s="1">
        <v>0.9</v>
      </c>
      <c r="C2173" s="1">
        <v>0.9</v>
      </c>
      <c r="D2173" s="1">
        <v>0.9</v>
      </c>
      <c r="E2173" s="1">
        <v>0.9</v>
      </c>
      <c r="G2173" s="6">
        <f t="shared" si="232"/>
        <v>0</v>
      </c>
      <c r="H2173" s="1">
        <f t="shared" si="233"/>
        <v>0</v>
      </c>
      <c r="I2173" s="1">
        <f t="shared" si="234"/>
        <v>0</v>
      </c>
      <c r="K2173" s="6">
        <f t="shared" si="235"/>
        <v>1.1428571428571423E-2</v>
      </c>
      <c r="L2173" s="6">
        <f t="shared" si="236"/>
        <v>1.9285714285714278E-2</v>
      </c>
      <c r="M2173" s="6">
        <f t="shared" si="237"/>
        <v>0.59259259259259256</v>
      </c>
      <c r="N2173" s="6">
        <f t="shared" si="238"/>
        <v>37.209302325581397</v>
      </c>
      <c r="Q2173" s="1">
        <v>0.88991100000000001</v>
      </c>
      <c r="R2173" s="3">
        <v>0</v>
      </c>
    </row>
    <row r="2174" spans="1:18" x14ac:dyDescent="0.2">
      <c r="A2174" s="8">
        <v>37140</v>
      </c>
      <c r="B2174" s="1">
        <v>0.9</v>
      </c>
      <c r="C2174" s="1">
        <v>0.9</v>
      </c>
      <c r="D2174" s="1">
        <v>0.9</v>
      </c>
      <c r="E2174" s="1">
        <v>0.9</v>
      </c>
      <c r="G2174" s="6">
        <f t="shared" si="232"/>
        <v>0</v>
      </c>
      <c r="H2174" s="1">
        <f t="shared" si="233"/>
        <v>0</v>
      </c>
      <c r="I2174" s="1">
        <f t="shared" si="234"/>
        <v>0</v>
      </c>
      <c r="K2174" s="6">
        <f t="shared" si="235"/>
        <v>1.0714285714285707E-2</v>
      </c>
      <c r="L2174" s="6">
        <f t="shared" si="236"/>
        <v>1.9285714285714278E-2</v>
      </c>
      <c r="M2174" s="6">
        <f t="shared" si="237"/>
        <v>0.55555555555555547</v>
      </c>
      <c r="N2174" s="6">
        <f t="shared" si="238"/>
        <v>35.714285714285708</v>
      </c>
      <c r="Q2174" s="1">
        <v>0.88991100000000001</v>
      </c>
      <c r="R2174" s="3">
        <v>0</v>
      </c>
    </row>
    <row r="2175" spans="1:18" x14ac:dyDescent="0.2">
      <c r="A2175" s="8">
        <v>37141</v>
      </c>
      <c r="B2175" s="1">
        <v>0.8</v>
      </c>
      <c r="C2175" s="1">
        <v>0.8</v>
      </c>
      <c r="D2175" s="1">
        <v>0.8</v>
      </c>
      <c r="E2175" s="1">
        <v>0.8</v>
      </c>
      <c r="G2175" s="6">
        <f t="shared" si="232"/>
        <v>-9.9999999999999978E-2</v>
      </c>
      <c r="H2175" s="1">
        <f t="shared" si="233"/>
        <v>0</v>
      </c>
      <c r="I2175" s="1">
        <f t="shared" si="234"/>
        <v>9.9999999999999978E-2</v>
      </c>
      <c r="K2175" s="6">
        <f t="shared" si="235"/>
        <v>1.0714285714285707E-2</v>
      </c>
      <c r="L2175" s="6">
        <f t="shared" si="236"/>
        <v>1.9999999999999993E-2</v>
      </c>
      <c r="M2175" s="6">
        <f t="shared" si="237"/>
        <v>0.53571428571428559</v>
      </c>
      <c r="N2175" s="6">
        <f t="shared" si="238"/>
        <v>34.883720930232556</v>
      </c>
      <c r="Q2175" s="1">
        <v>0.79103199999999996</v>
      </c>
      <c r="R2175" s="3">
        <v>1700</v>
      </c>
    </row>
    <row r="2176" spans="1:18" x14ac:dyDescent="0.2">
      <c r="A2176" s="8">
        <v>37144</v>
      </c>
      <c r="B2176" s="1">
        <v>0.95</v>
      </c>
      <c r="C2176" s="1">
        <v>1</v>
      </c>
      <c r="D2176" s="1">
        <v>0.95</v>
      </c>
      <c r="E2176" s="1">
        <v>1</v>
      </c>
      <c r="G2176" s="6">
        <f t="shared" si="232"/>
        <v>0.19999999999999996</v>
      </c>
      <c r="H2176" s="1">
        <f t="shared" si="233"/>
        <v>0.19999999999999996</v>
      </c>
      <c r="I2176" s="1">
        <f t="shared" si="234"/>
        <v>0</v>
      </c>
      <c r="K2176" s="6">
        <f t="shared" si="235"/>
        <v>2.4999999999999991E-2</v>
      </c>
      <c r="L2176" s="6">
        <f t="shared" si="236"/>
        <v>1.9999999999999993E-2</v>
      </c>
      <c r="M2176" s="6">
        <f t="shared" si="237"/>
        <v>1.25</v>
      </c>
      <c r="N2176" s="6">
        <f t="shared" si="238"/>
        <v>55.555555555555557</v>
      </c>
      <c r="Q2176" s="1">
        <v>0.98878999999999995</v>
      </c>
      <c r="R2176" s="3">
        <v>859500</v>
      </c>
    </row>
    <row r="2177" spans="1:18" x14ac:dyDescent="0.2">
      <c r="A2177" s="8">
        <v>37151</v>
      </c>
      <c r="B2177" s="1">
        <v>1</v>
      </c>
      <c r="C2177" s="1">
        <v>1</v>
      </c>
      <c r="D2177" s="1">
        <v>1</v>
      </c>
      <c r="E2177" s="1">
        <v>1</v>
      </c>
      <c r="G2177" s="6">
        <f t="shared" si="232"/>
        <v>0</v>
      </c>
      <c r="H2177" s="1">
        <f t="shared" si="233"/>
        <v>0</v>
      </c>
      <c r="I2177" s="1">
        <f t="shared" si="234"/>
        <v>0</v>
      </c>
      <c r="K2177" s="6">
        <f t="shared" si="235"/>
        <v>2.4999999999999991E-2</v>
      </c>
      <c r="L2177" s="6">
        <f t="shared" si="236"/>
        <v>1.9999999999999993E-2</v>
      </c>
      <c r="M2177" s="6">
        <f t="shared" si="237"/>
        <v>1.25</v>
      </c>
      <c r="N2177" s="6">
        <f t="shared" si="238"/>
        <v>55.555555555555557</v>
      </c>
      <c r="Q2177" s="1">
        <v>0.98878999999999995</v>
      </c>
      <c r="R2177" s="3">
        <v>1000</v>
      </c>
    </row>
    <row r="2178" spans="1:18" x14ac:dyDescent="0.2">
      <c r="A2178" s="8">
        <v>37152</v>
      </c>
      <c r="B2178" s="1">
        <v>1</v>
      </c>
      <c r="C2178" s="1">
        <v>1</v>
      </c>
      <c r="D2178" s="1">
        <v>0.95</v>
      </c>
      <c r="E2178" s="1">
        <v>0.95</v>
      </c>
      <c r="G2178" s="6">
        <f t="shared" si="232"/>
        <v>-5.0000000000000044E-2</v>
      </c>
      <c r="H2178" s="1">
        <f t="shared" si="233"/>
        <v>0</v>
      </c>
      <c r="I2178" s="1">
        <f t="shared" si="234"/>
        <v>5.0000000000000044E-2</v>
      </c>
      <c r="K2178" s="6">
        <f t="shared" si="235"/>
        <v>2.4999999999999991E-2</v>
      </c>
      <c r="L2178" s="6">
        <f t="shared" si="236"/>
        <v>2.357142857142857E-2</v>
      </c>
      <c r="M2178" s="6">
        <f t="shared" si="237"/>
        <v>1.0606060606060603</v>
      </c>
      <c r="N2178" s="6">
        <f t="shared" si="238"/>
        <v>51.470588235294116</v>
      </c>
      <c r="Q2178" s="1">
        <v>0.93935000000000002</v>
      </c>
      <c r="R2178" s="3">
        <v>4800</v>
      </c>
    </row>
    <row r="2179" spans="1:18" x14ac:dyDescent="0.2">
      <c r="A2179" s="8">
        <v>37153</v>
      </c>
      <c r="B2179" s="1">
        <v>0.93</v>
      </c>
      <c r="C2179" s="1">
        <v>0.97</v>
      </c>
      <c r="D2179" s="1">
        <v>0.93</v>
      </c>
      <c r="E2179" s="1">
        <v>0.97</v>
      </c>
      <c r="G2179" s="6">
        <f t="shared" si="232"/>
        <v>2.0000000000000018E-2</v>
      </c>
      <c r="H2179" s="1">
        <f t="shared" si="233"/>
        <v>2.0000000000000018E-2</v>
      </c>
      <c r="I2179" s="1">
        <f t="shared" si="234"/>
        <v>0</v>
      </c>
      <c r="K2179" s="6">
        <f t="shared" si="235"/>
        <v>2.6428571428571419E-2</v>
      </c>
      <c r="L2179" s="6">
        <f t="shared" si="236"/>
        <v>2.357142857142857E-2</v>
      </c>
      <c r="M2179" s="6">
        <f t="shared" si="237"/>
        <v>1.1212121212121209</v>
      </c>
      <c r="N2179" s="6">
        <f t="shared" si="238"/>
        <v>52.857142857142854</v>
      </c>
      <c r="Q2179" s="1">
        <v>0.95912600000000003</v>
      </c>
      <c r="R2179" s="3">
        <v>5500</v>
      </c>
    </row>
    <row r="2180" spans="1:18" x14ac:dyDescent="0.2">
      <c r="A2180" s="8">
        <v>37154</v>
      </c>
      <c r="B2180" s="1">
        <v>0.75</v>
      </c>
      <c r="C2180" s="1">
        <v>0.87</v>
      </c>
      <c r="D2180" s="1">
        <v>0.73</v>
      </c>
      <c r="E2180" s="1">
        <v>0.87</v>
      </c>
      <c r="G2180" s="6">
        <f t="shared" ref="G2180:G2243" si="239">E2180-E2179</f>
        <v>-9.9999999999999978E-2</v>
      </c>
      <c r="H2180" s="1">
        <f t="shared" ref="H2180:H2243" si="240">IF(G2180&gt;0,G2180,0)</f>
        <v>0</v>
      </c>
      <c r="I2180" s="1">
        <f t="shared" ref="I2180:I2243" si="241">IF(G2180&lt;0,ABS(G2180),0)</f>
        <v>9.9999999999999978E-2</v>
      </c>
      <c r="K2180" s="6">
        <f t="shared" si="235"/>
        <v>2.6428571428571419E-2</v>
      </c>
      <c r="L2180" s="6">
        <f t="shared" si="236"/>
        <v>3.0714285714285711E-2</v>
      </c>
      <c r="M2180" s="6">
        <f t="shared" si="237"/>
        <v>0.86046511627906952</v>
      </c>
      <c r="N2180" s="6">
        <f t="shared" si="238"/>
        <v>46.249999999999993</v>
      </c>
      <c r="Q2180" s="1">
        <v>0.86024699999999998</v>
      </c>
      <c r="R2180" s="3">
        <v>8500</v>
      </c>
    </row>
    <row r="2181" spans="1:18" x14ac:dyDescent="0.2">
      <c r="A2181" s="8">
        <v>37155</v>
      </c>
      <c r="B2181" s="1">
        <v>0.8</v>
      </c>
      <c r="C2181" s="1">
        <v>0.82</v>
      </c>
      <c r="D2181" s="1">
        <v>0.79</v>
      </c>
      <c r="E2181" s="1">
        <v>0.82</v>
      </c>
      <c r="G2181" s="6">
        <f t="shared" si="239"/>
        <v>-5.0000000000000044E-2</v>
      </c>
      <c r="H2181" s="1">
        <f t="shared" si="240"/>
        <v>0</v>
      </c>
      <c r="I2181" s="1">
        <f t="shared" si="241"/>
        <v>5.0000000000000044E-2</v>
      </c>
      <c r="K2181" s="6">
        <f t="shared" si="235"/>
        <v>2.6428571428571419E-2</v>
      </c>
      <c r="L2181" s="6">
        <f t="shared" si="236"/>
        <v>3.214285714285714E-2</v>
      </c>
      <c r="M2181" s="6">
        <f t="shared" si="237"/>
        <v>0.82222222222222197</v>
      </c>
      <c r="N2181" s="6">
        <f t="shared" si="238"/>
        <v>45.121951219512191</v>
      </c>
      <c r="Q2181" s="1">
        <v>0.81080700000000006</v>
      </c>
      <c r="R2181" s="3">
        <v>20500</v>
      </c>
    </row>
    <row r="2182" spans="1:18" x14ac:dyDescent="0.2">
      <c r="A2182" s="8">
        <v>37158</v>
      </c>
      <c r="B2182" s="1">
        <v>0.81</v>
      </c>
      <c r="C2182" s="1">
        <v>0.81</v>
      </c>
      <c r="D2182" s="1">
        <v>0.81</v>
      </c>
      <c r="E2182" s="1">
        <v>0.81</v>
      </c>
      <c r="G2182" s="6">
        <f t="shared" si="239"/>
        <v>-9.9999999999998979E-3</v>
      </c>
      <c r="H2182" s="1">
        <f t="shared" si="240"/>
        <v>0</v>
      </c>
      <c r="I2182" s="1">
        <f t="shared" si="241"/>
        <v>9.9999999999998979E-3</v>
      </c>
      <c r="K2182" s="6">
        <f t="shared" si="235"/>
        <v>2.2857142857142854E-2</v>
      </c>
      <c r="L2182" s="6">
        <f t="shared" si="236"/>
        <v>3.2857142857142849E-2</v>
      </c>
      <c r="M2182" s="6">
        <f t="shared" si="237"/>
        <v>0.69565217391304357</v>
      </c>
      <c r="N2182" s="6">
        <f t="shared" si="238"/>
        <v>41.025641025641022</v>
      </c>
      <c r="Q2182" s="1">
        <v>0.80091999999999997</v>
      </c>
      <c r="R2182" s="3">
        <v>1000</v>
      </c>
    </row>
    <row r="2183" spans="1:18" x14ac:dyDescent="0.2">
      <c r="A2183" s="8">
        <v>37159</v>
      </c>
      <c r="B2183" s="1">
        <v>0.81</v>
      </c>
      <c r="C2183" s="1">
        <v>0.81</v>
      </c>
      <c r="D2183" s="1">
        <v>0.81</v>
      </c>
      <c r="E2183" s="1">
        <v>0.81</v>
      </c>
      <c r="G2183" s="6">
        <f t="shared" si="239"/>
        <v>0</v>
      </c>
      <c r="H2183" s="1">
        <f t="shared" si="240"/>
        <v>0</v>
      </c>
      <c r="I2183" s="1">
        <f t="shared" si="241"/>
        <v>0</v>
      </c>
      <c r="K2183" s="6">
        <f t="shared" si="235"/>
        <v>2.2857142857142854E-2</v>
      </c>
      <c r="L2183" s="6">
        <f t="shared" si="236"/>
        <v>2.928571428571428E-2</v>
      </c>
      <c r="M2183" s="6">
        <f t="shared" si="237"/>
        <v>0.78048780487804881</v>
      </c>
      <c r="N2183" s="6">
        <f t="shared" si="238"/>
        <v>43.835616438356162</v>
      </c>
      <c r="Q2183" s="1">
        <v>0.80091999999999997</v>
      </c>
      <c r="R2183" s="3">
        <v>0</v>
      </c>
    </row>
    <row r="2184" spans="1:18" x14ac:dyDescent="0.2">
      <c r="A2184" s="8">
        <v>37160</v>
      </c>
      <c r="B2184" s="1">
        <v>0.81</v>
      </c>
      <c r="C2184" s="1">
        <v>0.81</v>
      </c>
      <c r="D2184" s="1">
        <v>0.81</v>
      </c>
      <c r="E2184" s="1">
        <v>0.81</v>
      </c>
      <c r="G2184" s="6">
        <f t="shared" si="239"/>
        <v>0</v>
      </c>
      <c r="H2184" s="1">
        <f t="shared" si="240"/>
        <v>0</v>
      </c>
      <c r="I2184" s="1">
        <f t="shared" si="241"/>
        <v>0</v>
      </c>
      <c r="K2184" s="6">
        <f t="shared" si="235"/>
        <v>2.2857142857142854E-2</v>
      </c>
      <c r="L2184" s="6">
        <f t="shared" si="236"/>
        <v>2.5714285714285707E-2</v>
      </c>
      <c r="M2184" s="6">
        <f t="shared" si="237"/>
        <v>0.88888888888888906</v>
      </c>
      <c r="N2184" s="6">
        <f t="shared" si="238"/>
        <v>47.058823529411768</v>
      </c>
      <c r="Q2184" s="1">
        <v>0.80091999999999997</v>
      </c>
      <c r="R2184" s="3">
        <v>1000</v>
      </c>
    </row>
    <row r="2185" spans="1:18" x14ac:dyDescent="0.2">
      <c r="A2185" s="8">
        <v>37161</v>
      </c>
      <c r="B2185" s="1">
        <v>0.81</v>
      </c>
      <c r="C2185" s="1">
        <v>0.81</v>
      </c>
      <c r="D2185" s="1">
        <v>0.81</v>
      </c>
      <c r="E2185" s="1">
        <v>0.81</v>
      </c>
      <c r="G2185" s="6">
        <f t="shared" si="239"/>
        <v>0</v>
      </c>
      <c r="H2185" s="1">
        <f t="shared" si="240"/>
        <v>0</v>
      </c>
      <c r="I2185" s="1">
        <f t="shared" si="241"/>
        <v>0</v>
      </c>
      <c r="K2185" s="6">
        <f t="shared" si="235"/>
        <v>1.5714285714285712E-2</v>
      </c>
      <c r="L2185" s="6">
        <f t="shared" si="236"/>
        <v>2.5714285714285707E-2</v>
      </c>
      <c r="M2185" s="6">
        <f t="shared" si="237"/>
        <v>0.61111111111111116</v>
      </c>
      <c r="N2185" s="6">
        <f t="shared" si="238"/>
        <v>37.931034482758619</v>
      </c>
      <c r="Q2185" s="1">
        <v>0.80091999999999997</v>
      </c>
      <c r="R2185" s="3">
        <v>0</v>
      </c>
    </row>
    <row r="2186" spans="1:18" x14ac:dyDescent="0.2">
      <c r="A2186" s="8">
        <v>37162</v>
      </c>
      <c r="B2186" s="1">
        <v>0.82</v>
      </c>
      <c r="C2186" s="1">
        <v>0.84</v>
      </c>
      <c r="D2186" s="1">
        <v>0.8</v>
      </c>
      <c r="E2186" s="1">
        <v>0.84</v>
      </c>
      <c r="G2186" s="6">
        <f t="shared" si="239"/>
        <v>2.9999999999999916E-2</v>
      </c>
      <c r="H2186" s="1">
        <f t="shared" si="240"/>
        <v>2.9999999999999916E-2</v>
      </c>
      <c r="I2186" s="1">
        <f t="shared" si="241"/>
        <v>0</v>
      </c>
      <c r="K2186" s="6">
        <f t="shared" si="235"/>
        <v>1.7857142857142849E-2</v>
      </c>
      <c r="L2186" s="6">
        <f t="shared" si="236"/>
        <v>2.2142857142857138E-2</v>
      </c>
      <c r="M2186" s="6">
        <f t="shared" si="237"/>
        <v>0.80645161290322565</v>
      </c>
      <c r="N2186" s="6">
        <f t="shared" si="238"/>
        <v>44.642857142857132</v>
      </c>
      <c r="Q2186" s="1">
        <v>0.83058299999999996</v>
      </c>
      <c r="R2186" s="3">
        <v>27500</v>
      </c>
    </row>
    <row r="2187" spans="1:18" x14ac:dyDescent="0.2">
      <c r="A2187" s="8">
        <v>37165</v>
      </c>
      <c r="B2187" s="1">
        <v>0.8</v>
      </c>
      <c r="C2187" s="1">
        <v>0.84</v>
      </c>
      <c r="D2187" s="1">
        <v>0.8</v>
      </c>
      <c r="E2187" s="1">
        <v>0.84</v>
      </c>
      <c r="G2187" s="6">
        <f t="shared" si="239"/>
        <v>0</v>
      </c>
      <c r="H2187" s="1">
        <f t="shared" si="240"/>
        <v>0</v>
      </c>
      <c r="I2187" s="1">
        <f t="shared" si="241"/>
        <v>0</v>
      </c>
      <c r="K2187" s="6">
        <f t="shared" si="235"/>
        <v>1.7857142857142849E-2</v>
      </c>
      <c r="L2187" s="6">
        <f t="shared" si="236"/>
        <v>2.2142857142857138E-2</v>
      </c>
      <c r="M2187" s="6">
        <f t="shared" si="237"/>
        <v>0.80645161290322565</v>
      </c>
      <c r="N2187" s="6">
        <f t="shared" si="238"/>
        <v>44.642857142857132</v>
      </c>
      <c r="Q2187" s="1">
        <v>0.83058299999999996</v>
      </c>
      <c r="R2187" s="3">
        <v>31500</v>
      </c>
    </row>
    <row r="2188" spans="1:18" x14ac:dyDescent="0.2">
      <c r="A2188" s="8">
        <v>37166</v>
      </c>
      <c r="B2188" s="1">
        <v>0.84</v>
      </c>
      <c r="C2188" s="1">
        <v>0.84</v>
      </c>
      <c r="D2188" s="1">
        <v>0.84</v>
      </c>
      <c r="E2188" s="1">
        <v>0.84</v>
      </c>
      <c r="G2188" s="6">
        <f t="shared" si="239"/>
        <v>0</v>
      </c>
      <c r="H2188" s="1">
        <f t="shared" si="240"/>
        <v>0</v>
      </c>
      <c r="I2188" s="1">
        <f t="shared" si="241"/>
        <v>0</v>
      </c>
      <c r="K2188" s="6">
        <f t="shared" si="235"/>
        <v>1.7857142857142849E-2</v>
      </c>
      <c r="L2188" s="6">
        <f t="shared" si="236"/>
        <v>2.2142857142857138E-2</v>
      </c>
      <c r="M2188" s="6">
        <f t="shared" si="237"/>
        <v>0.80645161290322565</v>
      </c>
      <c r="N2188" s="6">
        <f t="shared" si="238"/>
        <v>44.642857142857132</v>
      </c>
      <c r="Q2188" s="1">
        <v>0.83058299999999996</v>
      </c>
      <c r="R2188" s="3">
        <v>0</v>
      </c>
    </row>
    <row r="2189" spans="1:18" x14ac:dyDescent="0.2">
      <c r="A2189" s="8">
        <v>37167</v>
      </c>
      <c r="B2189" s="1">
        <v>0.93</v>
      </c>
      <c r="C2189" s="1">
        <v>0.93</v>
      </c>
      <c r="D2189" s="1">
        <v>0.93</v>
      </c>
      <c r="E2189" s="1">
        <v>0.93</v>
      </c>
      <c r="G2189" s="6">
        <f t="shared" si="239"/>
        <v>9.000000000000008E-2</v>
      </c>
      <c r="H2189" s="1">
        <f t="shared" si="240"/>
        <v>9.000000000000008E-2</v>
      </c>
      <c r="I2189" s="1">
        <f t="shared" si="241"/>
        <v>0</v>
      </c>
      <c r="K2189" s="6">
        <f t="shared" si="235"/>
        <v>2.4285714285714282E-2</v>
      </c>
      <c r="L2189" s="6">
        <f t="shared" si="236"/>
        <v>1.4999999999999998E-2</v>
      </c>
      <c r="M2189" s="6">
        <f t="shared" si="237"/>
        <v>1.6190476190476191</v>
      </c>
      <c r="N2189" s="6">
        <f t="shared" si="238"/>
        <v>61.81818181818182</v>
      </c>
      <c r="Q2189" s="1">
        <v>0.919574</v>
      </c>
      <c r="R2189" s="3">
        <v>500</v>
      </c>
    </row>
    <row r="2190" spans="1:18" x14ac:dyDescent="0.2">
      <c r="A2190" s="8">
        <v>37168</v>
      </c>
      <c r="B2190" s="1">
        <v>0.8</v>
      </c>
      <c r="C2190" s="1">
        <v>0.8</v>
      </c>
      <c r="D2190" s="1">
        <v>0.8</v>
      </c>
      <c r="E2190" s="1">
        <v>0.8</v>
      </c>
      <c r="G2190" s="6">
        <f t="shared" si="239"/>
        <v>-0.13</v>
      </c>
      <c r="H2190" s="1">
        <f t="shared" si="240"/>
        <v>0</v>
      </c>
      <c r="I2190" s="1">
        <f t="shared" si="241"/>
        <v>0.13</v>
      </c>
      <c r="K2190" s="6">
        <f t="shared" si="235"/>
        <v>0.01</v>
      </c>
      <c r="L2190" s="6">
        <f t="shared" si="236"/>
        <v>2.4285714285714282E-2</v>
      </c>
      <c r="M2190" s="6">
        <f t="shared" si="237"/>
        <v>0.41176470588235303</v>
      </c>
      <c r="N2190" s="6">
        <f t="shared" si="238"/>
        <v>29.166666666666671</v>
      </c>
      <c r="Q2190" s="1">
        <v>0.79103199999999996</v>
      </c>
      <c r="R2190" s="3">
        <v>2500</v>
      </c>
    </row>
    <row r="2191" spans="1:18" x14ac:dyDescent="0.2">
      <c r="A2191" s="8">
        <v>37169</v>
      </c>
      <c r="B2191" s="1">
        <v>0.8</v>
      </c>
      <c r="C2191" s="1">
        <v>0.8</v>
      </c>
      <c r="D2191" s="1">
        <v>0.8</v>
      </c>
      <c r="E2191" s="1">
        <v>0.8</v>
      </c>
      <c r="G2191" s="6">
        <f t="shared" si="239"/>
        <v>0</v>
      </c>
      <c r="H2191" s="1">
        <f t="shared" si="240"/>
        <v>0</v>
      </c>
      <c r="I2191" s="1">
        <f t="shared" si="241"/>
        <v>0</v>
      </c>
      <c r="K2191" s="6">
        <f t="shared" si="235"/>
        <v>0.01</v>
      </c>
      <c r="L2191" s="6">
        <f t="shared" si="236"/>
        <v>2.4285714285714282E-2</v>
      </c>
      <c r="M2191" s="6">
        <f t="shared" si="237"/>
        <v>0.41176470588235303</v>
      </c>
      <c r="N2191" s="6">
        <f t="shared" si="238"/>
        <v>29.166666666666671</v>
      </c>
      <c r="Q2191" s="1">
        <v>0.79103199999999996</v>
      </c>
      <c r="R2191" s="3">
        <v>0</v>
      </c>
    </row>
    <row r="2192" spans="1:18" x14ac:dyDescent="0.2">
      <c r="A2192" s="8">
        <v>37172</v>
      </c>
      <c r="B2192" s="1">
        <v>0.8</v>
      </c>
      <c r="C2192" s="1">
        <v>0.8</v>
      </c>
      <c r="D2192" s="1">
        <v>0.8</v>
      </c>
      <c r="E2192" s="1">
        <v>0.8</v>
      </c>
      <c r="G2192" s="6">
        <f t="shared" si="239"/>
        <v>0</v>
      </c>
      <c r="H2192" s="1">
        <f t="shared" si="240"/>
        <v>0</v>
      </c>
      <c r="I2192" s="1">
        <f t="shared" si="241"/>
        <v>0</v>
      </c>
      <c r="K2192" s="6">
        <f t="shared" ref="K2192:K2255" si="242">AVERAGE(H2179:H2192)</f>
        <v>0.01</v>
      </c>
      <c r="L2192" s="6">
        <f t="shared" ref="L2192:L2255" si="243">AVERAGE(I2179:I2192)</f>
        <v>2.0714285714285709E-2</v>
      </c>
      <c r="M2192" s="6">
        <f t="shared" ref="M2192:M2255" si="244">K2192/L2192</f>
        <v>0.4827586206896553</v>
      </c>
      <c r="N2192" s="6">
        <f t="shared" si="238"/>
        <v>32.558139534883722</v>
      </c>
      <c r="Q2192" s="1">
        <v>0.79103199999999996</v>
      </c>
      <c r="R2192" s="3">
        <v>0</v>
      </c>
    </row>
    <row r="2193" spans="1:18" x14ac:dyDescent="0.2">
      <c r="A2193" s="8">
        <v>37173</v>
      </c>
      <c r="B2193" s="1">
        <v>0.8</v>
      </c>
      <c r="C2193" s="1">
        <v>0.8</v>
      </c>
      <c r="D2193" s="1">
        <v>0.8</v>
      </c>
      <c r="E2193" s="1">
        <v>0.8</v>
      </c>
      <c r="G2193" s="6">
        <f t="shared" si="239"/>
        <v>0</v>
      </c>
      <c r="H2193" s="1">
        <f t="shared" si="240"/>
        <v>0</v>
      </c>
      <c r="I2193" s="1">
        <f t="shared" si="241"/>
        <v>0</v>
      </c>
      <c r="K2193" s="6">
        <f t="shared" si="242"/>
        <v>8.5714285714285719E-3</v>
      </c>
      <c r="L2193" s="6">
        <f t="shared" si="243"/>
        <v>2.0714285714285709E-2</v>
      </c>
      <c r="M2193" s="6">
        <f t="shared" si="244"/>
        <v>0.41379310344827597</v>
      </c>
      <c r="N2193" s="6">
        <f t="shared" ref="N2193:N2256" si="245">IF(L2193=0,100,100-(100/(1+M2193)))</f>
        <v>29.268292682926841</v>
      </c>
      <c r="Q2193" s="1">
        <v>0.79103199999999996</v>
      </c>
      <c r="R2193" s="3">
        <v>0</v>
      </c>
    </row>
    <row r="2194" spans="1:18" x14ac:dyDescent="0.2">
      <c r="A2194" s="8">
        <v>37174</v>
      </c>
      <c r="B2194" s="1">
        <v>0.8</v>
      </c>
      <c r="C2194" s="1">
        <v>0.8</v>
      </c>
      <c r="D2194" s="1">
        <v>0.8</v>
      </c>
      <c r="E2194" s="1">
        <v>0.8</v>
      </c>
      <c r="G2194" s="6">
        <f t="shared" si="239"/>
        <v>0</v>
      </c>
      <c r="H2194" s="1">
        <f t="shared" si="240"/>
        <v>0</v>
      </c>
      <c r="I2194" s="1">
        <f t="shared" si="241"/>
        <v>0</v>
      </c>
      <c r="K2194" s="6">
        <f t="shared" si="242"/>
        <v>8.5714285714285719E-3</v>
      </c>
      <c r="L2194" s="6">
        <f t="shared" si="243"/>
        <v>1.3571428571428568E-2</v>
      </c>
      <c r="M2194" s="6">
        <f t="shared" si="244"/>
        <v>0.63157894736842124</v>
      </c>
      <c r="N2194" s="6">
        <f t="shared" si="245"/>
        <v>38.709677419354847</v>
      </c>
      <c r="Q2194" s="1">
        <v>0.79103199999999996</v>
      </c>
      <c r="R2194" s="3">
        <v>0</v>
      </c>
    </row>
    <row r="2195" spans="1:18" x14ac:dyDescent="0.2">
      <c r="A2195" s="8">
        <v>37175</v>
      </c>
      <c r="B2195" s="1">
        <v>0.8</v>
      </c>
      <c r="C2195" s="1">
        <v>0.8</v>
      </c>
      <c r="D2195" s="1">
        <v>0.8</v>
      </c>
      <c r="E2195" s="1">
        <v>0.8</v>
      </c>
      <c r="G2195" s="6">
        <f t="shared" si="239"/>
        <v>0</v>
      </c>
      <c r="H2195" s="1">
        <f t="shared" si="240"/>
        <v>0</v>
      </c>
      <c r="I2195" s="1">
        <f t="shared" si="241"/>
        <v>0</v>
      </c>
      <c r="K2195" s="6">
        <f t="shared" si="242"/>
        <v>8.5714285714285719E-3</v>
      </c>
      <c r="L2195" s="6">
        <f t="shared" si="243"/>
        <v>9.9999999999999933E-3</v>
      </c>
      <c r="M2195" s="6">
        <f t="shared" si="244"/>
        <v>0.85714285714285776</v>
      </c>
      <c r="N2195" s="6">
        <f t="shared" si="245"/>
        <v>46.153846153846168</v>
      </c>
      <c r="Q2195" s="1">
        <v>0.79103199999999996</v>
      </c>
      <c r="R2195" s="3">
        <v>0</v>
      </c>
    </row>
    <row r="2196" spans="1:18" x14ac:dyDescent="0.2">
      <c r="A2196" s="8">
        <v>37176</v>
      </c>
      <c r="B2196" s="1">
        <v>0.8</v>
      </c>
      <c r="C2196" s="1">
        <v>0.8</v>
      </c>
      <c r="D2196" s="1">
        <v>0.8</v>
      </c>
      <c r="E2196" s="1">
        <v>0.8</v>
      </c>
      <c r="G2196" s="6">
        <f t="shared" si="239"/>
        <v>0</v>
      </c>
      <c r="H2196" s="1">
        <f t="shared" si="240"/>
        <v>0</v>
      </c>
      <c r="I2196" s="1">
        <f t="shared" si="241"/>
        <v>0</v>
      </c>
      <c r="K2196" s="6">
        <f t="shared" si="242"/>
        <v>8.5714285714285719E-3</v>
      </c>
      <c r="L2196" s="6">
        <f t="shared" si="243"/>
        <v>9.285714285714286E-3</v>
      </c>
      <c r="M2196" s="6">
        <f t="shared" si="244"/>
        <v>0.92307692307692313</v>
      </c>
      <c r="N2196" s="6">
        <f t="shared" si="245"/>
        <v>48</v>
      </c>
      <c r="Q2196" s="1">
        <v>0.79103199999999996</v>
      </c>
      <c r="R2196" s="3">
        <v>0</v>
      </c>
    </row>
    <row r="2197" spans="1:18" x14ac:dyDescent="0.2">
      <c r="A2197" s="8">
        <v>37179</v>
      </c>
      <c r="B2197" s="1">
        <v>0.8</v>
      </c>
      <c r="C2197" s="1">
        <v>0.8</v>
      </c>
      <c r="D2197" s="1">
        <v>0.8</v>
      </c>
      <c r="E2197" s="1">
        <v>0.8</v>
      </c>
      <c r="G2197" s="6">
        <f t="shared" si="239"/>
        <v>0</v>
      </c>
      <c r="H2197" s="1">
        <f t="shared" si="240"/>
        <v>0</v>
      </c>
      <c r="I2197" s="1">
        <f t="shared" si="241"/>
        <v>0</v>
      </c>
      <c r="K2197" s="6">
        <f t="shared" si="242"/>
        <v>8.5714285714285719E-3</v>
      </c>
      <c r="L2197" s="6">
        <f t="shared" si="243"/>
        <v>9.285714285714286E-3</v>
      </c>
      <c r="M2197" s="6">
        <f t="shared" si="244"/>
        <v>0.92307692307692313</v>
      </c>
      <c r="N2197" s="6">
        <f t="shared" si="245"/>
        <v>48</v>
      </c>
      <c r="Q2197" s="1">
        <v>0.79103199999999996</v>
      </c>
      <c r="R2197" s="3">
        <v>0</v>
      </c>
    </row>
    <row r="2198" spans="1:18" x14ac:dyDescent="0.2">
      <c r="A2198" s="8">
        <v>37180</v>
      </c>
      <c r="B2198" s="1">
        <v>0.8</v>
      </c>
      <c r="C2198" s="1">
        <v>0.8</v>
      </c>
      <c r="D2198" s="1">
        <v>0.8</v>
      </c>
      <c r="E2198" s="1">
        <v>0.8</v>
      </c>
      <c r="G2198" s="6">
        <f t="shared" si="239"/>
        <v>0</v>
      </c>
      <c r="H2198" s="1">
        <f t="shared" si="240"/>
        <v>0</v>
      </c>
      <c r="I2198" s="1">
        <f t="shared" si="241"/>
        <v>0</v>
      </c>
      <c r="K2198" s="6">
        <f t="shared" si="242"/>
        <v>8.5714285714285719E-3</v>
      </c>
      <c r="L2198" s="6">
        <f t="shared" si="243"/>
        <v>9.285714285714286E-3</v>
      </c>
      <c r="M2198" s="6">
        <f t="shared" si="244"/>
        <v>0.92307692307692313</v>
      </c>
      <c r="N2198" s="6">
        <f t="shared" si="245"/>
        <v>48</v>
      </c>
      <c r="Q2198" s="1">
        <v>0.79103199999999996</v>
      </c>
      <c r="R2198" s="3">
        <v>0</v>
      </c>
    </row>
    <row r="2199" spans="1:18" x14ac:dyDescent="0.2">
      <c r="A2199" s="8">
        <v>37181</v>
      </c>
      <c r="B2199" s="1">
        <v>0.8</v>
      </c>
      <c r="C2199" s="1">
        <v>0.8</v>
      </c>
      <c r="D2199" s="1">
        <v>0.8</v>
      </c>
      <c r="E2199" s="1">
        <v>0.8</v>
      </c>
      <c r="G2199" s="6">
        <f t="shared" si="239"/>
        <v>0</v>
      </c>
      <c r="H2199" s="1">
        <f t="shared" si="240"/>
        <v>0</v>
      </c>
      <c r="I2199" s="1">
        <f t="shared" si="241"/>
        <v>0</v>
      </c>
      <c r="K2199" s="6">
        <f t="shared" si="242"/>
        <v>8.5714285714285719E-3</v>
      </c>
      <c r="L2199" s="6">
        <f t="shared" si="243"/>
        <v>9.285714285714286E-3</v>
      </c>
      <c r="M2199" s="6">
        <f t="shared" si="244"/>
        <v>0.92307692307692313</v>
      </c>
      <c r="N2199" s="6">
        <f t="shared" si="245"/>
        <v>48</v>
      </c>
      <c r="Q2199" s="1">
        <v>0.79103199999999996</v>
      </c>
      <c r="R2199" s="3">
        <v>0</v>
      </c>
    </row>
    <row r="2200" spans="1:18" x14ac:dyDescent="0.2">
      <c r="A2200" s="8">
        <v>37182</v>
      </c>
      <c r="B2200" s="1">
        <v>0.8</v>
      </c>
      <c r="C2200" s="1">
        <v>0.8</v>
      </c>
      <c r="D2200" s="1">
        <v>0.8</v>
      </c>
      <c r="E2200" s="1">
        <v>0.8</v>
      </c>
      <c r="G2200" s="6">
        <f t="shared" si="239"/>
        <v>0</v>
      </c>
      <c r="H2200" s="1">
        <f t="shared" si="240"/>
        <v>0</v>
      </c>
      <c r="I2200" s="1">
        <f t="shared" si="241"/>
        <v>0</v>
      </c>
      <c r="K2200" s="6">
        <f t="shared" si="242"/>
        <v>6.4285714285714345E-3</v>
      </c>
      <c r="L2200" s="6">
        <f t="shared" si="243"/>
        <v>9.285714285714286E-3</v>
      </c>
      <c r="M2200" s="6">
        <f t="shared" si="244"/>
        <v>0.69230769230769296</v>
      </c>
      <c r="N2200" s="6">
        <f t="shared" si="245"/>
        <v>40.909090909090935</v>
      </c>
      <c r="Q2200" s="1">
        <v>0.79103199999999996</v>
      </c>
      <c r="R2200" s="3">
        <v>0</v>
      </c>
    </row>
    <row r="2201" spans="1:18" x14ac:dyDescent="0.2">
      <c r="A2201" s="8">
        <v>37183</v>
      </c>
      <c r="B2201" s="1">
        <v>0.7</v>
      </c>
      <c r="C2201" s="1">
        <v>0.7</v>
      </c>
      <c r="D2201" s="1">
        <v>0.7</v>
      </c>
      <c r="E2201" s="1">
        <v>0.7</v>
      </c>
      <c r="G2201" s="6">
        <f t="shared" si="239"/>
        <v>-0.10000000000000009</v>
      </c>
      <c r="H2201" s="1">
        <f t="shared" si="240"/>
        <v>0</v>
      </c>
      <c r="I2201" s="1">
        <f t="shared" si="241"/>
        <v>0.10000000000000009</v>
      </c>
      <c r="K2201" s="6">
        <f t="shared" si="242"/>
        <v>6.4285714285714345E-3</v>
      </c>
      <c r="L2201" s="6">
        <f t="shared" si="243"/>
        <v>1.6428571428571435E-2</v>
      </c>
      <c r="M2201" s="6">
        <f t="shared" si="244"/>
        <v>0.3913043478260872</v>
      </c>
      <c r="N2201" s="6">
        <f t="shared" si="245"/>
        <v>28.125000000000014</v>
      </c>
      <c r="Q2201" s="1">
        <v>0.69215300000000002</v>
      </c>
      <c r="R2201" s="3">
        <v>1400</v>
      </c>
    </row>
    <row r="2202" spans="1:18" x14ac:dyDescent="0.2">
      <c r="A2202" s="8">
        <v>37186</v>
      </c>
      <c r="B2202" s="1">
        <v>0.7</v>
      </c>
      <c r="C2202" s="1">
        <v>0.7</v>
      </c>
      <c r="D2202" s="1">
        <v>0.7</v>
      </c>
      <c r="E2202" s="1">
        <v>0.7</v>
      </c>
      <c r="G2202" s="6">
        <f t="shared" si="239"/>
        <v>0</v>
      </c>
      <c r="H2202" s="1">
        <f t="shared" si="240"/>
        <v>0</v>
      </c>
      <c r="I2202" s="1">
        <f t="shared" si="241"/>
        <v>0</v>
      </c>
      <c r="K2202" s="6">
        <f t="shared" si="242"/>
        <v>6.4285714285714345E-3</v>
      </c>
      <c r="L2202" s="6">
        <f t="shared" si="243"/>
        <v>1.6428571428571435E-2</v>
      </c>
      <c r="M2202" s="6">
        <f t="shared" si="244"/>
        <v>0.3913043478260872</v>
      </c>
      <c r="N2202" s="6">
        <f t="shared" si="245"/>
        <v>28.125000000000014</v>
      </c>
      <c r="Q2202" s="1">
        <v>0.69215300000000002</v>
      </c>
      <c r="R2202" s="3">
        <v>0</v>
      </c>
    </row>
    <row r="2203" spans="1:18" x14ac:dyDescent="0.2">
      <c r="A2203" s="8">
        <v>37187</v>
      </c>
      <c r="B2203" s="1">
        <v>0.75</v>
      </c>
      <c r="C2203" s="1">
        <v>0.8</v>
      </c>
      <c r="D2203" s="1">
        <v>0.75</v>
      </c>
      <c r="E2203" s="1">
        <v>0.8</v>
      </c>
      <c r="G2203" s="6">
        <f t="shared" si="239"/>
        <v>0.10000000000000009</v>
      </c>
      <c r="H2203" s="1">
        <f t="shared" si="240"/>
        <v>0.10000000000000009</v>
      </c>
      <c r="I2203" s="1">
        <f t="shared" si="241"/>
        <v>0</v>
      </c>
      <c r="K2203" s="6">
        <f t="shared" si="242"/>
        <v>7.1428571428571496E-3</v>
      </c>
      <c r="L2203" s="6">
        <f t="shared" si="243"/>
        <v>1.6428571428571435E-2</v>
      </c>
      <c r="M2203" s="6">
        <f t="shared" si="244"/>
        <v>0.43478260869565244</v>
      </c>
      <c r="N2203" s="6">
        <f t="shared" si="245"/>
        <v>30.303030303030312</v>
      </c>
      <c r="Q2203" s="1">
        <v>0.79103199999999996</v>
      </c>
      <c r="R2203" s="3">
        <v>15000</v>
      </c>
    </row>
    <row r="2204" spans="1:18" x14ac:dyDescent="0.2">
      <c r="A2204" s="8">
        <v>37188</v>
      </c>
      <c r="B2204" s="1">
        <v>0.77</v>
      </c>
      <c r="C2204" s="1">
        <v>0.77</v>
      </c>
      <c r="D2204" s="1">
        <v>0.77</v>
      </c>
      <c r="E2204" s="1">
        <v>0.77</v>
      </c>
      <c r="G2204" s="6">
        <f t="shared" si="239"/>
        <v>-3.0000000000000027E-2</v>
      </c>
      <c r="H2204" s="1">
        <f t="shared" si="240"/>
        <v>0</v>
      </c>
      <c r="I2204" s="1">
        <f t="shared" si="241"/>
        <v>3.0000000000000027E-2</v>
      </c>
      <c r="K2204" s="6">
        <f t="shared" si="242"/>
        <v>7.1428571428571496E-3</v>
      </c>
      <c r="L2204" s="6">
        <f t="shared" si="243"/>
        <v>9.2857142857142947E-3</v>
      </c>
      <c r="M2204" s="6">
        <f t="shared" si="244"/>
        <v>0.76923076923076916</v>
      </c>
      <c r="N2204" s="6">
        <f t="shared" si="245"/>
        <v>43.478260869565219</v>
      </c>
      <c r="Q2204" s="1">
        <v>0.76136800000000004</v>
      </c>
      <c r="R2204" s="3">
        <v>1000</v>
      </c>
    </row>
    <row r="2205" spans="1:18" x14ac:dyDescent="0.2">
      <c r="A2205" s="8">
        <v>37189</v>
      </c>
      <c r="B2205" s="1">
        <v>0.8</v>
      </c>
      <c r="C2205" s="1">
        <v>0.8</v>
      </c>
      <c r="D2205" s="1">
        <v>0.8</v>
      </c>
      <c r="E2205" s="1">
        <v>0.8</v>
      </c>
      <c r="G2205" s="6">
        <f t="shared" si="239"/>
        <v>3.0000000000000027E-2</v>
      </c>
      <c r="H2205" s="1">
        <f t="shared" si="240"/>
        <v>3.0000000000000027E-2</v>
      </c>
      <c r="I2205" s="1">
        <f t="shared" si="241"/>
        <v>0</v>
      </c>
      <c r="K2205" s="6">
        <f t="shared" si="242"/>
        <v>9.2857142857142947E-3</v>
      </c>
      <c r="L2205" s="6">
        <f t="shared" si="243"/>
        <v>9.2857142857142947E-3</v>
      </c>
      <c r="M2205" s="6">
        <f t="shared" si="244"/>
        <v>1</v>
      </c>
      <c r="N2205" s="6">
        <f t="shared" si="245"/>
        <v>50</v>
      </c>
      <c r="Q2205" s="1">
        <v>0.79103199999999996</v>
      </c>
      <c r="R2205" s="3">
        <v>5000</v>
      </c>
    </row>
    <row r="2206" spans="1:18" x14ac:dyDescent="0.2">
      <c r="A2206" s="8">
        <v>37190</v>
      </c>
      <c r="B2206" s="1">
        <v>0.8</v>
      </c>
      <c r="C2206" s="1">
        <v>0.8</v>
      </c>
      <c r="D2206" s="1">
        <v>0.8</v>
      </c>
      <c r="E2206" s="1">
        <v>0.8</v>
      </c>
      <c r="G2206" s="6">
        <f t="shared" si="239"/>
        <v>0</v>
      </c>
      <c r="H2206" s="1">
        <f t="shared" si="240"/>
        <v>0</v>
      </c>
      <c r="I2206" s="1">
        <f t="shared" si="241"/>
        <v>0</v>
      </c>
      <c r="K2206" s="6">
        <f t="shared" si="242"/>
        <v>9.2857142857142947E-3</v>
      </c>
      <c r="L2206" s="6">
        <f t="shared" si="243"/>
        <v>9.2857142857142947E-3</v>
      </c>
      <c r="M2206" s="6">
        <f t="shared" si="244"/>
        <v>1</v>
      </c>
      <c r="N2206" s="6">
        <f t="shared" si="245"/>
        <v>50</v>
      </c>
      <c r="Q2206" s="1">
        <v>0.79103199999999996</v>
      </c>
      <c r="R2206" s="3">
        <v>0</v>
      </c>
    </row>
    <row r="2207" spans="1:18" x14ac:dyDescent="0.2">
      <c r="A2207" s="8">
        <v>37193</v>
      </c>
      <c r="B2207" s="1">
        <v>0.8</v>
      </c>
      <c r="C2207" s="1">
        <v>0.8</v>
      </c>
      <c r="D2207" s="1">
        <v>0.8</v>
      </c>
      <c r="E2207" s="1">
        <v>0.8</v>
      </c>
      <c r="G2207" s="6">
        <f t="shared" si="239"/>
        <v>0</v>
      </c>
      <c r="H2207" s="1">
        <f t="shared" si="240"/>
        <v>0</v>
      </c>
      <c r="I2207" s="1">
        <f t="shared" si="241"/>
        <v>0</v>
      </c>
      <c r="K2207" s="6">
        <f t="shared" si="242"/>
        <v>9.2857142857142947E-3</v>
      </c>
      <c r="L2207" s="6">
        <f t="shared" si="243"/>
        <v>9.2857142857142947E-3</v>
      </c>
      <c r="M2207" s="6">
        <f t="shared" si="244"/>
        <v>1</v>
      </c>
      <c r="N2207" s="6">
        <f t="shared" si="245"/>
        <v>50</v>
      </c>
      <c r="Q2207" s="1">
        <v>0.79103199999999996</v>
      </c>
      <c r="R2207" s="3">
        <v>0</v>
      </c>
    </row>
    <row r="2208" spans="1:18" x14ac:dyDescent="0.2">
      <c r="A2208" s="8">
        <v>37194</v>
      </c>
      <c r="B2208" s="1">
        <v>0.77</v>
      </c>
      <c r="C2208" s="1">
        <v>0.77</v>
      </c>
      <c r="D2208" s="1">
        <v>0.77</v>
      </c>
      <c r="E2208" s="1">
        <v>0.77</v>
      </c>
      <c r="G2208" s="6">
        <f t="shared" si="239"/>
        <v>-3.0000000000000027E-2</v>
      </c>
      <c r="H2208" s="1">
        <f t="shared" si="240"/>
        <v>0</v>
      </c>
      <c r="I2208" s="1">
        <f t="shared" si="241"/>
        <v>3.0000000000000027E-2</v>
      </c>
      <c r="K2208" s="6">
        <f t="shared" si="242"/>
        <v>9.2857142857142947E-3</v>
      </c>
      <c r="L2208" s="6">
        <f t="shared" si="243"/>
        <v>1.1428571428571439E-2</v>
      </c>
      <c r="M2208" s="6">
        <f t="shared" si="244"/>
        <v>0.8125</v>
      </c>
      <c r="N2208" s="6">
        <f t="shared" si="245"/>
        <v>44.827586206896555</v>
      </c>
      <c r="Q2208" s="1">
        <v>0.76136800000000004</v>
      </c>
      <c r="R2208" s="3">
        <v>200</v>
      </c>
    </row>
    <row r="2209" spans="1:18" x14ac:dyDescent="0.2">
      <c r="A2209" s="8">
        <v>37195</v>
      </c>
      <c r="B2209" s="1">
        <v>0.77</v>
      </c>
      <c r="C2209" s="1">
        <v>0.77</v>
      </c>
      <c r="D2209" s="1">
        <v>0.77</v>
      </c>
      <c r="E2209" s="1">
        <v>0.77</v>
      </c>
      <c r="G2209" s="6">
        <f t="shared" si="239"/>
        <v>0</v>
      </c>
      <c r="H2209" s="1">
        <f t="shared" si="240"/>
        <v>0</v>
      </c>
      <c r="I2209" s="1">
        <f t="shared" si="241"/>
        <v>0</v>
      </c>
      <c r="K2209" s="6">
        <f t="shared" si="242"/>
        <v>9.2857142857142947E-3</v>
      </c>
      <c r="L2209" s="6">
        <f t="shared" si="243"/>
        <v>1.1428571428571439E-2</v>
      </c>
      <c r="M2209" s="6">
        <f t="shared" si="244"/>
        <v>0.8125</v>
      </c>
      <c r="N2209" s="6">
        <f t="shared" si="245"/>
        <v>44.827586206896555</v>
      </c>
      <c r="Q2209" s="1">
        <v>0.76136800000000004</v>
      </c>
      <c r="R2209" s="3">
        <v>0</v>
      </c>
    </row>
    <row r="2210" spans="1:18" x14ac:dyDescent="0.2">
      <c r="A2210" s="8">
        <v>37196</v>
      </c>
      <c r="B2210" s="1">
        <v>0.78</v>
      </c>
      <c r="C2210" s="1">
        <v>0.78</v>
      </c>
      <c r="D2210" s="1">
        <v>0.78</v>
      </c>
      <c r="E2210" s="1">
        <v>0.78</v>
      </c>
      <c r="G2210" s="6">
        <f t="shared" si="239"/>
        <v>1.0000000000000009E-2</v>
      </c>
      <c r="H2210" s="1">
        <f t="shared" si="240"/>
        <v>1.0000000000000009E-2</v>
      </c>
      <c r="I2210" s="1">
        <f t="shared" si="241"/>
        <v>0</v>
      </c>
      <c r="K2210" s="6">
        <f t="shared" si="242"/>
        <v>1.0000000000000009E-2</v>
      </c>
      <c r="L2210" s="6">
        <f t="shared" si="243"/>
        <v>1.1428571428571439E-2</v>
      </c>
      <c r="M2210" s="6">
        <f t="shared" si="244"/>
        <v>0.875</v>
      </c>
      <c r="N2210" s="6">
        <f t="shared" si="245"/>
        <v>46.666666666666664</v>
      </c>
      <c r="Q2210" s="1">
        <v>0.77125600000000005</v>
      </c>
      <c r="R2210" s="3">
        <v>100</v>
      </c>
    </row>
    <row r="2211" spans="1:18" x14ac:dyDescent="0.2">
      <c r="A2211" s="8">
        <v>37197</v>
      </c>
      <c r="B2211" s="1">
        <v>0.78</v>
      </c>
      <c r="C2211" s="1">
        <v>0.78</v>
      </c>
      <c r="D2211" s="1">
        <v>0.78</v>
      </c>
      <c r="E2211" s="1">
        <v>0.78</v>
      </c>
      <c r="G2211" s="6">
        <f t="shared" si="239"/>
        <v>0</v>
      </c>
      <c r="H2211" s="1">
        <f t="shared" si="240"/>
        <v>0</v>
      </c>
      <c r="I2211" s="1">
        <f t="shared" si="241"/>
        <v>0</v>
      </c>
      <c r="K2211" s="6">
        <f t="shared" si="242"/>
        <v>1.0000000000000009E-2</v>
      </c>
      <c r="L2211" s="6">
        <f t="shared" si="243"/>
        <v>1.1428571428571439E-2</v>
      </c>
      <c r="M2211" s="6">
        <f t="shared" si="244"/>
        <v>0.875</v>
      </c>
      <c r="N2211" s="6">
        <f t="shared" si="245"/>
        <v>46.666666666666664</v>
      </c>
      <c r="Q2211" s="1">
        <v>0.77125600000000005</v>
      </c>
      <c r="R2211" s="3">
        <v>0</v>
      </c>
    </row>
    <row r="2212" spans="1:18" x14ac:dyDescent="0.2">
      <c r="A2212" s="8">
        <v>37200</v>
      </c>
      <c r="B2212" s="1">
        <v>0.78</v>
      </c>
      <c r="C2212" s="1">
        <v>0.78</v>
      </c>
      <c r="D2212" s="1">
        <v>0.78</v>
      </c>
      <c r="E2212" s="1">
        <v>0.78</v>
      </c>
      <c r="G2212" s="6">
        <f t="shared" si="239"/>
        <v>0</v>
      </c>
      <c r="H2212" s="1">
        <f t="shared" si="240"/>
        <v>0</v>
      </c>
      <c r="I2212" s="1">
        <f t="shared" si="241"/>
        <v>0</v>
      </c>
      <c r="K2212" s="6">
        <f t="shared" si="242"/>
        <v>1.0000000000000009E-2</v>
      </c>
      <c r="L2212" s="6">
        <f t="shared" si="243"/>
        <v>1.1428571428571439E-2</v>
      </c>
      <c r="M2212" s="6">
        <f t="shared" si="244"/>
        <v>0.875</v>
      </c>
      <c r="N2212" s="6">
        <f t="shared" si="245"/>
        <v>46.666666666666664</v>
      </c>
      <c r="Q2212" s="1">
        <v>0.77125600000000005</v>
      </c>
      <c r="R2212" s="3">
        <v>0</v>
      </c>
    </row>
    <row r="2213" spans="1:18" x14ac:dyDescent="0.2">
      <c r="A2213" s="8">
        <v>37201</v>
      </c>
      <c r="B2213" s="1">
        <v>0.78</v>
      </c>
      <c r="C2213" s="1">
        <v>0.8</v>
      </c>
      <c r="D2213" s="1">
        <v>0.78</v>
      </c>
      <c r="E2213" s="1">
        <v>0.78</v>
      </c>
      <c r="G2213" s="6">
        <f t="shared" si="239"/>
        <v>0</v>
      </c>
      <c r="H2213" s="1">
        <f t="shared" si="240"/>
        <v>0</v>
      </c>
      <c r="I2213" s="1">
        <f t="shared" si="241"/>
        <v>0</v>
      </c>
      <c r="K2213" s="6">
        <f t="shared" si="242"/>
        <v>1.0000000000000009E-2</v>
      </c>
      <c r="L2213" s="6">
        <f t="shared" si="243"/>
        <v>1.1428571428571439E-2</v>
      </c>
      <c r="M2213" s="6">
        <f t="shared" si="244"/>
        <v>0.875</v>
      </c>
      <c r="N2213" s="6">
        <f t="shared" si="245"/>
        <v>46.666666666666664</v>
      </c>
      <c r="Q2213" s="1">
        <v>0.77125600000000005</v>
      </c>
      <c r="R2213" s="3">
        <v>8900</v>
      </c>
    </row>
    <row r="2214" spans="1:18" x14ac:dyDescent="0.2">
      <c r="A2214" s="8">
        <v>37202</v>
      </c>
      <c r="B2214" s="1">
        <v>0.78</v>
      </c>
      <c r="C2214" s="1">
        <v>0.78</v>
      </c>
      <c r="D2214" s="1">
        <v>0.78</v>
      </c>
      <c r="E2214" s="1">
        <v>0.78</v>
      </c>
      <c r="G2214" s="6">
        <f t="shared" si="239"/>
        <v>0</v>
      </c>
      <c r="H2214" s="1">
        <f t="shared" si="240"/>
        <v>0</v>
      </c>
      <c r="I2214" s="1">
        <f t="shared" si="241"/>
        <v>0</v>
      </c>
      <c r="K2214" s="6">
        <f t="shared" si="242"/>
        <v>1.0000000000000009E-2</v>
      </c>
      <c r="L2214" s="6">
        <f t="shared" si="243"/>
        <v>1.1428571428571439E-2</v>
      </c>
      <c r="M2214" s="6">
        <f t="shared" si="244"/>
        <v>0.875</v>
      </c>
      <c r="N2214" s="6">
        <f t="shared" si="245"/>
        <v>46.666666666666664</v>
      </c>
      <c r="Q2214" s="1">
        <v>0.77125600000000005</v>
      </c>
      <c r="R2214" s="3">
        <v>0</v>
      </c>
    </row>
    <row r="2215" spans="1:18" x14ac:dyDescent="0.2">
      <c r="A2215" s="8">
        <v>37203</v>
      </c>
      <c r="B2215" s="1">
        <v>0.8</v>
      </c>
      <c r="C2215" s="1">
        <v>0.8</v>
      </c>
      <c r="D2215" s="1">
        <v>0.78</v>
      </c>
      <c r="E2215" s="1">
        <v>0.78</v>
      </c>
      <c r="G2215" s="6">
        <f t="shared" si="239"/>
        <v>0</v>
      </c>
      <c r="H2215" s="1">
        <f t="shared" si="240"/>
        <v>0</v>
      </c>
      <c r="I2215" s="1">
        <f t="shared" si="241"/>
        <v>0</v>
      </c>
      <c r="K2215" s="6">
        <f t="shared" si="242"/>
        <v>1.0000000000000009E-2</v>
      </c>
      <c r="L2215" s="6">
        <f t="shared" si="243"/>
        <v>4.2857142857142894E-3</v>
      </c>
      <c r="M2215" s="6">
        <f t="shared" si="244"/>
        <v>2.3333333333333335</v>
      </c>
      <c r="N2215" s="6">
        <f t="shared" si="245"/>
        <v>70</v>
      </c>
      <c r="Q2215" s="1">
        <v>0.77125600000000005</v>
      </c>
      <c r="R2215" s="3">
        <v>5000</v>
      </c>
    </row>
    <row r="2216" spans="1:18" x14ac:dyDescent="0.2">
      <c r="A2216" s="8">
        <v>37204</v>
      </c>
      <c r="B2216" s="1">
        <v>0.78</v>
      </c>
      <c r="C2216" s="1">
        <v>0.78</v>
      </c>
      <c r="D2216" s="1">
        <v>0.78</v>
      </c>
      <c r="E2216" s="1">
        <v>0.78</v>
      </c>
      <c r="G2216" s="6">
        <f t="shared" si="239"/>
        <v>0</v>
      </c>
      <c r="H2216" s="1">
        <f t="shared" si="240"/>
        <v>0</v>
      </c>
      <c r="I2216" s="1">
        <f t="shared" si="241"/>
        <v>0</v>
      </c>
      <c r="K2216" s="6">
        <f t="shared" si="242"/>
        <v>1.0000000000000009E-2</v>
      </c>
      <c r="L2216" s="6">
        <f t="shared" si="243"/>
        <v>4.2857142857142894E-3</v>
      </c>
      <c r="M2216" s="6">
        <f t="shared" si="244"/>
        <v>2.3333333333333335</v>
      </c>
      <c r="N2216" s="6">
        <f t="shared" si="245"/>
        <v>70</v>
      </c>
      <c r="Q2216" s="1">
        <v>0.77125600000000005</v>
      </c>
      <c r="R2216" s="3">
        <v>0</v>
      </c>
    </row>
    <row r="2217" spans="1:18" x14ac:dyDescent="0.2">
      <c r="A2217" s="8">
        <v>37207</v>
      </c>
      <c r="B2217" s="1">
        <v>0.78</v>
      </c>
      <c r="C2217" s="1">
        <v>0.78</v>
      </c>
      <c r="D2217" s="1">
        <v>0.78</v>
      </c>
      <c r="E2217" s="1">
        <v>0.78</v>
      </c>
      <c r="G2217" s="6">
        <f t="shared" si="239"/>
        <v>0</v>
      </c>
      <c r="H2217" s="1">
        <f t="shared" si="240"/>
        <v>0</v>
      </c>
      <c r="I2217" s="1">
        <f t="shared" si="241"/>
        <v>0</v>
      </c>
      <c r="K2217" s="6">
        <f t="shared" si="242"/>
        <v>2.8571428571428597E-3</v>
      </c>
      <c r="L2217" s="6">
        <f t="shared" si="243"/>
        <v>4.2857142857142894E-3</v>
      </c>
      <c r="M2217" s="6">
        <f t="shared" si="244"/>
        <v>0.66666666666666674</v>
      </c>
      <c r="N2217" s="6">
        <f t="shared" si="245"/>
        <v>40</v>
      </c>
      <c r="Q2217" s="1">
        <v>0.77125600000000005</v>
      </c>
      <c r="R2217" s="3">
        <v>0</v>
      </c>
    </row>
    <row r="2218" spans="1:18" x14ac:dyDescent="0.2">
      <c r="A2218" s="8">
        <v>37208</v>
      </c>
      <c r="B2218" s="1">
        <v>0.89</v>
      </c>
      <c r="C2218" s="1">
        <v>0.89</v>
      </c>
      <c r="D2218" s="1">
        <v>0.8</v>
      </c>
      <c r="E2218" s="1">
        <v>0.85</v>
      </c>
      <c r="G2218" s="6">
        <f t="shared" si="239"/>
        <v>6.9999999999999951E-2</v>
      </c>
      <c r="H2218" s="1">
        <f t="shared" si="240"/>
        <v>6.9999999999999951E-2</v>
      </c>
      <c r="I2218" s="1">
        <f t="shared" si="241"/>
        <v>0</v>
      </c>
      <c r="K2218" s="6">
        <f t="shared" si="242"/>
        <v>7.8571428571428559E-3</v>
      </c>
      <c r="L2218" s="6">
        <f t="shared" si="243"/>
        <v>2.1428571428571447E-3</v>
      </c>
      <c r="M2218" s="6">
        <f t="shared" si="244"/>
        <v>3.666666666666663</v>
      </c>
      <c r="N2218" s="6">
        <f t="shared" si="245"/>
        <v>78.571428571428555</v>
      </c>
      <c r="Q2218" s="1">
        <v>0.84047099999999997</v>
      </c>
      <c r="R2218" s="3">
        <v>28000</v>
      </c>
    </row>
    <row r="2219" spans="1:18" x14ac:dyDescent="0.2">
      <c r="A2219" s="8">
        <v>37209</v>
      </c>
      <c r="B2219" s="1">
        <v>0.85</v>
      </c>
      <c r="C2219" s="1">
        <v>0.85</v>
      </c>
      <c r="D2219" s="1">
        <v>0.85</v>
      </c>
      <c r="E2219" s="1">
        <v>0.85</v>
      </c>
      <c r="G2219" s="6">
        <f t="shared" si="239"/>
        <v>0</v>
      </c>
      <c r="H2219" s="1">
        <f t="shared" si="240"/>
        <v>0</v>
      </c>
      <c r="I2219" s="1">
        <f t="shared" si="241"/>
        <v>0</v>
      </c>
      <c r="K2219" s="6">
        <f t="shared" si="242"/>
        <v>5.7142857142857117E-3</v>
      </c>
      <c r="L2219" s="6">
        <f t="shared" si="243"/>
        <v>2.1428571428571447E-3</v>
      </c>
      <c r="M2219" s="6">
        <f t="shared" si="244"/>
        <v>2.666666666666663</v>
      </c>
      <c r="N2219" s="6">
        <f t="shared" si="245"/>
        <v>72.727272727272691</v>
      </c>
      <c r="Q2219" s="1">
        <v>0.84047099999999997</v>
      </c>
      <c r="R2219" s="3">
        <v>0</v>
      </c>
    </row>
    <row r="2220" spans="1:18" x14ac:dyDescent="0.2">
      <c r="A2220" s="8">
        <v>37210</v>
      </c>
      <c r="B2220" s="1">
        <v>0.85</v>
      </c>
      <c r="C2220" s="1">
        <v>0.85</v>
      </c>
      <c r="D2220" s="1">
        <v>0.85</v>
      </c>
      <c r="E2220" s="1">
        <v>0.85</v>
      </c>
      <c r="G2220" s="6">
        <f t="shared" si="239"/>
        <v>0</v>
      </c>
      <c r="H2220" s="1">
        <f t="shared" si="240"/>
        <v>0</v>
      </c>
      <c r="I2220" s="1">
        <f t="shared" si="241"/>
        <v>0</v>
      </c>
      <c r="K2220" s="6">
        <f t="shared" si="242"/>
        <v>5.7142857142857117E-3</v>
      </c>
      <c r="L2220" s="6">
        <f t="shared" si="243"/>
        <v>2.1428571428571447E-3</v>
      </c>
      <c r="M2220" s="6">
        <f t="shared" si="244"/>
        <v>2.666666666666663</v>
      </c>
      <c r="N2220" s="6">
        <f t="shared" si="245"/>
        <v>72.727272727272691</v>
      </c>
      <c r="Q2220" s="1">
        <v>0.84047099999999997</v>
      </c>
      <c r="R2220" s="3">
        <v>0</v>
      </c>
    </row>
    <row r="2221" spans="1:18" x14ac:dyDescent="0.2">
      <c r="A2221" s="8">
        <v>37211</v>
      </c>
      <c r="B2221" s="1">
        <v>0.85</v>
      </c>
      <c r="C2221" s="1">
        <v>0.85</v>
      </c>
      <c r="D2221" s="1">
        <v>0.85</v>
      </c>
      <c r="E2221" s="1">
        <v>0.85</v>
      </c>
      <c r="G2221" s="6">
        <f t="shared" si="239"/>
        <v>0</v>
      </c>
      <c r="H2221" s="1">
        <f t="shared" si="240"/>
        <v>0</v>
      </c>
      <c r="I2221" s="1">
        <f t="shared" si="241"/>
        <v>0</v>
      </c>
      <c r="K2221" s="6">
        <f t="shared" si="242"/>
        <v>5.7142857142857117E-3</v>
      </c>
      <c r="L2221" s="6">
        <f t="shared" si="243"/>
        <v>2.1428571428571447E-3</v>
      </c>
      <c r="M2221" s="6">
        <f t="shared" si="244"/>
        <v>2.666666666666663</v>
      </c>
      <c r="N2221" s="6">
        <f t="shared" si="245"/>
        <v>72.727272727272691</v>
      </c>
      <c r="Q2221" s="1">
        <v>0.84047099999999997</v>
      </c>
      <c r="R2221" s="3">
        <v>0</v>
      </c>
    </row>
    <row r="2222" spans="1:18" x14ac:dyDescent="0.2">
      <c r="A2222" s="8">
        <v>37214</v>
      </c>
      <c r="B2222" s="1">
        <v>0.85</v>
      </c>
      <c r="C2222" s="1">
        <v>0.85</v>
      </c>
      <c r="D2222" s="1">
        <v>0.85</v>
      </c>
      <c r="E2222" s="1">
        <v>0.85</v>
      </c>
      <c r="G2222" s="6">
        <f t="shared" si="239"/>
        <v>0</v>
      </c>
      <c r="H2222" s="1">
        <f t="shared" si="240"/>
        <v>0</v>
      </c>
      <c r="I2222" s="1">
        <f t="shared" si="241"/>
        <v>0</v>
      </c>
      <c r="K2222" s="6">
        <f t="shared" si="242"/>
        <v>5.7142857142857117E-3</v>
      </c>
      <c r="L2222" s="6">
        <f t="shared" si="243"/>
        <v>0</v>
      </c>
      <c r="M2222" s="6" t="e">
        <f t="shared" si="244"/>
        <v>#DIV/0!</v>
      </c>
      <c r="N2222" s="6">
        <f t="shared" si="245"/>
        <v>100</v>
      </c>
      <c r="Q2222" s="1">
        <v>0.84047099999999997</v>
      </c>
      <c r="R2222" s="3">
        <v>0</v>
      </c>
    </row>
    <row r="2223" spans="1:18" x14ac:dyDescent="0.2">
      <c r="A2223" s="8">
        <v>37215</v>
      </c>
      <c r="B2223" s="1">
        <v>0.75</v>
      </c>
      <c r="C2223" s="1">
        <v>0.75</v>
      </c>
      <c r="D2223" s="1">
        <v>0.75</v>
      </c>
      <c r="E2223" s="1">
        <v>0.75</v>
      </c>
      <c r="G2223" s="6">
        <f t="shared" si="239"/>
        <v>-9.9999999999999978E-2</v>
      </c>
      <c r="H2223" s="1">
        <f t="shared" si="240"/>
        <v>0</v>
      </c>
      <c r="I2223" s="1">
        <f t="shared" si="241"/>
        <v>9.9999999999999978E-2</v>
      </c>
      <c r="K2223" s="6">
        <f t="shared" si="242"/>
        <v>5.7142857142857117E-3</v>
      </c>
      <c r="L2223" s="6">
        <f t="shared" si="243"/>
        <v>7.1428571428571409E-3</v>
      </c>
      <c r="M2223" s="6">
        <f t="shared" si="244"/>
        <v>0.79999999999999982</v>
      </c>
      <c r="N2223" s="6">
        <f t="shared" si="245"/>
        <v>44.444444444444436</v>
      </c>
      <c r="Q2223" s="1">
        <v>0.74159200000000003</v>
      </c>
      <c r="R2223" s="3">
        <v>500</v>
      </c>
    </row>
    <row r="2224" spans="1:18" x14ac:dyDescent="0.2">
      <c r="A2224" s="8">
        <v>37216</v>
      </c>
      <c r="B2224" s="1">
        <v>0.75</v>
      </c>
      <c r="C2224" s="1">
        <v>0.75</v>
      </c>
      <c r="D2224" s="1">
        <v>0.75</v>
      </c>
      <c r="E2224" s="1">
        <v>0.75</v>
      </c>
      <c r="G2224" s="6">
        <f t="shared" si="239"/>
        <v>0</v>
      </c>
      <c r="H2224" s="1">
        <f t="shared" si="240"/>
        <v>0</v>
      </c>
      <c r="I2224" s="1">
        <f t="shared" si="241"/>
        <v>0</v>
      </c>
      <c r="K2224" s="6">
        <f t="shared" si="242"/>
        <v>4.9999999999999966E-3</v>
      </c>
      <c r="L2224" s="6">
        <f t="shared" si="243"/>
        <v>7.1428571428571409E-3</v>
      </c>
      <c r="M2224" s="6">
        <f t="shared" si="244"/>
        <v>0.69999999999999973</v>
      </c>
      <c r="N2224" s="6">
        <f t="shared" si="245"/>
        <v>41.176470588235283</v>
      </c>
      <c r="Q2224" s="1">
        <v>0.74159200000000003</v>
      </c>
      <c r="R2224" s="3">
        <v>0</v>
      </c>
    </row>
    <row r="2225" spans="1:18" x14ac:dyDescent="0.2">
      <c r="A2225" s="8">
        <v>37218</v>
      </c>
      <c r="B2225" s="1">
        <v>0.75</v>
      </c>
      <c r="C2225" s="1">
        <v>0.75</v>
      </c>
      <c r="D2225" s="1">
        <v>0.75</v>
      </c>
      <c r="E2225" s="1">
        <v>0.75</v>
      </c>
      <c r="G2225" s="6">
        <f t="shared" si="239"/>
        <v>0</v>
      </c>
      <c r="H2225" s="1">
        <f t="shared" si="240"/>
        <v>0</v>
      </c>
      <c r="I2225" s="1">
        <f t="shared" si="241"/>
        <v>0</v>
      </c>
      <c r="K2225" s="6">
        <f t="shared" si="242"/>
        <v>4.9999999999999966E-3</v>
      </c>
      <c r="L2225" s="6">
        <f t="shared" si="243"/>
        <v>7.1428571428571409E-3</v>
      </c>
      <c r="M2225" s="6">
        <f t="shared" si="244"/>
        <v>0.69999999999999973</v>
      </c>
      <c r="N2225" s="6">
        <f t="shared" si="245"/>
        <v>41.176470588235283</v>
      </c>
      <c r="Q2225" s="1">
        <v>0.74159200000000003</v>
      </c>
      <c r="R2225" s="3">
        <v>4300</v>
      </c>
    </row>
    <row r="2226" spans="1:18" x14ac:dyDescent="0.2">
      <c r="A2226" s="8">
        <v>37221</v>
      </c>
      <c r="B2226" s="1">
        <v>0.75</v>
      </c>
      <c r="C2226" s="1">
        <v>0.78</v>
      </c>
      <c r="D2226" s="1">
        <v>0.74</v>
      </c>
      <c r="E2226" s="1">
        <v>0.74</v>
      </c>
      <c r="G2226" s="6">
        <f t="shared" si="239"/>
        <v>-1.0000000000000009E-2</v>
      </c>
      <c r="H2226" s="1">
        <f t="shared" si="240"/>
        <v>0</v>
      </c>
      <c r="I2226" s="1">
        <f t="shared" si="241"/>
        <v>1.0000000000000009E-2</v>
      </c>
      <c r="K2226" s="6">
        <f t="shared" si="242"/>
        <v>4.9999999999999966E-3</v>
      </c>
      <c r="L2226" s="6">
        <f t="shared" si="243"/>
        <v>7.8571428571428559E-3</v>
      </c>
      <c r="M2226" s="6">
        <f t="shared" si="244"/>
        <v>0.63636363636363602</v>
      </c>
      <c r="N2226" s="6">
        <f t="shared" si="245"/>
        <v>38.888888888888879</v>
      </c>
      <c r="Q2226" s="1">
        <v>0.73170400000000002</v>
      </c>
      <c r="R2226" s="3">
        <v>11000</v>
      </c>
    </row>
    <row r="2227" spans="1:18" x14ac:dyDescent="0.2">
      <c r="A2227" s="8">
        <v>37222</v>
      </c>
      <c r="B2227" s="1">
        <v>0.74</v>
      </c>
      <c r="C2227" s="1">
        <v>0.76</v>
      </c>
      <c r="D2227" s="1">
        <v>0.71</v>
      </c>
      <c r="E2227" s="1">
        <v>0.71</v>
      </c>
      <c r="G2227" s="6">
        <f t="shared" si="239"/>
        <v>-3.0000000000000027E-2</v>
      </c>
      <c r="H2227" s="1">
        <f t="shared" si="240"/>
        <v>0</v>
      </c>
      <c r="I2227" s="1">
        <f t="shared" si="241"/>
        <v>3.0000000000000027E-2</v>
      </c>
      <c r="K2227" s="6">
        <f t="shared" si="242"/>
        <v>4.9999999999999966E-3</v>
      </c>
      <c r="L2227" s="6">
        <f t="shared" si="243"/>
        <v>0.01</v>
      </c>
      <c r="M2227" s="6">
        <f t="shared" si="244"/>
        <v>0.49999999999999967</v>
      </c>
      <c r="N2227" s="6">
        <f t="shared" si="245"/>
        <v>33.333333333333314</v>
      </c>
      <c r="Q2227" s="1">
        <v>0.70204100000000003</v>
      </c>
      <c r="R2227" s="3">
        <v>12600</v>
      </c>
    </row>
    <row r="2228" spans="1:18" x14ac:dyDescent="0.2">
      <c r="A2228" s="8">
        <v>37223</v>
      </c>
      <c r="B2228" s="1">
        <v>0.71</v>
      </c>
      <c r="C2228" s="1">
        <v>0.71</v>
      </c>
      <c r="D2228" s="1">
        <v>0.71</v>
      </c>
      <c r="E2228" s="1">
        <v>0.71</v>
      </c>
      <c r="G2228" s="6">
        <f t="shared" si="239"/>
        <v>0</v>
      </c>
      <c r="H2228" s="1">
        <f t="shared" si="240"/>
        <v>0</v>
      </c>
      <c r="I2228" s="1">
        <f t="shared" si="241"/>
        <v>0</v>
      </c>
      <c r="K2228" s="6">
        <f t="shared" si="242"/>
        <v>4.9999999999999966E-3</v>
      </c>
      <c r="L2228" s="6">
        <f t="shared" si="243"/>
        <v>0.01</v>
      </c>
      <c r="M2228" s="6">
        <f t="shared" si="244"/>
        <v>0.49999999999999967</v>
      </c>
      <c r="N2228" s="6">
        <f t="shared" si="245"/>
        <v>33.333333333333314</v>
      </c>
      <c r="Q2228" s="1">
        <v>0.70204100000000003</v>
      </c>
      <c r="R2228" s="3">
        <v>0</v>
      </c>
    </row>
    <row r="2229" spans="1:18" x14ac:dyDescent="0.2">
      <c r="A2229" s="8">
        <v>37224</v>
      </c>
      <c r="B2229" s="1">
        <v>0.72</v>
      </c>
      <c r="C2229" s="1">
        <v>0.72</v>
      </c>
      <c r="D2229" s="1">
        <v>0.69</v>
      </c>
      <c r="E2229" s="1">
        <v>0.7</v>
      </c>
      <c r="G2229" s="6">
        <f t="shared" si="239"/>
        <v>-1.0000000000000009E-2</v>
      </c>
      <c r="H2229" s="1">
        <f t="shared" si="240"/>
        <v>0</v>
      </c>
      <c r="I2229" s="1">
        <f t="shared" si="241"/>
        <v>1.0000000000000009E-2</v>
      </c>
      <c r="K2229" s="6">
        <f t="shared" si="242"/>
        <v>4.9999999999999966E-3</v>
      </c>
      <c r="L2229" s="6">
        <f t="shared" si="243"/>
        <v>1.0714285714285716E-2</v>
      </c>
      <c r="M2229" s="6">
        <f t="shared" si="244"/>
        <v>0.46666666666666629</v>
      </c>
      <c r="N2229" s="6">
        <f t="shared" si="245"/>
        <v>31.818181818181799</v>
      </c>
      <c r="Q2229" s="1">
        <v>0.69215300000000002</v>
      </c>
      <c r="R2229" s="3">
        <v>36500</v>
      </c>
    </row>
    <row r="2230" spans="1:18" x14ac:dyDescent="0.2">
      <c r="A2230" s="8">
        <v>37225</v>
      </c>
      <c r="B2230" s="1">
        <v>0.71</v>
      </c>
      <c r="C2230" s="1">
        <v>0.71</v>
      </c>
      <c r="D2230" s="1">
        <v>0.71</v>
      </c>
      <c r="E2230" s="1">
        <v>0.71</v>
      </c>
      <c r="G2230" s="6">
        <f t="shared" si="239"/>
        <v>1.0000000000000009E-2</v>
      </c>
      <c r="H2230" s="1">
        <f t="shared" si="240"/>
        <v>1.0000000000000009E-2</v>
      </c>
      <c r="I2230" s="1">
        <f t="shared" si="241"/>
        <v>0</v>
      </c>
      <c r="K2230" s="6">
        <f t="shared" si="242"/>
        <v>5.7142857142857117E-3</v>
      </c>
      <c r="L2230" s="6">
        <f t="shared" si="243"/>
        <v>1.0714285714285716E-2</v>
      </c>
      <c r="M2230" s="6">
        <f t="shared" si="244"/>
        <v>0.53333333333333299</v>
      </c>
      <c r="N2230" s="6">
        <f t="shared" si="245"/>
        <v>34.782608695652158</v>
      </c>
      <c r="Q2230" s="1">
        <v>0.70204100000000003</v>
      </c>
      <c r="R2230" s="3">
        <v>2500</v>
      </c>
    </row>
    <row r="2231" spans="1:18" x14ac:dyDescent="0.2">
      <c r="A2231" s="8">
        <v>37228</v>
      </c>
      <c r="B2231" s="1">
        <v>0.65</v>
      </c>
      <c r="C2231" s="1">
        <v>0.65</v>
      </c>
      <c r="D2231" s="1">
        <v>0.6</v>
      </c>
      <c r="E2231" s="1">
        <v>0.6</v>
      </c>
      <c r="G2231" s="6">
        <f t="shared" si="239"/>
        <v>-0.10999999999999999</v>
      </c>
      <c r="H2231" s="1">
        <f t="shared" si="240"/>
        <v>0</v>
      </c>
      <c r="I2231" s="1">
        <f t="shared" si="241"/>
        <v>0.10999999999999999</v>
      </c>
      <c r="K2231" s="6">
        <f t="shared" si="242"/>
        <v>5.7142857142857117E-3</v>
      </c>
      <c r="L2231" s="6">
        <f t="shared" si="243"/>
        <v>1.8571428571428572E-2</v>
      </c>
      <c r="M2231" s="6">
        <f t="shared" si="244"/>
        <v>0.30769230769230754</v>
      </c>
      <c r="N2231" s="6">
        <f t="shared" si="245"/>
        <v>23.52941176470587</v>
      </c>
      <c r="Q2231" s="1">
        <v>0.59327399999999997</v>
      </c>
      <c r="R2231" s="3">
        <v>25000</v>
      </c>
    </row>
    <row r="2232" spans="1:18" x14ac:dyDescent="0.2">
      <c r="A2232" s="8">
        <v>37229</v>
      </c>
      <c r="B2232" s="1">
        <v>0.6</v>
      </c>
      <c r="C2232" s="1">
        <v>0.6</v>
      </c>
      <c r="D2232" s="1">
        <v>0.6</v>
      </c>
      <c r="E2232" s="1">
        <v>0.6</v>
      </c>
      <c r="G2232" s="6">
        <f t="shared" si="239"/>
        <v>0</v>
      </c>
      <c r="H2232" s="1">
        <f t="shared" si="240"/>
        <v>0</v>
      </c>
      <c r="I2232" s="1">
        <f t="shared" si="241"/>
        <v>0</v>
      </c>
      <c r="K2232" s="6">
        <f t="shared" si="242"/>
        <v>7.1428571428571494E-4</v>
      </c>
      <c r="L2232" s="6">
        <f t="shared" si="243"/>
        <v>1.8571428571428572E-2</v>
      </c>
      <c r="M2232" s="6">
        <f t="shared" si="244"/>
        <v>3.8461538461538498E-2</v>
      </c>
      <c r="N2232" s="6">
        <f t="shared" si="245"/>
        <v>3.7037037037037095</v>
      </c>
      <c r="Q2232" s="1">
        <v>0.59327399999999997</v>
      </c>
      <c r="R2232" s="3">
        <v>0</v>
      </c>
    </row>
    <row r="2233" spans="1:18" x14ac:dyDescent="0.2">
      <c r="A2233" s="8">
        <v>37230</v>
      </c>
      <c r="B2233" s="1">
        <v>0.57999999999999996</v>
      </c>
      <c r="C2233" s="1">
        <v>0.57999999999999996</v>
      </c>
      <c r="D2233" s="1">
        <v>0.57999999999999996</v>
      </c>
      <c r="E2233" s="1">
        <v>0.57999999999999996</v>
      </c>
      <c r="G2233" s="6">
        <f t="shared" si="239"/>
        <v>-2.0000000000000018E-2</v>
      </c>
      <c r="H2233" s="1">
        <f t="shared" si="240"/>
        <v>0</v>
      </c>
      <c r="I2233" s="1">
        <f t="shared" si="241"/>
        <v>2.0000000000000018E-2</v>
      </c>
      <c r="K2233" s="6">
        <f t="shared" si="242"/>
        <v>7.1428571428571494E-4</v>
      </c>
      <c r="L2233" s="6">
        <f t="shared" si="243"/>
        <v>0.02</v>
      </c>
      <c r="M2233" s="6">
        <f t="shared" si="244"/>
        <v>3.5714285714285747E-2</v>
      </c>
      <c r="N2233" s="6">
        <f t="shared" si="245"/>
        <v>3.448275862068968</v>
      </c>
      <c r="Q2233" s="1">
        <v>0.57349799999999995</v>
      </c>
      <c r="R2233" s="3">
        <v>6100</v>
      </c>
    </row>
    <row r="2234" spans="1:18" x14ac:dyDescent="0.2">
      <c r="A2234" s="8">
        <v>37231</v>
      </c>
      <c r="B2234" s="1">
        <v>0.63</v>
      </c>
      <c r="C2234" s="1">
        <v>0.63</v>
      </c>
      <c r="D2234" s="1">
        <v>0.57999999999999996</v>
      </c>
      <c r="E2234" s="1">
        <v>0.57999999999999996</v>
      </c>
      <c r="G2234" s="6">
        <f t="shared" si="239"/>
        <v>0</v>
      </c>
      <c r="H2234" s="1">
        <f t="shared" si="240"/>
        <v>0</v>
      </c>
      <c r="I2234" s="1">
        <f t="shared" si="241"/>
        <v>0</v>
      </c>
      <c r="K2234" s="6">
        <f t="shared" si="242"/>
        <v>7.1428571428571494E-4</v>
      </c>
      <c r="L2234" s="6">
        <f t="shared" si="243"/>
        <v>0.02</v>
      </c>
      <c r="M2234" s="6">
        <f t="shared" si="244"/>
        <v>3.5714285714285747E-2</v>
      </c>
      <c r="N2234" s="6">
        <f t="shared" si="245"/>
        <v>3.448275862068968</v>
      </c>
      <c r="Q2234" s="1">
        <v>0.57349799999999995</v>
      </c>
      <c r="R2234" s="3">
        <v>1700</v>
      </c>
    </row>
    <row r="2235" spans="1:18" x14ac:dyDescent="0.2">
      <c r="A2235" s="8">
        <v>37232</v>
      </c>
      <c r="B2235" s="1">
        <v>0.51</v>
      </c>
      <c r="C2235" s="1">
        <v>0.54</v>
      </c>
      <c r="D2235" s="1">
        <v>0.51</v>
      </c>
      <c r="E2235" s="1">
        <v>0.51</v>
      </c>
      <c r="G2235" s="6">
        <f t="shared" si="239"/>
        <v>-6.9999999999999951E-2</v>
      </c>
      <c r="H2235" s="1">
        <f t="shared" si="240"/>
        <v>0</v>
      </c>
      <c r="I2235" s="1">
        <f t="shared" si="241"/>
        <v>6.9999999999999951E-2</v>
      </c>
      <c r="K2235" s="6">
        <f t="shared" si="242"/>
        <v>7.1428571428571494E-4</v>
      </c>
      <c r="L2235" s="6">
        <f t="shared" si="243"/>
        <v>2.4999999999999998E-2</v>
      </c>
      <c r="M2235" s="6">
        <f t="shared" si="244"/>
        <v>2.8571428571428598E-2</v>
      </c>
      <c r="N2235" s="6">
        <f t="shared" si="245"/>
        <v>2.7777777777777857</v>
      </c>
      <c r="Q2235" s="1">
        <v>0.50428300000000004</v>
      </c>
      <c r="R2235" s="3">
        <v>37500</v>
      </c>
    </row>
    <row r="2236" spans="1:18" x14ac:dyDescent="0.2">
      <c r="A2236" s="8">
        <v>37235</v>
      </c>
      <c r="B2236" s="1">
        <v>0.51</v>
      </c>
      <c r="C2236" s="1">
        <v>0.51</v>
      </c>
      <c r="D2236" s="1">
        <v>0.45</v>
      </c>
      <c r="E2236" s="1">
        <v>0.5</v>
      </c>
      <c r="G2236" s="6">
        <f t="shared" si="239"/>
        <v>-1.0000000000000009E-2</v>
      </c>
      <c r="H2236" s="1">
        <f t="shared" si="240"/>
        <v>0</v>
      </c>
      <c r="I2236" s="1">
        <f t="shared" si="241"/>
        <v>1.0000000000000009E-2</v>
      </c>
      <c r="K2236" s="6">
        <f t="shared" si="242"/>
        <v>7.1428571428571494E-4</v>
      </c>
      <c r="L2236" s="6">
        <f t="shared" si="243"/>
        <v>2.5714285714285714E-2</v>
      </c>
      <c r="M2236" s="6">
        <f t="shared" si="244"/>
        <v>2.7777777777777804E-2</v>
      </c>
      <c r="N2236" s="6">
        <f t="shared" si="245"/>
        <v>2.7027027027027088</v>
      </c>
      <c r="Q2236" s="1">
        <v>0.49439499999999997</v>
      </c>
      <c r="R2236" s="3">
        <v>20500</v>
      </c>
    </row>
    <row r="2237" spans="1:18" x14ac:dyDescent="0.2">
      <c r="A2237" s="8">
        <v>37236</v>
      </c>
      <c r="B2237" s="1">
        <v>0.5</v>
      </c>
      <c r="C2237" s="1">
        <v>0.5</v>
      </c>
      <c r="D2237" s="1">
        <v>0.43</v>
      </c>
      <c r="E2237" s="1">
        <v>0.43</v>
      </c>
      <c r="G2237" s="6">
        <f t="shared" si="239"/>
        <v>-7.0000000000000007E-2</v>
      </c>
      <c r="H2237" s="1">
        <f t="shared" si="240"/>
        <v>0</v>
      </c>
      <c r="I2237" s="1">
        <f t="shared" si="241"/>
        <v>7.0000000000000007E-2</v>
      </c>
      <c r="K2237" s="6">
        <f t="shared" si="242"/>
        <v>7.1428571428571494E-4</v>
      </c>
      <c r="L2237" s="6">
        <f t="shared" si="243"/>
        <v>2.3571428571428573E-2</v>
      </c>
      <c r="M2237" s="6">
        <f t="shared" si="244"/>
        <v>3.0303030303030328E-2</v>
      </c>
      <c r="N2237" s="6">
        <f t="shared" si="245"/>
        <v>2.941176470588232</v>
      </c>
      <c r="Q2237" s="1">
        <v>0.42518</v>
      </c>
      <c r="R2237" s="3">
        <v>5000</v>
      </c>
    </row>
    <row r="2238" spans="1:18" x14ac:dyDescent="0.2">
      <c r="A2238" s="8">
        <v>37237</v>
      </c>
      <c r="B2238" s="1">
        <v>0.55000000000000004</v>
      </c>
      <c r="C2238" s="1">
        <v>0.55000000000000004</v>
      </c>
      <c r="D2238" s="1">
        <v>0.51</v>
      </c>
      <c r="E2238" s="1">
        <v>0.51</v>
      </c>
      <c r="G2238" s="6">
        <f t="shared" si="239"/>
        <v>8.0000000000000016E-2</v>
      </c>
      <c r="H2238" s="1">
        <f t="shared" si="240"/>
        <v>8.0000000000000016E-2</v>
      </c>
      <c r="I2238" s="1">
        <f t="shared" si="241"/>
        <v>0</v>
      </c>
      <c r="K2238" s="6">
        <f t="shared" si="242"/>
        <v>6.4285714285714302E-3</v>
      </c>
      <c r="L2238" s="6">
        <f t="shared" si="243"/>
        <v>2.3571428571428573E-2</v>
      </c>
      <c r="M2238" s="6">
        <f t="shared" si="244"/>
        <v>0.27272727272727276</v>
      </c>
      <c r="N2238" s="6">
        <f t="shared" si="245"/>
        <v>21.428571428571431</v>
      </c>
      <c r="Q2238" s="1">
        <v>0.50428300000000004</v>
      </c>
      <c r="R2238" s="3">
        <v>11000</v>
      </c>
    </row>
    <row r="2239" spans="1:18" x14ac:dyDescent="0.2">
      <c r="A2239" s="8">
        <v>37238</v>
      </c>
      <c r="B2239" s="1">
        <v>0.51</v>
      </c>
      <c r="C2239" s="1">
        <v>0.51</v>
      </c>
      <c r="D2239" s="1">
        <v>0.51</v>
      </c>
      <c r="E2239" s="1">
        <v>0.51</v>
      </c>
      <c r="G2239" s="6">
        <f t="shared" si="239"/>
        <v>0</v>
      </c>
      <c r="H2239" s="1">
        <f t="shared" si="240"/>
        <v>0</v>
      </c>
      <c r="I2239" s="1">
        <f t="shared" si="241"/>
        <v>0</v>
      </c>
      <c r="K2239" s="6">
        <f t="shared" si="242"/>
        <v>6.4285714285714302E-3</v>
      </c>
      <c r="L2239" s="6">
        <f t="shared" si="243"/>
        <v>2.3571428571428573E-2</v>
      </c>
      <c r="M2239" s="6">
        <f t="shared" si="244"/>
        <v>0.27272727272727276</v>
      </c>
      <c r="N2239" s="6">
        <f t="shared" si="245"/>
        <v>21.428571428571431</v>
      </c>
      <c r="Q2239" s="1">
        <v>0.50428300000000004</v>
      </c>
      <c r="R2239" s="3">
        <v>0</v>
      </c>
    </row>
    <row r="2240" spans="1:18" x14ac:dyDescent="0.2">
      <c r="A2240" s="8">
        <v>37239</v>
      </c>
      <c r="B2240" s="1">
        <v>0.51</v>
      </c>
      <c r="C2240" s="1">
        <v>0.51</v>
      </c>
      <c r="D2240" s="1">
        <v>0.51</v>
      </c>
      <c r="E2240" s="1">
        <v>0.51</v>
      </c>
      <c r="G2240" s="6">
        <f t="shared" si="239"/>
        <v>0</v>
      </c>
      <c r="H2240" s="1">
        <f t="shared" si="240"/>
        <v>0</v>
      </c>
      <c r="I2240" s="1">
        <f t="shared" si="241"/>
        <v>0</v>
      </c>
      <c r="K2240" s="6">
        <f t="shared" si="242"/>
        <v>6.4285714285714302E-3</v>
      </c>
      <c r="L2240" s="6">
        <f t="shared" si="243"/>
        <v>2.2857142857142857E-2</v>
      </c>
      <c r="M2240" s="6">
        <f t="shared" si="244"/>
        <v>0.28125000000000006</v>
      </c>
      <c r="N2240" s="6">
        <f t="shared" si="245"/>
        <v>21.951219512195124</v>
      </c>
      <c r="Q2240" s="1">
        <v>0.50428300000000004</v>
      </c>
      <c r="R2240" s="3">
        <v>0</v>
      </c>
    </row>
    <row r="2241" spans="1:18" x14ac:dyDescent="0.2">
      <c r="A2241" s="8">
        <v>37242</v>
      </c>
      <c r="B2241" s="1">
        <v>0.53</v>
      </c>
      <c r="C2241" s="1">
        <v>0.55000000000000004</v>
      </c>
      <c r="D2241" s="1">
        <v>0.5</v>
      </c>
      <c r="E2241" s="1">
        <v>0.5</v>
      </c>
      <c r="G2241" s="6">
        <f t="shared" si="239"/>
        <v>-1.0000000000000009E-2</v>
      </c>
      <c r="H2241" s="1">
        <f t="shared" si="240"/>
        <v>0</v>
      </c>
      <c r="I2241" s="1">
        <f t="shared" si="241"/>
        <v>1.0000000000000009E-2</v>
      </c>
      <c r="K2241" s="6">
        <f t="shared" si="242"/>
        <v>6.4285714285714302E-3</v>
      </c>
      <c r="L2241" s="6">
        <f t="shared" si="243"/>
        <v>2.1428571428571429E-2</v>
      </c>
      <c r="M2241" s="6">
        <f t="shared" si="244"/>
        <v>0.3000000000000001</v>
      </c>
      <c r="N2241" s="6">
        <f t="shared" si="245"/>
        <v>23.07692307692308</v>
      </c>
      <c r="Q2241" s="1">
        <v>0.49439499999999997</v>
      </c>
      <c r="R2241" s="3">
        <v>28000</v>
      </c>
    </row>
    <row r="2242" spans="1:18" x14ac:dyDescent="0.2">
      <c r="A2242" s="8">
        <v>37243</v>
      </c>
      <c r="B2242" s="1">
        <v>0.43</v>
      </c>
      <c r="C2242" s="1">
        <v>0.43</v>
      </c>
      <c r="D2242" s="1">
        <v>0.43</v>
      </c>
      <c r="E2242" s="1">
        <v>0.43</v>
      </c>
      <c r="G2242" s="6">
        <f t="shared" si="239"/>
        <v>-7.0000000000000007E-2</v>
      </c>
      <c r="H2242" s="1">
        <f t="shared" si="240"/>
        <v>0</v>
      </c>
      <c r="I2242" s="1">
        <f t="shared" si="241"/>
        <v>7.0000000000000007E-2</v>
      </c>
      <c r="K2242" s="6">
        <f t="shared" si="242"/>
        <v>6.4285714285714302E-3</v>
      </c>
      <c r="L2242" s="6">
        <f t="shared" si="243"/>
        <v>2.642857142857143E-2</v>
      </c>
      <c r="M2242" s="6">
        <f t="shared" si="244"/>
        <v>0.24324324324324328</v>
      </c>
      <c r="N2242" s="6">
        <f t="shared" si="245"/>
        <v>19.565217391304344</v>
      </c>
      <c r="Q2242" s="1">
        <v>0.42518</v>
      </c>
      <c r="R2242" s="3">
        <v>300</v>
      </c>
    </row>
    <row r="2243" spans="1:18" x14ac:dyDescent="0.2">
      <c r="A2243" s="8">
        <v>37244</v>
      </c>
      <c r="B2243" s="1">
        <v>0.43</v>
      </c>
      <c r="C2243" s="1">
        <v>0.43</v>
      </c>
      <c r="D2243" s="1">
        <v>0.43</v>
      </c>
      <c r="E2243" s="1">
        <v>0.43</v>
      </c>
      <c r="G2243" s="6">
        <f t="shared" si="239"/>
        <v>0</v>
      </c>
      <c r="H2243" s="1">
        <f t="shared" si="240"/>
        <v>0</v>
      </c>
      <c r="I2243" s="1">
        <f t="shared" si="241"/>
        <v>0</v>
      </c>
      <c r="K2243" s="6">
        <f t="shared" si="242"/>
        <v>6.4285714285714302E-3</v>
      </c>
      <c r="L2243" s="6">
        <f t="shared" si="243"/>
        <v>2.5714285714285714E-2</v>
      </c>
      <c r="M2243" s="6">
        <f t="shared" si="244"/>
        <v>0.25000000000000006</v>
      </c>
      <c r="N2243" s="6">
        <f t="shared" si="245"/>
        <v>20</v>
      </c>
      <c r="Q2243" s="1">
        <v>0.42518</v>
      </c>
      <c r="R2243" s="3">
        <v>1100</v>
      </c>
    </row>
    <row r="2244" spans="1:18" x14ac:dyDescent="0.2">
      <c r="A2244" s="8">
        <v>37245</v>
      </c>
      <c r="B2244" s="1">
        <v>0.43</v>
      </c>
      <c r="C2244" s="1">
        <v>0.43</v>
      </c>
      <c r="D2244" s="1">
        <v>0.43</v>
      </c>
      <c r="E2244" s="1">
        <v>0.43</v>
      </c>
      <c r="G2244" s="6">
        <f t="shared" ref="G2244:G2307" si="246">E2244-E2243</f>
        <v>0</v>
      </c>
      <c r="H2244" s="1">
        <f t="shared" ref="H2244:H2307" si="247">IF(G2244&gt;0,G2244,0)</f>
        <v>0</v>
      </c>
      <c r="I2244" s="1">
        <f t="shared" ref="I2244:I2307" si="248">IF(G2244&lt;0,ABS(G2244),0)</f>
        <v>0</v>
      </c>
      <c r="K2244" s="6">
        <f t="shared" si="242"/>
        <v>5.7142857142857151E-3</v>
      </c>
      <c r="L2244" s="6">
        <f t="shared" si="243"/>
        <v>2.5714285714285714E-2</v>
      </c>
      <c r="M2244" s="6">
        <f t="shared" si="244"/>
        <v>0.22222222222222227</v>
      </c>
      <c r="N2244" s="6">
        <f t="shared" si="245"/>
        <v>18.181818181818187</v>
      </c>
      <c r="Q2244" s="1">
        <v>0.42518</v>
      </c>
      <c r="R2244" s="3">
        <v>500</v>
      </c>
    </row>
    <row r="2245" spans="1:18" x14ac:dyDescent="0.2">
      <c r="A2245" s="8">
        <v>37246</v>
      </c>
      <c r="B2245" s="1">
        <v>0.43</v>
      </c>
      <c r="C2245" s="1">
        <v>0.43</v>
      </c>
      <c r="D2245" s="1">
        <v>0.43</v>
      </c>
      <c r="E2245" s="1">
        <v>0.43</v>
      </c>
      <c r="G2245" s="6">
        <f t="shared" si="246"/>
        <v>0</v>
      </c>
      <c r="H2245" s="1">
        <f t="shared" si="247"/>
        <v>0</v>
      </c>
      <c r="I2245" s="1">
        <f t="shared" si="248"/>
        <v>0</v>
      </c>
      <c r="K2245" s="6">
        <f t="shared" si="242"/>
        <v>5.7142857142857151E-3</v>
      </c>
      <c r="L2245" s="6">
        <f t="shared" si="243"/>
        <v>1.7857142857142856E-2</v>
      </c>
      <c r="M2245" s="6">
        <f t="shared" si="244"/>
        <v>0.32000000000000006</v>
      </c>
      <c r="N2245" s="6">
        <f t="shared" si="245"/>
        <v>24.242424242424249</v>
      </c>
      <c r="Q2245" s="1">
        <v>0.42518</v>
      </c>
      <c r="R2245" s="3">
        <v>20000</v>
      </c>
    </row>
    <row r="2246" spans="1:18" x14ac:dyDescent="0.2">
      <c r="A2246" s="8">
        <v>37249</v>
      </c>
      <c r="B2246" s="1">
        <v>0.42</v>
      </c>
      <c r="C2246" s="1">
        <v>0.45</v>
      </c>
      <c r="D2246" s="1">
        <v>0.42</v>
      </c>
      <c r="E2246" s="1">
        <v>0.45</v>
      </c>
      <c r="G2246" s="6">
        <f t="shared" si="246"/>
        <v>2.0000000000000018E-2</v>
      </c>
      <c r="H2246" s="1">
        <f t="shared" si="247"/>
        <v>2.0000000000000018E-2</v>
      </c>
      <c r="I2246" s="1">
        <f t="shared" si="248"/>
        <v>0</v>
      </c>
      <c r="K2246" s="6">
        <f t="shared" si="242"/>
        <v>7.1428571428571452E-3</v>
      </c>
      <c r="L2246" s="6">
        <f t="shared" si="243"/>
        <v>1.7857142857142856E-2</v>
      </c>
      <c r="M2246" s="6">
        <f t="shared" si="244"/>
        <v>0.40000000000000013</v>
      </c>
      <c r="N2246" s="6">
        <f t="shared" si="245"/>
        <v>28.571428571428584</v>
      </c>
      <c r="Q2246" s="1">
        <v>0.44495499999999999</v>
      </c>
      <c r="R2246" s="3">
        <v>200</v>
      </c>
    </row>
    <row r="2247" spans="1:18" x14ac:dyDescent="0.2">
      <c r="A2247" s="8">
        <v>37251</v>
      </c>
      <c r="B2247" s="1">
        <v>0.5</v>
      </c>
      <c r="C2247" s="1">
        <v>0.5</v>
      </c>
      <c r="D2247" s="1">
        <v>0.45</v>
      </c>
      <c r="E2247" s="1">
        <v>0.45</v>
      </c>
      <c r="G2247" s="6">
        <f t="shared" si="246"/>
        <v>0</v>
      </c>
      <c r="H2247" s="1">
        <f t="shared" si="247"/>
        <v>0</v>
      </c>
      <c r="I2247" s="1">
        <f t="shared" si="248"/>
        <v>0</v>
      </c>
      <c r="K2247" s="6">
        <f t="shared" si="242"/>
        <v>7.1428571428571452E-3</v>
      </c>
      <c r="L2247" s="6">
        <f t="shared" si="243"/>
        <v>1.6428571428571428E-2</v>
      </c>
      <c r="M2247" s="6">
        <f t="shared" si="244"/>
        <v>0.43478260869565233</v>
      </c>
      <c r="N2247" s="6">
        <f t="shared" si="245"/>
        <v>30.303030303030312</v>
      </c>
      <c r="Q2247" s="1">
        <v>0.44495499999999999</v>
      </c>
      <c r="R2247" s="3">
        <v>11300</v>
      </c>
    </row>
    <row r="2248" spans="1:18" x14ac:dyDescent="0.2">
      <c r="A2248" s="8">
        <v>37252</v>
      </c>
      <c r="B2248" s="1">
        <v>0.37</v>
      </c>
      <c r="C2248" s="1">
        <v>0.4</v>
      </c>
      <c r="D2248" s="1">
        <v>0.34</v>
      </c>
      <c r="E2248" s="1">
        <v>0.37</v>
      </c>
      <c r="G2248" s="6">
        <f t="shared" si="246"/>
        <v>-8.0000000000000016E-2</v>
      </c>
      <c r="H2248" s="1">
        <f t="shared" si="247"/>
        <v>0</v>
      </c>
      <c r="I2248" s="1">
        <f t="shared" si="248"/>
        <v>8.0000000000000016E-2</v>
      </c>
      <c r="K2248" s="6">
        <f t="shared" si="242"/>
        <v>7.1428571428571452E-3</v>
      </c>
      <c r="L2248" s="6">
        <f t="shared" si="243"/>
        <v>2.2142857142857141E-2</v>
      </c>
      <c r="M2248" s="6">
        <f t="shared" si="244"/>
        <v>0.32258064516129048</v>
      </c>
      <c r="N2248" s="6">
        <f t="shared" si="245"/>
        <v>24.390243902439039</v>
      </c>
      <c r="Q2248" s="1">
        <v>0.36585200000000001</v>
      </c>
      <c r="R2248" s="3">
        <v>143800</v>
      </c>
    </row>
    <row r="2249" spans="1:18" x14ac:dyDescent="0.2">
      <c r="A2249" s="8">
        <v>37253</v>
      </c>
      <c r="B2249" s="1">
        <v>0.47</v>
      </c>
      <c r="C2249" s="1">
        <v>0.47</v>
      </c>
      <c r="D2249" s="1">
        <v>0.41</v>
      </c>
      <c r="E2249" s="1">
        <v>0.41</v>
      </c>
      <c r="G2249" s="6">
        <f t="shared" si="246"/>
        <v>3.999999999999998E-2</v>
      </c>
      <c r="H2249" s="1">
        <f t="shared" si="247"/>
        <v>3.999999999999998E-2</v>
      </c>
      <c r="I2249" s="1">
        <f t="shared" si="248"/>
        <v>0</v>
      </c>
      <c r="K2249" s="6">
        <f t="shared" si="242"/>
        <v>0.01</v>
      </c>
      <c r="L2249" s="6">
        <f t="shared" si="243"/>
        <v>1.7142857142857147E-2</v>
      </c>
      <c r="M2249" s="6">
        <f t="shared" si="244"/>
        <v>0.58333333333333315</v>
      </c>
      <c r="N2249" s="6">
        <f t="shared" si="245"/>
        <v>36.842105263157883</v>
      </c>
      <c r="Q2249" s="1">
        <v>0.40540399999999999</v>
      </c>
      <c r="R2249" s="3">
        <v>5100</v>
      </c>
    </row>
    <row r="2250" spans="1:18" x14ac:dyDescent="0.2">
      <c r="A2250" s="8">
        <v>37256</v>
      </c>
      <c r="B2250" s="1">
        <v>0.51</v>
      </c>
      <c r="C2250" s="1">
        <v>0.6</v>
      </c>
      <c r="D2250" s="1">
        <v>0.5</v>
      </c>
      <c r="E2250" s="1">
        <v>0.55000000000000004</v>
      </c>
      <c r="G2250" s="6">
        <f t="shared" si="246"/>
        <v>0.14000000000000007</v>
      </c>
      <c r="H2250" s="1">
        <f t="shared" si="247"/>
        <v>0.14000000000000007</v>
      </c>
      <c r="I2250" s="1">
        <f t="shared" si="248"/>
        <v>0</v>
      </c>
      <c r="K2250" s="6">
        <f t="shared" si="242"/>
        <v>2.0000000000000007E-2</v>
      </c>
      <c r="L2250" s="6">
        <f t="shared" si="243"/>
        <v>1.6428571428571431E-2</v>
      </c>
      <c r="M2250" s="6">
        <f t="shared" si="244"/>
        <v>1.2173913043478264</v>
      </c>
      <c r="N2250" s="6">
        <f t="shared" si="245"/>
        <v>54.901960784313729</v>
      </c>
      <c r="Q2250" s="1">
        <v>0.54383400000000004</v>
      </c>
      <c r="R2250" s="3">
        <v>64100</v>
      </c>
    </row>
    <row r="2251" spans="1:18" x14ac:dyDescent="0.2">
      <c r="A2251" s="8">
        <v>37258</v>
      </c>
      <c r="B2251" s="1">
        <v>0.6</v>
      </c>
      <c r="C2251" s="1">
        <v>0.6</v>
      </c>
      <c r="D2251" s="1">
        <v>0.52700000000000002</v>
      </c>
      <c r="E2251" s="1">
        <v>0.55000000000000004</v>
      </c>
      <c r="G2251" s="6">
        <f t="shared" si="246"/>
        <v>0</v>
      </c>
      <c r="H2251" s="1">
        <f t="shared" si="247"/>
        <v>0</v>
      </c>
      <c r="I2251" s="1">
        <f t="shared" si="248"/>
        <v>0</v>
      </c>
      <c r="K2251" s="6">
        <f t="shared" si="242"/>
        <v>2.0000000000000007E-2</v>
      </c>
      <c r="L2251" s="6">
        <f t="shared" si="243"/>
        <v>1.142857142857143E-2</v>
      </c>
      <c r="M2251" s="6">
        <f t="shared" si="244"/>
        <v>1.7500000000000004</v>
      </c>
      <c r="N2251" s="6">
        <f t="shared" si="245"/>
        <v>63.63636363636364</v>
      </c>
      <c r="Q2251" s="1">
        <v>0.54383400000000004</v>
      </c>
      <c r="R2251" s="3">
        <v>54000</v>
      </c>
    </row>
    <row r="2252" spans="1:18" x14ac:dyDescent="0.2">
      <c r="A2252" s="8">
        <v>37259</v>
      </c>
      <c r="B2252" s="1">
        <v>0.54</v>
      </c>
      <c r="C2252" s="1">
        <v>0.54</v>
      </c>
      <c r="D2252" s="1">
        <v>0.5</v>
      </c>
      <c r="E2252" s="1">
        <v>0.50600000000000001</v>
      </c>
      <c r="G2252" s="6">
        <f t="shared" si="246"/>
        <v>-4.4000000000000039E-2</v>
      </c>
      <c r="H2252" s="1">
        <f t="shared" si="247"/>
        <v>0</v>
      </c>
      <c r="I2252" s="1">
        <f t="shared" si="248"/>
        <v>4.4000000000000039E-2</v>
      </c>
      <c r="K2252" s="6">
        <f t="shared" si="242"/>
        <v>1.428571428571429E-2</v>
      </c>
      <c r="L2252" s="6">
        <f t="shared" si="243"/>
        <v>1.4571428571428577E-2</v>
      </c>
      <c r="M2252" s="6">
        <f t="shared" si="244"/>
        <v>0.98039215686274506</v>
      </c>
      <c r="N2252" s="6">
        <f t="shared" si="245"/>
        <v>49.504950495049506</v>
      </c>
      <c r="Q2252" s="1">
        <v>0.50032799999999999</v>
      </c>
      <c r="R2252" s="3">
        <v>25000</v>
      </c>
    </row>
    <row r="2253" spans="1:18" x14ac:dyDescent="0.2">
      <c r="A2253" s="8">
        <v>37260</v>
      </c>
      <c r="B2253" s="1">
        <v>0.45</v>
      </c>
      <c r="C2253" s="1">
        <v>0.45</v>
      </c>
      <c r="D2253" s="1">
        <v>0.45</v>
      </c>
      <c r="E2253" s="1">
        <v>0.45</v>
      </c>
      <c r="G2253" s="6">
        <f t="shared" si="246"/>
        <v>-5.5999999999999994E-2</v>
      </c>
      <c r="H2253" s="1">
        <f t="shared" si="247"/>
        <v>0</v>
      </c>
      <c r="I2253" s="1">
        <f t="shared" si="248"/>
        <v>5.5999999999999994E-2</v>
      </c>
      <c r="K2253" s="6">
        <f t="shared" si="242"/>
        <v>1.428571428571429E-2</v>
      </c>
      <c r="L2253" s="6">
        <f t="shared" si="243"/>
        <v>1.8571428571428576E-2</v>
      </c>
      <c r="M2253" s="6">
        <f t="shared" si="244"/>
        <v>0.76923076923076927</v>
      </c>
      <c r="N2253" s="6">
        <f t="shared" si="245"/>
        <v>43.478260869565219</v>
      </c>
      <c r="Q2253" s="1">
        <v>0.44495499999999999</v>
      </c>
      <c r="R2253" s="3">
        <v>100</v>
      </c>
    </row>
    <row r="2254" spans="1:18" x14ac:dyDescent="0.2">
      <c r="A2254" s="8">
        <v>37263</v>
      </c>
      <c r="B2254" s="1">
        <v>0.45</v>
      </c>
      <c r="C2254" s="1">
        <v>0.52</v>
      </c>
      <c r="D2254" s="1">
        <v>0.45</v>
      </c>
      <c r="E2254" s="1">
        <v>0.51</v>
      </c>
      <c r="G2254" s="6">
        <f t="shared" si="246"/>
        <v>0.06</v>
      </c>
      <c r="H2254" s="1">
        <f t="shared" si="247"/>
        <v>0.06</v>
      </c>
      <c r="I2254" s="1">
        <f t="shared" si="248"/>
        <v>0</v>
      </c>
      <c r="K2254" s="6">
        <f t="shared" si="242"/>
        <v>1.8571428571428576E-2</v>
      </c>
      <c r="L2254" s="6">
        <f t="shared" si="243"/>
        <v>1.8571428571428576E-2</v>
      </c>
      <c r="M2254" s="6">
        <f t="shared" si="244"/>
        <v>1</v>
      </c>
      <c r="N2254" s="6">
        <f t="shared" si="245"/>
        <v>50</v>
      </c>
      <c r="Q2254" s="1">
        <v>0.50428300000000004</v>
      </c>
      <c r="R2254" s="3">
        <v>19300</v>
      </c>
    </row>
    <row r="2255" spans="1:18" x14ac:dyDescent="0.2">
      <c r="A2255" s="8">
        <v>37264</v>
      </c>
      <c r="B2255" s="1">
        <v>0.45</v>
      </c>
      <c r="C2255" s="1">
        <v>0.45</v>
      </c>
      <c r="D2255" s="1">
        <v>0.45</v>
      </c>
      <c r="E2255" s="1">
        <v>0.45</v>
      </c>
      <c r="G2255" s="6">
        <f t="shared" si="246"/>
        <v>-0.06</v>
      </c>
      <c r="H2255" s="1">
        <f t="shared" si="247"/>
        <v>0</v>
      </c>
      <c r="I2255" s="1">
        <f t="shared" si="248"/>
        <v>0.06</v>
      </c>
      <c r="K2255" s="6">
        <f t="shared" si="242"/>
        <v>1.8571428571428576E-2</v>
      </c>
      <c r="L2255" s="6">
        <f t="shared" si="243"/>
        <v>2.2142857142857148E-2</v>
      </c>
      <c r="M2255" s="6">
        <f t="shared" si="244"/>
        <v>0.83870967741935487</v>
      </c>
      <c r="N2255" s="6">
        <f t="shared" si="245"/>
        <v>45.614035087719301</v>
      </c>
      <c r="Q2255" s="1">
        <v>0.44495499999999999</v>
      </c>
      <c r="R2255" s="3">
        <v>10000</v>
      </c>
    </row>
    <row r="2256" spans="1:18" x14ac:dyDescent="0.2">
      <c r="A2256" s="8">
        <v>37265</v>
      </c>
      <c r="B2256" s="1">
        <v>0.45</v>
      </c>
      <c r="C2256" s="1">
        <v>0.46</v>
      </c>
      <c r="D2256" s="1">
        <v>0.44</v>
      </c>
      <c r="E2256" s="1">
        <v>0.46</v>
      </c>
      <c r="G2256" s="6">
        <f t="shared" si="246"/>
        <v>1.0000000000000009E-2</v>
      </c>
      <c r="H2256" s="1">
        <f t="shared" si="247"/>
        <v>1.0000000000000009E-2</v>
      </c>
      <c r="I2256" s="1">
        <f t="shared" si="248"/>
        <v>0</v>
      </c>
      <c r="K2256" s="6">
        <f t="shared" ref="K2256:K2319" si="249">AVERAGE(H2243:H2256)</f>
        <v>1.9285714285714291E-2</v>
      </c>
      <c r="L2256" s="6">
        <f t="shared" ref="L2256:L2319" si="250">AVERAGE(I2243:I2256)</f>
        <v>1.7142857142857147E-2</v>
      </c>
      <c r="M2256" s="6">
        <f t="shared" ref="M2256:M2319" si="251">K2256/L2256</f>
        <v>1.125</v>
      </c>
      <c r="N2256" s="6">
        <f t="shared" si="245"/>
        <v>52.941176470588232</v>
      </c>
      <c r="Q2256" s="1">
        <v>0.454843</v>
      </c>
      <c r="R2256" s="3">
        <v>39000</v>
      </c>
    </row>
    <row r="2257" spans="1:18" x14ac:dyDescent="0.2">
      <c r="A2257" s="8">
        <v>37266</v>
      </c>
      <c r="B2257" s="1">
        <v>0.46</v>
      </c>
      <c r="C2257" s="1">
        <v>0.46</v>
      </c>
      <c r="D2257" s="1">
        <v>0.46</v>
      </c>
      <c r="E2257" s="1">
        <v>0.46</v>
      </c>
      <c r="G2257" s="6">
        <f t="shared" si="246"/>
        <v>0</v>
      </c>
      <c r="H2257" s="1">
        <f t="shared" si="247"/>
        <v>0</v>
      </c>
      <c r="I2257" s="1">
        <f t="shared" si="248"/>
        <v>0</v>
      </c>
      <c r="K2257" s="6">
        <f t="shared" si="249"/>
        <v>1.9285714285714291E-2</v>
      </c>
      <c r="L2257" s="6">
        <f t="shared" si="250"/>
        <v>1.7142857142857147E-2</v>
      </c>
      <c r="M2257" s="6">
        <f t="shared" si="251"/>
        <v>1.125</v>
      </c>
      <c r="N2257" s="6">
        <f t="shared" ref="N2257:N2320" si="252">IF(L2257=0,100,100-(100/(1+M2257)))</f>
        <v>52.941176470588232</v>
      </c>
      <c r="Q2257" s="1">
        <v>0.454843</v>
      </c>
      <c r="R2257" s="3">
        <v>0</v>
      </c>
    </row>
    <row r="2258" spans="1:18" x14ac:dyDescent="0.2">
      <c r="A2258" s="8">
        <v>37267</v>
      </c>
      <c r="B2258" s="1">
        <v>0.39</v>
      </c>
      <c r="C2258" s="1">
        <v>0.43</v>
      </c>
      <c r="D2258" s="1">
        <v>0.36</v>
      </c>
      <c r="E2258" s="1">
        <v>0.4</v>
      </c>
      <c r="G2258" s="6">
        <f t="shared" si="246"/>
        <v>-0.06</v>
      </c>
      <c r="H2258" s="1">
        <f t="shared" si="247"/>
        <v>0</v>
      </c>
      <c r="I2258" s="1">
        <f t="shared" si="248"/>
        <v>0.06</v>
      </c>
      <c r="K2258" s="6">
        <f t="shared" si="249"/>
        <v>1.9285714285714291E-2</v>
      </c>
      <c r="L2258" s="6">
        <f t="shared" si="250"/>
        <v>2.1428571428571432E-2</v>
      </c>
      <c r="M2258" s="6">
        <f t="shared" si="251"/>
        <v>0.90000000000000013</v>
      </c>
      <c r="N2258" s="6">
        <f t="shared" si="252"/>
        <v>47.368421052631582</v>
      </c>
      <c r="Q2258" s="1">
        <v>0.39551599999999998</v>
      </c>
      <c r="R2258" s="3">
        <v>44100</v>
      </c>
    </row>
    <row r="2259" spans="1:18" x14ac:dyDescent="0.2">
      <c r="A2259" s="8">
        <v>37270</v>
      </c>
      <c r="B2259" s="1">
        <v>0.4</v>
      </c>
      <c r="C2259" s="1">
        <v>0.51</v>
      </c>
      <c r="D2259" s="1">
        <v>0.4</v>
      </c>
      <c r="E2259" s="1">
        <v>0.51</v>
      </c>
      <c r="G2259" s="6">
        <f t="shared" si="246"/>
        <v>0.10999999999999999</v>
      </c>
      <c r="H2259" s="1">
        <f t="shared" si="247"/>
        <v>0.10999999999999999</v>
      </c>
      <c r="I2259" s="1">
        <f t="shared" si="248"/>
        <v>0</v>
      </c>
      <c r="K2259" s="6">
        <f t="shared" si="249"/>
        <v>2.7142857142857146E-2</v>
      </c>
      <c r="L2259" s="6">
        <f t="shared" si="250"/>
        <v>2.1428571428571432E-2</v>
      </c>
      <c r="M2259" s="6">
        <f t="shared" si="251"/>
        <v>1.2666666666666666</v>
      </c>
      <c r="N2259" s="6">
        <f t="shared" si="252"/>
        <v>55.882352941176471</v>
      </c>
      <c r="Q2259" s="1">
        <v>0.50428300000000004</v>
      </c>
      <c r="R2259" s="3">
        <v>38100</v>
      </c>
    </row>
    <row r="2260" spans="1:18" x14ac:dyDescent="0.2">
      <c r="A2260" s="8">
        <v>37271</v>
      </c>
      <c r="B2260" s="1">
        <v>0.51</v>
      </c>
      <c r="C2260" s="1">
        <v>0.51</v>
      </c>
      <c r="D2260" s="1">
        <v>0.51</v>
      </c>
      <c r="E2260" s="1">
        <v>0.51</v>
      </c>
      <c r="G2260" s="6">
        <f t="shared" si="246"/>
        <v>0</v>
      </c>
      <c r="H2260" s="1">
        <f t="shared" si="247"/>
        <v>0</v>
      </c>
      <c r="I2260" s="1">
        <f t="shared" si="248"/>
        <v>0</v>
      </c>
      <c r="K2260" s="6">
        <f t="shared" si="249"/>
        <v>2.5714285714285717E-2</v>
      </c>
      <c r="L2260" s="6">
        <f t="shared" si="250"/>
        <v>2.1428571428571432E-2</v>
      </c>
      <c r="M2260" s="6">
        <f t="shared" si="251"/>
        <v>1.2</v>
      </c>
      <c r="N2260" s="6">
        <f t="shared" si="252"/>
        <v>54.545454545454547</v>
      </c>
      <c r="Q2260" s="1">
        <v>0.50428300000000004</v>
      </c>
      <c r="R2260" s="3">
        <v>0</v>
      </c>
    </row>
    <row r="2261" spans="1:18" x14ac:dyDescent="0.2">
      <c r="A2261" s="8">
        <v>37272</v>
      </c>
      <c r="B2261" s="1">
        <v>0.44</v>
      </c>
      <c r="C2261" s="1">
        <v>0.44</v>
      </c>
      <c r="D2261" s="1">
        <v>0.44</v>
      </c>
      <c r="E2261" s="1">
        <v>0.44</v>
      </c>
      <c r="G2261" s="6">
        <f t="shared" si="246"/>
        <v>-7.0000000000000007E-2</v>
      </c>
      <c r="H2261" s="1">
        <f t="shared" si="247"/>
        <v>0</v>
      </c>
      <c r="I2261" s="1">
        <f t="shared" si="248"/>
        <v>7.0000000000000007E-2</v>
      </c>
      <c r="K2261" s="6">
        <f t="shared" si="249"/>
        <v>2.5714285714285717E-2</v>
      </c>
      <c r="L2261" s="6">
        <f t="shared" si="250"/>
        <v>2.6428571428571433E-2</v>
      </c>
      <c r="M2261" s="6">
        <f t="shared" si="251"/>
        <v>0.97297297297297292</v>
      </c>
      <c r="N2261" s="6">
        <f t="shared" si="252"/>
        <v>49.315068493150683</v>
      </c>
      <c r="Q2261" s="1">
        <v>0.43506699999999998</v>
      </c>
      <c r="R2261" s="3">
        <v>2000</v>
      </c>
    </row>
    <row r="2262" spans="1:18" x14ac:dyDescent="0.2">
      <c r="A2262" s="8">
        <v>37273</v>
      </c>
      <c r="B2262" s="1">
        <v>0.44</v>
      </c>
      <c r="C2262" s="1">
        <v>0.45</v>
      </c>
      <c r="D2262" s="1">
        <v>0.44</v>
      </c>
      <c r="E2262" s="1">
        <v>0.45</v>
      </c>
      <c r="G2262" s="6">
        <f t="shared" si="246"/>
        <v>1.0000000000000009E-2</v>
      </c>
      <c r="H2262" s="1">
        <f t="shared" si="247"/>
        <v>1.0000000000000009E-2</v>
      </c>
      <c r="I2262" s="1">
        <f t="shared" si="248"/>
        <v>0</v>
      </c>
      <c r="K2262" s="6">
        <f t="shared" si="249"/>
        <v>2.6428571428571433E-2</v>
      </c>
      <c r="L2262" s="6">
        <f t="shared" si="250"/>
        <v>2.0714285714285716E-2</v>
      </c>
      <c r="M2262" s="6">
        <f t="shared" si="251"/>
        <v>1.2758620689655173</v>
      </c>
      <c r="N2262" s="6">
        <f t="shared" si="252"/>
        <v>56.060606060606062</v>
      </c>
      <c r="Q2262" s="1">
        <v>0.44495499999999999</v>
      </c>
      <c r="R2262" s="3">
        <v>18500</v>
      </c>
    </row>
    <row r="2263" spans="1:18" x14ac:dyDescent="0.2">
      <c r="A2263" s="8">
        <v>37274</v>
      </c>
      <c r="B2263" s="1">
        <v>0.45</v>
      </c>
      <c r="C2263" s="1">
        <v>0.45</v>
      </c>
      <c r="D2263" s="1">
        <v>0.45</v>
      </c>
      <c r="E2263" s="1">
        <v>0.45</v>
      </c>
      <c r="G2263" s="6">
        <f t="shared" si="246"/>
        <v>0</v>
      </c>
      <c r="H2263" s="1">
        <f t="shared" si="247"/>
        <v>0</v>
      </c>
      <c r="I2263" s="1">
        <f t="shared" si="248"/>
        <v>0</v>
      </c>
      <c r="K2263" s="6">
        <f t="shared" si="249"/>
        <v>2.3571428571428577E-2</v>
      </c>
      <c r="L2263" s="6">
        <f t="shared" si="250"/>
        <v>2.0714285714285716E-2</v>
      </c>
      <c r="M2263" s="6">
        <f t="shared" si="251"/>
        <v>1.1379310344827587</v>
      </c>
      <c r="N2263" s="6">
        <f t="shared" si="252"/>
        <v>53.225806451612911</v>
      </c>
      <c r="Q2263" s="1">
        <v>0.44495499999999999</v>
      </c>
      <c r="R2263" s="3">
        <v>0</v>
      </c>
    </row>
    <row r="2264" spans="1:18" x14ac:dyDescent="0.2">
      <c r="A2264" s="8">
        <v>37278</v>
      </c>
      <c r="B2264" s="1">
        <v>0.45</v>
      </c>
      <c r="C2264" s="1">
        <v>0.45</v>
      </c>
      <c r="D2264" s="1">
        <v>0.45</v>
      </c>
      <c r="E2264" s="1">
        <v>0.45</v>
      </c>
      <c r="G2264" s="6">
        <f t="shared" si="246"/>
        <v>0</v>
      </c>
      <c r="H2264" s="1">
        <f t="shared" si="247"/>
        <v>0</v>
      </c>
      <c r="I2264" s="1">
        <f t="shared" si="248"/>
        <v>0</v>
      </c>
      <c r="K2264" s="6">
        <f t="shared" si="249"/>
        <v>1.3571428571428571E-2</v>
      </c>
      <c r="L2264" s="6">
        <f t="shared" si="250"/>
        <v>2.0714285714285716E-2</v>
      </c>
      <c r="M2264" s="6">
        <f t="shared" si="251"/>
        <v>0.65517241379310331</v>
      </c>
      <c r="N2264" s="6">
        <f t="shared" si="252"/>
        <v>39.583333333333321</v>
      </c>
      <c r="Q2264" s="1">
        <v>0.44495499999999999</v>
      </c>
      <c r="R2264" s="3">
        <v>0</v>
      </c>
    </row>
    <row r="2265" spans="1:18" x14ac:dyDescent="0.2">
      <c r="A2265" s="8">
        <v>37279</v>
      </c>
      <c r="B2265" s="1">
        <v>0.45</v>
      </c>
      <c r="C2265" s="1">
        <v>0.45</v>
      </c>
      <c r="D2265" s="1">
        <v>0.45</v>
      </c>
      <c r="E2265" s="1">
        <v>0.45</v>
      </c>
      <c r="G2265" s="6">
        <f t="shared" si="246"/>
        <v>0</v>
      </c>
      <c r="H2265" s="1">
        <f t="shared" si="247"/>
        <v>0</v>
      </c>
      <c r="I2265" s="1">
        <f t="shared" si="248"/>
        <v>0</v>
      </c>
      <c r="K2265" s="6">
        <f t="shared" si="249"/>
        <v>1.3571428571428571E-2</v>
      </c>
      <c r="L2265" s="6">
        <f t="shared" si="250"/>
        <v>2.0714285714285716E-2</v>
      </c>
      <c r="M2265" s="6">
        <f t="shared" si="251"/>
        <v>0.65517241379310331</v>
      </c>
      <c r="N2265" s="6">
        <f t="shared" si="252"/>
        <v>39.583333333333321</v>
      </c>
      <c r="Q2265" s="1">
        <v>0.44495499999999999</v>
      </c>
      <c r="R2265" s="3">
        <v>0</v>
      </c>
    </row>
    <row r="2266" spans="1:18" x14ac:dyDescent="0.2">
      <c r="A2266" s="8">
        <v>37280</v>
      </c>
      <c r="B2266" s="1">
        <v>0.45</v>
      </c>
      <c r="C2266" s="1">
        <v>0.45</v>
      </c>
      <c r="D2266" s="1">
        <v>0.45</v>
      </c>
      <c r="E2266" s="1">
        <v>0.45</v>
      </c>
      <c r="G2266" s="6">
        <f t="shared" si="246"/>
        <v>0</v>
      </c>
      <c r="H2266" s="1">
        <f t="shared" si="247"/>
        <v>0</v>
      </c>
      <c r="I2266" s="1">
        <f t="shared" si="248"/>
        <v>0</v>
      </c>
      <c r="K2266" s="6">
        <f t="shared" si="249"/>
        <v>1.3571428571428571E-2</v>
      </c>
      <c r="L2266" s="6">
        <f t="shared" si="250"/>
        <v>1.7571428571428571E-2</v>
      </c>
      <c r="M2266" s="6">
        <f t="shared" si="251"/>
        <v>0.77235772357723576</v>
      </c>
      <c r="N2266" s="6">
        <f t="shared" si="252"/>
        <v>43.577981651376149</v>
      </c>
      <c r="Q2266" s="1">
        <v>0.44495499999999999</v>
      </c>
      <c r="R2266" s="3">
        <v>0</v>
      </c>
    </row>
    <row r="2267" spans="1:18" x14ac:dyDescent="0.2">
      <c r="A2267" s="8">
        <v>37281</v>
      </c>
      <c r="B2267" s="1">
        <v>0.45</v>
      </c>
      <c r="C2267" s="1">
        <v>0.45</v>
      </c>
      <c r="D2267" s="1">
        <v>0.45</v>
      </c>
      <c r="E2267" s="1">
        <v>0.45</v>
      </c>
      <c r="G2267" s="6">
        <f t="shared" si="246"/>
        <v>0</v>
      </c>
      <c r="H2267" s="1">
        <f t="shared" si="247"/>
        <v>0</v>
      </c>
      <c r="I2267" s="1">
        <f t="shared" si="248"/>
        <v>0</v>
      </c>
      <c r="K2267" s="6">
        <f t="shared" si="249"/>
        <v>1.3571428571428571E-2</v>
      </c>
      <c r="L2267" s="6">
        <f t="shared" si="250"/>
        <v>1.3571428571428571E-2</v>
      </c>
      <c r="M2267" s="6">
        <f t="shared" si="251"/>
        <v>1</v>
      </c>
      <c r="N2267" s="6">
        <f t="shared" si="252"/>
        <v>50</v>
      </c>
      <c r="Q2267" s="1">
        <v>0.44495499999999999</v>
      </c>
      <c r="R2267" s="3">
        <v>0</v>
      </c>
    </row>
    <row r="2268" spans="1:18" x14ac:dyDescent="0.2">
      <c r="A2268" s="8">
        <v>37284</v>
      </c>
      <c r="B2268" s="1">
        <v>0.49</v>
      </c>
      <c r="C2268" s="1">
        <v>0.53</v>
      </c>
      <c r="D2268" s="1">
        <v>0.49</v>
      </c>
      <c r="E2268" s="1">
        <v>0.53</v>
      </c>
      <c r="G2268" s="6">
        <f t="shared" si="246"/>
        <v>8.0000000000000016E-2</v>
      </c>
      <c r="H2268" s="1">
        <f t="shared" si="247"/>
        <v>8.0000000000000016E-2</v>
      </c>
      <c r="I2268" s="1">
        <f t="shared" si="248"/>
        <v>0</v>
      </c>
      <c r="K2268" s="6">
        <f t="shared" si="249"/>
        <v>1.5000000000000001E-2</v>
      </c>
      <c r="L2268" s="6">
        <f t="shared" si="250"/>
        <v>1.3571428571428571E-2</v>
      </c>
      <c r="M2268" s="6">
        <f t="shared" si="251"/>
        <v>1.1052631578947369</v>
      </c>
      <c r="N2268" s="6">
        <f t="shared" si="252"/>
        <v>52.500000000000007</v>
      </c>
      <c r="Q2268" s="1">
        <v>0.52405800000000002</v>
      </c>
      <c r="R2268" s="3">
        <v>3100</v>
      </c>
    </row>
    <row r="2269" spans="1:18" x14ac:dyDescent="0.2">
      <c r="A2269" s="8">
        <v>37285</v>
      </c>
      <c r="B2269" s="1">
        <v>0.51</v>
      </c>
      <c r="C2269" s="1">
        <v>0.51</v>
      </c>
      <c r="D2269" s="1">
        <v>0.5</v>
      </c>
      <c r="E2269" s="1">
        <v>0.5</v>
      </c>
      <c r="G2269" s="6">
        <f t="shared" si="246"/>
        <v>-3.0000000000000027E-2</v>
      </c>
      <c r="H2269" s="1">
        <f t="shared" si="247"/>
        <v>0</v>
      </c>
      <c r="I2269" s="1">
        <f t="shared" si="248"/>
        <v>3.0000000000000027E-2</v>
      </c>
      <c r="K2269" s="6">
        <f t="shared" si="249"/>
        <v>1.5000000000000001E-2</v>
      </c>
      <c r="L2269" s="6">
        <f t="shared" si="250"/>
        <v>1.142857142857143E-2</v>
      </c>
      <c r="M2269" s="6">
        <f t="shared" si="251"/>
        <v>1.3125</v>
      </c>
      <c r="N2269" s="6">
        <f t="shared" si="252"/>
        <v>56.756756756756758</v>
      </c>
      <c r="Q2269" s="1">
        <v>0.49439499999999997</v>
      </c>
      <c r="R2269" s="3">
        <v>13000</v>
      </c>
    </row>
    <row r="2270" spans="1:18" x14ac:dyDescent="0.2">
      <c r="A2270" s="8">
        <v>37286</v>
      </c>
      <c r="B2270" s="1">
        <v>0.5</v>
      </c>
      <c r="C2270" s="1">
        <v>0.5</v>
      </c>
      <c r="D2270" s="1">
        <v>0.5</v>
      </c>
      <c r="E2270" s="1">
        <v>0.5</v>
      </c>
      <c r="G2270" s="6">
        <f t="shared" si="246"/>
        <v>0</v>
      </c>
      <c r="H2270" s="1">
        <f t="shared" si="247"/>
        <v>0</v>
      </c>
      <c r="I2270" s="1">
        <f t="shared" si="248"/>
        <v>0</v>
      </c>
      <c r="K2270" s="6">
        <f t="shared" si="249"/>
        <v>1.4285714285714287E-2</v>
      </c>
      <c r="L2270" s="6">
        <f t="shared" si="250"/>
        <v>1.142857142857143E-2</v>
      </c>
      <c r="M2270" s="6">
        <f t="shared" si="251"/>
        <v>1.25</v>
      </c>
      <c r="N2270" s="6">
        <f t="shared" si="252"/>
        <v>55.555555555555557</v>
      </c>
      <c r="Q2270" s="1">
        <v>0.49439499999999997</v>
      </c>
      <c r="R2270" s="3">
        <v>0</v>
      </c>
    </row>
    <row r="2271" spans="1:18" x14ac:dyDescent="0.2">
      <c r="A2271" s="8">
        <v>37287</v>
      </c>
      <c r="B2271" s="1">
        <v>0.5</v>
      </c>
      <c r="C2271" s="1">
        <v>0.5</v>
      </c>
      <c r="D2271" s="1">
        <v>0.5</v>
      </c>
      <c r="E2271" s="1">
        <v>0.5</v>
      </c>
      <c r="G2271" s="6">
        <f t="shared" si="246"/>
        <v>0</v>
      </c>
      <c r="H2271" s="1">
        <f t="shared" si="247"/>
        <v>0</v>
      </c>
      <c r="I2271" s="1">
        <f t="shared" si="248"/>
        <v>0</v>
      </c>
      <c r="K2271" s="6">
        <f t="shared" si="249"/>
        <v>1.4285714285714287E-2</v>
      </c>
      <c r="L2271" s="6">
        <f t="shared" si="250"/>
        <v>1.142857142857143E-2</v>
      </c>
      <c r="M2271" s="6">
        <f t="shared" si="251"/>
        <v>1.25</v>
      </c>
      <c r="N2271" s="6">
        <f t="shared" si="252"/>
        <v>55.555555555555557</v>
      </c>
      <c r="Q2271" s="1">
        <v>0.49439499999999997</v>
      </c>
      <c r="R2271" s="3">
        <v>0</v>
      </c>
    </row>
    <row r="2272" spans="1:18" x14ac:dyDescent="0.2">
      <c r="A2272" s="8">
        <v>37288</v>
      </c>
      <c r="B2272" s="1">
        <v>0.55000000000000004</v>
      </c>
      <c r="C2272" s="1">
        <v>0.55000000000000004</v>
      </c>
      <c r="D2272" s="1">
        <v>0.5</v>
      </c>
      <c r="E2272" s="1">
        <v>0.5</v>
      </c>
      <c r="G2272" s="6">
        <f t="shared" si="246"/>
        <v>0</v>
      </c>
      <c r="H2272" s="1">
        <f t="shared" si="247"/>
        <v>0</v>
      </c>
      <c r="I2272" s="1">
        <f t="shared" si="248"/>
        <v>0</v>
      </c>
      <c r="K2272" s="6">
        <f t="shared" si="249"/>
        <v>1.4285714285714287E-2</v>
      </c>
      <c r="L2272" s="6">
        <f t="shared" si="250"/>
        <v>7.1428571428571452E-3</v>
      </c>
      <c r="M2272" s="6">
        <f t="shared" si="251"/>
        <v>1.9999999999999996</v>
      </c>
      <c r="N2272" s="6">
        <f t="shared" si="252"/>
        <v>66.666666666666657</v>
      </c>
      <c r="Q2272" s="1">
        <v>0.49439499999999997</v>
      </c>
      <c r="R2272" s="3">
        <v>12500</v>
      </c>
    </row>
    <row r="2273" spans="1:18" x14ac:dyDescent="0.2">
      <c r="A2273" s="8">
        <v>37291</v>
      </c>
      <c r="B2273" s="1">
        <v>0.52</v>
      </c>
      <c r="C2273" s="1">
        <v>0.52</v>
      </c>
      <c r="D2273" s="1">
        <v>0.48</v>
      </c>
      <c r="E2273" s="1">
        <v>0.51</v>
      </c>
      <c r="G2273" s="6">
        <f t="shared" si="246"/>
        <v>1.0000000000000009E-2</v>
      </c>
      <c r="H2273" s="1">
        <f t="shared" si="247"/>
        <v>1.0000000000000009E-2</v>
      </c>
      <c r="I2273" s="1">
        <f t="shared" si="248"/>
        <v>0</v>
      </c>
      <c r="K2273" s="6">
        <f t="shared" si="249"/>
        <v>7.1428571428571452E-3</v>
      </c>
      <c r="L2273" s="6">
        <f t="shared" si="250"/>
        <v>7.1428571428571452E-3</v>
      </c>
      <c r="M2273" s="6">
        <f t="shared" si="251"/>
        <v>1</v>
      </c>
      <c r="N2273" s="6">
        <f t="shared" si="252"/>
        <v>50</v>
      </c>
      <c r="Q2273" s="1">
        <v>0.50428300000000004</v>
      </c>
      <c r="R2273" s="3">
        <v>36500</v>
      </c>
    </row>
    <row r="2274" spans="1:18" x14ac:dyDescent="0.2">
      <c r="A2274" s="8">
        <v>37292</v>
      </c>
      <c r="B2274" s="1">
        <v>0.51</v>
      </c>
      <c r="C2274" s="1">
        <v>0.51</v>
      </c>
      <c r="D2274" s="1">
        <v>0.51</v>
      </c>
      <c r="E2274" s="1">
        <v>0.51</v>
      </c>
      <c r="G2274" s="6">
        <f t="shared" si="246"/>
        <v>0</v>
      </c>
      <c r="H2274" s="1">
        <f t="shared" si="247"/>
        <v>0</v>
      </c>
      <c r="I2274" s="1">
        <f t="shared" si="248"/>
        <v>0</v>
      </c>
      <c r="K2274" s="6">
        <f t="shared" si="249"/>
        <v>7.1428571428571452E-3</v>
      </c>
      <c r="L2274" s="6">
        <f t="shared" si="250"/>
        <v>7.1428571428571452E-3</v>
      </c>
      <c r="M2274" s="6">
        <f t="shared" si="251"/>
        <v>1</v>
      </c>
      <c r="N2274" s="6">
        <f t="shared" si="252"/>
        <v>50</v>
      </c>
      <c r="Q2274" s="1">
        <v>0.50428300000000004</v>
      </c>
      <c r="R2274" s="3">
        <v>0</v>
      </c>
    </row>
    <row r="2275" spans="1:18" x14ac:dyDescent="0.2">
      <c r="A2275" s="8">
        <v>37293</v>
      </c>
      <c r="B2275" s="1">
        <v>0.46</v>
      </c>
      <c r="C2275" s="1">
        <v>0.46</v>
      </c>
      <c r="D2275" s="1">
        <v>0.46</v>
      </c>
      <c r="E2275" s="1">
        <v>0.46</v>
      </c>
      <c r="G2275" s="6">
        <f t="shared" si="246"/>
        <v>-4.9999999999999989E-2</v>
      </c>
      <c r="H2275" s="1">
        <f t="shared" si="247"/>
        <v>0</v>
      </c>
      <c r="I2275" s="1">
        <f t="shared" si="248"/>
        <v>4.9999999999999989E-2</v>
      </c>
      <c r="K2275" s="6">
        <f t="shared" si="249"/>
        <v>7.1428571428571452E-3</v>
      </c>
      <c r="L2275" s="6">
        <f t="shared" si="250"/>
        <v>5.7142857142857151E-3</v>
      </c>
      <c r="M2275" s="6">
        <f t="shared" si="251"/>
        <v>1.2500000000000002</v>
      </c>
      <c r="N2275" s="6">
        <f t="shared" si="252"/>
        <v>55.555555555555557</v>
      </c>
      <c r="Q2275" s="1">
        <v>0.454843</v>
      </c>
      <c r="R2275" s="3">
        <v>10000</v>
      </c>
    </row>
    <row r="2276" spans="1:18" x14ac:dyDescent="0.2">
      <c r="A2276" s="8">
        <v>37294</v>
      </c>
      <c r="B2276" s="1">
        <v>0.51</v>
      </c>
      <c r="C2276" s="1">
        <v>0.51</v>
      </c>
      <c r="D2276" s="1">
        <v>0.51</v>
      </c>
      <c r="E2276" s="1">
        <v>0.51</v>
      </c>
      <c r="G2276" s="6">
        <f t="shared" si="246"/>
        <v>4.9999999999999989E-2</v>
      </c>
      <c r="H2276" s="1">
        <f t="shared" si="247"/>
        <v>4.9999999999999989E-2</v>
      </c>
      <c r="I2276" s="1">
        <f t="shared" si="248"/>
        <v>0</v>
      </c>
      <c r="K2276" s="6">
        <f t="shared" si="249"/>
        <v>0.01</v>
      </c>
      <c r="L2276" s="6">
        <f t="shared" si="250"/>
        <v>5.7142857142857151E-3</v>
      </c>
      <c r="M2276" s="6">
        <f t="shared" si="251"/>
        <v>1.7499999999999998</v>
      </c>
      <c r="N2276" s="6">
        <f t="shared" si="252"/>
        <v>63.636363636363633</v>
      </c>
      <c r="Q2276" s="1">
        <v>0.50428300000000004</v>
      </c>
      <c r="R2276" s="3">
        <v>1000</v>
      </c>
    </row>
    <row r="2277" spans="1:18" x14ac:dyDescent="0.2">
      <c r="A2277" s="8">
        <v>37295</v>
      </c>
      <c r="B2277" s="1">
        <v>0.51</v>
      </c>
      <c r="C2277" s="1">
        <v>0.51</v>
      </c>
      <c r="D2277" s="1">
        <v>0.51</v>
      </c>
      <c r="E2277" s="1">
        <v>0.51</v>
      </c>
      <c r="G2277" s="6">
        <f t="shared" si="246"/>
        <v>0</v>
      </c>
      <c r="H2277" s="1">
        <f t="shared" si="247"/>
        <v>0</v>
      </c>
      <c r="I2277" s="1">
        <f t="shared" si="248"/>
        <v>0</v>
      </c>
      <c r="K2277" s="6">
        <f t="shared" si="249"/>
        <v>0.01</v>
      </c>
      <c r="L2277" s="6">
        <f t="shared" si="250"/>
        <v>5.7142857142857151E-3</v>
      </c>
      <c r="M2277" s="6">
        <f t="shared" si="251"/>
        <v>1.7499999999999998</v>
      </c>
      <c r="N2277" s="6">
        <f t="shared" si="252"/>
        <v>63.636363636363633</v>
      </c>
      <c r="Q2277" s="1">
        <v>0.50428300000000004</v>
      </c>
      <c r="R2277" s="3">
        <v>0</v>
      </c>
    </row>
    <row r="2278" spans="1:18" x14ac:dyDescent="0.2">
      <c r="A2278" s="8">
        <v>37298</v>
      </c>
      <c r="B2278" s="1">
        <v>0.51</v>
      </c>
      <c r="C2278" s="1">
        <v>0.51</v>
      </c>
      <c r="D2278" s="1">
        <v>0.51</v>
      </c>
      <c r="E2278" s="1">
        <v>0.51</v>
      </c>
      <c r="G2278" s="6">
        <f t="shared" si="246"/>
        <v>0</v>
      </c>
      <c r="H2278" s="1">
        <f t="shared" si="247"/>
        <v>0</v>
      </c>
      <c r="I2278" s="1">
        <f t="shared" si="248"/>
        <v>0</v>
      </c>
      <c r="K2278" s="6">
        <f t="shared" si="249"/>
        <v>0.01</v>
      </c>
      <c r="L2278" s="6">
        <f t="shared" si="250"/>
        <v>5.7142857142857151E-3</v>
      </c>
      <c r="M2278" s="6">
        <f t="shared" si="251"/>
        <v>1.7499999999999998</v>
      </c>
      <c r="N2278" s="6">
        <f t="shared" si="252"/>
        <v>63.636363636363633</v>
      </c>
      <c r="Q2278" s="1">
        <v>0.50428300000000004</v>
      </c>
      <c r="R2278" s="3">
        <v>0</v>
      </c>
    </row>
    <row r="2279" spans="1:18" x14ac:dyDescent="0.2">
      <c r="A2279" s="8">
        <v>37299</v>
      </c>
      <c r="B2279" s="1">
        <v>0.51</v>
      </c>
      <c r="C2279" s="1">
        <v>0.51</v>
      </c>
      <c r="D2279" s="1">
        <v>0.51</v>
      </c>
      <c r="E2279" s="1">
        <v>0.51</v>
      </c>
      <c r="G2279" s="6">
        <f t="shared" si="246"/>
        <v>0</v>
      </c>
      <c r="H2279" s="1">
        <f t="shared" si="247"/>
        <v>0</v>
      </c>
      <c r="I2279" s="1">
        <f t="shared" si="248"/>
        <v>0</v>
      </c>
      <c r="K2279" s="6">
        <f t="shared" si="249"/>
        <v>0.01</v>
      </c>
      <c r="L2279" s="6">
        <f t="shared" si="250"/>
        <v>5.7142857142857151E-3</v>
      </c>
      <c r="M2279" s="6">
        <f t="shared" si="251"/>
        <v>1.7499999999999998</v>
      </c>
      <c r="N2279" s="6">
        <f t="shared" si="252"/>
        <v>63.636363636363633</v>
      </c>
      <c r="Q2279" s="1">
        <v>0.50428300000000004</v>
      </c>
      <c r="R2279" s="3">
        <v>0</v>
      </c>
    </row>
    <row r="2280" spans="1:18" x14ac:dyDescent="0.2">
      <c r="A2280" s="8">
        <v>37300</v>
      </c>
      <c r="B2280" s="1">
        <v>0.51</v>
      </c>
      <c r="C2280" s="1">
        <v>0.51</v>
      </c>
      <c r="D2280" s="1">
        <v>0.51</v>
      </c>
      <c r="E2280" s="1">
        <v>0.51</v>
      </c>
      <c r="G2280" s="6">
        <f t="shared" si="246"/>
        <v>0</v>
      </c>
      <c r="H2280" s="1">
        <f t="shared" si="247"/>
        <v>0</v>
      </c>
      <c r="I2280" s="1">
        <f t="shared" si="248"/>
        <v>0</v>
      </c>
      <c r="K2280" s="6">
        <f t="shared" si="249"/>
        <v>0.01</v>
      </c>
      <c r="L2280" s="6">
        <f t="shared" si="250"/>
        <v>5.7142857142857151E-3</v>
      </c>
      <c r="M2280" s="6">
        <f t="shared" si="251"/>
        <v>1.7499999999999998</v>
      </c>
      <c r="N2280" s="6">
        <f t="shared" si="252"/>
        <v>63.636363636363633</v>
      </c>
      <c r="Q2280" s="1">
        <v>0.50428300000000004</v>
      </c>
      <c r="R2280" s="3">
        <v>6700</v>
      </c>
    </row>
    <row r="2281" spans="1:18" x14ac:dyDescent="0.2">
      <c r="A2281" s="8">
        <v>37301</v>
      </c>
      <c r="B2281" s="1">
        <v>0.51</v>
      </c>
      <c r="C2281" s="1">
        <v>0.51</v>
      </c>
      <c r="D2281" s="1">
        <v>0.51</v>
      </c>
      <c r="E2281" s="1">
        <v>0.51</v>
      </c>
      <c r="G2281" s="6">
        <f t="shared" si="246"/>
        <v>0</v>
      </c>
      <c r="H2281" s="1">
        <f t="shared" si="247"/>
        <v>0</v>
      </c>
      <c r="I2281" s="1">
        <f t="shared" si="248"/>
        <v>0</v>
      </c>
      <c r="K2281" s="6">
        <f t="shared" si="249"/>
        <v>0.01</v>
      </c>
      <c r="L2281" s="6">
        <f t="shared" si="250"/>
        <v>5.7142857142857151E-3</v>
      </c>
      <c r="M2281" s="6">
        <f t="shared" si="251"/>
        <v>1.7499999999999998</v>
      </c>
      <c r="N2281" s="6">
        <f t="shared" si="252"/>
        <v>63.636363636363633</v>
      </c>
      <c r="Q2281" s="1">
        <v>0.50428300000000004</v>
      </c>
      <c r="R2281" s="3">
        <v>0</v>
      </c>
    </row>
    <row r="2282" spans="1:18" x14ac:dyDescent="0.2">
      <c r="A2282" s="8">
        <v>37302</v>
      </c>
      <c r="B2282" s="1">
        <v>0.44</v>
      </c>
      <c r="C2282" s="1">
        <v>0.44</v>
      </c>
      <c r="D2282" s="1">
        <v>0.44</v>
      </c>
      <c r="E2282" s="1">
        <v>0.44</v>
      </c>
      <c r="G2282" s="6">
        <f t="shared" si="246"/>
        <v>-7.0000000000000007E-2</v>
      </c>
      <c r="H2282" s="1">
        <f t="shared" si="247"/>
        <v>0</v>
      </c>
      <c r="I2282" s="1">
        <f t="shared" si="248"/>
        <v>7.0000000000000007E-2</v>
      </c>
      <c r="K2282" s="6">
        <f t="shared" si="249"/>
        <v>4.2857142857142859E-3</v>
      </c>
      <c r="L2282" s="6">
        <f t="shared" si="250"/>
        <v>1.0714285714285716E-2</v>
      </c>
      <c r="M2282" s="6">
        <f t="shared" si="251"/>
        <v>0.39999999999999997</v>
      </c>
      <c r="N2282" s="6">
        <f t="shared" si="252"/>
        <v>28.571428571428569</v>
      </c>
      <c r="Q2282" s="1">
        <v>0.43506699999999998</v>
      </c>
      <c r="R2282" s="3">
        <v>6500</v>
      </c>
    </row>
    <row r="2283" spans="1:18" x14ac:dyDescent="0.2">
      <c r="A2283" s="8">
        <v>37306</v>
      </c>
      <c r="B2283" s="1">
        <v>0.56999999999999995</v>
      </c>
      <c r="C2283" s="1">
        <v>0.56999999999999995</v>
      </c>
      <c r="D2283" s="1">
        <v>0.51</v>
      </c>
      <c r="E2283" s="1">
        <v>0.51</v>
      </c>
      <c r="G2283" s="6">
        <f t="shared" si="246"/>
        <v>7.0000000000000007E-2</v>
      </c>
      <c r="H2283" s="1">
        <f t="shared" si="247"/>
        <v>7.0000000000000007E-2</v>
      </c>
      <c r="I2283" s="1">
        <f t="shared" si="248"/>
        <v>0</v>
      </c>
      <c r="K2283" s="6">
        <f t="shared" si="249"/>
        <v>9.285714285714286E-3</v>
      </c>
      <c r="L2283" s="6">
        <f t="shared" si="250"/>
        <v>8.5714285714285719E-3</v>
      </c>
      <c r="M2283" s="6">
        <f t="shared" si="251"/>
        <v>1.0833333333333333</v>
      </c>
      <c r="N2283" s="6">
        <f t="shared" si="252"/>
        <v>51.999999999999993</v>
      </c>
      <c r="Q2283" s="1">
        <v>0.50428300000000004</v>
      </c>
      <c r="R2283" s="3">
        <v>10000</v>
      </c>
    </row>
    <row r="2284" spans="1:18" x14ac:dyDescent="0.2">
      <c r="A2284" s="8">
        <v>37307</v>
      </c>
      <c r="B2284" s="1">
        <v>0.45</v>
      </c>
      <c r="C2284" s="1">
        <v>0.5</v>
      </c>
      <c r="D2284" s="1">
        <v>0.44</v>
      </c>
      <c r="E2284" s="1">
        <v>0.45</v>
      </c>
      <c r="G2284" s="6">
        <f t="shared" si="246"/>
        <v>-0.06</v>
      </c>
      <c r="H2284" s="1">
        <f t="shared" si="247"/>
        <v>0</v>
      </c>
      <c r="I2284" s="1">
        <f t="shared" si="248"/>
        <v>0.06</v>
      </c>
      <c r="K2284" s="6">
        <f t="shared" si="249"/>
        <v>9.285714285714286E-3</v>
      </c>
      <c r="L2284" s="6">
        <f t="shared" si="250"/>
        <v>1.2857142857142857E-2</v>
      </c>
      <c r="M2284" s="6">
        <f t="shared" si="251"/>
        <v>0.72222222222222221</v>
      </c>
      <c r="N2284" s="6">
        <f t="shared" si="252"/>
        <v>41.935483870967744</v>
      </c>
      <c r="Q2284" s="1">
        <v>0.44495499999999999</v>
      </c>
      <c r="R2284" s="3">
        <v>89000</v>
      </c>
    </row>
    <row r="2285" spans="1:18" x14ac:dyDescent="0.2">
      <c r="A2285" s="8">
        <v>37308</v>
      </c>
      <c r="B2285" s="1">
        <v>0.45</v>
      </c>
      <c r="C2285" s="1">
        <v>0.45</v>
      </c>
      <c r="D2285" s="1">
        <v>0.45</v>
      </c>
      <c r="E2285" s="1">
        <v>0.45</v>
      </c>
      <c r="G2285" s="6">
        <f t="shared" si="246"/>
        <v>0</v>
      </c>
      <c r="H2285" s="1">
        <f t="shared" si="247"/>
        <v>0</v>
      </c>
      <c r="I2285" s="1">
        <f t="shared" si="248"/>
        <v>0</v>
      </c>
      <c r="K2285" s="6">
        <f t="shared" si="249"/>
        <v>9.285714285714286E-3</v>
      </c>
      <c r="L2285" s="6">
        <f t="shared" si="250"/>
        <v>1.2857142857142857E-2</v>
      </c>
      <c r="M2285" s="6">
        <f t="shared" si="251"/>
        <v>0.72222222222222221</v>
      </c>
      <c r="N2285" s="6">
        <f t="shared" si="252"/>
        <v>41.935483870967744</v>
      </c>
      <c r="Q2285" s="1">
        <v>0.44495499999999999</v>
      </c>
      <c r="R2285" s="3">
        <v>0</v>
      </c>
    </row>
    <row r="2286" spans="1:18" x14ac:dyDescent="0.2">
      <c r="A2286" s="8">
        <v>37309</v>
      </c>
      <c r="B2286" s="1">
        <v>0.45</v>
      </c>
      <c r="C2286" s="1">
        <v>0.45</v>
      </c>
      <c r="D2286" s="1">
        <v>0.45</v>
      </c>
      <c r="E2286" s="1">
        <v>0.45</v>
      </c>
      <c r="G2286" s="6">
        <f t="shared" si="246"/>
        <v>0</v>
      </c>
      <c r="H2286" s="1">
        <f t="shared" si="247"/>
        <v>0</v>
      </c>
      <c r="I2286" s="1">
        <f t="shared" si="248"/>
        <v>0</v>
      </c>
      <c r="K2286" s="6">
        <f t="shared" si="249"/>
        <v>9.285714285714286E-3</v>
      </c>
      <c r="L2286" s="6">
        <f t="shared" si="250"/>
        <v>1.2857142857142857E-2</v>
      </c>
      <c r="M2286" s="6">
        <f t="shared" si="251"/>
        <v>0.72222222222222221</v>
      </c>
      <c r="N2286" s="6">
        <f t="shared" si="252"/>
        <v>41.935483870967744</v>
      </c>
      <c r="Q2286" s="1">
        <v>0.44495499999999999</v>
      </c>
      <c r="R2286" s="3">
        <v>10000</v>
      </c>
    </row>
    <row r="2287" spans="1:18" x14ac:dyDescent="0.2">
      <c r="A2287" s="8">
        <v>37312</v>
      </c>
      <c r="B2287" s="1">
        <v>0.45</v>
      </c>
      <c r="C2287" s="1">
        <v>0.45</v>
      </c>
      <c r="D2287" s="1">
        <v>0.45</v>
      </c>
      <c r="E2287" s="1">
        <v>0.45</v>
      </c>
      <c r="G2287" s="6">
        <f t="shared" si="246"/>
        <v>0</v>
      </c>
      <c r="H2287" s="1">
        <f t="shared" si="247"/>
        <v>0</v>
      </c>
      <c r="I2287" s="1">
        <f t="shared" si="248"/>
        <v>0</v>
      </c>
      <c r="K2287" s="6">
        <f t="shared" si="249"/>
        <v>8.5714285714285719E-3</v>
      </c>
      <c r="L2287" s="6">
        <f t="shared" si="250"/>
        <v>1.2857142857142857E-2</v>
      </c>
      <c r="M2287" s="6">
        <f t="shared" si="251"/>
        <v>0.66666666666666674</v>
      </c>
      <c r="N2287" s="6">
        <f t="shared" si="252"/>
        <v>40</v>
      </c>
      <c r="Q2287" s="1">
        <v>0.44495499999999999</v>
      </c>
      <c r="R2287" s="3">
        <v>2500</v>
      </c>
    </row>
    <row r="2288" spans="1:18" x14ac:dyDescent="0.2">
      <c r="A2288" s="8">
        <v>37313</v>
      </c>
      <c r="B2288" s="1">
        <v>0.45</v>
      </c>
      <c r="C2288" s="1">
        <v>0.45</v>
      </c>
      <c r="D2288" s="1">
        <v>0.45</v>
      </c>
      <c r="E2288" s="1">
        <v>0.45</v>
      </c>
      <c r="G2288" s="6">
        <f t="shared" si="246"/>
        <v>0</v>
      </c>
      <c r="H2288" s="1">
        <f t="shared" si="247"/>
        <v>0</v>
      </c>
      <c r="I2288" s="1">
        <f t="shared" si="248"/>
        <v>0</v>
      </c>
      <c r="K2288" s="6">
        <f t="shared" si="249"/>
        <v>8.5714285714285719E-3</v>
      </c>
      <c r="L2288" s="6">
        <f t="shared" si="250"/>
        <v>1.2857142857142857E-2</v>
      </c>
      <c r="M2288" s="6">
        <f t="shared" si="251"/>
        <v>0.66666666666666674</v>
      </c>
      <c r="N2288" s="6">
        <f t="shared" si="252"/>
        <v>40</v>
      </c>
      <c r="Q2288" s="1">
        <v>0.44495499999999999</v>
      </c>
      <c r="R2288" s="3">
        <v>3000</v>
      </c>
    </row>
    <row r="2289" spans="1:18" x14ac:dyDescent="0.2">
      <c r="A2289" s="8">
        <v>37314</v>
      </c>
      <c r="B2289" s="1">
        <v>0.38</v>
      </c>
      <c r="C2289" s="1">
        <v>0.45</v>
      </c>
      <c r="D2289" s="1">
        <v>0.38</v>
      </c>
      <c r="E2289" s="1">
        <v>0.4</v>
      </c>
      <c r="G2289" s="6">
        <f t="shared" si="246"/>
        <v>-4.9999999999999989E-2</v>
      </c>
      <c r="H2289" s="1">
        <f t="shared" si="247"/>
        <v>0</v>
      </c>
      <c r="I2289" s="1">
        <f t="shared" si="248"/>
        <v>4.9999999999999989E-2</v>
      </c>
      <c r="K2289" s="6">
        <f t="shared" si="249"/>
        <v>8.5714285714285719E-3</v>
      </c>
      <c r="L2289" s="6">
        <f t="shared" si="250"/>
        <v>1.2857142857142857E-2</v>
      </c>
      <c r="M2289" s="6">
        <f t="shared" si="251"/>
        <v>0.66666666666666674</v>
      </c>
      <c r="N2289" s="6">
        <f t="shared" si="252"/>
        <v>40</v>
      </c>
      <c r="Q2289" s="1">
        <v>0.39551599999999998</v>
      </c>
      <c r="R2289" s="3">
        <v>29000</v>
      </c>
    </row>
    <row r="2290" spans="1:18" x14ac:dyDescent="0.2">
      <c r="A2290" s="8">
        <v>37315</v>
      </c>
      <c r="B2290" s="1">
        <v>0.48</v>
      </c>
      <c r="C2290" s="1">
        <v>0.48</v>
      </c>
      <c r="D2290" s="1">
        <v>0.48</v>
      </c>
      <c r="E2290" s="1">
        <v>0.48</v>
      </c>
      <c r="G2290" s="6">
        <f t="shared" si="246"/>
        <v>7.999999999999996E-2</v>
      </c>
      <c r="H2290" s="1">
        <f t="shared" si="247"/>
        <v>7.999999999999996E-2</v>
      </c>
      <c r="I2290" s="1">
        <f t="shared" si="248"/>
        <v>0</v>
      </c>
      <c r="K2290" s="6">
        <f t="shared" si="249"/>
        <v>1.0714285714285713E-2</v>
      </c>
      <c r="L2290" s="6">
        <f t="shared" si="250"/>
        <v>1.2857142857142857E-2</v>
      </c>
      <c r="M2290" s="6">
        <f t="shared" si="251"/>
        <v>0.83333333333333326</v>
      </c>
      <c r="N2290" s="6">
        <f t="shared" si="252"/>
        <v>45.454545454545453</v>
      </c>
      <c r="Q2290" s="1">
        <v>0.47461900000000001</v>
      </c>
      <c r="R2290" s="3">
        <v>11500</v>
      </c>
    </row>
    <row r="2291" spans="1:18" x14ac:dyDescent="0.2">
      <c r="A2291" s="8">
        <v>37316</v>
      </c>
      <c r="B2291" s="1">
        <v>0.48</v>
      </c>
      <c r="C2291" s="1">
        <v>0.48</v>
      </c>
      <c r="D2291" s="1">
        <v>0.48</v>
      </c>
      <c r="E2291" s="1">
        <v>0.48</v>
      </c>
      <c r="G2291" s="6">
        <f t="shared" si="246"/>
        <v>0</v>
      </c>
      <c r="H2291" s="1">
        <f t="shared" si="247"/>
        <v>0</v>
      </c>
      <c r="I2291" s="1">
        <f t="shared" si="248"/>
        <v>0</v>
      </c>
      <c r="K2291" s="6">
        <f t="shared" si="249"/>
        <v>1.0714285714285713E-2</v>
      </c>
      <c r="L2291" s="6">
        <f t="shared" si="250"/>
        <v>1.2857142857142857E-2</v>
      </c>
      <c r="M2291" s="6">
        <f t="shared" si="251"/>
        <v>0.83333333333333326</v>
      </c>
      <c r="N2291" s="6">
        <f t="shared" si="252"/>
        <v>45.454545454545453</v>
      </c>
      <c r="Q2291" s="1">
        <v>0.47461900000000001</v>
      </c>
      <c r="R2291" s="3">
        <v>0</v>
      </c>
    </row>
    <row r="2292" spans="1:18" x14ac:dyDescent="0.2">
      <c r="A2292" s="8">
        <v>37319</v>
      </c>
      <c r="B2292" s="1">
        <v>0.48</v>
      </c>
      <c r="C2292" s="1">
        <v>0.48</v>
      </c>
      <c r="D2292" s="1">
        <v>0.48</v>
      </c>
      <c r="E2292" s="1">
        <v>0.48</v>
      </c>
      <c r="G2292" s="6">
        <f t="shared" si="246"/>
        <v>0</v>
      </c>
      <c r="H2292" s="1">
        <f t="shared" si="247"/>
        <v>0</v>
      </c>
      <c r="I2292" s="1">
        <f t="shared" si="248"/>
        <v>0</v>
      </c>
      <c r="K2292" s="6">
        <f t="shared" si="249"/>
        <v>1.0714285714285713E-2</v>
      </c>
      <c r="L2292" s="6">
        <f t="shared" si="250"/>
        <v>1.2857142857142857E-2</v>
      </c>
      <c r="M2292" s="6">
        <f t="shared" si="251"/>
        <v>0.83333333333333326</v>
      </c>
      <c r="N2292" s="6">
        <f t="shared" si="252"/>
        <v>45.454545454545453</v>
      </c>
      <c r="Q2292" s="1">
        <v>0.47461900000000001</v>
      </c>
      <c r="R2292" s="3">
        <v>0</v>
      </c>
    </row>
    <row r="2293" spans="1:18" x14ac:dyDescent="0.2">
      <c r="A2293" s="8">
        <v>37320</v>
      </c>
      <c r="B2293" s="1">
        <v>0.48</v>
      </c>
      <c r="C2293" s="1">
        <v>0.48</v>
      </c>
      <c r="D2293" s="1">
        <v>0.48</v>
      </c>
      <c r="E2293" s="1">
        <v>0.48</v>
      </c>
      <c r="G2293" s="6">
        <f t="shared" si="246"/>
        <v>0</v>
      </c>
      <c r="H2293" s="1">
        <f t="shared" si="247"/>
        <v>0</v>
      </c>
      <c r="I2293" s="1">
        <f t="shared" si="248"/>
        <v>0</v>
      </c>
      <c r="K2293" s="6">
        <f t="shared" si="249"/>
        <v>1.0714285714285713E-2</v>
      </c>
      <c r="L2293" s="6">
        <f t="shared" si="250"/>
        <v>1.2857142857142857E-2</v>
      </c>
      <c r="M2293" s="6">
        <f t="shared" si="251"/>
        <v>0.83333333333333326</v>
      </c>
      <c r="N2293" s="6">
        <f t="shared" si="252"/>
        <v>45.454545454545453</v>
      </c>
      <c r="Q2293" s="1">
        <v>0.47461900000000001</v>
      </c>
      <c r="R2293" s="3">
        <v>0</v>
      </c>
    </row>
    <row r="2294" spans="1:18" x14ac:dyDescent="0.2">
      <c r="A2294" s="8">
        <v>37321</v>
      </c>
      <c r="B2294" s="1">
        <v>0.48</v>
      </c>
      <c r="C2294" s="1">
        <v>0.48</v>
      </c>
      <c r="D2294" s="1">
        <v>0.48</v>
      </c>
      <c r="E2294" s="1">
        <v>0.48</v>
      </c>
      <c r="G2294" s="6">
        <f t="shared" si="246"/>
        <v>0</v>
      </c>
      <c r="H2294" s="1">
        <f t="shared" si="247"/>
        <v>0</v>
      </c>
      <c r="I2294" s="1">
        <f t="shared" si="248"/>
        <v>0</v>
      </c>
      <c r="K2294" s="6">
        <f t="shared" si="249"/>
        <v>1.0714285714285713E-2</v>
      </c>
      <c r="L2294" s="6">
        <f t="shared" si="250"/>
        <v>1.2857142857142857E-2</v>
      </c>
      <c r="M2294" s="6">
        <f t="shared" si="251"/>
        <v>0.83333333333333326</v>
      </c>
      <c r="N2294" s="6">
        <f t="shared" si="252"/>
        <v>45.454545454545453</v>
      </c>
      <c r="Q2294" s="1">
        <v>0.47461900000000001</v>
      </c>
      <c r="R2294" s="3">
        <v>0</v>
      </c>
    </row>
    <row r="2295" spans="1:18" x14ac:dyDescent="0.2">
      <c r="A2295" s="8">
        <v>37322</v>
      </c>
      <c r="B2295" s="1">
        <v>0.44</v>
      </c>
      <c r="C2295" s="1">
        <v>0.45</v>
      </c>
      <c r="D2295" s="1">
        <v>0.4</v>
      </c>
      <c r="E2295" s="1">
        <v>0.45</v>
      </c>
      <c r="G2295" s="6">
        <f t="shared" si="246"/>
        <v>-2.9999999999999971E-2</v>
      </c>
      <c r="H2295" s="1">
        <f t="shared" si="247"/>
        <v>0</v>
      </c>
      <c r="I2295" s="1">
        <f t="shared" si="248"/>
        <v>2.9999999999999971E-2</v>
      </c>
      <c r="K2295" s="6">
        <f t="shared" si="249"/>
        <v>1.0714285714285713E-2</v>
      </c>
      <c r="L2295" s="6">
        <f t="shared" si="250"/>
        <v>1.4999999999999998E-2</v>
      </c>
      <c r="M2295" s="6">
        <f t="shared" si="251"/>
        <v>0.7142857142857143</v>
      </c>
      <c r="N2295" s="6">
        <f t="shared" si="252"/>
        <v>41.666666666666671</v>
      </c>
      <c r="Q2295" s="1">
        <v>0.44495499999999999</v>
      </c>
      <c r="R2295" s="3">
        <v>40000</v>
      </c>
    </row>
    <row r="2296" spans="1:18" x14ac:dyDescent="0.2">
      <c r="A2296" s="8">
        <v>37323</v>
      </c>
      <c r="B2296" s="1">
        <v>0.45</v>
      </c>
      <c r="C2296" s="1">
        <v>0.45</v>
      </c>
      <c r="D2296" s="1">
        <v>0.45</v>
      </c>
      <c r="E2296" s="1">
        <v>0.45</v>
      </c>
      <c r="G2296" s="6">
        <f t="shared" si="246"/>
        <v>0</v>
      </c>
      <c r="H2296" s="1">
        <f t="shared" si="247"/>
        <v>0</v>
      </c>
      <c r="I2296" s="1">
        <f t="shared" si="248"/>
        <v>0</v>
      </c>
      <c r="K2296" s="6">
        <f t="shared" si="249"/>
        <v>1.0714285714285713E-2</v>
      </c>
      <c r="L2296" s="6">
        <f t="shared" si="250"/>
        <v>9.9999999999999967E-3</v>
      </c>
      <c r="M2296" s="6">
        <f t="shared" si="251"/>
        <v>1.0714285714285716</v>
      </c>
      <c r="N2296" s="6">
        <f t="shared" si="252"/>
        <v>51.724137931034484</v>
      </c>
      <c r="Q2296" s="1">
        <v>0.44495499999999999</v>
      </c>
      <c r="R2296" s="3">
        <v>0</v>
      </c>
    </row>
    <row r="2297" spans="1:18" x14ac:dyDescent="0.2">
      <c r="A2297" s="8">
        <v>37326</v>
      </c>
      <c r="B2297" s="1">
        <v>0.42</v>
      </c>
      <c r="C2297" s="1">
        <v>0.48</v>
      </c>
      <c r="D2297" s="1">
        <v>0.42</v>
      </c>
      <c r="E2297" s="1">
        <v>0.45</v>
      </c>
      <c r="G2297" s="6">
        <f t="shared" si="246"/>
        <v>0</v>
      </c>
      <c r="H2297" s="1">
        <f t="shared" si="247"/>
        <v>0</v>
      </c>
      <c r="I2297" s="1">
        <f t="shared" si="248"/>
        <v>0</v>
      </c>
      <c r="K2297" s="6">
        <f t="shared" si="249"/>
        <v>5.7142857142857117E-3</v>
      </c>
      <c r="L2297" s="6">
        <f t="shared" si="250"/>
        <v>9.9999999999999967E-3</v>
      </c>
      <c r="M2297" s="6">
        <f t="shared" si="251"/>
        <v>0.5714285714285714</v>
      </c>
      <c r="N2297" s="6">
        <f t="shared" si="252"/>
        <v>36.36363636363636</v>
      </c>
      <c r="Q2297" s="1">
        <v>0.44495499999999999</v>
      </c>
      <c r="R2297" s="3">
        <v>12400</v>
      </c>
    </row>
    <row r="2298" spans="1:18" x14ac:dyDescent="0.2">
      <c r="A2298" s="8">
        <v>37327</v>
      </c>
      <c r="B2298" s="1">
        <v>0.48</v>
      </c>
      <c r="C2298" s="1">
        <v>0.48</v>
      </c>
      <c r="D2298" s="1">
        <v>0.47</v>
      </c>
      <c r="E2298" s="1">
        <v>0.47</v>
      </c>
      <c r="G2298" s="6">
        <f t="shared" si="246"/>
        <v>1.9999999999999962E-2</v>
      </c>
      <c r="H2298" s="1">
        <f t="shared" si="247"/>
        <v>1.9999999999999962E-2</v>
      </c>
      <c r="I2298" s="1">
        <f t="shared" si="248"/>
        <v>0</v>
      </c>
      <c r="K2298" s="6">
        <f t="shared" si="249"/>
        <v>7.1428571428571374E-3</v>
      </c>
      <c r="L2298" s="6">
        <f t="shared" si="250"/>
        <v>5.7142857142857117E-3</v>
      </c>
      <c r="M2298" s="6">
        <f t="shared" si="251"/>
        <v>1.2499999999999996</v>
      </c>
      <c r="N2298" s="6">
        <f t="shared" si="252"/>
        <v>55.55555555555555</v>
      </c>
      <c r="Q2298" s="1">
        <v>0.46473100000000001</v>
      </c>
      <c r="R2298" s="3">
        <v>6000</v>
      </c>
    </row>
    <row r="2299" spans="1:18" x14ac:dyDescent="0.2">
      <c r="A2299" s="8">
        <v>37328</v>
      </c>
      <c r="B2299" s="1">
        <v>0.47</v>
      </c>
      <c r="C2299" s="1">
        <v>0.47</v>
      </c>
      <c r="D2299" s="1">
        <v>0.47</v>
      </c>
      <c r="E2299" s="1">
        <v>0.47</v>
      </c>
      <c r="G2299" s="6">
        <f t="shared" si="246"/>
        <v>0</v>
      </c>
      <c r="H2299" s="1">
        <f t="shared" si="247"/>
        <v>0</v>
      </c>
      <c r="I2299" s="1">
        <f t="shared" si="248"/>
        <v>0</v>
      </c>
      <c r="K2299" s="6">
        <f t="shared" si="249"/>
        <v>7.1428571428571374E-3</v>
      </c>
      <c r="L2299" s="6">
        <f t="shared" si="250"/>
        <v>5.7142857142857117E-3</v>
      </c>
      <c r="M2299" s="6">
        <f t="shared" si="251"/>
        <v>1.2499999999999996</v>
      </c>
      <c r="N2299" s="6">
        <f t="shared" si="252"/>
        <v>55.55555555555555</v>
      </c>
      <c r="Q2299" s="1">
        <v>0.46473100000000001</v>
      </c>
      <c r="R2299" s="3">
        <v>0</v>
      </c>
    </row>
    <row r="2300" spans="1:18" x14ac:dyDescent="0.2">
      <c r="A2300" s="8">
        <v>37329</v>
      </c>
      <c r="B2300" s="1">
        <v>0.49</v>
      </c>
      <c r="C2300" s="1">
        <v>0.49</v>
      </c>
      <c r="D2300" s="1">
        <v>0.48</v>
      </c>
      <c r="E2300" s="1">
        <v>0.49</v>
      </c>
      <c r="G2300" s="6">
        <f t="shared" si="246"/>
        <v>2.0000000000000018E-2</v>
      </c>
      <c r="H2300" s="1">
        <f t="shared" si="247"/>
        <v>2.0000000000000018E-2</v>
      </c>
      <c r="I2300" s="1">
        <f t="shared" si="248"/>
        <v>0</v>
      </c>
      <c r="K2300" s="6">
        <f t="shared" si="249"/>
        <v>8.5714285714285667E-3</v>
      </c>
      <c r="L2300" s="6">
        <f t="shared" si="250"/>
        <v>5.7142857142857117E-3</v>
      </c>
      <c r="M2300" s="6">
        <f t="shared" si="251"/>
        <v>1.4999999999999998</v>
      </c>
      <c r="N2300" s="6">
        <f t="shared" si="252"/>
        <v>60</v>
      </c>
      <c r="Q2300" s="1">
        <v>0.48450700000000002</v>
      </c>
      <c r="R2300" s="3">
        <v>12000</v>
      </c>
    </row>
    <row r="2301" spans="1:18" x14ac:dyDescent="0.2">
      <c r="A2301" s="8">
        <v>37330</v>
      </c>
      <c r="B2301" s="1">
        <v>0.505</v>
      </c>
      <c r="C2301" s="1">
        <v>0.54</v>
      </c>
      <c r="D2301" s="1">
        <v>0.498</v>
      </c>
      <c r="E2301" s="1">
        <v>0.54</v>
      </c>
      <c r="G2301" s="6">
        <f t="shared" si="246"/>
        <v>5.0000000000000044E-2</v>
      </c>
      <c r="H2301" s="1">
        <f t="shared" si="247"/>
        <v>5.0000000000000044E-2</v>
      </c>
      <c r="I2301" s="1">
        <f t="shared" si="248"/>
        <v>0</v>
      </c>
      <c r="K2301" s="6">
        <f t="shared" si="249"/>
        <v>1.2142857142857141E-2</v>
      </c>
      <c r="L2301" s="6">
        <f t="shared" si="250"/>
        <v>5.7142857142857117E-3</v>
      </c>
      <c r="M2301" s="6">
        <f t="shared" si="251"/>
        <v>2.1250000000000004</v>
      </c>
      <c r="N2301" s="6">
        <f t="shared" si="252"/>
        <v>68</v>
      </c>
      <c r="Q2301" s="1">
        <v>0.53394600000000003</v>
      </c>
      <c r="R2301" s="3">
        <v>22200</v>
      </c>
    </row>
    <row r="2302" spans="1:18" x14ac:dyDescent="0.2">
      <c r="A2302" s="8">
        <v>37333</v>
      </c>
      <c r="B2302" s="1">
        <v>0.55000000000000004</v>
      </c>
      <c r="C2302" s="1">
        <v>0.55000000000000004</v>
      </c>
      <c r="D2302" s="1">
        <v>0.42</v>
      </c>
      <c r="E2302" s="1">
        <v>0.48</v>
      </c>
      <c r="G2302" s="6">
        <f t="shared" si="246"/>
        <v>-6.0000000000000053E-2</v>
      </c>
      <c r="H2302" s="1">
        <f t="shared" si="247"/>
        <v>0</v>
      </c>
      <c r="I2302" s="1">
        <f t="shared" si="248"/>
        <v>6.0000000000000053E-2</v>
      </c>
      <c r="K2302" s="6">
        <f t="shared" si="249"/>
        <v>1.2142857142857141E-2</v>
      </c>
      <c r="L2302" s="6">
        <f t="shared" si="250"/>
        <v>0.01</v>
      </c>
      <c r="M2302" s="6">
        <f t="shared" si="251"/>
        <v>1.214285714285714</v>
      </c>
      <c r="N2302" s="6">
        <f t="shared" si="252"/>
        <v>54.838709677419345</v>
      </c>
      <c r="Q2302" s="1">
        <v>0.47461900000000001</v>
      </c>
      <c r="R2302" s="3">
        <v>46600</v>
      </c>
    </row>
    <row r="2303" spans="1:18" x14ac:dyDescent="0.2">
      <c r="A2303" s="8">
        <v>37334</v>
      </c>
      <c r="B2303" s="1">
        <v>0.48</v>
      </c>
      <c r="C2303" s="1">
        <v>0.48</v>
      </c>
      <c r="D2303" s="1">
        <v>0.48</v>
      </c>
      <c r="E2303" s="1">
        <v>0.48</v>
      </c>
      <c r="G2303" s="6">
        <f t="shared" si="246"/>
        <v>0</v>
      </c>
      <c r="H2303" s="1">
        <f t="shared" si="247"/>
        <v>0</v>
      </c>
      <c r="I2303" s="1">
        <f t="shared" si="248"/>
        <v>0</v>
      </c>
      <c r="K2303" s="6">
        <f t="shared" si="249"/>
        <v>1.2142857142857141E-2</v>
      </c>
      <c r="L2303" s="6">
        <f t="shared" si="250"/>
        <v>6.4285714285714302E-3</v>
      </c>
      <c r="M2303" s="6">
        <f t="shared" si="251"/>
        <v>1.8888888888888882</v>
      </c>
      <c r="N2303" s="6">
        <f t="shared" si="252"/>
        <v>65.384615384615387</v>
      </c>
      <c r="Q2303" s="1">
        <v>0.47461900000000001</v>
      </c>
      <c r="R2303" s="3">
        <v>0</v>
      </c>
    </row>
    <row r="2304" spans="1:18" x14ac:dyDescent="0.2">
      <c r="A2304" s="8">
        <v>37335</v>
      </c>
      <c r="B2304" s="1">
        <v>0.48</v>
      </c>
      <c r="C2304" s="1">
        <v>0.48</v>
      </c>
      <c r="D2304" s="1">
        <v>0.48</v>
      </c>
      <c r="E2304" s="1">
        <v>0.48</v>
      </c>
      <c r="G2304" s="6">
        <f t="shared" si="246"/>
        <v>0</v>
      </c>
      <c r="H2304" s="1">
        <f t="shared" si="247"/>
        <v>0</v>
      </c>
      <c r="I2304" s="1">
        <f t="shared" si="248"/>
        <v>0</v>
      </c>
      <c r="K2304" s="6">
        <f t="shared" si="249"/>
        <v>6.4285714285714302E-3</v>
      </c>
      <c r="L2304" s="6">
        <f t="shared" si="250"/>
        <v>6.4285714285714302E-3</v>
      </c>
      <c r="M2304" s="6">
        <f t="shared" si="251"/>
        <v>1</v>
      </c>
      <c r="N2304" s="6">
        <f t="shared" si="252"/>
        <v>50</v>
      </c>
      <c r="Q2304" s="1">
        <v>0.47461900000000001</v>
      </c>
      <c r="R2304" s="3">
        <v>0</v>
      </c>
    </row>
    <row r="2305" spans="1:18" x14ac:dyDescent="0.2">
      <c r="A2305" s="8">
        <v>37336</v>
      </c>
      <c r="B2305" s="1">
        <v>0.41</v>
      </c>
      <c r="C2305" s="1">
        <v>0.46</v>
      </c>
      <c r="D2305" s="1">
        <v>0.41</v>
      </c>
      <c r="E2305" s="1">
        <v>0.46</v>
      </c>
      <c r="G2305" s="6">
        <f t="shared" si="246"/>
        <v>-1.9999999999999962E-2</v>
      </c>
      <c r="H2305" s="1">
        <f t="shared" si="247"/>
        <v>0</v>
      </c>
      <c r="I2305" s="1">
        <f t="shared" si="248"/>
        <v>1.9999999999999962E-2</v>
      </c>
      <c r="K2305" s="6">
        <f t="shared" si="249"/>
        <v>6.4285714285714302E-3</v>
      </c>
      <c r="L2305" s="6">
        <f t="shared" si="250"/>
        <v>7.8571428571428559E-3</v>
      </c>
      <c r="M2305" s="6">
        <f t="shared" si="251"/>
        <v>0.81818181818181857</v>
      </c>
      <c r="N2305" s="6">
        <f t="shared" si="252"/>
        <v>45.000000000000014</v>
      </c>
      <c r="Q2305" s="1">
        <v>0.454843</v>
      </c>
      <c r="R2305" s="3">
        <v>13700</v>
      </c>
    </row>
    <row r="2306" spans="1:18" x14ac:dyDescent="0.2">
      <c r="A2306" s="8">
        <v>37337</v>
      </c>
      <c r="B2306" s="1">
        <v>0.41</v>
      </c>
      <c r="C2306" s="1">
        <v>0.48</v>
      </c>
      <c r="D2306" s="1">
        <v>0.41</v>
      </c>
      <c r="E2306" s="1">
        <v>0.48</v>
      </c>
      <c r="G2306" s="6">
        <f t="shared" si="246"/>
        <v>1.9999999999999962E-2</v>
      </c>
      <c r="H2306" s="1">
        <f t="shared" si="247"/>
        <v>1.9999999999999962E-2</v>
      </c>
      <c r="I2306" s="1">
        <f t="shared" si="248"/>
        <v>0</v>
      </c>
      <c r="K2306" s="6">
        <f t="shared" si="249"/>
        <v>7.8571428571428559E-3</v>
      </c>
      <c r="L2306" s="6">
        <f t="shared" si="250"/>
        <v>7.8571428571428559E-3</v>
      </c>
      <c r="M2306" s="6">
        <f t="shared" si="251"/>
        <v>1</v>
      </c>
      <c r="N2306" s="6">
        <f t="shared" si="252"/>
        <v>50</v>
      </c>
      <c r="Q2306" s="1">
        <v>0.47461900000000001</v>
      </c>
      <c r="R2306" s="3">
        <v>16500</v>
      </c>
    </row>
    <row r="2307" spans="1:18" x14ac:dyDescent="0.2">
      <c r="A2307" s="8">
        <v>37340</v>
      </c>
      <c r="B2307" s="1">
        <v>0.41</v>
      </c>
      <c r="C2307" s="1">
        <v>0.41</v>
      </c>
      <c r="D2307" s="1">
        <v>0.41</v>
      </c>
      <c r="E2307" s="1">
        <v>0.41</v>
      </c>
      <c r="G2307" s="6">
        <f t="shared" si="246"/>
        <v>-7.0000000000000007E-2</v>
      </c>
      <c r="H2307" s="1">
        <f t="shared" si="247"/>
        <v>0</v>
      </c>
      <c r="I2307" s="1">
        <f t="shared" si="248"/>
        <v>7.0000000000000007E-2</v>
      </c>
      <c r="K2307" s="6">
        <f t="shared" si="249"/>
        <v>7.8571428571428559E-3</v>
      </c>
      <c r="L2307" s="6">
        <f t="shared" si="250"/>
        <v>1.2857142857142857E-2</v>
      </c>
      <c r="M2307" s="6">
        <f t="shared" si="251"/>
        <v>0.61111111111111105</v>
      </c>
      <c r="N2307" s="6">
        <f t="shared" si="252"/>
        <v>37.931034482758619</v>
      </c>
      <c r="Q2307" s="1">
        <v>0.40540399999999999</v>
      </c>
      <c r="R2307" s="3">
        <v>13500</v>
      </c>
    </row>
    <row r="2308" spans="1:18" x14ac:dyDescent="0.2">
      <c r="A2308" s="8">
        <v>37341</v>
      </c>
      <c r="B2308" s="1">
        <v>0.41</v>
      </c>
      <c r="C2308" s="1">
        <v>0.41</v>
      </c>
      <c r="D2308" s="1">
        <v>0.41</v>
      </c>
      <c r="E2308" s="1">
        <v>0.41</v>
      </c>
      <c r="G2308" s="6">
        <f t="shared" ref="G2308:G2371" si="253">E2308-E2307</f>
        <v>0</v>
      </c>
      <c r="H2308" s="1">
        <f t="shared" ref="H2308:H2371" si="254">IF(G2308&gt;0,G2308,0)</f>
        <v>0</v>
      </c>
      <c r="I2308" s="1">
        <f t="shared" ref="I2308:I2371" si="255">IF(G2308&lt;0,ABS(G2308),0)</f>
        <v>0</v>
      </c>
      <c r="K2308" s="6">
        <f t="shared" si="249"/>
        <v>7.8571428571428559E-3</v>
      </c>
      <c r="L2308" s="6">
        <f t="shared" si="250"/>
        <v>1.2857142857142857E-2</v>
      </c>
      <c r="M2308" s="6">
        <f t="shared" si="251"/>
        <v>0.61111111111111105</v>
      </c>
      <c r="N2308" s="6">
        <f t="shared" si="252"/>
        <v>37.931034482758619</v>
      </c>
      <c r="Q2308" s="1">
        <v>0.40540399999999999</v>
      </c>
      <c r="R2308" s="3">
        <v>0</v>
      </c>
    </row>
    <row r="2309" spans="1:18" x14ac:dyDescent="0.2">
      <c r="A2309" s="8">
        <v>37342</v>
      </c>
      <c r="B2309" s="1">
        <v>0.41</v>
      </c>
      <c r="C2309" s="1">
        <v>0.41</v>
      </c>
      <c r="D2309" s="1">
        <v>0.41</v>
      </c>
      <c r="E2309" s="1">
        <v>0.41</v>
      </c>
      <c r="G2309" s="6">
        <f t="shared" si="253"/>
        <v>0</v>
      </c>
      <c r="H2309" s="1">
        <f t="shared" si="254"/>
        <v>0</v>
      </c>
      <c r="I2309" s="1">
        <f t="shared" si="255"/>
        <v>0</v>
      </c>
      <c r="K2309" s="6">
        <f t="shared" si="249"/>
        <v>7.8571428571428559E-3</v>
      </c>
      <c r="L2309" s="6">
        <f t="shared" si="250"/>
        <v>1.0714285714285716E-2</v>
      </c>
      <c r="M2309" s="6">
        <f t="shared" si="251"/>
        <v>0.73333333333333306</v>
      </c>
      <c r="N2309" s="6">
        <f t="shared" si="252"/>
        <v>42.307692307692292</v>
      </c>
      <c r="Q2309" s="1">
        <v>0.40540399999999999</v>
      </c>
      <c r="R2309" s="3">
        <v>2500</v>
      </c>
    </row>
    <row r="2310" spans="1:18" x14ac:dyDescent="0.2">
      <c r="A2310" s="8">
        <v>37343</v>
      </c>
      <c r="B2310" s="1">
        <v>0.47</v>
      </c>
      <c r="C2310" s="1">
        <v>0.47</v>
      </c>
      <c r="D2310" s="1">
        <v>0.47</v>
      </c>
      <c r="E2310" s="1">
        <v>0.47</v>
      </c>
      <c r="G2310" s="6">
        <f t="shared" si="253"/>
        <v>0.06</v>
      </c>
      <c r="H2310" s="1">
        <f t="shared" si="254"/>
        <v>0.06</v>
      </c>
      <c r="I2310" s="1">
        <f t="shared" si="255"/>
        <v>0</v>
      </c>
      <c r="K2310" s="6">
        <f t="shared" si="249"/>
        <v>1.2142857142857141E-2</v>
      </c>
      <c r="L2310" s="6">
        <f t="shared" si="250"/>
        <v>1.0714285714285716E-2</v>
      </c>
      <c r="M2310" s="6">
        <f t="shared" si="251"/>
        <v>1.1333333333333329</v>
      </c>
      <c r="N2310" s="6">
        <f t="shared" si="252"/>
        <v>53.124999999999993</v>
      </c>
      <c r="Q2310" s="1">
        <v>0.46473100000000001</v>
      </c>
      <c r="R2310" s="3">
        <v>6500</v>
      </c>
    </row>
    <row r="2311" spans="1:18" x14ac:dyDescent="0.2">
      <c r="A2311" s="8">
        <v>37347</v>
      </c>
      <c r="B2311" s="1">
        <v>0.47</v>
      </c>
      <c r="C2311" s="1">
        <v>0.47</v>
      </c>
      <c r="D2311" s="1">
        <v>0.47</v>
      </c>
      <c r="E2311" s="1">
        <v>0.47</v>
      </c>
      <c r="G2311" s="6">
        <f t="shared" si="253"/>
        <v>0</v>
      </c>
      <c r="H2311" s="1">
        <f t="shared" si="254"/>
        <v>0</v>
      </c>
      <c r="I2311" s="1">
        <f t="shared" si="255"/>
        <v>0</v>
      </c>
      <c r="K2311" s="6">
        <f t="shared" si="249"/>
        <v>1.2142857142857141E-2</v>
      </c>
      <c r="L2311" s="6">
        <f t="shared" si="250"/>
        <v>1.0714285714285716E-2</v>
      </c>
      <c r="M2311" s="6">
        <f t="shared" si="251"/>
        <v>1.1333333333333329</v>
      </c>
      <c r="N2311" s="6">
        <f t="shared" si="252"/>
        <v>53.124999999999993</v>
      </c>
      <c r="Q2311" s="1">
        <v>0.46473100000000001</v>
      </c>
      <c r="R2311" s="3">
        <v>0</v>
      </c>
    </row>
    <row r="2312" spans="1:18" x14ac:dyDescent="0.2">
      <c r="A2312" s="8">
        <v>37348</v>
      </c>
      <c r="B2312" s="1">
        <v>0.47</v>
      </c>
      <c r="C2312" s="1">
        <v>0.47</v>
      </c>
      <c r="D2312" s="1">
        <v>0.47</v>
      </c>
      <c r="E2312" s="1">
        <v>0.47</v>
      </c>
      <c r="G2312" s="6">
        <f t="shared" si="253"/>
        <v>0</v>
      </c>
      <c r="H2312" s="1">
        <f t="shared" si="254"/>
        <v>0</v>
      </c>
      <c r="I2312" s="1">
        <f t="shared" si="255"/>
        <v>0</v>
      </c>
      <c r="K2312" s="6">
        <f t="shared" si="249"/>
        <v>1.0714285714285716E-2</v>
      </c>
      <c r="L2312" s="6">
        <f t="shared" si="250"/>
        <v>1.0714285714285716E-2</v>
      </c>
      <c r="M2312" s="6">
        <f t="shared" si="251"/>
        <v>1</v>
      </c>
      <c r="N2312" s="6">
        <f t="shared" si="252"/>
        <v>50</v>
      </c>
      <c r="Q2312" s="1">
        <v>0.46473100000000001</v>
      </c>
      <c r="R2312" s="3">
        <v>0</v>
      </c>
    </row>
    <row r="2313" spans="1:18" x14ac:dyDescent="0.2">
      <c r="A2313" s="8">
        <v>37349</v>
      </c>
      <c r="B2313" s="1">
        <v>0.49</v>
      </c>
      <c r="C2313" s="1">
        <v>0.49</v>
      </c>
      <c r="D2313" s="1">
        <v>0.49</v>
      </c>
      <c r="E2313" s="1">
        <v>0.49</v>
      </c>
      <c r="G2313" s="6">
        <f t="shared" si="253"/>
        <v>2.0000000000000018E-2</v>
      </c>
      <c r="H2313" s="1">
        <f t="shared" si="254"/>
        <v>2.0000000000000018E-2</v>
      </c>
      <c r="I2313" s="1">
        <f t="shared" si="255"/>
        <v>0</v>
      </c>
      <c r="K2313" s="6">
        <f t="shared" si="249"/>
        <v>1.2142857142857146E-2</v>
      </c>
      <c r="L2313" s="6">
        <f t="shared" si="250"/>
        <v>1.0714285714285716E-2</v>
      </c>
      <c r="M2313" s="6">
        <f t="shared" si="251"/>
        <v>1.1333333333333335</v>
      </c>
      <c r="N2313" s="6">
        <f t="shared" si="252"/>
        <v>53.125000000000007</v>
      </c>
      <c r="Q2313" s="1">
        <v>0.48450700000000002</v>
      </c>
      <c r="R2313" s="3">
        <v>2000</v>
      </c>
    </row>
    <row r="2314" spans="1:18" x14ac:dyDescent="0.2">
      <c r="A2314" s="8">
        <v>37350</v>
      </c>
      <c r="B2314" s="1">
        <v>0.49</v>
      </c>
      <c r="C2314" s="1">
        <v>0.49</v>
      </c>
      <c r="D2314" s="1">
        <v>0.49</v>
      </c>
      <c r="E2314" s="1">
        <v>0.49</v>
      </c>
      <c r="G2314" s="6">
        <f t="shared" si="253"/>
        <v>0</v>
      </c>
      <c r="H2314" s="1">
        <f t="shared" si="254"/>
        <v>0</v>
      </c>
      <c r="I2314" s="1">
        <f t="shared" si="255"/>
        <v>0</v>
      </c>
      <c r="K2314" s="6">
        <f t="shared" si="249"/>
        <v>1.0714285714285716E-2</v>
      </c>
      <c r="L2314" s="6">
        <f t="shared" si="250"/>
        <v>1.0714285714285716E-2</v>
      </c>
      <c r="M2314" s="6">
        <f t="shared" si="251"/>
        <v>1</v>
      </c>
      <c r="N2314" s="6">
        <f t="shared" si="252"/>
        <v>50</v>
      </c>
      <c r="Q2314" s="1">
        <v>0.48450700000000002</v>
      </c>
      <c r="R2314" s="3">
        <v>0</v>
      </c>
    </row>
    <row r="2315" spans="1:18" x14ac:dyDescent="0.2">
      <c r="A2315" s="8">
        <v>37351</v>
      </c>
      <c r="B2315" s="1">
        <v>0.49</v>
      </c>
      <c r="C2315" s="1">
        <v>0.49</v>
      </c>
      <c r="D2315" s="1">
        <v>0.49</v>
      </c>
      <c r="E2315" s="1">
        <v>0.49</v>
      </c>
      <c r="G2315" s="6">
        <f t="shared" si="253"/>
        <v>0</v>
      </c>
      <c r="H2315" s="1">
        <f t="shared" si="254"/>
        <v>0</v>
      </c>
      <c r="I2315" s="1">
        <f t="shared" si="255"/>
        <v>0</v>
      </c>
      <c r="K2315" s="6">
        <f t="shared" si="249"/>
        <v>7.1428571428571409E-3</v>
      </c>
      <c r="L2315" s="6">
        <f t="shared" si="250"/>
        <v>1.0714285714285716E-2</v>
      </c>
      <c r="M2315" s="6">
        <f t="shared" si="251"/>
        <v>0.66666666666666641</v>
      </c>
      <c r="N2315" s="6">
        <f t="shared" si="252"/>
        <v>39.999999999999993</v>
      </c>
      <c r="Q2315" s="1">
        <v>0.48450700000000002</v>
      </c>
      <c r="R2315" s="3">
        <v>0</v>
      </c>
    </row>
    <row r="2316" spans="1:18" x14ac:dyDescent="0.2">
      <c r="A2316" s="8">
        <v>37354</v>
      </c>
      <c r="B2316" s="1">
        <v>0.49</v>
      </c>
      <c r="C2316" s="1">
        <v>0.49</v>
      </c>
      <c r="D2316" s="1">
        <v>0.43</v>
      </c>
      <c r="E2316" s="1">
        <v>0.43</v>
      </c>
      <c r="G2316" s="6">
        <f t="shared" si="253"/>
        <v>-0.06</v>
      </c>
      <c r="H2316" s="1">
        <f t="shared" si="254"/>
        <v>0</v>
      </c>
      <c r="I2316" s="1">
        <f t="shared" si="255"/>
        <v>0.06</v>
      </c>
      <c r="K2316" s="6">
        <f t="shared" si="249"/>
        <v>7.1428571428571409E-3</v>
      </c>
      <c r="L2316" s="6">
        <f t="shared" si="250"/>
        <v>1.0714285714285713E-2</v>
      </c>
      <c r="M2316" s="6">
        <f t="shared" si="251"/>
        <v>0.66666666666666663</v>
      </c>
      <c r="N2316" s="6">
        <f t="shared" si="252"/>
        <v>39.999999999999993</v>
      </c>
      <c r="Q2316" s="1">
        <v>0.42518</v>
      </c>
      <c r="R2316" s="3">
        <v>39000</v>
      </c>
    </row>
    <row r="2317" spans="1:18" x14ac:dyDescent="0.2">
      <c r="A2317" s="8">
        <v>37355</v>
      </c>
      <c r="B2317" s="1">
        <v>0.47</v>
      </c>
      <c r="C2317" s="1">
        <v>0.47</v>
      </c>
      <c r="D2317" s="1">
        <v>0.47</v>
      </c>
      <c r="E2317" s="1">
        <v>0.47</v>
      </c>
      <c r="G2317" s="6">
        <f t="shared" si="253"/>
        <v>3.999999999999998E-2</v>
      </c>
      <c r="H2317" s="1">
        <f t="shared" si="254"/>
        <v>3.999999999999998E-2</v>
      </c>
      <c r="I2317" s="1">
        <f t="shared" si="255"/>
        <v>0</v>
      </c>
      <c r="K2317" s="6">
        <f t="shared" si="249"/>
        <v>9.9999999999999967E-3</v>
      </c>
      <c r="L2317" s="6">
        <f t="shared" si="250"/>
        <v>1.0714285714285713E-2</v>
      </c>
      <c r="M2317" s="6">
        <f t="shared" si="251"/>
        <v>0.93333333333333313</v>
      </c>
      <c r="N2317" s="6">
        <f t="shared" si="252"/>
        <v>48.275862068965509</v>
      </c>
      <c r="Q2317" s="1">
        <v>0.46473100000000001</v>
      </c>
      <c r="R2317" s="3">
        <v>5000</v>
      </c>
    </row>
    <row r="2318" spans="1:18" x14ac:dyDescent="0.2">
      <c r="A2318" s="8">
        <v>37356</v>
      </c>
      <c r="B2318" s="1">
        <v>0.47</v>
      </c>
      <c r="C2318" s="1">
        <v>0.47</v>
      </c>
      <c r="D2318" s="1">
        <v>0.43</v>
      </c>
      <c r="E2318" s="1">
        <v>0.44</v>
      </c>
      <c r="G2318" s="6">
        <f t="shared" si="253"/>
        <v>-2.9999999999999971E-2</v>
      </c>
      <c r="H2318" s="1">
        <f t="shared" si="254"/>
        <v>0</v>
      </c>
      <c r="I2318" s="1">
        <f t="shared" si="255"/>
        <v>2.9999999999999971E-2</v>
      </c>
      <c r="K2318" s="6">
        <f t="shared" si="249"/>
        <v>9.9999999999999967E-3</v>
      </c>
      <c r="L2318" s="6">
        <f t="shared" si="250"/>
        <v>1.2857142857142853E-2</v>
      </c>
      <c r="M2318" s="6">
        <f t="shared" si="251"/>
        <v>0.77777777777777779</v>
      </c>
      <c r="N2318" s="6">
        <f t="shared" si="252"/>
        <v>43.75</v>
      </c>
      <c r="Q2318" s="1">
        <v>0.43506699999999998</v>
      </c>
      <c r="R2318" s="3">
        <v>43200</v>
      </c>
    </row>
    <row r="2319" spans="1:18" x14ac:dyDescent="0.2">
      <c r="A2319" s="8">
        <v>37357</v>
      </c>
      <c r="B2319" s="1">
        <v>0.44</v>
      </c>
      <c r="C2319" s="1">
        <v>0.44</v>
      </c>
      <c r="D2319" s="1">
        <v>0.44</v>
      </c>
      <c r="E2319" s="1">
        <v>0.44</v>
      </c>
      <c r="G2319" s="6">
        <f t="shared" si="253"/>
        <v>0</v>
      </c>
      <c r="H2319" s="1">
        <f t="shared" si="254"/>
        <v>0</v>
      </c>
      <c r="I2319" s="1">
        <f t="shared" si="255"/>
        <v>0</v>
      </c>
      <c r="K2319" s="6">
        <f t="shared" si="249"/>
        <v>9.9999999999999967E-3</v>
      </c>
      <c r="L2319" s="6">
        <f t="shared" si="250"/>
        <v>1.1428571428571427E-2</v>
      </c>
      <c r="M2319" s="6">
        <f t="shared" si="251"/>
        <v>0.87499999999999989</v>
      </c>
      <c r="N2319" s="6">
        <f t="shared" si="252"/>
        <v>46.666666666666664</v>
      </c>
      <c r="Q2319" s="1">
        <v>0.43506699999999998</v>
      </c>
      <c r="R2319" s="3">
        <v>0</v>
      </c>
    </row>
    <row r="2320" spans="1:18" x14ac:dyDescent="0.2">
      <c r="A2320" s="8">
        <v>37358</v>
      </c>
      <c r="B2320" s="1">
        <v>0.48</v>
      </c>
      <c r="C2320" s="1">
        <v>0.48</v>
      </c>
      <c r="D2320" s="1">
        <v>0.48</v>
      </c>
      <c r="E2320" s="1">
        <v>0.48</v>
      </c>
      <c r="G2320" s="6">
        <f t="shared" si="253"/>
        <v>3.999999999999998E-2</v>
      </c>
      <c r="H2320" s="1">
        <f t="shared" si="254"/>
        <v>3.999999999999998E-2</v>
      </c>
      <c r="I2320" s="1">
        <f t="shared" si="255"/>
        <v>0</v>
      </c>
      <c r="K2320" s="6">
        <f t="shared" ref="K2320:K2383" si="256">AVERAGE(H2307:H2320)</f>
        <v>1.1428571428571427E-2</v>
      </c>
      <c r="L2320" s="6">
        <f t="shared" ref="L2320:L2383" si="257">AVERAGE(I2307:I2320)</f>
        <v>1.1428571428571427E-2</v>
      </c>
      <c r="M2320" s="6">
        <f t="shared" ref="M2320:M2383" si="258">K2320/L2320</f>
        <v>1</v>
      </c>
      <c r="N2320" s="6">
        <f t="shared" si="252"/>
        <v>50</v>
      </c>
      <c r="Q2320" s="1">
        <v>0.47461900000000001</v>
      </c>
      <c r="R2320" s="3">
        <v>5000</v>
      </c>
    </row>
    <row r="2321" spans="1:18" x14ac:dyDescent="0.2">
      <c r="A2321" s="8">
        <v>37361</v>
      </c>
      <c r="B2321" s="1">
        <v>0.48</v>
      </c>
      <c r="C2321" s="1">
        <v>0.48</v>
      </c>
      <c r="D2321" s="1">
        <v>0.48</v>
      </c>
      <c r="E2321" s="1">
        <v>0.48</v>
      </c>
      <c r="G2321" s="6">
        <f t="shared" si="253"/>
        <v>0</v>
      </c>
      <c r="H2321" s="1">
        <f t="shared" si="254"/>
        <v>0</v>
      </c>
      <c r="I2321" s="1">
        <f t="shared" si="255"/>
        <v>0</v>
      </c>
      <c r="K2321" s="6">
        <f t="shared" si="256"/>
        <v>1.1428571428571427E-2</v>
      </c>
      <c r="L2321" s="6">
        <f t="shared" si="257"/>
        <v>6.4285714285714267E-3</v>
      </c>
      <c r="M2321" s="6">
        <f t="shared" si="258"/>
        <v>1.7777777777777781</v>
      </c>
      <c r="N2321" s="6">
        <f t="shared" ref="N2321:N2384" si="259">IF(L2321=0,100,100-(100/(1+M2321)))</f>
        <v>64</v>
      </c>
      <c r="Q2321" s="1">
        <v>0.47461900000000001</v>
      </c>
      <c r="R2321" s="3">
        <v>0</v>
      </c>
    </row>
    <row r="2322" spans="1:18" x14ac:dyDescent="0.2">
      <c r="A2322" s="8">
        <v>37362</v>
      </c>
      <c r="B2322" s="1">
        <v>0.48</v>
      </c>
      <c r="C2322" s="1">
        <v>0.48</v>
      </c>
      <c r="D2322" s="1">
        <v>0.48</v>
      </c>
      <c r="E2322" s="1">
        <v>0.48</v>
      </c>
      <c r="G2322" s="6">
        <f t="shared" si="253"/>
        <v>0</v>
      </c>
      <c r="H2322" s="1">
        <f t="shared" si="254"/>
        <v>0</v>
      </c>
      <c r="I2322" s="1">
        <f t="shared" si="255"/>
        <v>0</v>
      </c>
      <c r="K2322" s="6">
        <f t="shared" si="256"/>
        <v>1.1428571428571427E-2</v>
      </c>
      <c r="L2322" s="6">
        <f t="shared" si="257"/>
        <v>6.4285714285714267E-3</v>
      </c>
      <c r="M2322" s="6">
        <f t="shared" si="258"/>
        <v>1.7777777777777781</v>
      </c>
      <c r="N2322" s="6">
        <f t="shared" si="259"/>
        <v>64</v>
      </c>
      <c r="Q2322" s="1">
        <v>0.47461900000000001</v>
      </c>
      <c r="R2322" s="3">
        <v>0</v>
      </c>
    </row>
    <row r="2323" spans="1:18" x14ac:dyDescent="0.2">
      <c r="A2323" s="8">
        <v>37363</v>
      </c>
      <c r="B2323" s="1">
        <v>0.48</v>
      </c>
      <c r="C2323" s="1">
        <v>0.48</v>
      </c>
      <c r="D2323" s="1">
        <v>0.48</v>
      </c>
      <c r="E2323" s="1">
        <v>0.48</v>
      </c>
      <c r="G2323" s="6">
        <f t="shared" si="253"/>
        <v>0</v>
      </c>
      <c r="H2323" s="1">
        <f t="shared" si="254"/>
        <v>0</v>
      </c>
      <c r="I2323" s="1">
        <f t="shared" si="255"/>
        <v>0</v>
      </c>
      <c r="K2323" s="6">
        <f t="shared" si="256"/>
        <v>1.1428571428571427E-2</v>
      </c>
      <c r="L2323" s="6">
        <f t="shared" si="257"/>
        <v>6.4285714285714267E-3</v>
      </c>
      <c r="M2323" s="6">
        <f t="shared" si="258"/>
        <v>1.7777777777777781</v>
      </c>
      <c r="N2323" s="6">
        <f t="shared" si="259"/>
        <v>64</v>
      </c>
      <c r="Q2323" s="1">
        <v>0.47461900000000001</v>
      </c>
      <c r="R2323" s="3">
        <v>4300</v>
      </c>
    </row>
    <row r="2324" spans="1:18" x14ac:dyDescent="0.2">
      <c r="A2324" s="8">
        <v>37364</v>
      </c>
      <c r="B2324" s="1">
        <v>0.48</v>
      </c>
      <c r="C2324" s="1">
        <v>0.48</v>
      </c>
      <c r="D2324" s="1">
        <v>0.46</v>
      </c>
      <c r="E2324" s="1">
        <v>0.46</v>
      </c>
      <c r="G2324" s="6">
        <f t="shared" si="253"/>
        <v>-1.9999999999999962E-2</v>
      </c>
      <c r="H2324" s="1">
        <f t="shared" si="254"/>
        <v>0</v>
      </c>
      <c r="I2324" s="1">
        <f t="shared" si="255"/>
        <v>1.9999999999999962E-2</v>
      </c>
      <c r="K2324" s="6">
        <f t="shared" si="256"/>
        <v>7.1428571428571409E-3</v>
      </c>
      <c r="L2324" s="6">
        <f t="shared" si="257"/>
        <v>7.8571428571428525E-3</v>
      </c>
      <c r="M2324" s="6">
        <f t="shared" si="258"/>
        <v>0.90909090909090939</v>
      </c>
      <c r="N2324" s="6">
        <f t="shared" si="259"/>
        <v>47.619047619047628</v>
      </c>
      <c r="Q2324" s="1">
        <v>0.454843</v>
      </c>
      <c r="R2324" s="3">
        <v>20000</v>
      </c>
    </row>
    <row r="2325" spans="1:18" x14ac:dyDescent="0.2">
      <c r="A2325" s="8">
        <v>37365</v>
      </c>
      <c r="B2325" s="1">
        <v>0.48</v>
      </c>
      <c r="C2325" s="1">
        <v>0.51</v>
      </c>
      <c r="D2325" s="1">
        <v>0.46</v>
      </c>
      <c r="E2325" s="1">
        <v>0.48</v>
      </c>
      <c r="G2325" s="6">
        <f t="shared" si="253"/>
        <v>1.9999999999999962E-2</v>
      </c>
      <c r="H2325" s="1">
        <f t="shared" si="254"/>
        <v>1.9999999999999962E-2</v>
      </c>
      <c r="I2325" s="1">
        <f t="shared" si="255"/>
        <v>0</v>
      </c>
      <c r="K2325" s="6">
        <f t="shared" si="256"/>
        <v>8.5714285714285667E-3</v>
      </c>
      <c r="L2325" s="6">
        <f t="shared" si="257"/>
        <v>7.8571428571428525E-3</v>
      </c>
      <c r="M2325" s="6">
        <f t="shared" si="258"/>
        <v>1.0909090909090911</v>
      </c>
      <c r="N2325" s="6">
        <f t="shared" si="259"/>
        <v>52.173913043478258</v>
      </c>
      <c r="Q2325" s="1">
        <v>0.47461900000000001</v>
      </c>
      <c r="R2325" s="3">
        <v>43300</v>
      </c>
    </row>
    <row r="2326" spans="1:18" x14ac:dyDescent="0.2">
      <c r="A2326" s="8">
        <v>37368</v>
      </c>
      <c r="B2326" s="1">
        <v>0.48</v>
      </c>
      <c r="C2326" s="1">
        <v>0.51</v>
      </c>
      <c r="D2326" s="1">
        <v>0.48</v>
      </c>
      <c r="E2326" s="1">
        <v>0.5</v>
      </c>
      <c r="G2326" s="6">
        <f t="shared" si="253"/>
        <v>2.0000000000000018E-2</v>
      </c>
      <c r="H2326" s="1">
        <f t="shared" si="254"/>
        <v>2.0000000000000018E-2</v>
      </c>
      <c r="I2326" s="1">
        <f t="shared" si="255"/>
        <v>0</v>
      </c>
      <c r="K2326" s="6">
        <f t="shared" si="256"/>
        <v>9.9999999999999967E-3</v>
      </c>
      <c r="L2326" s="6">
        <f t="shared" si="257"/>
        <v>7.8571428571428525E-3</v>
      </c>
      <c r="M2326" s="6">
        <f t="shared" si="258"/>
        <v>1.2727272727272732</v>
      </c>
      <c r="N2326" s="6">
        <f t="shared" si="259"/>
        <v>56.000000000000014</v>
      </c>
      <c r="Q2326" s="1">
        <v>0.49439499999999997</v>
      </c>
      <c r="R2326" s="3">
        <v>57000</v>
      </c>
    </row>
    <row r="2327" spans="1:18" x14ac:dyDescent="0.2">
      <c r="A2327" s="8">
        <v>37369</v>
      </c>
      <c r="B2327" s="1">
        <v>0.51</v>
      </c>
      <c r="C2327" s="1">
        <v>0.52</v>
      </c>
      <c r="D2327" s="1">
        <v>0.5</v>
      </c>
      <c r="E2327" s="1">
        <v>0.5</v>
      </c>
      <c r="G2327" s="6">
        <f t="shared" si="253"/>
        <v>0</v>
      </c>
      <c r="H2327" s="1">
        <f t="shared" si="254"/>
        <v>0</v>
      </c>
      <c r="I2327" s="1">
        <f t="shared" si="255"/>
        <v>0</v>
      </c>
      <c r="K2327" s="6">
        <f t="shared" si="256"/>
        <v>8.5714285714285667E-3</v>
      </c>
      <c r="L2327" s="6">
        <f t="shared" si="257"/>
        <v>7.8571428571428525E-3</v>
      </c>
      <c r="M2327" s="6">
        <f t="shared" si="258"/>
        <v>1.0909090909090911</v>
      </c>
      <c r="N2327" s="6">
        <f t="shared" si="259"/>
        <v>52.173913043478258</v>
      </c>
      <c r="Q2327" s="1">
        <v>0.49439499999999997</v>
      </c>
      <c r="R2327" s="3">
        <v>27000</v>
      </c>
    </row>
    <row r="2328" spans="1:18" x14ac:dyDescent="0.2">
      <c r="A2328" s="8">
        <v>37370</v>
      </c>
      <c r="B2328" s="1">
        <v>0.45700000000000002</v>
      </c>
      <c r="C2328" s="1">
        <v>0.46</v>
      </c>
      <c r="D2328" s="1">
        <v>0.45</v>
      </c>
      <c r="E2328" s="1">
        <v>0.46</v>
      </c>
      <c r="G2328" s="6">
        <f t="shared" si="253"/>
        <v>-3.999999999999998E-2</v>
      </c>
      <c r="H2328" s="1">
        <f t="shared" si="254"/>
        <v>0</v>
      </c>
      <c r="I2328" s="1">
        <f t="shared" si="255"/>
        <v>3.999999999999998E-2</v>
      </c>
      <c r="K2328" s="6">
        <f t="shared" si="256"/>
        <v>8.5714285714285667E-3</v>
      </c>
      <c r="L2328" s="6">
        <f t="shared" si="257"/>
        <v>1.0714285714285707E-2</v>
      </c>
      <c r="M2328" s="6">
        <f t="shared" si="258"/>
        <v>0.8</v>
      </c>
      <c r="N2328" s="6">
        <f t="shared" si="259"/>
        <v>44.444444444444443</v>
      </c>
      <c r="Q2328" s="1">
        <v>0.454843</v>
      </c>
      <c r="R2328" s="3">
        <v>17000</v>
      </c>
    </row>
    <row r="2329" spans="1:18" x14ac:dyDescent="0.2">
      <c r="A2329" s="8">
        <v>37371</v>
      </c>
      <c r="B2329" s="1">
        <v>0.46</v>
      </c>
      <c r="C2329" s="1">
        <v>0.46</v>
      </c>
      <c r="D2329" s="1">
        <v>0.46</v>
      </c>
      <c r="E2329" s="1">
        <v>0.46</v>
      </c>
      <c r="G2329" s="6">
        <f t="shared" si="253"/>
        <v>0</v>
      </c>
      <c r="H2329" s="1">
        <f t="shared" si="254"/>
        <v>0</v>
      </c>
      <c r="I2329" s="1">
        <f t="shared" si="255"/>
        <v>0</v>
      </c>
      <c r="K2329" s="6">
        <f t="shared" si="256"/>
        <v>8.5714285714285667E-3</v>
      </c>
      <c r="L2329" s="6">
        <f t="shared" si="257"/>
        <v>1.0714285714285707E-2</v>
      </c>
      <c r="M2329" s="6">
        <f t="shared" si="258"/>
        <v>0.8</v>
      </c>
      <c r="N2329" s="6">
        <f t="shared" si="259"/>
        <v>44.444444444444443</v>
      </c>
      <c r="Q2329" s="1">
        <v>0.454843</v>
      </c>
      <c r="R2329" s="3">
        <v>0</v>
      </c>
    </row>
    <row r="2330" spans="1:18" x14ac:dyDescent="0.2">
      <c r="A2330" s="8">
        <v>37372</v>
      </c>
      <c r="B2330" s="1">
        <v>0.47</v>
      </c>
      <c r="C2330" s="1">
        <v>0.47</v>
      </c>
      <c r="D2330" s="1">
        <v>0.47</v>
      </c>
      <c r="E2330" s="1">
        <v>0.47</v>
      </c>
      <c r="G2330" s="6">
        <f t="shared" si="253"/>
        <v>9.9999999999999534E-3</v>
      </c>
      <c r="H2330" s="1">
        <f t="shared" si="254"/>
        <v>9.9999999999999534E-3</v>
      </c>
      <c r="I2330" s="1">
        <f t="shared" si="255"/>
        <v>0</v>
      </c>
      <c r="K2330" s="6">
        <f t="shared" si="256"/>
        <v>9.2857142857142774E-3</v>
      </c>
      <c r="L2330" s="6">
        <f t="shared" si="257"/>
        <v>6.4285714285714224E-3</v>
      </c>
      <c r="M2330" s="6">
        <f t="shared" si="258"/>
        <v>1.4444444444444446</v>
      </c>
      <c r="N2330" s="6">
        <f t="shared" si="259"/>
        <v>59.090909090909093</v>
      </c>
      <c r="Q2330" s="1">
        <v>0.46473100000000001</v>
      </c>
      <c r="R2330" s="3">
        <v>200</v>
      </c>
    </row>
    <row r="2331" spans="1:18" x14ac:dyDescent="0.2">
      <c r="A2331" s="8">
        <v>37375</v>
      </c>
      <c r="B2331" s="1">
        <v>0.44</v>
      </c>
      <c r="C2331" s="1">
        <v>0.44</v>
      </c>
      <c r="D2331" s="1">
        <v>0.44</v>
      </c>
      <c r="E2331" s="1">
        <v>0.44</v>
      </c>
      <c r="G2331" s="6">
        <f t="shared" si="253"/>
        <v>-2.9999999999999971E-2</v>
      </c>
      <c r="H2331" s="1">
        <f t="shared" si="254"/>
        <v>0</v>
      </c>
      <c r="I2331" s="1">
        <f t="shared" si="255"/>
        <v>2.9999999999999971E-2</v>
      </c>
      <c r="K2331" s="6">
        <f t="shared" si="256"/>
        <v>6.4285714285714224E-3</v>
      </c>
      <c r="L2331" s="6">
        <f t="shared" si="257"/>
        <v>8.5714285714285632E-3</v>
      </c>
      <c r="M2331" s="6">
        <f t="shared" si="258"/>
        <v>0.75</v>
      </c>
      <c r="N2331" s="6">
        <f t="shared" si="259"/>
        <v>42.857142857142854</v>
      </c>
      <c r="Q2331" s="1">
        <v>0.43506699999999998</v>
      </c>
      <c r="R2331" s="3">
        <v>200</v>
      </c>
    </row>
    <row r="2332" spans="1:18" x14ac:dyDescent="0.2">
      <c r="A2332" s="8">
        <v>37376</v>
      </c>
      <c r="B2332" s="1">
        <v>0.46</v>
      </c>
      <c r="C2332" s="1">
        <v>0.46</v>
      </c>
      <c r="D2332" s="1">
        <v>0.46</v>
      </c>
      <c r="E2332" s="1">
        <v>0.46</v>
      </c>
      <c r="G2332" s="6">
        <f t="shared" si="253"/>
        <v>2.0000000000000018E-2</v>
      </c>
      <c r="H2332" s="1">
        <f t="shared" si="254"/>
        <v>2.0000000000000018E-2</v>
      </c>
      <c r="I2332" s="1">
        <f t="shared" si="255"/>
        <v>0</v>
      </c>
      <c r="K2332" s="6">
        <f t="shared" si="256"/>
        <v>7.8571428571428525E-3</v>
      </c>
      <c r="L2332" s="6">
        <f t="shared" si="257"/>
        <v>6.4285714285714224E-3</v>
      </c>
      <c r="M2332" s="6">
        <f t="shared" si="258"/>
        <v>1.2222222222222228</v>
      </c>
      <c r="N2332" s="6">
        <f t="shared" si="259"/>
        <v>55.000000000000014</v>
      </c>
      <c r="Q2332" s="1">
        <v>0.454843</v>
      </c>
      <c r="R2332" s="3">
        <v>7400</v>
      </c>
    </row>
    <row r="2333" spans="1:18" x14ac:dyDescent="0.2">
      <c r="A2333" s="8">
        <v>37377</v>
      </c>
      <c r="B2333" s="1">
        <v>0.47</v>
      </c>
      <c r="C2333" s="1">
        <v>0.51</v>
      </c>
      <c r="D2333" s="1">
        <v>0.47</v>
      </c>
      <c r="E2333" s="1">
        <v>0.51</v>
      </c>
      <c r="G2333" s="6">
        <f t="shared" si="253"/>
        <v>4.9999999999999989E-2</v>
      </c>
      <c r="H2333" s="1">
        <f t="shared" si="254"/>
        <v>4.9999999999999989E-2</v>
      </c>
      <c r="I2333" s="1">
        <f t="shared" si="255"/>
        <v>0</v>
      </c>
      <c r="K2333" s="6">
        <f t="shared" si="256"/>
        <v>1.1428571428571423E-2</v>
      </c>
      <c r="L2333" s="6">
        <f t="shared" si="257"/>
        <v>6.4285714285714224E-3</v>
      </c>
      <c r="M2333" s="6">
        <f t="shared" si="258"/>
        <v>1.7777777777777786</v>
      </c>
      <c r="N2333" s="6">
        <f t="shared" si="259"/>
        <v>64</v>
      </c>
      <c r="Q2333" s="1">
        <v>0.50428300000000004</v>
      </c>
      <c r="R2333" s="3">
        <v>10300</v>
      </c>
    </row>
    <row r="2334" spans="1:18" x14ac:dyDescent="0.2">
      <c r="A2334" s="8">
        <v>37378</v>
      </c>
      <c r="B2334" s="1">
        <v>0.51</v>
      </c>
      <c r="C2334" s="1">
        <v>0.56999999999999995</v>
      </c>
      <c r="D2334" s="1">
        <v>0.51</v>
      </c>
      <c r="E2334" s="1">
        <v>0.56999999999999995</v>
      </c>
      <c r="G2334" s="6">
        <f t="shared" si="253"/>
        <v>5.9999999999999942E-2</v>
      </c>
      <c r="H2334" s="1">
        <f t="shared" si="254"/>
        <v>5.9999999999999942E-2</v>
      </c>
      <c r="I2334" s="1">
        <f t="shared" si="255"/>
        <v>0</v>
      </c>
      <c r="K2334" s="6">
        <f t="shared" si="256"/>
        <v>1.2857142857142848E-2</v>
      </c>
      <c r="L2334" s="6">
        <f t="shared" si="257"/>
        <v>6.4285714285714224E-3</v>
      </c>
      <c r="M2334" s="6">
        <f t="shared" si="258"/>
        <v>2.0000000000000004</v>
      </c>
      <c r="N2334" s="6">
        <f t="shared" si="259"/>
        <v>66.666666666666671</v>
      </c>
      <c r="Q2334" s="1">
        <v>0.56361000000000006</v>
      </c>
      <c r="R2334" s="3">
        <v>29500</v>
      </c>
    </row>
    <row r="2335" spans="1:18" x14ac:dyDescent="0.2">
      <c r="A2335" s="8">
        <v>37379</v>
      </c>
      <c r="B2335" s="1">
        <v>0.61</v>
      </c>
      <c r="C2335" s="1">
        <v>0.61</v>
      </c>
      <c r="D2335" s="1">
        <v>0.56000000000000005</v>
      </c>
      <c r="E2335" s="1">
        <v>0.56000000000000005</v>
      </c>
      <c r="G2335" s="6">
        <f t="shared" si="253"/>
        <v>-9.9999999999998979E-3</v>
      </c>
      <c r="H2335" s="1">
        <f t="shared" si="254"/>
        <v>0</v>
      </c>
      <c r="I2335" s="1">
        <f t="shared" si="255"/>
        <v>9.9999999999998979E-3</v>
      </c>
      <c r="K2335" s="6">
        <f t="shared" si="256"/>
        <v>1.2857142857142848E-2</v>
      </c>
      <c r="L2335" s="6">
        <f t="shared" si="257"/>
        <v>7.1428571428571296E-3</v>
      </c>
      <c r="M2335" s="6">
        <f t="shared" si="258"/>
        <v>1.800000000000002</v>
      </c>
      <c r="N2335" s="6">
        <f t="shared" si="259"/>
        <v>64.285714285714306</v>
      </c>
      <c r="Q2335" s="1">
        <v>0.55372200000000005</v>
      </c>
      <c r="R2335" s="3">
        <v>11000</v>
      </c>
    </row>
    <row r="2336" spans="1:18" x14ac:dyDescent="0.2">
      <c r="A2336" s="8">
        <v>37382</v>
      </c>
      <c r="B2336" s="1">
        <v>0.53</v>
      </c>
      <c r="C2336" s="1">
        <v>0.57999999999999996</v>
      </c>
      <c r="D2336" s="1">
        <v>0.5</v>
      </c>
      <c r="E2336" s="1">
        <v>0.5</v>
      </c>
      <c r="G2336" s="6">
        <f t="shared" si="253"/>
        <v>-6.0000000000000053E-2</v>
      </c>
      <c r="H2336" s="1">
        <f t="shared" si="254"/>
        <v>0</v>
      </c>
      <c r="I2336" s="1">
        <f t="shared" si="255"/>
        <v>6.0000000000000053E-2</v>
      </c>
      <c r="K2336" s="6">
        <f t="shared" si="256"/>
        <v>1.2857142857142848E-2</v>
      </c>
      <c r="L2336" s="6">
        <f t="shared" si="257"/>
        <v>1.1428571428571418E-2</v>
      </c>
      <c r="M2336" s="6">
        <f t="shared" si="258"/>
        <v>1.1250000000000002</v>
      </c>
      <c r="N2336" s="6">
        <f t="shared" si="259"/>
        <v>52.941176470588232</v>
      </c>
      <c r="Q2336" s="1">
        <v>0.49439499999999997</v>
      </c>
      <c r="R2336" s="3">
        <v>47300</v>
      </c>
    </row>
    <row r="2337" spans="1:18" x14ac:dyDescent="0.2">
      <c r="A2337" s="8">
        <v>37383</v>
      </c>
      <c r="B2337" s="1">
        <v>0.57999999999999996</v>
      </c>
      <c r="C2337" s="1">
        <v>0.57999999999999996</v>
      </c>
      <c r="D2337" s="1">
        <v>0.5</v>
      </c>
      <c r="E2337" s="1">
        <v>0.5</v>
      </c>
      <c r="G2337" s="6">
        <f t="shared" si="253"/>
        <v>0</v>
      </c>
      <c r="H2337" s="1">
        <f t="shared" si="254"/>
        <v>0</v>
      </c>
      <c r="I2337" s="1">
        <f t="shared" si="255"/>
        <v>0</v>
      </c>
      <c r="K2337" s="6">
        <f t="shared" si="256"/>
        <v>1.2857142857142848E-2</v>
      </c>
      <c r="L2337" s="6">
        <f t="shared" si="257"/>
        <v>1.1428571428571418E-2</v>
      </c>
      <c r="M2337" s="6">
        <f t="shared" si="258"/>
        <v>1.1250000000000002</v>
      </c>
      <c r="N2337" s="6">
        <f t="shared" si="259"/>
        <v>52.941176470588232</v>
      </c>
      <c r="Q2337" s="1">
        <v>0.49439499999999997</v>
      </c>
      <c r="R2337" s="3">
        <v>2000</v>
      </c>
    </row>
    <row r="2338" spans="1:18" x14ac:dyDescent="0.2">
      <c r="A2338" s="8">
        <v>37384</v>
      </c>
      <c r="B2338" s="1">
        <v>0.5</v>
      </c>
      <c r="C2338" s="1">
        <v>0.57999999999999996</v>
      </c>
      <c r="D2338" s="1">
        <v>0.5</v>
      </c>
      <c r="E2338" s="1">
        <v>0.57999999999999996</v>
      </c>
      <c r="G2338" s="6">
        <f t="shared" si="253"/>
        <v>7.999999999999996E-2</v>
      </c>
      <c r="H2338" s="1">
        <f t="shared" si="254"/>
        <v>7.999999999999996E-2</v>
      </c>
      <c r="I2338" s="1">
        <f t="shared" si="255"/>
        <v>0</v>
      </c>
      <c r="K2338" s="6">
        <f t="shared" si="256"/>
        <v>1.8571428571428562E-2</v>
      </c>
      <c r="L2338" s="6">
        <f t="shared" si="257"/>
        <v>9.9999999999999933E-3</v>
      </c>
      <c r="M2338" s="6">
        <f t="shared" si="258"/>
        <v>1.8571428571428574</v>
      </c>
      <c r="N2338" s="6">
        <f t="shared" si="259"/>
        <v>65</v>
      </c>
      <c r="Q2338" s="1">
        <v>0.57349799999999995</v>
      </c>
      <c r="R2338" s="3">
        <v>83700</v>
      </c>
    </row>
    <row r="2339" spans="1:18" x14ac:dyDescent="0.2">
      <c r="A2339" s="8">
        <v>37385</v>
      </c>
      <c r="B2339" s="1">
        <v>0.63</v>
      </c>
      <c r="C2339" s="1">
        <v>0.66</v>
      </c>
      <c r="D2339" s="1">
        <v>0.6</v>
      </c>
      <c r="E2339" s="1">
        <v>0.62</v>
      </c>
      <c r="G2339" s="6">
        <f t="shared" si="253"/>
        <v>4.0000000000000036E-2</v>
      </c>
      <c r="H2339" s="1">
        <f t="shared" si="254"/>
        <v>4.0000000000000036E-2</v>
      </c>
      <c r="I2339" s="1">
        <f t="shared" si="255"/>
        <v>0</v>
      </c>
      <c r="K2339" s="6">
        <f t="shared" si="256"/>
        <v>1.9999999999999993E-2</v>
      </c>
      <c r="L2339" s="6">
        <f t="shared" si="257"/>
        <v>9.9999999999999933E-3</v>
      </c>
      <c r="M2339" s="6">
        <f t="shared" si="258"/>
        <v>2.0000000000000009</v>
      </c>
      <c r="N2339" s="6">
        <f t="shared" si="259"/>
        <v>66.666666666666686</v>
      </c>
      <c r="Q2339" s="1">
        <v>0.61304999999999998</v>
      </c>
      <c r="R2339" s="3">
        <v>47300</v>
      </c>
    </row>
    <row r="2340" spans="1:18" x14ac:dyDescent="0.2">
      <c r="A2340" s="8">
        <v>37386</v>
      </c>
      <c r="B2340" s="1">
        <v>0.6</v>
      </c>
      <c r="C2340" s="1">
        <v>0.65</v>
      </c>
      <c r="D2340" s="1">
        <v>0.57999999999999996</v>
      </c>
      <c r="E2340" s="1">
        <v>0.65</v>
      </c>
      <c r="G2340" s="6">
        <f t="shared" si="253"/>
        <v>3.0000000000000027E-2</v>
      </c>
      <c r="H2340" s="1">
        <f t="shared" si="254"/>
        <v>3.0000000000000027E-2</v>
      </c>
      <c r="I2340" s="1">
        <f t="shared" si="255"/>
        <v>0</v>
      </c>
      <c r="K2340" s="6">
        <f t="shared" si="256"/>
        <v>2.0714285714285709E-2</v>
      </c>
      <c r="L2340" s="6">
        <f t="shared" si="257"/>
        <v>9.9999999999999933E-3</v>
      </c>
      <c r="M2340" s="6">
        <f t="shared" si="258"/>
        <v>2.0714285714285725</v>
      </c>
      <c r="N2340" s="6">
        <f t="shared" si="259"/>
        <v>67.441860465116292</v>
      </c>
      <c r="Q2340" s="1">
        <v>0.64271299999999998</v>
      </c>
      <c r="R2340" s="3">
        <v>71900</v>
      </c>
    </row>
    <row r="2341" spans="1:18" x14ac:dyDescent="0.2">
      <c r="A2341" s="8">
        <v>37389</v>
      </c>
      <c r="B2341" s="1">
        <v>0.65</v>
      </c>
      <c r="C2341" s="1">
        <v>0.73</v>
      </c>
      <c r="D2341" s="1">
        <v>0.65</v>
      </c>
      <c r="E2341" s="1">
        <v>0.73</v>
      </c>
      <c r="G2341" s="6">
        <f t="shared" si="253"/>
        <v>7.999999999999996E-2</v>
      </c>
      <c r="H2341" s="1">
        <f t="shared" si="254"/>
        <v>7.999999999999996E-2</v>
      </c>
      <c r="I2341" s="1">
        <f t="shared" si="255"/>
        <v>0</v>
      </c>
      <c r="K2341" s="6">
        <f t="shared" si="256"/>
        <v>2.6428571428571419E-2</v>
      </c>
      <c r="L2341" s="6">
        <f t="shared" si="257"/>
        <v>9.9999999999999933E-3</v>
      </c>
      <c r="M2341" s="6">
        <f t="shared" si="258"/>
        <v>2.6428571428571437</v>
      </c>
      <c r="N2341" s="6">
        <f t="shared" si="259"/>
        <v>72.54901960784315</v>
      </c>
      <c r="Q2341" s="1">
        <v>0.72181600000000001</v>
      </c>
      <c r="R2341" s="3">
        <v>21500</v>
      </c>
    </row>
    <row r="2342" spans="1:18" x14ac:dyDescent="0.2">
      <c r="A2342" s="8">
        <v>37390</v>
      </c>
      <c r="B2342" s="1">
        <v>0.75</v>
      </c>
      <c r="C2342" s="1">
        <v>0.86</v>
      </c>
      <c r="D2342" s="1">
        <v>0.75</v>
      </c>
      <c r="E2342" s="1">
        <v>0.86</v>
      </c>
      <c r="G2342" s="6">
        <f t="shared" si="253"/>
        <v>0.13</v>
      </c>
      <c r="H2342" s="1">
        <f t="shared" si="254"/>
        <v>0.13</v>
      </c>
      <c r="I2342" s="1">
        <f t="shared" si="255"/>
        <v>0</v>
      </c>
      <c r="K2342" s="6">
        <f t="shared" si="256"/>
        <v>3.5714285714285705E-2</v>
      </c>
      <c r="L2342" s="6">
        <f t="shared" si="257"/>
        <v>7.1428571428571374E-3</v>
      </c>
      <c r="M2342" s="6">
        <f t="shared" si="258"/>
        <v>5.0000000000000027</v>
      </c>
      <c r="N2342" s="6">
        <f t="shared" si="259"/>
        <v>83.333333333333343</v>
      </c>
      <c r="Q2342" s="1">
        <v>0.85035899999999998</v>
      </c>
      <c r="R2342" s="3">
        <v>38900</v>
      </c>
    </row>
    <row r="2343" spans="1:18" x14ac:dyDescent="0.2">
      <c r="A2343" s="8">
        <v>37391</v>
      </c>
      <c r="B2343" s="1">
        <v>0.88</v>
      </c>
      <c r="C2343" s="1">
        <v>0.88</v>
      </c>
      <c r="D2343" s="1">
        <v>0.82</v>
      </c>
      <c r="E2343" s="1">
        <v>0.88</v>
      </c>
      <c r="G2343" s="6">
        <f t="shared" si="253"/>
        <v>2.0000000000000018E-2</v>
      </c>
      <c r="H2343" s="1">
        <f t="shared" si="254"/>
        <v>2.0000000000000018E-2</v>
      </c>
      <c r="I2343" s="1">
        <f t="shared" si="255"/>
        <v>0</v>
      </c>
      <c r="K2343" s="6">
        <f t="shared" si="256"/>
        <v>3.7142857142857137E-2</v>
      </c>
      <c r="L2343" s="6">
        <f t="shared" si="257"/>
        <v>7.1428571428571374E-3</v>
      </c>
      <c r="M2343" s="6">
        <f t="shared" si="258"/>
        <v>5.2000000000000028</v>
      </c>
      <c r="N2343" s="6">
        <f t="shared" si="259"/>
        <v>83.870967741935488</v>
      </c>
      <c r="Q2343" s="1">
        <v>0.87013499999999999</v>
      </c>
      <c r="R2343" s="3">
        <v>12600</v>
      </c>
    </row>
    <row r="2344" spans="1:18" x14ac:dyDescent="0.2">
      <c r="A2344" s="8">
        <v>37392</v>
      </c>
      <c r="B2344" s="1">
        <v>0.9</v>
      </c>
      <c r="C2344" s="1">
        <v>0.9</v>
      </c>
      <c r="D2344" s="1">
        <v>0.85</v>
      </c>
      <c r="E2344" s="1">
        <v>0.85</v>
      </c>
      <c r="G2344" s="6">
        <f t="shared" si="253"/>
        <v>-3.0000000000000027E-2</v>
      </c>
      <c r="H2344" s="1">
        <f t="shared" si="254"/>
        <v>0</v>
      </c>
      <c r="I2344" s="1">
        <f t="shared" si="255"/>
        <v>3.0000000000000027E-2</v>
      </c>
      <c r="K2344" s="6">
        <f t="shared" si="256"/>
        <v>3.6428571428571428E-2</v>
      </c>
      <c r="L2344" s="6">
        <f t="shared" si="257"/>
        <v>9.2857142857142826E-3</v>
      </c>
      <c r="M2344" s="6">
        <f t="shared" si="258"/>
        <v>3.9230769230769242</v>
      </c>
      <c r="N2344" s="6">
        <f t="shared" si="259"/>
        <v>79.6875</v>
      </c>
      <c r="Q2344" s="1">
        <v>0.84047099999999997</v>
      </c>
      <c r="R2344" s="3">
        <v>29700</v>
      </c>
    </row>
    <row r="2345" spans="1:18" x14ac:dyDescent="0.2">
      <c r="A2345" s="8">
        <v>37393</v>
      </c>
      <c r="B2345" s="1">
        <v>0.85</v>
      </c>
      <c r="C2345" s="1">
        <v>0.9</v>
      </c>
      <c r="D2345" s="1">
        <v>0.83</v>
      </c>
      <c r="E2345" s="1">
        <v>0.9</v>
      </c>
      <c r="G2345" s="6">
        <f t="shared" si="253"/>
        <v>5.0000000000000044E-2</v>
      </c>
      <c r="H2345" s="1">
        <f t="shared" si="254"/>
        <v>5.0000000000000044E-2</v>
      </c>
      <c r="I2345" s="1">
        <f t="shared" si="255"/>
        <v>0</v>
      </c>
      <c r="K2345" s="6">
        <f t="shared" si="256"/>
        <v>0.04</v>
      </c>
      <c r="L2345" s="6">
        <f t="shared" si="257"/>
        <v>7.1428571428571409E-3</v>
      </c>
      <c r="M2345" s="6">
        <f t="shared" si="258"/>
        <v>5.6000000000000014</v>
      </c>
      <c r="N2345" s="6">
        <f t="shared" si="259"/>
        <v>84.848484848484844</v>
      </c>
      <c r="Q2345" s="1">
        <v>0.88991100000000001</v>
      </c>
      <c r="R2345" s="3">
        <v>30000</v>
      </c>
    </row>
    <row r="2346" spans="1:18" x14ac:dyDescent="0.2">
      <c r="A2346" s="8">
        <v>37396</v>
      </c>
      <c r="B2346" s="1">
        <v>0.9</v>
      </c>
      <c r="C2346" s="1">
        <v>0.9</v>
      </c>
      <c r="D2346" s="1">
        <v>0.9</v>
      </c>
      <c r="E2346" s="1">
        <v>0.9</v>
      </c>
      <c r="G2346" s="6">
        <f t="shared" si="253"/>
        <v>0</v>
      </c>
      <c r="H2346" s="1">
        <f t="shared" si="254"/>
        <v>0</v>
      </c>
      <c r="I2346" s="1">
        <f t="shared" si="255"/>
        <v>0</v>
      </c>
      <c r="K2346" s="6">
        <f t="shared" si="256"/>
        <v>3.8571428571428576E-2</v>
      </c>
      <c r="L2346" s="6">
        <f t="shared" si="257"/>
        <v>7.1428571428571409E-3</v>
      </c>
      <c r="M2346" s="6">
        <f t="shared" si="258"/>
        <v>5.4000000000000021</v>
      </c>
      <c r="N2346" s="6">
        <f t="shared" si="259"/>
        <v>84.375</v>
      </c>
      <c r="Q2346" s="1">
        <v>0.88991100000000001</v>
      </c>
      <c r="R2346" s="3">
        <v>0</v>
      </c>
    </row>
    <row r="2347" spans="1:18" x14ac:dyDescent="0.2">
      <c r="A2347" s="8">
        <v>37397</v>
      </c>
      <c r="B2347" s="1">
        <v>0.82</v>
      </c>
      <c r="C2347" s="1">
        <v>0.86</v>
      </c>
      <c r="D2347" s="1">
        <v>0.82</v>
      </c>
      <c r="E2347" s="1">
        <v>0.86</v>
      </c>
      <c r="G2347" s="6">
        <f t="shared" si="253"/>
        <v>-4.0000000000000036E-2</v>
      </c>
      <c r="H2347" s="1">
        <f t="shared" si="254"/>
        <v>0</v>
      </c>
      <c r="I2347" s="1">
        <f t="shared" si="255"/>
        <v>4.0000000000000036E-2</v>
      </c>
      <c r="K2347" s="6">
        <f t="shared" si="256"/>
        <v>3.4999999999999996E-2</v>
      </c>
      <c r="L2347" s="6">
        <f t="shared" si="257"/>
        <v>0.01</v>
      </c>
      <c r="M2347" s="6">
        <f t="shared" si="258"/>
        <v>3.4999999999999996</v>
      </c>
      <c r="N2347" s="6">
        <f t="shared" si="259"/>
        <v>77.777777777777771</v>
      </c>
      <c r="Q2347" s="1">
        <v>0.85035899999999998</v>
      </c>
      <c r="R2347" s="3">
        <v>4000</v>
      </c>
    </row>
    <row r="2348" spans="1:18" x14ac:dyDescent="0.2">
      <c r="A2348" s="8">
        <v>37398</v>
      </c>
      <c r="B2348" s="1">
        <v>0.86</v>
      </c>
      <c r="C2348" s="1">
        <v>0.86</v>
      </c>
      <c r="D2348" s="1">
        <v>0.86</v>
      </c>
      <c r="E2348" s="1">
        <v>0.86</v>
      </c>
      <c r="G2348" s="6">
        <f t="shared" si="253"/>
        <v>0</v>
      </c>
      <c r="H2348" s="1">
        <f t="shared" si="254"/>
        <v>0</v>
      </c>
      <c r="I2348" s="1">
        <f t="shared" si="255"/>
        <v>0</v>
      </c>
      <c r="K2348" s="6">
        <f t="shared" si="256"/>
        <v>3.0714285714285718E-2</v>
      </c>
      <c r="L2348" s="6">
        <f t="shared" si="257"/>
        <v>0.01</v>
      </c>
      <c r="M2348" s="6">
        <f t="shared" si="258"/>
        <v>3.0714285714285716</v>
      </c>
      <c r="N2348" s="6">
        <f t="shared" si="259"/>
        <v>75.438596491228068</v>
      </c>
      <c r="Q2348" s="1">
        <v>0.85035899999999998</v>
      </c>
      <c r="R2348" s="3">
        <v>0</v>
      </c>
    </row>
    <row r="2349" spans="1:18" x14ac:dyDescent="0.2">
      <c r="A2349" s="8">
        <v>37399</v>
      </c>
      <c r="B2349" s="1">
        <v>0.86</v>
      </c>
      <c r="C2349" s="1">
        <v>0.86</v>
      </c>
      <c r="D2349" s="1">
        <v>0.86</v>
      </c>
      <c r="E2349" s="1">
        <v>0.86</v>
      </c>
      <c r="G2349" s="6">
        <f t="shared" si="253"/>
        <v>0</v>
      </c>
      <c r="H2349" s="1">
        <f t="shared" si="254"/>
        <v>0</v>
      </c>
      <c r="I2349" s="1">
        <f t="shared" si="255"/>
        <v>0</v>
      </c>
      <c r="K2349" s="6">
        <f t="shared" si="256"/>
        <v>3.0714285714285718E-2</v>
      </c>
      <c r="L2349" s="6">
        <f t="shared" si="257"/>
        <v>9.2857142857142947E-3</v>
      </c>
      <c r="M2349" s="6">
        <f t="shared" si="258"/>
        <v>3.3076923076923048</v>
      </c>
      <c r="N2349" s="6">
        <f t="shared" si="259"/>
        <v>76.785714285714278</v>
      </c>
      <c r="Q2349" s="1">
        <v>0.85035899999999998</v>
      </c>
      <c r="R2349" s="3">
        <v>0</v>
      </c>
    </row>
    <row r="2350" spans="1:18" x14ac:dyDescent="0.2">
      <c r="A2350" s="8">
        <v>37400</v>
      </c>
      <c r="B2350" s="1">
        <v>0.86</v>
      </c>
      <c r="C2350" s="1">
        <v>0.86</v>
      </c>
      <c r="D2350" s="1">
        <v>0.86</v>
      </c>
      <c r="E2350" s="1">
        <v>0.86</v>
      </c>
      <c r="G2350" s="6">
        <f t="shared" si="253"/>
        <v>0</v>
      </c>
      <c r="H2350" s="1">
        <f t="shared" si="254"/>
        <v>0</v>
      </c>
      <c r="I2350" s="1">
        <f t="shared" si="255"/>
        <v>0</v>
      </c>
      <c r="K2350" s="6">
        <f t="shared" si="256"/>
        <v>3.0714285714285718E-2</v>
      </c>
      <c r="L2350" s="6">
        <f t="shared" si="257"/>
        <v>5.0000000000000044E-3</v>
      </c>
      <c r="M2350" s="6">
        <f t="shared" si="258"/>
        <v>6.1428571428571379</v>
      </c>
      <c r="N2350" s="6">
        <f t="shared" si="259"/>
        <v>85.999999999999986</v>
      </c>
      <c r="Q2350" s="1">
        <v>0.85035899999999998</v>
      </c>
      <c r="R2350" s="3">
        <v>0</v>
      </c>
    </row>
    <row r="2351" spans="1:18" x14ac:dyDescent="0.2">
      <c r="A2351" s="8">
        <v>37404</v>
      </c>
      <c r="B2351" s="1">
        <v>0.85</v>
      </c>
      <c r="C2351" s="1">
        <v>0.85</v>
      </c>
      <c r="D2351" s="1">
        <v>0.85</v>
      </c>
      <c r="E2351" s="1">
        <v>0.85</v>
      </c>
      <c r="G2351" s="6">
        <f t="shared" si="253"/>
        <v>-1.0000000000000009E-2</v>
      </c>
      <c r="H2351" s="1">
        <f t="shared" si="254"/>
        <v>0</v>
      </c>
      <c r="I2351" s="1">
        <f t="shared" si="255"/>
        <v>1.0000000000000009E-2</v>
      </c>
      <c r="K2351" s="6">
        <f t="shared" si="256"/>
        <v>3.0714285714285718E-2</v>
      </c>
      <c r="L2351" s="6">
        <f t="shared" si="257"/>
        <v>5.7142857142857195E-3</v>
      </c>
      <c r="M2351" s="6">
        <f t="shared" si="258"/>
        <v>5.3749999999999956</v>
      </c>
      <c r="N2351" s="6">
        <f t="shared" si="259"/>
        <v>84.313725490196063</v>
      </c>
      <c r="Q2351" s="1">
        <v>0.84047099999999997</v>
      </c>
      <c r="R2351" s="3">
        <v>4400</v>
      </c>
    </row>
    <row r="2352" spans="1:18" x14ac:dyDescent="0.2">
      <c r="A2352" s="8">
        <v>37405</v>
      </c>
      <c r="B2352" s="1">
        <v>0.89</v>
      </c>
      <c r="C2352" s="1">
        <v>0.9</v>
      </c>
      <c r="D2352" s="1">
        <v>0.83</v>
      </c>
      <c r="E2352" s="1">
        <v>0.83</v>
      </c>
      <c r="G2352" s="6">
        <f t="shared" si="253"/>
        <v>-2.0000000000000018E-2</v>
      </c>
      <c r="H2352" s="1">
        <f t="shared" si="254"/>
        <v>0</v>
      </c>
      <c r="I2352" s="1">
        <f t="shared" si="255"/>
        <v>2.0000000000000018E-2</v>
      </c>
      <c r="K2352" s="6">
        <f t="shared" si="256"/>
        <v>2.5000000000000005E-2</v>
      </c>
      <c r="L2352" s="6">
        <f t="shared" si="257"/>
        <v>7.1428571428571496E-3</v>
      </c>
      <c r="M2352" s="6">
        <f t="shared" si="258"/>
        <v>3.4999999999999973</v>
      </c>
      <c r="N2352" s="6">
        <f t="shared" si="259"/>
        <v>77.777777777777771</v>
      </c>
      <c r="Q2352" s="1">
        <v>0.82069499999999995</v>
      </c>
      <c r="R2352" s="3">
        <v>8500</v>
      </c>
    </row>
    <row r="2353" spans="1:18" x14ac:dyDescent="0.2">
      <c r="A2353" s="8">
        <v>37406</v>
      </c>
      <c r="B2353" s="1">
        <v>0.82</v>
      </c>
      <c r="C2353" s="1">
        <v>0.82</v>
      </c>
      <c r="D2353" s="1">
        <v>0.82</v>
      </c>
      <c r="E2353" s="1">
        <v>0.82</v>
      </c>
      <c r="G2353" s="6">
        <f t="shared" si="253"/>
        <v>-1.0000000000000009E-2</v>
      </c>
      <c r="H2353" s="1">
        <f t="shared" si="254"/>
        <v>0</v>
      </c>
      <c r="I2353" s="1">
        <f t="shared" si="255"/>
        <v>1.0000000000000009E-2</v>
      </c>
      <c r="K2353" s="6">
        <f t="shared" si="256"/>
        <v>2.2142857142857148E-2</v>
      </c>
      <c r="L2353" s="6">
        <f t="shared" si="257"/>
        <v>7.8571428571428646E-3</v>
      </c>
      <c r="M2353" s="6">
        <f t="shared" si="258"/>
        <v>2.8181818181818161</v>
      </c>
      <c r="N2353" s="6">
        <f t="shared" si="259"/>
        <v>73.809523809523796</v>
      </c>
      <c r="Q2353" s="1">
        <v>0.81080700000000006</v>
      </c>
      <c r="R2353" s="3">
        <v>3000</v>
      </c>
    </row>
    <row r="2354" spans="1:18" x14ac:dyDescent="0.2">
      <c r="A2354" s="8">
        <v>37407</v>
      </c>
      <c r="B2354" s="1">
        <v>0.82</v>
      </c>
      <c r="C2354" s="1">
        <v>0.82</v>
      </c>
      <c r="D2354" s="1">
        <v>0.82</v>
      </c>
      <c r="E2354" s="1">
        <v>0.82</v>
      </c>
      <c r="G2354" s="6">
        <f t="shared" si="253"/>
        <v>0</v>
      </c>
      <c r="H2354" s="1">
        <f t="shared" si="254"/>
        <v>0</v>
      </c>
      <c r="I2354" s="1">
        <f t="shared" si="255"/>
        <v>0</v>
      </c>
      <c r="K2354" s="6">
        <f t="shared" si="256"/>
        <v>0.02</v>
      </c>
      <c r="L2354" s="6">
        <f t="shared" si="257"/>
        <v>7.8571428571428646E-3</v>
      </c>
      <c r="M2354" s="6">
        <f t="shared" si="258"/>
        <v>2.5454545454545432</v>
      </c>
      <c r="N2354" s="6">
        <f t="shared" si="259"/>
        <v>71.794871794871781</v>
      </c>
      <c r="Q2354" s="1">
        <v>0.81080700000000006</v>
      </c>
      <c r="R2354" s="3">
        <v>2000</v>
      </c>
    </row>
    <row r="2355" spans="1:18" x14ac:dyDescent="0.2">
      <c r="A2355" s="8">
        <v>37410</v>
      </c>
      <c r="B2355" s="1">
        <v>0.9</v>
      </c>
      <c r="C2355" s="1">
        <v>0.9</v>
      </c>
      <c r="D2355" s="1">
        <v>0.82</v>
      </c>
      <c r="E2355" s="1">
        <v>0.89</v>
      </c>
      <c r="G2355" s="6">
        <f t="shared" si="253"/>
        <v>7.0000000000000062E-2</v>
      </c>
      <c r="H2355" s="1">
        <f t="shared" si="254"/>
        <v>7.0000000000000062E-2</v>
      </c>
      <c r="I2355" s="1">
        <f t="shared" si="255"/>
        <v>0</v>
      </c>
      <c r="K2355" s="6">
        <f t="shared" si="256"/>
        <v>1.9285714285714295E-2</v>
      </c>
      <c r="L2355" s="6">
        <f t="shared" si="257"/>
        <v>7.8571428571428646E-3</v>
      </c>
      <c r="M2355" s="6">
        <f t="shared" si="258"/>
        <v>2.4545454545454533</v>
      </c>
      <c r="N2355" s="6">
        <f t="shared" si="259"/>
        <v>71.052631578947356</v>
      </c>
      <c r="Q2355" s="1">
        <v>0.880023</v>
      </c>
      <c r="R2355" s="3">
        <v>24800</v>
      </c>
    </row>
    <row r="2356" spans="1:18" x14ac:dyDescent="0.2">
      <c r="A2356" s="8">
        <v>37411</v>
      </c>
      <c r="B2356" s="1">
        <v>0.8</v>
      </c>
      <c r="C2356" s="1">
        <v>0.88</v>
      </c>
      <c r="D2356" s="1">
        <v>0.75</v>
      </c>
      <c r="E2356" s="1">
        <v>0.88</v>
      </c>
      <c r="G2356" s="6">
        <f t="shared" si="253"/>
        <v>-1.0000000000000009E-2</v>
      </c>
      <c r="H2356" s="1">
        <f t="shared" si="254"/>
        <v>0</v>
      </c>
      <c r="I2356" s="1">
        <f t="shared" si="255"/>
        <v>1.0000000000000009E-2</v>
      </c>
      <c r="K2356" s="6">
        <f t="shared" si="256"/>
        <v>1.0000000000000009E-2</v>
      </c>
      <c r="L2356" s="6">
        <f t="shared" si="257"/>
        <v>8.5714285714285788E-3</v>
      </c>
      <c r="M2356" s="6">
        <f t="shared" si="258"/>
        <v>1.1666666666666667</v>
      </c>
      <c r="N2356" s="6">
        <f t="shared" si="259"/>
        <v>53.846153846153854</v>
      </c>
      <c r="Q2356" s="1">
        <v>0.87013499999999999</v>
      </c>
      <c r="R2356" s="3">
        <v>48100</v>
      </c>
    </row>
    <row r="2357" spans="1:18" x14ac:dyDescent="0.2">
      <c r="A2357" s="8">
        <v>37412</v>
      </c>
      <c r="B2357" s="1">
        <v>0.92</v>
      </c>
      <c r="C2357" s="1">
        <v>0.95</v>
      </c>
      <c r="D2357" s="1">
        <v>0.88</v>
      </c>
      <c r="E2357" s="1">
        <v>0.9</v>
      </c>
      <c r="G2357" s="6">
        <f t="shared" si="253"/>
        <v>2.0000000000000018E-2</v>
      </c>
      <c r="H2357" s="1">
        <f t="shared" si="254"/>
        <v>2.0000000000000018E-2</v>
      </c>
      <c r="I2357" s="1">
        <f t="shared" si="255"/>
        <v>0</v>
      </c>
      <c r="K2357" s="6">
        <f t="shared" si="256"/>
        <v>1.0000000000000009E-2</v>
      </c>
      <c r="L2357" s="6">
        <f t="shared" si="257"/>
        <v>8.5714285714285788E-3</v>
      </c>
      <c r="M2357" s="6">
        <f t="shared" si="258"/>
        <v>1.1666666666666667</v>
      </c>
      <c r="N2357" s="6">
        <f t="shared" si="259"/>
        <v>53.846153846153854</v>
      </c>
      <c r="Q2357" s="1">
        <v>0.88991100000000001</v>
      </c>
      <c r="R2357" s="3">
        <v>54500</v>
      </c>
    </row>
    <row r="2358" spans="1:18" x14ac:dyDescent="0.2">
      <c r="A2358" s="8">
        <v>37413</v>
      </c>
      <c r="B2358" s="1">
        <v>0.8</v>
      </c>
      <c r="C2358" s="1">
        <v>0.9</v>
      </c>
      <c r="D2358" s="1">
        <v>0.75</v>
      </c>
      <c r="E2358" s="1">
        <v>0.89</v>
      </c>
      <c r="G2358" s="6">
        <f t="shared" si="253"/>
        <v>-1.0000000000000009E-2</v>
      </c>
      <c r="H2358" s="1">
        <f t="shared" si="254"/>
        <v>0</v>
      </c>
      <c r="I2358" s="1">
        <f t="shared" si="255"/>
        <v>1.0000000000000009E-2</v>
      </c>
      <c r="K2358" s="6">
        <f t="shared" si="256"/>
        <v>1.0000000000000009E-2</v>
      </c>
      <c r="L2358" s="6">
        <f t="shared" si="257"/>
        <v>7.1428571428571496E-3</v>
      </c>
      <c r="M2358" s="6">
        <f t="shared" si="258"/>
        <v>1.4</v>
      </c>
      <c r="N2358" s="6">
        <f t="shared" si="259"/>
        <v>58.333333333333329</v>
      </c>
      <c r="Q2358" s="1">
        <v>0.880023</v>
      </c>
      <c r="R2358" s="3">
        <v>34900</v>
      </c>
    </row>
    <row r="2359" spans="1:18" x14ac:dyDescent="0.2">
      <c r="A2359" s="8">
        <v>37414</v>
      </c>
      <c r="B2359" s="1">
        <v>0.94</v>
      </c>
      <c r="C2359" s="1">
        <v>0.94</v>
      </c>
      <c r="D2359" s="1">
        <v>0.85</v>
      </c>
      <c r="E2359" s="1">
        <v>0.9</v>
      </c>
      <c r="G2359" s="6">
        <f t="shared" si="253"/>
        <v>1.0000000000000009E-2</v>
      </c>
      <c r="H2359" s="1">
        <f t="shared" si="254"/>
        <v>1.0000000000000009E-2</v>
      </c>
      <c r="I2359" s="1">
        <f t="shared" si="255"/>
        <v>0</v>
      </c>
      <c r="K2359" s="6">
        <f t="shared" si="256"/>
        <v>7.1428571428571496E-3</v>
      </c>
      <c r="L2359" s="6">
        <f t="shared" si="257"/>
        <v>7.1428571428571496E-3</v>
      </c>
      <c r="M2359" s="6">
        <f t="shared" si="258"/>
        <v>1</v>
      </c>
      <c r="N2359" s="6">
        <f t="shared" si="259"/>
        <v>50</v>
      </c>
      <c r="Q2359" s="1">
        <v>0.88991100000000001</v>
      </c>
      <c r="R2359" s="3">
        <v>19200</v>
      </c>
    </row>
    <row r="2360" spans="1:18" x14ac:dyDescent="0.2">
      <c r="A2360" s="8">
        <v>37417</v>
      </c>
      <c r="B2360" s="1">
        <v>0.9</v>
      </c>
      <c r="C2360" s="1">
        <v>0.9</v>
      </c>
      <c r="D2360" s="1">
        <v>0.9</v>
      </c>
      <c r="E2360" s="1">
        <v>0.9</v>
      </c>
      <c r="G2360" s="6">
        <f t="shared" si="253"/>
        <v>0</v>
      </c>
      <c r="H2360" s="1">
        <f t="shared" si="254"/>
        <v>0</v>
      </c>
      <c r="I2360" s="1">
        <f t="shared" si="255"/>
        <v>0</v>
      </c>
      <c r="K2360" s="6">
        <f t="shared" si="256"/>
        <v>7.1428571428571496E-3</v>
      </c>
      <c r="L2360" s="6">
        <f t="shared" si="257"/>
        <v>7.1428571428571496E-3</v>
      </c>
      <c r="M2360" s="6">
        <f t="shared" si="258"/>
        <v>1</v>
      </c>
      <c r="N2360" s="6">
        <f t="shared" si="259"/>
        <v>50</v>
      </c>
      <c r="Q2360" s="1">
        <v>0.88991100000000001</v>
      </c>
      <c r="R2360" s="3">
        <v>2500</v>
      </c>
    </row>
    <row r="2361" spans="1:18" x14ac:dyDescent="0.2">
      <c r="A2361" s="8">
        <v>37418</v>
      </c>
      <c r="B2361" s="1">
        <v>0.94</v>
      </c>
      <c r="C2361" s="1">
        <v>0.94</v>
      </c>
      <c r="D2361" s="1">
        <v>0.86</v>
      </c>
      <c r="E2361" s="1">
        <v>0.9</v>
      </c>
      <c r="G2361" s="6">
        <f t="shared" si="253"/>
        <v>0</v>
      </c>
      <c r="H2361" s="1">
        <f t="shared" si="254"/>
        <v>0</v>
      </c>
      <c r="I2361" s="1">
        <f t="shared" si="255"/>
        <v>0</v>
      </c>
      <c r="K2361" s="6">
        <f t="shared" si="256"/>
        <v>7.1428571428571496E-3</v>
      </c>
      <c r="L2361" s="6">
        <f t="shared" si="257"/>
        <v>4.2857142857142894E-3</v>
      </c>
      <c r="M2361" s="6">
        <f t="shared" si="258"/>
        <v>1.6666666666666667</v>
      </c>
      <c r="N2361" s="6">
        <f t="shared" si="259"/>
        <v>62.500000000000007</v>
      </c>
      <c r="Q2361" s="1">
        <v>0.88991100000000001</v>
      </c>
      <c r="R2361" s="3">
        <v>23000</v>
      </c>
    </row>
    <row r="2362" spans="1:18" x14ac:dyDescent="0.2">
      <c r="A2362" s="8">
        <v>37419</v>
      </c>
      <c r="B2362" s="1">
        <v>0.86</v>
      </c>
      <c r="C2362" s="1">
        <v>0.95</v>
      </c>
      <c r="D2362" s="1">
        <v>0.86</v>
      </c>
      <c r="E2362" s="1">
        <v>0.95</v>
      </c>
      <c r="G2362" s="6">
        <f t="shared" si="253"/>
        <v>4.9999999999999933E-2</v>
      </c>
      <c r="H2362" s="1">
        <f t="shared" si="254"/>
        <v>4.9999999999999933E-2</v>
      </c>
      <c r="I2362" s="1">
        <f t="shared" si="255"/>
        <v>0</v>
      </c>
      <c r="K2362" s="6">
        <f t="shared" si="256"/>
        <v>1.0714285714285716E-2</v>
      </c>
      <c r="L2362" s="6">
        <f t="shared" si="257"/>
        <v>4.2857142857142894E-3</v>
      </c>
      <c r="M2362" s="6">
        <f t="shared" si="258"/>
        <v>2.4999999999999982</v>
      </c>
      <c r="N2362" s="6">
        <f t="shared" si="259"/>
        <v>71.428571428571416</v>
      </c>
      <c r="Q2362" s="1">
        <v>0.93935000000000002</v>
      </c>
      <c r="R2362" s="3">
        <v>2800</v>
      </c>
    </row>
    <row r="2363" spans="1:18" x14ac:dyDescent="0.2">
      <c r="A2363" s="8">
        <v>37420</v>
      </c>
      <c r="B2363" s="1">
        <v>0.85</v>
      </c>
      <c r="C2363" s="1">
        <v>0.95</v>
      </c>
      <c r="D2363" s="1">
        <v>0.85</v>
      </c>
      <c r="E2363" s="1">
        <v>0.95</v>
      </c>
      <c r="G2363" s="6">
        <f t="shared" si="253"/>
        <v>0</v>
      </c>
      <c r="H2363" s="1">
        <f t="shared" si="254"/>
        <v>0</v>
      </c>
      <c r="I2363" s="1">
        <f t="shared" si="255"/>
        <v>0</v>
      </c>
      <c r="K2363" s="6">
        <f t="shared" si="256"/>
        <v>1.0714285714285716E-2</v>
      </c>
      <c r="L2363" s="6">
        <f t="shared" si="257"/>
        <v>4.2857142857142894E-3</v>
      </c>
      <c r="M2363" s="6">
        <f t="shared" si="258"/>
        <v>2.4999999999999982</v>
      </c>
      <c r="N2363" s="6">
        <f t="shared" si="259"/>
        <v>71.428571428571416</v>
      </c>
      <c r="Q2363" s="1">
        <v>0.93935000000000002</v>
      </c>
      <c r="R2363" s="3">
        <v>7500</v>
      </c>
    </row>
    <row r="2364" spans="1:18" x14ac:dyDescent="0.2">
      <c r="A2364" s="8">
        <v>37421</v>
      </c>
      <c r="B2364" s="1">
        <v>0.95</v>
      </c>
      <c r="C2364" s="1">
        <v>0.95</v>
      </c>
      <c r="D2364" s="1">
        <v>0.95</v>
      </c>
      <c r="E2364" s="1">
        <v>0.95</v>
      </c>
      <c r="G2364" s="6">
        <f t="shared" si="253"/>
        <v>0</v>
      </c>
      <c r="H2364" s="1">
        <f t="shared" si="254"/>
        <v>0</v>
      </c>
      <c r="I2364" s="1">
        <f t="shared" si="255"/>
        <v>0</v>
      </c>
      <c r="K2364" s="6">
        <f t="shared" si="256"/>
        <v>1.0714285714285716E-2</v>
      </c>
      <c r="L2364" s="6">
        <f t="shared" si="257"/>
        <v>4.2857142857142894E-3</v>
      </c>
      <c r="M2364" s="6">
        <f t="shared" si="258"/>
        <v>2.4999999999999982</v>
      </c>
      <c r="N2364" s="6">
        <f t="shared" si="259"/>
        <v>71.428571428571416</v>
      </c>
      <c r="Q2364" s="1">
        <v>0.93935000000000002</v>
      </c>
      <c r="R2364" s="3">
        <v>2600</v>
      </c>
    </row>
    <row r="2365" spans="1:18" x14ac:dyDescent="0.2">
      <c r="A2365" s="8">
        <v>37424</v>
      </c>
      <c r="B2365" s="1">
        <v>1</v>
      </c>
      <c r="C2365" s="1">
        <v>1.27</v>
      </c>
      <c r="D2365" s="1">
        <v>0.97</v>
      </c>
      <c r="E2365" s="1">
        <v>1.1100000000000001</v>
      </c>
      <c r="G2365" s="6">
        <f t="shared" si="253"/>
        <v>0.16000000000000014</v>
      </c>
      <c r="H2365" s="1">
        <f t="shared" si="254"/>
        <v>0.16000000000000014</v>
      </c>
      <c r="I2365" s="1">
        <f t="shared" si="255"/>
        <v>0</v>
      </c>
      <c r="K2365" s="6">
        <f t="shared" si="256"/>
        <v>2.2142857142857155E-2</v>
      </c>
      <c r="L2365" s="6">
        <f t="shared" si="257"/>
        <v>3.5714285714285748E-3</v>
      </c>
      <c r="M2365" s="6">
        <f t="shared" si="258"/>
        <v>6.1999999999999975</v>
      </c>
      <c r="N2365" s="6">
        <f t="shared" si="259"/>
        <v>86.111111111111114</v>
      </c>
      <c r="Q2365" s="1">
        <v>1.097556</v>
      </c>
      <c r="R2365" s="3">
        <v>107900</v>
      </c>
    </row>
    <row r="2366" spans="1:18" x14ac:dyDescent="0.2">
      <c r="A2366" s="8">
        <v>37425</v>
      </c>
      <c r="B2366" s="1">
        <v>1.1000000000000001</v>
      </c>
      <c r="C2366" s="1">
        <v>1.1200000000000001</v>
      </c>
      <c r="D2366" s="1">
        <v>1.08</v>
      </c>
      <c r="E2366" s="1">
        <v>1.1200000000000001</v>
      </c>
      <c r="G2366" s="6">
        <f t="shared" si="253"/>
        <v>1.0000000000000009E-2</v>
      </c>
      <c r="H2366" s="1">
        <f t="shared" si="254"/>
        <v>1.0000000000000009E-2</v>
      </c>
      <c r="I2366" s="1">
        <f t="shared" si="255"/>
        <v>0</v>
      </c>
      <c r="K2366" s="6">
        <f t="shared" si="256"/>
        <v>2.2857142857142871E-2</v>
      </c>
      <c r="L2366" s="6">
        <f t="shared" si="257"/>
        <v>2.1428571428571447E-3</v>
      </c>
      <c r="M2366" s="6">
        <f t="shared" si="258"/>
        <v>10.666666666666664</v>
      </c>
      <c r="N2366" s="6">
        <f t="shared" si="259"/>
        <v>91.428571428571431</v>
      </c>
      <c r="Q2366" s="1">
        <v>1.1074440000000001</v>
      </c>
      <c r="R2366" s="3">
        <v>17300</v>
      </c>
    </row>
    <row r="2367" spans="1:18" x14ac:dyDescent="0.2">
      <c r="A2367" s="8">
        <v>37426</v>
      </c>
      <c r="B2367" s="1">
        <v>1.1299999999999999</v>
      </c>
      <c r="C2367" s="1">
        <v>1.1399999999999999</v>
      </c>
      <c r="D2367" s="1">
        <v>1.07</v>
      </c>
      <c r="E2367" s="1">
        <v>1.1399999999999999</v>
      </c>
      <c r="G2367" s="6">
        <f t="shared" si="253"/>
        <v>1.9999999999999796E-2</v>
      </c>
      <c r="H2367" s="1">
        <f t="shared" si="254"/>
        <v>1.9999999999999796E-2</v>
      </c>
      <c r="I2367" s="1">
        <f t="shared" si="255"/>
        <v>0</v>
      </c>
      <c r="K2367" s="6">
        <f t="shared" si="256"/>
        <v>2.4285714285714282E-2</v>
      </c>
      <c r="L2367" s="6">
        <f t="shared" si="257"/>
        <v>1.4285714285714299E-3</v>
      </c>
      <c r="M2367" s="6">
        <f t="shared" si="258"/>
        <v>16.999999999999982</v>
      </c>
      <c r="N2367" s="6">
        <f t="shared" si="259"/>
        <v>94.444444444444443</v>
      </c>
      <c r="Q2367" s="1">
        <v>1.1272200000000001</v>
      </c>
      <c r="R2367" s="3">
        <v>19600</v>
      </c>
    </row>
    <row r="2368" spans="1:18" x14ac:dyDescent="0.2">
      <c r="A2368" s="8">
        <v>37427</v>
      </c>
      <c r="B2368" s="1">
        <v>1.19</v>
      </c>
      <c r="C2368" s="1">
        <v>1.19</v>
      </c>
      <c r="D2368" s="1">
        <v>1.1100000000000001</v>
      </c>
      <c r="E2368" s="1">
        <v>1.19</v>
      </c>
      <c r="G2368" s="6">
        <f t="shared" si="253"/>
        <v>5.0000000000000044E-2</v>
      </c>
      <c r="H2368" s="1">
        <f t="shared" si="254"/>
        <v>5.0000000000000044E-2</v>
      </c>
      <c r="I2368" s="1">
        <f t="shared" si="255"/>
        <v>0</v>
      </c>
      <c r="K2368" s="6">
        <f t="shared" si="256"/>
        <v>2.7857142857142858E-2</v>
      </c>
      <c r="L2368" s="6">
        <f t="shared" si="257"/>
        <v>1.4285714285714299E-3</v>
      </c>
      <c r="M2368" s="6">
        <f t="shared" si="258"/>
        <v>19.499999999999982</v>
      </c>
      <c r="N2368" s="6">
        <f t="shared" si="259"/>
        <v>95.121951219512198</v>
      </c>
      <c r="Q2368" s="1">
        <v>1.17666</v>
      </c>
      <c r="R2368" s="3">
        <v>17300</v>
      </c>
    </row>
    <row r="2369" spans="1:18" x14ac:dyDescent="0.2">
      <c r="A2369" s="8">
        <v>37428</v>
      </c>
      <c r="B2369" s="1">
        <v>1.19</v>
      </c>
      <c r="C2369" s="1">
        <v>1.2</v>
      </c>
      <c r="D2369" s="1">
        <v>1.1100000000000001</v>
      </c>
      <c r="E2369" s="1">
        <v>1.1100000000000001</v>
      </c>
      <c r="G2369" s="6">
        <f t="shared" si="253"/>
        <v>-7.9999999999999849E-2</v>
      </c>
      <c r="H2369" s="1">
        <f t="shared" si="254"/>
        <v>0</v>
      </c>
      <c r="I2369" s="1">
        <f t="shared" si="255"/>
        <v>7.9999999999999849E-2</v>
      </c>
      <c r="K2369" s="6">
        <f t="shared" si="256"/>
        <v>2.2857142857142854E-2</v>
      </c>
      <c r="L2369" s="6">
        <f t="shared" si="257"/>
        <v>7.1428571428571331E-3</v>
      </c>
      <c r="M2369" s="6">
        <f t="shared" si="258"/>
        <v>3.2000000000000037</v>
      </c>
      <c r="N2369" s="6">
        <f t="shared" si="259"/>
        <v>76.190476190476204</v>
      </c>
      <c r="Q2369" s="1">
        <v>1.097556</v>
      </c>
      <c r="R2369" s="3">
        <v>47000</v>
      </c>
    </row>
    <row r="2370" spans="1:18" x14ac:dyDescent="0.2">
      <c r="A2370" s="8">
        <v>37431</v>
      </c>
      <c r="B2370" s="1">
        <v>1.1100000000000001</v>
      </c>
      <c r="C2370" s="1">
        <v>1.1100000000000001</v>
      </c>
      <c r="D2370" s="1">
        <v>1.1100000000000001</v>
      </c>
      <c r="E2370" s="1">
        <v>1.1100000000000001</v>
      </c>
      <c r="G2370" s="6">
        <f t="shared" si="253"/>
        <v>0</v>
      </c>
      <c r="H2370" s="1">
        <f t="shared" si="254"/>
        <v>0</v>
      </c>
      <c r="I2370" s="1">
        <f t="shared" si="255"/>
        <v>0</v>
      </c>
      <c r="K2370" s="6">
        <f t="shared" si="256"/>
        <v>2.2857142857142854E-2</v>
      </c>
      <c r="L2370" s="6">
        <f t="shared" si="257"/>
        <v>6.428571428571418E-3</v>
      </c>
      <c r="M2370" s="6">
        <f t="shared" si="258"/>
        <v>3.5555555555555607</v>
      </c>
      <c r="N2370" s="6">
        <f t="shared" si="259"/>
        <v>78.048780487804905</v>
      </c>
      <c r="Q2370" s="1">
        <v>1.097556</v>
      </c>
      <c r="R2370" s="3">
        <v>0</v>
      </c>
    </row>
    <row r="2371" spans="1:18" x14ac:dyDescent="0.2">
      <c r="A2371" s="8">
        <v>37432</v>
      </c>
      <c r="B2371" s="1">
        <v>1.1200000000000001</v>
      </c>
      <c r="C2371" s="1">
        <v>1.1200000000000001</v>
      </c>
      <c r="D2371" s="1">
        <v>1.0900000000000001</v>
      </c>
      <c r="E2371" s="1">
        <v>1.0900000000000001</v>
      </c>
      <c r="G2371" s="6">
        <f t="shared" si="253"/>
        <v>-2.0000000000000018E-2</v>
      </c>
      <c r="H2371" s="1">
        <f t="shared" si="254"/>
        <v>0</v>
      </c>
      <c r="I2371" s="1">
        <f t="shared" si="255"/>
        <v>2.0000000000000018E-2</v>
      </c>
      <c r="K2371" s="6">
        <f t="shared" si="256"/>
        <v>2.1428571428571425E-2</v>
      </c>
      <c r="L2371" s="6">
        <f t="shared" si="257"/>
        <v>7.857142857142849E-3</v>
      </c>
      <c r="M2371" s="6">
        <f t="shared" si="258"/>
        <v>2.7272727272727297</v>
      </c>
      <c r="N2371" s="6">
        <f t="shared" si="259"/>
        <v>73.170731707317088</v>
      </c>
      <c r="Q2371" s="1">
        <v>1.0777810000000001</v>
      </c>
      <c r="R2371" s="3">
        <v>7000</v>
      </c>
    </row>
    <row r="2372" spans="1:18" x14ac:dyDescent="0.2">
      <c r="A2372" s="8">
        <v>37433</v>
      </c>
      <c r="B2372" s="1">
        <v>1.05</v>
      </c>
      <c r="C2372" s="1">
        <v>1.1000000000000001</v>
      </c>
      <c r="D2372" s="1">
        <v>1.04</v>
      </c>
      <c r="E2372" s="1">
        <v>1.04</v>
      </c>
      <c r="G2372" s="6">
        <f t="shared" ref="G2372:G2435" si="260">E2372-E2371</f>
        <v>-5.0000000000000044E-2</v>
      </c>
      <c r="H2372" s="1">
        <f t="shared" ref="H2372:H2435" si="261">IF(G2372&gt;0,G2372,0)</f>
        <v>0</v>
      </c>
      <c r="I2372" s="1">
        <f t="shared" ref="I2372:I2435" si="262">IF(G2372&lt;0,ABS(G2372),0)</f>
        <v>5.0000000000000044E-2</v>
      </c>
      <c r="K2372" s="6">
        <f t="shared" si="256"/>
        <v>2.1428571428571425E-2</v>
      </c>
      <c r="L2372" s="6">
        <f t="shared" si="257"/>
        <v>1.0714285714285707E-2</v>
      </c>
      <c r="M2372" s="6">
        <f t="shared" si="258"/>
        <v>2.0000000000000009</v>
      </c>
      <c r="N2372" s="6">
        <f t="shared" si="259"/>
        <v>66.666666666666686</v>
      </c>
      <c r="Q2372" s="1">
        <v>1.0283409999999999</v>
      </c>
      <c r="R2372" s="3">
        <v>71400</v>
      </c>
    </row>
    <row r="2373" spans="1:18" x14ac:dyDescent="0.2">
      <c r="A2373" s="8">
        <v>37434</v>
      </c>
      <c r="B2373" s="1">
        <v>1.06</v>
      </c>
      <c r="C2373" s="1">
        <v>1.06</v>
      </c>
      <c r="D2373" s="1">
        <v>1.05</v>
      </c>
      <c r="E2373" s="1">
        <v>1.06</v>
      </c>
      <c r="G2373" s="6">
        <f t="shared" si="260"/>
        <v>2.0000000000000018E-2</v>
      </c>
      <c r="H2373" s="1">
        <f t="shared" si="261"/>
        <v>2.0000000000000018E-2</v>
      </c>
      <c r="I2373" s="1">
        <f t="shared" si="262"/>
        <v>0</v>
      </c>
      <c r="K2373" s="6">
        <f t="shared" si="256"/>
        <v>2.2142857142857138E-2</v>
      </c>
      <c r="L2373" s="6">
        <f t="shared" si="257"/>
        <v>1.0714285714285707E-2</v>
      </c>
      <c r="M2373" s="6">
        <f t="shared" si="258"/>
        <v>2.0666666666666673</v>
      </c>
      <c r="N2373" s="6">
        <f t="shared" si="259"/>
        <v>67.391304347826093</v>
      </c>
      <c r="Q2373" s="1">
        <v>1.048117</v>
      </c>
      <c r="R2373" s="3">
        <v>23000</v>
      </c>
    </row>
    <row r="2374" spans="1:18" x14ac:dyDescent="0.2">
      <c r="A2374" s="8">
        <v>37435</v>
      </c>
      <c r="B2374" s="1">
        <v>1.03</v>
      </c>
      <c r="C2374" s="1">
        <v>1.06</v>
      </c>
      <c r="D2374" s="1">
        <v>1.03</v>
      </c>
      <c r="E2374" s="1">
        <v>1.03</v>
      </c>
      <c r="G2374" s="6">
        <f t="shared" si="260"/>
        <v>-3.0000000000000027E-2</v>
      </c>
      <c r="H2374" s="1">
        <f t="shared" si="261"/>
        <v>0</v>
      </c>
      <c r="I2374" s="1">
        <f t="shared" si="262"/>
        <v>3.0000000000000027E-2</v>
      </c>
      <c r="K2374" s="6">
        <f t="shared" si="256"/>
        <v>2.2142857142857138E-2</v>
      </c>
      <c r="L2374" s="6">
        <f t="shared" si="257"/>
        <v>1.2857142857142853E-2</v>
      </c>
      <c r="M2374" s="6">
        <f t="shared" si="258"/>
        <v>1.7222222222222223</v>
      </c>
      <c r="N2374" s="6">
        <f t="shared" si="259"/>
        <v>63.265306122448983</v>
      </c>
      <c r="Q2374" s="1">
        <v>1.0184530000000001</v>
      </c>
      <c r="R2374" s="3">
        <v>5000</v>
      </c>
    </row>
    <row r="2375" spans="1:18" x14ac:dyDescent="0.2">
      <c r="A2375" s="8">
        <v>37438</v>
      </c>
      <c r="B2375" s="1">
        <v>1.06</v>
      </c>
      <c r="C2375" s="1">
        <v>1.06</v>
      </c>
      <c r="D2375" s="1">
        <v>1.01</v>
      </c>
      <c r="E2375" s="1">
        <v>1.01</v>
      </c>
      <c r="G2375" s="6">
        <f t="shared" si="260"/>
        <v>-2.0000000000000018E-2</v>
      </c>
      <c r="H2375" s="1">
        <f t="shared" si="261"/>
        <v>0</v>
      </c>
      <c r="I2375" s="1">
        <f t="shared" si="262"/>
        <v>2.0000000000000018E-2</v>
      </c>
      <c r="K2375" s="6">
        <f t="shared" si="256"/>
        <v>2.2142857142857138E-2</v>
      </c>
      <c r="L2375" s="6">
        <f t="shared" si="257"/>
        <v>1.4285714285714282E-2</v>
      </c>
      <c r="M2375" s="6">
        <f t="shared" si="258"/>
        <v>1.55</v>
      </c>
      <c r="N2375" s="6">
        <f t="shared" si="259"/>
        <v>60.784313725490193</v>
      </c>
      <c r="Q2375" s="1">
        <v>0.99867700000000004</v>
      </c>
      <c r="R2375" s="3">
        <v>13000</v>
      </c>
    </row>
    <row r="2376" spans="1:18" x14ac:dyDescent="0.2">
      <c r="A2376" s="8">
        <v>37439</v>
      </c>
      <c r="B2376" s="1">
        <v>1.01</v>
      </c>
      <c r="C2376" s="1">
        <v>1.01</v>
      </c>
      <c r="D2376" s="1">
        <v>1.01</v>
      </c>
      <c r="E2376" s="1">
        <v>1.01</v>
      </c>
      <c r="G2376" s="6">
        <f t="shared" si="260"/>
        <v>0</v>
      </c>
      <c r="H2376" s="1">
        <f t="shared" si="261"/>
        <v>0</v>
      </c>
      <c r="I2376" s="1">
        <f t="shared" si="262"/>
        <v>0</v>
      </c>
      <c r="K2376" s="6">
        <f t="shared" si="256"/>
        <v>1.8571428571428572E-2</v>
      </c>
      <c r="L2376" s="6">
        <f t="shared" si="257"/>
        <v>1.4285714285714282E-2</v>
      </c>
      <c r="M2376" s="6">
        <f t="shared" si="258"/>
        <v>1.3000000000000005</v>
      </c>
      <c r="N2376" s="6">
        <f t="shared" si="259"/>
        <v>56.521739130434796</v>
      </c>
      <c r="Q2376" s="1">
        <v>0.99867700000000004</v>
      </c>
      <c r="R2376" s="3">
        <v>1000</v>
      </c>
    </row>
    <row r="2377" spans="1:18" x14ac:dyDescent="0.2">
      <c r="A2377" s="8">
        <v>37440</v>
      </c>
      <c r="B2377" s="1">
        <v>1.01</v>
      </c>
      <c r="C2377" s="1">
        <v>1.01</v>
      </c>
      <c r="D2377" s="1">
        <v>1.01</v>
      </c>
      <c r="E2377" s="1">
        <v>1.01</v>
      </c>
      <c r="G2377" s="6">
        <f t="shared" si="260"/>
        <v>0</v>
      </c>
      <c r="H2377" s="1">
        <f t="shared" si="261"/>
        <v>0</v>
      </c>
      <c r="I2377" s="1">
        <f t="shared" si="262"/>
        <v>0</v>
      </c>
      <c r="K2377" s="6">
        <f t="shared" si="256"/>
        <v>1.8571428571428572E-2</v>
      </c>
      <c r="L2377" s="6">
        <f t="shared" si="257"/>
        <v>1.4285714285714282E-2</v>
      </c>
      <c r="M2377" s="6">
        <f t="shared" si="258"/>
        <v>1.3000000000000005</v>
      </c>
      <c r="N2377" s="6">
        <f t="shared" si="259"/>
        <v>56.521739130434796</v>
      </c>
      <c r="Q2377" s="1">
        <v>0.99867700000000004</v>
      </c>
      <c r="R2377" s="3">
        <v>0</v>
      </c>
    </row>
    <row r="2378" spans="1:18" x14ac:dyDescent="0.2">
      <c r="A2378" s="8">
        <v>37442</v>
      </c>
      <c r="B2378" s="1">
        <v>1.01</v>
      </c>
      <c r="C2378" s="1">
        <v>1.01</v>
      </c>
      <c r="D2378" s="1">
        <v>1.01</v>
      </c>
      <c r="E2378" s="1">
        <v>1.01</v>
      </c>
      <c r="G2378" s="6">
        <f t="shared" si="260"/>
        <v>0</v>
      </c>
      <c r="H2378" s="1">
        <f t="shared" si="261"/>
        <v>0</v>
      </c>
      <c r="I2378" s="1">
        <f t="shared" si="262"/>
        <v>0</v>
      </c>
      <c r="K2378" s="6">
        <f t="shared" si="256"/>
        <v>1.8571428571428572E-2</v>
      </c>
      <c r="L2378" s="6">
        <f t="shared" si="257"/>
        <v>1.4285714285714282E-2</v>
      </c>
      <c r="M2378" s="6">
        <f t="shared" si="258"/>
        <v>1.3000000000000005</v>
      </c>
      <c r="N2378" s="6">
        <f t="shared" si="259"/>
        <v>56.521739130434796</v>
      </c>
      <c r="Q2378" s="1">
        <v>0.99867700000000004</v>
      </c>
      <c r="R2378" s="3">
        <v>0</v>
      </c>
    </row>
    <row r="2379" spans="1:18" x14ac:dyDescent="0.2">
      <c r="A2379" s="8">
        <v>37445</v>
      </c>
      <c r="B2379" s="1">
        <v>1.02</v>
      </c>
      <c r="C2379" s="1">
        <v>1.05</v>
      </c>
      <c r="D2379" s="1">
        <v>1.01</v>
      </c>
      <c r="E2379" s="1">
        <v>1.01</v>
      </c>
      <c r="G2379" s="6">
        <f t="shared" si="260"/>
        <v>0</v>
      </c>
      <c r="H2379" s="1">
        <f t="shared" si="261"/>
        <v>0</v>
      </c>
      <c r="I2379" s="1">
        <f t="shared" si="262"/>
        <v>0</v>
      </c>
      <c r="K2379" s="6">
        <f t="shared" si="256"/>
        <v>7.1428571428571331E-3</v>
      </c>
      <c r="L2379" s="6">
        <f t="shared" si="257"/>
        <v>1.4285714285714282E-2</v>
      </c>
      <c r="M2379" s="6">
        <f t="shared" si="258"/>
        <v>0.49999999999999944</v>
      </c>
      <c r="N2379" s="6">
        <f t="shared" si="259"/>
        <v>33.333333333333314</v>
      </c>
      <c r="Q2379" s="1">
        <v>0.99867700000000004</v>
      </c>
      <c r="R2379" s="3">
        <v>20300</v>
      </c>
    </row>
    <row r="2380" spans="1:18" x14ac:dyDescent="0.2">
      <c r="A2380" s="8">
        <v>37446</v>
      </c>
      <c r="B2380" s="1">
        <v>1.01</v>
      </c>
      <c r="C2380" s="1">
        <v>1.01</v>
      </c>
      <c r="D2380" s="1">
        <v>1.01</v>
      </c>
      <c r="E2380" s="1">
        <v>1.01</v>
      </c>
      <c r="G2380" s="6">
        <f t="shared" si="260"/>
        <v>0</v>
      </c>
      <c r="H2380" s="1">
        <f t="shared" si="261"/>
        <v>0</v>
      </c>
      <c r="I2380" s="1">
        <f t="shared" si="262"/>
        <v>0</v>
      </c>
      <c r="K2380" s="6">
        <f t="shared" si="256"/>
        <v>6.428571428571418E-3</v>
      </c>
      <c r="L2380" s="6">
        <f t="shared" si="257"/>
        <v>1.4285714285714282E-2</v>
      </c>
      <c r="M2380" s="6">
        <f t="shared" si="258"/>
        <v>0.4499999999999994</v>
      </c>
      <c r="N2380" s="6">
        <f t="shared" si="259"/>
        <v>31.034482758620655</v>
      </c>
      <c r="Q2380" s="1">
        <v>0.99867700000000004</v>
      </c>
      <c r="R2380" s="3">
        <v>0</v>
      </c>
    </row>
    <row r="2381" spans="1:18" x14ac:dyDescent="0.2">
      <c r="A2381" s="8">
        <v>37447</v>
      </c>
      <c r="B2381" s="1">
        <v>1.01</v>
      </c>
      <c r="C2381" s="1">
        <v>1.01</v>
      </c>
      <c r="D2381" s="1">
        <v>0.85</v>
      </c>
      <c r="E2381" s="1">
        <v>0.91</v>
      </c>
      <c r="G2381" s="6">
        <f t="shared" si="260"/>
        <v>-9.9999999999999978E-2</v>
      </c>
      <c r="H2381" s="1">
        <f t="shared" si="261"/>
        <v>0</v>
      </c>
      <c r="I2381" s="1">
        <f t="shared" si="262"/>
        <v>9.9999999999999978E-2</v>
      </c>
      <c r="K2381" s="6">
        <f t="shared" si="256"/>
        <v>5.0000000000000044E-3</v>
      </c>
      <c r="L2381" s="6">
        <f t="shared" si="257"/>
        <v>2.1428571428571425E-2</v>
      </c>
      <c r="M2381" s="6">
        <f t="shared" si="258"/>
        <v>0.23333333333333359</v>
      </c>
      <c r="N2381" s="6">
        <f t="shared" si="259"/>
        <v>18.918918918918934</v>
      </c>
      <c r="Q2381" s="1">
        <v>0.89979900000000002</v>
      </c>
      <c r="R2381" s="3">
        <v>19800</v>
      </c>
    </row>
    <row r="2382" spans="1:18" x14ac:dyDescent="0.2">
      <c r="A2382" s="8">
        <v>37448</v>
      </c>
      <c r="B2382" s="1">
        <v>0.81</v>
      </c>
      <c r="C2382" s="1">
        <v>1</v>
      </c>
      <c r="D2382" s="1">
        <v>0.81</v>
      </c>
      <c r="E2382" s="1">
        <v>1</v>
      </c>
      <c r="G2382" s="6">
        <f t="shared" si="260"/>
        <v>8.9999999999999969E-2</v>
      </c>
      <c r="H2382" s="1">
        <f t="shared" si="261"/>
        <v>8.9999999999999969E-2</v>
      </c>
      <c r="I2382" s="1">
        <f t="shared" si="262"/>
        <v>0</v>
      </c>
      <c r="K2382" s="6">
        <f t="shared" si="256"/>
        <v>7.8571428571428559E-3</v>
      </c>
      <c r="L2382" s="6">
        <f t="shared" si="257"/>
        <v>2.1428571428571425E-2</v>
      </c>
      <c r="M2382" s="6">
        <f t="shared" si="258"/>
        <v>0.36666666666666664</v>
      </c>
      <c r="N2382" s="6">
        <f t="shared" si="259"/>
        <v>26.829268292682926</v>
      </c>
      <c r="Q2382" s="1">
        <v>0.98878999999999995</v>
      </c>
      <c r="R2382" s="3">
        <v>3500</v>
      </c>
    </row>
    <row r="2383" spans="1:18" x14ac:dyDescent="0.2">
      <c r="A2383" s="8">
        <v>37449</v>
      </c>
      <c r="B2383" s="1">
        <v>1.01</v>
      </c>
      <c r="C2383" s="1">
        <v>1.01</v>
      </c>
      <c r="D2383" s="1">
        <v>1</v>
      </c>
      <c r="E2383" s="1">
        <v>1</v>
      </c>
      <c r="G2383" s="6">
        <f t="shared" si="260"/>
        <v>0</v>
      </c>
      <c r="H2383" s="1">
        <f t="shared" si="261"/>
        <v>0</v>
      </c>
      <c r="I2383" s="1">
        <f t="shared" si="262"/>
        <v>0</v>
      </c>
      <c r="K2383" s="6">
        <f t="shared" si="256"/>
        <v>7.8571428571428559E-3</v>
      </c>
      <c r="L2383" s="6">
        <f t="shared" si="257"/>
        <v>1.5714285714285719E-2</v>
      </c>
      <c r="M2383" s="6">
        <f t="shared" si="258"/>
        <v>0.49999999999999978</v>
      </c>
      <c r="N2383" s="6">
        <f t="shared" si="259"/>
        <v>33.333333333333329</v>
      </c>
      <c r="Q2383" s="1">
        <v>0.98878999999999995</v>
      </c>
      <c r="R2383" s="3">
        <v>8200</v>
      </c>
    </row>
    <row r="2384" spans="1:18" x14ac:dyDescent="0.2">
      <c r="A2384" s="8">
        <v>37452</v>
      </c>
      <c r="B2384" s="1">
        <v>1</v>
      </c>
      <c r="C2384" s="1">
        <v>1</v>
      </c>
      <c r="D2384" s="1">
        <v>1</v>
      </c>
      <c r="E2384" s="1">
        <v>1</v>
      </c>
      <c r="G2384" s="6">
        <f t="shared" si="260"/>
        <v>0</v>
      </c>
      <c r="H2384" s="1">
        <f t="shared" si="261"/>
        <v>0</v>
      </c>
      <c r="I2384" s="1">
        <f t="shared" si="262"/>
        <v>0</v>
      </c>
      <c r="K2384" s="6">
        <f t="shared" ref="K2384:K2447" si="263">AVERAGE(H2371:H2384)</f>
        <v>7.8571428571428559E-3</v>
      </c>
      <c r="L2384" s="6">
        <f t="shared" ref="L2384:L2447" si="264">AVERAGE(I2371:I2384)</f>
        <v>1.5714285714285719E-2</v>
      </c>
      <c r="M2384" s="6">
        <f t="shared" ref="M2384:M2447" si="265">K2384/L2384</f>
        <v>0.49999999999999978</v>
      </c>
      <c r="N2384" s="6">
        <f t="shared" si="259"/>
        <v>33.333333333333329</v>
      </c>
      <c r="Q2384" s="1">
        <v>0.98878999999999995</v>
      </c>
      <c r="R2384" s="3">
        <v>0</v>
      </c>
    </row>
    <row r="2385" spans="1:18" x14ac:dyDescent="0.2">
      <c r="A2385" s="8">
        <v>37453</v>
      </c>
      <c r="B2385" s="1">
        <v>1</v>
      </c>
      <c r="C2385" s="1">
        <v>1</v>
      </c>
      <c r="D2385" s="1">
        <v>1</v>
      </c>
      <c r="E2385" s="1">
        <v>1</v>
      </c>
      <c r="G2385" s="6">
        <f t="shared" si="260"/>
        <v>0</v>
      </c>
      <c r="H2385" s="1">
        <f t="shared" si="261"/>
        <v>0</v>
      </c>
      <c r="I2385" s="1">
        <f t="shared" si="262"/>
        <v>0</v>
      </c>
      <c r="K2385" s="6">
        <f t="shared" si="263"/>
        <v>7.8571428571428559E-3</v>
      </c>
      <c r="L2385" s="6">
        <f t="shared" si="264"/>
        <v>1.428571428571429E-2</v>
      </c>
      <c r="M2385" s="6">
        <f t="shared" si="265"/>
        <v>0.54999999999999971</v>
      </c>
      <c r="N2385" s="6">
        <f t="shared" ref="N2385:N2448" si="266">IF(L2385=0,100,100-(100/(1+M2385)))</f>
        <v>35.483870967741922</v>
      </c>
      <c r="Q2385" s="1">
        <v>0.98878999999999995</v>
      </c>
      <c r="R2385" s="3">
        <v>0</v>
      </c>
    </row>
    <row r="2386" spans="1:18" x14ac:dyDescent="0.2">
      <c r="A2386" s="8">
        <v>37454</v>
      </c>
      <c r="B2386" s="1">
        <v>0.85</v>
      </c>
      <c r="C2386" s="1">
        <v>0.93</v>
      </c>
      <c r="D2386" s="1">
        <v>0.85</v>
      </c>
      <c r="E2386" s="1">
        <v>0.93</v>
      </c>
      <c r="G2386" s="6">
        <f t="shared" si="260"/>
        <v>-6.9999999999999951E-2</v>
      </c>
      <c r="H2386" s="1">
        <f t="shared" si="261"/>
        <v>0</v>
      </c>
      <c r="I2386" s="1">
        <f t="shared" si="262"/>
        <v>6.9999999999999951E-2</v>
      </c>
      <c r="K2386" s="6">
        <f t="shared" si="263"/>
        <v>7.8571428571428559E-3</v>
      </c>
      <c r="L2386" s="6">
        <f t="shared" si="264"/>
        <v>1.5714285714285712E-2</v>
      </c>
      <c r="M2386" s="6">
        <f t="shared" si="265"/>
        <v>0.5</v>
      </c>
      <c r="N2386" s="6">
        <f t="shared" si="266"/>
        <v>33.333333333333329</v>
      </c>
      <c r="Q2386" s="1">
        <v>0.919574</v>
      </c>
      <c r="R2386" s="3">
        <v>7000</v>
      </c>
    </row>
    <row r="2387" spans="1:18" x14ac:dyDescent="0.2">
      <c r="A2387" s="8">
        <v>37455</v>
      </c>
      <c r="B2387" s="1">
        <v>0.93</v>
      </c>
      <c r="C2387" s="1">
        <v>0.93</v>
      </c>
      <c r="D2387" s="1">
        <v>0.93</v>
      </c>
      <c r="E2387" s="1">
        <v>0.93</v>
      </c>
      <c r="G2387" s="6">
        <f t="shared" si="260"/>
        <v>0</v>
      </c>
      <c r="H2387" s="1">
        <f t="shared" si="261"/>
        <v>0</v>
      </c>
      <c r="I2387" s="1">
        <f t="shared" si="262"/>
        <v>0</v>
      </c>
      <c r="K2387" s="6">
        <f t="shared" si="263"/>
        <v>6.4285714285714267E-3</v>
      </c>
      <c r="L2387" s="6">
        <f t="shared" si="264"/>
        <v>1.5714285714285712E-2</v>
      </c>
      <c r="M2387" s="6">
        <f t="shared" si="265"/>
        <v>0.40909090909090906</v>
      </c>
      <c r="N2387" s="6">
        <f t="shared" si="266"/>
        <v>29.032258064516128</v>
      </c>
      <c r="Q2387" s="1">
        <v>0.919574</v>
      </c>
      <c r="R2387" s="3">
        <v>0</v>
      </c>
    </row>
    <row r="2388" spans="1:18" x14ac:dyDescent="0.2">
      <c r="A2388" s="8">
        <v>37456</v>
      </c>
      <c r="B2388" s="1">
        <v>0.98</v>
      </c>
      <c r="C2388" s="1">
        <v>0.98</v>
      </c>
      <c r="D2388" s="1">
        <v>0.9</v>
      </c>
      <c r="E2388" s="1">
        <v>0.96</v>
      </c>
      <c r="G2388" s="6">
        <f t="shared" si="260"/>
        <v>2.9999999999999916E-2</v>
      </c>
      <c r="H2388" s="1">
        <f t="shared" si="261"/>
        <v>2.9999999999999916E-2</v>
      </c>
      <c r="I2388" s="1">
        <f t="shared" si="262"/>
        <v>0</v>
      </c>
      <c r="K2388" s="6">
        <f t="shared" si="263"/>
        <v>8.5714285714285632E-3</v>
      </c>
      <c r="L2388" s="6">
        <f t="shared" si="264"/>
        <v>1.3571428571428568E-2</v>
      </c>
      <c r="M2388" s="6">
        <f t="shared" si="265"/>
        <v>0.63157894736842057</v>
      </c>
      <c r="N2388" s="6">
        <f t="shared" si="266"/>
        <v>38.709677419354819</v>
      </c>
      <c r="Q2388" s="1">
        <v>0.94923800000000003</v>
      </c>
      <c r="R2388" s="3">
        <v>51700</v>
      </c>
    </row>
    <row r="2389" spans="1:18" x14ac:dyDescent="0.2">
      <c r="A2389" s="8">
        <v>37459</v>
      </c>
      <c r="B2389" s="1">
        <v>0.91</v>
      </c>
      <c r="C2389" s="1">
        <v>0.91</v>
      </c>
      <c r="D2389" s="1">
        <v>0.87</v>
      </c>
      <c r="E2389" s="1">
        <v>0.87</v>
      </c>
      <c r="G2389" s="6">
        <f t="shared" si="260"/>
        <v>-8.9999999999999969E-2</v>
      </c>
      <c r="H2389" s="1">
        <f t="shared" si="261"/>
        <v>0</v>
      </c>
      <c r="I2389" s="1">
        <f t="shared" si="262"/>
        <v>8.9999999999999969E-2</v>
      </c>
      <c r="K2389" s="6">
        <f t="shared" si="263"/>
        <v>8.5714285714285632E-3</v>
      </c>
      <c r="L2389" s="6">
        <f t="shared" si="264"/>
        <v>1.8571428571428565E-2</v>
      </c>
      <c r="M2389" s="6">
        <f t="shared" si="265"/>
        <v>0.46153846153846123</v>
      </c>
      <c r="N2389" s="6">
        <f t="shared" si="266"/>
        <v>31.578947368421041</v>
      </c>
      <c r="Q2389" s="1">
        <v>0.86024699999999998</v>
      </c>
      <c r="R2389" s="3">
        <v>9500</v>
      </c>
    </row>
    <row r="2390" spans="1:18" x14ac:dyDescent="0.2">
      <c r="A2390" s="8">
        <v>37460</v>
      </c>
      <c r="B2390" s="1">
        <v>0.91</v>
      </c>
      <c r="C2390" s="1">
        <v>0.91</v>
      </c>
      <c r="D2390" s="1">
        <v>0.87</v>
      </c>
      <c r="E2390" s="1">
        <v>0.87</v>
      </c>
      <c r="G2390" s="6">
        <f t="shared" si="260"/>
        <v>0</v>
      </c>
      <c r="H2390" s="1">
        <f t="shared" si="261"/>
        <v>0</v>
      </c>
      <c r="I2390" s="1">
        <f t="shared" si="262"/>
        <v>0</v>
      </c>
      <c r="K2390" s="6">
        <f t="shared" si="263"/>
        <v>8.5714285714285632E-3</v>
      </c>
      <c r="L2390" s="6">
        <f t="shared" si="264"/>
        <v>1.8571428571428565E-2</v>
      </c>
      <c r="M2390" s="6">
        <f t="shared" si="265"/>
        <v>0.46153846153846123</v>
      </c>
      <c r="N2390" s="6">
        <f t="shared" si="266"/>
        <v>31.578947368421041</v>
      </c>
      <c r="Q2390" s="1">
        <v>0.86024699999999998</v>
      </c>
      <c r="R2390" s="3">
        <v>13600</v>
      </c>
    </row>
    <row r="2391" spans="1:18" x14ac:dyDescent="0.2">
      <c r="A2391" s="8">
        <v>37461</v>
      </c>
      <c r="B2391" s="1">
        <v>0.86</v>
      </c>
      <c r="C2391" s="1">
        <v>1</v>
      </c>
      <c r="D2391" s="1">
        <v>0.86</v>
      </c>
      <c r="E2391" s="1">
        <v>0.9</v>
      </c>
      <c r="G2391" s="6">
        <f t="shared" si="260"/>
        <v>3.0000000000000027E-2</v>
      </c>
      <c r="H2391" s="1">
        <f t="shared" si="261"/>
        <v>3.0000000000000027E-2</v>
      </c>
      <c r="I2391" s="1">
        <f t="shared" si="262"/>
        <v>0</v>
      </c>
      <c r="K2391" s="6">
        <f t="shared" si="263"/>
        <v>1.0714285714285707E-2</v>
      </c>
      <c r="L2391" s="6">
        <f t="shared" si="264"/>
        <v>1.8571428571428565E-2</v>
      </c>
      <c r="M2391" s="6">
        <f t="shared" si="265"/>
        <v>0.57692307692307676</v>
      </c>
      <c r="N2391" s="6">
        <f t="shared" si="266"/>
        <v>36.585365853658523</v>
      </c>
      <c r="Q2391" s="1">
        <v>0.88991100000000001</v>
      </c>
      <c r="R2391" s="3">
        <v>104800</v>
      </c>
    </row>
    <row r="2392" spans="1:18" x14ac:dyDescent="0.2">
      <c r="A2392" s="8">
        <v>37462</v>
      </c>
      <c r="B2392" s="1">
        <v>0.91</v>
      </c>
      <c r="C2392" s="1">
        <v>1.1200000000000001</v>
      </c>
      <c r="D2392" s="1">
        <v>0.9</v>
      </c>
      <c r="E2392" s="1">
        <v>1.1200000000000001</v>
      </c>
      <c r="G2392" s="6">
        <f t="shared" si="260"/>
        <v>0.22000000000000008</v>
      </c>
      <c r="H2392" s="1">
        <f t="shared" si="261"/>
        <v>0.22000000000000008</v>
      </c>
      <c r="I2392" s="1">
        <f t="shared" si="262"/>
        <v>0</v>
      </c>
      <c r="K2392" s="6">
        <f t="shared" si="263"/>
        <v>2.642857142857143E-2</v>
      </c>
      <c r="L2392" s="6">
        <f t="shared" si="264"/>
        <v>1.8571428571428565E-2</v>
      </c>
      <c r="M2392" s="6">
        <f t="shared" si="265"/>
        <v>1.4230769230769236</v>
      </c>
      <c r="N2392" s="6">
        <f t="shared" si="266"/>
        <v>58.730158730158735</v>
      </c>
      <c r="Q2392" s="1">
        <v>1.1074440000000001</v>
      </c>
      <c r="R2392" s="3">
        <v>224500</v>
      </c>
    </row>
    <row r="2393" spans="1:18" x14ac:dyDescent="0.2">
      <c r="A2393" s="8">
        <v>37463</v>
      </c>
      <c r="B2393" s="1">
        <v>1.18</v>
      </c>
      <c r="C2393" s="1">
        <v>1.18</v>
      </c>
      <c r="D2393" s="1">
        <v>1</v>
      </c>
      <c r="E2393" s="1">
        <v>1</v>
      </c>
      <c r="G2393" s="6">
        <f t="shared" si="260"/>
        <v>-0.12000000000000011</v>
      </c>
      <c r="H2393" s="1">
        <f t="shared" si="261"/>
        <v>0</v>
      </c>
      <c r="I2393" s="1">
        <f t="shared" si="262"/>
        <v>0.12000000000000011</v>
      </c>
      <c r="K2393" s="6">
        <f t="shared" si="263"/>
        <v>2.642857142857143E-2</v>
      </c>
      <c r="L2393" s="6">
        <f t="shared" si="264"/>
        <v>2.7142857142857142E-2</v>
      </c>
      <c r="M2393" s="6">
        <f t="shared" si="265"/>
        <v>0.97368421052631582</v>
      </c>
      <c r="N2393" s="6">
        <f t="shared" si="266"/>
        <v>49.333333333333336</v>
      </c>
      <c r="Q2393" s="1">
        <v>0.98878999999999995</v>
      </c>
      <c r="R2393" s="3">
        <v>98800</v>
      </c>
    </row>
    <row r="2394" spans="1:18" x14ac:dyDescent="0.2">
      <c r="A2394" s="8">
        <v>37466</v>
      </c>
      <c r="B2394" s="1">
        <v>1.05</v>
      </c>
      <c r="C2394" s="1">
        <v>1.0900000000000001</v>
      </c>
      <c r="D2394" s="1">
        <v>1.04</v>
      </c>
      <c r="E2394" s="1">
        <v>1.0900000000000001</v>
      </c>
      <c r="G2394" s="6">
        <f t="shared" si="260"/>
        <v>9.000000000000008E-2</v>
      </c>
      <c r="H2394" s="1">
        <f t="shared" si="261"/>
        <v>9.000000000000008E-2</v>
      </c>
      <c r="I2394" s="1">
        <f t="shared" si="262"/>
        <v>0</v>
      </c>
      <c r="K2394" s="6">
        <f t="shared" si="263"/>
        <v>3.2857142857142863E-2</v>
      </c>
      <c r="L2394" s="6">
        <f t="shared" si="264"/>
        <v>2.7142857142857142E-2</v>
      </c>
      <c r="M2394" s="6">
        <f t="shared" si="265"/>
        <v>1.2105263157894739</v>
      </c>
      <c r="N2394" s="6">
        <f t="shared" si="266"/>
        <v>54.761904761904766</v>
      </c>
      <c r="Q2394" s="1">
        <v>1.0777810000000001</v>
      </c>
      <c r="R2394" s="3">
        <v>10000</v>
      </c>
    </row>
    <row r="2395" spans="1:18" x14ac:dyDescent="0.2">
      <c r="A2395" s="8">
        <v>37467</v>
      </c>
      <c r="B2395" s="1">
        <v>1.08</v>
      </c>
      <c r="C2395" s="1">
        <v>1.1299999999999999</v>
      </c>
      <c r="D2395" s="1">
        <v>1.08</v>
      </c>
      <c r="E2395" s="1">
        <v>1.1000000000000001</v>
      </c>
      <c r="G2395" s="6">
        <f t="shared" si="260"/>
        <v>1.0000000000000009E-2</v>
      </c>
      <c r="H2395" s="1">
        <f t="shared" si="261"/>
        <v>1.0000000000000009E-2</v>
      </c>
      <c r="I2395" s="1">
        <f t="shared" si="262"/>
        <v>0</v>
      </c>
      <c r="K2395" s="6">
        <f t="shared" si="263"/>
        <v>3.3571428571428578E-2</v>
      </c>
      <c r="L2395" s="6">
        <f t="shared" si="264"/>
        <v>0.02</v>
      </c>
      <c r="M2395" s="6">
        <f t="shared" si="265"/>
        <v>1.6785714285714288</v>
      </c>
      <c r="N2395" s="6">
        <f t="shared" si="266"/>
        <v>62.666666666666671</v>
      </c>
      <c r="Q2395" s="1">
        <v>1.087669</v>
      </c>
      <c r="R2395" s="3">
        <v>27100</v>
      </c>
    </row>
    <row r="2396" spans="1:18" x14ac:dyDescent="0.2">
      <c r="A2396" s="8">
        <v>37468</v>
      </c>
      <c r="B2396" s="1">
        <v>1.1000000000000001</v>
      </c>
      <c r="C2396" s="1">
        <v>1.1100000000000001</v>
      </c>
      <c r="D2396" s="1">
        <v>1.1000000000000001</v>
      </c>
      <c r="E2396" s="1">
        <v>1.1100000000000001</v>
      </c>
      <c r="G2396" s="6">
        <f t="shared" si="260"/>
        <v>1.0000000000000009E-2</v>
      </c>
      <c r="H2396" s="1">
        <f t="shared" si="261"/>
        <v>1.0000000000000009E-2</v>
      </c>
      <c r="I2396" s="1">
        <f t="shared" si="262"/>
        <v>0</v>
      </c>
      <c r="K2396" s="6">
        <f t="shared" si="263"/>
        <v>2.7857142857142865E-2</v>
      </c>
      <c r="L2396" s="6">
        <f t="shared" si="264"/>
        <v>0.02</v>
      </c>
      <c r="M2396" s="6">
        <f t="shared" si="265"/>
        <v>1.3928571428571432</v>
      </c>
      <c r="N2396" s="6">
        <f t="shared" si="266"/>
        <v>58.208955223880601</v>
      </c>
      <c r="Q2396" s="1">
        <v>1.097556</v>
      </c>
      <c r="R2396" s="3">
        <v>4000</v>
      </c>
    </row>
    <row r="2397" spans="1:18" x14ac:dyDescent="0.2">
      <c r="A2397" s="8">
        <v>37469</v>
      </c>
      <c r="B2397" s="1">
        <v>1.1000000000000001</v>
      </c>
      <c r="C2397" s="1">
        <v>1.1100000000000001</v>
      </c>
      <c r="D2397" s="1">
        <v>1.0900000000000001</v>
      </c>
      <c r="E2397" s="1">
        <v>1.1000000000000001</v>
      </c>
      <c r="G2397" s="6">
        <f t="shared" si="260"/>
        <v>-1.0000000000000009E-2</v>
      </c>
      <c r="H2397" s="1">
        <f t="shared" si="261"/>
        <v>0</v>
      </c>
      <c r="I2397" s="1">
        <f t="shared" si="262"/>
        <v>1.0000000000000009E-2</v>
      </c>
      <c r="K2397" s="6">
        <f t="shared" si="263"/>
        <v>2.7857142857142865E-2</v>
      </c>
      <c r="L2397" s="6">
        <f t="shared" si="264"/>
        <v>2.0714285714285716E-2</v>
      </c>
      <c r="M2397" s="6">
        <f t="shared" si="265"/>
        <v>1.3448275862068968</v>
      </c>
      <c r="N2397" s="6">
        <f t="shared" si="266"/>
        <v>57.352941176470594</v>
      </c>
      <c r="Q2397" s="1">
        <v>1.087669</v>
      </c>
      <c r="R2397" s="3">
        <v>52000</v>
      </c>
    </row>
    <row r="2398" spans="1:18" x14ac:dyDescent="0.2">
      <c r="A2398" s="8">
        <v>37470</v>
      </c>
      <c r="B2398" s="1">
        <v>1.0900000000000001</v>
      </c>
      <c r="C2398" s="1">
        <v>1.0900000000000001</v>
      </c>
      <c r="D2398" s="1">
        <v>1.05</v>
      </c>
      <c r="E2398" s="1">
        <v>1.05</v>
      </c>
      <c r="G2398" s="6">
        <f t="shared" si="260"/>
        <v>-5.0000000000000044E-2</v>
      </c>
      <c r="H2398" s="1">
        <f t="shared" si="261"/>
        <v>0</v>
      </c>
      <c r="I2398" s="1">
        <f t="shared" si="262"/>
        <v>5.0000000000000044E-2</v>
      </c>
      <c r="K2398" s="6">
        <f t="shared" si="263"/>
        <v>2.7857142857142865E-2</v>
      </c>
      <c r="L2398" s="6">
        <f t="shared" si="264"/>
        <v>2.4285714285714292E-2</v>
      </c>
      <c r="M2398" s="6">
        <f t="shared" si="265"/>
        <v>1.1470588235294117</v>
      </c>
      <c r="N2398" s="6">
        <f t="shared" si="266"/>
        <v>53.42465753424657</v>
      </c>
      <c r="Q2398" s="1">
        <v>1.0382290000000001</v>
      </c>
      <c r="R2398" s="3">
        <v>2000</v>
      </c>
    </row>
    <row r="2399" spans="1:18" x14ac:dyDescent="0.2">
      <c r="A2399" s="8">
        <v>37473</v>
      </c>
      <c r="B2399" s="1">
        <v>1.05</v>
      </c>
      <c r="C2399" s="1">
        <v>1.05</v>
      </c>
      <c r="D2399" s="1">
        <v>1.04</v>
      </c>
      <c r="E2399" s="1">
        <v>1.04</v>
      </c>
      <c r="G2399" s="6">
        <f t="shared" si="260"/>
        <v>-1.0000000000000009E-2</v>
      </c>
      <c r="H2399" s="1">
        <f t="shared" si="261"/>
        <v>0</v>
      </c>
      <c r="I2399" s="1">
        <f t="shared" si="262"/>
        <v>1.0000000000000009E-2</v>
      </c>
      <c r="K2399" s="6">
        <f t="shared" si="263"/>
        <v>2.7857142857142865E-2</v>
      </c>
      <c r="L2399" s="6">
        <f t="shared" si="264"/>
        <v>2.5000000000000005E-2</v>
      </c>
      <c r="M2399" s="6">
        <f t="shared" si="265"/>
        <v>1.1142857142857143</v>
      </c>
      <c r="N2399" s="6">
        <f t="shared" si="266"/>
        <v>52.702702702702702</v>
      </c>
      <c r="Q2399" s="1">
        <v>1.0283409999999999</v>
      </c>
      <c r="R2399" s="3">
        <v>3400</v>
      </c>
    </row>
    <row r="2400" spans="1:18" x14ac:dyDescent="0.2">
      <c r="A2400" s="8">
        <v>37474</v>
      </c>
      <c r="B2400" s="1">
        <v>1.03</v>
      </c>
      <c r="C2400" s="1">
        <v>1.05</v>
      </c>
      <c r="D2400" s="1">
        <v>1.03</v>
      </c>
      <c r="E2400" s="1">
        <v>1.04</v>
      </c>
      <c r="G2400" s="6">
        <f t="shared" si="260"/>
        <v>0</v>
      </c>
      <c r="H2400" s="1">
        <f t="shared" si="261"/>
        <v>0</v>
      </c>
      <c r="I2400" s="1">
        <f t="shared" si="262"/>
        <v>0</v>
      </c>
      <c r="K2400" s="6">
        <f t="shared" si="263"/>
        <v>2.7857142857142865E-2</v>
      </c>
      <c r="L2400" s="6">
        <f t="shared" si="264"/>
        <v>2.0000000000000011E-2</v>
      </c>
      <c r="M2400" s="6">
        <f t="shared" si="265"/>
        <v>1.3928571428571426</v>
      </c>
      <c r="N2400" s="6">
        <f t="shared" si="266"/>
        <v>58.208955223880587</v>
      </c>
      <c r="Q2400" s="1">
        <v>1.0283409999999999</v>
      </c>
      <c r="R2400" s="3">
        <v>5400</v>
      </c>
    </row>
    <row r="2401" spans="1:18" x14ac:dyDescent="0.2">
      <c r="A2401" s="8">
        <v>37475</v>
      </c>
      <c r="B2401" s="1">
        <v>1.04</v>
      </c>
      <c r="C2401" s="1">
        <v>1.04</v>
      </c>
      <c r="D2401" s="1">
        <v>1.04</v>
      </c>
      <c r="E2401" s="1">
        <v>1.04</v>
      </c>
      <c r="G2401" s="6">
        <f t="shared" si="260"/>
        <v>0</v>
      </c>
      <c r="H2401" s="1">
        <f t="shared" si="261"/>
        <v>0</v>
      </c>
      <c r="I2401" s="1">
        <f t="shared" si="262"/>
        <v>0</v>
      </c>
      <c r="K2401" s="6">
        <f t="shared" si="263"/>
        <v>2.7857142857142865E-2</v>
      </c>
      <c r="L2401" s="6">
        <f t="shared" si="264"/>
        <v>2.0000000000000011E-2</v>
      </c>
      <c r="M2401" s="6">
        <f t="shared" si="265"/>
        <v>1.3928571428571426</v>
      </c>
      <c r="N2401" s="6">
        <f t="shared" si="266"/>
        <v>58.208955223880587</v>
      </c>
      <c r="Q2401" s="1">
        <v>1.0283409999999999</v>
      </c>
      <c r="R2401" s="3">
        <v>0</v>
      </c>
    </row>
    <row r="2402" spans="1:18" x14ac:dyDescent="0.2">
      <c r="A2402" s="8">
        <v>37476</v>
      </c>
      <c r="B2402" s="1">
        <v>1.04</v>
      </c>
      <c r="C2402" s="1">
        <v>1.04</v>
      </c>
      <c r="D2402" s="1">
        <v>1.04</v>
      </c>
      <c r="E2402" s="1">
        <v>1.04</v>
      </c>
      <c r="G2402" s="6">
        <f t="shared" si="260"/>
        <v>0</v>
      </c>
      <c r="H2402" s="1">
        <f t="shared" si="261"/>
        <v>0</v>
      </c>
      <c r="I2402" s="1">
        <f t="shared" si="262"/>
        <v>0</v>
      </c>
      <c r="K2402" s="6">
        <f t="shared" si="263"/>
        <v>2.5714285714285728E-2</v>
      </c>
      <c r="L2402" s="6">
        <f t="shared" si="264"/>
        <v>2.0000000000000011E-2</v>
      </c>
      <c r="M2402" s="6">
        <f t="shared" si="265"/>
        <v>1.2857142857142856</v>
      </c>
      <c r="N2402" s="6">
        <f t="shared" si="266"/>
        <v>56.25</v>
      </c>
      <c r="Q2402" s="1">
        <v>1.0283409999999999</v>
      </c>
      <c r="R2402" s="3">
        <v>0</v>
      </c>
    </row>
    <row r="2403" spans="1:18" x14ac:dyDescent="0.2">
      <c r="A2403" s="8">
        <v>37477</v>
      </c>
      <c r="B2403" s="1">
        <v>1.03</v>
      </c>
      <c r="C2403" s="1">
        <v>1.05</v>
      </c>
      <c r="D2403" s="1">
        <v>1</v>
      </c>
      <c r="E2403" s="1">
        <v>1.04</v>
      </c>
      <c r="G2403" s="6">
        <f t="shared" si="260"/>
        <v>0</v>
      </c>
      <c r="H2403" s="1">
        <f t="shared" si="261"/>
        <v>0</v>
      </c>
      <c r="I2403" s="1">
        <f t="shared" si="262"/>
        <v>0</v>
      </c>
      <c r="K2403" s="6">
        <f t="shared" si="263"/>
        <v>2.5714285714285728E-2</v>
      </c>
      <c r="L2403" s="6">
        <f t="shared" si="264"/>
        <v>1.3571428571428583E-2</v>
      </c>
      <c r="M2403" s="6">
        <f t="shared" si="265"/>
        <v>1.8947368421052626</v>
      </c>
      <c r="N2403" s="6">
        <f t="shared" si="266"/>
        <v>65.454545454545453</v>
      </c>
      <c r="Q2403" s="1">
        <v>1.0283409999999999</v>
      </c>
      <c r="R2403" s="3">
        <v>11900</v>
      </c>
    </row>
    <row r="2404" spans="1:18" x14ac:dyDescent="0.2">
      <c r="A2404" s="8">
        <v>37480</v>
      </c>
      <c r="B2404" s="1">
        <v>1.04</v>
      </c>
      <c r="C2404" s="1">
        <v>1.04</v>
      </c>
      <c r="D2404" s="1">
        <v>1.04</v>
      </c>
      <c r="E2404" s="1">
        <v>1.04</v>
      </c>
      <c r="G2404" s="6">
        <f t="shared" si="260"/>
        <v>0</v>
      </c>
      <c r="H2404" s="1">
        <f t="shared" si="261"/>
        <v>0</v>
      </c>
      <c r="I2404" s="1">
        <f t="shared" si="262"/>
        <v>0</v>
      </c>
      <c r="K2404" s="6">
        <f t="shared" si="263"/>
        <v>2.5714285714285728E-2</v>
      </c>
      <c r="L2404" s="6">
        <f t="shared" si="264"/>
        <v>1.3571428571428583E-2</v>
      </c>
      <c r="M2404" s="6">
        <f t="shared" si="265"/>
        <v>1.8947368421052626</v>
      </c>
      <c r="N2404" s="6">
        <f t="shared" si="266"/>
        <v>65.454545454545453</v>
      </c>
      <c r="Q2404" s="1">
        <v>1.0283409999999999</v>
      </c>
      <c r="R2404" s="3">
        <v>0</v>
      </c>
    </row>
    <row r="2405" spans="1:18" x14ac:dyDescent="0.2">
      <c r="A2405" s="8">
        <v>37481</v>
      </c>
      <c r="B2405" s="1">
        <v>1.01</v>
      </c>
      <c r="C2405" s="1">
        <v>1.03</v>
      </c>
      <c r="D2405" s="1">
        <v>1.01</v>
      </c>
      <c r="E2405" s="1">
        <v>1.03</v>
      </c>
      <c r="G2405" s="6">
        <f t="shared" si="260"/>
        <v>-1.0000000000000009E-2</v>
      </c>
      <c r="H2405" s="1">
        <f t="shared" si="261"/>
        <v>0</v>
      </c>
      <c r="I2405" s="1">
        <f t="shared" si="262"/>
        <v>1.0000000000000009E-2</v>
      </c>
      <c r="K2405" s="6">
        <f t="shared" si="263"/>
        <v>2.3571428571428583E-2</v>
      </c>
      <c r="L2405" s="6">
        <f t="shared" si="264"/>
        <v>1.4285714285714299E-2</v>
      </c>
      <c r="M2405" s="6">
        <f t="shared" si="265"/>
        <v>1.6499999999999992</v>
      </c>
      <c r="N2405" s="6">
        <f t="shared" si="266"/>
        <v>62.264150943396217</v>
      </c>
      <c r="Q2405" s="1">
        <v>1.0184530000000001</v>
      </c>
      <c r="R2405" s="3">
        <v>5000</v>
      </c>
    </row>
    <row r="2406" spans="1:18" x14ac:dyDescent="0.2">
      <c r="A2406" s="8">
        <v>37482</v>
      </c>
      <c r="B2406" s="1">
        <v>1.03</v>
      </c>
      <c r="C2406" s="1">
        <v>1.03</v>
      </c>
      <c r="D2406" s="1">
        <v>1</v>
      </c>
      <c r="E2406" s="1">
        <v>1.03</v>
      </c>
      <c r="G2406" s="6">
        <f t="shared" si="260"/>
        <v>0</v>
      </c>
      <c r="H2406" s="1">
        <f t="shared" si="261"/>
        <v>0</v>
      </c>
      <c r="I2406" s="1">
        <f t="shared" si="262"/>
        <v>0</v>
      </c>
      <c r="K2406" s="6">
        <f t="shared" si="263"/>
        <v>7.8571428571428646E-3</v>
      </c>
      <c r="L2406" s="6">
        <f t="shared" si="264"/>
        <v>1.4285714285714299E-2</v>
      </c>
      <c r="M2406" s="6">
        <f t="shared" si="265"/>
        <v>0.55000000000000004</v>
      </c>
      <c r="N2406" s="6">
        <f t="shared" si="266"/>
        <v>35.483870967741936</v>
      </c>
      <c r="Q2406" s="1">
        <v>1.0184530000000001</v>
      </c>
      <c r="R2406" s="3">
        <v>4500</v>
      </c>
    </row>
    <row r="2407" spans="1:18" x14ac:dyDescent="0.2">
      <c r="A2407" s="8">
        <v>37483</v>
      </c>
      <c r="B2407" s="1">
        <v>1.03</v>
      </c>
      <c r="C2407" s="1">
        <v>1.03</v>
      </c>
      <c r="D2407" s="1">
        <v>1</v>
      </c>
      <c r="E2407" s="1">
        <v>1</v>
      </c>
      <c r="G2407" s="6">
        <f t="shared" si="260"/>
        <v>-3.0000000000000027E-2</v>
      </c>
      <c r="H2407" s="1">
        <f t="shared" si="261"/>
        <v>0</v>
      </c>
      <c r="I2407" s="1">
        <f t="shared" si="262"/>
        <v>3.0000000000000027E-2</v>
      </c>
      <c r="K2407" s="6">
        <f t="shared" si="263"/>
        <v>7.8571428571428646E-3</v>
      </c>
      <c r="L2407" s="6">
        <f t="shared" si="264"/>
        <v>7.8571428571428646E-3</v>
      </c>
      <c r="M2407" s="6">
        <f t="shared" si="265"/>
        <v>1</v>
      </c>
      <c r="N2407" s="6">
        <f t="shared" si="266"/>
        <v>50</v>
      </c>
      <c r="Q2407" s="1">
        <v>0.98878999999999995</v>
      </c>
      <c r="R2407" s="3">
        <v>4000</v>
      </c>
    </row>
    <row r="2408" spans="1:18" x14ac:dyDescent="0.2">
      <c r="A2408" s="8">
        <v>37484</v>
      </c>
      <c r="B2408" s="1">
        <v>1</v>
      </c>
      <c r="C2408" s="1">
        <v>1</v>
      </c>
      <c r="D2408" s="1">
        <v>1</v>
      </c>
      <c r="E2408" s="1">
        <v>1</v>
      </c>
      <c r="G2408" s="6">
        <f t="shared" si="260"/>
        <v>0</v>
      </c>
      <c r="H2408" s="1">
        <f t="shared" si="261"/>
        <v>0</v>
      </c>
      <c r="I2408" s="1">
        <f t="shared" si="262"/>
        <v>0</v>
      </c>
      <c r="K2408" s="6">
        <f t="shared" si="263"/>
        <v>1.4285714285714299E-3</v>
      </c>
      <c r="L2408" s="6">
        <f t="shared" si="264"/>
        <v>7.8571428571428646E-3</v>
      </c>
      <c r="M2408" s="6">
        <f t="shared" si="265"/>
        <v>0.18181818181818182</v>
      </c>
      <c r="N2408" s="6">
        <f t="shared" si="266"/>
        <v>15.384615384615387</v>
      </c>
      <c r="Q2408" s="1">
        <v>0.98878999999999995</v>
      </c>
      <c r="R2408" s="3">
        <v>0</v>
      </c>
    </row>
    <row r="2409" spans="1:18" x14ac:dyDescent="0.2">
      <c r="A2409" s="8">
        <v>37487</v>
      </c>
      <c r="B2409" s="1">
        <v>0.95</v>
      </c>
      <c r="C2409" s="1">
        <v>0.99</v>
      </c>
      <c r="D2409" s="1">
        <v>0.95</v>
      </c>
      <c r="E2409" s="1">
        <v>0.99</v>
      </c>
      <c r="G2409" s="6">
        <f t="shared" si="260"/>
        <v>-1.0000000000000009E-2</v>
      </c>
      <c r="H2409" s="1">
        <f t="shared" si="261"/>
        <v>0</v>
      </c>
      <c r="I2409" s="1">
        <f t="shared" si="262"/>
        <v>1.0000000000000009E-2</v>
      </c>
      <c r="K2409" s="6">
        <f t="shared" si="263"/>
        <v>7.1428571428571494E-4</v>
      </c>
      <c r="L2409" s="6">
        <f t="shared" si="264"/>
        <v>8.5714285714285788E-3</v>
      </c>
      <c r="M2409" s="6">
        <f t="shared" si="265"/>
        <v>8.3333333333333343E-2</v>
      </c>
      <c r="N2409" s="6">
        <f t="shared" si="266"/>
        <v>7.6923076923076792</v>
      </c>
      <c r="Q2409" s="1">
        <v>0.97890200000000005</v>
      </c>
      <c r="R2409" s="3">
        <v>6000</v>
      </c>
    </row>
    <row r="2410" spans="1:18" x14ac:dyDescent="0.2">
      <c r="A2410" s="8">
        <v>37488</v>
      </c>
      <c r="B2410" s="1">
        <v>0.95</v>
      </c>
      <c r="C2410" s="1">
        <v>0.98</v>
      </c>
      <c r="D2410" s="1">
        <v>0.95</v>
      </c>
      <c r="E2410" s="1">
        <v>0.97</v>
      </c>
      <c r="G2410" s="6">
        <f t="shared" si="260"/>
        <v>-2.0000000000000018E-2</v>
      </c>
      <c r="H2410" s="1">
        <f t="shared" si="261"/>
        <v>0</v>
      </c>
      <c r="I2410" s="1">
        <f t="shared" si="262"/>
        <v>2.0000000000000018E-2</v>
      </c>
      <c r="K2410" s="6">
        <f t="shared" si="263"/>
        <v>0</v>
      </c>
      <c r="L2410" s="6">
        <f t="shared" si="264"/>
        <v>1.0000000000000009E-2</v>
      </c>
      <c r="M2410" s="6">
        <f t="shared" si="265"/>
        <v>0</v>
      </c>
      <c r="N2410" s="6">
        <f t="shared" si="266"/>
        <v>0</v>
      </c>
      <c r="Q2410" s="1">
        <v>0.95912600000000003</v>
      </c>
      <c r="R2410" s="3">
        <v>10000</v>
      </c>
    </row>
    <row r="2411" spans="1:18" x14ac:dyDescent="0.2">
      <c r="A2411" s="8">
        <v>37489</v>
      </c>
      <c r="B2411" s="1">
        <v>1</v>
      </c>
      <c r="C2411" s="1">
        <v>1</v>
      </c>
      <c r="D2411" s="1">
        <v>1</v>
      </c>
      <c r="E2411" s="1">
        <v>1</v>
      </c>
      <c r="G2411" s="6">
        <f t="shared" si="260"/>
        <v>3.0000000000000027E-2</v>
      </c>
      <c r="H2411" s="1">
        <f t="shared" si="261"/>
        <v>3.0000000000000027E-2</v>
      </c>
      <c r="I2411" s="1">
        <f t="shared" si="262"/>
        <v>0</v>
      </c>
      <c r="K2411" s="6">
        <f t="shared" si="263"/>
        <v>2.1428571428571447E-3</v>
      </c>
      <c r="L2411" s="6">
        <f t="shared" si="264"/>
        <v>9.2857142857142947E-3</v>
      </c>
      <c r="M2411" s="6">
        <f t="shared" si="265"/>
        <v>0.23076923076923075</v>
      </c>
      <c r="N2411" s="6">
        <f t="shared" si="266"/>
        <v>18.75</v>
      </c>
      <c r="Q2411" s="1">
        <v>0.98878999999999995</v>
      </c>
      <c r="R2411" s="3">
        <v>5500</v>
      </c>
    </row>
    <row r="2412" spans="1:18" x14ac:dyDescent="0.2">
      <c r="A2412" s="8">
        <v>37490</v>
      </c>
      <c r="B2412" s="1">
        <v>0.92</v>
      </c>
      <c r="C2412" s="1">
        <v>1.03</v>
      </c>
      <c r="D2412" s="1">
        <v>0.92</v>
      </c>
      <c r="E2412" s="1">
        <v>1</v>
      </c>
      <c r="G2412" s="6">
        <f t="shared" si="260"/>
        <v>0</v>
      </c>
      <c r="H2412" s="1">
        <f t="shared" si="261"/>
        <v>0</v>
      </c>
      <c r="I2412" s="1">
        <f t="shared" si="262"/>
        <v>0</v>
      </c>
      <c r="K2412" s="6">
        <f t="shared" si="263"/>
        <v>2.1428571428571447E-3</v>
      </c>
      <c r="L2412" s="6">
        <f t="shared" si="264"/>
        <v>5.7142857142857195E-3</v>
      </c>
      <c r="M2412" s="6">
        <f t="shared" si="265"/>
        <v>0.375</v>
      </c>
      <c r="N2412" s="6">
        <f t="shared" si="266"/>
        <v>27.272727272727266</v>
      </c>
      <c r="Q2412" s="1">
        <v>0.98878999999999995</v>
      </c>
      <c r="R2412" s="3">
        <v>22000</v>
      </c>
    </row>
    <row r="2413" spans="1:18" x14ac:dyDescent="0.2">
      <c r="A2413" s="8">
        <v>37491</v>
      </c>
      <c r="B2413" s="1">
        <v>1</v>
      </c>
      <c r="C2413" s="1">
        <v>1.1000000000000001</v>
      </c>
      <c r="D2413" s="1">
        <v>1</v>
      </c>
      <c r="E2413" s="1">
        <v>1.1000000000000001</v>
      </c>
      <c r="G2413" s="6">
        <f t="shared" si="260"/>
        <v>0.10000000000000009</v>
      </c>
      <c r="H2413" s="1">
        <f t="shared" si="261"/>
        <v>0.10000000000000009</v>
      </c>
      <c r="I2413" s="1">
        <f t="shared" si="262"/>
        <v>0</v>
      </c>
      <c r="K2413" s="6">
        <f t="shared" si="263"/>
        <v>9.2857142857142947E-3</v>
      </c>
      <c r="L2413" s="6">
        <f t="shared" si="264"/>
        <v>5.0000000000000044E-3</v>
      </c>
      <c r="M2413" s="6">
        <f t="shared" si="265"/>
        <v>1.8571428571428572</v>
      </c>
      <c r="N2413" s="6">
        <f t="shared" si="266"/>
        <v>65</v>
      </c>
      <c r="Q2413" s="1">
        <v>1.087669</v>
      </c>
      <c r="R2413" s="3">
        <v>82000</v>
      </c>
    </row>
    <row r="2414" spans="1:18" x14ac:dyDescent="0.2">
      <c r="A2414" s="8">
        <v>37494</v>
      </c>
      <c r="B2414" s="1">
        <v>1.1000000000000001</v>
      </c>
      <c r="C2414" s="1">
        <v>1.1000000000000001</v>
      </c>
      <c r="D2414" s="1">
        <v>1.1000000000000001</v>
      </c>
      <c r="E2414" s="1">
        <v>1.1000000000000001</v>
      </c>
      <c r="G2414" s="6">
        <f t="shared" si="260"/>
        <v>0</v>
      </c>
      <c r="H2414" s="1">
        <f t="shared" si="261"/>
        <v>0</v>
      </c>
      <c r="I2414" s="1">
        <f t="shared" si="262"/>
        <v>0</v>
      </c>
      <c r="K2414" s="6">
        <f t="shared" si="263"/>
        <v>9.2857142857142947E-3</v>
      </c>
      <c r="L2414" s="6">
        <f t="shared" si="264"/>
        <v>5.0000000000000044E-3</v>
      </c>
      <c r="M2414" s="6">
        <f t="shared" si="265"/>
        <v>1.8571428571428572</v>
      </c>
      <c r="N2414" s="6">
        <f t="shared" si="266"/>
        <v>65</v>
      </c>
      <c r="Q2414" s="1">
        <v>1.087669</v>
      </c>
      <c r="R2414" s="3">
        <v>0</v>
      </c>
    </row>
    <row r="2415" spans="1:18" x14ac:dyDescent="0.2">
      <c r="A2415" s="8">
        <v>37495</v>
      </c>
      <c r="B2415" s="1">
        <v>1.1000000000000001</v>
      </c>
      <c r="C2415" s="1">
        <v>1.1499999999999999</v>
      </c>
      <c r="D2415" s="1">
        <v>1.02</v>
      </c>
      <c r="E2415" s="1">
        <v>1.1000000000000001</v>
      </c>
      <c r="G2415" s="6">
        <f t="shared" si="260"/>
        <v>0</v>
      </c>
      <c r="H2415" s="1">
        <f t="shared" si="261"/>
        <v>0</v>
      </c>
      <c r="I2415" s="1">
        <f t="shared" si="262"/>
        <v>0</v>
      </c>
      <c r="K2415" s="6">
        <f t="shared" si="263"/>
        <v>9.2857142857142947E-3</v>
      </c>
      <c r="L2415" s="6">
        <f t="shared" si="264"/>
        <v>5.0000000000000044E-3</v>
      </c>
      <c r="M2415" s="6">
        <f t="shared" si="265"/>
        <v>1.8571428571428572</v>
      </c>
      <c r="N2415" s="6">
        <f t="shared" si="266"/>
        <v>65</v>
      </c>
      <c r="Q2415" s="1">
        <v>1.087669</v>
      </c>
      <c r="R2415" s="3">
        <v>51800</v>
      </c>
    </row>
    <row r="2416" spans="1:18" x14ac:dyDescent="0.2">
      <c r="A2416" s="8">
        <v>37496</v>
      </c>
      <c r="B2416" s="1">
        <v>1.1000000000000001</v>
      </c>
      <c r="C2416" s="1">
        <v>1.1299999999999999</v>
      </c>
      <c r="D2416" s="1">
        <v>1.1000000000000001</v>
      </c>
      <c r="E2416" s="1">
        <v>1.1000000000000001</v>
      </c>
      <c r="G2416" s="6">
        <f t="shared" si="260"/>
        <v>0</v>
      </c>
      <c r="H2416" s="1">
        <f t="shared" si="261"/>
        <v>0</v>
      </c>
      <c r="I2416" s="1">
        <f t="shared" si="262"/>
        <v>0</v>
      </c>
      <c r="K2416" s="6">
        <f t="shared" si="263"/>
        <v>9.2857142857142947E-3</v>
      </c>
      <c r="L2416" s="6">
        <f t="shared" si="264"/>
        <v>5.0000000000000044E-3</v>
      </c>
      <c r="M2416" s="6">
        <f t="shared" si="265"/>
        <v>1.8571428571428572</v>
      </c>
      <c r="N2416" s="6">
        <f t="shared" si="266"/>
        <v>65</v>
      </c>
      <c r="Q2416" s="1">
        <v>1.087669</v>
      </c>
      <c r="R2416" s="3">
        <v>30800</v>
      </c>
    </row>
    <row r="2417" spans="1:18" x14ac:dyDescent="0.2">
      <c r="A2417" s="8">
        <v>37497</v>
      </c>
      <c r="B2417" s="1">
        <v>1.1000000000000001</v>
      </c>
      <c r="C2417" s="1">
        <v>1.1200000000000001</v>
      </c>
      <c r="D2417" s="1">
        <v>1.1000000000000001</v>
      </c>
      <c r="E2417" s="1">
        <v>1.1000000000000001</v>
      </c>
      <c r="G2417" s="6">
        <f t="shared" si="260"/>
        <v>0</v>
      </c>
      <c r="H2417" s="1">
        <f t="shared" si="261"/>
        <v>0</v>
      </c>
      <c r="I2417" s="1">
        <f t="shared" si="262"/>
        <v>0</v>
      </c>
      <c r="K2417" s="6">
        <f t="shared" si="263"/>
        <v>9.2857142857142947E-3</v>
      </c>
      <c r="L2417" s="6">
        <f t="shared" si="264"/>
        <v>5.0000000000000044E-3</v>
      </c>
      <c r="M2417" s="6">
        <f t="shared" si="265"/>
        <v>1.8571428571428572</v>
      </c>
      <c r="N2417" s="6">
        <f t="shared" si="266"/>
        <v>65</v>
      </c>
      <c r="Q2417" s="1">
        <v>1.087669</v>
      </c>
      <c r="R2417" s="3">
        <v>22000</v>
      </c>
    </row>
    <row r="2418" spans="1:18" x14ac:dyDescent="0.2">
      <c r="A2418" s="8">
        <v>37498</v>
      </c>
      <c r="B2418" s="1">
        <v>1.1000000000000001</v>
      </c>
      <c r="C2418" s="1">
        <v>1.2</v>
      </c>
      <c r="D2418" s="1">
        <v>1.1000000000000001</v>
      </c>
      <c r="E2418" s="1">
        <v>1.2</v>
      </c>
      <c r="G2418" s="6">
        <f t="shared" si="260"/>
        <v>9.9999999999999867E-2</v>
      </c>
      <c r="H2418" s="1">
        <f t="shared" si="261"/>
        <v>9.9999999999999867E-2</v>
      </c>
      <c r="I2418" s="1">
        <f t="shared" si="262"/>
        <v>0</v>
      </c>
      <c r="K2418" s="6">
        <f t="shared" si="263"/>
        <v>1.6428571428571428E-2</v>
      </c>
      <c r="L2418" s="6">
        <f t="shared" si="264"/>
        <v>5.0000000000000044E-3</v>
      </c>
      <c r="M2418" s="6">
        <f t="shared" si="265"/>
        <v>3.2857142857142825</v>
      </c>
      <c r="N2418" s="6">
        <f t="shared" si="266"/>
        <v>76.666666666666657</v>
      </c>
      <c r="Q2418" s="1">
        <v>1.1865479999999999</v>
      </c>
      <c r="R2418" s="3">
        <v>61900</v>
      </c>
    </row>
    <row r="2419" spans="1:18" x14ac:dyDescent="0.2">
      <c r="A2419" s="8">
        <v>37502</v>
      </c>
      <c r="B2419" s="1">
        <v>1.19</v>
      </c>
      <c r="C2419" s="1">
        <v>1.22</v>
      </c>
      <c r="D2419" s="1">
        <v>1.18</v>
      </c>
      <c r="E2419" s="1">
        <v>1.19</v>
      </c>
      <c r="G2419" s="6">
        <f t="shared" si="260"/>
        <v>-1.0000000000000009E-2</v>
      </c>
      <c r="H2419" s="1">
        <f t="shared" si="261"/>
        <v>0</v>
      </c>
      <c r="I2419" s="1">
        <f t="shared" si="262"/>
        <v>1.0000000000000009E-2</v>
      </c>
      <c r="K2419" s="6">
        <f t="shared" si="263"/>
        <v>1.6428571428571428E-2</v>
      </c>
      <c r="L2419" s="6">
        <f t="shared" si="264"/>
        <v>5.0000000000000044E-3</v>
      </c>
      <c r="M2419" s="6">
        <f t="shared" si="265"/>
        <v>3.2857142857142825</v>
      </c>
      <c r="N2419" s="6">
        <f t="shared" si="266"/>
        <v>76.666666666666657</v>
      </c>
      <c r="Q2419" s="1">
        <v>1.17666</v>
      </c>
      <c r="R2419" s="3">
        <v>23500</v>
      </c>
    </row>
    <row r="2420" spans="1:18" x14ac:dyDescent="0.2">
      <c r="A2420" s="8">
        <v>37503</v>
      </c>
      <c r="B2420" s="1">
        <v>1.2</v>
      </c>
      <c r="C2420" s="1">
        <v>1.2</v>
      </c>
      <c r="D2420" s="1">
        <v>1.1599999999999999</v>
      </c>
      <c r="E2420" s="1">
        <v>1.19</v>
      </c>
      <c r="G2420" s="6">
        <f t="shared" si="260"/>
        <v>0</v>
      </c>
      <c r="H2420" s="1">
        <f t="shared" si="261"/>
        <v>0</v>
      </c>
      <c r="I2420" s="1">
        <f t="shared" si="262"/>
        <v>0</v>
      </c>
      <c r="K2420" s="6">
        <f t="shared" si="263"/>
        <v>1.6428571428571428E-2</v>
      </c>
      <c r="L2420" s="6">
        <f t="shared" si="264"/>
        <v>5.0000000000000044E-3</v>
      </c>
      <c r="M2420" s="6">
        <f t="shared" si="265"/>
        <v>3.2857142857142825</v>
      </c>
      <c r="N2420" s="6">
        <f t="shared" si="266"/>
        <v>76.666666666666657</v>
      </c>
      <c r="Q2420" s="1">
        <v>1.17666</v>
      </c>
      <c r="R2420" s="3">
        <v>24000</v>
      </c>
    </row>
    <row r="2421" spans="1:18" x14ac:dyDescent="0.2">
      <c r="A2421" s="8">
        <v>37504</v>
      </c>
      <c r="B2421" s="1">
        <v>1.19</v>
      </c>
      <c r="C2421" s="1">
        <v>1.19</v>
      </c>
      <c r="D2421" s="1">
        <v>1.17</v>
      </c>
      <c r="E2421" s="1">
        <v>1.17</v>
      </c>
      <c r="G2421" s="6">
        <f t="shared" si="260"/>
        <v>-2.0000000000000018E-2</v>
      </c>
      <c r="H2421" s="1">
        <f t="shared" si="261"/>
        <v>0</v>
      </c>
      <c r="I2421" s="1">
        <f t="shared" si="262"/>
        <v>2.0000000000000018E-2</v>
      </c>
      <c r="K2421" s="6">
        <f t="shared" si="263"/>
        <v>1.6428571428571428E-2</v>
      </c>
      <c r="L2421" s="6">
        <f t="shared" si="264"/>
        <v>4.2857142857142894E-3</v>
      </c>
      <c r="M2421" s="6">
        <f t="shared" si="265"/>
        <v>3.8333333333333299</v>
      </c>
      <c r="N2421" s="6">
        <f t="shared" si="266"/>
        <v>79.310344827586192</v>
      </c>
      <c r="Q2421" s="1">
        <v>1.156884</v>
      </c>
      <c r="R2421" s="3">
        <v>19800</v>
      </c>
    </row>
    <row r="2422" spans="1:18" x14ac:dyDescent="0.2">
      <c r="A2422" s="8">
        <v>37505</v>
      </c>
      <c r="B2422" s="1">
        <v>1.19</v>
      </c>
      <c r="C2422" s="1">
        <v>1.19</v>
      </c>
      <c r="D2422" s="1">
        <v>1.19</v>
      </c>
      <c r="E2422" s="1">
        <v>1.19</v>
      </c>
      <c r="G2422" s="6">
        <f t="shared" si="260"/>
        <v>2.0000000000000018E-2</v>
      </c>
      <c r="H2422" s="1">
        <f t="shared" si="261"/>
        <v>2.0000000000000018E-2</v>
      </c>
      <c r="I2422" s="1">
        <f t="shared" si="262"/>
        <v>0</v>
      </c>
      <c r="K2422" s="6">
        <f t="shared" si="263"/>
        <v>1.7857142857142856E-2</v>
      </c>
      <c r="L2422" s="6">
        <f t="shared" si="264"/>
        <v>4.2857142857142894E-3</v>
      </c>
      <c r="M2422" s="6">
        <f t="shared" si="265"/>
        <v>4.1666666666666625</v>
      </c>
      <c r="N2422" s="6">
        <f t="shared" si="266"/>
        <v>80.645161290322562</v>
      </c>
      <c r="Q2422" s="1">
        <v>1.17666</v>
      </c>
      <c r="R2422" s="3">
        <v>15500</v>
      </c>
    </row>
    <row r="2423" spans="1:18" x14ac:dyDescent="0.2">
      <c r="A2423" s="8">
        <v>37508</v>
      </c>
      <c r="B2423" s="1">
        <v>1.19</v>
      </c>
      <c r="C2423" s="1">
        <v>1.19</v>
      </c>
      <c r="D2423" s="1">
        <v>1.19</v>
      </c>
      <c r="E2423" s="1">
        <v>1.19</v>
      </c>
      <c r="G2423" s="6">
        <f t="shared" si="260"/>
        <v>0</v>
      </c>
      <c r="H2423" s="1">
        <f t="shared" si="261"/>
        <v>0</v>
      </c>
      <c r="I2423" s="1">
        <f t="shared" si="262"/>
        <v>0</v>
      </c>
      <c r="K2423" s="6">
        <f t="shared" si="263"/>
        <v>1.7857142857142856E-2</v>
      </c>
      <c r="L2423" s="6">
        <f t="shared" si="264"/>
        <v>3.5714285714285748E-3</v>
      </c>
      <c r="M2423" s="6">
        <f t="shared" si="265"/>
        <v>4.9999999999999947</v>
      </c>
      <c r="N2423" s="6">
        <f t="shared" si="266"/>
        <v>83.333333333333314</v>
      </c>
      <c r="Q2423" s="1">
        <v>1.17666</v>
      </c>
      <c r="R2423" s="3">
        <v>0</v>
      </c>
    </row>
    <row r="2424" spans="1:18" x14ac:dyDescent="0.2">
      <c r="A2424" s="8">
        <v>37509</v>
      </c>
      <c r="B2424" s="1">
        <v>1.19</v>
      </c>
      <c r="C2424" s="1">
        <v>1.19</v>
      </c>
      <c r="D2424" s="1">
        <v>1.19</v>
      </c>
      <c r="E2424" s="1">
        <v>1.19</v>
      </c>
      <c r="G2424" s="6">
        <f t="shared" si="260"/>
        <v>0</v>
      </c>
      <c r="H2424" s="1">
        <f t="shared" si="261"/>
        <v>0</v>
      </c>
      <c r="I2424" s="1">
        <f t="shared" si="262"/>
        <v>0</v>
      </c>
      <c r="K2424" s="6">
        <f t="shared" si="263"/>
        <v>1.7857142857142856E-2</v>
      </c>
      <c r="L2424" s="6">
        <f t="shared" si="264"/>
        <v>2.1428571428571447E-3</v>
      </c>
      <c r="M2424" s="6">
        <f t="shared" si="265"/>
        <v>8.333333333333325</v>
      </c>
      <c r="N2424" s="6">
        <f t="shared" si="266"/>
        <v>89.285714285714278</v>
      </c>
      <c r="Q2424" s="1">
        <v>1.17666</v>
      </c>
      <c r="R2424" s="3">
        <v>8000</v>
      </c>
    </row>
    <row r="2425" spans="1:18" x14ac:dyDescent="0.2">
      <c r="A2425" s="8">
        <v>37510</v>
      </c>
      <c r="B2425" s="1">
        <v>1.19</v>
      </c>
      <c r="C2425" s="1">
        <v>1.19</v>
      </c>
      <c r="D2425" s="1">
        <v>1.1599999999999999</v>
      </c>
      <c r="E2425" s="1">
        <v>1.1599999999999999</v>
      </c>
      <c r="G2425" s="6">
        <f t="shared" si="260"/>
        <v>-3.0000000000000027E-2</v>
      </c>
      <c r="H2425" s="1">
        <f t="shared" si="261"/>
        <v>0</v>
      </c>
      <c r="I2425" s="1">
        <f t="shared" si="262"/>
        <v>3.0000000000000027E-2</v>
      </c>
      <c r="K2425" s="6">
        <f t="shared" si="263"/>
        <v>1.5714285714285712E-2</v>
      </c>
      <c r="L2425" s="6">
        <f t="shared" si="264"/>
        <v>4.2857142857142894E-3</v>
      </c>
      <c r="M2425" s="6">
        <f t="shared" si="265"/>
        <v>3.666666666666663</v>
      </c>
      <c r="N2425" s="6">
        <f t="shared" si="266"/>
        <v>78.571428571428555</v>
      </c>
      <c r="Q2425" s="1">
        <v>1.1469959999999999</v>
      </c>
      <c r="R2425" s="3">
        <v>5100</v>
      </c>
    </row>
    <row r="2426" spans="1:18" x14ac:dyDescent="0.2">
      <c r="A2426" s="8">
        <v>37511</v>
      </c>
      <c r="B2426" s="1">
        <v>1.1599999999999999</v>
      </c>
      <c r="C2426" s="1">
        <v>1.1599999999999999</v>
      </c>
      <c r="D2426" s="1">
        <v>1.1599999999999999</v>
      </c>
      <c r="E2426" s="1">
        <v>1.1599999999999999</v>
      </c>
      <c r="G2426" s="6">
        <f t="shared" si="260"/>
        <v>0</v>
      </c>
      <c r="H2426" s="1">
        <f t="shared" si="261"/>
        <v>0</v>
      </c>
      <c r="I2426" s="1">
        <f t="shared" si="262"/>
        <v>0</v>
      </c>
      <c r="K2426" s="6">
        <f t="shared" si="263"/>
        <v>1.5714285714285712E-2</v>
      </c>
      <c r="L2426" s="6">
        <f t="shared" si="264"/>
        <v>4.2857142857142894E-3</v>
      </c>
      <c r="M2426" s="6">
        <f t="shared" si="265"/>
        <v>3.666666666666663</v>
      </c>
      <c r="N2426" s="6">
        <f t="shared" si="266"/>
        <v>78.571428571428555</v>
      </c>
      <c r="Q2426" s="1">
        <v>1.1469959999999999</v>
      </c>
      <c r="R2426" s="3">
        <v>0</v>
      </c>
    </row>
    <row r="2427" spans="1:18" x14ac:dyDescent="0.2">
      <c r="A2427" s="8">
        <v>37512</v>
      </c>
      <c r="B2427" s="1">
        <v>1.1499999999999999</v>
      </c>
      <c r="C2427" s="1">
        <v>1.1499999999999999</v>
      </c>
      <c r="D2427" s="1">
        <v>1.1000000000000001</v>
      </c>
      <c r="E2427" s="1">
        <v>1.1200000000000001</v>
      </c>
      <c r="G2427" s="6">
        <f t="shared" si="260"/>
        <v>-3.9999999999999813E-2</v>
      </c>
      <c r="H2427" s="1">
        <f t="shared" si="261"/>
        <v>0</v>
      </c>
      <c r="I2427" s="1">
        <f t="shared" si="262"/>
        <v>3.9999999999999813E-2</v>
      </c>
      <c r="K2427" s="6">
        <f t="shared" si="263"/>
        <v>8.5714285714285632E-3</v>
      </c>
      <c r="L2427" s="6">
        <f t="shared" si="264"/>
        <v>7.1428571428571331E-3</v>
      </c>
      <c r="M2427" s="6">
        <f t="shared" si="265"/>
        <v>1.2000000000000004</v>
      </c>
      <c r="N2427" s="6">
        <f t="shared" si="266"/>
        <v>54.545454545454547</v>
      </c>
      <c r="Q2427" s="1">
        <v>1.1074440000000001</v>
      </c>
      <c r="R2427" s="3">
        <v>11800</v>
      </c>
    </row>
    <row r="2428" spans="1:18" x14ac:dyDescent="0.2">
      <c r="A2428" s="8">
        <v>37515</v>
      </c>
      <c r="B2428" s="1">
        <v>1.1200000000000001</v>
      </c>
      <c r="C2428" s="1">
        <v>1.1200000000000001</v>
      </c>
      <c r="D2428" s="1">
        <v>1.1200000000000001</v>
      </c>
      <c r="E2428" s="1">
        <v>1.1200000000000001</v>
      </c>
      <c r="G2428" s="6">
        <f t="shared" si="260"/>
        <v>0</v>
      </c>
      <c r="H2428" s="1">
        <f t="shared" si="261"/>
        <v>0</v>
      </c>
      <c r="I2428" s="1">
        <f t="shared" si="262"/>
        <v>0</v>
      </c>
      <c r="K2428" s="6">
        <f t="shared" si="263"/>
        <v>8.5714285714285632E-3</v>
      </c>
      <c r="L2428" s="6">
        <f t="shared" si="264"/>
        <v>7.1428571428571331E-3</v>
      </c>
      <c r="M2428" s="6">
        <f t="shared" si="265"/>
        <v>1.2000000000000004</v>
      </c>
      <c r="N2428" s="6">
        <f t="shared" si="266"/>
        <v>54.545454545454547</v>
      </c>
      <c r="Q2428" s="1">
        <v>1.1074440000000001</v>
      </c>
      <c r="R2428" s="3">
        <v>0</v>
      </c>
    </row>
    <row r="2429" spans="1:18" x14ac:dyDescent="0.2">
      <c r="A2429" s="8">
        <v>37516</v>
      </c>
      <c r="B2429" s="1">
        <v>1.1200000000000001</v>
      </c>
      <c r="C2429" s="1">
        <v>1.1200000000000001</v>
      </c>
      <c r="D2429" s="1">
        <v>1.1200000000000001</v>
      </c>
      <c r="E2429" s="1">
        <v>1.1200000000000001</v>
      </c>
      <c r="G2429" s="6">
        <f t="shared" si="260"/>
        <v>0</v>
      </c>
      <c r="H2429" s="1">
        <f t="shared" si="261"/>
        <v>0</v>
      </c>
      <c r="I2429" s="1">
        <f t="shared" si="262"/>
        <v>0</v>
      </c>
      <c r="K2429" s="6">
        <f t="shared" si="263"/>
        <v>8.5714285714285632E-3</v>
      </c>
      <c r="L2429" s="6">
        <f t="shared" si="264"/>
        <v>7.1428571428571331E-3</v>
      </c>
      <c r="M2429" s="6">
        <f t="shared" si="265"/>
        <v>1.2000000000000004</v>
      </c>
      <c r="N2429" s="6">
        <f t="shared" si="266"/>
        <v>54.545454545454547</v>
      </c>
      <c r="Q2429" s="1">
        <v>1.1074440000000001</v>
      </c>
      <c r="R2429" s="3">
        <v>0</v>
      </c>
    </row>
    <row r="2430" spans="1:18" x14ac:dyDescent="0.2">
      <c r="A2430" s="8">
        <v>37517</v>
      </c>
      <c r="B2430" s="1">
        <v>1.1499999999999999</v>
      </c>
      <c r="C2430" s="1">
        <v>1.1499999999999999</v>
      </c>
      <c r="D2430" s="1">
        <v>1.1499999999999999</v>
      </c>
      <c r="E2430" s="1">
        <v>1.1499999999999999</v>
      </c>
      <c r="G2430" s="6">
        <f t="shared" si="260"/>
        <v>2.9999999999999805E-2</v>
      </c>
      <c r="H2430" s="1">
        <f t="shared" si="261"/>
        <v>2.9999999999999805E-2</v>
      </c>
      <c r="I2430" s="1">
        <f t="shared" si="262"/>
        <v>0</v>
      </c>
      <c r="K2430" s="6">
        <f t="shared" si="263"/>
        <v>1.0714285714285692E-2</v>
      </c>
      <c r="L2430" s="6">
        <f t="shared" si="264"/>
        <v>7.1428571428571331E-3</v>
      </c>
      <c r="M2430" s="6">
        <f t="shared" si="265"/>
        <v>1.4999999999999989</v>
      </c>
      <c r="N2430" s="6">
        <f t="shared" si="266"/>
        <v>59.999999999999986</v>
      </c>
      <c r="Q2430" s="1">
        <v>1.137108</v>
      </c>
      <c r="R2430" s="3">
        <v>10000</v>
      </c>
    </row>
    <row r="2431" spans="1:18" x14ac:dyDescent="0.2">
      <c r="A2431" s="8">
        <v>37518</v>
      </c>
      <c r="B2431" s="1">
        <v>1.1100000000000001</v>
      </c>
      <c r="C2431" s="1">
        <v>1.1100000000000001</v>
      </c>
      <c r="D2431" s="1">
        <v>1.1000000000000001</v>
      </c>
      <c r="E2431" s="1">
        <v>1.1000000000000001</v>
      </c>
      <c r="G2431" s="6">
        <f t="shared" si="260"/>
        <v>-4.9999999999999822E-2</v>
      </c>
      <c r="H2431" s="1">
        <f t="shared" si="261"/>
        <v>0</v>
      </c>
      <c r="I2431" s="1">
        <f t="shared" si="262"/>
        <v>4.9999999999999822E-2</v>
      </c>
      <c r="K2431" s="6">
        <f t="shared" si="263"/>
        <v>1.0714285714285692E-2</v>
      </c>
      <c r="L2431" s="6">
        <f t="shared" si="264"/>
        <v>1.0714285714285692E-2</v>
      </c>
      <c r="M2431" s="6">
        <f t="shared" si="265"/>
        <v>1</v>
      </c>
      <c r="N2431" s="6">
        <f t="shared" si="266"/>
        <v>50</v>
      </c>
      <c r="Q2431" s="1">
        <v>1.087669</v>
      </c>
      <c r="R2431" s="3">
        <v>1800</v>
      </c>
    </row>
    <row r="2432" spans="1:18" x14ac:dyDescent="0.2">
      <c r="A2432" s="8">
        <v>37519</v>
      </c>
      <c r="B2432" s="1">
        <v>1.1100000000000001</v>
      </c>
      <c r="C2432" s="1">
        <v>1.1100000000000001</v>
      </c>
      <c r="D2432" s="1">
        <v>1.06</v>
      </c>
      <c r="E2432" s="1">
        <v>1.1000000000000001</v>
      </c>
      <c r="G2432" s="6">
        <f t="shared" si="260"/>
        <v>0</v>
      </c>
      <c r="H2432" s="1">
        <f t="shared" si="261"/>
        <v>0</v>
      </c>
      <c r="I2432" s="1">
        <f t="shared" si="262"/>
        <v>0</v>
      </c>
      <c r="K2432" s="6">
        <f t="shared" si="263"/>
        <v>3.5714285714285587E-3</v>
      </c>
      <c r="L2432" s="6">
        <f t="shared" si="264"/>
        <v>1.0714285714285692E-2</v>
      </c>
      <c r="M2432" s="6">
        <f t="shared" si="265"/>
        <v>0.33333333333333287</v>
      </c>
      <c r="N2432" s="6">
        <f t="shared" si="266"/>
        <v>24.999999999999972</v>
      </c>
      <c r="Q2432" s="1">
        <v>1.087669</v>
      </c>
      <c r="R2432" s="3">
        <v>9500</v>
      </c>
    </row>
    <row r="2433" spans="1:18" x14ac:dyDescent="0.2">
      <c r="A2433" s="8">
        <v>37522</v>
      </c>
      <c r="B2433" s="1">
        <v>1.06</v>
      </c>
      <c r="C2433" s="1">
        <v>1.1100000000000001</v>
      </c>
      <c r="D2433" s="1">
        <v>1.06</v>
      </c>
      <c r="E2433" s="1">
        <v>1.1100000000000001</v>
      </c>
      <c r="G2433" s="6">
        <f t="shared" si="260"/>
        <v>1.0000000000000009E-2</v>
      </c>
      <c r="H2433" s="1">
        <f t="shared" si="261"/>
        <v>1.0000000000000009E-2</v>
      </c>
      <c r="I2433" s="1">
        <f t="shared" si="262"/>
        <v>0</v>
      </c>
      <c r="K2433" s="6">
        <f t="shared" si="263"/>
        <v>4.2857142857142738E-3</v>
      </c>
      <c r="L2433" s="6">
        <f t="shared" si="264"/>
        <v>9.9999999999999777E-3</v>
      </c>
      <c r="M2433" s="6">
        <f t="shared" si="265"/>
        <v>0.42857142857142833</v>
      </c>
      <c r="N2433" s="6">
        <f t="shared" si="266"/>
        <v>29.999999999999986</v>
      </c>
      <c r="Q2433" s="1">
        <v>1.097556</v>
      </c>
      <c r="R2433" s="3">
        <v>7500</v>
      </c>
    </row>
    <row r="2434" spans="1:18" x14ac:dyDescent="0.2">
      <c r="A2434" s="8">
        <v>37523</v>
      </c>
      <c r="B2434" s="1">
        <v>1.1100000000000001</v>
      </c>
      <c r="C2434" s="1">
        <v>1.1100000000000001</v>
      </c>
      <c r="D2434" s="1">
        <v>1.1100000000000001</v>
      </c>
      <c r="E2434" s="1">
        <v>1.1100000000000001</v>
      </c>
      <c r="G2434" s="6">
        <f t="shared" si="260"/>
        <v>0</v>
      </c>
      <c r="H2434" s="1">
        <f t="shared" si="261"/>
        <v>0</v>
      </c>
      <c r="I2434" s="1">
        <f t="shared" si="262"/>
        <v>0</v>
      </c>
      <c r="K2434" s="6">
        <f t="shared" si="263"/>
        <v>4.2857142857142738E-3</v>
      </c>
      <c r="L2434" s="6">
        <f t="shared" si="264"/>
        <v>9.9999999999999777E-3</v>
      </c>
      <c r="M2434" s="6">
        <f t="shared" si="265"/>
        <v>0.42857142857142833</v>
      </c>
      <c r="N2434" s="6">
        <f t="shared" si="266"/>
        <v>29.999999999999986</v>
      </c>
      <c r="Q2434" s="1">
        <v>1.097556</v>
      </c>
      <c r="R2434" s="3">
        <v>1600</v>
      </c>
    </row>
    <row r="2435" spans="1:18" x14ac:dyDescent="0.2">
      <c r="A2435" s="8">
        <v>37524</v>
      </c>
      <c r="B2435" s="1">
        <v>1.1100000000000001</v>
      </c>
      <c r="C2435" s="1">
        <v>1.1100000000000001</v>
      </c>
      <c r="D2435" s="1">
        <v>1.1100000000000001</v>
      </c>
      <c r="E2435" s="1">
        <v>1.1100000000000001</v>
      </c>
      <c r="G2435" s="6">
        <f t="shared" si="260"/>
        <v>0</v>
      </c>
      <c r="H2435" s="1">
        <f t="shared" si="261"/>
        <v>0</v>
      </c>
      <c r="I2435" s="1">
        <f t="shared" si="262"/>
        <v>0</v>
      </c>
      <c r="K2435" s="6">
        <f t="shared" si="263"/>
        <v>4.2857142857142738E-3</v>
      </c>
      <c r="L2435" s="6">
        <f t="shared" si="264"/>
        <v>8.5714285714285476E-3</v>
      </c>
      <c r="M2435" s="6">
        <f t="shared" si="265"/>
        <v>0.5</v>
      </c>
      <c r="N2435" s="6">
        <f t="shared" si="266"/>
        <v>33.333333333333329</v>
      </c>
      <c r="Q2435" s="1">
        <v>1.097556</v>
      </c>
      <c r="R2435" s="3">
        <v>500</v>
      </c>
    </row>
    <row r="2436" spans="1:18" x14ac:dyDescent="0.2">
      <c r="A2436" s="8">
        <v>37525</v>
      </c>
      <c r="B2436" s="1">
        <v>1.06</v>
      </c>
      <c r="C2436" s="1">
        <v>1.1100000000000001</v>
      </c>
      <c r="D2436" s="1">
        <v>1.06</v>
      </c>
      <c r="E2436" s="1">
        <v>1.1100000000000001</v>
      </c>
      <c r="G2436" s="6">
        <f t="shared" ref="G2436:G2499" si="267">E2436-E2435</f>
        <v>0</v>
      </c>
      <c r="H2436" s="1">
        <f t="shared" ref="H2436:H2499" si="268">IF(G2436&gt;0,G2436,0)</f>
        <v>0</v>
      </c>
      <c r="I2436" s="1">
        <f t="shared" ref="I2436:I2499" si="269">IF(G2436&lt;0,ABS(G2436),0)</f>
        <v>0</v>
      </c>
      <c r="K2436" s="6">
        <f t="shared" si="263"/>
        <v>2.8571428571428437E-3</v>
      </c>
      <c r="L2436" s="6">
        <f t="shared" si="264"/>
        <v>8.5714285714285476E-3</v>
      </c>
      <c r="M2436" s="6">
        <f t="shared" si="265"/>
        <v>0.3333333333333327</v>
      </c>
      <c r="N2436" s="6">
        <f t="shared" si="266"/>
        <v>24.999999999999957</v>
      </c>
      <c r="Q2436" s="1">
        <v>1.097556</v>
      </c>
      <c r="R2436" s="3">
        <v>2800</v>
      </c>
    </row>
    <row r="2437" spans="1:18" x14ac:dyDescent="0.2">
      <c r="A2437" s="8">
        <v>37526</v>
      </c>
      <c r="B2437" s="1">
        <v>1.07</v>
      </c>
      <c r="C2437" s="1">
        <v>1.1000000000000001</v>
      </c>
      <c r="D2437" s="1">
        <v>1.07</v>
      </c>
      <c r="E2437" s="1">
        <v>1.1000000000000001</v>
      </c>
      <c r="G2437" s="6">
        <f t="shared" si="267"/>
        <v>-1.0000000000000009E-2</v>
      </c>
      <c r="H2437" s="1">
        <f t="shared" si="268"/>
        <v>0</v>
      </c>
      <c r="I2437" s="1">
        <f t="shared" si="269"/>
        <v>1.0000000000000009E-2</v>
      </c>
      <c r="K2437" s="6">
        <f t="shared" si="263"/>
        <v>2.8571428571428437E-3</v>
      </c>
      <c r="L2437" s="6">
        <f t="shared" si="264"/>
        <v>9.2857142857142617E-3</v>
      </c>
      <c r="M2437" s="6">
        <f t="shared" si="265"/>
        <v>0.30769230769230704</v>
      </c>
      <c r="N2437" s="6">
        <f t="shared" si="266"/>
        <v>23.529411764705841</v>
      </c>
      <c r="Q2437" s="1">
        <v>1.087669</v>
      </c>
      <c r="R2437" s="3">
        <v>14000</v>
      </c>
    </row>
    <row r="2438" spans="1:18" x14ac:dyDescent="0.2">
      <c r="A2438" s="8">
        <v>37529</v>
      </c>
      <c r="B2438" s="1">
        <v>1.1200000000000001</v>
      </c>
      <c r="C2438" s="1">
        <v>1.2</v>
      </c>
      <c r="D2438" s="1">
        <v>1.1000000000000001</v>
      </c>
      <c r="E2438" s="1">
        <v>1.2</v>
      </c>
      <c r="G2438" s="6">
        <f t="shared" si="267"/>
        <v>9.9999999999999867E-2</v>
      </c>
      <c r="H2438" s="1">
        <f t="shared" si="268"/>
        <v>9.9999999999999867E-2</v>
      </c>
      <c r="I2438" s="1">
        <f t="shared" si="269"/>
        <v>0</v>
      </c>
      <c r="K2438" s="6">
        <f t="shared" si="263"/>
        <v>9.9999999999999777E-3</v>
      </c>
      <c r="L2438" s="6">
        <f t="shared" si="264"/>
        <v>9.2857142857142617E-3</v>
      </c>
      <c r="M2438" s="6">
        <f t="shared" si="265"/>
        <v>1.0769230769230773</v>
      </c>
      <c r="N2438" s="6">
        <f t="shared" si="266"/>
        <v>51.851851851851869</v>
      </c>
      <c r="Q2438" s="1">
        <v>1.1865479999999999</v>
      </c>
      <c r="R2438" s="3">
        <v>68500</v>
      </c>
    </row>
    <row r="2439" spans="1:18" x14ac:dyDescent="0.2">
      <c r="A2439" s="8">
        <v>37530</v>
      </c>
      <c r="B2439" s="1">
        <v>1.1499999999999999</v>
      </c>
      <c r="C2439" s="1">
        <v>1.2</v>
      </c>
      <c r="D2439" s="1">
        <v>1.1499999999999999</v>
      </c>
      <c r="E2439" s="1">
        <v>1.18</v>
      </c>
      <c r="G2439" s="6">
        <f t="shared" si="267"/>
        <v>-2.0000000000000018E-2</v>
      </c>
      <c r="H2439" s="1">
        <f t="shared" si="268"/>
        <v>0</v>
      </c>
      <c r="I2439" s="1">
        <f t="shared" si="269"/>
        <v>2.0000000000000018E-2</v>
      </c>
      <c r="K2439" s="6">
        <f t="shared" si="263"/>
        <v>9.9999999999999777E-3</v>
      </c>
      <c r="L2439" s="6">
        <f t="shared" si="264"/>
        <v>8.5714285714285476E-3</v>
      </c>
      <c r="M2439" s="6">
        <f t="shared" si="265"/>
        <v>1.1666666666666674</v>
      </c>
      <c r="N2439" s="6">
        <f t="shared" si="266"/>
        <v>53.846153846153861</v>
      </c>
      <c r="Q2439" s="1">
        <v>1.1667719999999999</v>
      </c>
      <c r="R2439" s="3">
        <v>15600</v>
      </c>
    </row>
    <row r="2440" spans="1:18" x14ac:dyDescent="0.2">
      <c r="A2440" s="8">
        <v>37531</v>
      </c>
      <c r="B2440" s="1">
        <v>1.18</v>
      </c>
      <c r="C2440" s="1">
        <v>1.18</v>
      </c>
      <c r="D2440" s="1">
        <v>1.18</v>
      </c>
      <c r="E2440" s="1">
        <v>1.18</v>
      </c>
      <c r="G2440" s="6">
        <f t="shared" si="267"/>
        <v>0</v>
      </c>
      <c r="H2440" s="1">
        <f t="shared" si="268"/>
        <v>0</v>
      </c>
      <c r="I2440" s="1">
        <f t="shared" si="269"/>
        <v>0</v>
      </c>
      <c r="K2440" s="6">
        <f t="shared" si="263"/>
        <v>9.9999999999999777E-3</v>
      </c>
      <c r="L2440" s="6">
        <f t="shared" si="264"/>
        <v>8.5714285714285476E-3</v>
      </c>
      <c r="M2440" s="6">
        <f t="shared" si="265"/>
        <v>1.1666666666666674</v>
      </c>
      <c r="N2440" s="6">
        <f t="shared" si="266"/>
        <v>53.846153846153861</v>
      </c>
      <c r="Q2440" s="1">
        <v>1.1667719999999999</v>
      </c>
      <c r="R2440" s="3">
        <v>4400</v>
      </c>
    </row>
    <row r="2441" spans="1:18" x14ac:dyDescent="0.2">
      <c r="A2441" s="8">
        <v>37532</v>
      </c>
      <c r="B2441" s="1">
        <v>1.1499999999999999</v>
      </c>
      <c r="C2441" s="1">
        <v>1.18</v>
      </c>
      <c r="D2441" s="1">
        <v>1.1499999999999999</v>
      </c>
      <c r="E2441" s="1">
        <v>1.18</v>
      </c>
      <c r="G2441" s="6">
        <f t="shared" si="267"/>
        <v>0</v>
      </c>
      <c r="H2441" s="1">
        <f t="shared" si="268"/>
        <v>0</v>
      </c>
      <c r="I2441" s="1">
        <f t="shared" si="269"/>
        <v>0</v>
      </c>
      <c r="K2441" s="6">
        <f t="shared" si="263"/>
        <v>9.9999999999999777E-3</v>
      </c>
      <c r="L2441" s="6">
        <f t="shared" si="264"/>
        <v>5.7142857142857039E-3</v>
      </c>
      <c r="M2441" s="6">
        <f t="shared" si="265"/>
        <v>1.7499999999999993</v>
      </c>
      <c r="N2441" s="6">
        <f t="shared" si="266"/>
        <v>63.636363636363626</v>
      </c>
      <c r="Q2441" s="1">
        <v>1.1667719999999999</v>
      </c>
      <c r="R2441" s="3">
        <v>15400</v>
      </c>
    </row>
    <row r="2442" spans="1:18" x14ac:dyDescent="0.2">
      <c r="A2442" s="8">
        <v>37533</v>
      </c>
      <c r="B2442" s="1">
        <v>1.17</v>
      </c>
      <c r="C2442" s="1">
        <v>1.17</v>
      </c>
      <c r="D2442" s="1">
        <v>1.17</v>
      </c>
      <c r="E2442" s="1">
        <v>1.17</v>
      </c>
      <c r="G2442" s="6">
        <f t="shared" si="267"/>
        <v>-1.0000000000000009E-2</v>
      </c>
      <c r="H2442" s="1">
        <f t="shared" si="268"/>
        <v>0</v>
      </c>
      <c r="I2442" s="1">
        <f t="shared" si="269"/>
        <v>1.0000000000000009E-2</v>
      </c>
      <c r="K2442" s="6">
        <f t="shared" si="263"/>
        <v>9.9999999999999777E-3</v>
      </c>
      <c r="L2442" s="6">
        <f t="shared" si="264"/>
        <v>6.428571428571418E-3</v>
      </c>
      <c r="M2442" s="6">
        <f t="shared" si="265"/>
        <v>1.5555555555555547</v>
      </c>
      <c r="N2442" s="6">
        <f t="shared" si="266"/>
        <v>60.86956521739129</v>
      </c>
      <c r="Q2442" s="1">
        <v>1.156884</v>
      </c>
      <c r="R2442" s="3">
        <v>6000</v>
      </c>
    </row>
    <row r="2443" spans="1:18" x14ac:dyDescent="0.2">
      <c r="A2443" s="8">
        <v>37536</v>
      </c>
      <c r="B2443" s="1">
        <v>1.17</v>
      </c>
      <c r="C2443" s="1">
        <v>1.17</v>
      </c>
      <c r="D2443" s="1">
        <v>1.17</v>
      </c>
      <c r="E2443" s="1">
        <v>1.17</v>
      </c>
      <c r="G2443" s="6">
        <f t="shared" si="267"/>
        <v>0</v>
      </c>
      <c r="H2443" s="1">
        <f t="shared" si="268"/>
        <v>0</v>
      </c>
      <c r="I2443" s="1">
        <f t="shared" si="269"/>
        <v>0</v>
      </c>
      <c r="K2443" s="6">
        <f t="shared" si="263"/>
        <v>9.9999999999999777E-3</v>
      </c>
      <c r="L2443" s="6">
        <f t="shared" si="264"/>
        <v>6.428571428571418E-3</v>
      </c>
      <c r="M2443" s="6">
        <f t="shared" si="265"/>
        <v>1.5555555555555547</v>
      </c>
      <c r="N2443" s="6">
        <f t="shared" si="266"/>
        <v>60.86956521739129</v>
      </c>
      <c r="Q2443" s="1">
        <v>1.156884</v>
      </c>
      <c r="R2443" s="3">
        <v>0</v>
      </c>
    </row>
    <row r="2444" spans="1:18" x14ac:dyDescent="0.2">
      <c r="A2444" s="8">
        <v>37537</v>
      </c>
      <c r="B2444" s="1">
        <v>1.1000000000000001</v>
      </c>
      <c r="C2444" s="1">
        <v>1.1299999999999999</v>
      </c>
      <c r="D2444" s="1">
        <v>1.1000000000000001</v>
      </c>
      <c r="E2444" s="1">
        <v>1.1299999999999999</v>
      </c>
      <c r="G2444" s="6">
        <f t="shared" si="267"/>
        <v>-4.0000000000000036E-2</v>
      </c>
      <c r="H2444" s="1">
        <f t="shared" si="268"/>
        <v>0</v>
      </c>
      <c r="I2444" s="1">
        <f t="shared" si="269"/>
        <v>4.0000000000000036E-2</v>
      </c>
      <c r="K2444" s="6">
        <f t="shared" si="263"/>
        <v>7.857142857142849E-3</v>
      </c>
      <c r="L2444" s="6">
        <f t="shared" si="264"/>
        <v>9.2857142857142774E-3</v>
      </c>
      <c r="M2444" s="6">
        <f t="shared" si="265"/>
        <v>0.84615384615384603</v>
      </c>
      <c r="N2444" s="6">
        <f t="shared" si="266"/>
        <v>45.833333333333329</v>
      </c>
      <c r="Q2444" s="1">
        <v>1.117332</v>
      </c>
      <c r="R2444" s="3">
        <v>21900</v>
      </c>
    </row>
    <row r="2445" spans="1:18" x14ac:dyDescent="0.2">
      <c r="A2445" s="8">
        <v>37538</v>
      </c>
      <c r="B2445" s="1">
        <v>1.1100000000000001</v>
      </c>
      <c r="C2445" s="1">
        <v>1.1100000000000001</v>
      </c>
      <c r="D2445" s="1">
        <v>1.04</v>
      </c>
      <c r="E2445" s="1">
        <v>1.1000000000000001</v>
      </c>
      <c r="G2445" s="6">
        <f t="shared" si="267"/>
        <v>-2.9999999999999805E-2</v>
      </c>
      <c r="H2445" s="1">
        <f t="shared" si="268"/>
        <v>0</v>
      </c>
      <c r="I2445" s="1">
        <f t="shared" si="269"/>
        <v>2.9999999999999805E-2</v>
      </c>
      <c r="K2445" s="6">
        <f t="shared" si="263"/>
        <v>7.857142857142849E-3</v>
      </c>
      <c r="L2445" s="6">
        <f t="shared" si="264"/>
        <v>7.857142857142849E-3</v>
      </c>
      <c r="M2445" s="6">
        <f t="shared" si="265"/>
        <v>1</v>
      </c>
      <c r="N2445" s="6">
        <f t="shared" si="266"/>
        <v>50</v>
      </c>
      <c r="Q2445" s="1">
        <v>1.087669</v>
      </c>
      <c r="R2445" s="3">
        <v>55000</v>
      </c>
    </row>
    <row r="2446" spans="1:18" x14ac:dyDescent="0.2">
      <c r="A2446" s="8">
        <v>37539</v>
      </c>
      <c r="B2446" s="1">
        <v>1.1100000000000001</v>
      </c>
      <c r="C2446" s="1">
        <v>1.1100000000000001</v>
      </c>
      <c r="D2446" s="1">
        <v>1.1000000000000001</v>
      </c>
      <c r="E2446" s="1">
        <v>1.1000000000000001</v>
      </c>
      <c r="G2446" s="6">
        <f t="shared" si="267"/>
        <v>0</v>
      </c>
      <c r="H2446" s="1">
        <f t="shared" si="268"/>
        <v>0</v>
      </c>
      <c r="I2446" s="1">
        <f t="shared" si="269"/>
        <v>0</v>
      </c>
      <c r="K2446" s="6">
        <f t="shared" si="263"/>
        <v>7.857142857142849E-3</v>
      </c>
      <c r="L2446" s="6">
        <f t="shared" si="264"/>
        <v>7.857142857142849E-3</v>
      </c>
      <c r="M2446" s="6">
        <f t="shared" si="265"/>
        <v>1</v>
      </c>
      <c r="N2446" s="6">
        <f t="shared" si="266"/>
        <v>50</v>
      </c>
      <c r="Q2446" s="1">
        <v>1.087669</v>
      </c>
      <c r="R2446" s="3">
        <v>33000</v>
      </c>
    </row>
    <row r="2447" spans="1:18" x14ac:dyDescent="0.2">
      <c r="A2447" s="8">
        <v>37540</v>
      </c>
      <c r="B2447" s="1">
        <v>1.1499999999999999</v>
      </c>
      <c r="C2447" s="1">
        <v>1.18</v>
      </c>
      <c r="D2447" s="1">
        <v>1.1000000000000001</v>
      </c>
      <c r="E2447" s="1">
        <v>1.18</v>
      </c>
      <c r="G2447" s="6">
        <f t="shared" si="267"/>
        <v>7.9999999999999849E-2</v>
      </c>
      <c r="H2447" s="1">
        <f t="shared" si="268"/>
        <v>7.9999999999999849E-2</v>
      </c>
      <c r="I2447" s="1">
        <f t="shared" si="269"/>
        <v>0</v>
      </c>
      <c r="K2447" s="6">
        <f t="shared" si="263"/>
        <v>1.2857142857142836E-2</v>
      </c>
      <c r="L2447" s="6">
        <f t="shared" si="264"/>
        <v>7.857142857142849E-3</v>
      </c>
      <c r="M2447" s="6">
        <f t="shared" si="265"/>
        <v>1.6363636363636354</v>
      </c>
      <c r="N2447" s="6">
        <f t="shared" si="266"/>
        <v>62.068965517241367</v>
      </c>
      <c r="Q2447" s="1">
        <v>1.1667719999999999</v>
      </c>
      <c r="R2447" s="3">
        <v>60000</v>
      </c>
    </row>
    <row r="2448" spans="1:18" x14ac:dyDescent="0.2">
      <c r="A2448" s="8">
        <v>37543</v>
      </c>
      <c r="B2448" s="1">
        <v>1.1399999999999999</v>
      </c>
      <c r="C2448" s="1">
        <v>1.22</v>
      </c>
      <c r="D2448" s="1">
        <v>1.1399999999999999</v>
      </c>
      <c r="E2448" s="1">
        <v>1.1499999999999999</v>
      </c>
      <c r="G2448" s="6">
        <f t="shared" si="267"/>
        <v>-3.0000000000000027E-2</v>
      </c>
      <c r="H2448" s="1">
        <f t="shared" si="268"/>
        <v>0</v>
      </c>
      <c r="I2448" s="1">
        <f t="shared" si="269"/>
        <v>3.0000000000000027E-2</v>
      </c>
      <c r="K2448" s="6">
        <f t="shared" ref="K2448:K2511" si="270">AVERAGE(H2435:H2448)</f>
        <v>1.2857142857142836E-2</v>
      </c>
      <c r="L2448" s="6">
        <f t="shared" ref="L2448:L2511" si="271">AVERAGE(I2435:I2448)</f>
        <v>9.9999999999999933E-3</v>
      </c>
      <c r="M2448" s="6">
        <f t="shared" ref="M2448:M2511" si="272">K2448/L2448</f>
        <v>1.2857142857142845</v>
      </c>
      <c r="N2448" s="6">
        <f t="shared" si="266"/>
        <v>56.249999999999979</v>
      </c>
      <c r="Q2448" s="1">
        <v>1.137108</v>
      </c>
      <c r="R2448" s="3">
        <v>20000</v>
      </c>
    </row>
    <row r="2449" spans="1:18" x14ac:dyDescent="0.2">
      <c r="A2449" s="8">
        <v>37544</v>
      </c>
      <c r="B2449" s="1">
        <v>1.23</v>
      </c>
      <c r="C2449" s="1">
        <v>1.23</v>
      </c>
      <c r="D2449" s="1">
        <v>1.23</v>
      </c>
      <c r="E2449" s="1">
        <v>1.23</v>
      </c>
      <c r="G2449" s="6">
        <f t="shared" si="267"/>
        <v>8.0000000000000071E-2</v>
      </c>
      <c r="H2449" s="1">
        <f t="shared" si="268"/>
        <v>8.0000000000000071E-2</v>
      </c>
      <c r="I2449" s="1">
        <f t="shared" si="269"/>
        <v>0</v>
      </c>
      <c r="K2449" s="6">
        <f t="shared" si="270"/>
        <v>1.8571428571428555E-2</v>
      </c>
      <c r="L2449" s="6">
        <f t="shared" si="271"/>
        <v>9.9999999999999933E-3</v>
      </c>
      <c r="M2449" s="6">
        <f t="shared" si="272"/>
        <v>1.8571428571428568</v>
      </c>
      <c r="N2449" s="6">
        <f t="shared" ref="N2449:N2512" si="273">IF(L2449=0,100,100-(100/(1+M2449)))</f>
        <v>65</v>
      </c>
      <c r="Q2449" s="1">
        <v>1.2162109999999999</v>
      </c>
      <c r="R2449" s="3">
        <v>1500</v>
      </c>
    </row>
    <row r="2450" spans="1:18" x14ac:dyDescent="0.2">
      <c r="A2450" s="8">
        <v>37545</v>
      </c>
      <c r="B2450" s="1">
        <v>1.18</v>
      </c>
      <c r="C2450" s="1">
        <v>1.2</v>
      </c>
      <c r="D2450" s="1">
        <v>1.1499999999999999</v>
      </c>
      <c r="E2450" s="1">
        <v>1.2</v>
      </c>
      <c r="G2450" s="6">
        <f t="shared" si="267"/>
        <v>-3.0000000000000027E-2</v>
      </c>
      <c r="H2450" s="1">
        <f t="shared" si="268"/>
        <v>0</v>
      </c>
      <c r="I2450" s="1">
        <f t="shared" si="269"/>
        <v>3.0000000000000027E-2</v>
      </c>
      <c r="K2450" s="6">
        <f t="shared" si="270"/>
        <v>1.8571428571428555E-2</v>
      </c>
      <c r="L2450" s="6">
        <f t="shared" si="271"/>
        <v>1.2142857142857138E-2</v>
      </c>
      <c r="M2450" s="6">
        <f t="shared" si="272"/>
        <v>1.5294117647058816</v>
      </c>
      <c r="N2450" s="6">
        <f t="shared" si="273"/>
        <v>60.465116279069754</v>
      </c>
      <c r="Q2450" s="1">
        <v>1.1865479999999999</v>
      </c>
      <c r="R2450" s="3">
        <v>46000</v>
      </c>
    </row>
    <row r="2451" spans="1:18" x14ac:dyDescent="0.2">
      <c r="A2451" s="8">
        <v>37546</v>
      </c>
      <c r="B2451" s="1">
        <v>1.1499999999999999</v>
      </c>
      <c r="C2451" s="1">
        <v>1.1499999999999999</v>
      </c>
      <c r="D2451" s="1">
        <v>1.1499999999999999</v>
      </c>
      <c r="E2451" s="1">
        <v>1.1499999999999999</v>
      </c>
      <c r="G2451" s="6">
        <f t="shared" si="267"/>
        <v>-5.0000000000000044E-2</v>
      </c>
      <c r="H2451" s="1">
        <f t="shared" si="268"/>
        <v>0</v>
      </c>
      <c r="I2451" s="1">
        <f t="shared" si="269"/>
        <v>5.0000000000000044E-2</v>
      </c>
      <c r="K2451" s="6">
        <f t="shared" si="270"/>
        <v>1.8571428571428555E-2</v>
      </c>
      <c r="L2451" s="6">
        <f t="shared" si="271"/>
        <v>1.4999999999999998E-2</v>
      </c>
      <c r="M2451" s="6">
        <f t="shared" si="272"/>
        <v>1.2380952380952372</v>
      </c>
      <c r="N2451" s="6">
        <f t="shared" si="273"/>
        <v>55.319148936170194</v>
      </c>
      <c r="Q2451" s="1">
        <v>1.137108</v>
      </c>
      <c r="R2451" s="3">
        <v>2500</v>
      </c>
    </row>
    <row r="2452" spans="1:18" x14ac:dyDescent="0.2">
      <c r="A2452" s="8">
        <v>37547</v>
      </c>
      <c r="B2452" s="1">
        <v>1.2</v>
      </c>
      <c r="C2452" s="1">
        <v>1.2</v>
      </c>
      <c r="D2452" s="1">
        <v>1.17</v>
      </c>
      <c r="E2452" s="1">
        <v>1.17</v>
      </c>
      <c r="G2452" s="6">
        <f t="shared" si="267"/>
        <v>2.0000000000000018E-2</v>
      </c>
      <c r="H2452" s="1">
        <f t="shared" si="268"/>
        <v>2.0000000000000018E-2</v>
      </c>
      <c r="I2452" s="1">
        <f t="shared" si="269"/>
        <v>0</v>
      </c>
      <c r="K2452" s="6">
        <f t="shared" si="270"/>
        <v>1.2857142857142853E-2</v>
      </c>
      <c r="L2452" s="6">
        <f t="shared" si="271"/>
        <v>1.4999999999999998E-2</v>
      </c>
      <c r="M2452" s="6">
        <f t="shared" si="272"/>
        <v>0.85714285714285698</v>
      </c>
      <c r="N2452" s="6">
        <f t="shared" si="273"/>
        <v>46.153846153846146</v>
      </c>
      <c r="Q2452" s="1">
        <v>1.156884</v>
      </c>
      <c r="R2452" s="3">
        <v>8100</v>
      </c>
    </row>
    <row r="2453" spans="1:18" x14ac:dyDescent="0.2">
      <c r="A2453" s="8">
        <v>37550</v>
      </c>
      <c r="B2453" s="1">
        <v>1.17</v>
      </c>
      <c r="C2453" s="1">
        <v>1.22</v>
      </c>
      <c r="D2453" s="1">
        <v>1.17</v>
      </c>
      <c r="E2453" s="1">
        <v>1.22</v>
      </c>
      <c r="G2453" s="6">
        <f t="shared" si="267"/>
        <v>5.0000000000000044E-2</v>
      </c>
      <c r="H2453" s="1">
        <f t="shared" si="268"/>
        <v>5.0000000000000044E-2</v>
      </c>
      <c r="I2453" s="1">
        <f t="shared" si="269"/>
        <v>0</v>
      </c>
      <c r="K2453" s="6">
        <f t="shared" si="270"/>
        <v>1.6428571428571428E-2</v>
      </c>
      <c r="L2453" s="6">
        <f t="shared" si="271"/>
        <v>1.3571428571428568E-2</v>
      </c>
      <c r="M2453" s="6">
        <f t="shared" si="272"/>
        <v>1.2105263157894739</v>
      </c>
      <c r="N2453" s="6">
        <f t="shared" si="273"/>
        <v>54.761904761904766</v>
      </c>
      <c r="Q2453" s="1">
        <v>1.206323</v>
      </c>
      <c r="R2453" s="3">
        <v>42500</v>
      </c>
    </row>
    <row r="2454" spans="1:18" x14ac:dyDescent="0.2">
      <c r="A2454" s="8">
        <v>37551</v>
      </c>
      <c r="B2454" s="1">
        <v>1.22</v>
      </c>
      <c r="C2454" s="1">
        <v>1.22</v>
      </c>
      <c r="D2454" s="1">
        <v>1.17</v>
      </c>
      <c r="E2454" s="1">
        <v>1.2</v>
      </c>
      <c r="G2454" s="6">
        <f t="shared" si="267"/>
        <v>-2.0000000000000018E-2</v>
      </c>
      <c r="H2454" s="1">
        <f t="shared" si="268"/>
        <v>0</v>
      </c>
      <c r="I2454" s="1">
        <f t="shared" si="269"/>
        <v>2.0000000000000018E-2</v>
      </c>
      <c r="K2454" s="6">
        <f t="shared" si="270"/>
        <v>1.6428571428571428E-2</v>
      </c>
      <c r="L2454" s="6">
        <f t="shared" si="271"/>
        <v>1.4999999999999998E-2</v>
      </c>
      <c r="M2454" s="6">
        <f t="shared" si="272"/>
        <v>1.0952380952380953</v>
      </c>
      <c r="N2454" s="6">
        <f t="shared" si="273"/>
        <v>52.272727272727273</v>
      </c>
      <c r="Q2454" s="1">
        <v>1.1865479999999999</v>
      </c>
      <c r="R2454" s="3">
        <v>13800</v>
      </c>
    </row>
    <row r="2455" spans="1:18" x14ac:dyDescent="0.2">
      <c r="A2455" s="8">
        <v>37552</v>
      </c>
      <c r="B2455" s="1">
        <v>1.2</v>
      </c>
      <c r="C2455" s="1">
        <v>1.23</v>
      </c>
      <c r="D2455" s="1">
        <v>1.2</v>
      </c>
      <c r="E2455" s="1">
        <v>1.2</v>
      </c>
      <c r="G2455" s="6">
        <f t="shared" si="267"/>
        <v>0</v>
      </c>
      <c r="H2455" s="1">
        <f t="shared" si="268"/>
        <v>0</v>
      </c>
      <c r="I2455" s="1">
        <f t="shared" si="269"/>
        <v>0</v>
      </c>
      <c r="K2455" s="6">
        <f t="shared" si="270"/>
        <v>1.6428571428571428E-2</v>
      </c>
      <c r="L2455" s="6">
        <f t="shared" si="271"/>
        <v>1.4999999999999998E-2</v>
      </c>
      <c r="M2455" s="6">
        <f t="shared" si="272"/>
        <v>1.0952380952380953</v>
      </c>
      <c r="N2455" s="6">
        <f t="shared" si="273"/>
        <v>52.272727272727273</v>
      </c>
      <c r="Q2455" s="1">
        <v>1.1865479999999999</v>
      </c>
      <c r="R2455" s="3">
        <v>29500</v>
      </c>
    </row>
    <row r="2456" spans="1:18" x14ac:dyDescent="0.2">
      <c r="A2456" s="8">
        <v>37553</v>
      </c>
      <c r="B2456" s="1">
        <v>1.2</v>
      </c>
      <c r="C2456" s="1">
        <v>1.2</v>
      </c>
      <c r="D2456" s="1">
        <v>1.18</v>
      </c>
      <c r="E2456" s="1">
        <v>1.2</v>
      </c>
      <c r="G2456" s="6">
        <f t="shared" si="267"/>
        <v>0</v>
      </c>
      <c r="H2456" s="1">
        <f t="shared" si="268"/>
        <v>0</v>
      </c>
      <c r="I2456" s="1">
        <f t="shared" si="269"/>
        <v>0</v>
      </c>
      <c r="K2456" s="6">
        <f t="shared" si="270"/>
        <v>1.6428571428571428E-2</v>
      </c>
      <c r="L2456" s="6">
        <f t="shared" si="271"/>
        <v>1.4285714285714282E-2</v>
      </c>
      <c r="M2456" s="6">
        <f t="shared" si="272"/>
        <v>1.1500000000000004</v>
      </c>
      <c r="N2456" s="6">
        <f t="shared" si="273"/>
        <v>53.488372093023266</v>
      </c>
      <c r="Q2456" s="1">
        <v>1.1865479999999999</v>
      </c>
      <c r="R2456" s="3">
        <v>26500</v>
      </c>
    </row>
    <row r="2457" spans="1:18" x14ac:dyDescent="0.2">
      <c r="A2457" s="8">
        <v>37554</v>
      </c>
      <c r="B2457" s="1">
        <v>1.2</v>
      </c>
      <c r="C2457" s="1">
        <v>1.2</v>
      </c>
      <c r="D2457" s="1">
        <v>1.2</v>
      </c>
      <c r="E2457" s="1">
        <v>1.2</v>
      </c>
      <c r="G2457" s="6">
        <f t="shared" si="267"/>
        <v>0</v>
      </c>
      <c r="H2457" s="1">
        <f t="shared" si="268"/>
        <v>0</v>
      </c>
      <c r="I2457" s="1">
        <f t="shared" si="269"/>
        <v>0</v>
      </c>
      <c r="K2457" s="6">
        <f t="shared" si="270"/>
        <v>1.6428571428571428E-2</v>
      </c>
      <c r="L2457" s="6">
        <f t="shared" si="271"/>
        <v>1.4285714285714282E-2</v>
      </c>
      <c r="M2457" s="6">
        <f t="shared" si="272"/>
        <v>1.1500000000000004</v>
      </c>
      <c r="N2457" s="6">
        <f t="shared" si="273"/>
        <v>53.488372093023266</v>
      </c>
      <c r="Q2457" s="1">
        <v>1.1865479999999999</v>
      </c>
      <c r="R2457" s="3">
        <v>6000</v>
      </c>
    </row>
    <row r="2458" spans="1:18" x14ac:dyDescent="0.2">
      <c r="A2458" s="8">
        <v>37557</v>
      </c>
      <c r="B2458" s="1">
        <v>1.2</v>
      </c>
      <c r="C2458" s="1">
        <v>1.2</v>
      </c>
      <c r="D2458" s="1">
        <v>1.2</v>
      </c>
      <c r="E2458" s="1">
        <v>1.2</v>
      </c>
      <c r="G2458" s="6">
        <f t="shared" si="267"/>
        <v>0</v>
      </c>
      <c r="H2458" s="1">
        <f t="shared" si="268"/>
        <v>0</v>
      </c>
      <c r="I2458" s="1">
        <f t="shared" si="269"/>
        <v>0</v>
      </c>
      <c r="K2458" s="6">
        <f t="shared" si="270"/>
        <v>1.6428571428571428E-2</v>
      </c>
      <c r="L2458" s="6">
        <f t="shared" si="271"/>
        <v>1.1428571428571423E-2</v>
      </c>
      <c r="M2458" s="6">
        <f t="shared" si="272"/>
        <v>1.4375000000000007</v>
      </c>
      <c r="N2458" s="6">
        <f t="shared" si="273"/>
        <v>58.974358974358992</v>
      </c>
      <c r="Q2458" s="1">
        <v>1.1865479999999999</v>
      </c>
      <c r="R2458" s="3">
        <v>3000</v>
      </c>
    </row>
    <row r="2459" spans="1:18" x14ac:dyDescent="0.2">
      <c r="A2459" s="8">
        <v>37558</v>
      </c>
      <c r="B2459" s="1">
        <v>1.2</v>
      </c>
      <c r="C2459" s="1">
        <v>1.2</v>
      </c>
      <c r="D2459" s="1">
        <v>1.2</v>
      </c>
      <c r="E2459" s="1">
        <v>1.2</v>
      </c>
      <c r="G2459" s="6">
        <f t="shared" si="267"/>
        <v>0</v>
      </c>
      <c r="H2459" s="1">
        <f t="shared" si="268"/>
        <v>0</v>
      </c>
      <c r="I2459" s="1">
        <f t="shared" si="269"/>
        <v>0</v>
      </c>
      <c r="K2459" s="6">
        <f t="shared" si="270"/>
        <v>1.6428571428571428E-2</v>
      </c>
      <c r="L2459" s="6">
        <f t="shared" si="271"/>
        <v>9.2857142857142947E-3</v>
      </c>
      <c r="M2459" s="6">
        <f t="shared" si="272"/>
        <v>1.7692307692307674</v>
      </c>
      <c r="N2459" s="6">
        <f t="shared" si="273"/>
        <v>63.888888888888864</v>
      </c>
      <c r="Q2459" s="1">
        <v>1.1865479999999999</v>
      </c>
      <c r="R2459" s="3">
        <v>0</v>
      </c>
    </row>
    <row r="2460" spans="1:18" x14ac:dyDescent="0.2">
      <c r="A2460" s="8">
        <v>37559</v>
      </c>
      <c r="B2460" s="1">
        <v>1.18</v>
      </c>
      <c r="C2460" s="1">
        <v>1.2</v>
      </c>
      <c r="D2460" s="1">
        <v>1.18</v>
      </c>
      <c r="E2460" s="1">
        <v>1.2</v>
      </c>
      <c r="G2460" s="6">
        <f t="shared" si="267"/>
        <v>0</v>
      </c>
      <c r="H2460" s="1">
        <f t="shared" si="268"/>
        <v>0</v>
      </c>
      <c r="I2460" s="1">
        <f t="shared" si="269"/>
        <v>0</v>
      </c>
      <c r="K2460" s="6">
        <f t="shared" si="270"/>
        <v>1.6428571428571428E-2</v>
      </c>
      <c r="L2460" s="6">
        <f t="shared" si="271"/>
        <v>9.2857142857142947E-3</v>
      </c>
      <c r="M2460" s="6">
        <f t="shared" si="272"/>
        <v>1.7692307692307674</v>
      </c>
      <c r="N2460" s="6">
        <f t="shared" si="273"/>
        <v>63.888888888888864</v>
      </c>
      <c r="Q2460" s="1">
        <v>1.1865479999999999</v>
      </c>
      <c r="R2460" s="3">
        <v>4100</v>
      </c>
    </row>
    <row r="2461" spans="1:18" x14ac:dyDescent="0.2">
      <c r="A2461" s="8">
        <v>37560</v>
      </c>
      <c r="B2461" s="1">
        <v>1.18</v>
      </c>
      <c r="C2461" s="1">
        <v>1.2</v>
      </c>
      <c r="D2461" s="1">
        <v>1.1599999999999999</v>
      </c>
      <c r="E2461" s="1">
        <v>1.2</v>
      </c>
      <c r="G2461" s="6">
        <f t="shared" si="267"/>
        <v>0</v>
      </c>
      <c r="H2461" s="1">
        <f t="shared" si="268"/>
        <v>0</v>
      </c>
      <c r="I2461" s="1">
        <f t="shared" si="269"/>
        <v>0</v>
      </c>
      <c r="K2461" s="6">
        <f t="shared" si="270"/>
        <v>1.0714285714285723E-2</v>
      </c>
      <c r="L2461" s="6">
        <f t="shared" si="271"/>
        <v>9.2857142857142947E-3</v>
      </c>
      <c r="M2461" s="6">
        <f t="shared" si="272"/>
        <v>1.1538461538461537</v>
      </c>
      <c r="N2461" s="6">
        <f t="shared" si="273"/>
        <v>53.571428571428569</v>
      </c>
      <c r="Q2461" s="1">
        <v>1.1865479999999999</v>
      </c>
      <c r="R2461" s="3">
        <v>22000</v>
      </c>
    </row>
    <row r="2462" spans="1:18" x14ac:dyDescent="0.2">
      <c r="A2462" s="8">
        <v>37561</v>
      </c>
      <c r="B2462" s="1">
        <v>1.2</v>
      </c>
      <c r="C2462" s="1">
        <v>1.2</v>
      </c>
      <c r="D2462" s="1">
        <v>1.2</v>
      </c>
      <c r="E2462" s="1">
        <v>1.2</v>
      </c>
      <c r="G2462" s="6">
        <f t="shared" si="267"/>
        <v>0</v>
      </c>
      <c r="H2462" s="1">
        <f t="shared" si="268"/>
        <v>0</v>
      </c>
      <c r="I2462" s="1">
        <f t="shared" si="269"/>
        <v>0</v>
      </c>
      <c r="K2462" s="6">
        <f t="shared" si="270"/>
        <v>1.0714285714285723E-2</v>
      </c>
      <c r="L2462" s="6">
        <f t="shared" si="271"/>
        <v>7.1428571428571496E-3</v>
      </c>
      <c r="M2462" s="6">
        <f t="shared" si="272"/>
        <v>1.4999999999999998</v>
      </c>
      <c r="N2462" s="6">
        <f t="shared" si="273"/>
        <v>60</v>
      </c>
      <c r="Q2462" s="1">
        <v>1.1865479999999999</v>
      </c>
      <c r="R2462" s="3">
        <v>4500</v>
      </c>
    </row>
    <row r="2463" spans="1:18" x14ac:dyDescent="0.2">
      <c r="A2463" s="8">
        <v>37564</v>
      </c>
      <c r="B2463" s="1">
        <v>1.2</v>
      </c>
      <c r="C2463" s="1">
        <v>1.25</v>
      </c>
      <c r="D2463" s="1">
        <v>1.2</v>
      </c>
      <c r="E2463" s="1">
        <v>1.25</v>
      </c>
      <c r="G2463" s="6">
        <f t="shared" si="267"/>
        <v>5.0000000000000044E-2</v>
      </c>
      <c r="H2463" s="1">
        <f t="shared" si="268"/>
        <v>5.0000000000000044E-2</v>
      </c>
      <c r="I2463" s="1">
        <f t="shared" si="269"/>
        <v>0</v>
      </c>
      <c r="K2463" s="6">
        <f t="shared" si="270"/>
        <v>8.5714285714285788E-3</v>
      </c>
      <c r="L2463" s="6">
        <f t="shared" si="271"/>
        <v>7.1428571428571496E-3</v>
      </c>
      <c r="M2463" s="6">
        <f t="shared" si="272"/>
        <v>1.2</v>
      </c>
      <c r="N2463" s="6">
        <f t="shared" si="273"/>
        <v>54.545454545454547</v>
      </c>
      <c r="Q2463" s="1">
        <v>1.2359869999999999</v>
      </c>
      <c r="R2463" s="3">
        <v>28900</v>
      </c>
    </row>
    <row r="2464" spans="1:18" x14ac:dyDescent="0.2">
      <c r="A2464" s="8">
        <v>37565</v>
      </c>
      <c r="B2464" s="1">
        <v>1.28</v>
      </c>
      <c r="C2464" s="1">
        <v>1.28</v>
      </c>
      <c r="D2464" s="1">
        <v>1.23</v>
      </c>
      <c r="E2464" s="1">
        <v>1.25</v>
      </c>
      <c r="G2464" s="6">
        <f t="shared" si="267"/>
        <v>0</v>
      </c>
      <c r="H2464" s="1">
        <f t="shared" si="268"/>
        <v>0</v>
      </c>
      <c r="I2464" s="1">
        <f t="shared" si="269"/>
        <v>0</v>
      </c>
      <c r="K2464" s="6">
        <f t="shared" si="270"/>
        <v>8.5714285714285788E-3</v>
      </c>
      <c r="L2464" s="6">
        <f t="shared" si="271"/>
        <v>5.0000000000000044E-3</v>
      </c>
      <c r="M2464" s="6">
        <f t="shared" si="272"/>
        <v>1.7142857142857142</v>
      </c>
      <c r="N2464" s="6">
        <f t="shared" si="273"/>
        <v>63.15789473684211</v>
      </c>
      <c r="Q2464" s="1">
        <v>1.2359869999999999</v>
      </c>
      <c r="R2464" s="3">
        <v>13200</v>
      </c>
    </row>
    <row r="2465" spans="1:18" x14ac:dyDescent="0.2">
      <c r="A2465" s="8">
        <v>37566</v>
      </c>
      <c r="B2465" s="1">
        <v>1.25</v>
      </c>
      <c r="C2465" s="1">
        <v>1.25</v>
      </c>
      <c r="D2465" s="1">
        <v>1.2</v>
      </c>
      <c r="E2465" s="1">
        <v>1.23</v>
      </c>
      <c r="G2465" s="6">
        <f t="shared" si="267"/>
        <v>-2.0000000000000018E-2</v>
      </c>
      <c r="H2465" s="1">
        <f t="shared" si="268"/>
        <v>0</v>
      </c>
      <c r="I2465" s="1">
        <f t="shared" si="269"/>
        <v>2.0000000000000018E-2</v>
      </c>
      <c r="K2465" s="6">
        <f t="shared" si="270"/>
        <v>8.5714285714285788E-3</v>
      </c>
      <c r="L2465" s="6">
        <f t="shared" si="271"/>
        <v>2.8571428571428597E-3</v>
      </c>
      <c r="M2465" s="6">
        <f t="shared" si="272"/>
        <v>3</v>
      </c>
      <c r="N2465" s="6">
        <f t="shared" si="273"/>
        <v>75</v>
      </c>
      <c r="Q2465" s="1">
        <v>1.2162109999999999</v>
      </c>
      <c r="R2465" s="3">
        <v>37400</v>
      </c>
    </row>
    <row r="2466" spans="1:18" x14ac:dyDescent="0.2">
      <c r="A2466" s="8">
        <v>37567</v>
      </c>
      <c r="B2466" s="1">
        <v>1.22</v>
      </c>
      <c r="C2466" s="1">
        <v>1.22</v>
      </c>
      <c r="D2466" s="1">
        <v>1.22</v>
      </c>
      <c r="E2466" s="1">
        <v>1.22</v>
      </c>
      <c r="G2466" s="6">
        <f t="shared" si="267"/>
        <v>-1.0000000000000009E-2</v>
      </c>
      <c r="H2466" s="1">
        <f t="shared" si="268"/>
        <v>0</v>
      </c>
      <c r="I2466" s="1">
        <f t="shared" si="269"/>
        <v>1.0000000000000009E-2</v>
      </c>
      <c r="K2466" s="6">
        <f t="shared" si="270"/>
        <v>7.1428571428571496E-3</v>
      </c>
      <c r="L2466" s="6">
        <f t="shared" si="271"/>
        <v>3.5714285714285748E-3</v>
      </c>
      <c r="M2466" s="6">
        <f t="shared" si="272"/>
        <v>2</v>
      </c>
      <c r="N2466" s="6">
        <f t="shared" si="273"/>
        <v>66.666666666666657</v>
      </c>
      <c r="Q2466" s="1">
        <v>1.206323</v>
      </c>
      <c r="R2466" s="3">
        <v>1000</v>
      </c>
    </row>
    <row r="2467" spans="1:18" x14ac:dyDescent="0.2">
      <c r="A2467" s="8">
        <v>37568</v>
      </c>
      <c r="B2467" s="1">
        <v>1.2</v>
      </c>
      <c r="C2467" s="1">
        <v>1.24</v>
      </c>
      <c r="D2467" s="1">
        <v>1.2</v>
      </c>
      <c r="E2467" s="1">
        <v>1.24</v>
      </c>
      <c r="G2467" s="6">
        <f t="shared" si="267"/>
        <v>2.0000000000000018E-2</v>
      </c>
      <c r="H2467" s="1">
        <f t="shared" si="268"/>
        <v>2.0000000000000018E-2</v>
      </c>
      <c r="I2467" s="1">
        <f t="shared" si="269"/>
        <v>0</v>
      </c>
      <c r="K2467" s="6">
        <f t="shared" si="270"/>
        <v>5.0000000000000044E-3</v>
      </c>
      <c r="L2467" s="6">
        <f t="shared" si="271"/>
        <v>3.5714285714285748E-3</v>
      </c>
      <c r="M2467" s="6">
        <f t="shared" si="272"/>
        <v>1.4</v>
      </c>
      <c r="N2467" s="6">
        <f t="shared" si="273"/>
        <v>58.333333333333329</v>
      </c>
      <c r="Q2467" s="1">
        <v>1.226099</v>
      </c>
      <c r="R2467" s="3">
        <v>1700</v>
      </c>
    </row>
    <row r="2468" spans="1:18" x14ac:dyDescent="0.2">
      <c r="A2468" s="8">
        <v>37571</v>
      </c>
      <c r="B2468" s="1">
        <v>1.24</v>
      </c>
      <c r="C2468" s="1">
        <v>1.24</v>
      </c>
      <c r="D2468" s="1">
        <v>1.24</v>
      </c>
      <c r="E2468" s="1">
        <v>1.24</v>
      </c>
      <c r="G2468" s="6">
        <f t="shared" si="267"/>
        <v>0</v>
      </c>
      <c r="H2468" s="1">
        <f t="shared" si="268"/>
        <v>0</v>
      </c>
      <c r="I2468" s="1">
        <f t="shared" si="269"/>
        <v>0</v>
      </c>
      <c r="K2468" s="6">
        <f t="shared" si="270"/>
        <v>5.0000000000000044E-3</v>
      </c>
      <c r="L2468" s="6">
        <f t="shared" si="271"/>
        <v>2.1428571428571447E-3</v>
      </c>
      <c r="M2468" s="6">
        <f t="shared" si="272"/>
        <v>2.3333333333333335</v>
      </c>
      <c r="N2468" s="6">
        <f t="shared" si="273"/>
        <v>70</v>
      </c>
      <c r="Q2468" s="1">
        <v>1.226099</v>
      </c>
      <c r="R2468" s="3">
        <v>0</v>
      </c>
    </row>
    <row r="2469" spans="1:18" x14ac:dyDescent="0.2">
      <c r="A2469" s="8">
        <v>37572</v>
      </c>
      <c r="B2469" s="1">
        <v>1.26</v>
      </c>
      <c r="C2469" s="1">
        <v>1.27</v>
      </c>
      <c r="D2469" s="1">
        <v>1.24</v>
      </c>
      <c r="E2469" s="1">
        <v>1.25</v>
      </c>
      <c r="G2469" s="6">
        <f t="shared" si="267"/>
        <v>1.0000000000000009E-2</v>
      </c>
      <c r="H2469" s="1">
        <f t="shared" si="268"/>
        <v>1.0000000000000009E-2</v>
      </c>
      <c r="I2469" s="1">
        <f t="shared" si="269"/>
        <v>0</v>
      </c>
      <c r="K2469" s="6">
        <f t="shared" si="270"/>
        <v>5.7142857142857195E-3</v>
      </c>
      <c r="L2469" s="6">
        <f t="shared" si="271"/>
        <v>2.1428571428571447E-3</v>
      </c>
      <c r="M2469" s="6">
        <f t="shared" si="272"/>
        <v>2.666666666666667</v>
      </c>
      <c r="N2469" s="6">
        <f t="shared" si="273"/>
        <v>72.727272727272734</v>
      </c>
      <c r="Q2469" s="1">
        <v>1.2359869999999999</v>
      </c>
      <c r="R2469" s="3">
        <v>8500</v>
      </c>
    </row>
    <row r="2470" spans="1:18" x14ac:dyDescent="0.2">
      <c r="A2470" s="8">
        <v>37573</v>
      </c>
      <c r="B2470" s="1">
        <v>1.25</v>
      </c>
      <c r="C2470" s="1">
        <v>1.25</v>
      </c>
      <c r="D2470" s="1">
        <v>1.1499999999999999</v>
      </c>
      <c r="E2470" s="1">
        <v>1.24</v>
      </c>
      <c r="G2470" s="6">
        <f t="shared" si="267"/>
        <v>-1.0000000000000009E-2</v>
      </c>
      <c r="H2470" s="1">
        <f t="shared" si="268"/>
        <v>0</v>
      </c>
      <c r="I2470" s="1">
        <f t="shared" si="269"/>
        <v>1.0000000000000009E-2</v>
      </c>
      <c r="K2470" s="6">
        <f t="shared" si="270"/>
        <v>5.7142857142857195E-3</v>
      </c>
      <c r="L2470" s="6">
        <f t="shared" si="271"/>
        <v>2.8571428571428597E-3</v>
      </c>
      <c r="M2470" s="6">
        <f t="shared" si="272"/>
        <v>2</v>
      </c>
      <c r="N2470" s="6">
        <f t="shared" si="273"/>
        <v>66.666666666666657</v>
      </c>
      <c r="Q2470" s="1">
        <v>1.226099</v>
      </c>
      <c r="R2470" s="3">
        <v>19300</v>
      </c>
    </row>
    <row r="2471" spans="1:18" x14ac:dyDescent="0.2">
      <c r="A2471" s="8">
        <v>37574</v>
      </c>
      <c r="B2471" s="1">
        <v>1.25</v>
      </c>
      <c r="C2471" s="1">
        <v>1.25</v>
      </c>
      <c r="D2471" s="1">
        <v>1.21</v>
      </c>
      <c r="E2471" s="1">
        <v>1.21</v>
      </c>
      <c r="G2471" s="6">
        <f t="shared" si="267"/>
        <v>-3.0000000000000027E-2</v>
      </c>
      <c r="H2471" s="1">
        <f t="shared" si="268"/>
        <v>0</v>
      </c>
      <c r="I2471" s="1">
        <f t="shared" si="269"/>
        <v>3.0000000000000027E-2</v>
      </c>
      <c r="K2471" s="6">
        <f t="shared" si="270"/>
        <v>5.7142857142857195E-3</v>
      </c>
      <c r="L2471" s="6">
        <f t="shared" si="271"/>
        <v>5.0000000000000044E-3</v>
      </c>
      <c r="M2471" s="6">
        <f t="shared" si="272"/>
        <v>1.1428571428571428</v>
      </c>
      <c r="N2471" s="6">
        <f t="shared" si="273"/>
        <v>53.333333333333329</v>
      </c>
      <c r="Q2471" s="1">
        <v>1.1964349999999999</v>
      </c>
      <c r="R2471" s="3">
        <v>8200</v>
      </c>
    </row>
    <row r="2472" spans="1:18" x14ac:dyDescent="0.2">
      <c r="A2472" s="8">
        <v>37575</v>
      </c>
      <c r="B2472" s="1">
        <v>1.25</v>
      </c>
      <c r="C2472" s="1">
        <v>1.25</v>
      </c>
      <c r="D2472" s="1">
        <v>1.25</v>
      </c>
      <c r="E2472" s="1">
        <v>1.25</v>
      </c>
      <c r="G2472" s="6">
        <f t="shared" si="267"/>
        <v>4.0000000000000036E-2</v>
      </c>
      <c r="H2472" s="1">
        <f t="shared" si="268"/>
        <v>4.0000000000000036E-2</v>
      </c>
      <c r="I2472" s="1">
        <f t="shared" si="269"/>
        <v>0</v>
      </c>
      <c r="K2472" s="6">
        <f t="shared" si="270"/>
        <v>8.5714285714285788E-3</v>
      </c>
      <c r="L2472" s="6">
        <f t="shared" si="271"/>
        <v>5.0000000000000044E-3</v>
      </c>
      <c r="M2472" s="6">
        <f t="shared" si="272"/>
        <v>1.7142857142857142</v>
      </c>
      <c r="N2472" s="6">
        <f t="shared" si="273"/>
        <v>63.15789473684211</v>
      </c>
      <c r="Q2472" s="1">
        <v>1.2359869999999999</v>
      </c>
      <c r="R2472" s="3">
        <v>2500</v>
      </c>
    </row>
    <row r="2473" spans="1:18" x14ac:dyDescent="0.2">
      <c r="A2473" s="8">
        <v>37578</v>
      </c>
      <c r="B2473" s="1">
        <v>1.2</v>
      </c>
      <c r="C2473" s="1">
        <v>1.23</v>
      </c>
      <c r="D2473" s="1">
        <v>1.2</v>
      </c>
      <c r="E2473" s="1">
        <v>1.23</v>
      </c>
      <c r="G2473" s="6">
        <f t="shared" si="267"/>
        <v>-2.0000000000000018E-2</v>
      </c>
      <c r="H2473" s="1">
        <f t="shared" si="268"/>
        <v>0</v>
      </c>
      <c r="I2473" s="1">
        <f t="shared" si="269"/>
        <v>2.0000000000000018E-2</v>
      </c>
      <c r="K2473" s="6">
        <f t="shared" si="270"/>
        <v>8.5714285714285788E-3</v>
      </c>
      <c r="L2473" s="6">
        <f t="shared" si="271"/>
        <v>6.4285714285714345E-3</v>
      </c>
      <c r="M2473" s="6">
        <f t="shared" si="272"/>
        <v>1.3333333333333333</v>
      </c>
      <c r="N2473" s="6">
        <f t="shared" si="273"/>
        <v>57.142857142857139</v>
      </c>
      <c r="Q2473" s="1">
        <v>1.2162109999999999</v>
      </c>
      <c r="R2473" s="3">
        <v>13600</v>
      </c>
    </row>
    <row r="2474" spans="1:18" x14ac:dyDescent="0.2">
      <c r="A2474" s="8">
        <v>37579</v>
      </c>
      <c r="B2474" s="1">
        <v>1.23</v>
      </c>
      <c r="C2474" s="1">
        <v>1.23</v>
      </c>
      <c r="D2474" s="1">
        <v>1.23</v>
      </c>
      <c r="E2474" s="1">
        <v>1.23</v>
      </c>
      <c r="G2474" s="6">
        <f t="shared" si="267"/>
        <v>0</v>
      </c>
      <c r="H2474" s="1">
        <f t="shared" si="268"/>
        <v>0</v>
      </c>
      <c r="I2474" s="1">
        <f t="shared" si="269"/>
        <v>0</v>
      </c>
      <c r="K2474" s="6">
        <f t="shared" si="270"/>
        <v>8.5714285714285788E-3</v>
      </c>
      <c r="L2474" s="6">
        <f t="shared" si="271"/>
        <v>6.4285714285714345E-3</v>
      </c>
      <c r="M2474" s="6">
        <f t="shared" si="272"/>
        <v>1.3333333333333333</v>
      </c>
      <c r="N2474" s="6">
        <f t="shared" si="273"/>
        <v>57.142857142857139</v>
      </c>
      <c r="Q2474" s="1">
        <v>1.2162109999999999</v>
      </c>
      <c r="R2474" s="3">
        <v>0</v>
      </c>
    </row>
    <row r="2475" spans="1:18" x14ac:dyDescent="0.2">
      <c r="A2475" s="8">
        <v>37580</v>
      </c>
      <c r="B2475" s="1">
        <v>1.24</v>
      </c>
      <c r="C2475" s="1">
        <v>1.35</v>
      </c>
      <c r="D2475" s="1">
        <v>1.23</v>
      </c>
      <c r="E2475" s="1">
        <v>1.26</v>
      </c>
      <c r="G2475" s="6">
        <f t="shared" si="267"/>
        <v>3.0000000000000027E-2</v>
      </c>
      <c r="H2475" s="1">
        <f t="shared" si="268"/>
        <v>3.0000000000000027E-2</v>
      </c>
      <c r="I2475" s="1">
        <f t="shared" si="269"/>
        <v>0</v>
      </c>
      <c r="K2475" s="6">
        <f t="shared" si="270"/>
        <v>1.0714285714285723E-2</v>
      </c>
      <c r="L2475" s="6">
        <f t="shared" si="271"/>
        <v>6.4285714285714345E-3</v>
      </c>
      <c r="M2475" s="6">
        <f t="shared" si="272"/>
        <v>1.6666666666666665</v>
      </c>
      <c r="N2475" s="6">
        <f t="shared" si="273"/>
        <v>62.5</v>
      </c>
      <c r="Q2475" s="1">
        <v>1.2458750000000001</v>
      </c>
      <c r="R2475" s="3">
        <v>84400</v>
      </c>
    </row>
    <row r="2476" spans="1:18" x14ac:dyDescent="0.2">
      <c r="A2476" s="8">
        <v>37581</v>
      </c>
      <c r="B2476" s="1">
        <v>1.26</v>
      </c>
      <c r="C2476" s="1">
        <v>1.28</v>
      </c>
      <c r="D2476" s="1">
        <v>1.25</v>
      </c>
      <c r="E2476" s="1">
        <v>1.25</v>
      </c>
      <c r="G2476" s="6">
        <f t="shared" si="267"/>
        <v>-1.0000000000000009E-2</v>
      </c>
      <c r="H2476" s="1">
        <f t="shared" si="268"/>
        <v>0</v>
      </c>
      <c r="I2476" s="1">
        <f t="shared" si="269"/>
        <v>1.0000000000000009E-2</v>
      </c>
      <c r="K2476" s="6">
        <f t="shared" si="270"/>
        <v>1.0714285714285723E-2</v>
      </c>
      <c r="L2476" s="6">
        <f t="shared" si="271"/>
        <v>7.1428571428571496E-3</v>
      </c>
      <c r="M2476" s="6">
        <f t="shared" si="272"/>
        <v>1.4999999999999998</v>
      </c>
      <c r="N2476" s="6">
        <f t="shared" si="273"/>
        <v>60</v>
      </c>
      <c r="Q2476" s="1">
        <v>1.2359869999999999</v>
      </c>
      <c r="R2476" s="3">
        <v>30700</v>
      </c>
    </row>
    <row r="2477" spans="1:18" x14ac:dyDescent="0.2">
      <c r="A2477" s="8">
        <v>37582</v>
      </c>
      <c r="B2477" s="1">
        <v>1.28</v>
      </c>
      <c r="C2477" s="1">
        <v>1.28</v>
      </c>
      <c r="D2477" s="1">
        <v>1.25</v>
      </c>
      <c r="E2477" s="1">
        <v>1.28</v>
      </c>
      <c r="G2477" s="6">
        <f t="shared" si="267"/>
        <v>3.0000000000000027E-2</v>
      </c>
      <c r="H2477" s="1">
        <f t="shared" si="268"/>
        <v>3.0000000000000027E-2</v>
      </c>
      <c r="I2477" s="1">
        <f t="shared" si="269"/>
        <v>0</v>
      </c>
      <c r="K2477" s="6">
        <f t="shared" si="270"/>
        <v>9.2857142857142947E-3</v>
      </c>
      <c r="L2477" s="6">
        <f t="shared" si="271"/>
        <v>7.1428571428571496E-3</v>
      </c>
      <c r="M2477" s="6">
        <f t="shared" si="272"/>
        <v>1.3</v>
      </c>
      <c r="N2477" s="6">
        <f t="shared" si="273"/>
        <v>56.521739130434781</v>
      </c>
      <c r="Q2477" s="1">
        <v>1.2656510000000001</v>
      </c>
      <c r="R2477" s="3">
        <v>13200</v>
      </c>
    </row>
    <row r="2478" spans="1:18" x14ac:dyDescent="0.2">
      <c r="A2478" s="8">
        <v>37585</v>
      </c>
      <c r="B2478" s="1">
        <v>1.28</v>
      </c>
      <c r="C2478" s="1">
        <v>1.3</v>
      </c>
      <c r="D2478" s="1">
        <v>1.28</v>
      </c>
      <c r="E2478" s="1">
        <v>1.3</v>
      </c>
      <c r="G2478" s="6">
        <f t="shared" si="267"/>
        <v>2.0000000000000018E-2</v>
      </c>
      <c r="H2478" s="1">
        <f t="shared" si="268"/>
        <v>2.0000000000000018E-2</v>
      </c>
      <c r="I2478" s="1">
        <f t="shared" si="269"/>
        <v>0</v>
      </c>
      <c r="K2478" s="6">
        <f t="shared" si="270"/>
        <v>1.0714285714285723E-2</v>
      </c>
      <c r="L2478" s="6">
        <f t="shared" si="271"/>
        <v>7.1428571428571496E-3</v>
      </c>
      <c r="M2478" s="6">
        <f t="shared" si="272"/>
        <v>1.4999999999999998</v>
      </c>
      <c r="N2478" s="6">
        <f t="shared" si="273"/>
        <v>60</v>
      </c>
      <c r="Q2478" s="1">
        <v>1.285426</v>
      </c>
      <c r="R2478" s="3">
        <v>4500</v>
      </c>
    </row>
    <row r="2479" spans="1:18" x14ac:dyDescent="0.2">
      <c r="A2479" s="8">
        <v>37586</v>
      </c>
      <c r="B2479" s="1">
        <v>1.3</v>
      </c>
      <c r="C2479" s="1">
        <v>1.34</v>
      </c>
      <c r="D2479" s="1">
        <v>1.28</v>
      </c>
      <c r="E2479" s="1">
        <v>1.28</v>
      </c>
      <c r="G2479" s="6">
        <f t="shared" si="267"/>
        <v>-2.0000000000000018E-2</v>
      </c>
      <c r="H2479" s="1">
        <f t="shared" si="268"/>
        <v>0</v>
      </c>
      <c r="I2479" s="1">
        <f t="shared" si="269"/>
        <v>2.0000000000000018E-2</v>
      </c>
      <c r="K2479" s="6">
        <f t="shared" si="270"/>
        <v>1.0714285714285723E-2</v>
      </c>
      <c r="L2479" s="6">
        <f t="shared" si="271"/>
        <v>7.1428571428571496E-3</v>
      </c>
      <c r="M2479" s="6">
        <f t="shared" si="272"/>
        <v>1.4999999999999998</v>
      </c>
      <c r="N2479" s="6">
        <f t="shared" si="273"/>
        <v>60</v>
      </c>
      <c r="Q2479" s="1">
        <v>1.2656510000000001</v>
      </c>
      <c r="R2479" s="3">
        <v>74500</v>
      </c>
    </row>
    <row r="2480" spans="1:18" x14ac:dyDescent="0.2">
      <c r="A2480" s="8">
        <v>37587</v>
      </c>
      <c r="B2480" s="1">
        <v>1.27</v>
      </c>
      <c r="C2480" s="1">
        <v>1.34</v>
      </c>
      <c r="D2480" s="1">
        <v>1.27</v>
      </c>
      <c r="E2480" s="1">
        <v>1.34</v>
      </c>
      <c r="G2480" s="6">
        <f t="shared" si="267"/>
        <v>6.0000000000000053E-2</v>
      </c>
      <c r="H2480" s="1">
        <f t="shared" si="268"/>
        <v>6.0000000000000053E-2</v>
      </c>
      <c r="I2480" s="1">
        <f t="shared" si="269"/>
        <v>0</v>
      </c>
      <c r="K2480" s="6">
        <f t="shared" si="270"/>
        <v>1.5000000000000013E-2</v>
      </c>
      <c r="L2480" s="6">
        <f t="shared" si="271"/>
        <v>6.4285714285714345E-3</v>
      </c>
      <c r="M2480" s="6">
        <f t="shared" si="272"/>
        <v>2.333333333333333</v>
      </c>
      <c r="N2480" s="6">
        <f t="shared" si="273"/>
        <v>70</v>
      </c>
      <c r="Q2480" s="1">
        <v>1.324978</v>
      </c>
      <c r="R2480" s="3">
        <v>11800</v>
      </c>
    </row>
    <row r="2481" spans="1:18" x14ac:dyDescent="0.2">
      <c r="A2481" s="8">
        <v>37589</v>
      </c>
      <c r="B2481" s="1">
        <v>1.3</v>
      </c>
      <c r="C2481" s="1">
        <v>1.49</v>
      </c>
      <c r="D2481" s="1">
        <v>1.3</v>
      </c>
      <c r="E2481" s="1">
        <v>1.48</v>
      </c>
      <c r="G2481" s="6">
        <f t="shared" si="267"/>
        <v>0.1399999999999999</v>
      </c>
      <c r="H2481" s="1">
        <f t="shared" si="268"/>
        <v>0.1399999999999999</v>
      </c>
      <c r="I2481" s="1">
        <f t="shared" si="269"/>
        <v>0</v>
      </c>
      <c r="K2481" s="6">
        <f t="shared" si="270"/>
        <v>2.3571428571428577E-2</v>
      </c>
      <c r="L2481" s="6">
        <f t="shared" si="271"/>
        <v>6.4285714285714345E-3</v>
      </c>
      <c r="M2481" s="6">
        <f t="shared" si="272"/>
        <v>3.6666666666666639</v>
      </c>
      <c r="N2481" s="6">
        <f t="shared" si="273"/>
        <v>78.571428571428555</v>
      </c>
      <c r="Q2481" s="1">
        <v>1.463409</v>
      </c>
      <c r="R2481" s="3">
        <v>75700</v>
      </c>
    </row>
    <row r="2482" spans="1:18" x14ac:dyDescent="0.2">
      <c r="A2482" s="8">
        <v>37592</v>
      </c>
      <c r="B2482" s="1">
        <v>1.47</v>
      </c>
      <c r="C2482" s="1">
        <v>1.5</v>
      </c>
      <c r="D2482" s="1">
        <v>1.43</v>
      </c>
      <c r="E2482" s="1">
        <v>1.43</v>
      </c>
      <c r="G2482" s="6">
        <f t="shared" si="267"/>
        <v>-5.0000000000000044E-2</v>
      </c>
      <c r="H2482" s="1">
        <f t="shared" si="268"/>
        <v>0</v>
      </c>
      <c r="I2482" s="1">
        <f t="shared" si="269"/>
        <v>5.0000000000000044E-2</v>
      </c>
      <c r="K2482" s="6">
        <f t="shared" si="270"/>
        <v>2.3571428571428577E-2</v>
      </c>
      <c r="L2482" s="6">
        <f t="shared" si="271"/>
        <v>1.0000000000000009E-2</v>
      </c>
      <c r="M2482" s="6">
        <f t="shared" si="272"/>
        <v>2.3571428571428554</v>
      </c>
      <c r="N2482" s="6">
        <f t="shared" si="273"/>
        <v>70.212765957446791</v>
      </c>
      <c r="Q2482" s="1">
        <v>1.413969</v>
      </c>
      <c r="R2482" s="3">
        <v>12500</v>
      </c>
    </row>
    <row r="2483" spans="1:18" x14ac:dyDescent="0.2">
      <c r="A2483" s="8">
        <v>37593</v>
      </c>
      <c r="B2483" s="1">
        <v>1.43</v>
      </c>
      <c r="C2483" s="1">
        <v>1.43</v>
      </c>
      <c r="D2483" s="1">
        <v>1.37</v>
      </c>
      <c r="E2483" s="1">
        <v>1.4</v>
      </c>
      <c r="G2483" s="6">
        <f t="shared" si="267"/>
        <v>-3.0000000000000027E-2</v>
      </c>
      <c r="H2483" s="1">
        <f t="shared" si="268"/>
        <v>0</v>
      </c>
      <c r="I2483" s="1">
        <f t="shared" si="269"/>
        <v>3.0000000000000027E-2</v>
      </c>
      <c r="K2483" s="6">
        <f t="shared" si="270"/>
        <v>2.2857142857142861E-2</v>
      </c>
      <c r="L2483" s="6">
        <f t="shared" si="271"/>
        <v>1.2142857142857153E-2</v>
      </c>
      <c r="M2483" s="6">
        <f t="shared" si="272"/>
        <v>1.8823529411764692</v>
      </c>
      <c r="N2483" s="6">
        <f t="shared" si="273"/>
        <v>65.306122448979579</v>
      </c>
      <c r="Q2483" s="1">
        <v>1.3843049999999999</v>
      </c>
      <c r="R2483" s="3">
        <v>6000</v>
      </c>
    </row>
    <row r="2484" spans="1:18" x14ac:dyDescent="0.2">
      <c r="A2484" s="8">
        <v>37594</v>
      </c>
      <c r="B2484" s="1">
        <v>1.4</v>
      </c>
      <c r="C2484" s="1">
        <v>1.44</v>
      </c>
      <c r="D2484" s="1">
        <v>1.4</v>
      </c>
      <c r="E2484" s="1">
        <v>1.44</v>
      </c>
      <c r="G2484" s="6">
        <f t="shared" si="267"/>
        <v>4.0000000000000036E-2</v>
      </c>
      <c r="H2484" s="1">
        <f t="shared" si="268"/>
        <v>4.0000000000000036E-2</v>
      </c>
      <c r="I2484" s="1">
        <f t="shared" si="269"/>
        <v>0</v>
      </c>
      <c r="K2484" s="6">
        <f t="shared" si="270"/>
        <v>2.5714285714285721E-2</v>
      </c>
      <c r="L2484" s="6">
        <f t="shared" si="271"/>
        <v>1.1428571428571439E-2</v>
      </c>
      <c r="M2484" s="6">
        <f t="shared" si="272"/>
        <v>2.2499999999999987</v>
      </c>
      <c r="N2484" s="6">
        <f t="shared" si="273"/>
        <v>69.230769230769226</v>
      </c>
      <c r="Q2484" s="1">
        <v>1.4238569999999999</v>
      </c>
      <c r="R2484" s="3">
        <v>1400</v>
      </c>
    </row>
    <row r="2485" spans="1:18" x14ac:dyDescent="0.2">
      <c r="A2485" s="8">
        <v>37595</v>
      </c>
      <c r="B2485" s="1">
        <v>1.44</v>
      </c>
      <c r="C2485" s="1">
        <v>1.44</v>
      </c>
      <c r="D2485" s="1">
        <v>1.44</v>
      </c>
      <c r="E2485" s="1">
        <v>1.44</v>
      </c>
      <c r="G2485" s="6">
        <f t="shared" si="267"/>
        <v>0</v>
      </c>
      <c r="H2485" s="1">
        <f t="shared" si="268"/>
        <v>0</v>
      </c>
      <c r="I2485" s="1">
        <f t="shared" si="269"/>
        <v>0</v>
      </c>
      <c r="K2485" s="6">
        <f t="shared" si="270"/>
        <v>2.5714285714285721E-2</v>
      </c>
      <c r="L2485" s="6">
        <f t="shared" si="271"/>
        <v>9.2857142857142947E-3</v>
      </c>
      <c r="M2485" s="6">
        <f t="shared" si="272"/>
        <v>2.7692307692307674</v>
      </c>
      <c r="N2485" s="6">
        <f t="shared" si="273"/>
        <v>73.469387755102019</v>
      </c>
      <c r="Q2485" s="1">
        <v>1.4238569999999999</v>
      </c>
      <c r="R2485" s="3">
        <v>1000</v>
      </c>
    </row>
    <row r="2486" spans="1:18" x14ac:dyDescent="0.2">
      <c r="A2486" s="8">
        <v>37596</v>
      </c>
      <c r="B2486" s="1">
        <v>1.35</v>
      </c>
      <c r="C2486" s="1">
        <v>1.4</v>
      </c>
      <c r="D2486" s="1">
        <v>1.35</v>
      </c>
      <c r="E2486" s="1">
        <v>1.4</v>
      </c>
      <c r="G2486" s="6">
        <f t="shared" si="267"/>
        <v>-4.0000000000000036E-2</v>
      </c>
      <c r="H2486" s="1">
        <f t="shared" si="268"/>
        <v>0</v>
      </c>
      <c r="I2486" s="1">
        <f t="shared" si="269"/>
        <v>4.0000000000000036E-2</v>
      </c>
      <c r="K2486" s="6">
        <f t="shared" si="270"/>
        <v>2.2857142857142861E-2</v>
      </c>
      <c r="L2486" s="6">
        <f t="shared" si="271"/>
        <v>1.2142857142857153E-2</v>
      </c>
      <c r="M2486" s="6">
        <f t="shared" si="272"/>
        <v>1.8823529411764692</v>
      </c>
      <c r="N2486" s="6">
        <f t="shared" si="273"/>
        <v>65.306122448979579</v>
      </c>
      <c r="Q2486" s="1">
        <v>1.3843049999999999</v>
      </c>
      <c r="R2486" s="3">
        <v>4000</v>
      </c>
    </row>
    <row r="2487" spans="1:18" x14ac:dyDescent="0.2">
      <c r="A2487" s="8">
        <v>37599</v>
      </c>
      <c r="B2487" s="1">
        <v>1.4</v>
      </c>
      <c r="C2487" s="1">
        <v>1.4</v>
      </c>
      <c r="D2487" s="1">
        <v>1.35</v>
      </c>
      <c r="E2487" s="1">
        <v>1.4</v>
      </c>
      <c r="G2487" s="6">
        <f t="shared" si="267"/>
        <v>0</v>
      </c>
      <c r="H2487" s="1">
        <f t="shared" si="268"/>
        <v>0</v>
      </c>
      <c r="I2487" s="1">
        <f t="shared" si="269"/>
        <v>0</v>
      </c>
      <c r="K2487" s="6">
        <f t="shared" si="270"/>
        <v>2.2857142857142861E-2</v>
      </c>
      <c r="L2487" s="6">
        <f t="shared" si="271"/>
        <v>1.0714285714285723E-2</v>
      </c>
      <c r="M2487" s="6">
        <f t="shared" si="272"/>
        <v>2.133333333333332</v>
      </c>
      <c r="N2487" s="6">
        <f t="shared" si="273"/>
        <v>68.085106382978708</v>
      </c>
      <c r="Q2487" s="1">
        <v>1.3843049999999999</v>
      </c>
      <c r="R2487" s="3">
        <v>3600</v>
      </c>
    </row>
    <row r="2488" spans="1:18" x14ac:dyDescent="0.2">
      <c r="A2488" s="8">
        <v>37600</v>
      </c>
      <c r="B2488" s="1">
        <v>1.35</v>
      </c>
      <c r="C2488" s="1">
        <v>1.4</v>
      </c>
      <c r="D2488" s="1">
        <v>1.35</v>
      </c>
      <c r="E2488" s="1">
        <v>1.4</v>
      </c>
      <c r="G2488" s="6">
        <f t="shared" si="267"/>
        <v>0</v>
      </c>
      <c r="H2488" s="1">
        <f t="shared" si="268"/>
        <v>0</v>
      </c>
      <c r="I2488" s="1">
        <f t="shared" si="269"/>
        <v>0</v>
      </c>
      <c r="K2488" s="6">
        <f t="shared" si="270"/>
        <v>2.2857142857142861E-2</v>
      </c>
      <c r="L2488" s="6">
        <f t="shared" si="271"/>
        <v>1.0714285714285723E-2</v>
      </c>
      <c r="M2488" s="6">
        <f t="shared" si="272"/>
        <v>2.133333333333332</v>
      </c>
      <c r="N2488" s="6">
        <f t="shared" si="273"/>
        <v>68.085106382978708</v>
      </c>
      <c r="Q2488" s="1">
        <v>1.3843049999999999</v>
      </c>
      <c r="R2488" s="3">
        <v>4500</v>
      </c>
    </row>
    <row r="2489" spans="1:18" x14ac:dyDescent="0.2">
      <c r="A2489" s="8">
        <v>37601</v>
      </c>
      <c r="B2489" s="1">
        <v>1.4</v>
      </c>
      <c r="C2489" s="1">
        <v>1.4</v>
      </c>
      <c r="D2489" s="1">
        <v>1.28</v>
      </c>
      <c r="E2489" s="1">
        <v>1.37</v>
      </c>
      <c r="G2489" s="6">
        <f t="shared" si="267"/>
        <v>-2.9999999999999805E-2</v>
      </c>
      <c r="H2489" s="1">
        <f t="shared" si="268"/>
        <v>0</v>
      </c>
      <c r="I2489" s="1">
        <f t="shared" si="269"/>
        <v>2.9999999999999805E-2</v>
      </c>
      <c r="K2489" s="6">
        <f t="shared" si="270"/>
        <v>2.0714285714285716E-2</v>
      </c>
      <c r="L2489" s="6">
        <f t="shared" si="271"/>
        <v>1.2857142857142853E-2</v>
      </c>
      <c r="M2489" s="6">
        <f t="shared" si="272"/>
        <v>1.6111111111111118</v>
      </c>
      <c r="N2489" s="6">
        <f t="shared" si="273"/>
        <v>61.702127659574472</v>
      </c>
      <c r="Q2489" s="1">
        <v>1.3546419999999999</v>
      </c>
      <c r="R2489" s="3">
        <v>49100</v>
      </c>
    </row>
    <row r="2490" spans="1:18" x14ac:dyDescent="0.2">
      <c r="A2490" s="8">
        <v>37602</v>
      </c>
      <c r="B2490" s="1">
        <v>1.28</v>
      </c>
      <c r="C2490" s="1">
        <v>1.4</v>
      </c>
      <c r="D2490" s="1">
        <v>1.28</v>
      </c>
      <c r="E2490" s="1">
        <v>1.4</v>
      </c>
      <c r="G2490" s="6">
        <f t="shared" si="267"/>
        <v>2.9999999999999805E-2</v>
      </c>
      <c r="H2490" s="1">
        <f t="shared" si="268"/>
        <v>2.9999999999999805E-2</v>
      </c>
      <c r="I2490" s="1">
        <f t="shared" si="269"/>
        <v>0</v>
      </c>
      <c r="K2490" s="6">
        <f t="shared" si="270"/>
        <v>2.2857142857142847E-2</v>
      </c>
      <c r="L2490" s="6">
        <f t="shared" si="271"/>
        <v>1.2142857142857138E-2</v>
      </c>
      <c r="M2490" s="6">
        <f t="shared" si="272"/>
        <v>1.8823529411764706</v>
      </c>
      <c r="N2490" s="6">
        <f t="shared" si="273"/>
        <v>65.306122448979593</v>
      </c>
      <c r="Q2490" s="1">
        <v>1.3843049999999999</v>
      </c>
      <c r="R2490" s="3">
        <v>52800</v>
      </c>
    </row>
    <row r="2491" spans="1:18" x14ac:dyDescent="0.2">
      <c r="A2491" s="8">
        <v>37603</v>
      </c>
      <c r="B2491" s="1">
        <v>1.4</v>
      </c>
      <c r="C2491" s="1">
        <v>1.4</v>
      </c>
      <c r="D2491" s="1">
        <v>1.4</v>
      </c>
      <c r="E2491" s="1">
        <v>1.4</v>
      </c>
      <c r="G2491" s="6">
        <f t="shared" si="267"/>
        <v>0</v>
      </c>
      <c r="H2491" s="1">
        <f t="shared" si="268"/>
        <v>0</v>
      </c>
      <c r="I2491" s="1">
        <f t="shared" si="269"/>
        <v>0</v>
      </c>
      <c r="K2491" s="6">
        <f t="shared" si="270"/>
        <v>2.0714285714285702E-2</v>
      </c>
      <c r="L2491" s="6">
        <f t="shared" si="271"/>
        <v>1.2142857142857138E-2</v>
      </c>
      <c r="M2491" s="6">
        <f t="shared" si="272"/>
        <v>1.7058823529411762</v>
      </c>
      <c r="N2491" s="6">
        <f t="shared" si="273"/>
        <v>63.043478260869563</v>
      </c>
      <c r="Q2491" s="1">
        <v>1.3843049999999999</v>
      </c>
      <c r="R2491" s="3">
        <v>3000</v>
      </c>
    </row>
    <row r="2492" spans="1:18" x14ac:dyDescent="0.2">
      <c r="A2492" s="8">
        <v>37606</v>
      </c>
      <c r="B2492" s="1">
        <v>1.4</v>
      </c>
      <c r="C2492" s="1">
        <v>1.4</v>
      </c>
      <c r="D2492" s="1">
        <v>1.36</v>
      </c>
      <c r="E2492" s="1">
        <v>1.38</v>
      </c>
      <c r="G2492" s="6">
        <f t="shared" si="267"/>
        <v>-2.0000000000000018E-2</v>
      </c>
      <c r="H2492" s="1">
        <f t="shared" si="268"/>
        <v>0</v>
      </c>
      <c r="I2492" s="1">
        <f t="shared" si="269"/>
        <v>2.0000000000000018E-2</v>
      </c>
      <c r="K2492" s="6">
        <f t="shared" si="270"/>
        <v>1.9285714285714271E-2</v>
      </c>
      <c r="L2492" s="6">
        <f t="shared" si="271"/>
        <v>1.3571428571428568E-2</v>
      </c>
      <c r="M2492" s="6">
        <f t="shared" si="272"/>
        <v>1.4210526315789467</v>
      </c>
      <c r="N2492" s="6">
        <f t="shared" si="273"/>
        <v>58.695652173913032</v>
      </c>
      <c r="Q2492" s="1">
        <v>1.3645290000000001</v>
      </c>
      <c r="R2492" s="3">
        <v>9800</v>
      </c>
    </row>
    <row r="2493" spans="1:18" x14ac:dyDescent="0.2">
      <c r="A2493" s="8">
        <v>37607</v>
      </c>
      <c r="B2493" s="1">
        <v>1.4</v>
      </c>
      <c r="C2493" s="1">
        <v>1.4</v>
      </c>
      <c r="D2493" s="1">
        <v>1.4</v>
      </c>
      <c r="E2493" s="1">
        <v>1.4</v>
      </c>
      <c r="G2493" s="6">
        <f t="shared" si="267"/>
        <v>2.0000000000000018E-2</v>
      </c>
      <c r="H2493" s="1">
        <f t="shared" si="268"/>
        <v>2.0000000000000018E-2</v>
      </c>
      <c r="I2493" s="1">
        <f t="shared" si="269"/>
        <v>0</v>
      </c>
      <c r="K2493" s="6">
        <f t="shared" si="270"/>
        <v>2.0714285714285702E-2</v>
      </c>
      <c r="L2493" s="6">
        <f t="shared" si="271"/>
        <v>1.2142857142857138E-2</v>
      </c>
      <c r="M2493" s="6">
        <f t="shared" si="272"/>
        <v>1.7058823529411762</v>
      </c>
      <c r="N2493" s="6">
        <f t="shared" si="273"/>
        <v>63.043478260869563</v>
      </c>
      <c r="Q2493" s="1">
        <v>1.3843049999999999</v>
      </c>
      <c r="R2493" s="3">
        <v>1300</v>
      </c>
    </row>
    <row r="2494" spans="1:18" x14ac:dyDescent="0.2">
      <c r="A2494" s="8">
        <v>37608</v>
      </c>
      <c r="B2494" s="1">
        <v>1.35</v>
      </c>
      <c r="C2494" s="1">
        <v>1.39</v>
      </c>
      <c r="D2494" s="1">
        <v>1.22</v>
      </c>
      <c r="E2494" s="1">
        <v>1.25</v>
      </c>
      <c r="G2494" s="6">
        <f t="shared" si="267"/>
        <v>-0.14999999999999991</v>
      </c>
      <c r="H2494" s="1">
        <f t="shared" si="268"/>
        <v>0</v>
      </c>
      <c r="I2494" s="1">
        <f t="shared" si="269"/>
        <v>0.14999999999999991</v>
      </c>
      <c r="K2494" s="6">
        <f t="shared" si="270"/>
        <v>1.642857142857141E-2</v>
      </c>
      <c r="L2494" s="6">
        <f t="shared" si="271"/>
        <v>2.2857142857142847E-2</v>
      </c>
      <c r="M2494" s="6">
        <f t="shared" si="272"/>
        <v>0.71874999999999956</v>
      </c>
      <c r="N2494" s="6">
        <f t="shared" si="273"/>
        <v>41.818181818181806</v>
      </c>
      <c r="Q2494" s="1">
        <v>1.2359869999999999</v>
      </c>
      <c r="R2494" s="3">
        <v>27000</v>
      </c>
    </row>
    <row r="2495" spans="1:18" x14ac:dyDescent="0.2">
      <c r="A2495" s="8">
        <v>37609</v>
      </c>
      <c r="B2495" s="1">
        <v>1.24</v>
      </c>
      <c r="C2495" s="1">
        <v>1.32</v>
      </c>
      <c r="D2495" s="1">
        <v>1.24</v>
      </c>
      <c r="E2495" s="1">
        <v>1.29</v>
      </c>
      <c r="G2495" s="6">
        <f t="shared" si="267"/>
        <v>4.0000000000000036E-2</v>
      </c>
      <c r="H2495" s="1">
        <f t="shared" si="268"/>
        <v>4.0000000000000036E-2</v>
      </c>
      <c r="I2495" s="1">
        <f t="shared" si="269"/>
        <v>0</v>
      </c>
      <c r="K2495" s="6">
        <f t="shared" si="270"/>
        <v>9.2857142857142774E-3</v>
      </c>
      <c r="L2495" s="6">
        <f t="shared" si="271"/>
        <v>2.2857142857142847E-2</v>
      </c>
      <c r="M2495" s="6">
        <f t="shared" si="272"/>
        <v>0.40624999999999983</v>
      </c>
      <c r="N2495" s="6">
        <f t="shared" si="273"/>
        <v>28.888888888888872</v>
      </c>
      <c r="Q2495" s="1">
        <v>1.275539</v>
      </c>
      <c r="R2495" s="3">
        <v>18600</v>
      </c>
    </row>
    <row r="2496" spans="1:18" x14ac:dyDescent="0.2">
      <c r="A2496" s="8">
        <v>37610</v>
      </c>
      <c r="B2496" s="1">
        <v>1.31</v>
      </c>
      <c r="C2496" s="1">
        <v>1.39</v>
      </c>
      <c r="D2496" s="1">
        <v>1.29</v>
      </c>
      <c r="E2496" s="1">
        <v>1.38</v>
      </c>
      <c r="G2496" s="6">
        <f t="shared" si="267"/>
        <v>8.9999999999999858E-2</v>
      </c>
      <c r="H2496" s="1">
        <f t="shared" si="268"/>
        <v>8.9999999999999858E-2</v>
      </c>
      <c r="I2496" s="1">
        <f t="shared" si="269"/>
        <v>0</v>
      </c>
      <c r="K2496" s="6">
        <f t="shared" si="270"/>
        <v>1.5714285714285698E-2</v>
      </c>
      <c r="L2496" s="6">
        <f t="shared" si="271"/>
        <v>1.9285714285714271E-2</v>
      </c>
      <c r="M2496" s="6">
        <f t="shared" si="272"/>
        <v>0.81481481481481466</v>
      </c>
      <c r="N2496" s="6">
        <f t="shared" si="273"/>
        <v>44.897959183673464</v>
      </c>
      <c r="Q2496" s="1">
        <v>1.3645290000000001</v>
      </c>
      <c r="R2496" s="3">
        <v>8400</v>
      </c>
    </row>
    <row r="2497" spans="1:18" x14ac:dyDescent="0.2">
      <c r="A2497" s="8">
        <v>37613</v>
      </c>
      <c r="B2497" s="1">
        <v>1.35</v>
      </c>
      <c r="C2497" s="1">
        <v>1.38</v>
      </c>
      <c r="D2497" s="1">
        <v>1.35</v>
      </c>
      <c r="E2497" s="1">
        <v>1.35</v>
      </c>
      <c r="G2497" s="6">
        <f t="shared" si="267"/>
        <v>-2.9999999999999805E-2</v>
      </c>
      <c r="H2497" s="1">
        <f t="shared" si="268"/>
        <v>0</v>
      </c>
      <c r="I2497" s="1">
        <f t="shared" si="269"/>
        <v>2.9999999999999805E-2</v>
      </c>
      <c r="K2497" s="6">
        <f t="shared" si="270"/>
        <v>1.5714285714285698E-2</v>
      </c>
      <c r="L2497" s="6">
        <f t="shared" si="271"/>
        <v>1.9285714285714257E-2</v>
      </c>
      <c r="M2497" s="6">
        <f t="shared" si="272"/>
        <v>0.81481481481481521</v>
      </c>
      <c r="N2497" s="6">
        <f t="shared" si="273"/>
        <v>44.897959183673485</v>
      </c>
      <c r="Q2497" s="1">
        <v>1.3348660000000001</v>
      </c>
      <c r="R2497" s="3">
        <v>12800</v>
      </c>
    </row>
    <row r="2498" spans="1:18" x14ac:dyDescent="0.2">
      <c r="A2498" s="8">
        <v>37614</v>
      </c>
      <c r="B2498" s="1">
        <v>1.35</v>
      </c>
      <c r="C2498" s="1">
        <v>1.35</v>
      </c>
      <c r="D2498" s="1">
        <v>1.35</v>
      </c>
      <c r="E2498" s="1">
        <v>1.35</v>
      </c>
      <c r="G2498" s="6">
        <f t="shared" si="267"/>
        <v>0</v>
      </c>
      <c r="H2498" s="1">
        <f t="shared" si="268"/>
        <v>0</v>
      </c>
      <c r="I2498" s="1">
        <f t="shared" si="269"/>
        <v>0</v>
      </c>
      <c r="K2498" s="6">
        <f t="shared" si="270"/>
        <v>1.2857142857142836E-2</v>
      </c>
      <c r="L2498" s="6">
        <f t="shared" si="271"/>
        <v>1.9285714285714257E-2</v>
      </c>
      <c r="M2498" s="6">
        <f t="shared" si="272"/>
        <v>0.66666666666666663</v>
      </c>
      <c r="N2498" s="6">
        <f t="shared" si="273"/>
        <v>39.999999999999993</v>
      </c>
      <c r="Q2498" s="1">
        <v>1.3348660000000001</v>
      </c>
      <c r="R2498" s="3">
        <v>0</v>
      </c>
    </row>
    <row r="2499" spans="1:18" x14ac:dyDescent="0.2">
      <c r="A2499" s="8">
        <v>37616</v>
      </c>
      <c r="B2499" s="1">
        <v>1.35</v>
      </c>
      <c r="C2499" s="1">
        <v>1.35</v>
      </c>
      <c r="D2499" s="1">
        <v>1.32</v>
      </c>
      <c r="E2499" s="1">
        <v>1.32</v>
      </c>
      <c r="G2499" s="6">
        <f t="shared" si="267"/>
        <v>-3.0000000000000027E-2</v>
      </c>
      <c r="H2499" s="1">
        <f t="shared" si="268"/>
        <v>0</v>
      </c>
      <c r="I2499" s="1">
        <f t="shared" si="269"/>
        <v>3.0000000000000027E-2</v>
      </c>
      <c r="K2499" s="6">
        <f t="shared" si="270"/>
        <v>1.2857142857142836E-2</v>
      </c>
      <c r="L2499" s="6">
        <f t="shared" si="271"/>
        <v>2.1428571428571401E-2</v>
      </c>
      <c r="M2499" s="6">
        <f t="shared" si="272"/>
        <v>0.59999999999999976</v>
      </c>
      <c r="N2499" s="6">
        <f t="shared" si="273"/>
        <v>37.499999999999986</v>
      </c>
      <c r="Q2499" s="1">
        <v>1.305202</v>
      </c>
      <c r="R2499" s="3">
        <v>6000</v>
      </c>
    </row>
    <row r="2500" spans="1:18" x14ac:dyDescent="0.2">
      <c r="A2500" s="8">
        <v>37617</v>
      </c>
      <c r="B2500" s="1">
        <v>1.32</v>
      </c>
      <c r="C2500" s="1">
        <v>1.32</v>
      </c>
      <c r="D2500" s="1">
        <v>1.32</v>
      </c>
      <c r="E2500" s="1">
        <v>1.32</v>
      </c>
      <c r="G2500" s="6">
        <f t="shared" ref="G2500:G2563" si="274">E2500-E2499</f>
        <v>0</v>
      </c>
      <c r="H2500" s="1">
        <f t="shared" ref="H2500:H2563" si="275">IF(G2500&gt;0,G2500,0)</f>
        <v>0</v>
      </c>
      <c r="I2500" s="1">
        <f t="shared" ref="I2500:I2563" si="276">IF(G2500&lt;0,ABS(G2500),0)</f>
        <v>0</v>
      </c>
      <c r="K2500" s="6">
        <f t="shared" si="270"/>
        <v>1.2857142857142836E-2</v>
      </c>
      <c r="L2500" s="6">
        <f t="shared" si="271"/>
        <v>1.8571428571428541E-2</v>
      </c>
      <c r="M2500" s="6">
        <f t="shared" si="272"/>
        <v>0.69230769230769229</v>
      </c>
      <c r="N2500" s="6">
        <f t="shared" si="273"/>
        <v>40.909090909090907</v>
      </c>
      <c r="Q2500" s="1">
        <v>1.305202</v>
      </c>
      <c r="R2500" s="3">
        <v>0</v>
      </c>
    </row>
    <row r="2501" spans="1:18" x14ac:dyDescent="0.2">
      <c r="A2501" s="8">
        <v>37620</v>
      </c>
      <c r="B2501" s="1">
        <v>1.32</v>
      </c>
      <c r="C2501" s="1">
        <v>1.38</v>
      </c>
      <c r="D2501" s="1">
        <v>1.28</v>
      </c>
      <c r="E2501" s="1">
        <v>1.38</v>
      </c>
      <c r="G2501" s="6">
        <f t="shared" si="274"/>
        <v>5.9999999999999831E-2</v>
      </c>
      <c r="H2501" s="1">
        <f t="shared" si="275"/>
        <v>5.9999999999999831E-2</v>
      </c>
      <c r="I2501" s="1">
        <f t="shared" si="276"/>
        <v>0</v>
      </c>
      <c r="K2501" s="6">
        <f t="shared" si="270"/>
        <v>1.7142857142857109E-2</v>
      </c>
      <c r="L2501" s="6">
        <f t="shared" si="271"/>
        <v>1.8571428571428541E-2</v>
      </c>
      <c r="M2501" s="6">
        <f t="shared" si="272"/>
        <v>0.9230769230769228</v>
      </c>
      <c r="N2501" s="6">
        <f t="shared" si="273"/>
        <v>47.999999999999993</v>
      </c>
      <c r="Q2501" s="1">
        <v>1.3645290000000001</v>
      </c>
      <c r="R2501" s="3">
        <v>10900</v>
      </c>
    </row>
    <row r="2502" spans="1:18" x14ac:dyDescent="0.2">
      <c r="A2502" s="8">
        <v>37621</v>
      </c>
      <c r="B2502" s="1">
        <v>1.28</v>
      </c>
      <c r="C2502" s="1">
        <v>1.47</v>
      </c>
      <c r="D2502" s="1">
        <v>1.28</v>
      </c>
      <c r="E2502" s="1">
        <v>1.47</v>
      </c>
      <c r="G2502" s="6">
        <f t="shared" si="274"/>
        <v>9.000000000000008E-2</v>
      </c>
      <c r="H2502" s="1">
        <f t="shared" si="275"/>
        <v>9.000000000000008E-2</v>
      </c>
      <c r="I2502" s="1">
        <f t="shared" si="276"/>
        <v>0</v>
      </c>
      <c r="K2502" s="6">
        <f t="shared" si="270"/>
        <v>2.3571428571428545E-2</v>
      </c>
      <c r="L2502" s="6">
        <f t="shared" si="271"/>
        <v>1.8571428571428541E-2</v>
      </c>
      <c r="M2502" s="6">
        <f t="shared" si="272"/>
        <v>1.2692307692307698</v>
      </c>
      <c r="N2502" s="6">
        <f t="shared" si="273"/>
        <v>55.932203389830526</v>
      </c>
      <c r="Q2502" s="1">
        <v>1.4535210000000001</v>
      </c>
      <c r="R2502" s="3">
        <v>69100</v>
      </c>
    </row>
    <row r="2503" spans="1:18" x14ac:dyDescent="0.2">
      <c r="A2503" s="8">
        <v>37623</v>
      </c>
      <c r="B2503" s="1">
        <v>1.4</v>
      </c>
      <c r="C2503" s="1">
        <v>1.45</v>
      </c>
      <c r="D2503" s="1">
        <v>1.4</v>
      </c>
      <c r="E2503" s="1">
        <v>1.45</v>
      </c>
      <c r="G2503" s="6">
        <f t="shared" si="274"/>
        <v>-2.0000000000000018E-2</v>
      </c>
      <c r="H2503" s="1">
        <f t="shared" si="275"/>
        <v>0</v>
      </c>
      <c r="I2503" s="1">
        <f t="shared" si="276"/>
        <v>2.0000000000000018E-2</v>
      </c>
      <c r="K2503" s="6">
        <f t="shared" si="270"/>
        <v>2.3571428571428545E-2</v>
      </c>
      <c r="L2503" s="6">
        <f t="shared" si="271"/>
        <v>1.7857142857142842E-2</v>
      </c>
      <c r="M2503" s="6">
        <f t="shared" si="272"/>
        <v>1.3199999999999996</v>
      </c>
      <c r="N2503" s="6">
        <f t="shared" si="273"/>
        <v>56.896551724137922</v>
      </c>
      <c r="Q2503" s="1">
        <v>1.433745</v>
      </c>
      <c r="R2503" s="3">
        <v>4000</v>
      </c>
    </row>
    <row r="2504" spans="1:18" x14ac:dyDescent="0.2">
      <c r="A2504" s="8">
        <v>37624</v>
      </c>
      <c r="B2504" s="1">
        <v>1.44</v>
      </c>
      <c r="C2504" s="1">
        <v>1.44</v>
      </c>
      <c r="D2504" s="1">
        <v>1.44</v>
      </c>
      <c r="E2504" s="1">
        <v>1.44</v>
      </c>
      <c r="G2504" s="6">
        <f t="shared" si="274"/>
        <v>-1.0000000000000009E-2</v>
      </c>
      <c r="H2504" s="1">
        <f t="shared" si="275"/>
        <v>0</v>
      </c>
      <c r="I2504" s="1">
        <f t="shared" si="276"/>
        <v>1.0000000000000009E-2</v>
      </c>
      <c r="K2504" s="6">
        <f t="shared" si="270"/>
        <v>2.1428571428571415E-2</v>
      </c>
      <c r="L2504" s="6">
        <f t="shared" si="271"/>
        <v>1.8571428571428555E-2</v>
      </c>
      <c r="M2504" s="6">
        <f t="shared" si="272"/>
        <v>1.1538461538461542</v>
      </c>
      <c r="N2504" s="6">
        <f t="shared" si="273"/>
        <v>53.571428571428577</v>
      </c>
      <c r="Q2504" s="1">
        <v>1.4238569999999999</v>
      </c>
      <c r="R2504" s="3">
        <v>500</v>
      </c>
    </row>
    <row r="2505" spans="1:18" x14ac:dyDescent="0.2">
      <c r="A2505" s="8">
        <v>37627</v>
      </c>
      <c r="B2505" s="1">
        <v>1.36</v>
      </c>
      <c r="C2505" s="1">
        <v>1.4</v>
      </c>
      <c r="D2505" s="1">
        <v>1.32</v>
      </c>
      <c r="E2505" s="1">
        <v>1.32</v>
      </c>
      <c r="G2505" s="6">
        <f t="shared" si="274"/>
        <v>-0.11999999999999988</v>
      </c>
      <c r="H2505" s="1">
        <f t="shared" si="275"/>
        <v>0</v>
      </c>
      <c r="I2505" s="1">
        <f t="shared" si="276"/>
        <v>0.11999999999999988</v>
      </c>
      <c r="K2505" s="6">
        <f t="shared" si="270"/>
        <v>2.1428571428571415E-2</v>
      </c>
      <c r="L2505" s="6">
        <f t="shared" si="271"/>
        <v>2.7142857142857118E-2</v>
      </c>
      <c r="M2505" s="6">
        <f t="shared" si="272"/>
        <v>0.78947368421052655</v>
      </c>
      <c r="N2505" s="6">
        <f t="shared" si="273"/>
        <v>44.117647058823536</v>
      </c>
      <c r="Q2505" s="1">
        <v>1.305202</v>
      </c>
      <c r="R2505" s="3">
        <v>14100</v>
      </c>
    </row>
    <row r="2506" spans="1:18" x14ac:dyDescent="0.2">
      <c r="A2506" s="8">
        <v>37628</v>
      </c>
      <c r="B2506" s="1">
        <v>1.32</v>
      </c>
      <c r="C2506" s="1">
        <v>1.32</v>
      </c>
      <c r="D2506" s="1">
        <v>1.32</v>
      </c>
      <c r="E2506" s="1">
        <v>1.32</v>
      </c>
      <c r="G2506" s="6">
        <f t="shared" si="274"/>
        <v>0</v>
      </c>
      <c r="H2506" s="1">
        <f t="shared" si="275"/>
        <v>0</v>
      </c>
      <c r="I2506" s="1">
        <f t="shared" si="276"/>
        <v>0</v>
      </c>
      <c r="K2506" s="6">
        <f t="shared" si="270"/>
        <v>2.1428571428571415E-2</v>
      </c>
      <c r="L2506" s="6">
        <f t="shared" si="271"/>
        <v>2.571428571428569E-2</v>
      </c>
      <c r="M2506" s="6">
        <f t="shared" si="272"/>
        <v>0.83333333333333359</v>
      </c>
      <c r="N2506" s="6">
        <f t="shared" si="273"/>
        <v>45.45454545454546</v>
      </c>
      <c r="Q2506" s="1">
        <v>1.305202</v>
      </c>
      <c r="R2506" s="3">
        <v>2000</v>
      </c>
    </row>
    <row r="2507" spans="1:18" x14ac:dyDescent="0.2">
      <c r="A2507" s="8">
        <v>37629</v>
      </c>
      <c r="B2507" s="1">
        <v>1.32</v>
      </c>
      <c r="C2507" s="1">
        <v>1.32</v>
      </c>
      <c r="D2507" s="1">
        <v>1.32</v>
      </c>
      <c r="E2507" s="1">
        <v>1.32</v>
      </c>
      <c r="G2507" s="6">
        <f t="shared" si="274"/>
        <v>0</v>
      </c>
      <c r="H2507" s="1">
        <f t="shared" si="275"/>
        <v>0</v>
      </c>
      <c r="I2507" s="1">
        <f t="shared" si="276"/>
        <v>0</v>
      </c>
      <c r="K2507" s="6">
        <f t="shared" si="270"/>
        <v>1.9999999999999987E-2</v>
      </c>
      <c r="L2507" s="6">
        <f t="shared" si="271"/>
        <v>2.571428571428569E-2</v>
      </c>
      <c r="M2507" s="6">
        <f t="shared" si="272"/>
        <v>0.77777777777777801</v>
      </c>
      <c r="N2507" s="6">
        <f t="shared" si="273"/>
        <v>43.750000000000014</v>
      </c>
      <c r="Q2507" s="1">
        <v>1.305202</v>
      </c>
      <c r="R2507" s="3">
        <v>0</v>
      </c>
    </row>
    <row r="2508" spans="1:18" x14ac:dyDescent="0.2">
      <c r="A2508" s="8">
        <v>37630</v>
      </c>
      <c r="B2508" s="1">
        <v>1.32</v>
      </c>
      <c r="C2508" s="1">
        <v>1.35</v>
      </c>
      <c r="D2508" s="1">
        <v>1.29</v>
      </c>
      <c r="E2508" s="1">
        <v>1.29</v>
      </c>
      <c r="G2508" s="6">
        <f t="shared" si="274"/>
        <v>-3.0000000000000027E-2</v>
      </c>
      <c r="H2508" s="1">
        <f t="shared" si="275"/>
        <v>0</v>
      </c>
      <c r="I2508" s="1">
        <f t="shared" si="276"/>
        <v>3.0000000000000027E-2</v>
      </c>
      <c r="K2508" s="6">
        <f t="shared" si="270"/>
        <v>1.9999999999999987E-2</v>
      </c>
      <c r="L2508" s="6">
        <f t="shared" si="271"/>
        <v>1.7142857142857126E-2</v>
      </c>
      <c r="M2508" s="6">
        <f t="shared" si="272"/>
        <v>1.166666666666667</v>
      </c>
      <c r="N2508" s="6">
        <f t="shared" si="273"/>
        <v>53.846153846153854</v>
      </c>
      <c r="Q2508" s="1">
        <v>1.275539</v>
      </c>
      <c r="R2508" s="3">
        <v>24900</v>
      </c>
    </row>
    <row r="2509" spans="1:18" x14ac:dyDescent="0.2">
      <c r="A2509" s="8">
        <v>37631</v>
      </c>
      <c r="B2509" s="1">
        <v>1.29</v>
      </c>
      <c r="C2509" s="1">
        <v>1.29</v>
      </c>
      <c r="D2509" s="1">
        <v>1.25</v>
      </c>
      <c r="E2509" s="1">
        <v>1.25</v>
      </c>
      <c r="G2509" s="6">
        <f t="shared" si="274"/>
        <v>-4.0000000000000036E-2</v>
      </c>
      <c r="H2509" s="1">
        <f t="shared" si="275"/>
        <v>0</v>
      </c>
      <c r="I2509" s="1">
        <f t="shared" si="276"/>
        <v>4.0000000000000036E-2</v>
      </c>
      <c r="K2509" s="6">
        <f t="shared" si="270"/>
        <v>1.7142857142857126E-2</v>
      </c>
      <c r="L2509" s="6">
        <f t="shared" si="271"/>
        <v>1.9999999999999987E-2</v>
      </c>
      <c r="M2509" s="6">
        <f t="shared" si="272"/>
        <v>0.85714285714285687</v>
      </c>
      <c r="N2509" s="6">
        <f t="shared" si="273"/>
        <v>46.153846153846146</v>
      </c>
      <c r="Q2509" s="1">
        <v>1.2359869999999999</v>
      </c>
      <c r="R2509" s="3">
        <v>4000</v>
      </c>
    </row>
    <row r="2510" spans="1:18" x14ac:dyDescent="0.2">
      <c r="A2510" s="8">
        <v>37634</v>
      </c>
      <c r="B2510" s="1">
        <v>1.28</v>
      </c>
      <c r="C2510" s="1">
        <v>1.28</v>
      </c>
      <c r="D2510" s="1">
        <v>1.1499999999999999</v>
      </c>
      <c r="E2510" s="1">
        <v>1.25</v>
      </c>
      <c r="G2510" s="6">
        <f t="shared" si="274"/>
        <v>0</v>
      </c>
      <c r="H2510" s="1">
        <f t="shared" si="275"/>
        <v>0</v>
      </c>
      <c r="I2510" s="1">
        <f t="shared" si="276"/>
        <v>0</v>
      </c>
      <c r="K2510" s="6">
        <f t="shared" si="270"/>
        <v>1.0714285714285707E-2</v>
      </c>
      <c r="L2510" s="6">
        <f t="shared" si="271"/>
        <v>1.9999999999999987E-2</v>
      </c>
      <c r="M2510" s="6">
        <f t="shared" si="272"/>
        <v>0.5357142857142857</v>
      </c>
      <c r="N2510" s="6">
        <f t="shared" si="273"/>
        <v>34.883720930232556</v>
      </c>
      <c r="Q2510" s="1">
        <v>1.2359869999999999</v>
      </c>
      <c r="R2510" s="3">
        <v>54500</v>
      </c>
    </row>
    <row r="2511" spans="1:18" x14ac:dyDescent="0.2">
      <c r="A2511" s="8">
        <v>37635</v>
      </c>
      <c r="B2511" s="1">
        <v>1.25</v>
      </c>
      <c r="C2511" s="1">
        <v>1.25</v>
      </c>
      <c r="D2511" s="1">
        <v>1.25</v>
      </c>
      <c r="E2511" s="1">
        <v>1.25</v>
      </c>
      <c r="G2511" s="6">
        <f t="shared" si="274"/>
        <v>0</v>
      </c>
      <c r="H2511" s="1">
        <f t="shared" si="275"/>
        <v>0</v>
      </c>
      <c r="I2511" s="1">
        <f t="shared" si="276"/>
        <v>0</v>
      </c>
      <c r="K2511" s="6">
        <f t="shared" si="270"/>
        <v>1.0714285714285707E-2</v>
      </c>
      <c r="L2511" s="6">
        <f t="shared" si="271"/>
        <v>1.7857142857142856E-2</v>
      </c>
      <c r="M2511" s="6">
        <f t="shared" si="272"/>
        <v>0.59999999999999964</v>
      </c>
      <c r="N2511" s="6">
        <f t="shared" si="273"/>
        <v>37.499999999999986</v>
      </c>
      <c r="Q2511" s="1">
        <v>1.2359869999999999</v>
      </c>
      <c r="R2511" s="3">
        <v>1500</v>
      </c>
    </row>
    <row r="2512" spans="1:18" x14ac:dyDescent="0.2">
      <c r="A2512" s="8">
        <v>37636</v>
      </c>
      <c r="B2512" s="1">
        <v>1.27</v>
      </c>
      <c r="C2512" s="1">
        <v>1.35</v>
      </c>
      <c r="D2512" s="1">
        <v>1.25</v>
      </c>
      <c r="E2512" s="1">
        <v>1.25</v>
      </c>
      <c r="G2512" s="6">
        <f t="shared" si="274"/>
        <v>0</v>
      </c>
      <c r="H2512" s="1">
        <f t="shared" si="275"/>
        <v>0</v>
      </c>
      <c r="I2512" s="1">
        <f t="shared" si="276"/>
        <v>0</v>
      </c>
      <c r="K2512" s="6">
        <f t="shared" ref="K2512:K2575" si="277">AVERAGE(H2499:H2512)</f>
        <v>1.0714285714285707E-2</v>
      </c>
      <c r="L2512" s="6">
        <f t="shared" ref="L2512:L2575" si="278">AVERAGE(I2499:I2512)</f>
        <v>1.7857142857142856E-2</v>
      </c>
      <c r="M2512" s="6">
        <f t="shared" ref="M2512:M2575" si="279">K2512/L2512</f>
        <v>0.59999999999999964</v>
      </c>
      <c r="N2512" s="6">
        <f t="shared" si="273"/>
        <v>37.499999999999986</v>
      </c>
      <c r="Q2512" s="1">
        <v>1.2359869999999999</v>
      </c>
      <c r="R2512" s="3">
        <v>2500</v>
      </c>
    </row>
    <row r="2513" spans="1:18" x14ac:dyDescent="0.2">
      <c r="A2513" s="8">
        <v>37637</v>
      </c>
      <c r="B2513" s="1">
        <v>1.29</v>
      </c>
      <c r="C2513" s="1">
        <v>1.32</v>
      </c>
      <c r="D2513" s="1">
        <v>1.2</v>
      </c>
      <c r="E2513" s="1">
        <v>1.32</v>
      </c>
      <c r="G2513" s="6">
        <f t="shared" si="274"/>
        <v>7.0000000000000062E-2</v>
      </c>
      <c r="H2513" s="1">
        <f t="shared" si="275"/>
        <v>7.0000000000000062E-2</v>
      </c>
      <c r="I2513" s="1">
        <f t="shared" si="276"/>
        <v>0</v>
      </c>
      <c r="K2513" s="6">
        <f t="shared" si="277"/>
        <v>1.5714285714285712E-2</v>
      </c>
      <c r="L2513" s="6">
        <f t="shared" si="278"/>
        <v>1.5714285714285712E-2</v>
      </c>
      <c r="M2513" s="6">
        <f t="shared" si="279"/>
        <v>1</v>
      </c>
      <c r="N2513" s="6">
        <f t="shared" ref="N2513:N2576" si="280">IF(L2513=0,100,100-(100/(1+M2513)))</f>
        <v>50</v>
      </c>
      <c r="Q2513" s="1">
        <v>1.305202</v>
      </c>
      <c r="R2513" s="3">
        <v>13500</v>
      </c>
    </row>
    <row r="2514" spans="1:18" x14ac:dyDescent="0.2">
      <c r="A2514" s="8">
        <v>37638</v>
      </c>
      <c r="B2514" s="1">
        <v>1.25</v>
      </c>
      <c r="C2514" s="1">
        <v>1.25</v>
      </c>
      <c r="D2514" s="1">
        <v>1.25</v>
      </c>
      <c r="E2514" s="1">
        <v>1.25</v>
      </c>
      <c r="G2514" s="6">
        <f t="shared" si="274"/>
        <v>-7.0000000000000062E-2</v>
      </c>
      <c r="H2514" s="1">
        <f t="shared" si="275"/>
        <v>0</v>
      </c>
      <c r="I2514" s="1">
        <f t="shared" si="276"/>
        <v>7.0000000000000062E-2</v>
      </c>
      <c r="K2514" s="6">
        <f t="shared" si="277"/>
        <v>1.5714285714285712E-2</v>
      </c>
      <c r="L2514" s="6">
        <f t="shared" si="278"/>
        <v>2.0714285714285716E-2</v>
      </c>
      <c r="M2514" s="6">
        <f t="shared" si="279"/>
        <v>0.75862068965517226</v>
      </c>
      <c r="N2514" s="6">
        <f t="shared" si="280"/>
        <v>43.137254901960773</v>
      </c>
      <c r="Q2514" s="1">
        <v>1.2359869999999999</v>
      </c>
      <c r="R2514" s="3">
        <v>2000</v>
      </c>
    </row>
    <row r="2515" spans="1:18" x14ac:dyDescent="0.2">
      <c r="A2515" s="8">
        <v>37642</v>
      </c>
      <c r="B2515" s="1">
        <v>1.27</v>
      </c>
      <c r="C2515" s="1">
        <v>1.33</v>
      </c>
      <c r="D2515" s="1">
        <v>1.25</v>
      </c>
      <c r="E2515" s="1">
        <v>1.33</v>
      </c>
      <c r="G2515" s="6">
        <f t="shared" si="274"/>
        <v>8.0000000000000071E-2</v>
      </c>
      <c r="H2515" s="1">
        <f t="shared" si="275"/>
        <v>8.0000000000000071E-2</v>
      </c>
      <c r="I2515" s="1">
        <f t="shared" si="276"/>
        <v>0</v>
      </c>
      <c r="K2515" s="6">
        <f t="shared" si="277"/>
        <v>1.7142857142857158E-2</v>
      </c>
      <c r="L2515" s="6">
        <f t="shared" si="278"/>
        <v>2.0714285714285716E-2</v>
      </c>
      <c r="M2515" s="6">
        <f t="shared" si="279"/>
        <v>0.82758620689655238</v>
      </c>
      <c r="N2515" s="6">
        <f t="shared" si="280"/>
        <v>45.283018867924554</v>
      </c>
      <c r="Q2515" s="1">
        <v>1.3150900000000001</v>
      </c>
      <c r="R2515" s="3">
        <v>15000</v>
      </c>
    </row>
    <row r="2516" spans="1:18" x14ac:dyDescent="0.2">
      <c r="A2516" s="8">
        <v>37643</v>
      </c>
      <c r="B2516" s="1">
        <v>1.33</v>
      </c>
      <c r="C2516" s="1">
        <v>1.35</v>
      </c>
      <c r="D2516" s="1">
        <v>1.2</v>
      </c>
      <c r="E2516" s="1">
        <v>1.35</v>
      </c>
      <c r="G2516" s="6">
        <f t="shared" si="274"/>
        <v>2.0000000000000018E-2</v>
      </c>
      <c r="H2516" s="1">
        <f t="shared" si="275"/>
        <v>2.0000000000000018E-2</v>
      </c>
      <c r="I2516" s="1">
        <f t="shared" si="276"/>
        <v>0</v>
      </c>
      <c r="K2516" s="6">
        <f t="shared" si="277"/>
        <v>1.2142857142857153E-2</v>
      </c>
      <c r="L2516" s="6">
        <f t="shared" si="278"/>
        <v>2.0714285714285716E-2</v>
      </c>
      <c r="M2516" s="6">
        <f t="shared" si="279"/>
        <v>0.58620689655172453</v>
      </c>
      <c r="N2516" s="6">
        <f t="shared" si="280"/>
        <v>36.956521739130451</v>
      </c>
      <c r="Q2516" s="1">
        <v>1.3348660000000001</v>
      </c>
      <c r="R2516" s="3">
        <v>81000</v>
      </c>
    </row>
    <row r="2517" spans="1:18" x14ac:dyDescent="0.2">
      <c r="A2517" s="8">
        <v>37644</v>
      </c>
      <c r="B2517" s="1">
        <v>1.2</v>
      </c>
      <c r="C2517" s="1">
        <v>1.35</v>
      </c>
      <c r="D2517" s="1">
        <v>1.2</v>
      </c>
      <c r="E2517" s="1">
        <v>1.25</v>
      </c>
      <c r="G2517" s="6">
        <f t="shared" si="274"/>
        <v>-0.10000000000000009</v>
      </c>
      <c r="H2517" s="1">
        <f t="shared" si="275"/>
        <v>0</v>
      </c>
      <c r="I2517" s="1">
        <f t="shared" si="276"/>
        <v>0.10000000000000009</v>
      </c>
      <c r="K2517" s="6">
        <f t="shared" si="277"/>
        <v>1.2142857142857153E-2</v>
      </c>
      <c r="L2517" s="6">
        <f t="shared" si="278"/>
        <v>2.6428571428571437E-2</v>
      </c>
      <c r="M2517" s="6">
        <f t="shared" si="279"/>
        <v>0.45945945945945971</v>
      </c>
      <c r="N2517" s="6">
        <f t="shared" si="280"/>
        <v>31.481481481481495</v>
      </c>
      <c r="Q2517" s="1">
        <v>1.2359869999999999</v>
      </c>
      <c r="R2517" s="3">
        <v>6000</v>
      </c>
    </row>
    <row r="2518" spans="1:18" x14ac:dyDescent="0.2">
      <c r="A2518" s="8">
        <v>37645</v>
      </c>
      <c r="B2518" s="1">
        <v>1.25</v>
      </c>
      <c r="C2518" s="1">
        <v>1.35</v>
      </c>
      <c r="D2518" s="1">
        <v>1.25</v>
      </c>
      <c r="E2518" s="1">
        <v>1.3</v>
      </c>
      <c r="G2518" s="6">
        <f t="shared" si="274"/>
        <v>5.0000000000000044E-2</v>
      </c>
      <c r="H2518" s="1">
        <f t="shared" si="275"/>
        <v>5.0000000000000044E-2</v>
      </c>
      <c r="I2518" s="1">
        <f t="shared" si="276"/>
        <v>0</v>
      </c>
      <c r="K2518" s="6">
        <f t="shared" si="277"/>
        <v>1.5714285714285729E-2</v>
      </c>
      <c r="L2518" s="6">
        <f t="shared" si="278"/>
        <v>2.5714285714285721E-2</v>
      </c>
      <c r="M2518" s="6">
        <f t="shared" si="279"/>
        <v>0.61111111111111149</v>
      </c>
      <c r="N2518" s="6">
        <f t="shared" si="280"/>
        <v>37.931034482758641</v>
      </c>
      <c r="Q2518" s="1">
        <v>1.285426</v>
      </c>
      <c r="R2518" s="3">
        <v>5000</v>
      </c>
    </row>
    <row r="2519" spans="1:18" x14ac:dyDescent="0.2">
      <c r="A2519" s="8">
        <v>37648</v>
      </c>
      <c r="B2519" s="1">
        <v>1.27</v>
      </c>
      <c r="C2519" s="1">
        <v>1.27</v>
      </c>
      <c r="D2519" s="1">
        <v>1.27</v>
      </c>
      <c r="E2519" s="1">
        <v>1.27</v>
      </c>
      <c r="G2519" s="6">
        <f t="shared" si="274"/>
        <v>-3.0000000000000027E-2</v>
      </c>
      <c r="H2519" s="1">
        <f t="shared" si="275"/>
        <v>0</v>
      </c>
      <c r="I2519" s="1">
        <f t="shared" si="276"/>
        <v>3.0000000000000027E-2</v>
      </c>
      <c r="K2519" s="6">
        <f t="shared" si="277"/>
        <v>1.5714285714285729E-2</v>
      </c>
      <c r="L2519" s="6">
        <f t="shared" si="278"/>
        <v>1.9285714285714302E-2</v>
      </c>
      <c r="M2519" s="6">
        <f t="shared" si="279"/>
        <v>0.81481481481481488</v>
      </c>
      <c r="N2519" s="6">
        <f t="shared" si="280"/>
        <v>44.897959183673471</v>
      </c>
      <c r="Q2519" s="1">
        <v>1.255763</v>
      </c>
      <c r="R2519" s="3">
        <v>3000</v>
      </c>
    </row>
    <row r="2520" spans="1:18" x14ac:dyDescent="0.2">
      <c r="A2520" s="8">
        <v>37649</v>
      </c>
      <c r="B2520" s="1">
        <v>1.27</v>
      </c>
      <c r="C2520" s="1">
        <v>1.32</v>
      </c>
      <c r="D2520" s="1">
        <v>1.23</v>
      </c>
      <c r="E2520" s="1">
        <v>1.23</v>
      </c>
      <c r="G2520" s="6">
        <f t="shared" si="274"/>
        <v>-4.0000000000000036E-2</v>
      </c>
      <c r="H2520" s="1">
        <f t="shared" si="275"/>
        <v>0</v>
      </c>
      <c r="I2520" s="1">
        <f t="shared" si="276"/>
        <v>4.0000000000000036E-2</v>
      </c>
      <c r="K2520" s="6">
        <f t="shared" si="277"/>
        <v>1.5714285714285729E-2</v>
      </c>
      <c r="L2520" s="6">
        <f t="shared" si="278"/>
        <v>2.2142857142857162E-2</v>
      </c>
      <c r="M2520" s="6">
        <f t="shared" si="279"/>
        <v>0.70967741935483875</v>
      </c>
      <c r="N2520" s="6">
        <f t="shared" si="280"/>
        <v>41.509433962264154</v>
      </c>
      <c r="Q2520" s="1">
        <v>1.2162109999999999</v>
      </c>
      <c r="R2520" s="3">
        <v>24500</v>
      </c>
    </row>
    <row r="2521" spans="1:18" x14ac:dyDescent="0.2">
      <c r="A2521" s="8">
        <v>37650</v>
      </c>
      <c r="B2521" s="1">
        <v>1.25</v>
      </c>
      <c r="C2521" s="1">
        <v>1.25</v>
      </c>
      <c r="D2521" s="1">
        <v>1.23</v>
      </c>
      <c r="E2521" s="1">
        <v>1.25</v>
      </c>
      <c r="G2521" s="6">
        <f t="shared" si="274"/>
        <v>2.0000000000000018E-2</v>
      </c>
      <c r="H2521" s="1">
        <f t="shared" si="275"/>
        <v>2.0000000000000018E-2</v>
      </c>
      <c r="I2521" s="1">
        <f t="shared" si="276"/>
        <v>0</v>
      </c>
      <c r="K2521" s="6">
        <f t="shared" si="277"/>
        <v>1.7142857142857158E-2</v>
      </c>
      <c r="L2521" s="6">
        <f t="shared" si="278"/>
        <v>2.2142857142857162E-2</v>
      </c>
      <c r="M2521" s="6">
        <f t="shared" si="279"/>
        <v>0.77419354838709675</v>
      </c>
      <c r="N2521" s="6">
        <f t="shared" si="280"/>
        <v>43.636363636363633</v>
      </c>
      <c r="Q2521" s="1">
        <v>1.2359869999999999</v>
      </c>
      <c r="R2521" s="3">
        <v>6000</v>
      </c>
    </row>
    <row r="2522" spans="1:18" x14ac:dyDescent="0.2">
      <c r="A2522" s="8">
        <v>37651</v>
      </c>
      <c r="B2522" s="1">
        <v>1.27</v>
      </c>
      <c r="C2522" s="1">
        <v>1.3</v>
      </c>
      <c r="D2522" s="1">
        <v>1.27</v>
      </c>
      <c r="E2522" s="1">
        <v>1.3</v>
      </c>
      <c r="G2522" s="6">
        <f t="shared" si="274"/>
        <v>5.0000000000000044E-2</v>
      </c>
      <c r="H2522" s="1">
        <f t="shared" si="275"/>
        <v>5.0000000000000044E-2</v>
      </c>
      <c r="I2522" s="1">
        <f t="shared" si="276"/>
        <v>0</v>
      </c>
      <c r="K2522" s="6">
        <f t="shared" si="277"/>
        <v>2.0714285714285734E-2</v>
      </c>
      <c r="L2522" s="6">
        <f t="shared" si="278"/>
        <v>2.0000000000000018E-2</v>
      </c>
      <c r="M2522" s="6">
        <f t="shared" si="279"/>
        <v>1.0357142857142858</v>
      </c>
      <c r="N2522" s="6">
        <f t="shared" si="280"/>
        <v>50.877192982456137</v>
      </c>
      <c r="Q2522" s="1">
        <v>1.285426</v>
      </c>
      <c r="R2522" s="3">
        <v>4000</v>
      </c>
    </row>
    <row r="2523" spans="1:18" x14ac:dyDescent="0.2">
      <c r="A2523" s="8">
        <v>37652</v>
      </c>
      <c r="B2523" s="1">
        <v>1.32</v>
      </c>
      <c r="C2523" s="1">
        <v>1.5</v>
      </c>
      <c r="D2523" s="1">
        <v>1.32</v>
      </c>
      <c r="E2523" s="1">
        <v>1.39</v>
      </c>
      <c r="G2523" s="6">
        <f t="shared" si="274"/>
        <v>8.9999999999999858E-2</v>
      </c>
      <c r="H2523" s="1">
        <f t="shared" si="275"/>
        <v>8.9999999999999858E-2</v>
      </c>
      <c r="I2523" s="1">
        <f t="shared" si="276"/>
        <v>0</v>
      </c>
      <c r="K2523" s="6">
        <f t="shared" si="277"/>
        <v>2.7142857142857153E-2</v>
      </c>
      <c r="L2523" s="6">
        <f t="shared" si="278"/>
        <v>1.7142857142857158E-2</v>
      </c>
      <c r="M2523" s="6">
        <f t="shared" si="279"/>
        <v>1.5833333333333326</v>
      </c>
      <c r="N2523" s="6">
        <f t="shared" si="280"/>
        <v>61.290322580645153</v>
      </c>
      <c r="Q2523" s="1">
        <v>1.3744179999999999</v>
      </c>
      <c r="R2523" s="3">
        <v>395900</v>
      </c>
    </row>
    <row r="2524" spans="1:18" x14ac:dyDescent="0.2">
      <c r="A2524" s="8">
        <v>37655</v>
      </c>
      <c r="B2524" s="1">
        <v>1.39</v>
      </c>
      <c r="C2524" s="1">
        <v>1.43</v>
      </c>
      <c r="D2524" s="1">
        <v>1.39</v>
      </c>
      <c r="E2524" s="1">
        <v>1.4</v>
      </c>
      <c r="G2524" s="6">
        <f t="shared" si="274"/>
        <v>1.0000000000000009E-2</v>
      </c>
      <c r="H2524" s="1">
        <f t="shared" si="275"/>
        <v>1.0000000000000009E-2</v>
      </c>
      <c r="I2524" s="1">
        <f t="shared" si="276"/>
        <v>0</v>
      </c>
      <c r="K2524" s="6">
        <f t="shared" si="277"/>
        <v>2.7857142857142865E-2</v>
      </c>
      <c r="L2524" s="6">
        <f t="shared" si="278"/>
        <v>1.7142857142857158E-2</v>
      </c>
      <c r="M2524" s="6">
        <f t="shared" si="279"/>
        <v>1.6249999999999991</v>
      </c>
      <c r="N2524" s="6">
        <f t="shared" si="280"/>
        <v>61.904761904761891</v>
      </c>
      <c r="Q2524" s="1">
        <v>1.3843049999999999</v>
      </c>
      <c r="R2524" s="3">
        <v>13900</v>
      </c>
    </row>
    <row r="2525" spans="1:18" x14ac:dyDescent="0.2">
      <c r="A2525" s="8">
        <v>37656</v>
      </c>
      <c r="B2525" s="1">
        <v>1.4</v>
      </c>
      <c r="C2525" s="1">
        <v>1.4</v>
      </c>
      <c r="D2525" s="1">
        <v>1.4</v>
      </c>
      <c r="E2525" s="1">
        <v>1.4</v>
      </c>
      <c r="G2525" s="6">
        <f t="shared" si="274"/>
        <v>0</v>
      </c>
      <c r="H2525" s="1">
        <f t="shared" si="275"/>
        <v>0</v>
      </c>
      <c r="I2525" s="1">
        <f t="shared" si="276"/>
        <v>0</v>
      </c>
      <c r="K2525" s="6">
        <f t="shared" si="277"/>
        <v>2.7857142857142865E-2</v>
      </c>
      <c r="L2525" s="6">
        <f t="shared" si="278"/>
        <v>1.7142857142857158E-2</v>
      </c>
      <c r="M2525" s="6">
        <f t="shared" si="279"/>
        <v>1.6249999999999991</v>
      </c>
      <c r="N2525" s="6">
        <f t="shared" si="280"/>
        <v>61.904761904761891</v>
      </c>
      <c r="Q2525" s="1">
        <v>1.3843049999999999</v>
      </c>
      <c r="R2525" s="3">
        <v>0</v>
      </c>
    </row>
    <row r="2526" spans="1:18" x14ac:dyDescent="0.2">
      <c r="A2526" s="8">
        <v>37657</v>
      </c>
      <c r="B2526" s="1">
        <v>1.41</v>
      </c>
      <c r="C2526" s="1">
        <v>1.41</v>
      </c>
      <c r="D2526" s="1">
        <v>1.4</v>
      </c>
      <c r="E2526" s="1">
        <v>1.4</v>
      </c>
      <c r="G2526" s="6">
        <f t="shared" si="274"/>
        <v>0</v>
      </c>
      <c r="H2526" s="1">
        <f t="shared" si="275"/>
        <v>0</v>
      </c>
      <c r="I2526" s="1">
        <f t="shared" si="276"/>
        <v>0</v>
      </c>
      <c r="K2526" s="6">
        <f t="shared" si="277"/>
        <v>2.7857142857142865E-2</v>
      </c>
      <c r="L2526" s="6">
        <f t="shared" si="278"/>
        <v>1.7142857142857158E-2</v>
      </c>
      <c r="M2526" s="6">
        <f t="shared" si="279"/>
        <v>1.6249999999999991</v>
      </c>
      <c r="N2526" s="6">
        <f t="shared" si="280"/>
        <v>61.904761904761891</v>
      </c>
      <c r="Q2526" s="1">
        <v>1.3843049999999999</v>
      </c>
      <c r="R2526" s="3">
        <v>4000</v>
      </c>
    </row>
    <row r="2527" spans="1:18" x14ac:dyDescent="0.2">
      <c r="A2527" s="8">
        <v>37658</v>
      </c>
      <c r="B2527" s="1">
        <v>1.41</v>
      </c>
      <c r="C2527" s="1">
        <v>1.41</v>
      </c>
      <c r="D2527" s="1">
        <v>1.39</v>
      </c>
      <c r="E2527" s="1">
        <v>1.41</v>
      </c>
      <c r="G2527" s="6">
        <f t="shared" si="274"/>
        <v>1.0000000000000009E-2</v>
      </c>
      <c r="H2527" s="1">
        <f t="shared" si="275"/>
        <v>1.0000000000000009E-2</v>
      </c>
      <c r="I2527" s="1">
        <f t="shared" si="276"/>
        <v>0</v>
      </c>
      <c r="K2527" s="6">
        <f t="shared" si="277"/>
        <v>2.3571428571428577E-2</v>
      </c>
      <c r="L2527" s="6">
        <f t="shared" si="278"/>
        <v>1.7142857142857158E-2</v>
      </c>
      <c r="M2527" s="6">
        <f t="shared" si="279"/>
        <v>1.3749999999999991</v>
      </c>
      <c r="N2527" s="6">
        <f t="shared" si="280"/>
        <v>57.894736842105246</v>
      </c>
      <c r="Q2527" s="1">
        <v>1.394193</v>
      </c>
      <c r="R2527" s="3">
        <v>6800</v>
      </c>
    </row>
    <row r="2528" spans="1:18" x14ac:dyDescent="0.2">
      <c r="A2528" s="8">
        <v>37659</v>
      </c>
      <c r="B2528" s="1">
        <v>1.39</v>
      </c>
      <c r="C2528" s="1">
        <v>1.41</v>
      </c>
      <c r="D2528" s="1">
        <v>1.39</v>
      </c>
      <c r="E2528" s="1">
        <v>1.4</v>
      </c>
      <c r="G2528" s="6">
        <f t="shared" si="274"/>
        <v>-1.0000000000000009E-2</v>
      </c>
      <c r="H2528" s="1">
        <f t="shared" si="275"/>
        <v>0</v>
      </c>
      <c r="I2528" s="1">
        <f t="shared" si="276"/>
        <v>1.0000000000000009E-2</v>
      </c>
      <c r="K2528" s="6">
        <f t="shared" si="277"/>
        <v>2.3571428571428577E-2</v>
      </c>
      <c r="L2528" s="6">
        <f t="shared" si="278"/>
        <v>1.2857142857142869E-2</v>
      </c>
      <c r="M2528" s="6">
        <f t="shared" si="279"/>
        <v>1.8333333333333319</v>
      </c>
      <c r="N2528" s="6">
        <f t="shared" si="280"/>
        <v>64.70588235294116</v>
      </c>
      <c r="Q2528" s="1">
        <v>1.3843049999999999</v>
      </c>
      <c r="R2528" s="3">
        <v>22100</v>
      </c>
    </row>
    <row r="2529" spans="1:18" x14ac:dyDescent="0.2">
      <c r="A2529" s="8">
        <v>37662</v>
      </c>
      <c r="B2529" s="1">
        <v>1.45</v>
      </c>
      <c r="C2529" s="1">
        <v>1.45</v>
      </c>
      <c r="D2529" s="1">
        <v>1.39</v>
      </c>
      <c r="E2529" s="1">
        <v>1.39</v>
      </c>
      <c r="G2529" s="6">
        <f t="shared" si="274"/>
        <v>-1.0000000000000009E-2</v>
      </c>
      <c r="H2529" s="1">
        <f t="shared" si="275"/>
        <v>0</v>
      </c>
      <c r="I2529" s="1">
        <f t="shared" si="276"/>
        <v>1.0000000000000009E-2</v>
      </c>
      <c r="K2529" s="6">
        <f t="shared" si="277"/>
        <v>1.7857142857142856E-2</v>
      </c>
      <c r="L2529" s="6">
        <f t="shared" si="278"/>
        <v>1.3571428571428583E-2</v>
      </c>
      <c r="M2529" s="6">
        <f t="shared" si="279"/>
        <v>1.3157894736842093</v>
      </c>
      <c r="N2529" s="6">
        <f t="shared" si="280"/>
        <v>56.818181818181792</v>
      </c>
      <c r="Q2529" s="1">
        <v>1.3744179999999999</v>
      </c>
      <c r="R2529" s="3">
        <v>17000</v>
      </c>
    </row>
    <row r="2530" spans="1:18" x14ac:dyDescent="0.2">
      <c r="A2530" s="8">
        <v>37663</v>
      </c>
      <c r="B2530" s="1">
        <v>1.39</v>
      </c>
      <c r="C2530" s="1">
        <v>1.42</v>
      </c>
      <c r="D2530" s="1">
        <v>1.39</v>
      </c>
      <c r="E2530" s="1">
        <v>1.39</v>
      </c>
      <c r="G2530" s="6">
        <f t="shared" si="274"/>
        <v>0</v>
      </c>
      <c r="H2530" s="1">
        <f t="shared" si="275"/>
        <v>0</v>
      </c>
      <c r="I2530" s="1">
        <f t="shared" si="276"/>
        <v>0</v>
      </c>
      <c r="K2530" s="6">
        <f t="shared" si="277"/>
        <v>1.6428571428571428E-2</v>
      </c>
      <c r="L2530" s="6">
        <f t="shared" si="278"/>
        <v>1.3571428571428583E-2</v>
      </c>
      <c r="M2530" s="6">
        <f t="shared" si="279"/>
        <v>1.2105263157894726</v>
      </c>
      <c r="N2530" s="6">
        <f t="shared" si="280"/>
        <v>54.761904761904738</v>
      </c>
      <c r="Q2530" s="1">
        <v>1.3744179999999999</v>
      </c>
      <c r="R2530" s="3">
        <v>22300</v>
      </c>
    </row>
    <row r="2531" spans="1:18" x14ac:dyDescent="0.2">
      <c r="A2531" s="8">
        <v>37664</v>
      </c>
      <c r="B2531" s="1">
        <v>1.36</v>
      </c>
      <c r="C2531" s="1">
        <v>1.36</v>
      </c>
      <c r="D2531" s="1">
        <v>1.31</v>
      </c>
      <c r="E2531" s="1">
        <v>1.31</v>
      </c>
      <c r="G2531" s="6">
        <f t="shared" si="274"/>
        <v>-7.9999999999999849E-2</v>
      </c>
      <c r="H2531" s="1">
        <f t="shared" si="275"/>
        <v>0</v>
      </c>
      <c r="I2531" s="1">
        <f t="shared" si="276"/>
        <v>7.9999999999999849E-2</v>
      </c>
      <c r="K2531" s="6">
        <f t="shared" si="277"/>
        <v>1.6428571428571428E-2</v>
      </c>
      <c r="L2531" s="6">
        <f t="shared" si="278"/>
        <v>1.2142857142857138E-2</v>
      </c>
      <c r="M2531" s="6">
        <f t="shared" si="279"/>
        <v>1.3529411764705888</v>
      </c>
      <c r="N2531" s="6">
        <f t="shared" si="280"/>
        <v>57.500000000000007</v>
      </c>
      <c r="Q2531" s="1">
        <v>1.2953140000000001</v>
      </c>
      <c r="R2531" s="3">
        <v>4000</v>
      </c>
    </row>
    <row r="2532" spans="1:18" x14ac:dyDescent="0.2">
      <c r="A2532" s="8">
        <v>37665</v>
      </c>
      <c r="B2532" s="1">
        <v>1.35</v>
      </c>
      <c r="C2532" s="1">
        <v>1.35</v>
      </c>
      <c r="D2532" s="1">
        <v>1.35</v>
      </c>
      <c r="E2532" s="1">
        <v>1.35</v>
      </c>
      <c r="G2532" s="6">
        <f t="shared" si="274"/>
        <v>4.0000000000000036E-2</v>
      </c>
      <c r="H2532" s="1">
        <f t="shared" si="275"/>
        <v>4.0000000000000036E-2</v>
      </c>
      <c r="I2532" s="1">
        <f t="shared" si="276"/>
        <v>0</v>
      </c>
      <c r="K2532" s="6">
        <f t="shared" si="277"/>
        <v>1.5714285714285712E-2</v>
      </c>
      <c r="L2532" s="6">
        <f t="shared" si="278"/>
        <v>1.2142857142857138E-2</v>
      </c>
      <c r="M2532" s="6">
        <f t="shared" si="279"/>
        <v>1.2941176470588238</v>
      </c>
      <c r="N2532" s="6">
        <f t="shared" si="280"/>
        <v>56.410256410256416</v>
      </c>
      <c r="Q2532" s="1">
        <v>1.3348660000000001</v>
      </c>
      <c r="R2532" s="3">
        <v>200</v>
      </c>
    </row>
    <row r="2533" spans="1:18" x14ac:dyDescent="0.2">
      <c r="A2533" s="8">
        <v>37666</v>
      </c>
      <c r="B2533" s="1">
        <v>1.35</v>
      </c>
      <c r="C2533" s="1">
        <v>1.35</v>
      </c>
      <c r="D2533" s="1">
        <v>1.35</v>
      </c>
      <c r="E2533" s="1">
        <v>1.35</v>
      </c>
      <c r="G2533" s="6">
        <f t="shared" si="274"/>
        <v>0</v>
      </c>
      <c r="H2533" s="1">
        <f t="shared" si="275"/>
        <v>0</v>
      </c>
      <c r="I2533" s="1">
        <f t="shared" si="276"/>
        <v>0</v>
      </c>
      <c r="K2533" s="6">
        <f t="shared" si="277"/>
        <v>1.5714285714285712E-2</v>
      </c>
      <c r="L2533" s="6">
        <f t="shared" si="278"/>
        <v>9.9999999999999933E-3</v>
      </c>
      <c r="M2533" s="6">
        <f t="shared" si="279"/>
        <v>1.5714285714285723</v>
      </c>
      <c r="N2533" s="6">
        <f t="shared" si="280"/>
        <v>61.111111111111121</v>
      </c>
      <c r="Q2533" s="1">
        <v>1.3348660000000001</v>
      </c>
      <c r="R2533" s="3">
        <v>0</v>
      </c>
    </row>
    <row r="2534" spans="1:18" x14ac:dyDescent="0.2">
      <c r="A2534" s="8">
        <v>37670</v>
      </c>
      <c r="B2534" s="1">
        <v>1.35</v>
      </c>
      <c r="C2534" s="1">
        <v>1.36</v>
      </c>
      <c r="D2534" s="1">
        <v>1.35</v>
      </c>
      <c r="E2534" s="1">
        <v>1.35</v>
      </c>
      <c r="G2534" s="6">
        <f t="shared" si="274"/>
        <v>0</v>
      </c>
      <c r="H2534" s="1">
        <f t="shared" si="275"/>
        <v>0</v>
      </c>
      <c r="I2534" s="1">
        <f t="shared" si="276"/>
        <v>0</v>
      </c>
      <c r="K2534" s="6">
        <f t="shared" si="277"/>
        <v>1.5714285714285712E-2</v>
      </c>
      <c r="L2534" s="6">
        <f t="shared" si="278"/>
        <v>7.1428571428571331E-3</v>
      </c>
      <c r="M2534" s="6">
        <f t="shared" si="279"/>
        <v>2.2000000000000028</v>
      </c>
      <c r="N2534" s="6">
        <f t="shared" si="280"/>
        <v>68.750000000000028</v>
      </c>
      <c r="Q2534" s="1">
        <v>1.3348660000000001</v>
      </c>
      <c r="R2534" s="3">
        <v>6000</v>
      </c>
    </row>
    <row r="2535" spans="1:18" x14ac:dyDescent="0.2">
      <c r="A2535" s="8">
        <v>37671</v>
      </c>
      <c r="B2535" s="1">
        <v>1.36</v>
      </c>
      <c r="C2535" s="1">
        <v>1.389</v>
      </c>
      <c r="D2535" s="1">
        <v>1.33</v>
      </c>
      <c r="E2535" s="1">
        <v>1.33</v>
      </c>
      <c r="G2535" s="6">
        <f t="shared" si="274"/>
        <v>-2.0000000000000018E-2</v>
      </c>
      <c r="H2535" s="1">
        <f t="shared" si="275"/>
        <v>0</v>
      </c>
      <c r="I2535" s="1">
        <f t="shared" si="276"/>
        <v>2.0000000000000018E-2</v>
      </c>
      <c r="K2535" s="6">
        <f t="shared" si="277"/>
        <v>1.4285714285714282E-2</v>
      </c>
      <c r="L2535" s="6">
        <f t="shared" si="278"/>
        <v>8.5714285714285632E-3</v>
      </c>
      <c r="M2535" s="6">
        <f t="shared" si="279"/>
        <v>1.6666666666666679</v>
      </c>
      <c r="N2535" s="6">
        <f t="shared" si="280"/>
        <v>62.500000000000014</v>
      </c>
      <c r="Q2535" s="1">
        <v>1.3150900000000001</v>
      </c>
      <c r="R2535" s="3">
        <v>85000</v>
      </c>
    </row>
    <row r="2536" spans="1:18" x14ac:dyDescent="0.2">
      <c r="A2536" s="8">
        <v>37672</v>
      </c>
      <c r="B2536" s="1">
        <v>1.37</v>
      </c>
      <c r="C2536" s="1">
        <v>1.37</v>
      </c>
      <c r="D2536" s="1">
        <v>1.3</v>
      </c>
      <c r="E2536" s="1">
        <v>1.32</v>
      </c>
      <c r="G2536" s="6">
        <f t="shared" si="274"/>
        <v>-1.0000000000000009E-2</v>
      </c>
      <c r="H2536" s="1">
        <f t="shared" si="275"/>
        <v>0</v>
      </c>
      <c r="I2536" s="1">
        <f t="shared" si="276"/>
        <v>1.0000000000000009E-2</v>
      </c>
      <c r="K2536" s="6">
        <f t="shared" si="277"/>
        <v>1.0714285714285707E-2</v>
      </c>
      <c r="L2536" s="6">
        <f t="shared" si="278"/>
        <v>9.2857142857142774E-3</v>
      </c>
      <c r="M2536" s="6">
        <f t="shared" si="279"/>
        <v>1.1538461538461542</v>
      </c>
      <c r="N2536" s="6">
        <f t="shared" si="280"/>
        <v>53.571428571428577</v>
      </c>
      <c r="Q2536" s="1">
        <v>1.305202</v>
      </c>
      <c r="R2536" s="3">
        <v>19400</v>
      </c>
    </row>
    <row r="2537" spans="1:18" x14ac:dyDescent="0.2">
      <c r="A2537" s="8">
        <v>37673</v>
      </c>
      <c r="B2537" s="1">
        <v>1.32</v>
      </c>
      <c r="C2537" s="1">
        <v>1.35</v>
      </c>
      <c r="D2537" s="1">
        <v>1.32</v>
      </c>
      <c r="E2537" s="1">
        <v>1.33</v>
      </c>
      <c r="G2537" s="6">
        <f t="shared" si="274"/>
        <v>1.0000000000000009E-2</v>
      </c>
      <c r="H2537" s="1">
        <f t="shared" si="275"/>
        <v>1.0000000000000009E-2</v>
      </c>
      <c r="I2537" s="1">
        <f t="shared" si="276"/>
        <v>0</v>
      </c>
      <c r="K2537" s="6">
        <f t="shared" si="277"/>
        <v>5.0000000000000044E-3</v>
      </c>
      <c r="L2537" s="6">
        <f t="shared" si="278"/>
        <v>9.2857142857142774E-3</v>
      </c>
      <c r="M2537" s="6">
        <f t="shared" si="279"/>
        <v>0.53846153846153944</v>
      </c>
      <c r="N2537" s="6">
        <f t="shared" si="280"/>
        <v>35.000000000000043</v>
      </c>
      <c r="Q2537" s="1">
        <v>1.3150900000000001</v>
      </c>
      <c r="R2537" s="3">
        <v>34500</v>
      </c>
    </row>
    <row r="2538" spans="1:18" x14ac:dyDescent="0.2">
      <c r="A2538" s="8">
        <v>37676</v>
      </c>
      <c r="B2538" s="1">
        <v>1.3</v>
      </c>
      <c r="C2538" s="1">
        <v>1.35</v>
      </c>
      <c r="D2538" s="1">
        <v>1.29</v>
      </c>
      <c r="E2538" s="1">
        <v>1.3</v>
      </c>
      <c r="G2538" s="6">
        <f t="shared" si="274"/>
        <v>-3.0000000000000027E-2</v>
      </c>
      <c r="H2538" s="1">
        <f t="shared" si="275"/>
        <v>0</v>
      </c>
      <c r="I2538" s="1">
        <f t="shared" si="276"/>
        <v>3.0000000000000027E-2</v>
      </c>
      <c r="K2538" s="6">
        <f t="shared" si="277"/>
        <v>4.2857142857142894E-3</v>
      </c>
      <c r="L2538" s="6">
        <f t="shared" si="278"/>
        <v>1.1428571428571423E-2</v>
      </c>
      <c r="M2538" s="6">
        <f t="shared" si="279"/>
        <v>0.3750000000000005</v>
      </c>
      <c r="N2538" s="6">
        <f t="shared" si="280"/>
        <v>27.272727272727295</v>
      </c>
      <c r="Q2538" s="1">
        <v>1.285426</v>
      </c>
      <c r="R2538" s="3">
        <v>16500</v>
      </c>
    </row>
    <row r="2539" spans="1:18" x14ac:dyDescent="0.2">
      <c r="A2539" s="8">
        <v>37677</v>
      </c>
      <c r="B2539" s="1">
        <v>1.3</v>
      </c>
      <c r="C2539" s="1">
        <v>1.35</v>
      </c>
      <c r="D2539" s="1">
        <v>1.28</v>
      </c>
      <c r="E2539" s="1">
        <v>1.35</v>
      </c>
      <c r="G2539" s="6">
        <f t="shared" si="274"/>
        <v>5.0000000000000044E-2</v>
      </c>
      <c r="H2539" s="1">
        <f t="shared" si="275"/>
        <v>5.0000000000000044E-2</v>
      </c>
      <c r="I2539" s="1">
        <f t="shared" si="276"/>
        <v>0</v>
      </c>
      <c r="K2539" s="6">
        <f t="shared" si="277"/>
        <v>7.8571428571428646E-3</v>
      </c>
      <c r="L2539" s="6">
        <f t="shared" si="278"/>
        <v>1.1428571428571423E-2</v>
      </c>
      <c r="M2539" s="6">
        <f t="shared" si="279"/>
        <v>0.687500000000001</v>
      </c>
      <c r="N2539" s="6">
        <f t="shared" si="280"/>
        <v>40.740740740740769</v>
      </c>
      <c r="Q2539" s="1">
        <v>1.3348660000000001</v>
      </c>
      <c r="R2539" s="3">
        <v>30500</v>
      </c>
    </row>
    <row r="2540" spans="1:18" x14ac:dyDescent="0.2">
      <c r="A2540" s="8">
        <v>37678</v>
      </c>
      <c r="B2540" s="1">
        <v>1.34</v>
      </c>
      <c r="C2540" s="1">
        <v>1.34</v>
      </c>
      <c r="D2540" s="1">
        <v>1.25</v>
      </c>
      <c r="E2540" s="1">
        <v>1.28</v>
      </c>
      <c r="G2540" s="6">
        <f t="shared" si="274"/>
        <v>-7.0000000000000062E-2</v>
      </c>
      <c r="H2540" s="1">
        <f t="shared" si="275"/>
        <v>0</v>
      </c>
      <c r="I2540" s="1">
        <f t="shared" si="276"/>
        <v>7.0000000000000062E-2</v>
      </c>
      <c r="K2540" s="6">
        <f t="shared" si="277"/>
        <v>7.8571428571428646E-3</v>
      </c>
      <c r="L2540" s="6">
        <f t="shared" si="278"/>
        <v>1.6428571428571428E-2</v>
      </c>
      <c r="M2540" s="6">
        <f t="shared" si="279"/>
        <v>0.47826086956521785</v>
      </c>
      <c r="N2540" s="6">
        <f t="shared" si="280"/>
        <v>32.352941176470608</v>
      </c>
      <c r="Q2540" s="1">
        <v>1.2656510000000001</v>
      </c>
      <c r="R2540" s="3">
        <v>20800</v>
      </c>
    </row>
    <row r="2541" spans="1:18" x14ac:dyDescent="0.2">
      <c r="A2541" s="8">
        <v>37679</v>
      </c>
      <c r="B2541" s="1">
        <v>1.25</v>
      </c>
      <c r="C2541" s="1">
        <v>1.25</v>
      </c>
      <c r="D2541" s="1">
        <v>1.21</v>
      </c>
      <c r="E2541" s="1">
        <v>1.22</v>
      </c>
      <c r="G2541" s="6">
        <f t="shared" si="274"/>
        <v>-6.0000000000000053E-2</v>
      </c>
      <c r="H2541" s="1">
        <f t="shared" si="275"/>
        <v>0</v>
      </c>
      <c r="I2541" s="1">
        <f t="shared" si="276"/>
        <v>6.0000000000000053E-2</v>
      </c>
      <c r="K2541" s="6">
        <f t="shared" si="277"/>
        <v>7.1428571428571496E-3</v>
      </c>
      <c r="L2541" s="6">
        <f t="shared" si="278"/>
        <v>2.0714285714285716E-2</v>
      </c>
      <c r="M2541" s="6">
        <f t="shared" si="279"/>
        <v>0.34482758620689685</v>
      </c>
      <c r="N2541" s="6">
        <f t="shared" si="280"/>
        <v>25.641025641025649</v>
      </c>
      <c r="Q2541" s="1">
        <v>1.206323</v>
      </c>
      <c r="R2541" s="3">
        <v>63100</v>
      </c>
    </row>
    <row r="2542" spans="1:18" x14ac:dyDescent="0.2">
      <c r="A2542" s="8">
        <v>37680</v>
      </c>
      <c r="B2542" s="1">
        <v>1.21</v>
      </c>
      <c r="C2542" s="1">
        <v>1.22</v>
      </c>
      <c r="D2542" s="1">
        <v>1.19</v>
      </c>
      <c r="E2542" s="1">
        <v>1.2</v>
      </c>
      <c r="G2542" s="6">
        <f t="shared" si="274"/>
        <v>-2.0000000000000018E-2</v>
      </c>
      <c r="H2542" s="1">
        <f t="shared" si="275"/>
        <v>0</v>
      </c>
      <c r="I2542" s="1">
        <f t="shared" si="276"/>
        <v>2.0000000000000018E-2</v>
      </c>
      <c r="K2542" s="6">
        <f t="shared" si="277"/>
        <v>7.1428571428571496E-3</v>
      </c>
      <c r="L2542" s="6">
        <f t="shared" si="278"/>
        <v>2.1428571428571432E-2</v>
      </c>
      <c r="M2542" s="6">
        <f t="shared" si="279"/>
        <v>0.33333333333333359</v>
      </c>
      <c r="N2542" s="6">
        <f t="shared" si="280"/>
        <v>25.000000000000014</v>
      </c>
      <c r="Q2542" s="1">
        <v>1.1865479999999999</v>
      </c>
      <c r="R2542" s="3">
        <v>11500</v>
      </c>
    </row>
    <row r="2543" spans="1:18" x14ac:dyDescent="0.2">
      <c r="A2543" s="8">
        <v>37683</v>
      </c>
      <c r="B2543" s="1">
        <v>1.17</v>
      </c>
      <c r="C2543" s="1">
        <v>1.17</v>
      </c>
      <c r="D2543" s="1">
        <v>1</v>
      </c>
      <c r="E2543" s="1">
        <v>1.1299999999999999</v>
      </c>
      <c r="G2543" s="6">
        <f t="shared" si="274"/>
        <v>-7.0000000000000062E-2</v>
      </c>
      <c r="H2543" s="1">
        <f t="shared" si="275"/>
        <v>0</v>
      </c>
      <c r="I2543" s="1">
        <f t="shared" si="276"/>
        <v>7.0000000000000062E-2</v>
      </c>
      <c r="K2543" s="6">
        <f t="shared" si="277"/>
        <v>7.1428571428571496E-3</v>
      </c>
      <c r="L2543" s="6">
        <f t="shared" si="278"/>
        <v>2.5714285714285721E-2</v>
      </c>
      <c r="M2543" s="6">
        <f t="shared" si="279"/>
        <v>0.27777777777777796</v>
      </c>
      <c r="N2543" s="6">
        <f t="shared" si="280"/>
        <v>21.739130434782609</v>
      </c>
      <c r="Q2543" s="1">
        <v>1.117332</v>
      </c>
      <c r="R2543" s="3">
        <v>611000</v>
      </c>
    </row>
    <row r="2544" spans="1:18" x14ac:dyDescent="0.2">
      <c r="A2544" s="8">
        <v>37684</v>
      </c>
      <c r="B2544" s="1">
        <v>1.1100000000000001</v>
      </c>
      <c r="C2544" s="1">
        <v>1.1599999999999999</v>
      </c>
      <c r="D2544" s="1">
        <v>1.1100000000000001</v>
      </c>
      <c r="E2544" s="1">
        <v>1.1599999999999999</v>
      </c>
      <c r="G2544" s="6">
        <f t="shared" si="274"/>
        <v>3.0000000000000027E-2</v>
      </c>
      <c r="H2544" s="1">
        <f t="shared" si="275"/>
        <v>3.0000000000000027E-2</v>
      </c>
      <c r="I2544" s="1">
        <f t="shared" si="276"/>
        <v>0</v>
      </c>
      <c r="K2544" s="6">
        <f t="shared" si="277"/>
        <v>9.2857142857142947E-3</v>
      </c>
      <c r="L2544" s="6">
        <f t="shared" si="278"/>
        <v>2.5714285714285721E-2</v>
      </c>
      <c r="M2544" s="6">
        <f t="shared" si="279"/>
        <v>0.36111111111111138</v>
      </c>
      <c r="N2544" s="6">
        <f t="shared" si="280"/>
        <v>26.530612244897981</v>
      </c>
      <c r="Q2544" s="1">
        <v>1.1469959999999999</v>
      </c>
      <c r="R2544" s="3">
        <v>5600</v>
      </c>
    </row>
    <row r="2545" spans="1:18" x14ac:dyDescent="0.2">
      <c r="A2545" s="8">
        <v>37685</v>
      </c>
      <c r="B2545" s="1">
        <v>1.1599999999999999</v>
      </c>
      <c r="C2545" s="1">
        <v>1.18</v>
      </c>
      <c r="D2545" s="1">
        <v>1.1599999999999999</v>
      </c>
      <c r="E2545" s="1">
        <v>1.18</v>
      </c>
      <c r="G2545" s="6">
        <f t="shared" si="274"/>
        <v>2.0000000000000018E-2</v>
      </c>
      <c r="H2545" s="1">
        <f t="shared" si="275"/>
        <v>2.0000000000000018E-2</v>
      </c>
      <c r="I2545" s="1">
        <f t="shared" si="276"/>
        <v>0</v>
      </c>
      <c r="K2545" s="6">
        <f t="shared" si="277"/>
        <v>1.0714285714285723E-2</v>
      </c>
      <c r="L2545" s="6">
        <f t="shared" si="278"/>
        <v>2.0000000000000018E-2</v>
      </c>
      <c r="M2545" s="6">
        <f t="shared" si="279"/>
        <v>0.5357142857142857</v>
      </c>
      <c r="N2545" s="6">
        <f t="shared" si="280"/>
        <v>34.883720930232556</v>
      </c>
      <c r="Q2545" s="1">
        <v>1.1667719999999999</v>
      </c>
      <c r="R2545" s="3">
        <v>2000</v>
      </c>
    </row>
    <row r="2546" spans="1:18" x14ac:dyDescent="0.2">
      <c r="A2546" s="8">
        <v>37686</v>
      </c>
      <c r="B2546" s="1">
        <v>1.1399999999999999</v>
      </c>
      <c r="C2546" s="1">
        <v>1.1499999999999999</v>
      </c>
      <c r="D2546" s="1">
        <v>1.1100000000000001</v>
      </c>
      <c r="E2546" s="1">
        <v>1.1499999999999999</v>
      </c>
      <c r="G2546" s="6">
        <f t="shared" si="274"/>
        <v>-3.0000000000000027E-2</v>
      </c>
      <c r="H2546" s="1">
        <f t="shared" si="275"/>
        <v>0</v>
      </c>
      <c r="I2546" s="1">
        <f t="shared" si="276"/>
        <v>3.0000000000000027E-2</v>
      </c>
      <c r="K2546" s="6">
        <f t="shared" si="277"/>
        <v>7.8571428571428646E-3</v>
      </c>
      <c r="L2546" s="6">
        <f t="shared" si="278"/>
        <v>2.2142857142857162E-2</v>
      </c>
      <c r="M2546" s="6">
        <f t="shared" si="279"/>
        <v>0.35483870967741937</v>
      </c>
      <c r="N2546" s="6">
        <f t="shared" si="280"/>
        <v>26.190476190476204</v>
      </c>
      <c r="Q2546" s="1">
        <v>1.137108</v>
      </c>
      <c r="R2546" s="3">
        <v>241500</v>
      </c>
    </row>
    <row r="2547" spans="1:18" x14ac:dyDescent="0.2">
      <c r="A2547" s="8">
        <v>37687</v>
      </c>
      <c r="B2547" s="1">
        <v>1.1299999999999999</v>
      </c>
      <c r="C2547" s="1">
        <v>1.1499999999999999</v>
      </c>
      <c r="D2547" s="1">
        <v>1.1299999999999999</v>
      </c>
      <c r="E2547" s="1">
        <v>1.1499999999999999</v>
      </c>
      <c r="G2547" s="6">
        <f t="shared" si="274"/>
        <v>0</v>
      </c>
      <c r="H2547" s="1">
        <f t="shared" si="275"/>
        <v>0</v>
      </c>
      <c r="I2547" s="1">
        <f t="shared" si="276"/>
        <v>0</v>
      </c>
      <c r="K2547" s="6">
        <f t="shared" si="277"/>
        <v>7.8571428571428646E-3</v>
      </c>
      <c r="L2547" s="6">
        <f t="shared" si="278"/>
        <v>2.2142857142857162E-2</v>
      </c>
      <c r="M2547" s="6">
        <f t="shared" si="279"/>
        <v>0.35483870967741937</v>
      </c>
      <c r="N2547" s="6">
        <f t="shared" si="280"/>
        <v>26.190476190476204</v>
      </c>
      <c r="Q2547" s="1">
        <v>1.137108</v>
      </c>
      <c r="R2547" s="3">
        <v>6900</v>
      </c>
    </row>
    <row r="2548" spans="1:18" x14ac:dyDescent="0.2">
      <c r="A2548" s="8">
        <v>37690</v>
      </c>
      <c r="B2548" s="1">
        <v>1.1499999999999999</v>
      </c>
      <c r="C2548" s="1">
        <v>1.2</v>
      </c>
      <c r="D2548" s="1">
        <v>1.1499999999999999</v>
      </c>
      <c r="E2548" s="1">
        <v>1.19</v>
      </c>
      <c r="G2548" s="6">
        <f t="shared" si="274"/>
        <v>4.0000000000000036E-2</v>
      </c>
      <c r="H2548" s="1">
        <f t="shared" si="275"/>
        <v>4.0000000000000036E-2</v>
      </c>
      <c r="I2548" s="1">
        <f t="shared" si="276"/>
        <v>0</v>
      </c>
      <c r="K2548" s="6">
        <f t="shared" si="277"/>
        <v>1.0714285714285723E-2</v>
      </c>
      <c r="L2548" s="6">
        <f t="shared" si="278"/>
        <v>2.2142857142857162E-2</v>
      </c>
      <c r="M2548" s="6">
        <f t="shared" si="279"/>
        <v>0.48387096774193544</v>
      </c>
      <c r="N2548" s="6">
        <f t="shared" si="280"/>
        <v>32.608695652173907</v>
      </c>
      <c r="Q2548" s="1">
        <v>1.17666</v>
      </c>
      <c r="R2548" s="3">
        <v>27900</v>
      </c>
    </row>
    <row r="2549" spans="1:18" x14ac:dyDescent="0.2">
      <c r="A2549" s="8">
        <v>37691</v>
      </c>
      <c r="B2549" s="1">
        <v>1.2</v>
      </c>
      <c r="C2549" s="1">
        <v>1.2</v>
      </c>
      <c r="D2549" s="1">
        <v>1.19</v>
      </c>
      <c r="E2549" s="1">
        <v>1.19</v>
      </c>
      <c r="G2549" s="6">
        <f t="shared" si="274"/>
        <v>0</v>
      </c>
      <c r="H2549" s="1">
        <f t="shared" si="275"/>
        <v>0</v>
      </c>
      <c r="I2549" s="1">
        <f t="shared" si="276"/>
        <v>0</v>
      </c>
      <c r="K2549" s="6">
        <f t="shared" si="277"/>
        <v>1.0714285714285723E-2</v>
      </c>
      <c r="L2549" s="6">
        <f t="shared" si="278"/>
        <v>2.0714285714285734E-2</v>
      </c>
      <c r="M2549" s="6">
        <f t="shared" si="279"/>
        <v>0.51724137931034475</v>
      </c>
      <c r="N2549" s="6">
        <f t="shared" si="280"/>
        <v>34.090909090909093</v>
      </c>
      <c r="Q2549" s="1">
        <v>1.17666</v>
      </c>
      <c r="R2549" s="3">
        <v>14500</v>
      </c>
    </row>
    <row r="2550" spans="1:18" x14ac:dyDescent="0.2">
      <c r="A2550" s="8">
        <v>37692</v>
      </c>
      <c r="B2550" s="1">
        <v>1.25</v>
      </c>
      <c r="C2550" s="1">
        <v>1.25</v>
      </c>
      <c r="D2550" s="1">
        <v>1.25</v>
      </c>
      <c r="E2550" s="1">
        <v>1.25</v>
      </c>
      <c r="G2550" s="6">
        <f t="shared" si="274"/>
        <v>6.0000000000000053E-2</v>
      </c>
      <c r="H2550" s="1">
        <f t="shared" si="275"/>
        <v>6.0000000000000053E-2</v>
      </c>
      <c r="I2550" s="1">
        <f t="shared" si="276"/>
        <v>0</v>
      </c>
      <c r="K2550" s="6">
        <f t="shared" si="277"/>
        <v>1.5000000000000013E-2</v>
      </c>
      <c r="L2550" s="6">
        <f t="shared" si="278"/>
        <v>2.0000000000000018E-2</v>
      </c>
      <c r="M2550" s="6">
        <f t="shared" si="279"/>
        <v>0.75</v>
      </c>
      <c r="N2550" s="6">
        <f t="shared" si="280"/>
        <v>42.857142857142854</v>
      </c>
      <c r="Q2550" s="1">
        <v>1.2359869999999999</v>
      </c>
      <c r="R2550" s="3">
        <v>8500</v>
      </c>
    </row>
    <row r="2551" spans="1:18" x14ac:dyDescent="0.2">
      <c r="A2551" s="8">
        <v>37693</v>
      </c>
      <c r="B2551" s="1">
        <v>1.23</v>
      </c>
      <c r="C2551" s="1">
        <v>1.23</v>
      </c>
      <c r="D2551" s="1">
        <v>1.23</v>
      </c>
      <c r="E2551" s="1">
        <v>1.23</v>
      </c>
      <c r="G2551" s="6">
        <f t="shared" si="274"/>
        <v>-2.0000000000000018E-2</v>
      </c>
      <c r="H2551" s="1">
        <f t="shared" si="275"/>
        <v>0</v>
      </c>
      <c r="I2551" s="1">
        <f t="shared" si="276"/>
        <v>2.0000000000000018E-2</v>
      </c>
      <c r="K2551" s="6">
        <f t="shared" si="277"/>
        <v>1.4285714285714299E-2</v>
      </c>
      <c r="L2551" s="6">
        <f t="shared" si="278"/>
        <v>2.1428571428571446E-2</v>
      </c>
      <c r="M2551" s="6">
        <f t="shared" si="279"/>
        <v>0.66666666666666674</v>
      </c>
      <c r="N2551" s="6">
        <f t="shared" si="280"/>
        <v>40</v>
      </c>
      <c r="Q2551" s="1">
        <v>1.2162109999999999</v>
      </c>
      <c r="R2551" s="3">
        <v>1000</v>
      </c>
    </row>
    <row r="2552" spans="1:18" x14ac:dyDescent="0.2">
      <c r="A2552" s="8">
        <v>37694</v>
      </c>
      <c r="B2552" s="1">
        <v>1.23</v>
      </c>
      <c r="C2552" s="1">
        <v>1.23</v>
      </c>
      <c r="D2552" s="1">
        <v>1.23</v>
      </c>
      <c r="E2552" s="1">
        <v>1.23</v>
      </c>
      <c r="G2552" s="6">
        <f t="shared" si="274"/>
        <v>0</v>
      </c>
      <c r="H2552" s="1">
        <f t="shared" si="275"/>
        <v>0</v>
      </c>
      <c r="I2552" s="1">
        <f t="shared" si="276"/>
        <v>0</v>
      </c>
      <c r="K2552" s="6">
        <f t="shared" si="277"/>
        <v>1.4285714285714299E-2</v>
      </c>
      <c r="L2552" s="6">
        <f t="shared" si="278"/>
        <v>1.9285714285714302E-2</v>
      </c>
      <c r="M2552" s="6">
        <f t="shared" si="279"/>
        <v>0.74074074074074081</v>
      </c>
      <c r="N2552" s="6">
        <f t="shared" si="280"/>
        <v>42.553191489361708</v>
      </c>
      <c r="Q2552" s="1">
        <v>1.2162109999999999</v>
      </c>
      <c r="R2552" s="3">
        <v>1000</v>
      </c>
    </row>
    <row r="2553" spans="1:18" x14ac:dyDescent="0.2">
      <c r="A2553" s="8">
        <v>37697</v>
      </c>
      <c r="B2553" s="1">
        <v>1.23</v>
      </c>
      <c r="C2553" s="1">
        <v>1.23</v>
      </c>
      <c r="D2553" s="1">
        <v>1.23</v>
      </c>
      <c r="E2553" s="1">
        <v>1.23</v>
      </c>
      <c r="G2553" s="6">
        <f t="shared" si="274"/>
        <v>0</v>
      </c>
      <c r="H2553" s="1">
        <f t="shared" si="275"/>
        <v>0</v>
      </c>
      <c r="I2553" s="1">
        <f t="shared" si="276"/>
        <v>0</v>
      </c>
      <c r="K2553" s="6">
        <f t="shared" si="277"/>
        <v>1.0714285714285723E-2</v>
      </c>
      <c r="L2553" s="6">
        <f t="shared" si="278"/>
        <v>1.9285714285714302E-2</v>
      </c>
      <c r="M2553" s="6">
        <f t="shared" si="279"/>
        <v>0.55555555555555558</v>
      </c>
      <c r="N2553" s="6">
        <f t="shared" si="280"/>
        <v>35.714285714285722</v>
      </c>
      <c r="Q2553" s="1">
        <v>1.2162109999999999</v>
      </c>
      <c r="R2553" s="3">
        <v>8000</v>
      </c>
    </row>
    <row r="2554" spans="1:18" x14ac:dyDescent="0.2">
      <c r="A2554" s="8">
        <v>37698</v>
      </c>
      <c r="B2554" s="1">
        <v>1.23</v>
      </c>
      <c r="C2554" s="1">
        <v>1.23</v>
      </c>
      <c r="D2554" s="1">
        <v>1.1499999999999999</v>
      </c>
      <c r="E2554" s="1">
        <v>1.2</v>
      </c>
      <c r="G2554" s="6">
        <f t="shared" si="274"/>
        <v>-3.0000000000000027E-2</v>
      </c>
      <c r="H2554" s="1">
        <f t="shared" si="275"/>
        <v>0</v>
      </c>
      <c r="I2554" s="1">
        <f t="shared" si="276"/>
        <v>3.0000000000000027E-2</v>
      </c>
      <c r="K2554" s="6">
        <f t="shared" si="277"/>
        <v>1.0714285714285723E-2</v>
      </c>
      <c r="L2554" s="6">
        <f t="shared" si="278"/>
        <v>1.6428571428571442E-2</v>
      </c>
      <c r="M2554" s="6">
        <f t="shared" si="279"/>
        <v>0.65217391304347827</v>
      </c>
      <c r="N2554" s="6">
        <f t="shared" si="280"/>
        <v>39.473684210526315</v>
      </c>
      <c r="Q2554" s="1">
        <v>1.1865479999999999</v>
      </c>
      <c r="R2554" s="3">
        <v>10000</v>
      </c>
    </row>
    <row r="2555" spans="1:18" x14ac:dyDescent="0.2">
      <c r="A2555" s="8">
        <v>37699</v>
      </c>
      <c r="B2555" s="1">
        <v>1.2</v>
      </c>
      <c r="C2555" s="1">
        <v>1.2</v>
      </c>
      <c r="D2555" s="1">
        <v>1.2</v>
      </c>
      <c r="E2555" s="1">
        <v>1.2</v>
      </c>
      <c r="G2555" s="6">
        <f t="shared" si="274"/>
        <v>0</v>
      </c>
      <c r="H2555" s="1">
        <f t="shared" si="275"/>
        <v>0</v>
      </c>
      <c r="I2555" s="1">
        <f t="shared" si="276"/>
        <v>0</v>
      </c>
      <c r="K2555" s="6">
        <f t="shared" si="277"/>
        <v>1.0714285714285723E-2</v>
      </c>
      <c r="L2555" s="6">
        <f t="shared" si="278"/>
        <v>1.2142857142857153E-2</v>
      </c>
      <c r="M2555" s="6">
        <f t="shared" si="279"/>
        <v>0.88235294117647056</v>
      </c>
      <c r="N2555" s="6">
        <f t="shared" si="280"/>
        <v>46.875</v>
      </c>
      <c r="Q2555" s="1">
        <v>1.1865479999999999</v>
      </c>
      <c r="R2555" s="3">
        <v>0</v>
      </c>
    </row>
    <row r="2556" spans="1:18" x14ac:dyDescent="0.2">
      <c r="A2556" s="8">
        <v>37700</v>
      </c>
      <c r="B2556" s="1">
        <v>1.2</v>
      </c>
      <c r="C2556" s="1">
        <v>1.2</v>
      </c>
      <c r="D2556" s="1">
        <v>1.2</v>
      </c>
      <c r="E2556" s="1">
        <v>1.2</v>
      </c>
      <c r="G2556" s="6">
        <f t="shared" si="274"/>
        <v>0</v>
      </c>
      <c r="H2556" s="1">
        <f t="shared" si="275"/>
        <v>0</v>
      </c>
      <c r="I2556" s="1">
        <f t="shared" si="276"/>
        <v>0</v>
      </c>
      <c r="K2556" s="6">
        <f t="shared" si="277"/>
        <v>1.0714285714285723E-2</v>
      </c>
      <c r="L2556" s="6">
        <f t="shared" si="278"/>
        <v>1.0714285714285723E-2</v>
      </c>
      <c r="M2556" s="6">
        <f t="shared" si="279"/>
        <v>1</v>
      </c>
      <c r="N2556" s="6">
        <f t="shared" si="280"/>
        <v>50</v>
      </c>
      <c r="Q2556" s="1">
        <v>1.1865479999999999</v>
      </c>
      <c r="R2556" s="3">
        <v>0</v>
      </c>
    </row>
    <row r="2557" spans="1:18" x14ac:dyDescent="0.2">
      <c r="A2557" s="8">
        <v>37701</v>
      </c>
      <c r="B2557" s="1">
        <v>1.2</v>
      </c>
      <c r="C2557" s="1">
        <v>1.2</v>
      </c>
      <c r="D2557" s="1">
        <v>1.2</v>
      </c>
      <c r="E2557" s="1">
        <v>1.2</v>
      </c>
      <c r="G2557" s="6">
        <f t="shared" si="274"/>
        <v>0</v>
      </c>
      <c r="H2557" s="1">
        <f t="shared" si="275"/>
        <v>0</v>
      </c>
      <c r="I2557" s="1">
        <f t="shared" si="276"/>
        <v>0</v>
      </c>
      <c r="K2557" s="6">
        <f t="shared" si="277"/>
        <v>1.0714285714285723E-2</v>
      </c>
      <c r="L2557" s="6">
        <f t="shared" si="278"/>
        <v>5.7142857142857195E-3</v>
      </c>
      <c r="M2557" s="6">
        <f t="shared" si="279"/>
        <v>1.8749999999999998</v>
      </c>
      <c r="N2557" s="6">
        <f t="shared" si="280"/>
        <v>65.217391304347828</v>
      </c>
      <c r="Q2557" s="1">
        <v>1.1865479999999999</v>
      </c>
      <c r="R2557" s="3">
        <v>0</v>
      </c>
    </row>
    <row r="2558" spans="1:18" x14ac:dyDescent="0.2">
      <c r="A2558" s="8">
        <v>37704</v>
      </c>
      <c r="B2558" s="1">
        <v>1.2</v>
      </c>
      <c r="C2558" s="1">
        <v>1.2</v>
      </c>
      <c r="D2558" s="1">
        <v>1.2</v>
      </c>
      <c r="E2558" s="1">
        <v>1.2</v>
      </c>
      <c r="G2558" s="6">
        <f t="shared" si="274"/>
        <v>0</v>
      </c>
      <c r="H2558" s="1">
        <f t="shared" si="275"/>
        <v>0</v>
      </c>
      <c r="I2558" s="1">
        <f t="shared" si="276"/>
        <v>0</v>
      </c>
      <c r="K2558" s="6">
        <f t="shared" si="277"/>
        <v>8.5714285714285788E-3</v>
      </c>
      <c r="L2558" s="6">
        <f t="shared" si="278"/>
        <v>5.7142857142857195E-3</v>
      </c>
      <c r="M2558" s="6">
        <f t="shared" si="279"/>
        <v>1.5</v>
      </c>
      <c r="N2558" s="6">
        <f t="shared" si="280"/>
        <v>60</v>
      </c>
      <c r="Q2558" s="1">
        <v>1.1865479999999999</v>
      </c>
      <c r="R2558" s="3">
        <v>0</v>
      </c>
    </row>
    <row r="2559" spans="1:18" x14ac:dyDescent="0.2">
      <c r="A2559" s="8">
        <v>37705</v>
      </c>
      <c r="B2559" s="1">
        <v>1.17</v>
      </c>
      <c r="C2559" s="1">
        <v>1.17</v>
      </c>
      <c r="D2559" s="1">
        <v>1.1499999999999999</v>
      </c>
      <c r="E2559" s="1">
        <v>1.1499999999999999</v>
      </c>
      <c r="G2559" s="6">
        <f t="shared" si="274"/>
        <v>-5.0000000000000044E-2</v>
      </c>
      <c r="H2559" s="1">
        <f t="shared" si="275"/>
        <v>0</v>
      </c>
      <c r="I2559" s="1">
        <f t="shared" si="276"/>
        <v>5.0000000000000044E-2</v>
      </c>
      <c r="K2559" s="6">
        <f t="shared" si="277"/>
        <v>7.1428571428571496E-3</v>
      </c>
      <c r="L2559" s="6">
        <f t="shared" si="278"/>
        <v>9.2857142857142947E-3</v>
      </c>
      <c r="M2559" s="6">
        <f t="shared" si="279"/>
        <v>0.76923076923076916</v>
      </c>
      <c r="N2559" s="6">
        <f t="shared" si="280"/>
        <v>43.478260869565219</v>
      </c>
      <c r="Q2559" s="1">
        <v>1.137108</v>
      </c>
      <c r="R2559" s="3">
        <v>1500</v>
      </c>
    </row>
    <row r="2560" spans="1:18" x14ac:dyDescent="0.2">
      <c r="A2560" s="8">
        <v>37706</v>
      </c>
      <c r="B2560" s="1">
        <v>1.17</v>
      </c>
      <c r="C2560" s="1">
        <v>1.2</v>
      </c>
      <c r="D2560" s="1">
        <v>1.1499999999999999</v>
      </c>
      <c r="E2560" s="1">
        <v>1.17</v>
      </c>
      <c r="G2560" s="6">
        <f t="shared" si="274"/>
        <v>2.0000000000000018E-2</v>
      </c>
      <c r="H2560" s="1">
        <f t="shared" si="275"/>
        <v>2.0000000000000018E-2</v>
      </c>
      <c r="I2560" s="1">
        <f t="shared" si="276"/>
        <v>0</v>
      </c>
      <c r="K2560" s="6">
        <f t="shared" si="277"/>
        <v>8.5714285714285788E-3</v>
      </c>
      <c r="L2560" s="6">
        <f t="shared" si="278"/>
        <v>7.1428571428571496E-3</v>
      </c>
      <c r="M2560" s="6">
        <f t="shared" si="279"/>
        <v>1.2</v>
      </c>
      <c r="N2560" s="6">
        <f t="shared" si="280"/>
        <v>54.545454545454547</v>
      </c>
      <c r="Q2560" s="1">
        <v>1.156884</v>
      </c>
      <c r="R2560" s="3">
        <v>10900</v>
      </c>
    </row>
    <row r="2561" spans="1:18" x14ac:dyDescent="0.2">
      <c r="A2561" s="8">
        <v>37707</v>
      </c>
      <c r="B2561" s="1">
        <v>1.17</v>
      </c>
      <c r="C2561" s="1">
        <v>1.17</v>
      </c>
      <c r="D2561" s="1">
        <v>1.17</v>
      </c>
      <c r="E2561" s="1">
        <v>1.17</v>
      </c>
      <c r="G2561" s="6">
        <f t="shared" si="274"/>
        <v>0</v>
      </c>
      <c r="H2561" s="1">
        <f t="shared" si="275"/>
        <v>0</v>
      </c>
      <c r="I2561" s="1">
        <f t="shared" si="276"/>
        <v>0</v>
      </c>
      <c r="K2561" s="6">
        <f t="shared" si="277"/>
        <v>8.5714285714285788E-3</v>
      </c>
      <c r="L2561" s="6">
        <f t="shared" si="278"/>
        <v>7.1428571428571496E-3</v>
      </c>
      <c r="M2561" s="6">
        <f t="shared" si="279"/>
        <v>1.2</v>
      </c>
      <c r="N2561" s="6">
        <f t="shared" si="280"/>
        <v>54.545454545454547</v>
      </c>
      <c r="Q2561" s="1">
        <v>1.156884</v>
      </c>
      <c r="R2561" s="3">
        <v>0</v>
      </c>
    </row>
    <row r="2562" spans="1:18" x14ac:dyDescent="0.2">
      <c r="A2562" s="8">
        <v>37708</v>
      </c>
      <c r="B2562" s="1">
        <v>1.17</v>
      </c>
      <c r="C2562" s="1">
        <v>1.17</v>
      </c>
      <c r="D2562" s="1">
        <v>1.17</v>
      </c>
      <c r="E2562" s="1">
        <v>1.17</v>
      </c>
      <c r="G2562" s="6">
        <f t="shared" si="274"/>
        <v>0</v>
      </c>
      <c r="H2562" s="1">
        <f t="shared" si="275"/>
        <v>0</v>
      </c>
      <c r="I2562" s="1">
        <f t="shared" si="276"/>
        <v>0</v>
      </c>
      <c r="K2562" s="6">
        <f t="shared" si="277"/>
        <v>5.7142857142857195E-3</v>
      </c>
      <c r="L2562" s="6">
        <f t="shared" si="278"/>
        <v>7.1428571428571496E-3</v>
      </c>
      <c r="M2562" s="6">
        <f t="shared" si="279"/>
        <v>0.79999999999999993</v>
      </c>
      <c r="N2562" s="6">
        <f t="shared" si="280"/>
        <v>44.444444444444436</v>
      </c>
      <c r="Q2562" s="1">
        <v>1.156884</v>
      </c>
      <c r="R2562" s="3">
        <v>0</v>
      </c>
    </row>
    <row r="2563" spans="1:18" x14ac:dyDescent="0.2">
      <c r="A2563" s="8">
        <v>37711</v>
      </c>
      <c r="B2563" s="1">
        <v>1.17</v>
      </c>
      <c r="C2563" s="1">
        <v>1.25</v>
      </c>
      <c r="D2563" s="1">
        <v>1.17</v>
      </c>
      <c r="E2563" s="1">
        <v>1.25</v>
      </c>
      <c r="G2563" s="6">
        <f t="shared" si="274"/>
        <v>8.0000000000000071E-2</v>
      </c>
      <c r="H2563" s="1">
        <f t="shared" si="275"/>
        <v>8.0000000000000071E-2</v>
      </c>
      <c r="I2563" s="1">
        <f t="shared" si="276"/>
        <v>0</v>
      </c>
      <c r="K2563" s="6">
        <f t="shared" si="277"/>
        <v>1.1428571428571439E-2</v>
      </c>
      <c r="L2563" s="6">
        <f t="shared" si="278"/>
        <v>7.1428571428571496E-3</v>
      </c>
      <c r="M2563" s="6">
        <f t="shared" si="279"/>
        <v>1.5999999999999999</v>
      </c>
      <c r="N2563" s="6">
        <f t="shared" si="280"/>
        <v>61.538461538461533</v>
      </c>
      <c r="Q2563" s="1">
        <v>1.2359869999999999</v>
      </c>
      <c r="R2563" s="3">
        <v>38300</v>
      </c>
    </row>
    <row r="2564" spans="1:18" x14ac:dyDescent="0.2">
      <c r="A2564" s="8">
        <v>37712</v>
      </c>
      <c r="B2564" s="1">
        <v>1.23</v>
      </c>
      <c r="C2564" s="1">
        <v>1.23</v>
      </c>
      <c r="D2564" s="1">
        <v>1.2</v>
      </c>
      <c r="E2564" s="1">
        <v>1.2</v>
      </c>
      <c r="G2564" s="6">
        <f t="shared" ref="G2564:G2627" si="281">E2564-E2563</f>
        <v>-5.0000000000000044E-2</v>
      </c>
      <c r="H2564" s="1">
        <f t="shared" ref="H2564:H2627" si="282">IF(G2564&gt;0,G2564,0)</f>
        <v>0</v>
      </c>
      <c r="I2564" s="1">
        <f t="shared" ref="I2564:I2627" si="283">IF(G2564&lt;0,ABS(G2564),0)</f>
        <v>5.0000000000000044E-2</v>
      </c>
      <c r="K2564" s="6">
        <f t="shared" si="277"/>
        <v>7.1428571428571496E-3</v>
      </c>
      <c r="L2564" s="6">
        <f t="shared" si="278"/>
        <v>1.0714285714285723E-2</v>
      </c>
      <c r="M2564" s="6">
        <f t="shared" si="279"/>
        <v>0.66666666666666674</v>
      </c>
      <c r="N2564" s="6">
        <f t="shared" si="280"/>
        <v>40</v>
      </c>
      <c r="Q2564" s="1">
        <v>1.1865479999999999</v>
      </c>
      <c r="R2564" s="3">
        <v>3800</v>
      </c>
    </row>
    <row r="2565" spans="1:18" x14ac:dyDescent="0.2">
      <c r="A2565" s="8">
        <v>37713</v>
      </c>
      <c r="B2565" s="1">
        <v>1.23</v>
      </c>
      <c r="C2565" s="1">
        <v>1.25</v>
      </c>
      <c r="D2565" s="1">
        <v>1.23</v>
      </c>
      <c r="E2565" s="1">
        <v>1.24</v>
      </c>
      <c r="G2565" s="6">
        <f t="shared" si="281"/>
        <v>4.0000000000000036E-2</v>
      </c>
      <c r="H2565" s="1">
        <f t="shared" si="282"/>
        <v>4.0000000000000036E-2</v>
      </c>
      <c r="I2565" s="1">
        <f t="shared" si="283"/>
        <v>0</v>
      </c>
      <c r="K2565" s="6">
        <f t="shared" si="277"/>
        <v>1.0000000000000009E-2</v>
      </c>
      <c r="L2565" s="6">
        <f t="shared" si="278"/>
        <v>9.2857142857142947E-3</v>
      </c>
      <c r="M2565" s="6">
        <f t="shared" si="279"/>
        <v>1.0769230769230769</v>
      </c>
      <c r="N2565" s="6">
        <f t="shared" si="280"/>
        <v>51.851851851851848</v>
      </c>
      <c r="Q2565" s="1">
        <v>1.226099</v>
      </c>
      <c r="R2565" s="3">
        <v>17000</v>
      </c>
    </row>
    <row r="2566" spans="1:18" x14ac:dyDescent="0.2">
      <c r="A2566" s="8">
        <v>37714</v>
      </c>
      <c r="B2566" s="1">
        <v>1.24</v>
      </c>
      <c r="C2566" s="1">
        <v>1.24</v>
      </c>
      <c r="D2566" s="1">
        <v>1.24</v>
      </c>
      <c r="E2566" s="1">
        <v>1.24</v>
      </c>
      <c r="G2566" s="6">
        <f t="shared" si="281"/>
        <v>0</v>
      </c>
      <c r="H2566" s="1">
        <f t="shared" si="282"/>
        <v>0</v>
      </c>
      <c r="I2566" s="1">
        <f t="shared" si="283"/>
        <v>0</v>
      </c>
      <c r="K2566" s="6">
        <f t="shared" si="277"/>
        <v>1.0000000000000009E-2</v>
      </c>
      <c r="L2566" s="6">
        <f t="shared" si="278"/>
        <v>9.2857142857142947E-3</v>
      </c>
      <c r="M2566" s="6">
        <f t="shared" si="279"/>
        <v>1.0769230769230769</v>
      </c>
      <c r="N2566" s="6">
        <f t="shared" si="280"/>
        <v>51.851851851851848</v>
      </c>
      <c r="Q2566" s="1">
        <v>1.226099</v>
      </c>
      <c r="R2566" s="3">
        <v>0</v>
      </c>
    </row>
    <row r="2567" spans="1:18" x14ac:dyDescent="0.2">
      <c r="A2567" s="8">
        <v>37715</v>
      </c>
      <c r="B2567" s="1">
        <v>1.18</v>
      </c>
      <c r="C2567" s="1">
        <v>1.24</v>
      </c>
      <c r="D2567" s="1">
        <v>1.18</v>
      </c>
      <c r="E2567" s="1">
        <v>1.24</v>
      </c>
      <c r="G2567" s="6">
        <f t="shared" si="281"/>
        <v>0</v>
      </c>
      <c r="H2567" s="1">
        <f t="shared" si="282"/>
        <v>0</v>
      </c>
      <c r="I2567" s="1">
        <f t="shared" si="283"/>
        <v>0</v>
      </c>
      <c r="K2567" s="6">
        <f t="shared" si="277"/>
        <v>1.0000000000000009E-2</v>
      </c>
      <c r="L2567" s="6">
        <f t="shared" si="278"/>
        <v>9.2857142857142947E-3</v>
      </c>
      <c r="M2567" s="6">
        <f t="shared" si="279"/>
        <v>1.0769230769230769</v>
      </c>
      <c r="N2567" s="6">
        <f t="shared" si="280"/>
        <v>51.851851851851848</v>
      </c>
      <c r="Q2567" s="1">
        <v>1.226099</v>
      </c>
      <c r="R2567" s="3">
        <v>24000</v>
      </c>
    </row>
    <row r="2568" spans="1:18" x14ac:dyDescent="0.2">
      <c r="A2568" s="8">
        <v>37718</v>
      </c>
      <c r="B2568" s="1">
        <v>1.24</v>
      </c>
      <c r="C2568" s="1">
        <v>1.24</v>
      </c>
      <c r="D2568" s="1">
        <v>1.24</v>
      </c>
      <c r="E2568" s="1">
        <v>1.24</v>
      </c>
      <c r="G2568" s="6">
        <f t="shared" si="281"/>
        <v>0</v>
      </c>
      <c r="H2568" s="1">
        <f t="shared" si="282"/>
        <v>0</v>
      </c>
      <c r="I2568" s="1">
        <f t="shared" si="283"/>
        <v>0</v>
      </c>
      <c r="K2568" s="6">
        <f t="shared" si="277"/>
        <v>1.0000000000000009E-2</v>
      </c>
      <c r="L2568" s="6">
        <f t="shared" si="278"/>
        <v>7.1428571428571496E-3</v>
      </c>
      <c r="M2568" s="6">
        <f t="shared" si="279"/>
        <v>1.4</v>
      </c>
      <c r="N2568" s="6">
        <f t="shared" si="280"/>
        <v>58.333333333333329</v>
      </c>
      <c r="Q2568" s="1">
        <v>1.226099</v>
      </c>
      <c r="R2568" s="3">
        <v>0</v>
      </c>
    </row>
    <row r="2569" spans="1:18" x14ac:dyDescent="0.2">
      <c r="A2569" s="8">
        <v>37719</v>
      </c>
      <c r="B2569" s="1">
        <v>1.19</v>
      </c>
      <c r="C2569" s="1">
        <v>1.2</v>
      </c>
      <c r="D2569" s="1">
        <v>1.19</v>
      </c>
      <c r="E2569" s="1">
        <v>1.2</v>
      </c>
      <c r="G2569" s="6">
        <f t="shared" si="281"/>
        <v>-4.0000000000000036E-2</v>
      </c>
      <c r="H2569" s="1">
        <f t="shared" si="282"/>
        <v>0</v>
      </c>
      <c r="I2569" s="1">
        <f t="shared" si="283"/>
        <v>4.0000000000000036E-2</v>
      </c>
      <c r="K2569" s="6">
        <f t="shared" si="277"/>
        <v>1.0000000000000009E-2</v>
      </c>
      <c r="L2569" s="6">
        <f t="shared" si="278"/>
        <v>1.0000000000000009E-2</v>
      </c>
      <c r="M2569" s="6">
        <f t="shared" si="279"/>
        <v>1</v>
      </c>
      <c r="N2569" s="6">
        <f t="shared" si="280"/>
        <v>50</v>
      </c>
      <c r="Q2569" s="1">
        <v>1.1865479999999999</v>
      </c>
      <c r="R2569" s="3">
        <v>2600</v>
      </c>
    </row>
    <row r="2570" spans="1:18" x14ac:dyDescent="0.2">
      <c r="A2570" s="8">
        <v>37720</v>
      </c>
      <c r="B2570" s="1">
        <v>1.23</v>
      </c>
      <c r="C2570" s="1">
        <v>1.23</v>
      </c>
      <c r="D2570" s="1">
        <v>1.2</v>
      </c>
      <c r="E2570" s="1">
        <v>1.2</v>
      </c>
      <c r="G2570" s="6">
        <f t="shared" si="281"/>
        <v>0</v>
      </c>
      <c r="H2570" s="1">
        <f t="shared" si="282"/>
        <v>0</v>
      </c>
      <c r="I2570" s="1">
        <f t="shared" si="283"/>
        <v>0</v>
      </c>
      <c r="K2570" s="6">
        <f t="shared" si="277"/>
        <v>1.0000000000000009E-2</v>
      </c>
      <c r="L2570" s="6">
        <f t="shared" si="278"/>
        <v>1.0000000000000009E-2</v>
      </c>
      <c r="M2570" s="6">
        <f t="shared" si="279"/>
        <v>1</v>
      </c>
      <c r="N2570" s="6">
        <f t="shared" si="280"/>
        <v>50</v>
      </c>
      <c r="Q2570" s="1">
        <v>1.1865479999999999</v>
      </c>
      <c r="R2570" s="3">
        <v>3400</v>
      </c>
    </row>
    <row r="2571" spans="1:18" x14ac:dyDescent="0.2">
      <c r="A2571" s="8">
        <v>37721</v>
      </c>
      <c r="B2571" s="1">
        <v>1.2</v>
      </c>
      <c r="C2571" s="1">
        <v>1.2</v>
      </c>
      <c r="D2571" s="1">
        <v>1.19</v>
      </c>
      <c r="E2571" s="1">
        <v>1.19</v>
      </c>
      <c r="G2571" s="6">
        <f t="shared" si="281"/>
        <v>-1.0000000000000009E-2</v>
      </c>
      <c r="H2571" s="1">
        <f t="shared" si="282"/>
        <v>0</v>
      </c>
      <c r="I2571" s="1">
        <f t="shared" si="283"/>
        <v>1.0000000000000009E-2</v>
      </c>
      <c r="K2571" s="6">
        <f t="shared" si="277"/>
        <v>1.0000000000000009E-2</v>
      </c>
      <c r="L2571" s="6">
        <f t="shared" si="278"/>
        <v>1.0714285714285723E-2</v>
      </c>
      <c r="M2571" s="6">
        <f t="shared" si="279"/>
        <v>0.93333333333333335</v>
      </c>
      <c r="N2571" s="6">
        <f t="shared" si="280"/>
        <v>48.275862068965516</v>
      </c>
      <c r="Q2571" s="1">
        <v>1.17666</v>
      </c>
      <c r="R2571" s="3">
        <v>2000</v>
      </c>
    </row>
    <row r="2572" spans="1:18" x14ac:dyDescent="0.2">
      <c r="A2572" s="8">
        <v>37722</v>
      </c>
      <c r="B2572" s="1">
        <v>1.23</v>
      </c>
      <c r="C2572" s="1">
        <v>1.25</v>
      </c>
      <c r="D2572" s="1">
        <v>1.1100000000000001</v>
      </c>
      <c r="E2572" s="1">
        <v>1.1100000000000001</v>
      </c>
      <c r="G2572" s="6">
        <f t="shared" si="281"/>
        <v>-7.9999999999999849E-2</v>
      </c>
      <c r="H2572" s="1">
        <f t="shared" si="282"/>
        <v>0</v>
      </c>
      <c r="I2572" s="1">
        <f t="shared" si="283"/>
        <v>7.9999999999999849E-2</v>
      </c>
      <c r="K2572" s="6">
        <f t="shared" si="277"/>
        <v>1.0000000000000009E-2</v>
      </c>
      <c r="L2572" s="6">
        <f t="shared" si="278"/>
        <v>1.6428571428571428E-2</v>
      </c>
      <c r="M2572" s="6">
        <f t="shared" si="279"/>
        <v>0.60869565217391364</v>
      </c>
      <c r="N2572" s="6">
        <f t="shared" si="280"/>
        <v>37.83783783783786</v>
      </c>
      <c r="Q2572" s="1">
        <v>1.097556</v>
      </c>
      <c r="R2572" s="3">
        <v>60500</v>
      </c>
    </row>
    <row r="2573" spans="1:18" x14ac:dyDescent="0.2">
      <c r="A2573" s="8">
        <v>37725</v>
      </c>
      <c r="B2573" s="1">
        <v>1.1100000000000001</v>
      </c>
      <c r="C2573" s="1">
        <v>1.1100000000000001</v>
      </c>
      <c r="D2573" s="1">
        <v>1.1100000000000001</v>
      </c>
      <c r="E2573" s="1">
        <v>1.1100000000000001</v>
      </c>
      <c r="G2573" s="6">
        <f t="shared" si="281"/>
        <v>0</v>
      </c>
      <c r="H2573" s="1">
        <f t="shared" si="282"/>
        <v>0</v>
      </c>
      <c r="I2573" s="1">
        <f t="shared" si="283"/>
        <v>0</v>
      </c>
      <c r="K2573" s="6">
        <f t="shared" si="277"/>
        <v>1.0000000000000009E-2</v>
      </c>
      <c r="L2573" s="6">
        <f t="shared" si="278"/>
        <v>1.2857142857142853E-2</v>
      </c>
      <c r="M2573" s="6">
        <f t="shared" si="279"/>
        <v>0.77777777777777868</v>
      </c>
      <c r="N2573" s="6">
        <f t="shared" si="280"/>
        <v>43.750000000000028</v>
      </c>
      <c r="Q2573" s="1">
        <v>1.097556</v>
      </c>
      <c r="R2573" s="3">
        <v>0</v>
      </c>
    </row>
    <row r="2574" spans="1:18" x14ac:dyDescent="0.2">
      <c r="A2574" s="8">
        <v>37726</v>
      </c>
      <c r="B2574" s="1">
        <v>1.1100000000000001</v>
      </c>
      <c r="C2574" s="1">
        <v>1.1100000000000001</v>
      </c>
      <c r="D2574" s="1">
        <v>1.1100000000000001</v>
      </c>
      <c r="E2574" s="1">
        <v>1.1100000000000001</v>
      </c>
      <c r="G2574" s="6">
        <f t="shared" si="281"/>
        <v>0</v>
      </c>
      <c r="H2574" s="1">
        <f t="shared" si="282"/>
        <v>0</v>
      </c>
      <c r="I2574" s="1">
        <f t="shared" si="283"/>
        <v>0</v>
      </c>
      <c r="K2574" s="6">
        <f t="shared" si="277"/>
        <v>8.5714285714285788E-3</v>
      </c>
      <c r="L2574" s="6">
        <f t="shared" si="278"/>
        <v>1.2857142857142853E-2</v>
      </c>
      <c r="M2574" s="6">
        <f t="shared" si="279"/>
        <v>0.66666666666666741</v>
      </c>
      <c r="N2574" s="6">
        <f t="shared" si="280"/>
        <v>40.000000000000028</v>
      </c>
      <c r="Q2574" s="1">
        <v>1.097556</v>
      </c>
      <c r="R2574" s="3">
        <v>0</v>
      </c>
    </row>
    <row r="2575" spans="1:18" x14ac:dyDescent="0.2">
      <c r="A2575" s="8">
        <v>37727</v>
      </c>
      <c r="B2575" s="1">
        <v>1</v>
      </c>
      <c r="C2575" s="1">
        <v>1.1000000000000001</v>
      </c>
      <c r="D2575" s="1">
        <v>1</v>
      </c>
      <c r="E2575" s="1">
        <v>1.1000000000000001</v>
      </c>
      <c r="G2575" s="6">
        <f t="shared" si="281"/>
        <v>-1.0000000000000009E-2</v>
      </c>
      <c r="H2575" s="1">
        <f t="shared" si="282"/>
        <v>0</v>
      </c>
      <c r="I2575" s="1">
        <f t="shared" si="283"/>
        <v>1.0000000000000009E-2</v>
      </c>
      <c r="K2575" s="6">
        <f t="shared" si="277"/>
        <v>8.5714285714285788E-3</v>
      </c>
      <c r="L2575" s="6">
        <f t="shared" si="278"/>
        <v>1.3571428571428568E-2</v>
      </c>
      <c r="M2575" s="6">
        <f t="shared" si="279"/>
        <v>0.63157894736842179</v>
      </c>
      <c r="N2575" s="6">
        <f t="shared" si="280"/>
        <v>38.709677419354861</v>
      </c>
      <c r="Q2575" s="1">
        <v>1.087669</v>
      </c>
      <c r="R2575" s="3">
        <v>690500</v>
      </c>
    </row>
    <row r="2576" spans="1:18" x14ac:dyDescent="0.2">
      <c r="A2576" s="8">
        <v>37728</v>
      </c>
      <c r="B2576" s="1">
        <v>1.1200000000000001</v>
      </c>
      <c r="C2576" s="1">
        <v>1.1200000000000001</v>
      </c>
      <c r="D2576" s="1">
        <v>1.1000000000000001</v>
      </c>
      <c r="E2576" s="1">
        <v>1.1000000000000001</v>
      </c>
      <c r="G2576" s="6">
        <f t="shared" si="281"/>
        <v>0</v>
      </c>
      <c r="H2576" s="1">
        <f t="shared" si="282"/>
        <v>0</v>
      </c>
      <c r="I2576" s="1">
        <f t="shared" si="283"/>
        <v>0</v>
      </c>
      <c r="K2576" s="6">
        <f t="shared" ref="K2576:K2639" si="284">AVERAGE(H2563:H2576)</f>
        <v>8.5714285714285788E-3</v>
      </c>
      <c r="L2576" s="6">
        <f t="shared" ref="L2576:L2639" si="285">AVERAGE(I2563:I2576)</f>
        <v>1.3571428571428568E-2</v>
      </c>
      <c r="M2576" s="6">
        <f t="shared" ref="M2576:M2639" si="286">K2576/L2576</f>
        <v>0.63157894736842179</v>
      </c>
      <c r="N2576" s="6">
        <f t="shared" si="280"/>
        <v>38.709677419354861</v>
      </c>
      <c r="Q2576" s="1">
        <v>1.087669</v>
      </c>
      <c r="R2576" s="3">
        <v>2000</v>
      </c>
    </row>
    <row r="2577" spans="1:18" x14ac:dyDescent="0.2">
      <c r="A2577" s="8">
        <v>37732</v>
      </c>
      <c r="B2577" s="1">
        <v>1.1499999999999999</v>
      </c>
      <c r="C2577" s="1">
        <v>1.22</v>
      </c>
      <c r="D2577" s="1">
        <v>1.1499999999999999</v>
      </c>
      <c r="E2577" s="1">
        <v>1.2</v>
      </c>
      <c r="G2577" s="6">
        <f t="shared" si="281"/>
        <v>9.9999999999999867E-2</v>
      </c>
      <c r="H2577" s="1">
        <f t="shared" si="282"/>
        <v>9.9999999999999867E-2</v>
      </c>
      <c r="I2577" s="1">
        <f t="shared" si="283"/>
        <v>0</v>
      </c>
      <c r="K2577" s="6">
        <f t="shared" si="284"/>
        <v>9.9999999999999933E-3</v>
      </c>
      <c r="L2577" s="6">
        <f t="shared" si="285"/>
        <v>1.3571428571428568E-2</v>
      </c>
      <c r="M2577" s="6">
        <f t="shared" si="286"/>
        <v>0.73684210526315763</v>
      </c>
      <c r="N2577" s="6">
        <f t="shared" ref="N2577:N2640" si="287">IF(L2577=0,100,100-(100/(1+M2577)))</f>
        <v>42.424242424242415</v>
      </c>
      <c r="Q2577" s="1">
        <v>1.1865479999999999</v>
      </c>
      <c r="R2577" s="3">
        <v>9000</v>
      </c>
    </row>
    <row r="2578" spans="1:18" x14ac:dyDescent="0.2">
      <c r="A2578" s="8">
        <v>37733</v>
      </c>
      <c r="B2578" s="1">
        <v>1.1499999999999999</v>
      </c>
      <c r="C2578" s="1">
        <v>1.23</v>
      </c>
      <c r="D2578" s="1">
        <v>1.1499999999999999</v>
      </c>
      <c r="E2578" s="1">
        <v>1.2</v>
      </c>
      <c r="G2578" s="6">
        <f t="shared" si="281"/>
        <v>0</v>
      </c>
      <c r="H2578" s="1">
        <f t="shared" si="282"/>
        <v>0</v>
      </c>
      <c r="I2578" s="1">
        <f t="shared" si="283"/>
        <v>0</v>
      </c>
      <c r="K2578" s="6">
        <f t="shared" si="284"/>
        <v>9.9999999999999933E-3</v>
      </c>
      <c r="L2578" s="6">
        <f t="shared" si="285"/>
        <v>9.9999999999999933E-3</v>
      </c>
      <c r="M2578" s="6">
        <f t="shared" si="286"/>
        <v>1</v>
      </c>
      <c r="N2578" s="6">
        <f t="shared" si="287"/>
        <v>50</v>
      </c>
      <c r="Q2578" s="1">
        <v>1.1865479999999999</v>
      </c>
      <c r="R2578" s="3">
        <v>11600</v>
      </c>
    </row>
    <row r="2579" spans="1:18" x14ac:dyDescent="0.2">
      <c r="A2579" s="8">
        <v>37734</v>
      </c>
      <c r="B2579" s="1">
        <v>1.22</v>
      </c>
      <c r="C2579" s="1">
        <v>1.3</v>
      </c>
      <c r="D2579" s="1">
        <v>1.22</v>
      </c>
      <c r="E2579" s="1">
        <v>1.24</v>
      </c>
      <c r="G2579" s="6">
        <f t="shared" si="281"/>
        <v>4.0000000000000036E-2</v>
      </c>
      <c r="H2579" s="1">
        <f t="shared" si="282"/>
        <v>4.0000000000000036E-2</v>
      </c>
      <c r="I2579" s="1">
        <f t="shared" si="283"/>
        <v>0</v>
      </c>
      <c r="K2579" s="6">
        <f t="shared" si="284"/>
        <v>9.9999999999999933E-3</v>
      </c>
      <c r="L2579" s="6">
        <f t="shared" si="285"/>
        <v>9.9999999999999933E-3</v>
      </c>
      <c r="M2579" s="6">
        <f t="shared" si="286"/>
        <v>1</v>
      </c>
      <c r="N2579" s="6">
        <f t="shared" si="287"/>
        <v>50</v>
      </c>
      <c r="Q2579" s="1">
        <v>1.226099</v>
      </c>
      <c r="R2579" s="3">
        <v>62700</v>
      </c>
    </row>
    <row r="2580" spans="1:18" x14ac:dyDescent="0.2">
      <c r="A2580" s="8">
        <v>37735</v>
      </c>
      <c r="B2580" s="1">
        <v>1.24</v>
      </c>
      <c r="C2580" s="1">
        <v>1.24</v>
      </c>
      <c r="D2580" s="1">
        <v>1.24</v>
      </c>
      <c r="E2580" s="1">
        <v>1.24</v>
      </c>
      <c r="G2580" s="6">
        <f t="shared" si="281"/>
        <v>0</v>
      </c>
      <c r="H2580" s="1">
        <f t="shared" si="282"/>
        <v>0</v>
      </c>
      <c r="I2580" s="1">
        <f t="shared" si="283"/>
        <v>0</v>
      </c>
      <c r="K2580" s="6">
        <f t="shared" si="284"/>
        <v>9.9999999999999933E-3</v>
      </c>
      <c r="L2580" s="6">
        <f t="shared" si="285"/>
        <v>9.9999999999999933E-3</v>
      </c>
      <c r="M2580" s="6">
        <f t="shared" si="286"/>
        <v>1</v>
      </c>
      <c r="N2580" s="6">
        <f t="shared" si="287"/>
        <v>50</v>
      </c>
      <c r="Q2580" s="1">
        <v>1.226099</v>
      </c>
      <c r="R2580" s="3">
        <v>0</v>
      </c>
    </row>
    <row r="2581" spans="1:18" x14ac:dyDescent="0.2">
      <c r="A2581" s="8">
        <v>37736</v>
      </c>
      <c r="B2581" s="1">
        <v>1.24</v>
      </c>
      <c r="C2581" s="1">
        <v>1.24</v>
      </c>
      <c r="D2581" s="1">
        <v>1.2</v>
      </c>
      <c r="E2581" s="1">
        <v>1.2</v>
      </c>
      <c r="G2581" s="6">
        <f t="shared" si="281"/>
        <v>-4.0000000000000036E-2</v>
      </c>
      <c r="H2581" s="1">
        <f t="shared" si="282"/>
        <v>0</v>
      </c>
      <c r="I2581" s="1">
        <f t="shared" si="283"/>
        <v>4.0000000000000036E-2</v>
      </c>
      <c r="K2581" s="6">
        <f t="shared" si="284"/>
        <v>9.9999999999999933E-3</v>
      </c>
      <c r="L2581" s="6">
        <f t="shared" si="285"/>
        <v>1.2857142857142853E-2</v>
      </c>
      <c r="M2581" s="6">
        <f t="shared" si="286"/>
        <v>0.77777777777777746</v>
      </c>
      <c r="N2581" s="6">
        <f t="shared" si="287"/>
        <v>43.749999999999993</v>
      </c>
      <c r="Q2581" s="1">
        <v>1.1865479999999999</v>
      </c>
      <c r="R2581" s="3">
        <v>17700</v>
      </c>
    </row>
    <row r="2582" spans="1:18" x14ac:dyDescent="0.2">
      <c r="A2582" s="8">
        <v>37739</v>
      </c>
      <c r="B2582" s="1">
        <v>1.2</v>
      </c>
      <c r="C2582" s="1">
        <v>1.2</v>
      </c>
      <c r="D2582" s="1">
        <v>1.2</v>
      </c>
      <c r="E2582" s="1">
        <v>1.2</v>
      </c>
      <c r="G2582" s="6">
        <f t="shared" si="281"/>
        <v>0</v>
      </c>
      <c r="H2582" s="1">
        <f t="shared" si="282"/>
        <v>0</v>
      </c>
      <c r="I2582" s="1">
        <f t="shared" si="283"/>
        <v>0</v>
      </c>
      <c r="K2582" s="6">
        <f t="shared" si="284"/>
        <v>9.9999999999999933E-3</v>
      </c>
      <c r="L2582" s="6">
        <f t="shared" si="285"/>
        <v>1.2857142857142853E-2</v>
      </c>
      <c r="M2582" s="6">
        <f t="shared" si="286"/>
        <v>0.77777777777777746</v>
      </c>
      <c r="N2582" s="6">
        <f t="shared" si="287"/>
        <v>43.749999999999993</v>
      </c>
      <c r="Q2582" s="1">
        <v>1.1865479999999999</v>
      </c>
      <c r="R2582" s="3">
        <v>0</v>
      </c>
    </row>
    <row r="2583" spans="1:18" x14ac:dyDescent="0.2">
      <c r="A2583" s="8">
        <v>37740</v>
      </c>
      <c r="B2583" s="1">
        <v>1.18</v>
      </c>
      <c r="C2583" s="1">
        <v>1.19</v>
      </c>
      <c r="D2583" s="1">
        <v>1.18</v>
      </c>
      <c r="E2583" s="1">
        <v>1.18</v>
      </c>
      <c r="G2583" s="6">
        <f t="shared" si="281"/>
        <v>-2.0000000000000018E-2</v>
      </c>
      <c r="H2583" s="1">
        <f t="shared" si="282"/>
        <v>0</v>
      </c>
      <c r="I2583" s="1">
        <f t="shared" si="283"/>
        <v>2.0000000000000018E-2</v>
      </c>
      <c r="K2583" s="6">
        <f t="shared" si="284"/>
        <v>9.9999999999999933E-3</v>
      </c>
      <c r="L2583" s="6">
        <f t="shared" si="285"/>
        <v>1.1428571428571423E-2</v>
      </c>
      <c r="M2583" s="6">
        <f t="shared" si="286"/>
        <v>0.87499999999999978</v>
      </c>
      <c r="N2583" s="6">
        <f t="shared" si="287"/>
        <v>46.666666666666657</v>
      </c>
      <c r="Q2583" s="1">
        <v>1.1667719999999999</v>
      </c>
      <c r="R2583" s="3">
        <v>12100</v>
      </c>
    </row>
    <row r="2584" spans="1:18" x14ac:dyDescent="0.2">
      <c r="A2584" s="8">
        <v>37741</v>
      </c>
      <c r="B2584" s="1">
        <v>1.2</v>
      </c>
      <c r="C2584" s="1">
        <v>1.24</v>
      </c>
      <c r="D2584" s="1">
        <v>1.1499999999999999</v>
      </c>
      <c r="E2584" s="1">
        <v>1.24</v>
      </c>
      <c r="G2584" s="6">
        <f t="shared" si="281"/>
        <v>6.0000000000000053E-2</v>
      </c>
      <c r="H2584" s="1">
        <f t="shared" si="282"/>
        <v>6.0000000000000053E-2</v>
      </c>
      <c r="I2584" s="1">
        <f t="shared" si="283"/>
        <v>0</v>
      </c>
      <c r="K2584" s="6">
        <f t="shared" si="284"/>
        <v>1.4285714285714282E-2</v>
      </c>
      <c r="L2584" s="6">
        <f t="shared" si="285"/>
        <v>1.1428571428571423E-2</v>
      </c>
      <c r="M2584" s="6">
        <f t="shared" si="286"/>
        <v>1.2500000000000002</v>
      </c>
      <c r="N2584" s="6">
        <f t="shared" si="287"/>
        <v>55.555555555555557</v>
      </c>
      <c r="Q2584" s="1">
        <v>1.226099</v>
      </c>
      <c r="R2584" s="3">
        <v>63200</v>
      </c>
    </row>
    <row r="2585" spans="1:18" x14ac:dyDescent="0.2">
      <c r="A2585" s="8">
        <v>37742</v>
      </c>
      <c r="B2585" s="1">
        <v>1.25</v>
      </c>
      <c r="C2585" s="1">
        <v>1.25</v>
      </c>
      <c r="D2585" s="1">
        <v>1.25</v>
      </c>
      <c r="E2585" s="1">
        <v>1.25</v>
      </c>
      <c r="G2585" s="6">
        <f t="shared" si="281"/>
        <v>1.0000000000000009E-2</v>
      </c>
      <c r="H2585" s="1">
        <f t="shared" si="282"/>
        <v>1.0000000000000009E-2</v>
      </c>
      <c r="I2585" s="1">
        <f t="shared" si="283"/>
        <v>0</v>
      </c>
      <c r="K2585" s="6">
        <f t="shared" si="284"/>
        <v>1.4999999999999998E-2</v>
      </c>
      <c r="L2585" s="6">
        <f t="shared" si="285"/>
        <v>1.0714285714285707E-2</v>
      </c>
      <c r="M2585" s="6">
        <f t="shared" si="286"/>
        <v>1.4000000000000006</v>
      </c>
      <c r="N2585" s="6">
        <f t="shared" si="287"/>
        <v>58.333333333333343</v>
      </c>
      <c r="Q2585" s="1">
        <v>1.2359869999999999</v>
      </c>
      <c r="R2585" s="3">
        <v>3000</v>
      </c>
    </row>
    <row r="2586" spans="1:18" x14ac:dyDescent="0.2">
      <c r="A2586" s="8">
        <v>37743</v>
      </c>
      <c r="B2586" s="1">
        <v>1.27</v>
      </c>
      <c r="C2586" s="1">
        <v>1.35</v>
      </c>
      <c r="D2586" s="1">
        <v>1.25</v>
      </c>
      <c r="E2586" s="1">
        <v>1.35</v>
      </c>
      <c r="G2586" s="6">
        <f t="shared" si="281"/>
        <v>0.10000000000000009</v>
      </c>
      <c r="H2586" s="1">
        <f t="shared" si="282"/>
        <v>0.10000000000000009</v>
      </c>
      <c r="I2586" s="1">
        <f t="shared" si="283"/>
        <v>0</v>
      </c>
      <c r="K2586" s="6">
        <f t="shared" si="284"/>
        <v>2.2142857142857148E-2</v>
      </c>
      <c r="L2586" s="6">
        <f t="shared" si="285"/>
        <v>5.0000000000000044E-3</v>
      </c>
      <c r="M2586" s="6">
        <f t="shared" si="286"/>
        <v>4.4285714285714253</v>
      </c>
      <c r="N2586" s="6">
        <f t="shared" si="287"/>
        <v>81.578947368421041</v>
      </c>
      <c r="Q2586" s="1">
        <v>1.3348660000000001</v>
      </c>
      <c r="R2586" s="3">
        <v>44300</v>
      </c>
    </row>
    <row r="2587" spans="1:18" x14ac:dyDescent="0.2">
      <c r="A2587" s="8">
        <v>37746</v>
      </c>
      <c r="B2587" s="1">
        <v>1.32</v>
      </c>
      <c r="C2587" s="1">
        <v>1.32</v>
      </c>
      <c r="D2587" s="1">
        <v>1.28</v>
      </c>
      <c r="E2587" s="1">
        <v>1.32</v>
      </c>
      <c r="G2587" s="6">
        <f t="shared" si="281"/>
        <v>-3.0000000000000027E-2</v>
      </c>
      <c r="H2587" s="1">
        <f t="shared" si="282"/>
        <v>0</v>
      </c>
      <c r="I2587" s="1">
        <f t="shared" si="283"/>
        <v>3.0000000000000027E-2</v>
      </c>
      <c r="K2587" s="6">
        <f t="shared" si="284"/>
        <v>2.2142857142857148E-2</v>
      </c>
      <c r="L2587" s="6">
        <f t="shared" si="285"/>
        <v>7.1428571428571496E-3</v>
      </c>
      <c r="M2587" s="6">
        <f t="shared" si="286"/>
        <v>3.0999999999999979</v>
      </c>
      <c r="N2587" s="6">
        <f t="shared" si="287"/>
        <v>75.609756097560961</v>
      </c>
      <c r="Q2587" s="1">
        <v>1.305202</v>
      </c>
      <c r="R2587" s="3">
        <v>29000</v>
      </c>
    </row>
    <row r="2588" spans="1:18" x14ac:dyDescent="0.2">
      <c r="A2588" s="8">
        <v>37747</v>
      </c>
      <c r="B2588" s="1">
        <v>1.34</v>
      </c>
      <c r="C2588" s="1">
        <v>1.35</v>
      </c>
      <c r="D2588" s="1">
        <v>1.3</v>
      </c>
      <c r="E2588" s="1">
        <v>1.3</v>
      </c>
      <c r="G2588" s="6">
        <f t="shared" si="281"/>
        <v>-2.0000000000000018E-2</v>
      </c>
      <c r="H2588" s="1">
        <f t="shared" si="282"/>
        <v>0</v>
      </c>
      <c r="I2588" s="1">
        <f t="shared" si="283"/>
        <v>2.0000000000000018E-2</v>
      </c>
      <c r="K2588" s="6">
        <f t="shared" si="284"/>
        <v>2.2142857142857148E-2</v>
      </c>
      <c r="L2588" s="6">
        <f t="shared" si="285"/>
        <v>8.5714285714285788E-3</v>
      </c>
      <c r="M2588" s="6">
        <f t="shared" si="286"/>
        <v>2.5833333333333317</v>
      </c>
      <c r="N2588" s="6">
        <f t="shared" si="287"/>
        <v>72.093023255813932</v>
      </c>
      <c r="Q2588" s="1">
        <v>1.285426</v>
      </c>
      <c r="R2588" s="3">
        <v>12000</v>
      </c>
    </row>
    <row r="2589" spans="1:18" x14ac:dyDescent="0.2">
      <c r="A2589" s="8">
        <v>37748</v>
      </c>
      <c r="B2589" s="1">
        <v>1.25</v>
      </c>
      <c r="C2589" s="1">
        <v>1.25</v>
      </c>
      <c r="D2589" s="1">
        <v>1.1499999999999999</v>
      </c>
      <c r="E2589" s="1">
        <v>1.17</v>
      </c>
      <c r="G2589" s="6">
        <f t="shared" si="281"/>
        <v>-0.13000000000000012</v>
      </c>
      <c r="H2589" s="1">
        <f t="shared" si="282"/>
        <v>0</v>
      </c>
      <c r="I2589" s="1">
        <f t="shared" si="283"/>
        <v>0.13000000000000012</v>
      </c>
      <c r="K2589" s="6">
        <f t="shared" si="284"/>
        <v>2.2142857142857148E-2</v>
      </c>
      <c r="L2589" s="6">
        <f t="shared" si="285"/>
        <v>1.7142857142857158E-2</v>
      </c>
      <c r="M2589" s="6">
        <f t="shared" si="286"/>
        <v>1.2916666666666659</v>
      </c>
      <c r="N2589" s="6">
        <f t="shared" si="287"/>
        <v>56.363636363636353</v>
      </c>
      <c r="Q2589" s="1">
        <v>1.156884</v>
      </c>
      <c r="R2589" s="3">
        <v>15000</v>
      </c>
    </row>
    <row r="2590" spans="1:18" x14ac:dyDescent="0.2">
      <c r="A2590" s="8">
        <v>37749</v>
      </c>
      <c r="B2590" s="1">
        <v>1.2</v>
      </c>
      <c r="C2590" s="1">
        <v>1.2</v>
      </c>
      <c r="D2590" s="1">
        <v>1.2</v>
      </c>
      <c r="E2590" s="1">
        <v>1.2</v>
      </c>
      <c r="G2590" s="6">
        <f t="shared" si="281"/>
        <v>3.0000000000000027E-2</v>
      </c>
      <c r="H2590" s="1">
        <f t="shared" si="282"/>
        <v>3.0000000000000027E-2</v>
      </c>
      <c r="I2590" s="1">
        <f t="shared" si="283"/>
        <v>0</v>
      </c>
      <c r="K2590" s="6">
        <f t="shared" si="284"/>
        <v>2.4285714285714292E-2</v>
      </c>
      <c r="L2590" s="6">
        <f t="shared" si="285"/>
        <v>1.7142857142857158E-2</v>
      </c>
      <c r="M2590" s="6">
        <f t="shared" si="286"/>
        <v>1.4166666666666659</v>
      </c>
      <c r="N2590" s="6">
        <f t="shared" si="287"/>
        <v>58.620689655172406</v>
      </c>
      <c r="Q2590" s="1">
        <v>1.1865479999999999</v>
      </c>
      <c r="R2590" s="3">
        <v>5000</v>
      </c>
    </row>
    <row r="2591" spans="1:18" x14ac:dyDescent="0.2">
      <c r="A2591" s="8">
        <v>37750</v>
      </c>
      <c r="B2591" s="1">
        <v>1.2</v>
      </c>
      <c r="C2591" s="1">
        <v>1.2</v>
      </c>
      <c r="D2591" s="1">
        <v>1.2</v>
      </c>
      <c r="E2591" s="1">
        <v>1.2</v>
      </c>
      <c r="G2591" s="6">
        <f t="shared" si="281"/>
        <v>0</v>
      </c>
      <c r="H2591" s="1">
        <f t="shared" si="282"/>
        <v>0</v>
      </c>
      <c r="I2591" s="1">
        <f t="shared" si="283"/>
        <v>0</v>
      </c>
      <c r="K2591" s="6">
        <f t="shared" si="284"/>
        <v>1.7142857142857158E-2</v>
      </c>
      <c r="L2591" s="6">
        <f t="shared" si="285"/>
        <v>1.7142857142857158E-2</v>
      </c>
      <c r="M2591" s="6">
        <f t="shared" si="286"/>
        <v>1</v>
      </c>
      <c r="N2591" s="6">
        <f t="shared" si="287"/>
        <v>50</v>
      </c>
      <c r="Q2591" s="1">
        <v>1.1865479999999999</v>
      </c>
      <c r="R2591" s="3">
        <v>5000</v>
      </c>
    </row>
    <row r="2592" spans="1:18" x14ac:dyDescent="0.2">
      <c r="A2592" s="8">
        <v>37753</v>
      </c>
      <c r="B2592" s="1">
        <v>1.2</v>
      </c>
      <c r="C2592" s="1">
        <v>1.2</v>
      </c>
      <c r="D2592" s="1">
        <v>1.2</v>
      </c>
      <c r="E2592" s="1">
        <v>1.2</v>
      </c>
      <c r="G2592" s="6">
        <f t="shared" si="281"/>
        <v>0</v>
      </c>
      <c r="H2592" s="1">
        <f t="shared" si="282"/>
        <v>0</v>
      </c>
      <c r="I2592" s="1">
        <f t="shared" si="283"/>
        <v>0</v>
      </c>
      <c r="K2592" s="6">
        <f t="shared" si="284"/>
        <v>1.7142857142857158E-2</v>
      </c>
      <c r="L2592" s="6">
        <f t="shared" si="285"/>
        <v>1.7142857142857158E-2</v>
      </c>
      <c r="M2592" s="6">
        <f t="shared" si="286"/>
        <v>1</v>
      </c>
      <c r="N2592" s="6">
        <f t="shared" si="287"/>
        <v>50</v>
      </c>
      <c r="Q2592" s="1">
        <v>1.1865479999999999</v>
      </c>
      <c r="R2592" s="3">
        <v>0</v>
      </c>
    </row>
    <row r="2593" spans="1:18" x14ac:dyDescent="0.2">
      <c r="A2593" s="8">
        <v>37754</v>
      </c>
      <c r="B2593" s="1">
        <v>1.18</v>
      </c>
      <c r="C2593" s="1">
        <v>1.2</v>
      </c>
      <c r="D2593" s="1">
        <v>1.18</v>
      </c>
      <c r="E2593" s="1">
        <v>1.2</v>
      </c>
      <c r="G2593" s="6">
        <f t="shared" si="281"/>
        <v>0</v>
      </c>
      <c r="H2593" s="1">
        <f t="shared" si="282"/>
        <v>0</v>
      </c>
      <c r="I2593" s="1">
        <f t="shared" si="283"/>
        <v>0</v>
      </c>
      <c r="K2593" s="6">
        <f t="shared" si="284"/>
        <v>1.4285714285714299E-2</v>
      </c>
      <c r="L2593" s="6">
        <f t="shared" si="285"/>
        <v>1.7142857142857158E-2</v>
      </c>
      <c r="M2593" s="6">
        <f t="shared" si="286"/>
        <v>0.83333333333333337</v>
      </c>
      <c r="N2593" s="6">
        <f t="shared" si="287"/>
        <v>45.45454545454546</v>
      </c>
      <c r="Q2593" s="1">
        <v>1.1865479999999999</v>
      </c>
      <c r="R2593" s="3">
        <v>5000</v>
      </c>
    </row>
    <row r="2594" spans="1:18" x14ac:dyDescent="0.2">
      <c r="A2594" s="8">
        <v>37755</v>
      </c>
      <c r="B2594" s="1">
        <v>1.2</v>
      </c>
      <c r="C2594" s="1">
        <v>1.2</v>
      </c>
      <c r="D2594" s="1">
        <v>1.2</v>
      </c>
      <c r="E2594" s="1">
        <v>1.2</v>
      </c>
      <c r="G2594" s="6">
        <f t="shared" si="281"/>
        <v>0</v>
      </c>
      <c r="H2594" s="1">
        <f t="shared" si="282"/>
        <v>0</v>
      </c>
      <c r="I2594" s="1">
        <f t="shared" si="283"/>
        <v>0</v>
      </c>
      <c r="K2594" s="6">
        <f t="shared" si="284"/>
        <v>1.4285714285714299E-2</v>
      </c>
      <c r="L2594" s="6">
        <f t="shared" si="285"/>
        <v>1.7142857142857158E-2</v>
      </c>
      <c r="M2594" s="6">
        <f t="shared" si="286"/>
        <v>0.83333333333333337</v>
      </c>
      <c r="N2594" s="6">
        <f t="shared" si="287"/>
        <v>45.45454545454546</v>
      </c>
      <c r="Q2594" s="1">
        <v>1.1865479999999999</v>
      </c>
      <c r="R2594" s="3">
        <v>0</v>
      </c>
    </row>
    <row r="2595" spans="1:18" x14ac:dyDescent="0.2">
      <c r="A2595" s="8">
        <v>37756</v>
      </c>
      <c r="B2595" s="1">
        <v>1.2</v>
      </c>
      <c r="C2595" s="1">
        <v>1.2</v>
      </c>
      <c r="D2595" s="1">
        <v>1.18</v>
      </c>
      <c r="E2595" s="1">
        <v>1.18</v>
      </c>
      <c r="G2595" s="6">
        <f t="shared" si="281"/>
        <v>-2.0000000000000018E-2</v>
      </c>
      <c r="H2595" s="1">
        <f t="shared" si="282"/>
        <v>0</v>
      </c>
      <c r="I2595" s="1">
        <f t="shared" si="283"/>
        <v>2.0000000000000018E-2</v>
      </c>
      <c r="K2595" s="6">
        <f t="shared" si="284"/>
        <v>1.4285714285714299E-2</v>
      </c>
      <c r="L2595" s="6">
        <f t="shared" si="285"/>
        <v>1.5714285714285729E-2</v>
      </c>
      <c r="M2595" s="6">
        <f t="shared" si="286"/>
        <v>0.90909090909090906</v>
      </c>
      <c r="N2595" s="6">
        <f t="shared" si="287"/>
        <v>47.61904761904762</v>
      </c>
      <c r="Q2595" s="1">
        <v>1.1667719999999999</v>
      </c>
      <c r="R2595" s="3">
        <v>3000</v>
      </c>
    </row>
    <row r="2596" spans="1:18" x14ac:dyDescent="0.2">
      <c r="A2596" s="8">
        <v>37757</v>
      </c>
      <c r="B2596" s="1">
        <v>1.19</v>
      </c>
      <c r="C2596" s="1">
        <v>1.25</v>
      </c>
      <c r="D2596" s="1">
        <v>1.1599999999999999</v>
      </c>
      <c r="E2596" s="1">
        <v>1.25</v>
      </c>
      <c r="G2596" s="6">
        <f t="shared" si="281"/>
        <v>7.0000000000000062E-2</v>
      </c>
      <c r="H2596" s="1">
        <f t="shared" si="282"/>
        <v>7.0000000000000062E-2</v>
      </c>
      <c r="I2596" s="1">
        <f t="shared" si="283"/>
        <v>0</v>
      </c>
      <c r="K2596" s="6">
        <f t="shared" si="284"/>
        <v>1.9285714285714302E-2</v>
      </c>
      <c r="L2596" s="6">
        <f t="shared" si="285"/>
        <v>1.5714285714285729E-2</v>
      </c>
      <c r="M2596" s="6">
        <f t="shared" si="286"/>
        <v>1.2272727272727271</v>
      </c>
      <c r="N2596" s="6">
        <f t="shared" si="287"/>
        <v>55.102040816326529</v>
      </c>
      <c r="Q2596" s="1">
        <v>1.2359869999999999</v>
      </c>
      <c r="R2596" s="3">
        <v>66700</v>
      </c>
    </row>
    <row r="2597" spans="1:18" x14ac:dyDescent="0.2">
      <c r="A2597" s="8">
        <v>37760</v>
      </c>
      <c r="B2597" s="1">
        <v>1.25</v>
      </c>
      <c r="C2597" s="1">
        <v>1.25</v>
      </c>
      <c r="D2597" s="1">
        <v>1.2</v>
      </c>
      <c r="E2597" s="1">
        <v>1.21</v>
      </c>
      <c r="G2597" s="6">
        <f t="shared" si="281"/>
        <v>-4.0000000000000036E-2</v>
      </c>
      <c r="H2597" s="1">
        <f t="shared" si="282"/>
        <v>0</v>
      </c>
      <c r="I2597" s="1">
        <f t="shared" si="283"/>
        <v>4.0000000000000036E-2</v>
      </c>
      <c r="K2597" s="6">
        <f t="shared" si="284"/>
        <v>1.9285714285714302E-2</v>
      </c>
      <c r="L2597" s="6">
        <f t="shared" si="285"/>
        <v>1.7142857142857158E-2</v>
      </c>
      <c r="M2597" s="6">
        <f t="shared" si="286"/>
        <v>1.125</v>
      </c>
      <c r="N2597" s="6">
        <f t="shared" si="287"/>
        <v>52.941176470588232</v>
      </c>
      <c r="Q2597" s="1">
        <v>1.1964349999999999</v>
      </c>
      <c r="R2597" s="3">
        <v>8000</v>
      </c>
    </row>
    <row r="2598" spans="1:18" x14ac:dyDescent="0.2">
      <c r="A2598" s="8">
        <v>37761</v>
      </c>
      <c r="B2598" s="1">
        <v>1.21</v>
      </c>
      <c r="C2598" s="1">
        <v>1.21</v>
      </c>
      <c r="D2598" s="1">
        <v>1.21</v>
      </c>
      <c r="E2598" s="1">
        <v>1.21</v>
      </c>
      <c r="G2598" s="6">
        <f t="shared" si="281"/>
        <v>0</v>
      </c>
      <c r="H2598" s="1">
        <f t="shared" si="282"/>
        <v>0</v>
      </c>
      <c r="I2598" s="1">
        <f t="shared" si="283"/>
        <v>0</v>
      </c>
      <c r="K2598" s="6">
        <f t="shared" si="284"/>
        <v>1.5000000000000013E-2</v>
      </c>
      <c r="L2598" s="6">
        <f t="shared" si="285"/>
        <v>1.7142857142857158E-2</v>
      </c>
      <c r="M2598" s="6">
        <f t="shared" si="286"/>
        <v>0.875</v>
      </c>
      <c r="N2598" s="6">
        <f t="shared" si="287"/>
        <v>46.666666666666664</v>
      </c>
      <c r="Q2598" s="1">
        <v>1.1964349999999999</v>
      </c>
      <c r="R2598" s="3">
        <v>0</v>
      </c>
    </row>
    <row r="2599" spans="1:18" x14ac:dyDescent="0.2">
      <c r="A2599" s="8">
        <v>37762</v>
      </c>
      <c r="B2599" s="1">
        <v>1.1499999999999999</v>
      </c>
      <c r="C2599" s="1">
        <v>1.3</v>
      </c>
      <c r="D2599" s="1">
        <v>1.1200000000000001</v>
      </c>
      <c r="E2599" s="1">
        <v>1.28</v>
      </c>
      <c r="G2599" s="6">
        <f t="shared" si="281"/>
        <v>7.0000000000000062E-2</v>
      </c>
      <c r="H2599" s="1">
        <f t="shared" si="282"/>
        <v>7.0000000000000062E-2</v>
      </c>
      <c r="I2599" s="1">
        <f t="shared" si="283"/>
        <v>0</v>
      </c>
      <c r="K2599" s="6">
        <f t="shared" si="284"/>
        <v>1.9285714285714302E-2</v>
      </c>
      <c r="L2599" s="6">
        <f t="shared" si="285"/>
        <v>1.7142857142857158E-2</v>
      </c>
      <c r="M2599" s="6">
        <f t="shared" si="286"/>
        <v>1.125</v>
      </c>
      <c r="N2599" s="6">
        <f t="shared" si="287"/>
        <v>52.941176470588232</v>
      </c>
      <c r="Q2599" s="1">
        <v>1.2656510000000001</v>
      </c>
      <c r="R2599" s="3">
        <v>22600</v>
      </c>
    </row>
    <row r="2600" spans="1:18" x14ac:dyDescent="0.2">
      <c r="A2600" s="8">
        <v>37763</v>
      </c>
      <c r="B2600" s="1">
        <v>1.25</v>
      </c>
      <c r="C2600" s="1">
        <v>1.25</v>
      </c>
      <c r="D2600" s="1">
        <v>1.1499999999999999</v>
      </c>
      <c r="E2600" s="1">
        <v>1.18</v>
      </c>
      <c r="G2600" s="6">
        <f t="shared" si="281"/>
        <v>-0.10000000000000009</v>
      </c>
      <c r="H2600" s="1">
        <f t="shared" si="282"/>
        <v>0</v>
      </c>
      <c r="I2600" s="1">
        <f t="shared" si="283"/>
        <v>0.10000000000000009</v>
      </c>
      <c r="K2600" s="6">
        <f t="shared" si="284"/>
        <v>1.2142857142857153E-2</v>
      </c>
      <c r="L2600" s="6">
        <f t="shared" si="285"/>
        <v>2.4285714285714306E-2</v>
      </c>
      <c r="M2600" s="6">
        <f t="shared" si="286"/>
        <v>0.5</v>
      </c>
      <c r="N2600" s="6">
        <f t="shared" si="287"/>
        <v>33.333333333333329</v>
      </c>
      <c r="Q2600" s="1">
        <v>1.1667719999999999</v>
      </c>
      <c r="R2600" s="3">
        <v>24900</v>
      </c>
    </row>
    <row r="2601" spans="1:18" x14ac:dyDescent="0.2">
      <c r="A2601" s="8">
        <v>37764</v>
      </c>
      <c r="B2601" s="1">
        <v>1.2</v>
      </c>
      <c r="C2601" s="1">
        <v>1.2</v>
      </c>
      <c r="D2601" s="1">
        <v>1.18</v>
      </c>
      <c r="E2601" s="1">
        <v>1.2</v>
      </c>
      <c r="G2601" s="6">
        <f t="shared" si="281"/>
        <v>2.0000000000000018E-2</v>
      </c>
      <c r="H2601" s="1">
        <f t="shared" si="282"/>
        <v>2.0000000000000018E-2</v>
      </c>
      <c r="I2601" s="1">
        <f t="shared" si="283"/>
        <v>0</v>
      </c>
      <c r="K2601" s="6">
        <f t="shared" si="284"/>
        <v>1.3571428571428583E-2</v>
      </c>
      <c r="L2601" s="6">
        <f t="shared" si="285"/>
        <v>2.2142857142857162E-2</v>
      </c>
      <c r="M2601" s="6">
        <f t="shared" si="286"/>
        <v>0.61290322580645162</v>
      </c>
      <c r="N2601" s="6">
        <f t="shared" si="287"/>
        <v>37.999999999999993</v>
      </c>
      <c r="Q2601" s="1">
        <v>1.1865479999999999</v>
      </c>
      <c r="R2601" s="3">
        <v>15000</v>
      </c>
    </row>
    <row r="2602" spans="1:18" x14ac:dyDescent="0.2">
      <c r="A2602" s="8">
        <v>37768</v>
      </c>
      <c r="B2602" s="1">
        <v>1.2</v>
      </c>
      <c r="C2602" s="1">
        <v>1.2</v>
      </c>
      <c r="D2602" s="1">
        <v>1.2</v>
      </c>
      <c r="E2602" s="1">
        <v>1.2</v>
      </c>
      <c r="G2602" s="6">
        <f t="shared" si="281"/>
        <v>0</v>
      </c>
      <c r="H2602" s="1">
        <f t="shared" si="282"/>
        <v>0</v>
      </c>
      <c r="I2602" s="1">
        <f t="shared" si="283"/>
        <v>0</v>
      </c>
      <c r="K2602" s="6">
        <f t="shared" si="284"/>
        <v>1.3571428571428583E-2</v>
      </c>
      <c r="L2602" s="6">
        <f t="shared" si="285"/>
        <v>2.0714285714285734E-2</v>
      </c>
      <c r="M2602" s="6">
        <f t="shared" si="286"/>
        <v>0.65517241379310343</v>
      </c>
      <c r="N2602" s="6">
        <f t="shared" si="287"/>
        <v>39.583333333333336</v>
      </c>
      <c r="Q2602" s="1">
        <v>1.1865479999999999</v>
      </c>
      <c r="R2602" s="3">
        <v>0</v>
      </c>
    </row>
    <row r="2603" spans="1:18" x14ac:dyDescent="0.2">
      <c r="A2603" s="8">
        <v>37769</v>
      </c>
      <c r="B2603" s="1">
        <v>1.1499999999999999</v>
      </c>
      <c r="C2603" s="1">
        <v>1.2</v>
      </c>
      <c r="D2603" s="1">
        <v>1.1499999999999999</v>
      </c>
      <c r="E2603" s="1">
        <v>1.1499999999999999</v>
      </c>
      <c r="G2603" s="6">
        <f t="shared" si="281"/>
        <v>-5.0000000000000044E-2</v>
      </c>
      <c r="H2603" s="1">
        <f t="shared" si="282"/>
        <v>0</v>
      </c>
      <c r="I2603" s="1">
        <f t="shared" si="283"/>
        <v>5.0000000000000044E-2</v>
      </c>
      <c r="K2603" s="6">
        <f t="shared" si="284"/>
        <v>1.3571428571428583E-2</v>
      </c>
      <c r="L2603" s="6">
        <f t="shared" si="285"/>
        <v>1.5000000000000013E-2</v>
      </c>
      <c r="M2603" s="6">
        <f t="shared" si="286"/>
        <v>0.90476190476190477</v>
      </c>
      <c r="N2603" s="6">
        <f t="shared" si="287"/>
        <v>47.5</v>
      </c>
      <c r="Q2603" s="1">
        <v>1.137108</v>
      </c>
      <c r="R2603" s="3">
        <v>6600</v>
      </c>
    </row>
    <row r="2604" spans="1:18" x14ac:dyDescent="0.2">
      <c r="A2604" s="8">
        <v>37770</v>
      </c>
      <c r="B2604" s="1">
        <v>1.17</v>
      </c>
      <c r="C2604" s="1">
        <v>1.2</v>
      </c>
      <c r="D2604" s="1">
        <v>1.17</v>
      </c>
      <c r="E2604" s="1">
        <v>1.2</v>
      </c>
      <c r="G2604" s="6">
        <f t="shared" si="281"/>
        <v>5.0000000000000044E-2</v>
      </c>
      <c r="H2604" s="1">
        <f t="shared" si="282"/>
        <v>5.0000000000000044E-2</v>
      </c>
      <c r="I2604" s="1">
        <f t="shared" si="283"/>
        <v>0</v>
      </c>
      <c r="K2604" s="6">
        <f t="shared" si="284"/>
        <v>1.5000000000000013E-2</v>
      </c>
      <c r="L2604" s="6">
        <f t="shared" si="285"/>
        <v>1.5000000000000013E-2</v>
      </c>
      <c r="M2604" s="6">
        <f t="shared" si="286"/>
        <v>1</v>
      </c>
      <c r="N2604" s="6">
        <f t="shared" si="287"/>
        <v>50</v>
      </c>
      <c r="Q2604" s="1">
        <v>1.1865479999999999</v>
      </c>
      <c r="R2604" s="3">
        <v>29300</v>
      </c>
    </row>
    <row r="2605" spans="1:18" x14ac:dyDescent="0.2">
      <c r="A2605" s="8">
        <v>37771</v>
      </c>
      <c r="B2605" s="1">
        <v>1.19</v>
      </c>
      <c r="C2605" s="1">
        <v>1.19</v>
      </c>
      <c r="D2605" s="1">
        <v>1.19</v>
      </c>
      <c r="E2605" s="1">
        <v>1.19</v>
      </c>
      <c r="G2605" s="6">
        <f t="shared" si="281"/>
        <v>-1.0000000000000009E-2</v>
      </c>
      <c r="H2605" s="1">
        <f t="shared" si="282"/>
        <v>0</v>
      </c>
      <c r="I2605" s="1">
        <f t="shared" si="283"/>
        <v>1.0000000000000009E-2</v>
      </c>
      <c r="K2605" s="6">
        <f t="shared" si="284"/>
        <v>1.5000000000000013E-2</v>
      </c>
      <c r="L2605" s="6">
        <f t="shared" si="285"/>
        <v>1.5714285714285729E-2</v>
      </c>
      <c r="M2605" s="6">
        <f t="shared" si="286"/>
        <v>0.95454545454545447</v>
      </c>
      <c r="N2605" s="6">
        <f t="shared" si="287"/>
        <v>48.837209302325583</v>
      </c>
      <c r="Q2605" s="1">
        <v>1.17666</v>
      </c>
      <c r="R2605" s="3">
        <v>45000</v>
      </c>
    </row>
    <row r="2606" spans="1:18" x14ac:dyDescent="0.2">
      <c r="A2606" s="8">
        <v>37774</v>
      </c>
      <c r="B2606" s="1">
        <v>1.19</v>
      </c>
      <c r="C2606" s="1">
        <v>1.19</v>
      </c>
      <c r="D2606" s="1">
        <v>1.1000000000000001</v>
      </c>
      <c r="E2606" s="1">
        <v>1.1000000000000001</v>
      </c>
      <c r="G2606" s="6">
        <f t="shared" si="281"/>
        <v>-8.9999999999999858E-2</v>
      </c>
      <c r="H2606" s="1">
        <f t="shared" si="282"/>
        <v>0</v>
      </c>
      <c r="I2606" s="1">
        <f t="shared" si="283"/>
        <v>8.9999999999999858E-2</v>
      </c>
      <c r="K2606" s="6">
        <f t="shared" si="284"/>
        <v>1.5000000000000013E-2</v>
      </c>
      <c r="L2606" s="6">
        <f t="shared" si="285"/>
        <v>2.2142857142857148E-2</v>
      </c>
      <c r="M2606" s="6">
        <f t="shared" si="286"/>
        <v>0.67741935483871007</v>
      </c>
      <c r="N2606" s="6">
        <f t="shared" si="287"/>
        <v>40.384615384615394</v>
      </c>
      <c r="Q2606" s="1">
        <v>1.087669</v>
      </c>
      <c r="R2606" s="3">
        <v>2300</v>
      </c>
    </row>
    <row r="2607" spans="1:18" x14ac:dyDescent="0.2">
      <c r="A2607" s="8">
        <v>37775</v>
      </c>
      <c r="B2607" s="1">
        <v>1.17</v>
      </c>
      <c r="C2607" s="1">
        <v>1.17</v>
      </c>
      <c r="D2607" s="1">
        <v>1.1000000000000001</v>
      </c>
      <c r="E2607" s="1">
        <v>1.1000000000000001</v>
      </c>
      <c r="G2607" s="6">
        <f t="shared" si="281"/>
        <v>0</v>
      </c>
      <c r="H2607" s="1">
        <f t="shared" si="282"/>
        <v>0</v>
      </c>
      <c r="I2607" s="1">
        <f t="shared" si="283"/>
        <v>0</v>
      </c>
      <c r="K2607" s="6">
        <f t="shared" si="284"/>
        <v>1.5000000000000013E-2</v>
      </c>
      <c r="L2607" s="6">
        <f t="shared" si="285"/>
        <v>2.2142857142857148E-2</v>
      </c>
      <c r="M2607" s="6">
        <f t="shared" si="286"/>
        <v>0.67741935483871007</v>
      </c>
      <c r="N2607" s="6">
        <f t="shared" si="287"/>
        <v>40.384615384615394</v>
      </c>
      <c r="Q2607" s="1">
        <v>1.087669</v>
      </c>
      <c r="R2607" s="3">
        <v>19200</v>
      </c>
    </row>
    <row r="2608" spans="1:18" x14ac:dyDescent="0.2">
      <c r="A2608" s="8">
        <v>37776</v>
      </c>
      <c r="B2608" s="1">
        <v>1.2</v>
      </c>
      <c r="C2608" s="1">
        <v>1.2</v>
      </c>
      <c r="D2608" s="1">
        <v>1.08</v>
      </c>
      <c r="E2608" s="1">
        <v>1.1000000000000001</v>
      </c>
      <c r="G2608" s="6">
        <f t="shared" si="281"/>
        <v>0</v>
      </c>
      <c r="H2608" s="1">
        <f t="shared" si="282"/>
        <v>0</v>
      </c>
      <c r="I2608" s="1">
        <f t="shared" si="283"/>
        <v>0</v>
      </c>
      <c r="K2608" s="6">
        <f t="shared" si="284"/>
        <v>1.5000000000000013E-2</v>
      </c>
      <c r="L2608" s="6">
        <f t="shared" si="285"/>
        <v>2.2142857142857148E-2</v>
      </c>
      <c r="M2608" s="6">
        <f t="shared" si="286"/>
        <v>0.67741935483871007</v>
      </c>
      <c r="N2608" s="6">
        <f t="shared" si="287"/>
        <v>40.384615384615394</v>
      </c>
      <c r="Q2608" s="1">
        <v>1.087669</v>
      </c>
      <c r="R2608" s="3">
        <v>14500</v>
      </c>
    </row>
    <row r="2609" spans="1:18" x14ac:dyDescent="0.2">
      <c r="A2609" s="8">
        <v>37777</v>
      </c>
      <c r="B2609" s="1">
        <v>1.1000000000000001</v>
      </c>
      <c r="C2609" s="1">
        <v>1.1000000000000001</v>
      </c>
      <c r="D2609" s="1">
        <v>1.04</v>
      </c>
      <c r="E2609" s="1">
        <v>1.04</v>
      </c>
      <c r="G2609" s="6">
        <f t="shared" si="281"/>
        <v>-6.0000000000000053E-2</v>
      </c>
      <c r="H2609" s="1">
        <f t="shared" si="282"/>
        <v>0</v>
      </c>
      <c r="I2609" s="1">
        <f t="shared" si="283"/>
        <v>6.0000000000000053E-2</v>
      </c>
      <c r="K2609" s="6">
        <f t="shared" si="284"/>
        <v>1.5000000000000013E-2</v>
      </c>
      <c r="L2609" s="6">
        <f t="shared" si="285"/>
        <v>2.5000000000000005E-2</v>
      </c>
      <c r="M2609" s="6">
        <f t="shared" si="286"/>
        <v>0.60000000000000042</v>
      </c>
      <c r="N2609" s="6">
        <f t="shared" si="287"/>
        <v>37.500000000000021</v>
      </c>
      <c r="Q2609" s="1">
        <v>1.0283409999999999</v>
      </c>
      <c r="R2609" s="3">
        <v>27100</v>
      </c>
    </row>
    <row r="2610" spans="1:18" x14ac:dyDescent="0.2">
      <c r="A2610" s="8">
        <v>37778</v>
      </c>
      <c r="B2610" s="1">
        <v>1.04</v>
      </c>
      <c r="C2610" s="1">
        <v>1.06</v>
      </c>
      <c r="D2610" s="1">
        <v>1.03</v>
      </c>
      <c r="E2610" s="1">
        <v>1.05</v>
      </c>
      <c r="G2610" s="6">
        <f t="shared" si="281"/>
        <v>1.0000000000000009E-2</v>
      </c>
      <c r="H2610" s="1">
        <f t="shared" si="282"/>
        <v>1.0000000000000009E-2</v>
      </c>
      <c r="I2610" s="1">
        <f t="shared" si="283"/>
        <v>0</v>
      </c>
      <c r="K2610" s="6">
        <f t="shared" si="284"/>
        <v>1.0714285714285723E-2</v>
      </c>
      <c r="L2610" s="6">
        <f t="shared" si="285"/>
        <v>2.5000000000000005E-2</v>
      </c>
      <c r="M2610" s="6">
        <f t="shared" si="286"/>
        <v>0.42857142857142883</v>
      </c>
      <c r="N2610" s="6">
        <f t="shared" si="287"/>
        <v>30.000000000000014</v>
      </c>
      <c r="Q2610" s="1">
        <v>1.0382290000000001</v>
      </c>
      <c r="R2610" s="3">
        <v>30700</v>
      </c>
    </row>
    <row r="2611" spans="1:18" x14ac:dyDescent="0.2">
      <c r="A2611" s="8">
        <v>37781</v>
      </c>
      <c r="B2611" s="1">
        <v>1.06</v>
      </c>
      <c r="C2611" s="1">
        <v>1.06</v>
      </c>
      <c r="D2611" s="1">
        <v>1.06</v>
      </c>
      <c r="E2611" s="1">
        <v>1.06</v>
      </c>
      <c r="G2611" s="6">
        <f t="shared" si="281"/>
        <v>1.0000000000000009E-2</v>
      </c>
      <c r="H2611" s="1">
        <f t="shared" si="282"/>
        <v>1.0000000000000009E-2</v>
      </c>
      <c r="I2611" s="1">
        <f t="shared" si="283"/>
        <v>0</v>
      </c>
      <c r="K2611" s="6">
        <f t="shared" si="284"/>
        <v>1.1428571428571439E-2</v>
      </c>
      <c r="L2611" s="6">
        <f t="shared" si="285"/>
        <v>2.2142857142857148E-2</v>
      </c>
      <c r="M2611" s="6">
        <f t="shared" si="286"/>
        <v>0.51612903225806483</v>
      </c>
      <c r="N2611" s="6">
        <f t="shared" si="287"/>
        <v>34.042553191489375</v>
      </c>
      <c r="Q2611" s="1">
        <v>1.048117</v>
      </c>
      <c r="R2611" s="3">
        <v>12500</v>
      </c>
    </row>
    <row r="2612" spans="1:18" x14ac:dyDescent="0.2">
      <c r="A2612" s="8">
        <v>37782</v>
      </c>
      <c r="B2612" s="1">
        <v>1.04</v>
      </c>
      <c r="C2612" s="1">
        <v>1.07</v>
      </c>
      <c r="D2612" s="1">
        <v>1.04</v>
      </c>
      <c r="E2612" s="1">
        <v>1.07</v>
      </c>
      <c r="G2612" s="6">
        <f t="shared" si="281"/>
        <v>1.0000000000000009E-2</v>
      </c>
      <c r="H2612" s="1">
        <f t="shared" si="282"/>
        <v>1.0000000000000009E-2</v>
      </c>
      <c r="I2612" s="1">
        <f t="shared" si="283"/>
        <v>0</v>
      </c>
      <c r="K2612" s="6">
        <f t="shared" si="284"/>
        <v>1.2142857142857153E-2</v>
      </c>
      <c r="L2612" s="6">
        <f t="shared" si="285"/>
        <v>2.2142857142857148E-2</v>
      </c>
      <c r="M2612" s="6">
        <f t="shared" si="286"/>
        <v>0.54838709677419384</v>
      </c>
      <c r="N2612" s="6">
        <f t="shared" si="287"/>
        <v>35.416666666666686</v>
      </c>
      <c r="Q2612" s="1">
        <v>1.0580050000000001</v>
      </c>
      <c r="R2612" s="3">
        <v>17100</v>
      </c>
    </row>
    <row r="2613" spans="1:18" x14ac:dyDescent="0.2">
      <c r="A2613" s="8">
        <v>37783</v>
      </c>
      <c r="B2613" s="1">
        <v>1.08</v>
      </c>
      <c r="C2613" s="1">
        <v>1.25</v>
      </c>
      <c r="D2613" s="1">
        <v>1.05</v>
      </c>
      <c r="E2613" s="1">
        <v>1.18</v>
      </c>
      <c r="G2613" s="6">
        <f t="shared" si="281"/>
        <v>0.10999999999999988</v>
      </c>
      <c r="H2613" s="1">
        <f t="shared" si="282"/>
        <v>0.10999999999999988</v>
      </c>
      <c r="I2613" s="1">
        <f t="shared" si="283"/>
        <v>0</v>
      </c>
      <c r="K2613" s="6">
        <f t="shared" si="284"/>
        <v>1.4999999999999998E-2</v>
      </c>
      <c r="L2613" s="6">
        <f t="shared" si="285"/>
        <v>2.2142857142857148E-2</v>
      </c>
      <c r="M2613" s="6">
        <f t="shared" si="286"/>
        <v>0.67741935483870941</v>
      </c>
      <c r="N2613" s="6">
        <f t="shared" si="287"/>
        <v>40.38461538461538</v>
      </c>
      <c r="Q2613" s="1">
        <v>1.1667719999999999</v>
      </c>
      <c r="R2613" s="3">
        <v>1032400</v>
      </c>
    </row>
    <row r="2614" spans="1:18" x14ac:dyDescent="0.2">
      <c r="A2614" s="8">
        <v>37784</v>
      </c>
      <c r="B2614" s="1">
        <v>1.18</v>
      </c>
      <c r="C2614" s="1">
        <v>1.18</v>
      </c>
      <c r="D2614" s="1">
        <v>1.18</v>
      </c>
      <c r="E2614" s="1">
        <v>1.18</v>
      </c>
      <c r="G2614" s="6">
        <f t="shared" si="281"/>
        <v>0</v>
      </c>
      <c r="H2614" s="1">
        <f t="shared" si="282"/>
        <v>0</v>
      </c>
      <c r="I2614" s="1">
        <f t="shared" si="283"/>
        <v>0</v>
      </c>
      <c r="K2614" s="6">
        <f t="shared" si="284"/>
        <v>1.4999999999999998E-2</v>
      </c>
      <c r="L2614" s="6">
        <f t="shared" si="285"/>
        <v>1.4999999999999998E-2</v>
      </c>
      <c r="M2614" s="6">
        <f t="shared" si="286"/>
        <v>1</v>
      </c>
      <c r="N2614" s="6">
        <f t="shared" si="287"/>
        <v>50</v>
      </c>
      <c r="Q2614" s="1">
        <v>1.1667719999999999</v>
      </c>
      <c r="R2614" s="3">
        <v>35800</v>
      </c>
    </row>
    <row r="2615" spans="1:18" x14ac:dyDescent="0.2">
      <c r="A2615" s="8">
        <v>37785</v>
      </c>
      <c r="B2615" s="1">
        <v>1.18</v>
      </c>
      <c r="C2615" s="1">
        <v>1.19</v>
      </c>
      <c r="D2615" s="1">
        <v>1.07</v>
      </c>
      <c r="E2615" s="1">
        <v>1.1000000000000001</v>
      </c>
      <c r="G2615" s="6">
        <f t="shared" si="281"/>
        <v>-7.9999999999999849E-2</v>
      </c>
      <c r="H2615" s="1">
        <f t="shared" si="282"/>
        <v>0</v>
      </c>
      <c r="I2615" s="1">
        <f t="shared" si="283"/>
        <v>7.9999999999999849E-2</v>
      </c>
      <c r="K2615" s="6">
        <f t="shared" si="284"/>
        <v>1.3571428571428568E-2</v>
      </c>
      <c r="L2615" s="6">
        <f t="shared" si="285"/>
        <v>2.0714285714285702E-2</v>
      </c>
      <c r="M2615" s="6">
        <f t="shared" si="286"/>
        <v>0.65517241379310365</v>
      </c>
      <c r="N2615" s="6">
        <f t="shared" si="287"/>
        <v>39.583333333333343</v>
      </c>
      <c r="Q2615" s="1">
        <v>1.087669</v>
      </c>
      <c r="R2615" s="3">
        <v>19100</v>
      </c>
    </row>
    <row r="2616" spans="1:18" x14ac:dyDescent="0.2">
      <c r="A2616" s="8">
        <v>37788</v>
      </c>
      <c r="B2616" s="1">
        <v>1.05</v>
      </c>
      <c r="C2616" s="1">
        <v>1.1100000000000001</v>
      </c>
      <c r="D2616" s="1">
        <v>1.05</v>
      </c>
      <c r="E2616" s="1">
        <v>1.1000000000000001</v>
      </c>
      <c r="G2616" s="6">
        <f t="shared" si="281"/>
        <v>0</v>
      </c>
      <c r="H2616" s="1">
        <f t="shared" si="282"/>
        <v>0</v>
      </c>
      <c r="I2616" s="1">
        <f t="shared" si="283"/>
        <v>0</v>
      </c>
      <c r="K2616" s="6">
        <f t="shared" si="284"/>
        <v>1.3571428571428568E-2</v>
      </c>
      <c r="L2616" s="6">
        <f t="shared" si="285"/>
        <v>2.0714285714285702E-2</v>
      </c>
      <c r="M2616" s="6">
        <f t="shared" si="286"/>
        <v>0.65517241379310365</v>
      </c>
      <c r="N2616" s="6">
        <f t="shared" si="287"/>
        <v>39.583333333333343</v>
      </c>
      <c r="Q2616" s="1">
        <v>1.087669</v>
      </c>
      <c r="R2616" s="3">
        <v>45500</v>
      </c>
    </row>
    <row r="2617" spans="1:18" x14ac:dyDescent="0.2">
      <c r="A2617" s="8">
        <v>37789</v>
      </c>
      <c r="B2617" s="1">
        <v>1.08</v>
      </c>
      <c r="C2617" s="1">
        <v>1.08</v>
      </c>
      <c r="D2617" s="1">
        <v>1.02</v>
      </c>
      <c r="E2617" s="1">
        <v>1.02</v>
      </c>
      <c r="G2617" s="6">
        <f t="shared" si="281"/>
        <v>-8.0000000000000071E-2</v>
      </c>
      <c r="H2617" s="1">
        <f t="shared" si="282"/>
        <v>0</v>
      </c>
      <c r="I2617" s="1">
        <f t="shared" si="283"/>
        <v>8.0000000000000071E-2</v>
      </c>
      <c r="K2617" s="6">
        <f t="shared" si="284"/>
        <v>1.3571428571428568E-2</v>
      </c>
      <c r="L2617" s="6">
        <f t="shared" si="285"/>
        <v>2.2857142857142847E-2</v>
      </c>
      <c r="M2617" s="6">
        <f t="shared" si="286"/>
        <v>0.59375000000000011</v>
      </c>
      <c r="N2617" s="6">
        <f t="shared" si="287"/>
        <v>37.254901960784316</v>
      </c>
      <c r="Q2617" s="1">
        <v>1.0085649999999999</v>
      </c>
      <c r="R2617" s="3">
        <v>37000</v>
      </c>
    </row>
    <row r="2618" spans="1:18" x14ac:dyDescent="0.2">
      <c r="A2618" s="8">
        <v>37790</v>
      </c>
      <c r="B2618" s="1">
        <v>1.02</v>
      </c>
      <c r="C2618" s="1">
        <v>1.04</v>
      </c>
      <c r="D2618" s="1">
        <v>1.02</v>
      </c>
      <c r="E2618" s="1">
        <v>1.04</v>
      </c>
      <c r="G2618" s="6">
        <f t="shared" si="281"/>
        <v>2.0000000000000018E-2</v>
      </c>
      <c r="H2618" s="1">
        <f t="shared" si="282"/>
        <v>2.0000000000000018E-2</v>
      </c>
      <c r="I2618" s="1">
        <f t="shared" si="283"/>
        <v>0</v>
      </c>
      <c r="K2618" s="6">
        <f t="shared" si="284"/>
        <v>1.1428571428571423E-2</v>
      </c>
      <c r="L2618" s="6">
        <f t="shared" si="285"/>
        <v>2.2857142857142847E-2</v>
      </c>
      <c r="M2618" s="6">
        <f t="shared" si="286"/>
        <v>0.5</v>
      </c>
      <c r="N2618" s="6">
        <f t="shared" si="287"/>
        <v>33.333333333333329</v>
      </c>
      <c r="Q2618" s="1">
        <v>1.0283409999999999</v>
      </c>
      <c r="R2618" s="3">
        <v>4000</v>
      </c>
    </row>
    <row r="2619" spans="1:18" x14ac:dyDescent="0.2">
      <c r="A2619" s="8">
        <v>37791</v>
      </c>
      <c r="B2619" s="1">
        <v>1.02</v>
      </c>
      <c r="C2619" s="1">
        <v>1.04</v>
      </c>
      <c r="D2619" s="1">
        <v>1.02</v>
      </c>
      <c r="E2619" s="1">
        <v>1.04</v>
      </c>
      <c r="G2619" s="6">
        <f t="shared" si="281"/>
        <v>0</v>
      </c>
      <c r="H2619" s="1">
        <f t="shared" si="282"/>
        <v>0</v>
      </c>
      <c r="I2619" s="1">
        <f t="shared" si="283"/>
        <v>0</v>
      </c>
      <c r="K2619" s="6">
        <f t="shared" si="284"/>
        <v>1.1428571428571423E-2</v>
      </c>
      <c r="L2619" s="6">
        <f t="shared" si="285"/>
        <v>2.2142857142857131E-2</v>
      </c>
      <c r="M2619" s="6">
        <f t="shared" si="286"/>
        <v>0.51612903225806461</v>
      </c>
      <c r="N2619" s="6">
        <f t="shared" si="287"/>
        <v>34.042553191489361</v>
      </c>
      <c r="Q2619" s="1">
        <v>1.0283409999999999</v>
      </c>
      <c r="R2619" s="3">
        <v>12500</v>
      </c>
    </row>
    <row r="2620" spans="1:18" x14ac:dyDescent="0.2">
      <c r="A2620" s="8">
        <v>37792</v>
      </c>
      <c r="B2620" s="1">
        <v>1.04</v>
      </c>
      <c r="C2620" s="1">
        <v>1.04</v>
      </c>
      <c r="D2620" s="1">
        <v>0.99</v>
      </c>
      <c r="E2620" s="1">
        <v>1.01</v>
      </c>
      <c r="G2620" s="6">
        <f t="shared" si="281"/>
        <v>-3.0000000000000027E-2</v>
      </c>
      <c r="H2620" s="1">
        <f t="shared" si="282"/>
        <v>0</v>
      </c>
      <c r="I2620" s="1">
        <f t="shared" si="283"/>
        <v>3.0000000000000027E-2</v>
      </c>
      <c r="K2620" s="6">
        <f t="shared" si="284"/>
        <v>1.1428571428571423E-2</v>
      </c>
      <c r="L2620" s="6">
        <f t="shared" si="285"/>
        <v>1.7857142857142856E-2</v>
      </c>
      <c r="M2620" s="6">
        <f t="shared" si="286"/>
        <v>0.63999999999999979</v>
      </c>
      <c r="N2620" s="6">
        <f t="shared" si="287"/>
        <v>39.024390243902424</v>
      </c>
      <c r="Q2620" s="1">
        <v>0.99867700000000004</v>
      </c>
      <c r="R2620" s="3">
        <v>597100</v>
      </c>
    </row>
    <row r="2621" spans="1:18" x14ac:dyDescent="0.2">
      <c r="A2621" s="8">
        <v>37795</v>
      </c>
      <c r="B2621" s="1">
        <v>0.98</v>
      </c>
      <c r="C2621" s="1">
        <v>1.01</v>
      </c>
      <c r="D2621" s="1">
        <v>0.96</v>
      </c>
      <c r="E2621" s="1">
        <v>1.01</v>
      </c>
      <c r="G2621" s="6">
        <f t="shared" si="281"/>
        <v>0</v>
      </c>
      <c r="H2621" s="1">
        <f t="shared" si="282"/>
        <v>0</v>
      </c>
      <c r="I2621" s="1">
        <f t="shared" si="283"/>
        <v>0</v>
      </c>
      <c r="K2621" s="6">
        <f t="shared" si="284"/>
        <v>1.1428571428571423E-2</v>
      </c>
      <c r="L2621" s="6">
        <f t="shared" si="285"/>
        <v>1.7857142857142856E-2</v>
      </c>
      <c r="M2621" s="6">
        <f t="shared" si="286"/>
        <v>0.63999999999999979</v>
      </c>
      <c r="N2621" s="6">
        <f t="shared" si="287"/>
        <v>39.024390243902424</v>
      </c>
      <c r="Q2621" s="1">
        <v>0.99867700000000004</v>
      </c>
      <c r="R2621" s="3">
        <v>118300</v>
      </c>
    </row>
    <row r="2622" spans="1:18" x14ac:dyDescent="0.2">
      <c r="A2622" s="8">
        <v>37796</v>
      </c>
      <c r="B2622" s="1">
        <v>1.01</v>
      </c>
      <c r="C2622" s="1">
        <v>1.01</v>
      </c>
      <c r="D2622" s="1">
        <v>1.01</v>
      </c>
      <c r="E2622" s="1">
        <v>1.01</v>
      </c>
      <c r="G2622" s="6">
        <f t="shared" si="281"/>
        <v>0</v>
      </c>
      <c r="H2622" s="1">
        <f t="shared" si="282"/>
        <v>0</v>
      </c>
      <c r="I2622" s="1">
        <f t="shared" si="283"/>
        <v>0</v>
      </c>
      <c r="K2622" s="6">
        <f t="shared" si="284"/>
        <v>1.1428571428571423E-2</v>
      </c>
      <c r="L2622" s="6">
        <f t="shared" si="285"/>
        <v>1.7857142857142856E-2</v>
      </c>
      <c r="M2622" s="6">
        <f t="shared" si="286"/>
        <v>0.63999999999999979</v>
      </c>
      <c r="N2622" s="6">
        <f t="shared" si="287"/>
        <v>39.024390243902424</v>
      </c>
      <c r="Q2622" s="1">
        <v>0.99867700000000004</v>
      </c>
      <c r="R2622" s="3">
        <v>0</v>
      </c>
    </row>
    <row r="2623" spans="1:18" x14ac:dyDescent="0.2">
      <c r="A2623" s="8">
        <v>37797</v>
      </c>
      <c r="B2623" s="1">
        <v>0.96</v>
      </c>
      <c r="C2623" s="1">
        <v>1.02</v>
      </c>
      <c r="D2623" s="1">
        <v>0.96</v>
      </c>
      <c r="E2623" s="1">
        <v>1.02</v>
      </c>
      <c r="G2623" s="6">
        <f t="shared" si="281"/>
        <v>1.0000000000000009E-2</v>
      </c>
      <c r="H2623" s="1">
        <f t="shared" si="282"/>
        <v>1.0000000000000009E-2</v>
      </c>
      <c r="I2623" s="1">
        <f t="shared" si="283"/>
        <v>0</v>
      </c>
      <c r="K2623" s="6">
        <f t="shared" si="284"/>
        <v>1.2142857142857138E-2</v>
      </c>
      <c r="L2623" s="6">
        <f t="shared" si="285"/>
        <v>1.3571428571428568E-2</v>
      </c>
      <c r="M2623" s="6">
        <f t="shared" si="286"/>
        <v>0.89473684210526305</v>
      </c>
      <c r="N2623" s="6">
        <f t="shared" si="287"/>
        <v>47.222222222222221</v>
      </c>
      <c r="Q2623" s="1">
        <v>1.0085649999999999</v>
      </c>
      <c r="R2623" s="3">
        <v>2500</v>
      </c>
    </row>
    <row r="2624" spans="1:18" x14ac:dyDescent="0.2">
      <c r="A2624" s="8">
        <v>37798</v>
      </c>
      <c r="B2624" s="1">
        <v>0.96</v>
      </c>
      <c r="C2624" s="1">
        <v>1.05</v>
      </c>
      <c r="D2624" s="1">
        <v>0.96</v>
      </c>
      <c r="E2624" s="1">
        <v>1.05</v>
      </c>
      <c r="G2624" s="6">
        <f t="shared" si="281"/>
        <v>3.0000000000000027E-2</v>
      </c>
      <c r="H2624" s="1">
        <f t="shared" si="282"/>
        <v>3.0000000000000027E-2</v>
      </c>
      <c r="I2624" s="1">
        <f t="shared" si="283"/>
        <v>0</v>
      </c>
      <c r="K2624" s="6">
        <f t="shared" si="284"/>
        <v>1.3571428571428568E-2</v>
      </c>
      <c r="L2624" s="6">
        <f t="shared" si="285"/>
        <v>1.3571428571428568E-2</v>
      </c>
      <c r="M2624" s="6">
        <f t="shared" si="286"/>
        <v>1</v>
      </c>
      <c r="N2624" s="6">
        <f t="shared" si="287"/>
        <v>50</v>
      </c>
      <c r="Q2624" s="1">
        <v>1.0382290000000001</v>
      </c>
      <c r="R2624" s="3">
        <v>10000</v>
      </c>
    </row>
    <row r="2625" spans="1:18" x14ac:dyDescent="0.2">
      <c r="A2625" s="8">
        <v>37799</v>
      </c>
      <c r="B2625" s="1">
        <v>1</v>
      </c>
      <c r="C2625" s="1">
        <v>1.02</v>
      </c>
      <c r="D2625" s="1">
        <v>1</v>
      </c>
      <c r="E2625" s="1">
        <v>1.02</v>
      </c>
      <c r="G2625" s="6">
        <f t="shared" si="281"/>
        <v>-3.0000000000000027E-2</v>
      </c>
      <c r="H2625" s="1">
        <f t="shared" si="282"/>
        <v>0</v>
      </c>
      <c r="I2625" s="1">
        <f t="shared" si="283"/>
        <v>3.0000000000000027E-2</v>
      </c>
      <c r="K2625" s="6">
        <f t="shared" si="284"/>
        <v>1.2857142857142853E-2</v>
      </c>
      <c r="L2625" s="6">
        <f t="shared" si="285"/>
        <v>1.5714285714285712E-2</v>
      </c>
      <c r="M2625" s="6">
        <f t="shared" si="286"/>
        <v>0.81818181818181812</v>
      </c>
      <c r="N2625" s="6">
        <f t="shared" si="287"/>
        <v>45</v>
      </c>
      <c r="Q2625" s="1">
        <v>1.0085649999999999</v>
      </c>
      <c r="R2625" s="3">
        <v>5000</v>
      </c>
    </row>
    <row r="2626" spans="1:18" x14ac:dyDescent="0.2">
      <c r="A2626" s="8">
        <v>37802</v>
      </c>
      <c r="B2626" s="1">
        <v>1.02</v>
      </c>
      <c r="C2626" s="1">
        <v>1.02</v>
      </c>
      <c r="D2626" s="1">
        <v>0.97</v>
      </c>
      <c r="E2626" s="1">
        <v>0.97</v>
      </c>
      <c r="G2626" s="6">
        <f t="shared" si="281"/>
        <v>-5.0000000000000044E-2</v>
      </c>
      <c r="H2626" s="1">
        <f t="shared" si="282"/>
        <v>0</v>
      </c>
      <c r="I2626" s="1">
        <f t="shared" si="283"/>
        <v>5.0000000000000044E-2</v>
      </c>
      <c r="K2626" s="6">
        <f t="shared" si="284"/>
        <v>1.2142857142857138E-2</v>
      </c>
      <c r="L2626" s="6">
        <f t="shared" si="285"/>
        <v>1.9285714285714288E-2</v>
      </c>
      <c r="M2626" s="6">
        <f t="shared" si="286"/>
        <v>0.62962962962962932</v>
      </c>
      <c r="N2626" s="6">
        <f t="shared" si="287"/>
        <v>38.636363636363626</v>
      </c>
      <c r="Q2626" s="1">
        <v>0.95912600000000003</v>
      </c>
      <c r="R2626" s="3">
        <v>9500</v>
      </c>
    </row>
    <row r="2627" spans="1:18" x14ac:dyDescent="0.2">
      <c r="A2627" s="8">
        <v>37803</v>
      </c>
      <c r="B2627" s="1">
        <v>1.01</v>
      </c>
      <c r="C2627" s="1">
        <v>1.01</v>
      </c>
      <c r="D2627" s="1">
        <v>1</v>
      </c>
      <c r="E2627" s="1">
        <v>1.01</v>
      </c>
      <c r="G2627" s="6">
        <f t="shared" si="281"/>
        <v>4.0000000000000036E-2</v>
      </c>
      <c r="H2627" s="1">
        <f t="shared" si="282"/>
        <v>4.0000000000000036E-2</v>
      </c>
      <c r="I2627" s="1">
        <f t="shared" si="283"/>
        <v>0</v>
      </c>
      <c r="K2627" s="6">
        <f t="shared" si="284"/>
        <v>7.1428571428571496E-3</v>
      </c>
      <c r="L2627" s="6">
        <f t="shared" si="285"/>
        <v>1.9285714285714288E-2</v>
      </c>
      <c r="M2627" s="6">
        <f t="shared" si="286"/>
        <v>0.37037037037037068</v>
      </c>
      <c r="N2627" s="6">
        <f t="shared" si="287"/>
        <v>27.027027027027046</v>
      </c>
      <c r="Q2627" s="1">
        <v>0.99867700000000004</v>
      </c>
      <c r="R2627" s="3">
        <v>3000</v>
      </c>
    </row>
    <row r="2628" spans="1:18" x14ac:dyDescent="0.2">
      <c r="A2628" s="8">
        <v>37804</v>
      </c>
      <c r="B2628" s="1">
        <v>1.01</v>
      </c>
      <c r="C2628" s="1">
        <v>1.01</v>
      </c>
      <c r="D2628" s="1">
        <v>1</v>
      </c>
      <c r="E2628" s="1">
        <v>1</v>
      </c>
      <c r="G2628" s="6">
        <f t="shared" ref="G2628:G2691" si="288">E2628-E2627</f>
        <v>-1.0000000000000009E-2</v>
      </c>
      <c r="H2628" s="1">
        <f t="shared" ref="H2628:H2691" si="289">IF(G2628&gt;0,G2628,0)</f>
        <v>0</v>
      </c>
      <c r="I2628" s="1">
        <f t="shared" ref="I2628:I2691" si="290">IF(G2628&lt;0,ABS(G2628),0)</f>
        <v>1.0000000000000009E-2</v>
      </c>
      <c r="K2628" s="6">
        <f t="shared" si="284"/>
        <v>7.1428571428571496E-3</v>
      </c>
      <c r="L2628" s="6">
        <f t="shared" si="285"/>
        <v>0.02</v>
      </c>
      <c r="M2628" s="6">
        <f t="shared" si="286"/>
        <v>0.35714285714285748</v>
      </c>
      <c r="N2628" s="6">
        <f t="shared" si="287"/>
        <v>26.31578947368422</v>
      </c>
      <c r="Q2628" s="1">
        <v>0.98878999999999995</v>
      </c>
      <c r="R2628" s="3">
        <v>5400</v>
      </c>
    </row>
    <row r="2629" spans="1:18" x14ac:dyDescent="0.2">
      <c r="A2629" s="8">
        <v>37805</v>
      </c>
      <c r="B2629" s="1">
        <v>1.04</v>
      </c>
      <c r="C2629" s="1">
        <v>1.04</v>
      </c>
      <c r="D2629" s="1">
        <v>1.02</v>
      </c>
      <c r="E2629" s="1">
        <v>1.02</v>
      </c>
      <c r="G2629" s="6">
        <f t="shared" si="288"/>
        <v>2.0000000000000018E-2</v>
      </c>
      <c r="H2629" s="1">
        <f t="shared" si="289"/>
        <v>2.0000000000000018E-2</v>
      </c>
      <c r="I2629" s="1">
        <f t="shared" si="290"/>
        <v>0</v>
      </c>
      <c r="K2629" s="6">
        <f t="shared" si="284"/>
        <v>8.5714285714285788E-3</v>
      </c>
      <c r="L2629" s="6">
        <f t="shared" si="285"/>
        <v>1.4285714285714299E-2</v>
      </c>
      <c r="M2629" s="6">
        <f t="shared" si="286"/>
        <v>0.6</v>
      </c>
      <c r="N2629" s="6">
        <f t="shared" si="287"/>
        <v>37.5</v>
      </c>
      <c r="Q2629" s="1">
        <v>1.0085649999999999</v>
      </c>
      <c r="R2629" s="3">
        <v>10000</v>
      </c>
    </row>
    <row r="2630" spans="1:18" x14ac:dyDescent="0.2">
      <c r="A2630" s="8">
        <v>37809</v>
      </c>
      <c r="B2630" s="1">
        <v>1.05</v>
      </c>
      <c r="C2630" s="1">
        <v>1.05</v>
      </c>
      <c r="D2630" s="1">
        <v>1.04</v>
      </c>
      <c r="E2630" s="1">
        <v>1.05</v>
      </c>
      <c r="G2630" s="6">
        <f t="shared" si="288"/>
        <v>3.0000000000000027E-2</v>
      </c>
      <c r="H2630" s="1">
        <f t="shared" si="289"/>
        <v>3.0000000000000027E-2</v>
      </c>
      <c r="I2630" s="1">
        <f t="shared" si="290"/>
        <v>0</v>
      </c>
      <c r="K2630" s="6">
        <f t="shared" si="284"/>
        <v>1.0714285714285723E-2</v>
      </c>
      <c r="L2630" s="6">
        <f t="shared" si="285"/>
        <v>1.4285714285714299E-2</v>
      </c>
      <c r="M2630" s="6">
        <f t="shared" si="286"/>
        <v>0.74999999999999989</v>
      </c>
      <c r="N2630" s="6">
        <f t="shared" si="287"/>
        <v>42.857142857142854</v>
      </c>
      <c r="Q2630" s="1">
        <v>1.0382290000000001</v>
      </c>
      <c r="R2630" s="3">
        <v>8700</v>
      </c>
    </row>
    <row r="2631" spans="1:18" x14ac:dyDescent="0.2">
      <c r="A2631" s="8">
        <v>37810</v>
      </c>
      <c r="B2631" s="1">
        <v>1.05</v>
      </c>
      <c r="C2631" s="1">
        <v>1.05</v>
      </c>
      <c r="D2631" s="1">
        <v>1.05</v>
      </c>
      <c r="E2631" s="1">
        <v>1.05</v>
      </c>
      <c r="G2631" s="6">
        <f t="shared" si="288"/>
        <v>0</v>
      </c>
      <c r="H2631" s="1">
        <f t="shared" si="289"/>
        <v>0</v>
      </c>
      <c r="I2631" s="1">
        <f t="shared" si="290"/>
        <v>0</v>
      </c>
      <c r="K2631" s="6">
        <f t="shared" si="284"/>
        <v>1.0714285714285723E-2</v>
      </c>
      <c r="L2631" s="6">
        <f t="shared" si="285"/>
        <v>8.5714285714285788E-3</v>
      </c>
      <c r="M2631" s="6">
        <f t="shared" si="286"/>
        <v>1.25</v>
      </c>
      <c r="N2631" s="6">
        <f t="shared" si="287"/>
        <v>55.555555555555557</v>
      </c>
      <c r="Q2631" s="1">
        <v>1.0382290000000001</v>
      </c>
      <c r="R2631" s="3">
        <v>0</v>
      </c>
    </row>
    <row r="2632" spans="1:18" x14ac:dyDescent="0.2">
      <c r="A2632" s="8">
        <v>37811</v>
      </c>
      <c r="B2632" s="1">
        <v>1.0900000000000001</v>
      </c>
      <c r="C2632" s="1">
        <v>1.0900000000000001</v>
      </c>
      <c r="D2632" s="1">
        <v>1.03</v>
      </c>
      <c r="E2632" s="1">
        <v>1.03</v>
      </c>
      <c r="G2632" s="6">
        <f t="shared" si="288"/>
        <v>-2.0000000000000018E-2</v>
      </c>
      <c r="H2632" s="1">
        <f t="shared" si="289"/>
        <v>0</v>
      </c>
      <c r="I2632" s="1">
        <f t="shared" si="290"/>
        <v>2.0000000000000018E-2</v>
      </c>
      <c r="K2632" s="6">
        <f t="shared" si="284"/>
        <v>9.2857142857142947E-3</v>
      </c>
      <c r="L2632" s="6">
        <f t="shared" si="285"/>
        <v>1.0000000000000009E-2</v>
      </c>
      <c r="M2632" s="6">
        <f t="shared" si="286"/>
        <v>0.9285714285714286</v>
      </c>
      <c r="N2632" s="6">
        <f t="shared" si="287"/>
        <v>48.148148148148152</v>
      </c>
      <c r="Q2632" s="1">
        <v>1.0184530000000001</v>
      </c>
      <c r="R2632" s="3">
        <v>9600</v>
      </c>
    </row>
    <row r="2633" spans="1:18" x14ac:dyDescent="0.2">
      <c r="A2633" s="8">
        <v>37812</v>
      </c>
      <c r="B2633" s="1">
        <v>1.04</v>
      </c>
      <c r="C2633" s="1">
        <v>1.06</v>
      </c>
      <c r="D2633" s="1">
        <v>1.01</v>
      </c>
      <c r="E2633" s="1">
        <v>1.01</v>
      </c>
      <c r="G2633" s="6">
        <f t="shared" si="288"/>
        <v>-2.0000000000000018E-2</v>
      </c>
      <c r="H2633" s="1">
        <f t="shared" si="289"/>
        <v>0</v>
      </c>
      <c r="I2633" s="1">
        <f t="shared" si="290"/>
        <v>2.0000000000000018E-2</v>
      </c>
      <c r="K2633" s="6">
        <f t="shared" si="284"/>
        <v>9.2857142857142947E-3</v>
      </c>
      <c r="L2633" s="6">
        <f t="shared" si="285"/>
        <v>1.1428571428571439E-2</v>
      </c>
      <c r="M2633" s="6">
        <f t="shared" si="286"/>
        <v>0.8125</v>
      </c>
      <c r="N2633" s="6">
        <f t="shared" si="287"/>
        <v>44.827586206896555</v>
      </c>
      <c r="Q2633" s="1">
        <v>0.99867700000000004</v>
      </c>
      <c r="R2633" s="3">
        <v>9500</v>
      </c>
    </row>
    <row r="2634" spans="1:18" x14ac:dyDescent="0.2">
      <c r="A2634" s="8">
        <v>37813</v>
      </c>
      <c r="B2634" s="1">
        <v>1.01</v>
      </c>
      <c r="C2634" s="1">
        <v>1.01</v>
      </c>
      <c r="D2634" s="1">
        <v>1.01</v>
      </c>
      <c r="E2634" s="1">
        <v>1.01</v>
      </c>
      <c r="G2634" s="6">
        <f t="shared" si="288"/>
        <v>0</v>
      </c>
      <c r="H2634" s="1">
        <f t="shared" si="289"/>
        <v>0</v>
      </c>
      <c r="I2634" s="1">
        <f t="shared" si="290"/>
        <v>0</v>
      </c>
      <c r="K2634" s="6">
        <f t="shared" si="284"/>
        <v>9.2857142857142947E-3</v>
      </c>
      <c r="L2634" s="6">
        <f t="shared" si="285"/>
        <v>9.2857142857142947E-3</v>
      </c>
      <c r="M2634" s="6">
        <f t="shared" si="286"/>
        <v>1</v>
      </c>
      <c r="N2634" s="6">
        <f t="shared" si="287"/>
        <v>50</v>
      </c>
      <c r="Q2634" s="1">
        <v>0.99867700000000004</v>
      </c>
      <c r="R2634" s="3">
        <v>3400</v>
      </c>
    </row>
    <row r="2635" spans="1:18" x14ac:dyDescent="0.2">
      <c r="A2635" s="8">
        <v>37816</v>
      </c>
      <c r="B2635" s="1">
        <v>1.01</v>
      </c>
      <c r="C2635" s="1">
        <v>1.01</v>
      </c>
      <c r="D2635" s="1">
        <v>0.96</v>
      </c>
      <c r="E2635" s="1">
        <v>0.97</v>
      </c>
      <c r="G2635" s="6">
        <f t="shared" si="288"/>
        <v>-4.0000000000000036E-2</v>
      </c>
      <c r="H2635" s="1">
        <f t="shared" si="289"/>
        <v>0</v>
      </c>
      <c r="I2635" s="1">
        <f t="shared" si="290"/>
        <v>4.0000000000000036E-2</v>
      </c>
      <c r="K2635" s="6">
        <f t="shared" si="284"/>
        <v>9.2857142857142947E-3</v>
      </c>
      <c r="L2635" s="6">
        <f t="shared" si="285"/>
        <v>1.2142857142857153E-2</v>
      </c>
      <c r="M2635" s="6">
        <f t="shared" si="286"/>
        <v>0.76470588235294124</v>
      </c>
      <c r="N2635" s="6">
        <f t="shared" si="287"/>
        <v>43.333333333333329</v>
      </c>
      <c r="Q2635" s="1">
        <v>0.95912600000000003</v>
      </c>
      <c r="R2635" s="3">
        <v>8800</v>
      </c>
    </row>
    <row r="2636" spans="1:18" x14ac:dyDescent="0.2">
      <c r="A2636" s="8">
        <v>37817</v>
      </c>
      <c r="B2636" s="1">
        <v>0.96</v>
      </c>
      <c r="C2636" s="1">
        <v>0.97</v>
      </c>
      <c r="D2636" s="1">
        <v>0.96</v>
      </c>
      <c r="E2636" s="1">
        <v>0.97</v>
      </c>
      <c r="G2636" s="6">
        <f t="shared" si="288"/>
        <v>0</v>
      </c>
      <c r="H2636" s="1">
        <f t="shared" si="289"/>
        <v>0</v>
      </c>
      <c r="I2636" s="1">
        <f t="shared" si="290"/>
        <v>0</v>
      </c>
      <c r="K2636" s="6">
        <f t="shared" si="284"/>
        <v>9.2857142857142947E-3</v>
      </c>
      <c r="L2636" s="6">
        <f t="shared" si="285"/>
        <v>1.2142857142857153E-2</v>
      </c>
      <c r="M2636" s="6">
        <f t="shared" si="286"/>
        <v>0.76470588235294124</v>
      </c>
      <c r="N2636" s="6">
        <f t="shared" si="287"/>
        <v>43.333333333333329</v>
      </c>
      <c r="Q2636" s="1">
        <v>0.95912600000000003</v>
      </c>
      <c r="R2636" s="3">
        <v>4000</v>
      </c>
    </row>
    <row r="2637" spans="1:18" x14ac:dyDescent="0.2">
      <c r="A2637" s="8">
        <v>37818</v>
      </c>
      <c r="B2637" s="1">
        <v>0.96</v>
      </c>
      <c r="C2637" s="1">
        <v>0.97</v>
      </c>
      <c r="D2637" s="1">
        <v>0.96</v>
      </c>
      <c r="E2637" s="1">
        <v>0.97</v>
      </c>
      <c r="G2637" s="6">
        <f t="shared" si="288"/>
        <v>0</v>
      </c>
      <c r="H2637" s="1">
        <f t="shared" si="289"/>
        <v>0</v>
      </c>
      <c r="I2637" s="1">
        <f t="shared" si="290"/>
        <v>0</v>
      </c>
      <c r="K2637" s="6">
        <f t="shared" si="284"/>
        <v>8.5714285714285788E-3</v>
      </c>
      <c r="L2637" s="6">
        <f t="shared" si="285"/>
        <v>1.2142857142857153E-2</v>
      </c>
      <c r="M2637" s="6">
        <f t="shared" si="286"/>
        <v>0.70588235294117652</v>
      </c>
      <c r="N2637" s="6">
        <f t="shared" si="287"/>
        <v>41.379310344827594</v>
      </c>
      <c r="Q2637" s="1">
        <v>0.95912600000000003</v>
      </c>
      <c r="R2637" s="3">
        <v>2800</v>
      </c>
    </row>
    <row r="2638" spans="1:18" x14ac:dyDescent="0.2">
      <c r="A2638" s="8">
        <v>37819</v>
      </c>
      <c r="B2638" s="1">
        <v>0.97</v>
      </c>
      <c r="C2638" s="1">
        <v>0.97</v>
      </c>
      <c r="D2638" s="1">
        <v>0.97</v>
      </c>
      <c r="E2638" s="1">
        <v>0.97</v>
      </c>
      <c r="G2638" s="6">
        <f t="shared" si="288"/>
        <v>0</v>
      </c>
      <c r="H2638" s="1">
        <f t="shared" si="289"/>
        <v>0</v>
      </c>
      <c r="I2638" s="1">
        <f t="shared" si="290"/>
        <v>0</v>
      </c>
      <c r="K2638" s="6">
        <f t="shared" si="284"/>
        <v>6.4285714285714345E-3</v>
      </c>
      <c r="L2638" s="6">
        <f t="shared" si="285"/>
        <v>1.2142857142857153E-2</v>
      </c>
      <c r="M2638" s="6">
        <f t="shared" si="286"/>
        <v>0.52941176470588236</v>
      </c>
      <c r="N2638" s="6">
        <f t="shared" si="287"/>
        <v>34.615384615384613</v>
      </c>
      <c r="Q2638" s="1">
        <v>0.95912600000000003</v>
      </c>
      <c r="R2638" s="3">
        <v>0</v>
      </c>
    </row>
    <row r="2639" spans="1:18" x14ac:dyDescent="0.2">
      <c r="A2639" s="8">
        <v>37820</v>
      </c>
      <c r="B2639" s="1">
        <v>1.01</v>
      </c>
      <c r="C2639" s="1">
        <v>1.01</v>
      </c>
      <c r="D2639" s="1">
        <v>1</v>
      </c>
      <c r="E2639" s="1">
        <v>1</v>
      </c>
      <c r="G2639" s="6">
        <f t="shared" si="288"/>
        <v>3.0000000000000027E-2</v>
      </c>
      <c r="H2639" s="1">
        <f t="shared" si="289"/>
        <v>3.0000000000000027E-2</v>
      </c>
      <c r="I2639" s="1">
        <f t="shared" si="290"/>
        <v>0</v>
      </c>
      <c r="K2639" s="6">
        <f t="shared" si="284"/>
        <v>8.5714285714285788E-3</v>
      </c>
      <c r="L2639" s="6">
        <f t="shared" si="285"/>
        <v>1.0000000000000009E-2</v>
      </c>
      <c r="M2639" s="6">
        <f t="shared" si="286"/>
        <v>0.8571428571428571</v>
      </c>
      <c r="N2639" s="6">
        <f t="shared" si="287"/>
        <v>46.153846153846153</v>
      </c>
      <c r="Q2639" s="1">
        <v>0.98878999999999995</v>
      </c>
      <c r="R2639" s="3">
        <v>52500</v>
      </c>
    </row>
    <row r="2640" spans="1:18" x14ac:dyDescent="0.2">
      <c r="A2640" s="8">
        <v>37823</v>
      </c>
      <c r="B2640" s="1">
        <v>1</v>
      </c>
      <c r="C2640" s="1">
        <v>1</v>
      </c>
      <c r="D2640" s="1">
        <v>1</v>
      </c>
      <c r="E2640" s="1">
        <v>1</v>
      </c>
      <c r="G2640" s="6">
        <f t="shared" si="288"/>
        <v>0</v>
      </c>
      <c r="H2640" s="1">
        <f t="shared" si="289"/>
        <v>0</v>
      </c>
      <c r="I2640" s="1">
        <f t="shared" si="290"/>
        <v>0</v>
      </c>
      <c r="K2640" s="6">
        <f t="shared" ref="K2640:K2703" si="291">AVERAGE(H2627:H2640)</f>
        <v>8.5714285714285788E-3</v>
      </c>
      <c r="L2640" s="6">
        <f t="shared" ref="L2640:L2703" si="292">AVERAGE(I2627:I2640)</f>
        <v>6.4285714285714345E-3</v>
      </c>
      <c r="M2640" s="6">
        <f t="shared" ref="M2640:M2703" si="293">K2640/L2640</f>
        <v>1.3333333333333333</v>
      </c>
      <c r="N2640" s="6">
        <f t="shared" si="287"/>
        <v>57.142857142857139</v>
      </c>
      <c r="Q2640" s="1">
        <v>0.98878999999999995</v>
      </c>
      <c r="R2640" s="3">
        <v>0</v>
      </c>
    </row>
    <row r="2641" spans="1:18" x14ac:dyDescent="0.2">
      <c r="A2641" s="8">
        <v>37824</v>
      </c>
      <c r="B2641" s="1">
        <v>1.01</v>
      </c>
      <c r="C2641" s="1">
        <v>1.01</v>
      </c>
      <c r="D2641" s="1">
        <v>1</v>
      </c>
      <c r="E2641" s="1">
        <v>1.01</v>
      </c>
      <c r="G2641" s="6">
        <f t="shared" si="288"/>
        <v>1.0000000000000009E-2</v>
      </c>
      <c r="H2641" s="1">
        <f t="shared" si="289"/>
        <v>1.0000000000000009E-2</v>
      </c>
      <c r="I2641" s="1">
        <f t="shared" si="290"/>
        <v>0</v>
      </c>
      <c r="K2641" s="6">
        <f t="shared" si="291"/>
        <v>6.4285714285714345E-3</v>
      </c>
      <c r="L2641" s="6">
        <f t="shared" si="292"/>
        <v>6.4285714285714345E-3</v>
      </c>
      <c r="M2641" s="6">
        <f t="shared" si="293"/>
        <v>1</v>
      </c>
      <c r="N2641" s="6">
        <f t="shared" ref="N2641:N2704" si="294">IF(L2641=0,100,100-(100/(1+M2641)))</f>
        <v>50</v>
      </c>
      <c r="Q2641" s="1">
        <v>0.99867700000000004</v>
      </c>
      <c r="R2641" s="3">
        <v>29800</v>
      </c>
    </row>
    <row r="2642" spans="1:18" x14ac:dyDescent="0.2">
      <c r="A2642" s="8">
        <v>37825</v>
      </c>
      <c r="B2642" s="1">
        <v>1.01</v>
      </c>
      <c r="C2642" s="1">
        <v>1.01</v>
      </c>
      <c r="D2642" s="1">
        <v>1.01</v>
      </c>
      <c r="E2642" s="1">
        <v>1.01</v>
      </c>
      <c r="G2642" s="6">
        <f t="shared" si="288"/>
        <v>0</v>
      </c>
      <c r="H2642" s="1">
        <f t="shared" si="289"/>
        <v>0</v>
      </c>
      <c r="I2642" s="1">
        <f t="shared" si="290"/>
        <v>0</v>
      </c>
      <c r="K2642" s="6">
        <f t="shared" si="291"/>
        <v>6.4285714285714345E-3</v>
      </c>
      <c r="L2642" s="6">
        <f t="shared" si="292"/>
        <v>5.7142857142857195E-3</v>
      </c>
      <c r="M2642" s="6">
        <f t="shared" si="293"/>
        <v>1.125</v>
      </c>
      <c r="N2642" s="6">
        <f t="shared" si="294"/>
        <v>52.941176470588232</v>
      </c>
      <c r="Q2642" s="1">
        <v>0.99867700000000004</v>
      </c>
      <c r="R2642" s="3">
        <v>0</v>
      </c>
    </row>
    <row r="2643" spans="1:18" x14ac:dyDescent="0.2">
      <c r="A2643" s="8">
        <v>37826</v>
      </c>
      <c r="B2643" s="1">
        <v>1.01</v>
      </c>
      <c r="C2643" s="1">
        <v>1.01</v>
      </c>
      <c r="D2643" s="1">
        <v>0.99</v>
      </c>
      <c r="E2643" s="1">
        <v>0.99</v>
      </c>
      <c r="G2643" s="6">
        <f t="shared" si="288"/>
        <v>-2.0000000000000018E-2</v>
      </c>
      <c r="H2643" s="1">
        <f t="shared" si="289"/>
        <v>0</v>
      </c>
      <c r="I2643" s="1">
        <f t="shared" si="290"/>
        <v>2.0000000000000018E-2</v>
      </c>
      <c r="K2643" s="6">
        <f t="shared" si="291"/>
        <v>5.0000000000000044E-3</v>
      </c>
      <c r="L2643" s="6">
        <f t="shared" si="292"/>
        <v>7.1428571428571496E-3</v>
      </c>
      <c r="M2643" s="6">
        <f t="shared" si="293"/>
        <v>0.7</v>
      </c>
      <c r="N2643" s="6">
        <f t="shared" si="294"/>
        <v>41.17647058823529</v>
      </c>
      <c r="Q2643" s="1">
        <v>0.97890200000000005</v>
      </c>
      <c r="R2643" s="3">
        <v>5500</v>
      </c>
    </row>
    <row r="2644" spans="1:18" x14ac:dyDescent="0.2">
      <c r="A2644" s="8">
        <v>37827</v>
      </c>
      <c r="B2644" s="1">
        <v>1.01</v>
      </c>
      <c r="C2644" s="1">
        <v>1.01</v>
      </c>
      <c r="D2644" s="1">
        <v>0.97</v>
      </c>
      <c r="E2644" s="1">
        <v>0.97</v>
      </c>
      <c r="G2644" s="6">
        <f t="shared" si="288"/>
        <v>-2.0000000000000018E-2</v>
      </c>
      <c r="H2644" s="1">
        <f t="shared" si="289"/>
        <v>0</v>
      </c>
      <c r="I2644" s="1">
        <f t="shared" si="290"/>
        <v>2.0000000000000018E-2</v>
      </c>
      <c r="K2644" s="6">
        <f t="shared" si="291"/>
        <v>2.8571428571428597E-3</v>
      </c>
      <c r="L2644" s="6">
        <f t="shared" si="292"/>
        <v>8.5714285714285788E-3</v>
      </c>
      <c r="M2644" s="6">
        <f t="shared" si="293"/>
        <v>0.33333333333333337</v>
      </c>
      <c r="N2644" s="6">
        <f t="shared" si="294"/>
        <v>25.000000000000014</v>
      </c>
      <c r="Q2644" s="1">
        <v>0.95912600000000003</v>
      </c>
      <c r="R2644" s="3">
        <v>26500</v>
      </c>
    </row>
    <row r="2645" spans="1:18" x14ac:dyDescent="0.2">
      <c r="A2645" s="8">
        <v>37830</v>
      </c>
      <c r="B2645" s="1">
        <v>0.98</v>
      </c>
      <c r="C2645" s="1">
        <v>0.98</v>
      </c>
      <c r="D2645" s="1">
        <v>0.96</v>
      </c>
      <c r="E2645" s="1">
        <v>0.96</v>
      </c>
      <c r="G2645" s="6">
        <f t="shared" si="288"/>
        <v>-1.0000000000000009E-2</v>
      </c>
      <c r="H2645" s="1">
        <f t="shared" si="289"/>
        <v>0</v>
      </c>
      <c r="I2645" s="1">
        <f t="shared" si="290"/>
        <v>1.0000000000000009E-2</v>
      </c>
      <c r="K2645" s="6">
        <f t="shared" si="291"/>
        <v>2.8571428571428597E-3</v>
      </c>
      <c r="L2645" s="6">
        <f t="shared" si="292"/>
        <v>9.2857142857142947E-3</v>
      </c>
      <c r="M2645" s="6">
        <f t="shared" si="293"/>
        <v>0.30769230769230765</v>
      </c>
      <c r="N2645" s="6">
        <f t="shared" si="294"/>
        <v>23.529411764705884</v>
      </c>
      <c r="Q2645" s="1">
        <v>0.94923800000000003</v>
      </c>
      <c r="R2645" s="3">
        <v>10000</v>
      </c>
    </row>
    <row r="2646" spans="1:18" x14ac:dyDescent="0.2">
      <c r="A2646" s="8">
        <v>37831</v>
      </c>
      <c r="B2646" s="1">
        <v>0.96</v>
      </c>
      <c r="C2646" s="1">
        <v>0.99</v>
      </c>
      <c r="D2646" s="1">
        <v>0.96</v>
      </c>
      <c r="E2646" s="1">
        <v>0.99</v>
      </c>
      <c r="G2646" s="6">
        <f t="shared" si="288"/>
        <v>3.0000000000000027E-2</v>
      </c>
      <c r="H2646" s="1">
        <f t="shared" si="289"/>
        <v>3.0000000000000027E-2</v>
      </c>
      <c r="I2646" s="1">
        <f t="shared" si="290"/>
        <v>0</v>
      </c>
      <c r="K2646" s="6">
        <f t="shared" si="291"/>
        <v>5.0000000000000044E-3</v>
      </c>
      <c r="L2646" s="6">
        <f t="shared" si="292"/>
        <v>7.8571428571428646E-3</v>
      </c>
      <c r="M2646" s="6">
        <f t="shared" si="293"/>
        <v>0.63636363636363635</v>
      </c>
      <c r="N2646" s="6">
        <f t="shared" si="294"/>
        <v>38.888888888888886</v>
      </c>
      <c r="Q2646" s="1">
        <v>0.97890200000000005</v>
      </c>
      <c r="R2646" s="3">
        <v>5200</v>
      </c>
    </row>
    <row r="2647" spans="1:18" x14ac:dyDescent="0.2">
      <c r="A2647" s="8">
        <v>37832</v>
      </c>
      <c r="B2647" s="1">
        <v>0.96</v>
      </c>
      <c r="C2647" s="1">
        <v>0.96</v>
      </c>
      <c r="D2647" s="1">
        <v>0.96</v>
      </c>
      <c r="E2647" s="1">
        <v>0.96</v>
      </c>
      <c r="G2647" s="6">
        <f t="shared" si="288"/>
        <v>-3.0000000000000027E-2</v>
      </c>
      <c r="H2647" s="1">
        <f t="shared" si="289"/>
        <v>0</v>
      </c>
      <c r="I2647" s="1">
        <f t="shared" si="290"/>
        <v>3.0000000000000027E-2</v>
      </c>
      <c r="K2647" s="6">
        <f t="shared" si="291"/>
        <v>5.0000000000000044E-3</v>
      </c>
      <c r="L2647" s="6">
        <f t="shared" si="292"/>
        <v>8.5714285714285788E-3</v>
      </c>
      <c r="M2647" s="6">
        <f t="shared" si="293"/>
        <v>0.58333333333333337</v>
      </c>
      <c r="N2647" s="6">
        <f t="shared" si="294"/>
        <v>36.842105263157897</v>
      </c>
      <c r="Q2647" s="1">
        <v>0.94923800000000003</v>
      </c>
      <c r="R2647" s="3">
        <v>2200</v>
      </c>
    </row>
    <row r="2648" spans="1:18" x14ac:dyDescent="0.2">
      <c r="A2648" s="8">
        <v>37833</v>
      </c>
      <c r="B2648" s="1">
        <v>0.96</v>
      </c>
      <c r="C2648" s="1">
        <v>0.96</v>
      </c>
      <c r="D2648" s="1">
        <v>0.96</v>
      </c>
      <c r="E2648" s="1">
        <v>0.96</v>
      </c>
      <c r="G2648" s="6">
        <f t="shared" si="288"/>
        <v>0</v>
      </c>
      <c r="H2648" s="1">
        <f t="shared" si="289"/>
        <v>0</v>
      </c>
      <c r="I2648" s="1">
        <f t="shared" si="290"/>
        <v>0</v>
      </c>
      <c r="K2648" s="6">
        <f t="shared" si="291"/>
        <v>5.0000000000000044E-3</v>
      </c>
      <c r="L2648" s="6">
        <f t="shared" si="292"/>
        <v>8.5714285714285788E-3</v>
      </c>
      <c r="M2648" s="6">
        <f t="shared" si="293"/>
        <v>0.58333333333333337</v>
      </c>
      <c r="N2648" s="6">
        <f t="shared" si="294"/>
        <v>36.842105263157897</v>
      </c>
      <c r="Q2648" s="1">
        <v>0.94923800000000003</v>
      </c>
      <c r="R2648" s="3">
        <v>0</v>
      </c>
    </row>
    <row r="2649" spans="1:18" x14ac:dyDescent="0.2">
      <c r="A2649" s="8">
        <v>37834</v>
      </c>
      <c r="B2649" s="1">
        <v>0.96</v>
      </c>
      <c r="C2649" s="1">
        <v>0.96</v>
      </c>
      <c r="D2649" s="1">
        <v>0.96</v>
      </c>
      <c r="E2649" s="1">
        <v>0.96</v>
      </c>
      <c r="G2649" s="6">
        <f t="shared" si="288"/>
        <v>0</v>
      </c>
      <c r="H2649" s="1">
        <f t="shared" si="289"/>
        <v>0</v>
      </c>
      <c r="I2649" s="1">
        <f t="shared" si="290"/>
        <v>0</v>
      </c>
      <c r="K2649" s="6">
        <f t="shared" si="291"/>
        <v>5.0000000000000044E-3</v>
      </c>
      <c r="L2649" s="6">
        <f t="shared" si="292"/>
        <v>5.7142857142857195E-3</v>
      </c>
      <c r="M2649" s="6">
        <f t="shared" si="293"/>
        <v>0.875</v>
      </c>
      <c r="N2649" s="6">
        <f t="shared" si="294"/>
        <v>46.666666666666664</v>
      </c>
      <c r="Q2649" s="1">
        <v>0.94923800000000003</v>
      </c>
      <c r="R2649" s="3">
        <v>0</v>
      </c>
    </row>
    <row r="2650" spans="1:18" x14ac:dyDescent="0.2">
      <c r="A2650" s="8">
        <v>37837</v>
      </c>
      <c r="B2650" s="1">
        <v>0.96</v>
      </c>
      <c r="C2650" s="1">
        <v>0.96</v>
      </c>
      <c r="D2650" s="1">
        <v>0.96</v>
      </c>
      <c r="E2650" s="1">
        <v>0.96</v>
      </c>
      <c r="G2650" s="6">
        <f t="shared" si="288"/>
        <v>0</v>
      </c>
      <c r="H2650" s="1">
        <f t="shared" si="289"/>
        <v>0</v>
      </c>
      <c r="I2650" s="1">
        <f t="shared" si="290"/>
        <v>0</v>
      </c>
      <c r="K2650" s="6">
        <f t="shared" si="291"/>
        <v>5.0000000000000044E-3</v>
      </c>
      <c r="L2650" s="6">
        <f t="shared" si="292"/>
        <v>5.7142857142857195E-3</v>
      </c>
      <c r="M2650" s="6">
        <f t="shared" si="293"/>
        <v>0.875</v>
      </c>
      <c r="N2650" s="6">
        <f t="shared" si="294"/>
        <v>46.666666666666664</v>
      </c>
      <c r="Q2650" s="1">
        <v>0.94923800000000003</v>
      </c>
      <c r="R2650" s="3">
        <v>0</v>
      </c>
    </row>
    <row r="2651" spans="1:18" x14ac:dyDescent="0.2">
      <c r="A2651" s="8">
        <v>37838</v>
      </c>
      <c r="B2651" s="1">
        <v>0.96</v>
      </c>
      <c r="C2651" s="1">
        <v>0.97</v>
      </c>
      <c r="D2651" s="1">
        <v>0.96</v>
      </c>
      <c r="E2651" s="1">
        <v>0.97</v>
      </c>
      <c r="G2651" s="6">
        <f t="shared" si="288"/>
        <v>1.0000000000000009E-2</v>
      </c>
      <c r="H2651" s="1">
        <f t="shared" si="289"/>
        <v>1.0000000000000009E-2</v>
      </c>
      <c r="I2651" s="1">
        <f t="shared" si="290"/>
        <v>0</v>
      </c>
      <c r="K2651" s="6">
        <f t="shared" si="291"/>
        <v>5.7142857142857195E-3</v>
      </c>
      <c r="L2651" s="6">
        <f t="shared" si="292"/>
        <v>5.7142857142857195E-3</v>
      </c>
      <c r="M2651" s="6">
        <f t="shared" si="293"/>
        <v>1</v>
      </c>
      <c r="N2651" s="6">
        <f t="shared" si="294"/>
        <v>50</v>
      </c>
      <c r="Q2651" s="1">
        <v>0.95912600000000003</v>
      </c>
      <c r="R2651" s="3">
        <v>1000</v>
      </c>
    </row>
    <row r="2652" spans="1:18" x14ac:dyDescent="0.2">
      <c r="A2652" s="8">
        <v>37839</v>
      </c>
      <c r="B2652" s="1">
        <v>0.97</v>
      </c>
      <c r="C2652" s="1">
        <v>0.97</v>
      </c>
      <c r="D2652" s="1">
        <v>0.97</v>
      </c>
      <c r="E2652" s="1">
        <v>0.97</v>
      </c>
      <c r="G2652" s="6">
        <f t="shared" si="288"/>
        <v>0</v>
      </c>
      <c r="H2652" s="1">
        <f t="shared" si="289"/>
        <v>0</v>
      </c>
      <c r="I2652" s="1">
        <f t="shared" si="290"/>
        <v>0</v>
      </c>
      <c r="K2652" s="6">
        <f t="shared" si="291"/>
        <v>5.7142857142857195E-3</v>
      </c>
      <c r="L2652" s="6">
        <f t="shared" si="292"/>
        <v>5.7142857142857195E-3</v>
      </c>
      <c r="M2652" s="6">
        <f t="shared" si="293"/>
        <v>1</v>
      </c>
      <c r="N2652" s="6">
        <f t="shared" si="294"/>
        <v>50</v>
      </c>
      <c r="Q2652" s="1">
        <v>0.95912600000000003</v>
      </c>
      <c r="R2652" s="3">
        <v>0</v>
      </c>
    </row>
    <row r="2653" spans="1:18" x14ac:dyDescent="0.2">
      <c r="A2653" s="8">
        <v>37840</v>
      </c>
      <c r="B2653" s="1">
        <v>0.97</v>
      </c>
      <c r="C2653" s="1">
        <v>0.97</v>
      </c>
      <c r="D2653" s="1">
        <v>0.97</v>
      </c>
      <c r="E2653" s="1">
        <v>0.97</v>
      </c>
      <c r="G2653" s="6">
        <f t="shared" si="288"/>
        <v>0</v>
      </c>
      <c r="H2653" s="1">
        <f t="shared" si="289"/>
        <v>0</v>
      </c>
      <c r="I2653" s="1">
        <f t="shared" si="290"/>
        <v>0</v>
      </c>
      <c r="K2653" s="6">
        <f t="shared" si="291"/>
        <v>3.5714285714285748E-3</v>
      </c>
      <c r="L2653" s="6">
        <f t="shared" si="292"/>
        <v>5.7142857142857195E-3</v>
      </c>
      <c r="M2653" s="6">
        <f t="shared" si="293"/>
        <v>0.625</v>
      </c>
      <c r="N2653" s="6">
        <f t="shared" si="294"/>
        <v>38.46153846153846</v>
      </c>
      <c r="Q2653" s="1">
        <v>0.95912600000000003</v>
      </c>
      <c r="R2653" s="3">
        <v>0</v>
      </c>
    </row>
    <row r="2654" spans="1:18" x14ac:dyDescent="0.2">
      <c r="A2654" s="8">
        <v>37841</v>
      </c>
      <c r="B2654" s="1">
        <v>1</v>
      </c>
      <c r="C2654" s="1">
        <v>1</v>
      </c>
      <c r="D2654" s="1">
        <v>0.98</v>
      </c>
      <c r="E2654" s="1">
        <v>0.99</v>
      </c>
      <c r="G2654" s="6">
        <f t="shared" si="288"/>
        <v>2.0000000000000018E-2</v>
      </c>
      <c r="H2654" s="1">
        <f t="shared" si="289"/>
        <v>2.0000000000000018E-2</v>
      </c>
      <c r="I2654" s="1">
        <f t="shared" si="290"/>
        <v>0</v>
      </c>
      <c r="K2654" s="6">
        <f t="shared" si="291"/>
        <v>5.0000000000000044E-3</v>
      </c>
      <c r="L2654" s="6">
        <f t="shared" si="292"/>
        <v>5.7142857142857195E-3</v>
      </c>
      <c r="M2654" s="6">
        <f t="shared" si="293"/>
        <v>0.875</v>
      </c>
      <c r="N2654" s="6">
        <f t="shared" si="294"/>
        <v>46.666666666666664</v>
      </c>
      <c r="Q2654" s="1">
        <v>0.97890200000000005</v>
      </c>
      <c r="R2654" s="3">
        <v>10300</v>
      </c>
    </row>
    <row r="2655" spans="1:18" x14ac:dyDescent="0.2">
      <c r="A2655" s="8">
        <v>37844</v>
      </c>
      <c r="B2655" s="1">
        <v>0.96</v>
      </c>
      <c r="C2655" s="1">
        <v>1</v>
      </c>
      <c r="D2655" s="1">
        <v>0.96</v>
      </c>
      <c r="E2655" s="1">
        <v>0.98</v>
      </c>
      <c r="G2655" s="6">
        <f t="shared" si="288"/>
        <v>-1.0000000000000009E-2</v>
      </c>
      <c r="H2655" s="1">
        <f t="shared" si="289"/>
        <v>0</v>
      </c>
      <c r="I2655" s="1">
        <f t="shared" si="290"/>
        <v>1.0000000000000009E-2</v>
      </c>
      <c r="K2655" s="6">
        <f t="shared" si="291"/>
        <v>4.2857142857142894E-3</v>
      </c>
      <c r="L2655" s="6">
        <f t="shared" si="292"/>
        <v>6.4285714285714345E-3</v>
      </c>
      <c r="M2655" s="6">
        <f t="shared" si="293"/>
        <v>0.66666666666666663</v>
      </c>
      <c r="N2655" s="6">
        <f t="shared" si="294"/>
        <v>39.999999999999993</v>
      </c>
      <c r="Q2655" s="1">
        <v>0.96901400000000004</v>
      </c>
      <c r="R2655" s="3">
        <v>9600</v>
      </c>
    </row>
    <row r="2656" spans="1:18" x14ac:dyDescent="0.2">
      <c r="A2656" s="8">
        <v>37845</v>
      </c>
      <c r="B2656" s="1">
        <v>0.98</v>
      </c>
      <c r="C2656" s="1">
        <v>0.98</v>
      </c>
      <c r="D2656" s="1">
        <v>0.98</v>
      </c>
      <c r="E2656" s="1">
        <v>0.98</v>
      </c>
      <c r="G2656" s="6">
        <f t="shared" si="288"/>
        <v>0</v>
      </c>
      <c r="H2656" s="1">
        <f t="shared" si="289"/>
        <v>0</v>
      </c>
      <c r="I2656" s="1">
        <f t="shared" si="290"/>
        <v>0</v>
      </c>
      <c r="K2656" s="6">
        <f t="shared" si="291"/>
        <v>4.2857142857142894E-3</v>
      </c>
      <c r="L2656" s="6">
        <f t="shared" si="292"/>
        <v>6.4285714285714345E-3</v>
      </c>
      <c r="M2656" s="6">
        <f t="shared" si="293"/>
        <v>0.66666666666666663</v>
      </c>
      <c r="N2656" s="6">
        <f t="shared" si="294"/>
        <v>39.999999999999993</v>
      </c>
      <c r="Q2656" s="1">
        <v>0.96901400000000004</v>
      </c>
      <c r="R2656" s="3">
        <v>5000</v>
      </c>
    </row>
    <row r="2657" spans="1:18" x14ac:dyDescent="0.2">
      <c r="A2657" s="8">
        <v>37846</v>
      </c>
      <c r="B2657" s="1">
        <v>0.98</v>
      </c>
      <c r="C2657" s="1">
        <v>0.98</v>
      </c>
      <c r="D2657" s="1">
        <v>0.98</v>
      </c>
      <c r="E2657" s="1">
        <v>0.98</v>
      </c>
      <c r="G2657" s="6">
        <f t="shared" si="288"/>
        <v>0</v>
      </c>
      <c r="H2657" s="1">
        <f t="shared" si="289"/>
        <v>0</v>
      </c>
      <c r="I2657" s="1">
        <f t="shared" si="290"/>
        <v>0</v>
      </c>
      <c r="K2657" s="6">
        <f t="shared" si="291"/>
        <v>4.2857142857142894E-3</v>
      </c>
      <c r="L2657" s="6">
        <f t="shared" si="292"/>
        <v>5.0000000000000044E-3</v>
      </c>
      <c r="M2657" s="6">
        <f t="shared" si="293"/>
        <v>0.8571428571428571</v>
      </c>
      <c r="N2657" s="6">
        <f t="shared" si="294"/>
        <v>46.153846153846153</v>
      </c>
      <c r="Q2657" s="1">
        <v>0.96901400000000004</v>
      </c>
      <c r="R2657" s="3">
        <v>9500</v>
      </c>
    </row>
    <row r="2658" spans="1:18" x14ac:dyDescent="0.2">
      <c r="A2658" s="8">
        <v>37847</v>
      </c>
      <c r="B2658" s="1">
        <v>0.98</v>
      </c>
      <c r="C2658" s="1">
        <v>1</v>
      </c>
      <c r="D2658" s="1">
        <v>0.98</v>
      </c>
      <c r="E2658" s="1">
        <v>1</v>
      </c>
      <c r="G2658" s="6">
        <f t="shared" si="288"/>
        <v>2.0000000000000018E-2</v>
      </c>
      <c r="H2658" s="1">
        <f t="shared" si="289"/>
        <v>2.0000000000000018E-2</v>
      </c>
      <c r="I2658" s="1">
        <f t="shared" si="290"/>
        <v>0</v>
      </c>
      <c r="K2658" s="6">
        <f t="shared" si="291"/>
        <v>5.7142857142857195E-3</v>
      </c>
      <c r="L2658" s="6">
        <f t="shared" si="292"/>
        <v>3.5714285714285748E-3</v>
      </c>
      <c r="M2658" s="6">
        <f t="shared" si="293"/>
        <v>1.5999999999999999</v>
      </c>
      <c r="N2658" s="6">
        <f t="shared" si="294"/>
        <v>61.538461538461533</v>
      </c>
      <c r="Q2658" s="1">
        <v>0.98878999999999995</v>
      </c>
      <c r="R2658" s="3">
        <v>40500</v>
      </c>
    </row>
    <row r="2659" spans="1:18" x14ac:dyDescent="0.2">
      <c r="A2659" s="8">
        <v>37848</v>
      </c>
      <c r="B2659" s="1">
        <v>1</v>
      </c>
      <c r="C2659" s="1">
        <v>1</v>
      </c>
      <c r="D2659" s="1">
        <v>1</v>
      </c>
      <c r="E2659" s="1">
        <v>1</v>
      </c>
      <c r="G2659" s="6">
        <f t="shared" si="288"/>
        <v>0</v>
      </c>
      <c r="H2659" s="1">
        <f t="shared" si="289"/>
        <v>0</v>
      </c>
      <c r="I2659" s="1">
        <f t="shared" si="290"/>
        <v>0</v>
      </c>
      <c r="K2659" s="6">
        <f t="shared" si="291"/>
        <v>5.7142857142857195E-3</v>
      </c>
      <c r="L2659" s="6">
        <f t="shared" si="292"/>
        <v>2.8571428571428597E-3</v>
      </c>
      <c r="M2659" s="6">
        <f t="shared" si="293"/>
        <v>2</v>
      </c>
      <c r="N2659" s="6">
        <f t="shared" si="294"/>
        <v>66.666666666666657</v>
      </c>
      <c r="Q2659" s="1">
        <v>0.98878999999999995</v>
      </c>
      <c r="R2659" s="3">
        <v>5000</v>
      </c>
    </row>
    <row r="2660" spans="1:18" x14ac:dyDescent="0.2">
      <c r="A2660" s="8">
        <v>37851</v>
      </c>
      <c r="B2660" s="1">
        <v>1</v>
      </c>
      <c r="C2660" s="1">
        <v>1</v>
      </c>
      <c r="D2660" s="1">
        <v>0.99</v>
      </c>
      <c r="E2660" s="1">
        <v>1</v>
      </c>
      <c r="G2660" s="6">
        <f t="shared" si="288"/>
        <v>0</v>
      </c>
      <c r="H2660" s="1">
        <f t="shared" si="289"/>
        <v>0</v>
      </c>
      <c r="I2660" s="1">
        <f t="shared" si="290"/>
        <v>0</v>
      </c>
      <c r="K2660" s="6">
        <f t="shared" si="291"/>
        <v>3.5714285714285748E-3</v>
      </c>
      <c r="L2660" s="6">
        <f t="shared" si="292"/>
        <v>2.8571428571428597E-3</v>
      </c>
      <c r="M2660" s="6">
        <f t="shared" si="293"/>
        <v>1.25</v>
      </c>
      <c r="N2660" s="6">
        <f t="shared" si="294"/>
        <v>55.555555555555557</v>
      </c>
      <c r="Q2660" s="1">
        <v>0.98878999999999995</v>
      </c>
      <c r="R2660" s="3">
        <v>6000</v>
      </c>
    </row>
    <row r="2661" spans="1:18" x14ac:dyDescent="0.2">
      <c r="A2661" s="8">
        <v>37852</v>
      </c>
      <c r="B2661" s="1">
        <v>0.97</v>
      </c>
      <c r="C2661" s="1">
        <v>0.98</v>
      </c>
      <c r="D2661" s="1">
        <v>0.97</v>
      </c>
      <c r="E2661" s="1">
        <v>0.98</v>
      </c>
      <c r="G2661" s="6">
        <f t="shared" si="288"/>
        <v>-2.0000000000000018E-2</v>
      </c>
      <c r="H2661" s="1">
        <f t="shared" si="289"/>
        <v>0</v>
      </c>
      <c r="I2661" s="1">
        <f t="shared" si="290"/>
        <v>2.0000000000000018E-2</v>
      </c>
      <c r="K2661" s="6">
        <f t="shared" si="291"/>
        <v>3.5714285714285748E-3</v>
      </c>
      <c r="L2661" s="6">
        <f t="shared" si="292"/>
        <v>2.1428571428571447E-3</v>
      </c>
      <c r="M2661" s="6">
        <f t="shared" si="293"/>
        <v>1.6666666666666667</v>
      </c>
      <c r="N2661" s="6">
        <f t="shared" si="294"/>
        <v>62.500000000000007</v>
      </c>
      <c r="Q2661" s="1">
        <v>0.96901400000000004</v>
      </c>
      <c r="R2661" s="3">
        <v>22500</v>
      </c>
    </row>
    <row r="2662" spans="1:18" x14ac:dyDescent="0.2">
      <c r="A2662" s="8">
        <v>37853</v>
      </c>
      <c r="B2662" s="1">
        <v>0.95</v>
      </c>
      <c r="C2662" s="1">
        <v>0.99</v>
      </c>
      <c r="D2662" s="1">
        <v>0.95</v>
      </c>
      <c r="E2662" s="1">
        <v>0.99</v>
      </c>
      <c r="G2662" s="6">
        <f t="shared" si="288"/>
        <v>1.0000000000000009E-2</v>
      </c>
      <c r="H2662" s="1">
        <f t="shared" si="289"/>
        <v>1.0000000000000009E-2</v>
      </c>
      <c r="I2662" s="1">
        <f t="shared" si="290"/>
        <v>0</v>
      </c>
      <c r="K2662" s="6">
        <f t="shared" si="291"/>
        <v>4.2857142857142894E-3</v>
      </c>
      <c r="L2662" s="6">
        <f t="shared" si="292"/>
        <v>2.1428571428571447E-3</v>
      </c>
      <c r="M2662" s="6">
        <f t="shared" si="293"/>
        <v>2</v>
      </c>
      <c r="N2662" s="6">
        <f t="shared" si="294"/>
        <v>66.666666666666657</v>
      </c>
      <c r="Q2662" s="1">
        <v>0.97890200000000005</v>
      </c>
      <c r="R2662" s="3">
        <v>2000</v>
      </c>
    </row>
    <row r="2663" spans="1:18" x14ac:dyDescent="0.2">
      <c r="A2663" s="8">
        <v>37854</v>
      </c>
      <c r="B2663" s="1">
        <v>1</v>
      </c>
      <c r="C2663" s="1">
        <v>1.01</v>
      </c>
      <c r="D2663" s="1">
        <v>0.98</v>
      </c>
      <c r="E2663" s="1">
        <v>0.98</v>
      </c>
      <c r="G2663" s="6">
        <f t="shared" si="288"/>
        <v>-1.0000000000000009E-2</v>
      </c>
      <c r="H2663" s="1">
        <f t="shared" si="289"/>
        <v>0</v>
      </c>
      <c r="I2663" s="1">
        <f t="shared" si="290"/>
        <v>1.0000000000000009E-2</v>
      </c>
      <c r="K2663" s="6">
        <f t="shared" si="291"/>
        <v>4.2857142857142894E-3</v>
      </c>
      <c r="L2663" s="6">
        <f t="shared" si="292"/>
        <v>2.8571428571428597E-3</v>
      </c>
      <c r="M2663" s="6">
        <f t="shared" si="293"/>
        <v>1.5</v>
      </c>
      <c r="N2663" s="6">
        <f t="shared" si="294"/>
        <v>60</v>
      </c>
      <c r="Q2663" s="1">
        <v>0.96901400000000004</v>
      </c>
      <c r="R2663" s="3">
        <v>22000</v>
      </c>
    </row>
    <row r="2664" spans="1:18" x14ac:dyDescent="0.2">
      <c r="A2664" s="8">
        <v>37855</v>
      </c>
      <c r="B2664" s="1">
        <v>0.99</v>
      </c>
      <c r="C2664" s="1">
        <v>1.01</v>
      </c>
      <c r="D2664" s="1">
        <v>0.98</v>
      </c>
      <c r="E2664" s="1">
        <v>1.01</v>
      </c>
      <c r="G2664" s="6">
        <f t="shared" si="288"/>
        <v>3.0000000000000027E-2</v>
      </c>
      <c r="H2664" s="1">
        <f t="shared" si="289"/>
        <v>3.0000000000000027E-2</v>
      </c>
      <c r="I2664" s="1">
        <f t="shared" si="290"/>
        <v>0</v>
      </c>
      <c r="K2664" s="6">
        <f t="shared" si="291"/>
        <v>6.4285714285714345E-3</v>
      </c>
      <c r="L2664" s="6">
        <f t="shared" si="292"/>
        <v>2.8571428571428597E-3</v>
      </c>
      <c r="M2664" s="6">
        <f t="shared" si="293"/>
        <v>2.25</v>
      </c>
      <c r="N2664" s="6">
        <f t="shared" si="294"/>
        <v>69.230769230769226</v>
      </c>
      <c r="Q2664" s="1">
        <v>0.99867700000000004</v>
      </c>
      <c r="R2664" s="3">
        <v>9000</v>
      </c>
    </row>
    <row r="2665" spans="1:18" x14ac:dyDescent="0.2">
      <c r="A2665" s="8">
        <v>37858</v>
      </c>
      <c r="B2665" s="1">
        <v>1</v>
      </c>
      <c r="C2665" s="1">
        <v>1.01</v>
      </c>
      <c r="D2665" s="1">
        <v>0.99</v>
      </c>
      <c r="E2665" s="1">
        <v>1.01</v>
      </c>
      <c r="G2665" s="6">
        <f t="shared" si="288"/>
        <v>0</v>
      </c>
      <c r="H2665" s="1">
        <f t="shared" si="289"/>
        <v>0</v>
      </c>
      <c r="I2665" s="1">
        <f t="shared" si="290"/>
        <v>0</v>
      </c>
      <c r="K2665" s="6">
        <f t="shared" si="291"/>
        <v>5.7142857142857195E-3</v>
      </c>
      <c r="L2665" s="6">
        <f t="shared" si="292"/>
        <v>2.8571428571428597E-3</v>
      </c>
      <c r="M2665" s="6">
        <f t="shared" si="293"/>
        <v>2</v>
      </c>
      <c r="N2665" s="6">
        <f t="shared" si="294"/>
        <v>66.666666666666657</v>
      </c>
      <c r="Q2665" s="1">
        <v>0.99867700000000004</v>
      </c>
      <c r="R2665" s="3">
        <v>241100</v>
      </c>
    </row>
    <row r="2666" spans="1:18" x14ac:dyDescent="0.2">
      <c r="A2666" s="8">
        <v>37859</v>
      </c>
      <c r="B2666" s="1">
        <v>1.01</v>
      </c>
      <c r="C2666" s="1">
        <v>1.03</v>
      </c>
      <c r="D2666" s="1">
        <v>1</v>
      </c>
      <c r="E2666" s="1">
        <v>1</v>
      </c>
      <c r="G2666" s="6">
        <f t="shared" si="288"/>
        <v>-1.0000000000000009E-2</v>
      </c>
      <c r="H2666" s="1">
        <f t="shared" si="289"/>
        <v>0</v>
      </c>
      <c r="I2666" s="1">
        <f t="shared" si="290"/>
        <v>1.0000000000000009E-2</v>
      </c>
      <c r="K2666" s="6">
        <f t="shared" si="291"/>
        <v>5.7142857142857195E-3</v>
      </c>
      <c r="L2666" s="6">
        <f t="shared" si="292"/>
        <v>3.5714285714285748E-3</v>
      </c>
      <c r="M2666" s="6">
        <f t="shared" si="293"/>
        <v>1.5999999999999999</v>
      </c>
      <c r="N2666" s="6">
        <f t="shared" si="294"/>
        <v>61.538461538461533</v>
      </c>
      <c r="Q2666" s="1">
        <v>0.98878999999999995</v>
      </c>
      <c r="R2666" s="3">
        <v>69000</v>
      </c>
    </row>
    <row r="2667" spans="1:18" x14ac:dyDescent="0.2">
      <c r="A2667" s="8">
        <v>37860</v>
      </c>
      <c r="B2667" s="1">
        <v>1</v>
      </c>
      <c r="C2667" s="1">
        <v>1</v>
      </c>
      <c r="D2667" s="1">
        <v>1</v>
      </c>
      <c r="E2667" s="1">
        <v>1</v>
      </c>
      <c r="G2667" s="6">
        <f t="shared" si="288"/>
        <v>0</v>
      </c>
      <c r="H2667" s="1">
        <f t="shared" si="289"/>
        <v>0</v>
      </c>
      <c r="I2667" s="1">
        <f t="shared" si="290"/>
        <v>0</v>
      </c>
      <c r="K2667" s="6">
        <f t="shared" si="291"/>
        <v>5.7142857142857195E-3</v>
      </c>
      <c r="L2667" s="6">
        <f t="shared" si="292"/>
        <v>3.5714285714285748E-3</v>
      </c>
      <c r="M2667" s="6">
        <f t="shared" si="293"/>
        <v>1.5999999999999999</v>
      </c>
      <c r="N2667" s="6">
        <f t="shared" si="294"/>
        <v>61.538461538461533</v>
      </c>
      <c r="Q2667" s="1">
        <v>0.98878999999999995</v>
      </c>
      <c r="R2667" s="3">
        <v>0</v>
      </c>
    </row>
    <row r="2668" spans="1:18" x14ac:dyDescent="0.2">
      <c r="A2668" s="8">
        <v>37861</v>
      </c>
      <c r="B2668" s="1">
        <v>1.01</v>
      </c>
      <c r="C2668" s="1">
        <v>1.02</v>
      </c>
      <c r="D2668" s="1">
        <v>1</v>
      </c>
      <c r="E2668" s="1">
        <v>1</v>
      </c>
      <c r="G2668" s="6">
        <f t="shared" si="288"/>
        <v>0</v>
      </c>
      <c r="H2668" s="1">
        <f t="shared" si="289"/>
        <v>0</v>
      </c>
      <c r="I2668" s="1">
        <f t="shared" si="290"/>
        <v>0</v>
      </c>
      <c r="K2668" s="6">
        <f t="shared" si="291"/>
        <v>4.2857142857142894E-3</v>
      </c>
      <c r="L2668" s="6">
        <f t="shared" si="292"/>
        <v>3.5714285714285748E-3</v>
      </c>
      <c r="M2668" s="6">
        <f t="shared" si="293"/>
        <v>1.2</v>
      </c>
      <c r="N2668" s="6">
        <f t="shared" si="294"/>
        <v>54.545454545454547</v>
      </c>
      <c r="Q2668" s="1">
        <v>0.98878999999999995</v>
      </c>
      <c r="R2668" s="3">
        <v>94700</v>
      </c>
    </row>
    <row r="2669" spans="1:18" x14ac:dyDescent="0.2">
      <c r="A2669" s="8">
        <v>37862</v>
      </c>
      <c r="B2669" s="1">
        <v>0.97</v>
      </c>
      <c r="C2669" s="1">
        <v>1.01</v>
      </c>
      <c r="D2669" s="1">
        <v>0.97</v>
      </c>
      <c r="E2669" s="1">
        <v>0.97</v>
      </c>
      <c r="G2669" s="6">
        <f t="shared" si="288"/>
        <v>-3.0000000000000027E-2</v>
      </c>
      <c r="H2669" s="1">
        <f t="shared" si="289"/>
        <v>0</v>
      </c>
      <c r="I2669" s="1">
        <f t="shared" si="290"/>
        <v>3.0000000000000027E-2</v>
      </c>
      <c r="K2669" s="6">
        <f t="shared" si="291"/>
        <v>4.2857142857142894E-3</v>
      </c>
      <c r="L2669" s="6">
        <f t="shared" si="292"/>
        <v>5.0000000000000044E-3</v>
      </c>
      <c r="M2669" s="6">
        <f t="shared" si="293"/>
        <v>0.8571428571428571</v>
      </c>
      <c r="N2669" s="6">
        <f t="shared" si="294"/>
        <v>46.153846153846153</v>
      </c>
      <c r="Q2669" s="1">
        <v>0.95912600000000003</v>
      </c>
      <c r="R2669" s="3">
        <v>14900</v>
      </c>
    </row>
    <row r="2670" spans="1:18" x14ac:dyDescent="0.2">
      <c r="A2670" s="8">
        <v>37866</v>
      </c>
      <c r="B2670" s="1">
        <v>1.01</v>
      </c>
      <c r="C2670" s="1">
        <v>1.01</v>
      </c>
      <c r="D2670" s="1">
        <v>0.99</v>
      </c>
      <c r="E2670" s="1">
        <v>1</v>
      </c>
      <c r="G2670" s="6">
        <f t="shared" si="288"/>
        <v>3.0000000000000027E-2</v>
      </c>
      <c r="H2670" s="1">
        <f t="shared" si="289"/>
        <v>3.0000000000000027E-2</v>
      </c>
      <c r="I2670" s="1">
        <f t="shared" si="290"/>
        <v>0</v>
      </c>
      <c r="K2670" s="6">
        <f t="shared" si="291"/>
        <v>6.4285714285714345E-3</v>
      </c>
      <c r="L2670" s="6">
        <f t="shared" si="292"/>
        <v>5.0000000000000044E-3</v>
      </c>
      <c r="M2670" s="6">
        <f t="shared" si="293"/>
        <v>1.2857142857142858</v>
      </c>
      <c r="N2670" s="6">
        <f t="shared" si="294"/>
        <v>56.25</v>
      </c>
      <c r="Q2670" s="1">
        <v>0.98878999999999995</v>
      </c>
      <c r="R2670" s="3">
        <v>42500</v>
      </c>
    </row>
    <row r="2671" spans="1:18" x14ac:dyDescent="0.2">
      <c r="A2671" s="8">
        <v>37867</v>
      </c>
      <c r="B2671" s="1">
        <v>1.01</v>
      </c>
      <c r="C2671" s="1">
        <v>1.01</v>
      </c>
      <c r="D2671" s="1">
        <v>1.01</v>
      </c>
      <c r="E2671" s="1">
        <v>1.01</v>
      </c>
      <c r="G2671" s="6">
        <f t="shared" si="288"/>
        <v>1.0000000000000009E-2</v>
      </c>
      <c r="H2671" s="1">
        <f t="shared" si="289"/>
        <v>1.0000000000000009E-2</v>
      </c>
      <c r="I2671" s="1">
        <f t="shared" si="290"/>
        <v>0</v>
      </c>
      <c r="K2671" s="6">
        <f t="shared" si="291"/>
        <v>7.1428571428571496E-3</v>
      </c>
      <c r="L2671" s="6">
        <f t="shared" si="292"/>
        <v>5.0000000000000044E-3</v>
      </c>
      <c r="M2671" s="6">
        <f t="shared" si="293"/>
        <v>1.4285714285714286</v>
      </c>
      <c r="N2671" s="6">
        <f t="shared" si="294"/>
        <v>58.82352941176471</v>
      </c>
      <c r="Q2671" s="1">
        <v>0.99867700000000004</v>
      </c>
      <c r="R2671" s="3">
        <v>4100</v>
      </c>
    </row>
    <row r="2672" spans="1:18" x14ac:dyDescent="0.2">
      <c r="A2672" s="8">
        <v>37868</v>
      </c>
      <c r="B2672" s="1">
        <v>1</v>
      </c>
      <c r="C2672" s="1">
        <v>1</v>
      </c>
      <c r="D2672" s="1">
        <v>0.98</v>
      </c>
      <c r="E2672" s="1">
        <v>0.98</v>
      </c>
      <c r="G2672" s="6">
        <f t="shared" si="288"/>
        <v>-3.0000000000000027E-2</v>
      </c>
      <c r="H2672" s="1">
        <f t="shared" si="289"/>
        <v>0</v>
      </c>
      <c r="I2672" s="1">
        <f t="shared" si="290"/>
        <v>3.0000000000000027E-2</v>
      </c>
      <c r="K2672" s="6">
        <f t="shared" si="291"/>
        <v>5.7142857142857195E-3</v>
      </c>
      <c r="L2672" s="6">
        <f t="shared" si="292"/>
        <v>7.1428571428571496E-3</v>
      </c>
      <c r="M2672" s="6">
        <f t="shared" si="293"/>
        <v>0.79999999999999993</v>
      </c>
      <c r="N2672" s="6">
        <f t="shared" si="294"/>
        <v>44.444444444444436</v>
      </c>
      <c r="Q2672" s="1">
        <v>0.96901400000000004</v>
      </c>
      <c r="R2672" s="3">
        <v>5000</v>
      </c>
    </row>
    <row r="2673" spans="1:18" x14ac:dyDescent="0.2">
      <c r="A2673" s="8">
        <v>37869</v>
      </c>
      <c r="B2673" s="1">
        <v>0.97</v>
      </c>
      <c r="C2673" s="1">
        <v>1</v>
      </c>
      <c r="D2673" s="1">
        <v>0.97</v>
      </c>
      <c r="E2673" s="1">
        <v>1</v>
      </c>
      <c r="G2673" s="6">
        <f t="shared" si="288"/>
        <v>2.0000000000000018E-2</v>
      </c>
      <c r="H2673" s="1">
        <f t="shared" si="289"/>
        <v>2.0000000000000018E-2</v>
      </c>
      <c r="I2673" s="1">
        <f t="shared" si="290"/>
        <v>0</v>
      </c>
      <c r="K2673" s="6">
        <f t="shared" si="291"/>
        <v>7.1428571428571496E-3</v>
      </c>
      <c r="L2673" s="6">
        <f t="shared" si="292"/>
        <v>7.1428571428571496E-3</v>
      </c>
      <c r="M2673" s="6">
        <f t="shared" si="293"/>
        <v>1</v>
      </c>
      <c r="N2673" s="6">
        <f t="shared" si="294"/>
        <v>50</v>
      </c>
      <c r="Q2673" s="1">
        <v>0.98878999999999995</v>
      </c>
      <c r="R2673" s="3">
        <v>8500</v>
      </c>
    </row>
    <row r="2674" spans="1:18" x14ac:dyDescent="0.2">
      <c r="A2674" s="8">
        <v>37872</v>
      </c>
      <c r="B2674" s="1">
        <v>1</v>
      </c>
      <c r="C2674" s="1">
        <v>1</v>
      </c>
      <c r="D2674" s="1">
        <v>0.98</v>
      </c>
      <c r="E2674" s="1">
        <v>0.98</v>
      </c>
      <c r="G2674" s="6">
        <f t="shared" si="288"/>
        <v>-2.0000000000000018E-2</v>
      </c>
      <c r="H2674" s="1">
        <f t="shared" si="289"/>
        <v>0</v>
      </c>
      <c r="I2674" s="1">
        <f t="shared" si="290"/>
        <v>2.0000000000000018E-2</v>
      </c>
      <c r="K2674" s="6">
        <f t="shared" si="291"/>
        <v>7.1428571428571496E-3</v>
      </c>
      <c r="L2674" s="6">
        <f t="shared" si="292"/>
        <v>8.5714285714285788E-3</v>
      </c>
      <c r="M2674" s="6">
        <f t="shared" si="293"/>
        <v>0.83333333333333337</v>
      </c>
      <c r="N2674" s="6">
        <f t="shared" si="294"/>
        <v>45.45454545454546</v>
      </c>
      <c r="Q2674" s="1">
        <v>0.96901400000000004</v>
      </c>
      <c r="R2674" s="3">
        <v>3000</v>
      </c>
    </row>
    <row r="2675" spans="1:18" x14ac:dyDescent="0.2">
      <c r="A2675" s="8">
        <v>37873</v>
      </c>
      <c r="B2675" s="1">
        <v>0.98</v>
      </c>
      <c r="C2675" s="1">
        <v>0.98</v>
      </c>
      <c r="D2675" s="1">
        <v>0.98</v>
      </c>
      <c r="E2675" s="1">
        <v>0.98</v>
      </c>
      <c r="G2675" s="6">
        <f t="shared" si="288"/>
        <v>0</v>
      </c>
      <c r="H2675" s="1">
        <f t="shared" si="289"/>
        <v>0</v>
      </c>
      <c r="I2675" s="1">
        <f t="shared" si="290"/>
        <v>0</v>
      </c>
      <c r="K2675" s="6">
        <f t="shared" si="291"/>
        <v>7.1428571428571496E-3</v>
      </c>
      <c r="L2675" s="6">
        <f t="shared" si="292"/>
        <v>7.1428571428571496E-3</v>
      </c>
      <c r="M2675" s="6">
        <f t="shared" si="293"/>
        <v>1</v>
      </c>
      <c r="N2675" s="6">
        <f t="shared" si="294"/>
        <v>50</v>
      </c>
      <c r="Q2675" s="1">
        <v>0.96901400000000004</v>
      </c>
      <c r="R2675" s="3">
        <v>0</v>
      </c>
    </row>
    <row r="2676" spans="1:18" x14ac:dyDescent="0.2">
      <c r="A2676" s="8">
        <v>37874</v>
      </c>
      <c r="B2676" s="1">
        <v>0.98</v>
      </c>
      <c r="C2676" s="1">
        <v>1.01</v>
      </c>
      <c r="D2676" s="1">
        <v>0.97</v>
      </c>
      <c r="E2676" s="1">
        <v>1.01</v>
      </c>
      <c r="G2676" s="6">
        <f t="shared" si="288"/>
        <v>3.0000000000000027E-2</v>
      </c>
      <c r="H2676" s="1">
        <f t="shared" si="289"/>
        <v>3.0000000000000027E-2</v>
      </c>
      <c r="I2676" s="1">
        <f t="shared" si="290"/>
        <v>0</v>
      </c>
      <c r="K2676" s="6">
        <f t="shared" si="291"/>
        <v>8.5714285714285788E-3</v>
      </c>
      <c r="L2676" s="6">
        <f t="shared" si="292"/>
        <v>7.1428571428571496E-3</v>
      </c>
      <c r="M2676" s="6">
        <f t="shared" si="293"/>
        <v>1.2</v>
      </c>
      <c r="N2676" s="6">
        <f t="shared" si="294"/>
        <v>54.545454545454547</v>
      </c>
      <c r="Q2676" s="1">
        <v>0.99867700000000004</v>
      </c>
      <c r="R2676" s="3">
        <v>4200</v>
      </c>
    </row>
    <row r="2677" spans="1:18" x14ac:dyDescent="0.2">
      <c r="A2677" s="8">
        <v>37875</v>
      </c>
      <c r="B2677" s="1">
        <v>1.01</v>
      </c>
      <c r="C2677" s="1">
        <v>1.01</v>
      </c>
      <c r="D2677" s="1">
        <v>1.01</v>
      </c>
      <c r="E2677" s="1">
        <v>1.01</v>
      </c>
      <c r="G2677" s="6">
        <f t="shared" si="288"/>
        <v>0</v>
      </c>
      <c r="H2677" s="1">
        <f t="shared" si="289"/>
        <v>0</v>
      </c>
      <c r="I2677" s="1">
        <f t="shared" si="290"/>
        <v>0</v>
      </c>
      <c r="K2677" s="6">
        <f t="shared" si="291"/>
        <v>8.5714285714285788E-3</v>
      </c>
      <c r="L2677" s="6">
        <f t="shared" si="292"/>
        <v>6.4285714285714345E-3</v>
      </c>
      <c r="M2677" s="6">
        <f t="shared" si="293"/>
        <v>1.3333333333333333</v>
      </c>
      <c r="N2677" s="6">
        <f t="shared" si="294"/>
        <v>57.142857142857139</v>
      </c>
      <c r="Q2677" s="1">
        <v>0.99867700000000004</v>
      </c>
      <c r="R2677" s="3">
        <v>2000</v>
      </c>
    </row>
    <row r="2678" spans="1:18" x14ac:dyDescent="0.2">
      <c r="A2678" s="8">
        <v>37876</v>
      </c>
      <c r="B2678" s="1">
        <v>1.01</v>
      </c>
      <c r="C2678" s="1">
        <v>1.01</v>
      </c>
      <c r="D2678" s="1">
        <v>1.01</v>
      </c>
      <c r="E2678" s="1">
        <v>1.01</v>
      </c>
      <c r="G2678" s="6">
        <f t="shared" si="288"/>
        <v>0</v>
      </c>
      <c r="H2678" s="1">
        <f t="shared" si="289"/>
        <v>0</v>
      </c>
      <c r="I2678" s="1">
        <f t="shared" si="290"/>
        <v>0</v>
      </c>
      <c r="K2678" s="6">
        <f t="shared" si="291"/>
        <v>6.4285714285714345E-3</v>
      </c>
      <c r="L2678" s="6">
        <f t="shared" si="292"/>
        <v>6.4285714285714345E-3</v>
      </c>
      <c r="M2678" s="6">
        <f t="shared" si="293"/>
        <v>1</v>
      </c>
      <c r="N2678" s="6">
        <f t="shared" si="294"/>
        <v>50</v>
      </c>
      <c r="Q2678" s="1">
        <v>0.99867700000000004</v>
      </c>
      <c r="R2678" s="3">
        <v>1000</v>
      </c>
    </row>
    <row r="2679" spans="1:18" x14ac:dyDescent="0.2">
      <c r="A2679" s="8">
        <v>37879</v>
      </c>
      <c r="B2679" s="1">
        <v>1.01</v>
      </c>
      <c r="C2679" s="1">
        <v>1.01</v>
      </c>
      <c r="D2679" s="1">
        <v>1</v>
      </c>
      <c r="E2679" s="1">
        <v>1</v>
      </c>
      <c r="G2679" s="6">
        <f t="shared" si="288"/>
        <v>-1.0000000000000009E-2</v>
      </c>
      <c r="H2679" s="1">
        <f t="shared" si="289"/>
        <v>0</v>
      </c>
      <c r="I2679" s="1">
        <f t="shared" si="290"/>
        <v>1.0000000000000009E-2</v>
      </c>
      <c r="K2679" s="6">
        <f t="shared" si="291"/>
        <v>6.4285714285714345E-3</v>
      </c>
      <c r="L2679" s="6">
        <f t="shared" si="292"/>
        <v>7.1428571428571496E-3</v>
      </c>
      <c r="M2679" s="6">
        <f t="shared" si="293"/>
        <v>0.9</v>
      </c>
      <c r="N2679" s="6">
        <f t="shared" si="294"/>
        <v>47.368421052631575</v>
      </c>
      <c r="Q2679" s="1">
        <v>0.98878999999999995</v>
      </c>
      <c r="R2679" s="3">
        <v>40500</v>
      </c>
    </row>
    <row r="2680" spans="1:18" x14ac:dyDescent="0.2">
      <c r="A2680" s="8">
        <v>37880</v>
      </c>
      <c r="B2680" s="1">
        <v>1.01</v>
      </c>
      <c r="C2680" s="1">
        <v>1.01</v>
      </c>
      <c r="D2680" s="1">
        <v>1</v>
      </c>
      <c r="E2680" s="1">
        <v>1</v>
      </c>
      <c r="G2680" s="6">
        <f t="shared" si="288"/>
        <v>0</v>
      </c>
      <c r="H2680" s="1">
        <f t="shared" si="289"/>
        <v>0</v>
      </c>
      <c r="I2680" s="1">
        <f t="shared" si="290"/>
        <v>0</v>
      </c>
      <c r="K2680" s="6">
        <f t="shared" si="291"/>
        <v>6.4285714285714345E-3</v>
      </c>
      <c r="L2680" s="6">
        <f t="shared" si="292"/>
        <v>6.4285714285714345E-3</v>
      </c>
      <c r="M2680" s="6">
        <f t="shared" si="293"/>
        <v>1</v>
      </c>
      <c r="N2680" s="6">
        <f t="shared" si="294"/>
        <v>50</v>
      </c>
      <c r="Q2680" s="1">
        <v>0.98878999999999995</v>
      </c>
      <c r="R2680" s="3">
        <v>210600</v>
      </c>
    </row>
    <row r="2681" spans="1:18" x14ac:dyDescent="0.2">
      <c r="A2681" s="8">
        <v>37881</v>
      </c>
      <c r="B2681" s="1">
        <v>1.01</v>
      </c>
      <c r="C2681" s="1">
        <v>1.03</v>
      </c>
      <c r="D2681" s="1">
        <v>1</v>
      </c>
      <c r="E2681" s="1">
        <v>1.02</v>
      </c>
      <c r="G2681" s="6">
        <f t="shared" si="288"/>
        <v>2.0000000000000018E-2</v>
      </c>
      <c r="H2681" s="1">
        <f t="shared" si="289"/>
        <v>2.0000000000000018E-2</v>
      </c>
      <c r="I2681" s="1">
        <f t="shared" si="290"/>
        <v>0</v>
      </c>
      <c r="K2681" s="6">
        <f t="shared" si="291"/>
        <v>7.8571428571428646E-3</v>
      </c>
      <c r="L2681" s="6">
        <f t="shared" si="292"/>
        <v>6.4285714285714345E-3</v>
      </c>
      <c r="M2681" s="6">
        <f t="shared" si="293"/>
        <v>1.2222222222222223</v>
      </c>
      <c r="N2681" s="6">
        <f t="shared" si="294"/>
        <v>55</v>
      </c>
      <c r="Q2681" s="1">
        <v>1.0085649999999999</v>
      </c>
      <c r="R2681" s="3">
        <v>91200</v>
      </c>
    </row>
    <row r="2682" spans="1:18" x14ac:dyDescent="0.2">
      <c r="A2682" s="8">
        <v>37882</v>
      </c>
      <c r="B2682" s="1">
        <v>1.05</v>
      </c>
      <c r="C2682" s="1">
        <v>1.21</v>
      </c>
      <c r="D2682" s="1">
        <v>1.03</v>
      </c>
      <c r="E2682" s="1">
        <v>1.2</v>
      </c>
      <c r="G2682" s="6">
        <f t="shared" si="288"/>
        <v>0.17999999999999994</v>
      </c>
      <c r="H2682" s="1">
        <f t="shared" si="289"/>
        <v>0.17999999999999994</v>
      </c>
      <c r="I2682" s="1">
        <f t="shared" si="290"/>
        <v>0</v>
      </c>
      <c r="K2682" s="6">
        <f t="shared" si="291"/>
        <v>2.0714285714285716E-2</v>
      </c>
      <c r="L2682" s="6">
        <f t="shared" si="292"/>
        <v>6.4285714285714345E-3</v>
      </c>
      <c r="M2682" s="6">
        <f t="shared" si="293"/>
        <v>3.2222222222222197</v>
      </c>
      <c r="N2682" s="6">
        <f t="shared" si="294"/>
        <v>76.315789473684191</v>
      </c>
      <c r="Q2682" s="1">
        <v>1.1865479999999999</v>
      </c>
      <c r="R2682" s="3">
        <v>35000</v>
      </c>
    </row>
    <row r="2683" spans="1:18" x14ac:dyDescent="0.2">
      <c r="A2683" s="8">
        <v>37883</v>
      </c>
      <c r="B2683" s="1">
        <v>1.05</v>
      </c>
      <c r="C2683" s="1">
        <v>1.2</v>
      </c>
      <c r="D2683" s="1">
        <v>1.05</v>
      </c>
      <c r="E2683" s="1">
        <v>1.18</v>
      </c>
      <c r="G2683" s="6">
        <f t="shared" si="288"/>
        <v>-2.0000000000000018E-2</v>
      </c>
      <c r="H2683" s="1">
        <f t="shared" si="289"/>
        <v>0</v>
      </c>
      <c r="I2683" s="1">
        <f t="shared" si="290"/>
        <v>2.0000000000000018E-2</v>
      </c>
      <c r="K2683" s="6">
        <f t="shared" si="291"/>
        <v>2.0714285714285716E-2</v>
      </c>
      <c r="L2683" s="6">
        <f t="shared" si="292"/>
        <v>5.7142857142857195E-3</v>
      </c>
      <c r="M2683" s="6">
        <f t="shared" si="293"/>
        <v>3.6249999999999969</v>
      </c>
      <c r="N2683" s="6">
        <f t="shared" si="294"/>
        <v>78.378378378378358</v>
      </c>
      <c r="Q2683" s="1">
        <v>1.1667719999999999</v>
      </c>
      <c r="R2683" s="3">
        <v>23300</v>
      </c>
    </row>
    <row r="2684" spans="1:18" x14ac:dyDescent="0.2">
      <c r="A2684" s="8">
        <v>37886</v>
      </c>
      <c r="B2684" s="1">
        <v>1.05</v>
      </c>
      <c r="C2684" s="1">
        <v>1.05</v>
      </c>
      <c r="D2684" s="1">
        <v>1.05</v>
      </c>
      <c r="E2684" s="1">
        <v>1.05</v>
      </c>
      <c r="G2684" s="6">
        <f t="shared" si="288"/>
        <v>-0.12999999999999989</v>
      </c>
      <c r="H2684" s="1">
        <f t="shared" si="289"/>
        <v>0</v>
      </c>
      <c r="I2684" s="1">
        <f t="shared" si="290"/>
        <v>0.12999999999999989</v>
      </c>
      <c r="K2684" s="6">
        <f t="shared" si="291"/>
        <v>1.8571428571428572E-2</v>
      </c>
      <c r="L2684" s="6">
        <f t="shared" si="292"/>
        <v>1.4999999999999998E-2</v>
      </c>
      <c r="M2684" s="6">
        <f t="shared" si="293"/>
        <v>1.2380952380952384</v>
      </c>
      <c r="N2684" s="6">
        <f t="shared" si="294"/>
        <v>55.319148936170215</v>
      </c>
      <c r="Q2684" s="1">
        <v>1.0382290000000001</v>
      </c>
      <c r="R2684" s="3">
        <v>4200</v>
      </c>
    </row>
    <row r="2685" spans="1:18" x14ac:dyDescent="0.2">
      <c r="A2685" s="8">
        <v>37887</v>
      </c>
      <c r="B2685" s="1">
        <v>1.1000000000000001</v>
      </c>
      <c r="C2685" s="1">
        <v>1.1000000000000001</v>
      </c>
      <c r="D2685" s="1">
        <v>1.1000000000000001</v>
      </c>
      <c r="E2685" s="1">
        <v>1.1000000000000001</v>
      </c>
      <c r="G2685" s="6">
        <f t="shared" si="288"/>
        <v>5.0000000000000044E-2</v>
      </c>
      <c r="H2685" s="1">
        <f t="shared" si="289"/>
        <v>5.0000000000000044E-2</v>
      </c>
      <c r="I2685" s="1">
        <f t="shared" si="290"/>
        <v>0</v>
      </c>
      <c r="K2685" s="6">
        <f t="shared" si="291"/>
        <v>2.1428571428571432E-2</v>
      </c>
      <c r="L2685" s="6">
        <f t="shared" si="292"/>
        <v>1.4999999999999998E-2</v>
      </c>
      <c r="M2685" s="6">
        <f t="shared" si="293"/>
        <v>1.428571428571429</v>
      </c>
      <c r="N2685" s="6">
        <f t="shared" si="294"/>
        <v>58.82352941176471</v>
      </c>
      <c r="Q2685" s="1">
        <v>1.087669</v>
      </c>
      <c r="R2685" s="3">
        <v>5000</v>
      </c>
    </row>
    <row r="2686" spans="1:18" x14ac:dyDescent="0.2">
      <c r="A2686" s="8">
        <v>37888</v>
      </c>
      <c r="B2686" s="1">
        <v>1.08</v>
      </c>
      <c r="C2686" s="1">
        <v>1.08</v>
      </c>
      <c r="D2686" s="1">
        <v>1.05</v>
      </c>
      <c r="E2686" s="1">
        <v>1.06</v>
      </c>
      <c r="G2686" s="6">
        <f t="shared" si="288"/>
        <v>-4.0000000000000036E-2</v>
      </c>
      <c r="H2686" s="1">
        <f t="shared" si="289"/>
        <v>0</v>
      </c>
      <c r="I2686" s="1">
        <f t="shared" si="290"/>
        <v>4.0000000000000036E-2</v>
      </c>
      <c r="K2686" s="6">
        <f t="shared" si="291"/>
        <v>2.1428571428571432E-2</v>
      </c>
      <c r="L2686" s="6">
        <f t="shared" si="292"/>
        <v>1.5714285714285712E-2</v>
      </c>
      <c r="M2686" s="6">
        <f t="shared" si="293"/>
        <v>1.363636363636364</v>
      </c>
      <c r="N2686" s="6">
        <f t="shared" si="294"/>
        <v>57.692307692307701</v>
      </c>
      <c r="Q2686" s="1">
        <v>1.048117</v>
      </c>
      <c r="R2686" s="3">
        <v>19000</v>
      </c>
    </row>
    <row r="2687" spans="1:18" x14ac:dyDescent="0.2">
      <c r="A2687" s="8">
        <v>37889</v>
      </c>
      <c r="B2687" s="1">
        <v>1.08</v>
      </c>
      <c r="C2687" s="1">
        <v>1.08</v>
      </c>
      <c r="D2687" s="1">
        <v>1.08</v>
      </c>
      <c r="E2687" s="1">
        <v>1.08</v>
      </c>
      <c r="G2687" s="6">
        <f t="shared" si="288"/>
        <v>2.0000000000000018E-2</v>
      </c>
      <c r="H2687" s="1">
        <f t="shared" si="289"/>
        <v>2.0000000000000018E-2</v>
      </c>
      <c r="I2687" s="1">
        <f t="shared" si="290"/>
        <v>0</v>
      </c>
      <c r="K2687" s="6">
        <f t="shared" si="291"/>
        <v>2.1428571428571432E-2</v>
      </c>
      <c r="L2687" s="6">
        <f t="shared" si="292"/>
        <v>1.5714285714285712E-2</v>
      </c>
      <c r="M2687" s="6">
        <f t="shared" si="293"/>
        <v>1.363636363636364</v>
      </c>
      <c r="N2687" s="6">
        <f t="shared" si="294"/>
        <v>57.692307692307701</v>
      </c>
      <c r="Q2687" s="1">
        <v>1.067893</v>
      </c>
      <c r="R2687" s="3">
        <v>3700</v>
      </c>
    </row>
    <row r="2688" spans="1:18" x14ac:dyDescent="0.2">
      <c r="A2688" s="8">
        <v>37890</v>
      </c>
      <c r="B2688" s="1">
        <v>1.08</v>
      </c>
      <c r="C2688" s="1">
        <v>1.08</v>
      </c>
      <c r="D2688" s="1">
        <v>1.08</v>
      </c>
      <c r="E2688" s="1">
        <v>1.08</v>
      </c>
      <c r="G2688" s="6">
        <f t="shared" si="288"/>
        <v>0</v>
      </c>
      <c r="H2688" s="1">
        <f t="shared" si="289"/>
        <v>0</v>
      </c>
      <c r="I2688" s="1">
        <f t="shared" si="290"/>
        <v>0</v>
      </c>
      <c r="K2688" s="6">
        <f t="shared" si="291"/>
        <v>2.1428571428571432E-2</v>
      </c>
      <c r="L2688" s="6">
        <f t="shared" si="292"/>
        <v>1.4285714285714282E-2</v>
      </c>
      <c r="M2688" s="6">
        <f t="shared" si="293"/>
        <v>1.5000000000000007</v>
      </c>
      <c r="N2688" s="6">
        <f t="shared" si="294"/>
        <v>60.000000000000014</v>
      </c>
      <c r="Q2688" s="1">
        <v>1.067893</v>
      </c>
      <c r="R2688" s="3">
        <v>1700</v>
      </c>
    </row>
    <row r="2689" spans="1:18" x14ac:dyDescent="0.2">
      <c r="A2689" s="8">
        <v>37893</v>
      </c>
      <c r="B2689" s="1">
        <v>1.1000000000000001</v>
      </c>
      <c r="C2689" s="1">
        <v>1.1499999999999999</v>
      </c>
      <c r="D2689" s="1">
        <v>1.03</v>
      </c>
      <c r="E2689" s="1">
        <v>1.03</v>
      </c>
      <c r="G2689" s="6">
        <f t="shared" si="288"/>
        <v>-5.0000000000000044E-2</v>
      </c>
      <c r="H2689" s="1">
        <f t="shared" si="289"/>
        <v>0</v>
      </c>
      <c r="I2689" s="1">
        <f t="shared" si="290"/>
        <v>5.0000000000000044E-2</v>
      </c>
      <c r="K2689" s="6">
        <f t="shared" si="291"/>
        <v>2.1428571428571432E-2</v>
      </c>
      <c r="L2689" s="6">
        <f t="shared" si="292"/>
        <v>1.7857142857142856E-2</v>
      </c>
      <c r="M2689" s="6">
        <f t="shared" si="293"/>
        <v>1.2000000000000002</v>
      </c>
      <c r="N2689" s="6">
        <f t="shared" si="294"/>
        <v>54.545454545454547</v>
      </c>
      <c r="Q2689" s="1">
        <v>1.0184530000000001</v>
      </c>
      <c r="R2689" s="3">
        <v>18200</v>
      </c>
    </row>
    <row r="2690" spans="1:18" x14ac:dyDescent="0.2">
      <c r="A2690" s="8">
        <v>37894</v>
      </c>
      <c r="B2690" s="1">
        <v>1.03</v>
      </c>
      <c r="C2690" s="1">
        <v>1.03</v>
      </c>
      <c r="D2690" s="1">
        <v>1.03</v>
      </c>
      <c r="E2690" s="1">
        <v>1.03</v>
      </c>
      <c r="G2690" s="6">
        <f t="shared" si="288"/>
        <v>0</v>
      </c>
      <c r="H2690" s="1">
        <f t="shared" si="289"/>
        <v>0</v>
      </c>
      <c r="I2690" s="1">
        <f t="shared" si="290"/>
        <v>0</v>
      </c>
      <c r="K2690" s="6">
        <f t="shared" si="291"/>
        <v>1.9285714285714288E-2</v>
      </c>
      <c r="L2690" s="6">
        <f t="shared" si="292"/>
        <v>1.7857142857142856E-2</v>
      </c>
      <c r="M2690" s="6">
        <f t="shared" si="293"/>
        <v>1.0800000000000003</v>
      </c>
      <c r="N2690" s="6">
        <f t="shared" si="294"/>
        <v>51.923076923076927</v>
      </c>
      <c r="Q2690" s="1">
        <v>1.0184530000000001</v>
      </c>
      <c r="R2690" s="3">
        <v>0</v>
      </c>
    </row>
    <row r="2691" spans="1:18" x14ac:dyDescent="0.2">
      <c r="A2691" s="8">
        <v>37895</v>
      </c>
      <c r="B2691" s="1">
        <v>1.03</v>
      </c>
      <c r="C2691" s="1">
        <v>1.03</v>
      </c>
      <c r="D2691" s="1">
        <v>1.03</v>
      </c>
      <c r="E2691" s="1">
        <v>1.03</v>
      </c>
      <c r="G2691" s="6">
        <f t="shared" si="288"/>
        <v>0</v>
      </c>
      <c r="H2691" s="1">
        <f t="shared" si="289"/>
        <v>0</v>
      </c>
      <c r="I2691" s="1">
        <f t="shared" si="290"/>
        <v>0</v>
      </c>
      <c r="K2691" s="6">
        <f t="shared" si="291"/>
        <v>1.9285714285714288E-2</v>
      </c>
      <c r="L2691" s="6">
        <f t="shared" si="292"/>
        <v>1.7857142857142856E-2</v>
      </c>
      <c r="M2691" s="6">
        <f t="shared" si="293"/>
        <v>1.0800000000000003</v>
      </c>
      <c r="N2691" s="6">
        <f t="shared" si="294"/>
        <v>51.923076923076927</v>
      </c>
      <c r="Q2691" s="1">
        <v>1.0184530000000001</v>
      </c>
      <c r="R2691" s="3">
        <v>0</v>
      </c>
    </row>
    <row r="2692" spans="1:18" x14ac:dyDescent="0.2">
      <c r="A2692" s="8">
        <v>37896</v>
      </c>
      <c r="B2692" s="1">
        <v>1.07</v>
      </c>
      <c r="C2692" s="1">
        <v>1.17</v>
      </c>
      <c r="D2692" s="1">
        <v>1.02</v>
      </c>
      <c r="E2692" s="1">
        <v>1.17</v>
      </c>
      <c r="G2692" s="6">
        <f t="shared" ref="G2692:G2755" si="295">E2692-E2691</f>
        <v>0.1399999999999999</v>
      </c>
      <c r="H2692" s="1">
        <f t="shared" ref="H2692:H2755" si="296">IF(G2692&gt;0,G2692,0)</f>
        <v>0.1399999999999999</v>
      </c>
      <c r="I2692" s="1">
        <f t="shared" ref="I2692:I2755" si="297">IF(G2692&lt;0,ABS(G2692),0)</f>
        <v>0</v>
      </c>
      <c r="K2692" s="6">
        <f t="shared" si="291"/>
        <v>2.928571428571428E-2</v>
      </c>
      <c r="L2692" s="6">
        <f t="shared" si="292"/>
        <v>1.7857142857142856E-2</v>
      </c>
      <c r="M2692" s="6">
        <f t="shared" si="293"/>
        <v>1.6399999999999997</v>
      </c>
      <c r="N2692" s="6">
        <f t="shared" si="294"/>
        <v>62.121212121212118</v>
      </c>
      <c r="Q2692" s="1">
        <v>1.156884</v>
      </c>
      <c r="R2692" s="3">
        <v>102000</v>
      </c>
    </row>
    <row r="2693" spans="1:18" x14ac:dyDescent="0.2">
      <c r="A2693" s="8">
        <v>37897</v>
      </c>
      <c r="B2693" s="1">
        <v>1.17</v>
      </c>
      <c r="C2693" s="1">
        <v>1.2</v>
      </c>
      <c r="D2693" s="1">
        <v>1.1299999999999999</v>
      </c>
      <c r="E2693" s="1">
        <v>1.1499999999999999</v>
      </c>
      <c r="G2693" s="6">
        <f t="shared" si="295"/>
        <v>-2.0000000000000018E-2</v>
      </c>
      <c r="H2693" s="1">
        <f t="shared" si="296"/>
        <v>0</v>
      </c>
      <c r="I2693" s="1">
        <f t="shared" si="297"/>
        <v>2.0000000000000018E-2</v>
      </c>
      <c r="K2693" s="6">
        <f t="shared" si="291"/>
        <v>2.928571428571428E-2</v>
      </c>
      <c r="L2693" s="6">
        <f t="shared" si="292"/>
        <v>1.8571428571428572E-2</v>
      </c>
      <c r="M2693" s="6">
        <f t="shared" si="293"/>
        <v>1.5769230769230764</v>
      </c>
      <c r="N2693" s="6">
        <f t="shared" si="294"/>
        <v>61.194029850746261</v>
      </c>
      <c r="Q2693" s="1">
        <v>1.137108</v>
      </c>
      <c r="R2693" s="3">
        <v>20900</v>
      </c>
    </row>
    <row r="2694" spans="1:18" x14ac:dyDescent="0.2">
      <c r="A2694" s="8">
        <v>37900</v>
      </c>
      <c r="B2694" s="1">
        <v>1.1299999999999999</v>
      </c>
      <c r="C2694" s="1">
        <v>1.1299999999999999</v>
      </c>
      <c r="D2694" s="1">
        <v>1.1299999999999999</v>
      </c>
      <c r="E2694" s="1">
        <v>1.1299999999999999</v>
      </c>
      <c r="G2694" s="6">
        <f t="shared" si="295"/>
        <v>-2.0000000000000018E-2</v>
      </c>
      <c r="H2694" s="1">
        <f t="shared" si="296"/>
        <v>0</v>
      </c>
      <c r="I2694" s="1">
        <f t="shared" si="297"/>
        <v>2.0000000000000018E-2</v>
      </c>
      <c r="K2694" s="6">
        <f t="shared" si="291"/>
        <v>2.928571428571428E-2</v>
      </c>
      <c r="L2694" s="6">
        <f t="shared" si="292"/>
        <v>0.02</v>
      </c>
      <c r="M2694" s="6">
        <f t="shared" si="293"/>
        <v>1.464285714285714</v>
      </c>
      <c r="N2694" s="6">
        <f t="shared" si="294"/>
        <v>59.420289855072461</v>
      </c>
      <c r="Q2694" s="1">
        <v>1.117332</v>
      </c>
      <c r="R2694" s="3">
        <v>5500</v>
      </c>
    </row>
    <row r="2695" spans="1:18" x14ac:dyDescent="0.2">
      <c r="A2695" s="8">
        <v>37901</v>
      </c>
      <c r="B2695" s="1">
        <v>1.05</v>
      </c>
      <c r="C2695" s="1">
        <v>1.1000000000000001</v>
      </c>
      <c r="D2695" s="1">
        <v>1.05</v>
      </c>
      <c r="E2695" s="1">
        <v>1.05</v>
      </c>
      <c r="G2695" s="6">
        <f t="shared" si="295"/>
        <v>-7.9999999999999849E-2</v>
      </c>
      <c r="H2695" s="1">
        <f t="shared" si="296"/>
        <v>0</v>
      </c>
      <c r="I2695" s="1">
        <f t="shared" si="297"/>
        <v>7.9999999999999849E-2</v>
      </c>
      <c r="K2695" s="6">
        <f t="shared" si="291"/>
        <v>2.7857142857142851E-2</v>
      </c>
      <c r="L2695" s="6">
        <f t="shared" si="292"/>
        <v>2.5714285714285707E-2</v>
      </c>
      <c r="M2695" s="6">
        <f t="shared" si="293"/>
        <v>1.0833333333333335</v>
      </c>
      <c r="N2695" s="6">
        <f t="shared" si="294"/>
        <v>52</v>
      </c>
      <c r="Q2695" s="1">
        <v>1.0382290000000001</v>
      </c>
      <c r="R2695" s="3">
        <v>15500</v>
      </c>
    </row>
    <row r="2696" spans="1:18" x14ac:dyDescent="0.2">
      <c r="A2696" s="8">
        <v>37902</v>
      </c>
      <c r="B2696" s="1">
        <v>1.1200000000000001</v>
      </c>
      <c r="C2696" s="1">
        <v>1.17</v>
      </c>
      <c r="D2696" s="1">
        <v>1.1000000000000001</v>
      </c>
      <c r="E2696" s="1">
        <v>1.1499999999999999</v>
      </c>
      <c r="G2696" s="6">
        <f t="shared" si="295"/>
        <v>9.9999999999999867E-2</v>
      </c>
      <c r="H2696" s="1">
        <f t="shared" si="296"/>
        <v>9.9999999999999867E-2</v>
      </c>
      <c r="I2696" s="1">
        <f t="shared" si="297"/>
        <v>0</v>
      </c>
      <c r="K2696" s="6">
        <f t="shared" si="291"/>
        <v>2.2142857142857131E-2</v>
      </c>
      <c r="L2696" s="6">
        <f t="shared" si="292"/>
        <v>2.5714285714285707E-2</v>
      </c>
      <c r="M2696" s="6">
        <f t="shared" si="293"/>
        <v>0.86111111111111094</v>
      </c>
      <c r="N2696" s="6">
        <f t="shared" si="294"/>
        <v>46.268656716417908</v>
      </c>
      <c r="Q2696" s="1">
        <v>1.137108</v>
      </c>
      <c r="R2696" s="3">
        <v>6000</v>
      </c>
    </row>
    <row r="2697" spans="1:18" x14ac:dyDescent="0.2">
      <c r="A2697" s="8">
        <v>37903</v>
      </c>
      <c r="B2697" s="1">
        <v>1.1499999999999999</v>
      </c>
      <c r="C2697" s="1">
        <v>1.17</v>
      </c>
      <c r="D2697" s="1">
        <v>1.08</v>
      </c>
      <c r="E2697" s="1">
        <v>1.17</v>
      </c>
      <c r="G2697" s="6">
        <f t="shared" si="295"/>
        <v>2.0000000000000018E-2</v>
      </c>
      <c r="H2697" s="1">
        <f t="shared" si="296"/>
        <v>2.0000000000000018E-2</v>
      </c>
      <c r="I2697" s="1">
        <f t="shared" si="297"/>
        <v>0</v>
      </c>
      <c r="K2697" s="6">
        <f t="shared" si="291"/>
        <v>2.3571428571428559E-2</v>
      </c>
      <c r="L2697" s="6">
        <f t="shared" si="292"/>
        <v>2.4285714285714275E-2</v>
      </c>
      <c r="M2697" s="6">
        <f t="shared" si="293"/>
        <v>0.97058823529411753</v>
      </c>
      <c r="N2697" s="6">
        <f t="shared" si="294"/>
        <v>49.253731343283576</v>
      </c>
      <c r="Q2697" s="1">
        <v>1.156884</v>
      </c>
      <c r="R2697" s="3">
        <v>26100</v>
      </c>
    </row>
    <row r="2698" spans="1:18" x14ac:dyDescent="0.2">
      <c r="A2698" s="8">
        <v>37904</v>
      </c>
      <c r="B2698" s="1">
        <v>1.17</v>
      </c>
      <c r="C2698" s="1">
        <v>1.17</v>
      </c>
      <c r="D2698" s="1">
        <v>1.1200000000000001</v>
      </c>
      <c r="E2698" s="1">
        <v>1.1499999999999999</v>
      </c>
      <c r="G2698" s="6">
        <f t="shared" si="295"/>
        <v>-2.0000000000000018E-2</v>
      </c>
      <c r="H2698" s="1">
        <f t="shared" si="296"/>
        <v>0</v>
      </c>
      <c r="I2698" s="1">
        <f t="shared" si="297"/>
        <v>2.0000000000000018E-2</v>
      </c>
      <c r="K2698" s="6">
        <f t="shared" si="291"/>
        <v>2.3571428571428559E-2</v>
      </c>
      <c r="L2698" s="6">
        <f t="shared" si="292"/>
        <v>1.6428571428571428E-2</v>
      </c>
      <c r="M2698" s="6">
        <f t="shared" si="293"/>
        <v>1.4347826086956514</v>
      </c>
      <c r="N2698" s="6">
        <f t="shared" si="294"/>
        <v>58.928571428571416</v>
      </c>
      <c r="Q2698" s="1">
        <v>1.137108</v>
      </c>
      <c r="R2698" s="3">
        <v>21300</v>
      </c>
    </row>
    <row r="2699" spans="1:18" x14ac:dyDescent="0.2">
      <c r="A2699" s="8">
        <v>37907</v>
      </c>
      <c r="B2699" s="1">
        <v>1.1299999999999999</v>
      </c>
      <c r="C2699" s="1">
        <v>1.2</v>
      </c>
      <c r="D2699" s="1">
        <v>1.1299999999999999</v>
      </c>
      <c r="E2699" s="1">
        <v>1.1499999999999999</v>
      </c>
      <c r="G2699" s="6">
        <f t="shared" si="295"/>
        <v>0</v>
      </c>
      <c r="H2699" s="1">
        <f t="shared" si="296"/>
        <v>0</v>
      </c>
      <c r="I2699" s="1">
        <f t="shared" si="297"/>
        <v>0</v>
      </c>
      <c r="K2699" s="6">
        <f t="shared" si="291"/>
        <v>1.9999999999999987E-2</v>
      </c>
      <c r="L2699" s="6">
        <f t="shared" si="292"/>
        <v>1.6428571428571428E-2</v>
      </c>
      <c r="M2699" s="6">
        <f t="shared" si="293"/>
        <v>1.2173913043478253</v>
      </c>
      <c r="N2699" s="6">
        <f t="shared" si="294"/>
        <v>54.901960784313708</v>
      </c>
      <c r="Q2699" s="1">
        <v>1.137108</v>
      </c>
      <c r="R2699" s="3">
        <v>21200</v>
      </c>
    </row>
    <row r="2700" spans="1:18" x14ac:dyDescent="0.2">
      <c r="A2700" s="8">
        <v>37908</v>
      </c>
      <c r="B2700" s="1">
        <v>1.1499999999999999</v>
      </c>
      <c r="C2700" s="1">
        <v>1.1499999999999999</v>
      </c>
      <c r="D2700" s="1">
        <v>1.1499999999999999</v>
      </c>
      <c r="E2700" s="1">
        <v>1.1499999999999999</v>
      </c>
      <c r="G2700" s="6">
        <f t="shared" si="295"/>
        <v>0</v>
      </c>
      <c r="H2700" s="1">
        <f t="shared" si="296"/>
        <v>0</v>
      </c>
      <c r="I2700" s="1">
        <f t="shared" si="297"/>
        <v>0</v>
      </c>
      <c r="K2700" s="6">
        <f t="shared" si="291"/>
        <v>1.9999999999999987E-2</v>
      </c>
      <c r="L2700" s="6">
        <f t="shared" si="292"/>
        <v>1.3571428571428568E-2</v>
      </c>
      <c r="M2700" s="6">
        <f t="shared" si="293"/>
        <v>1.4736842105263153</v>
      </c>
      <c r="N2700" s="6">
        <f t="shared" si="294"/>
        <v>59.574468085106368</v>
      </c>
      <c r="Q2700" s="1">
        <v>1.137108</v>
      </c>
      <c r="R2700" s="3">
        <v>0</v>
      </c>
    </row>
    <row r="2701" spans="1:18" x14ac:dyDescent="0.2">
      <c r="A2701" s="8">
        <v>37909</v>
      </c>
      <c r="B2701" s="1">
        <v>1.1299999999999999</v>
      </c>
      <c r="C2701" s="1">
        <v>1.1499999999999999</v>
      </c>
      <c r="D2701" s="1">
        <v>1.1299999999999999</v>
      </c>
      <c r="E2701" s="1">
        <v>1.1499999999999999</v>
      </c>
      <c r="G2701" s="6">
        <f t="shared" si="295"/>
        <v>0</v>
      </c>
      <c r="H2701" s="1">
        <f t="shared" si="296"/>
        <v>0</v>
      </c>
      <c r="I2701" s="1">
        <f t="shared" si="297"/>
        <v>0</v>
      </c>
      <c r="K2701" s="6">
        <f t="shared" si="291"/>
        <v>1.8571428571428555E-2</v>
      </c>
      <c r="L2701" s="6">
        <f t="shared" si="292"/>
        <v>1.3571428571428568E-2</v>
      </c>
      <c r="M2701" s="6">
        <f t="shared" si="293"/>
        <v>1.3684210526315781</v>
      </c>
      <c r="N2701" s="6">
        <f t="shared" si="294"/>
        <v>57.777777777777757</v>
      </c>
      <c r="Q2701" s="1">
        <v>1.137108</v>
      </c>
      <c r="R2701" s="3">
        <v>2000</v>
      </c>
    </row>
    <row r="2702" spans="1:18" x14ac:dyDescent="0.2">
      <c r="A2702" s="8">
        <v>37910</v>
      </c>
      <c r="B2702" s="1">
        <v>1.1499999999999999</v>
      </c>
      <c r="C2702" s="1">
        <v>1.1499999999999999</v>
      </c>
      <c r="D2702" s="1">
        <v>1.1499999999999999</v>
      </c>
      <c r="E2702" s="1">
        <v>1.1499999999999999</v>
      </c>
      <c r="G2702" s="6">
        <f t="shared" si="295"/>
        <v>0</v>
      </c>
      <c r="H2702" s="1">
        <f t="shared" si="296"/>
        <v>0</v>
      </c>
      <c r="I2702" s="1">
        <f t="shared" si="297"/>
        <v>0</v>
      </c>
      <c r="K2702" s="6">
        <f t="shared" si="291"/>
        <v>1.8571428571428555E-2</v>
      </c>
      <c r="L2702" s="6">
        <f t="shared" si="292"/>
        <v>1.3571428571428568E-2</v>
      </c>
      <c r="M2702" s="6">
        <f t="shared" si="293"/>
        <v>1.3684210526315781</v>
      </c>
      <c r="N2702" s="6">
        <f t="shared" si="294"/>
        <v>57.777777777777757</v>
      </c>
      <c r="Q2702" s="1">
        <v>1.137108</v>
      </c>
      <c r="R2702" s="3">
        <v>0</v>
      </c>
    </row>
    <row r="2703" spans="1:18" x14ac:dyDescent="0.2">
      <c r="A2703" s="8">
        <v>37911</v>
      </c>
      <c r="B2703" s="1">
        <v>1.1299999999999999</v>
      </c>
      <c r="C2703" s="1">
        <v>1.1299999999999999</v>
      </c>
      <c r="D2703" s="1">
        <v>1.05</v>
      </c>
      <c r="E2703" s="1">
        <v>1.1000000000000001</v>
      </c>
      <c r="G2703" s="6">
        <f t="shared" si="295"/>
        <v>-4.9999999999999822E-2</v>
      </c>
      <c r="H2703" s="1">
        <f t="shared" si="296"/>
        <v>0</v>
      </c>
      <c r="I2703" s="1">
        <f t="shared" si="297"/>
        <v>4.9999999999999822E-2</v>
      </c>
      <c r="K2703" s="6">
        <f t="shared" si="291"/>
        <v>1.8571428571428555E-2</v>
      </c>
      <c r="L2703" s="6">
        <f t="shared" si="292"/>
        <v>1.3571428571428552E-2</v>
      </c>
      <c r="M2703" s="6">
        <f t="shared" si="293"/>
        <v>1.3684210526315796</v>
      </c>
      <c r="N2703" s="6">
        <f t="shared" si="294"/>
        <v>57.777777777777793</v>
      </c>
      <c r="Q2703" s="1">
        <v>1.087669</v>
      </c>
      <c r="R2703" s="3">
        <v>13000</v>
      </c>
    </row>
    <row r="2704" spans="1:18" x14ac:dyDescent="0.2">
      <c r="A2704" s="8">
        <v>37914</v>
      </c>
      <c r="B2704" s="1">
        <v>1.1000000000000001</v>
      </c>
      <c r="C2704" s="1">
        <v>1.1000000000000001</v>
      </c>
      <c r="D2704" s="1">
        <v>1.1000000000000001</v>
      </c>
      <c r="E2704" s="1">
        <v>1.1000000000000001</v>
      </c>
      <c r="G2704" s="6">
        <f t="shared" si="295"/>
        <v>0</v>
      </c>
      <c r="H2704" s="1">
        <f t="shared" si="296"/>
        <v>0</v>
      </c>
      <c r="I2704" s="1">
        <f t="shared" si="297"/>
        <v>0</v>
      </c>
      <c r="K2704" s="6">
        <f t="shared" ref="K2704:K2767" si="298">AVERAGE(H2691:H2704)</f>
        <v>1.8571428571428555E-2</v>
      </c>
      <c r="L2704" s="6">
        <f t="shared" ref="L2704:L2767" si="299">AVERAGE(I2691:I2704)</f>
        <v>1.3571428571428552E-2</v>
      </c>
      <c r="M2704" s="6">
        <f t="shared" ref="M2704:M2767" si="300">K2704/L2704</f>
        <v>1.3684210526315796</v>
      </c>
      <c r="N2704" s="6">
        <f t="shared" si="294"/>
        <v>57.777777777777793</v>
      </c>
      <c r="Q2704" s="1">
        <v>1.087669</v>
      </c>
      <c r="R2704" s="3">
        <v>0</v>
      </c>
    </row>
    <row r="2705" spans="1:18" x14ac:dyDescent="0.2">
      <c r="A2705" s="8">
        <v>37915</v>
      </c>
      <c r="B2705" s="1">
        <v>1.2</v>
      </c>
      <c r="C2705" s="1">
        <v>1.2</v>
      </c>
      <c r="D2705" s="1">
        <v>1.1499999999999999</v>
      </c>
      <c r="E2705" s="1">
        <v>1.1499999999999999</v>
      </c>
      <c r="G2705" s="6">
        <f t="shared" si="295"/>
        <v>4.9999999999999822E-2</v>
      </c>
      <c r="H2705" s="1">
        <f t="shared" si="296"/>
        <v>4.9999999999999822E-2</v>
      </c>
      <c r="I2705" s="1">
        <f t="shared" si="297"/>
        <v>0</v>
      </c>
      <c r="K2705" s="6">
        <f t="shared" si="298"/>
        <v>2.2142857142857113E-2</v>
      </c>
      <c r="L2705" s="6">
        <f t="shared" si="299"/>
        <v>1.3571428571428552E-2</v>
      </c>
      <c r="M2705" s="6">
        <f t="shared" si="300"/>
        <v>1.6315789473684212</v>
      </c>
      <c r="N2705" s="6">
        <f t="shared" ref="N2705:N2768" si="301">IF(L2705=0,100,100-(100/(1+M2705)))</f>
        <v>62</v>
      </c>
      <c r="Q2705" s="1">
        <v>1.137108</v>
      </c>
      <c r="R2705" s="3">
        <v>13000</v>
      </c>
    </row>
    <row r="2706" spans="1:18" x14ac:dyDescent="0.2">
      <c r="A2706" s="8">
        <v>37916</v>
      </c>
      <c r="B2706" s="1">
        <v>1.1000000000000001</v>
      </c>
      <c r="C2706" s="1">
        <v>1.1299999999999999</v>
      </c>
      <c r="D2706" s="1">
        <v>1.1000000000000001</v>
      </c>
      <c r="E2706" s="1">
        <v>1.1299999999999999</v>
      </c>
      <c r="G2706" s="6">
        <f t="shared" si="295"/>
        <v>-2.0000000000000018E-2</v>
      </c>
      <c r="H2706" s="1">
        <f t="shared" si="296"/>
        <v>0</v>
      </c>
      <c r="I2706" s="1">
        <f t="shared" si="297"/>
        <v>2.0000000000000018E-2</v>
      </c>
      <c r="K2706" s="6">
        <f t="shared" si="298"/>
        <v>1.2142857142857122E-2</v>
      </c>
      <c r="L2706" s="6">
        <f t="shared" si="299"/>
        <v>1.4999999999999982E-2</v>
      </c>
      <c r="M2706" s="6">
        <f t="shared" si="300"/>
        <v>0.80952380952380909</v>
      </c>
      <c r="N2706" s="6">
        <f t="shared" si="301"/>
        <v>44.736842105263143</v>
      </c>
      <c r="Q2706" s="1">
        <v>1.117332</v>
      </c>
      <c r="R2706" s="3">
        <v>5400</v>
      </c>
    </row>
    <row r="2707" spans="1:18" x14ac:dyDescent="0.2">
      <c r="A2707" s="8">
        <v>37917</v>
      </c>
      <c r="B2707" s="1">
        <v>1.1299999999999999</v>
      </c>
      <c r="C2707" s="1">
        <v>1.1299999999999999</v>
      </c>
      <c r="D2707" s="1">
        <v>1.1299999999999999</v>
      </c>
      <c r="E2707" s="1">
        <v>1.1299999999999999</v>
      </c>
      <c r="G2707" s="6">
        <f t="shared" si="295"/>
        <v>0</v>
      </c>
      <c r="H2707" s="1">
        <f t="shared" si="296"/>
        <v>0</v>
      </c>
      <c r="I2707" s="1">
        <f t="shared" si="297"/>
        <v>0</v>
      </c>
      <c r="K2707" s="6">
        <f t="shared" si="298"/>
        <v>1.2142857142857122E-2</v>
      </c>
      <c r="L2707" s="6">
        <f t="shared" si="299"/>
        <v>1.3571428571428552E-2</v>
      </c>
      <c r="M2707" s="6">
        <f t="shared" si="300"/>
        <v>0.89473684210526294</v>
      </c>
      <c r="N2707" s="6">
        <f t="shared" si="301"/>
        <v>47.222222222222214</v>
      </c>
      <c r="Q2707" s="1">
        <v>1.117332</v>
      </c>
      <c r="R2707" s="3">
        <v>0</v>
      </c>
    </row>
    <row r="2708" spans="1:18" x14ac:dyDescent="0.2">
      <c r="A2708" s="8">
        <v>37918</v>
      </c>
      <c r="B2708" s="1">
        <v>1.17</v>
      </c>
      <c r="C2708" s="1">
        <v>1.17</v>
      </c>
      <c r="D2708" s="1">
        <v>1.1499999999999999</v>
      </c>
      <c r="E2708" s="1">
        <v>1.1499999999999999</v>
      </c>
      <c r="G2708" s="6">
        <f t="shared" si="295"/>
        <v>2.0000000000000018E-2</v>
      </c>
      <c r="H2708" s="1">
        <f t="shared" si="296"/>
        <v>2.0000000000000018E-2</v>
      </c>
      <c r="I2708" s="1">
        <f t="shared" si="297"/>
        <v>0</v>
      </c>
      <c r="K2708" s="6">
        <f t="shared" si="298"/>
        <v>1.3571428571428552E-2</v>
      </c>
      <c r="L2708" s="6">
        <f t="shared" si="299"/>
        <v>1.2142857142857122E-2</v>
      </c>
      <c r="M2708" s="6">
        <f t="shared" si="300"/>
        <v>1.1176470588235297</v>
      </c>
      <c r="N2708" s="6">
        <f t="shared" si="301"/>
        <v>52.777777777777786</v>
      </c>
      <c r="Q2708" s="1">
        <v>1.137108</v>
      </c>
      <c r="R2708" s="3">
        <v>11000</v>
      </c>
    </row>
    <row r="2709" spans="1:18" x14ac:dyDescent="0.2">
      <c r="A2709" s="8">
        <v>37921</v>
      </c>
      <c r="B2709" s="1">
        <v>1.1599999999999999</v>
      </c>
      <c r="C2709" s="1">
        <v>1.1599999999999999</v>
      </c>
      <c r="D2709" s="1">
        <v>1.1100000000000001</v>
      </c>
      <c r="E2709" s="1">
        <v>1.1100000000000001</v>
      </c>
      <c r="G2709" s="6">
        <f t="shared" si="295"/>
        <v>-3.9999999999999813E-2</v>
      </c>
      <c r="H2709" s="1">
        <f t="shared" si="296"/>
        <v>0</v>
      </c>
      <c r="I2709" s="1">
        <f t="shared" si="297"/>
        <v>3.9999999999999813E-2</v>
      </c>
      <c r="K2709" s="6">
        <f t="shared" si="298"/>
        <v>1.3571428571428552E-2</v>
      </c>
      <c r="L2709" s="6">
        <f t="shared" si="299"/>
        <v>9.2857142857142617E-3</v>
      </c>
      <c r="M2709" s="6">
        <f t="shared" si="300"/>
        <v>1.4615384615384632</v>
      </c>
      <c r="N2709" s="6">
        <f t="shared" si="301"/>
        <v>59.375000000000028</v>
      </c>
      <c r="Q2709" s="1">
        <v>1.097556</v>
      </c>
      <c r="R2709" s="3">
        <v>1000</v>
      </c>
    </row>
    <row r="2710" spans="1:18" x14ac:dyDescent="0.2">
      <c r="A2710" s="8">
        <v>37922</v>
      </c>
      <c r="B2710" s="1">
        <v>1.1599999999999999</v>
      </c>
      <c r="C2710" s="1">
        <v>1.19</v>
      </c>
      <c r="D2710" s="1">
        <v>1.1499999999999999</v>
      </c>
      <c r="E2710" s="1">
        <v>1.1599999999999999</v>
      </c>
      <c r="G2710" s="6">
        <f t="shared" si="295"/>
        <v>4.9999999999999822E-2</v>
      </c>
      <c r="H2710" s="1">
        <f t="shared" si="296"/>
        <v>4.9999999999999822E-2</v>
      </c>
      <c r="I2710" s="1">
        <f t="shared" si="297"/>
        <v>0</v>
      </c>
      <c r="K2710" s="6">
        <f t="shared" si="298"/>
        <v>9.9999999999999777E-3</v>
      </c>
      <c r="L2710" s="6">
        <f t="shared" si="299"/>
        <v>9.2857142857142617E-3</v>
      </c>
      <c r="M2710" s="6">
        <f t="shared" si="300"/>
        <v>1.0769230769230773</v>
      </c>
      <c r="N2710" s="6">
        <f t="shared" si="301"/>
        <v>51.851851851851869</v>
      </c>
      <c r="Q2710" s="1">
        <v>1.1469959999999999</v>
      </c>
      <c r="R2710" s="3">
        <v>38000</v>
      </c>
    </row>
    <row r="2711" spans="1:18" x14ac:dyDescent="0.2">
      <c r="A2711" s="8">
        <v>37923</v>
      </c>
      <c r="B2711" s="1">
        <v>1.18</v>
      </c>
      <c r="C2711" s="1">
        <v>1.18</v>
      </c>
      <c r="D2711" s="1">
        <v>1.1499999999999999</v>
      </c>
      <c r="E2711" s="1">
        <v>1.1599999999999999</v>
      </c>
      <c r="G2711" s="6">
        <f t="shared" si="295"/>
        <v>0</v>
      </c>
      <c r="H2711" s="1">
        <f t="shared" si="296"/>
        <v>0</v>
      </c>
      <c r="I2711" s="1">
        <f t="shared" si="297"/>
        <v>0</v>
      </c>
      <c r="K2711" s="6">
        <f t="shared" si="298"/>
        <v>8.5714285714285476E-3</v>
      </c>
      <c r="L2711" s="6">
        <f t="shared" si="299"/>
        <v>9.2857142857142617E-3</v>
      </c>
      <c r="M2711" s="6">
        <f t="shared" si="300"/>
        <v>0.92307692307692291</v>
      </c>
      <c r="N2711" s="6">
        <f t="shared" si="301"/>
        <v>47.999999999999993</v>
      </c>
      <c r="Q2711" s="1">
        <v>1.1469959999999999</v>
      </c>
      <c r="R2711" s="3">
        <v>7000</v>
      </c>
    </row>
    <row r="2712" spans="1:18" x14ac:dyDescent="0.2">
      <c r="A2712" s="8">
        <v>37924</v>
      </c>
      <c r="B2712" s="1">
        <v>1.1599999999999999</v>
      </c>
      <c r="C2712" s="1">
        <v>1.1599999999999999</v>
      </c>
      <c r="D2712" s="1">
        <v>1.1599999999999999</v>
      </c>
      <c r="E2712" s="1">
        <v>1.1599999999999999</v>
      </c>
      <c r="G2712" s="6">
        <f t="shared" si="295"/>
        <v>0</v>
      </c>
      <c r="H2712" s="1">
        <f t="shared" si="296"/>
        <v>0</v>
      </c>
      <c r="I2712" s="1">
        <f t="shared" si="297"/>
        <v>0</v>
      </c>
      <c r="K2712" s="6">
        <f t="shared" si="298"/>
        <v>8.5714285714285476E-3</v>
      </c>
      <c r="L2712" s="6">
        <f t="shared" si="299"/>
        <v>7.8571428571428317E-3</v>
      </c>
      <c r="M2712" s="6">
        <f t="shared" si="300"/>
        <v>1.0909090909090915</v>
      </c>
      <c r="N2712" s="6">
        <f t="shared" si="301"/>
        <v>52.173913043478279</v>
      </c>
      <c r="Q2712" s="1">
        <v>1.1469959999999999</v>
      </c>
      <c r="R2712" s="3">
        <v>0</v>
      </c>
    </row>
    <row r="2713" spans="1:18" x14ac:dyDescent="0.2">
      <c r="A2713" s="8">
        <v>37925</v>
      </c>
      <c r="B2713" s="1">
        <v>1.18</v>
      </c>
      <c r="C2713" s="1">
        <v>1.18</v>
      </c>
      <c r="D2713" s="1">
        <v>1.1599999999999999</v>
      </c>
      <c r="E2713" s="1">
        <v>1.1599999999999999</v>
      </c>
      <c r="G2713" s="6">
        <f t="shared" si="295"/>
        <v>0</v>
      </c>
      <c r="H2713" s="1">
        <f t="shared" si="296"/>
        <v>0</v>
      </c>
      <c r="I2713" s="1">
        <f t="shared" si="297"/>
        <v>0</v>
      </c>
      <c r="K2713" s="6">
        <f t="shared" si="298"/>
        <v>8.5714285714285476E-3</v>
      </c>
      <c r="L2713" s="6">
        <f t="shared" si="299"/>
        <v>7.8571428571428317E-3</v>
      </c>
      <c r="M2713" s="6">
        <f t="shared" si="300"/>
        <v>1.0909090909090915</v>
      </c>
      <c r="N2713" s="6">
        <f t="shared" si="301"/>
        <v>52.173913043478279</v>
      </c>
      <c r="Q2713" s="1">
        <v>1.1469959999999999</v>
      </c>
      <c r="R2713" s="3">
        <v>9100</v>
      </c>
    </row>
    <row r="2714" spans="1:18" x14ac:dyDescent="0.2">
      <c r="A2714" s="8">
        <v>37928</v>
      </c>
      <c r="B2714" s="1">
        <v>1.18</v>
      </c>
      <c r="C2714" s="1">
        <v>1.18</v>
      </c>
      <c r="D2714" s="1">
        <v>1.1499999999999999</v>
      </c>
      <c r="E2714" s="1">
        <v>1.1499999999999999</v>
      </c>
      <c r="G2714" s="6">
        <f t="shared" si="295"/>
        <v>-1.0000000000000009E-2</v>
      </c>
      <c r="H2714" s="1">
        <f t="shared" si="296"/>
        <v>0</v>
      </c>
      <c r="I2714" s="1">
        <f t="shared" si="297"/>
        <v>1.0000000000000009E-2</v>
      </c>
      <c r="K2714" s="6">
        <f t="shared" si="298"/>
        <v>8.5714285714285476E-3</v>
      </c>
      <c r="L2714" s="6">
        <f t="shared" si="299"/>
        <v>8.5714285714285476E-3</v>
      </c>
      <c r="M2714" s="6">
        <f t="shared" si="300"/>
        <v>1</v>
      </c>
      <c r="N2714" s="6">
        <f t="shared" si="301"/>
        <v>50</v>
      </c>
      <c r="Q2714" s="1">
        <v>1.137108</v>
      </c>
      <c r="R2714" s="3">
        <v>20200</v>
      </c>
    </row>
    <row r="2715" spans="1:18" x14ac:dyDescent="0.2">
      <c r="A2715" s="8">
        <v>37929</v>
      </c>
      <c r="B2715" s="1">
        <v>1.1499999999999999</v>
      </c>
      <c r="C2715" s="1">
        <v>1.1499999999999999</v>
      </c>
      <c r="D2715" s="1">
        <v>1.1499999999999999</v>
      </c>
      <c r="E2715" s="1">
        <v>1.1499999999999999</v>
      </c>
      <c r="G2715" s="6">
        <f t="shared" si="295"/>
        <v>0</v>
      </c>
      <c r="H2715" s="1">
        <f t="shared" si="296"/>
        <v>0</v>
      </c>
      <c r="I2715" s="1">
        <f t="shared" si="297"/>
        <v>0</v>
      </c>
      <c r="K2715" s="6">
        <f t="shared" si="298"/>
        <v>8.5714285714285476E-3</v>
      </c>
      <c r="L2715" s="6">
        <f t="shared" si="299"/>
        <v>8.5714285714285476E-3</v>
      </c>
      <c r="M2715" s="6">
        <f t="shared" si="300"/>
        <v>1</v>
      </c>
      <c r="N2715" s="6">
        <f t="shared" si="301"/>
        <v>50</v>
      </c>
      <c r="Q2715" s="1">
        <v>1.137108</v>
      </c>
      <c r="R2715" s="3">
        <v>0</v>
      </c>
    </row>
    <row r="2716" spans="1:18" x14ac:dyDescent="0.2">
      <c r="A2716" s="8">
        <v>37930</v>
      </c>
      <c r="B2716" s="1">
        <v>1.1399999999999999</v>
      </c>
      <c r="C2716" s="1">
        <v>1.1399999999999999</v>
      </c>
      <c r="D2716" s="1">
        <v>1.1399999999999999</v>
      </c>
      <c r="E2716" s="1">
        <v>1.1399999999999999</v>
      </c>
      <c r="G2716" s="6">
        <f t="shared" si="295"/>
        <v>-1.0000000000000009E-2</v>
      </c>
      <c r="H2716" s="1">
        <f t="shared" si="296"/>
        <v>0</v>
      </c>
      <c r="I2716" s="1">
        <f t="shared" si="297"/>
        <v>1.0000000000000009E-2</v>
      </c>
      <c r="K2716" s="6">
        <f t="shared" si="298"/>
        <v>8.5714285714285476E-3</v>
      </c>
      <c r="L2716" s="6">
        <f t="shared" si="299"/>
        <v>9.2857142857142617E-3</v>
      </c>
      <c r="M2716" s="6">
        <f t="shared" si="300"/>
        <v>0.92307692307692291</v>
      </c>
      <c r="N2716" s="6">
        <f t="shared" si="301"/>
        <v>47.999999999999993</v>
      </c>
      <c r="Q2716" s="1">
        <v>1.1272200000000001</v>
      </c>
      <c r="R2716" s="3">
        <v>300</v>
      </c>
    </row>
    <row r="2717" spans="1:18" x14ac:dyDescent="0.2">
      <c r="A2717" s="8">
        <v>37931</v>
      </c>
      <c r="B2717" s="1">
        <v>1.1399999999999999</v>
      </c>
      <c r="C2717" s="1">
        <v>1.1399999999999999</v>
      </c>
      <c r="D2717" s="1">
        <v>1.1399999999999999</v>
      </c>
      <c r="E2717" s="1">
        <v>1.1399999999999999</v>
      </c>
      <c r="G2717" s="6">
        <f t="shared" si="295"/>
        <v>0</v>
      </c>
      <c r="H2717" s="1">
        <f t="shared" si="296"/>
        <v>0</v>
      </c>
      <c r="I2717" s="1">
        <f t="shared" si="297"/>
        <v>0</v>
      </c>
      <c r="K2717" s="6">
        <f t="shared" si="298"/>
        <v>8.5714285714285476E-3</v>
      </c>
      <c r="L2717" s="6">
        <f t="shared" si="299"/>
        <v>5.7142857142857039E-3</v>
      </c>
      <c r="M2717" s="6">
        <f t="shared" si="300"/>
        <v>1.4999999999999987</v>
      </c>
      <c r="N2717" s="6">
        <f t="shared" si="301"/>
        <v>59.999999999999979</v>
      </c>
      <c r="Q2717" s="1">
        <v>1.1272200000000001</v>
      </c>
      <c r="R2717" s="3">
        <v>0</v>
      </c>
    </row>
    <row r="2718" spans="1:18" x14ac:dyDescent="0.2">
      <c r="A2718" s="8">
        <v>37932</v>
      </c>
      <c r="B2718" s="1">
        <v>1.19</v>
      </c>
      <c r="C2718" s="1">
        <v>1.19</v>
      </c>
      <c r="D2718" s="1">
        <v>1.1599999999999999</v>
      </c>
      <c r="E2718" s="1">
        <v>1.1599999999999999</v>
      </c>
      <c r="G2718" s="6">
        <f t="shared" si="295"/>
        <v>2.0000000000000018E-2</v>
      </c>
      <c r="H2718" s="1">
        <f t="shared" si="296"/>
        <v>2.0000000000000018E-2</v>
      </c>
      <c r="I2718" s="1">
        <f t="shared" si="297"/>
        <v>0</v>
      </c>
      <c r="K2718" s="6">
        <f t="shared" si="298"/>
        <v>9.9999999999999777E-3</v>
      </c>
      <c r="L2718" s="6">
        <f t="shared" si="299"/>
        <v>5.7142857142857039E-3</v>
      </c>
      <c r="M2718" s="6">
        <f t="shared" si="300"/>
        <v>1.7499999999999993</v>
      </c>
      <c r="N2718" s="6">
        <f t="shared" si="301"/>
        <v>63.636363636363626</v>
      </c>
      <c r="Q2718" s="1">
        <v>1.1469959999999999</v>
      </c>
      <c r="R2718" s="3">
        <v>4300</v>
      </c>
    </row>
    <row r="2719" spans="1:18" x14ac:dyDescent="0.2">
      <c r="A2719" s="8">
        <v>37935</v>
      </c>
      <c r="B2719" s="1">
        <v>1.1299999999999999</v>
      </c>
      <c r="C2719" s="1">
        <v>1.19</v>
      </c>
      <c r="D2719" s="1">
        <v>1.1299999999999999</v>
      </c>
      <c r="E2719" s="1">
        <v>1.1499999999999999</v>
      </c>
      <c r="G2719" s="6">
        <f t="shared" si="295"/>
        <v>-1.0000000000000009E-2</v>
      </c>
      <c r="H2719" s="1">
        <f t="shared" si="296"/>
        <v>0</v>
      </c>
      <c r="I2719" s="1">
        <f t="shared" si="297"/>
        <v>1.0000000000000009E-2</v>
      </c>
      <c r="K2719" s="6">
        <f t="shared" si="298"/>
        <v>6.428571428571418E-3</v>
      </c>
      <c r="L2719" s="6">
        <f t="shared" si="299"/>
        <v>6.428571428571418E-3</v>
      </c>
      <c r="M2719" s="6">
        <f t="shared" si="300"/>
        <v>1</v>
      </c>
      <c r="N2719" s="6">
        <f t="shared" si="301"/>
        <v>50</v>
      </c>
      <c r="Q2719" s="1">
        <v>1.137108</v>
      </c>
      <c r="R2719" s="3">
        <v>26500</v>
      </c>
    </row>
    <row r="2720" spans="1:18" x14ac:dyDescent="0.2">
      <c r="A2720" s="8">
        <v>37936</v>
      </c>
      <c r="B2720" s="1">
        <v>1.1499999999999999</v>
      </c>
      <c r="C2720" s="1">
        <v>1.1499999999999999</v>
      </c>
      <c r="D2720" s="1">
        <v>1.1499999999999999</v>
      </c>
      <c r="E2720" s="1">
        <v>1.1499999999999999</v>
      </c>
      <c r="G2720" s="6">
        <f t="shared" si="295"/>
        <v>0</v>
      </c>
      <c r="H2720" s="1">
        <f t="shared" si="296"/>
        <v>0</v>
      </c>
      <c r="I2720" s="1">
        <f t="shared" si="297"/>
        <v>0</v>
      </c>
      <c r="K2720" s="6">
        <f t="shared" si="298"/>
        <v>6.428571428571418E-3</v>
      </c>
      <c r="L2720" s="6">
        <f t="shared" si="299"/>
        <v>4.9999999999999888E-3</v>
      </c>
      <c r="M2720" s="6">
        <f t="shared" si="300"/>
        <v>1.2857142857142865</v>
      </c>
      <c r="N2720" s="6">
        <f t="shared" si="301"/>
        <v>56.250000000000014</v>
      </c>
      <c r="Q2720" s="1">
        <v>1.137108</v>
      </c>
      <c r="R2720" s="3">
        <v>0</v>
      </c>
    </row>
    <row r="2721" spans="1:18" x14ac:dyDescent="0.2">
      <c r="A2721" s="8">
        <v>37937</v>
      </c>
      <c r="B2721" s="1">
        <v>1.17</v>
      </c>
      <c r="C2721" s="1">
        <v>1.2</v>
      </c>
      <c r="D2721" s="1">
        <v>1.1599999999999999</v>
      </c>
      <c r="E2721" s="1">
        <v>1.18</v>
      </c>
      <c r="G2721" s="6">
        <f t="shared" si="295"/>
        <v>3.0000000000000027E-2</v>
      </c>
      <c r="H2721" s="1">
        <f t="shared" si="296"/>
        <v>3.0000000000000027E-2</v>
      </c>
      <c r="I2721" s="1">
        <f t="shared" si="297"/>
        <v>0</v>
      </c>
      <c r="K2721" s="6">
        <f t="shared" si="298"/>
        <v>8.5714285714285632E-3</v>
      </c>
      <c r="L2721" s="6">
        <f t="shared" si="299"/>
        <v>4.9999999999999888E-3</v>
      </c>
      <c r="M2721" s="6">
        <f t="shared" si="300"/>
        <v>1.7142857142857164</v>
      </c>
      <c r="N2721" s="6">
        <f t="shared" si="301"/>
        <v>63.157894736842131</v>
      </c>
      <c r="Q2721" s="1">
        <v>1.1667719999999999</v>
      </c>
      <c r="R2721" s="3">
        <v>61300</v>
      </c>
    </row>
    <row r="2722" spans="1:18" x14ac:dyDescent="0.2">
      <c r="A2722" s="8">
        <v>37938</v>
      </c>
      <c r="B2722" s="1">
        <v>1.1499999999999999</v>
      </c>
      <c r="C2722" s="1">
        <v>1.19</v>
      </c>
      <c r="D2722" s="1">
        <v>1.1399999999999999</v>
      </c>
      <c r="E2722" s="1">
        <v>1.1599999999999999</v>
      </c>
      <c r="G2722" s="6">
        <f t="shared" si="295"/>
        <v>-2.0000000000000018E-2</v>
      </c>
      <c r="H2722" s="1">
        <f t="shared" si="296"/>
        <v>0</v>
      </c>
      <c r="I2722" s="1">
        <f t="shared" si="297"/>
        <v>2.0000000000000018E-2</v>
      </c>
      <c r="K2722" s="6">
        <f t="shared" si="298"/>
        <v>7.1428571428571331E-3</v>
      </c>
      <c r="L2722" s="6">
        <f t="shared" si="299"/>
        <v>6.428571428571418E-3</v>
      </c>
      <c r="M2722" s="6">
        <f t="shared" si="300"/>
        <v>1.1111111111111114</v>
      </c>
      <c r="N2722" s="6">
        <f t="shared" si="301"/>
        <v>52.631578947368432</v>
      </c>
      <c r="Q2722" s="1">
        <v>1.1469959999999999</v>
      </c>
      <c r="R2722" s="3">
        <v>6000</v>
      </c>
    </row>
    <row r="2723" spans="1:18" x14ac:dyDescent="0.2">
      <c r="A2723" s="8">
        <v>37939</v>
      </c>
      <c r="B2723" s="1">
        <v>1.1399999999999999</v>
      </c>
      <c r="C2723" s="1">
        <v>1.18</v>
      </c>
      <c r="D2723" s="1">
        <v>1.1399999999999999</v>
      </c>
      <c r="E2723" s="1">
        <v>1.1599999999999999</v>
      </c>
      <c r="G2723" s="6">
        <f t="shared" si="295"/>
        <v>0</v>
      </c>
      <c r="H2723" s="1">
        <f t="shared" si="296"/>
        <v>0</v>
      </c>
      <c r="I2723" s="1">
        <f t="shared" si="297"/>
        <v>0</v>
      </c>
      <c r="K2723" s="6">
        <f t="shared" si="298"/>
        <v>7.1428571428571331E-3</v>
      </c>
      <c r="L2723" s="6">
        <f t="shared" si="299"/>
        <v>3.5714285714285748E-3</v>
      </c>
      <c r="M2723" s="6">
        <f t="shared" si="300"/>
        <v>1.9999999999999953</v>
      </c>
      <c r="N2723" s="6">
        <f t="shared" si="301"/>
        <v>66.666666666666615</v>
      </c>
      <c r="Q2723" s="1">
        <v>1.1469959999999999</v>
      </c>
      <c r="R2723" s="3">
        <v>21000</v>
      </c>
    </row>
    <row r="2724" spans="1:18" x14ac:dyDescent="0.2">
      <c r="A2724" s="8">
        <v>37942</v>
      </c>
      <c r="B2724" s="1">
        <v>1.1499999999999999</v>
      </c>
      <c r="C2724" s="1">
        <v>1.1599999999999999</v>
      </c>
      <c r="D2724" s="1">
        <v>1.1399999999999999</v>
      </c>
      <c r="E2724" s="1">
        <v>1.1399999999999999</v>
      </c>
      <c r="G2724" s="6">
        <f t="shared" si="295"/>
        <v>-2.0000000000000018E-2</v>
      </c>
      <c r="H2724" s="1">
        <f t="shared" si="296"/>
        <v>0</v>
      </c>
      <c r="I2724" s="1">
        <f t="shared" si="297"/>
        <v>2.0000000000000018E-2</v>
      </c>
      <c r="K2724" s="6">
        <f t="shared" si="298"/>
        <v>3.5714285714285748E-3</v>
      </c>
      <c r="L2724" s="6">
        <f t="shared" si="299"/>
        <v>5.0000000000000044E-3</v>
      </c>
      <c r="M2724" s="6">
        <f t="shared" si="300"/>
        <v>0.7142857142857143</v>
      </c>
      <c r="N2724" s="6">
        <f t="shared" si="301"/>
        <v>41.666666666666671</v>
      </c>
      <c r="Q2724" s="1">
        <v>1.1272200000000001</v>
      </c>
      <c r="R2724" s="3">
        <v>18700</v>
      </c>
    </row>
    <row r="2725" spans="1:18" x14ac:dyDescent="0.2">
      <c r="A2725" s="8">
        <v>37943</v>
      </c>
      <c r="B2725" s="1">
        <v>1.1499999999999999</v>
      </c>
      <c r="C2725" s="1">
        <v>1.1499999999999999</v>
      </c>
      <c r="D2725" s="1">
        <v>1.1000000000000001</v>
      </c>
      <c r="E2725" s="1">
        <v>1.1000000000000001</v>
      </c>
      <c r="G2725" s="6">
        <f t="shared" si="295"/>
        <v>-3.9999999999999813E-2</v>
      </c>
      <c r="H2725" s="1">
        <f t="shared" si="296"/>
        <v>0</v>
      </c>
      <c r="I2725" s="1">
        <f t="shared" si="297"/>
        <v>3.9999999999999813E-2</v>
      </c>
      <c r="K2725" s="6">
        <f t="shared" si="298"/>
        <v>3.5714285714285748E-3</v>
      </c>
      <c r="L2725" s="6">
        <f t="shared" si="299"/>
        <v>7.857142857142849E-3</v>
      </c>
      <c r="M2725" s="6">
        <f t="shared" si="300"/>
        <v>0.45454545454545542</v>
      </c>
      <c r="N2725" s="6">
        <f t="shared" si="301"/>
        <v>31.250000000000043</v>
      </c>
      <c r="Q2725" s="1">
        <v>1.087669</v>
      </c>
      <c r="R2725" s="3">
        <v>20300</v>
      </c>
    </row>
    <row r="2726" spans="1:18" x14ac:dyDescent="0.2">
      <c r="A2726" s="8">
        <v>37944</v>
      </c>
      <c r="B2726" s="1">
        <v>1.1000000000000001</v>
      </c>
      <c r="C2726" s="1">
        <v>1.1000000000000001</v>
      </c>
      <c r="D2726" s="1">
        <v>1.1000000000000001</v>
      </c>
      <c r="E2726" s="1">
        <v>1.1000000000000001</v>
      </c>
      <c r="G2726" s="6">
        <f t="shared" si="295"/>
        <v>0</v>
      </c>
      <c r="H2726" s="1">
        <f t="shared" si="296"/>
        <v>0</v>
      </c>
      <c r="I2726" s="1">
        <f t="shared" si="297"/>
        <v>0</v>
      </c>
      <c r="K2726" s="6">
        <f t="shared" si="298"/>
        <v>3.5714285714285748E-3</v>
      </c>
      <c r="L2726" s="6">
        <f t="shared" si="299"/>
        <v>7.857142857142849E-3</v>
      </c>
      <c r="M2726" s="6">
        <f t="shared" si="300"/>
        <v>0.45454545454545542</v>
      </c>
      <c r="N2726" s="6">
        <f t="shared" si="301"/>
        <v>31.250000000000043</v>
      </c>
      <c r="Q2726" s="1">
        <v>1.087669</v>
      </c>
      <c r="R2726" s="3">
        <v>0</v>
      </c>
    </row>
    <row r="2727" spans="1:18" x14ac:dyDescent="0.2">
      <c r="A2727" s="8">
        <v>37945</v>
      </c>
      <c r="B2727" s="1">
        <v>1.1499999999999999</v>
      </c>
      <c r="C2727" s="1">
        <v>1.1499999999999999</v>
      </c>
      <c r="D2727" s="1">
        <v>1.1499999999999999</v>
      </c>
      <c r="E2727" s="1">
        <v>1.1499999999999999</v>
      </c>
      <c r="G2727" s="6">
        <f t="shared" si="295"/>
        <v>4.9999999999999822E-2</v>
      </c>
      <c r="H2727" s="1">
        <f t="shared" si="296"/>
        <v>4.9999999999999822E-2</v>
      </c>
      <c r="I2727" s="1">
        <f t="shared" si="297"/>
        <v>0</v>
      </c>
      <c r="K2727" s="6">
        <f t="shared" si="298"/>
        <v>7.1428571428571331E-3</v>
      </c>
      <c r="L2727" s="6">
        <f t="shared" si="299"/>
        <v>7.857142857142849E-3</v>
      </c>
      <c r="M2727" s="6">
        <f t="shared" si="300"/>
        <v>0.90909090909090884</v>
      </c>
      <c r="N2727" s="6">
        <f t="shared" si="301"/>
        <v>47.619047619047606</v>
      </c>
      <c r="Q2727" s="1">
        <v>1.137108</v>
      </c>
      <c r="R2727" s="3">
        <v>1000</v>
      </c>
    </row>
    <row r="2728" spans="1:18" x14ac:dyDescent="0.2">
      <c r="A2728" s="8">
        <v>37946</v>
      </c>
      <c r="B2728" s="1">
        <v>1.1000000000000001</v>
      </c>
      <c r="C2728" s="1">
        <v>1.1100000000000001</v>
      </c>
      <c r="D2728" s="1">
        <v>1.06</v>
      </c>
      <c r="E2728" s="1">
        <v>1.06</v>
      </c>
      <c r="G2728" s="6">
        <f t="shared" si="295"/>
        <v>-8.9999999999999858E-2</v>
      </c>
      <c r="H2728" s="1">
        <f t="shared" si="296"/>
        <v>0</v>
      </c>
      <c r="I2728" s="1">
        <f t="shared" si="297"/>
        <v>8.9999999999999858E-2</v>
      </c>
      <c r="K2728" s="6">
        <f t="shared" si="298"/>
        <v>7.1428571428571331E-3</v>
      </c>
      <c r="L2728" s="6">
        <f t="shared" si="299"/>
        <v>1.3571428571428552E-2</v>
      </c>
      <c r="M2728" s="6">
        <f t="shared" si="300"/>
        <v>0.52631578947368429</v>
      </c>
      <c r="N2728" s="6">
        <f t="shared" si="301"/>
        <v>34.482758620689665</v>
      </c>
      <c r="Q2728" s="1">
        <v>1.048117</v>
      </c>
      <c r="R2728" s="3">
        <v>5500</v>
      </c>
    </row>
    <row r="2729" spans="1:18" x14ac:dyDescent="0.2">
      <c r="A2729" s="8">
        <v>37949</v>
      </c>
      <c r="B2729" s="1">
        <v>1.1000000000000001</v>
      </c>
      <c r="C2729" s="1">
        <v>1.17</v>
      </c>
      <c r="D2729" s="1">
        <v>1.1000000000000001</v>
      </c>
      <c r="E2729" s="1">
        <v>1.17</v>
      </c>
      <c r="G2729" s="6">
        <f t="shared" si="295"/>
        <v>0.10999999999999988</v>
      </c>
      <c r="H2729" s="1">
        <f t="shared" si="296"/>
        <v>0.10999999999999988</v>
      </c>
      <c r="I2729" s="1">
        <f t="shared" si="297"/>
        <v>0</v>
      </c>
      <c r="K2729" s="6">
        <f t="shared" si="298"/>
        <v>1.4999999999999982E-2</v>
      </c>
      <c r="L2729" s="6">
        <f t="shared" si="299"/>
        <v>1.3571428571428552E-2</v>
      </c>
      <c r="M2729" s="6">
        <f t="shared" si="300"/>
        <v>1.1052631578947372</v>
      </c>
      <c r="N2729" s="6">
        <f t="shared" si="301"/>
        <v>52.500000000000007</v>
      </c>
      <c r="Q2729" s="1">
        <v>1.156884</v>
      </c>
      <c r="R2729" s="3">
        <v>3200</v>
      </c>
    </row>
    <row r="2730" spans="1:18" x14ac:dyDescent="0.2">
      <c r="A2730" s="8">
        <v>37950</v>
      </c>
      <c r="B2730" s="1">
        <v>1.17</v>
      </c>
      <c r="C2730" s="1">
        <v>1.17</v>
      </c>
      <c r="D2730" s="1">
        <v>1.08</v>
      </c>
      <c r="E2730" s="1">
        <v>1.08</v>
      </c>
      <c r="G2730" s="6">
        <f t="shared" si="295"/>
        <v>-8.9999999999999858E-2</v>
      </c>
      <c r="H2730" s="1">
        <f t="shared" si="296"/>
        <v>0</v>
      </c>
      <c r="I2730" s="1">
        <f t="shared" si="297"/>
        <v>8.9999999999999858E-2</v>
      </c>
      <c r="K2730" s="6">
        <f t="shared" si="298"/>
        <v>1.4999999999999982E-2</v>
      </c>
      <c r="L2730" s="6">
        <f t="shared" si="299"/>
        <v>1.9285714285714257E-2</v>
      </c>
      <c r="M2730" s="6">
        <f t="shared" si="300"/>
        <v>0.77777777777777801</v>
      </c>
      <c r="N2730" s="6">
        <f t="shared" si="301"/>
        <v>43.750000000000014</v>
      </c>
      <c r="Q2730" s="1">
        <v>1.067893</v>
      </c>
      <c r="R2730" s="3">
        <v>1400</v>
      </c>
    </row>
    <row r="2731" spans="1:18" x14ac:dyDescent="0.2">
      <c r="A2731" s="8">
        <v>37951</v>
      </c>
      <c r="B2731" s="1">
        <v>1.1200000000000001</v>
      </c>
      <c r="C2731" s="1">
        <v>1.1599999999999999</v>
      </c>
      <c r="D2731" s="1">
        <v>1.07</v>
      </c>
      <c r="E2731" s="1">
        <v>1.1599999999999999</v>
      </c>
      <c r="G2731" s="6">
        <f t="shared" si="295"/>
        <v>7.9999999999999849E-2</v>
      </c>
      <c r="H2731" s="1">
        <f t="shared" si="296"/>
        <v>7.9999999999999849E-2</v>
      </c>
      <c r="I2731" s="1">
        <f t="shared" si="297"/>
        <v>0</v>
      </c>
      <c r="K2731" s="6">
        <f t="shared" si="298"/>
        <v>2.0714285714285685E-2</v>
      </c>
      <c r="L2731" s="6">
        <f t="shared" si="299"/>
        <v>1.9285714285714257E-2</v>
      </c>
      <c r="M2731" s="6">
        <f t="shared" si="300"/>
        <v>1.0740740740740742</v>
      </c>
      <c r="N2731" s="6">
        <f t="shared" si="301"/>
        <v>51.785714285714292</v>
      </c>
      <c r="Q2731" s="1">
        <v>1.1469959999999999</v>
      </c>
      <c r="R2731" s="3">
        <v>5000</v>
      </c>
    </row>
    <row r="2732" spans="1:18" x14ac:dyDescent="0.2">
      <c r="A2732" s="8">
        <v>37953</v>
      </c>
      <c r="B2732" s="1">
        <v>1.1599999999999999</v>
      </c>
      <c r="C2732" s="1">
        <v>1.1599999999999999</v>
      </c>
      <c r="D2732" s="1">
        <v>1.1599999999999999</v>
      </c>
      <c r="E2732" s="1">
        <v>1.1599999999999999</v>
      </c>
      <c r="G2732" s="6">
        <f t="shared" si="295"/>
        <v>0</v>
      </c>
      <c r="H2732" s="1">
        <f t="shared" si="296"/>
        <v>0</v>
      </c>
      <c r="I2732" s="1">
        <f t="shared" si="297"/>
        <v>0</v>
      </c>
      <c r="K2732" s="6">
        <f t="shared" si="298"/>
        <v>1.9285714285714257E-2</v>
      </c>
      <c r="L2732" s="6">
        <f t="shared" si="299"/>
        <v>1.9285714285714257E-2</v>
      </c>
      <c r="M2732" s="6">
        <f t="shared" si="300"/>
        <v>1</v>
      </c>
      <c r="N2732" s="6">
        <f t="shared" si="301"/>
        <v>50</v>
      </c>
      <c r="Q2732" s="1">
        <v>1.1469959999999999</v>
      </c>
      <c r="R2732" s="3">
        <v>0</v>
      </c>
    </row>
    <row r="2733" spans="1:18" x14ac:dyDescent="0.2">
      <c r="A2733" s="8">
        <v>37956</v>
      </c>
      <c r="B2733" s="1">
        <v>1.17</v>
      </c>
      <c r="C2733" s="1">
        <v>1.17</v>
      </c>
      <c r="D2733" s="1">
        <v>1.1499999999999999</v>
      </c>
      <c r="E2733" s="1">
        <v>1.1499999999999999</v>
      </c>
      <c r="G2733" s="6">
        <f t="shared" si="295"/>
        <v>-1.0000000000000009E-2</v>
      </c>
      <c r="H2733" s="1">
        <f t="shared" si="296"/>
        <v>0</v>
      </c>
      <c r="I2733" s="1">
        <f t="shared" si="297"/>
        <v>1.0000000000000009E-2</v>
      </c>
      <c r="K2733" s="6">
        <f t="shared" si="298"/>
        <v>1.9285714285714257E-2</v>
      </c>
      <c r="L2733" s="6">
        <f t="shared" si="299"/>
        <v>1.9285714285714257E-2</v>
      </c>
      <c r="M2733" s="6">
        <f t="shared" si="300"/>
        <v>1</v>
      </c>
      <c r="N2733" s="6">
        <f t="shared" si="301"/>
        <v>50</v>
      </c>
      <c r="Q2733" s="1">
        <v>1.137108</v>
      </c>
      <c r="R2733" s="3">
        <v>13100</v>
      </c>
    </row>
    <row r="2734" spans="1:18" x14ac:dyDescent="0.2">
      <c r="A2734" s="8">
        <v>37957</v>
      </c>
      <c r="B2734" s="1">
        <v>1.1000000000000001</v>
      </c>
      <c r="C2734" s="1">
        <v>1.1000000000000001</v>
      </c>
      <c r="D2734" s="1">
        <v>1.1000000000000001</v>
      </c>
      <c r="E2734" s="1">
        <v>1.1000000000000001</v>
      </c>
      <c r="G2734" s="6">
        <f t="shared" si="295"/>
        <v>-4.9999999999999822E-2</v>
      </c>
      <c r="H2734" s="1">
        <f t="shared" si="296"/>
        <v>0</v>
      </c>
      <c r="I2734" s="1">
        <f t="shared" si="297"/>
        <v>4.9999999999999822E-2</v>
      </c>
      <c r="K2734" s="6">
        <f t="shared" si="298"/>
        <v>1.9285714285714257E-2</v>
      </c>
      <c r="L2734" s="6">
        <f t="shared" si="299"/>
        <v>2.2857142857142815E-2</v>
      </c>
      <c r="M2734" s="6">
        <f t="shared" si="300"/>
        <v>0.84375000000000022</v>
      </c>
      <c r="N2734" s="6">
        <f t="shared" si="301"/>
        <v>45.762711864406789</v>
      </c>
      <c r="Q2734" s="1">
        <v>1.087669</v>
      </c>
      <c r="R2734" s="3">
        <v>300</v>
      </c>
    </row>
    <row r="2735" spans="1:18" x14ac:dyDescent="0.2">
      <c r="A2735" s="8">
        <v>37958</v>
      </c>
      <c r="B2735" s="1">
        <v>1.18</v>
      </c>
      <c r="C2735" s="1">
        <v>1.18</v>
      </c>
      <c r="D2735" s="1">
        <v>1.17</v>
      </c>
      <c r="E2735" s="1">
        <v>1.17</v>
      </c>
      <c r="G2735" s="6">
        <f t="shared" si="295"/>
        <v>6.999999999999984E-2</v>
      </c>
      <c r="H2735" s="1">
        <f t="shared" si="296"/>
        <v>6.999999999999984E-2</v>
      </c>
      <c r="I2735" s="1">
        <f t="shared" si="297"/>
        <v>0</v>
      </c>
      <c r="K2735" s="6">
        <f t="shared" si="298"/>
        <v>2.21428571428571E-2</v>
      </c>
      <c r="L2735" s="6">
        <f t="shared" si="299"/>
        <v>2.2857142857142815E-2</v>
      </c>
      <c r="M2735" s="6">
        <f t="shared" si="300"/>
        <v>0.96874999999999989</v>
      </c>
      <c r="N2735" s="6">
        <f t="shared" si="301"/>
        <v>49.206349206349209</v>
      </c>
      <c r="Q2735" s="1">
        <v>1.156884</v>
      </c>
      <c r="R2735" s="3">
        <v>2000</v>
      </c>
    </row>
    <row r="2736" spans="1:18" x14ac:dyDescent="0.2">
      <c r="A2736" s="8">
        <v>37959</v>
      </c>
      <c r="B2736" s="1">
        <v>1.18</v>
      </c>
      <c r="C2736" s="1">
        <v>1.18</v>
      </c>
      <c r="D2736" s="1">
        <v>1.1000000000000001</v>
      </c>
      <c r="E2736" s="1">
        <v>1.1599999999999999</v>
      </c>
      <c r="G2736" s="6">
        <f t="shared" si="295"/>
        <v>-1.0000000000000009E-2</v>
      </c>
      <c r="H2736" s="1">
        <f t="shared" si="296"/>
        <v>0</v>
      </c>
      <c r="I2736" s="1">
        <f t="shared" si="297"/>
        <v>1.0000000000000009E-2</v>
      </c>
      <c r="K2736" s="6">
        <f t="shared" si="298"/>
        <v>2.21428571428571E-2</v>
      </c>
      <c r="L2736" s="6">
        <f t="shared" si="299"/>
        <v>2.21428571428571E-2</v>
      </c>
      <c r="M2736" s="6">
        <f t="shared" si="300"/>
        <v>1</v>
      </c>
      <c r="N2736" s="6">
        <f t="shared" si="301"/>
        <v>50</v>
      </c>
      <c r="Q2736" s="1">
        <v>1.1469959999999999</v>
      </c>
      <c r="R2736" s="3">
        <v>9500</v>
      </c>
    </row>
    <row r="2737" spans="1:18" x14ac:dyDescent="0.2">
      <c r="A2737" s="8">
        <v>37960</v>
      </c>
      <c r="B2737" s="1">
        <v>1.1599999999999999</v>
      </c>
      <c r="C2737" s="1">
        <v>1.1599999999999999</v>
      </c>
      <c r="D2737" s="1">
        <v>1.1599999999999999</v>
      </c>
      <c r="E2737" s="1">
        <v>1.1599999999999999</v>
      </c>
      <c r="G2737" s="6">
        <f t="shared" si="295"/>
        <v>0</v>
      </c>
      <c r="H2737" s="1">
        <f t="shared" si="296"/>
        <v>0</v>
      </c>
      <c r="I2737" s="1">
        <f t="shared" si="297"/>
        <v>0</v>
      </c>
      <c r="K2737" s="6">
        <f t="shared" si="298"/>
        <v>2.21428571428571E-2</v>
      </c>
      <c r="L2737" s="6">
        <f t="shared" si="299"/>
        <v>2.21428571428571E-2</v>
      </c>
      <c r="M2737" s="6">
        <f t="shared" si="300"/>
        <v>1</v>
      </c>
      <c r="N2737" s="6">
        <f t="shared" si="301"/>
        <v>50</v>
      </c>
      <c r="Q2737" s="1">
        <v>1.1469959999999999</v>
      </c>
      <c r="R2737" s="3">
        <v>0</v>
      </c>
    </row>
    <row r="2738" spans="1:18" x14ac:dyDescent="0.2">
      <c r="A2738" s="8">
        <v>37963</v>
      </c>
      <c r="B2738" s="1">
        <v>1.1599999999999999</v>
      </c>
      <c r="C2738" s="1">
        <v>1.1599999999999999</v>
      </c>
      <c r="D2738" s="1">
        <v>1.1599999999999999</v>
      </c>
      <c r="E2738" s="1">
        <v>1.1599999999999999</v>
      </c>
      <c r="G2738" s="6">
        <f t="shared" si="295"/>
        <v>0</v>
      </c>
      <c r="H2738" s="1">
        <f t="shared" si="296"/>
        <v>0</v>
      </c>
      <c r="I2738" s="1">
        <f t="shared" si="297"/>
        <v>0</v>
      </c>
      <c r="K2738" s="6">
        <f t="shared" si="298"/>
        <v>2.21428571428571E-2</v>
      </c>
      <c r="L2738" s="6">
        <f t="shared" si="299"/>
        <v>2.0714285714285668E-2</v>
      </c>
      <c r="M2738" s="6">
        <f t="shared" si="300"/>
        <v>1.0689655172413797</v>
      </c>
      <c r="N2738" s="6">
        <f t="shared" si="301"/>
        <v>51.666666666666679</v>
      </c>
      <c r="Q2738" s="1">
        <v>1.1469959999999999</v>
      </c>
      <c r="R2738" s="3">
        <v>0</v>
      </c>
    </row>
    <row r="2739" spans="1:18" x14ac:dyDescent="0.2">
      <c r="A2739" s="8">
        <v>37964</v>
      </c>
      <c r="B2739" s="1">
        <v>1.1000000000000001</v>
      </c>
      <c r="C2739" s="1">
        <v>1.1000000000000001</v>
      </c>
      <c r="D2739" s="1">
        <v>1.0900000000000001</v>
      </c>
      <c r="E2739" s="1">
        <v>1.0900000000000001</v>
      </c>
      <c r="G2739" s="6">
        <f t="shared" si="295"/>
        <v>-6.999999999999984E-2</v>
      </c>
      <c r="H2739" s="1">
        <f t="shared" si="296"/>
        <v>0</v>
      </c>
      <c r="I2739" s="1">
        <f t="shared" si="297"/>
        <v>6.999999999999984E-2</v>
      </c>
      <c r="K2739" s="6">
        <f t="shared" si="298"/>
        <v>2.21428571428571E-2</v>
      </c>
      <c r="L2739" s="6">
        <f t="shared" si="299"/>
        <v>2.2857142857142815E-2</v>
      </c>
      <c r="M2739" s="6">
        <f t="shared" si="300"/>
        <v>0.96874999999999989</v>
      </c>
      <c r="N2739" s="6">
        <f t="shared" si="301"/>
        <v>49.206349206349209</v>
      </c>
      <c r="Q2739" s="1">
        <v>1.0777810000000001</v>
      </c>
      <c r="R2739" s="3">
        <v>14200</v>
      </c>
    </row>
    <row r="2740" spans="1:18" x14ac:dyDescent="0.2">
      <c r="A2740" s="8">
        <v>37965</v>
      </c>
      <c r="B2740" s="1">
        <v>1.0900000000000001</v>
      </c>
      <c r="C2740" s="1">
        <v>1.1200000000000001</v>
      </c>
      <c r="D2740" s="1">
        <v>1.0900000000000001</v>
      </c>
      <c r="E2740" s="1">
        <v>1.1000000000000001</v>
      </c>
      <c r="G2740" s="6">
        <f t="shared" si="295"/>
        <v>1.0000000000000009E-2</v>
      </c>
      <c r="H2740" s="1">
        <f t="shared" si="296"/>
        <v>1.0000000000000009E-2</v>
      </c>
      <c r="I2740" s="1">
        <f t="shared" si="297"/>
        <v>0</v>
      </c>
      <c r="K2740" s="6">
        <f t="shared" si="298"/>
        <v>2.2857142857142815E-2</v>
      </c>
      <c r="L2740" s="6">
        <f t="shared" si="299"/>
        <v>2.2857142857142815E-2</v>
      </c>
      <c r="M2740" s="6">
        <f t="shared" si="300"/>
        <v>1</v>
      </c>
      <c r="N2740" s="6">
        <f t="shared" si="301"/>
        <v>50</v>
      </c>
      <c r="Q2740" s="1">
        <v>1.087669</v>
      </c>
      <c r="R2740" s="3">
        <v>7800</v>
      </c>
    </row>
    <row r="2741" spans="1:18" x14ac:dyDescent="0.2">
      <c r="A2741" s="8">
        <v>37966</v>
      </c>
      <c r="B2741" s="1">
        <v>1.1000000000000001</v>
      </c>
      <c r="C2741" s="1">
        <v>1.1000000000000001</v>
      </c>
      <c r="D2741" s="1">
        <v>1.1000000000000001</v>
      </c>
      <c r="E2741" s="1">
        <v>1.1000000000000001</v>
      </c>
      <c r="G2741" s="6">
        <f t="shared" si="295"/>
        <v>0</v>
      </c>
      <c r="H2741" s="1">
        <f t="shared" si="296"/>
        <v>0</v>
      </c>
      <c r="I2741" s="1">
        <f t="shared" si="297"/>
        <v>0</v>
      </c>
      <c r="K2741" s="6">
        <f t="shared" si="298"/>
        <v>1.9285714285714257E-2</v>
      </c>
      <c r="L2741" s="6">
        <f t="shared" si="299"/>
        <v>2.2857142857142815E-2</v>
      </c>
      <c r="M2741" s="6">
        <f t="shared" si="300"/>
        <v>0.84375000000000022</v>
      </c>
      <c r="N2741" s="6">
        <f t="shared" si="301"/>
        <v>45.762711864406789</v>
      </c>
      <c r="Q2741" s="1">
        <v>1.087669</v>
      </c>
      <c r="R2741" s="3">
        <v>0</v>
      </c>
    </row>
    <row r="2742" spans="1:18" x14ac:dyDescent="0.2">
      <c r="A2742" s="8">
        <v>37967</v>
      </c>
      <c r="B2742" s="1">
        <v>1.0900000000000001</v>
      </c>
      <c r="C2742" s="1">
        <v>1.19</v>
      </c>
      <c r="D2742" s="1">
        <v>1.0900000000000001</v>
      </c>
      <c r="E2742" s="1">
        <v>1.19</v>
      </c>
      <c r="G2742" s="6">
        <f t="shared" si="295"/>
        <v>8.9999999999999858E-2</v>
      </c>
      <c r="H2742" s="1">
        <f t="shared" si="296"/>
        <v>8.9999999999999858E-2</v>
      </c>
      <c r="I2742" s="1">
        <f t="shared" si="297"/>
        <v>0</v>
      </c>
      <c r="K2742" s="6">
        <f t="shared" si="298"/>
        <v>2.5714285714285672E-2</v>
      </c>
      <c r="L2742" s="6">
        <f t="shared" si="299"/>
        <v>1.6428571428571397E-2</v>
      </c>
      <c r="M2742" s="6">
        <f t="shared" si="300"/>
        <v>1.5652173913043483</v>
      </c>
      <c r="N2742" s="6">
        <f t="shared" si="301"/>
        <v>61.016949152542381</v>
      </c>
      <c r="Q2742" s="1">
        <v>1.17666</v>
      </c>
      <c r="R2742" s="3">
        <v>16200</v>
      </c>
    </row>
    <row r="2743" spans="1:18" x14ac:dyDescent="0.2">
      <c r="A2743" s="8">
        <v>37970</v>
      </c>
      <c r="B2743" s="1">
        <v>1.19</v>
      </c>
      <c r="C2743" s="1">
        <v>1.19</v>
      </c>
      <c r="D2743" s="1">
        <v>1.1599999999999999</v>
      </c>
      <c r="E2743" s="1">
        <v>1.1599999999999999</v>
      </c>
      <c r="G2743" s="6">
        <f t="shared" si="295"/>
        <v>-3.0000000000000027E-2</v>
      </c>
      <c r="H2743" s="1">
        <f t="shared" si="296"/>
        <v>0</v>
      </c>
      <c r="I2743" s="1">
        <f t="shared" si="297"/>
        <v>3.0000000000000027E-2</v>
      </c>
      <c r="K2743" s="6">
        <f t="shared" si="298"/>
        <v>1.7857142857142825E-2</v>
      </c>
      <c r="L2743" s="6">
        <f t="shared" si="299"/>
        <v>1.8571428571428541E-2</v>
      </c>
      <c r="M2743" s="6">
        <f t="shared" si="300"/>
        <v>0.96153846153846134</v>
      </c>
      <c r="N2743" s="6">
        <f t="shared" si="301"/>
        <v>49.019607843137244</v>
      </c>
      <c r="Q2743" s="1">
        <v>1.1469959999999999</v>
      </c>
      <c r="R2743" s="3">
        <v>10000</v>
      </c>
    </row>
    <row r="2744" spans="1:18" x14ac:dyDescent="0.2">
      <c r="A2744" s="8">
        <v>37971</v>
      </c>
      <c r="B2744" s="1">
        <v>1.1399999999999999</v>
      </c>
      <c r="C2744" s="1">
        <v>1.1499999999999999</v>
      </c>
      <c r="D2744" s="1">
        <v>1.1200000000000001</v>
      </c>
      <c r="E2744" s="1">
        <v>1.1200000000000001</v>
      </c>
      <c r="G2744" s="6">
        <f t="shared" si="295"/>
        <v>-3.9999999999999813E-2</v>
      </c>
      <c r="H2744" s="1">
        <f t="shared" si="296"/>
        <v>0</v>
      </c>
      <c r="I2744" s="1">
        <f t="shared" si="297"/>
        <v>3.9999999999999813E-2</v>
      </c>
      <c r="K2744" s="6">
        <f t="shared" si="298"/>
        <v>1.7857142857142825E-2</v>
      </c>
      <c r="L2744" s="6">
        <f t="shared" si="299"/>
        <v>1.4999999999999966E-2</v>
      </c>
      <c r="M2744" s="6">
        <f t="shared" si="300"/>
        <v>1.1904761904761909</v>
      </c>
      <c r="N2744" s="6">
        <f t="shared" si="301"/>
        <v>54.347826086956523</v>
      </c>
      <c r="Q2744" s="1">
        <v>1.1074440000000001</v>
      </c>
      <c r="R2744" s="3">
        <v>4000</v>
      </c>
    </row>
    <row r="2745" spans="1:18" x14ac:dyDescent="0.2">
      <c r="A2745" s="8">
        <v>37972</v>
      </c>
      <c r="B2745" s="1">
        <v>1.1499999999999999</v>
      </c>
      <c r="C2745" s="1">
        <v>1.1499999999999999</v>
      </c>
      <c r="D2745" s="1">
        <v>1.1200000000000001</v>
      </c>
      <c r="E2745" s="1">
        <v>1.1499999999999999</v>
      </c>
      <c r="G2745" s="6">
        <f t="shared" si="295"/>
        <v>2.9999999999999805E-2</v>
      </c>
      <c r="H2745" s="1">
        <f t="shared" si="296"/>
        <v>2.9999999999999805E-2</v>
      </c>
      <c r="I2745" s="1">
        <f t="shared" si="297"/>
        <v>0</v>
      </c>
      <c r="K2745" s="6">
        <f t="shared" si="298"/>
        <v>1.4285714285714251E-2</v>
      </c>
      <c r="L2745" s="6">
        <f t="shared" si="299"/>
        <v>1.4999999999999966E-2</v>
      </c>
      <c r="M2745" s="6">
        <f t="shared" si="300"/>
        <v>0.95238095238095222</v>
      </c>
      <c r="N2745" s="6">
        <f t="shared" si="301"/>
        <v>48.780487804878042</v>
      </c>
      <c r="Q2745" s="1">
        <v>1.137108</v>
      </c>
      <c r="R2745" s="3">
        <v>5000</v>
      </c>
    </row>
    <row r="2746" spans="1:18" x14ac:dyDescent="0.2">
      <c r="A2746" s="8">
        <v>37973</v>
      </c>
      <c r="B2746" s="1">
        <v>1.1499999999999999</v>
      </c>
      <c r="C2746" s="1">
        <v>1.1499999999999999</v>
      </c>
      <c r="D2746" s="1">
        <v>1.1499999999999999</v>
      </c>
      <c r="E2746" s="1">
        <v>1.1499999999999999</v>
      </c>
      <c r="G2746" s="6">
        <f t="shared" si="295"/>
        <v>0</v>
      </c>
      <c r="H2746" s="1">
        <f t="shared" si="296"/>
        <v>0</v>
      </c>
      <c r="I2746" s="1">
        <f t="shared" si="297"/>
        <v>0</v>
      </c>
      <c r="K2746" s="6">
        <f t="shared" si="298"/>
        <v>1.4285714285714251E-2</v>
      </c>
      <c r="L2746" s="6">
        <f t="shared" si="299"/>
        <v>1.4999999999999966E-2</v>
      </c>
      <c r="M2746" s="6">
        <f t="shared" si="300"/>
        <v>0.95238095238095222</v>
      </c>
      <c r="N2746" s="6">
        <f t="shared" si="301"/>
        <v>48.780487804878042</v>
      </c>
      <c r="Q2746" s="1">
        <v>1.137108</v>
      </c>
      <c r="R2746" s="3">
        <v>0</v>
      </c>
    </row>
    <row r="2747" spans="1:18" x14ac:dyDescent="0.2">
      <c r="A2747" s="8">
        <v>37974</v>
      </c>
      <c r="B2747" s="1">
        <v>1.2</v>
      </c>
      <c r="C2747" s="1">
        <v>1.4</v>
      </c>
      <c r="D2747" s="1">
        <v>1.18</v>
      </c>
      <c r="E2747" s="1">
        <v>1.3</v>
      </c>
      <c r="G2747" s="6">
        <f t="shared" si="295"/>
        <v>0.15000000000000013</v>
      </c>
      <c r="H2747" s="1">
        <f t="shared" si="296"/>
        <v>0.15000000000000013</v>
      </c>
      <c r="I2747" s="1">
        <f t="shared" si="297"/>
        <v>0</v>
      </c>
      <c r="K2747" s="6">
        <f t="shared" si="298"/>
        <v>2.4999999999999974E-2</v>
      </c>
      <c r="L2747" s="6">
        <f t="shared" si="299"/>
        <v>1.4285714285714251E-2</v>
      </c>
      <c r="M2747" s="6">
        <f t="shared" si="300"/>
        <v>1.7500000000000024</v>
      </c>
      <c r="N2747" s="6">
        <f t="shared" si="301"/>
        <v>63.636363636363669</v>
      </c>
      <c r="Q2747" s="1">
        <v>1.285426</v>
      </c>
      <c r="R2747" s="3">
        <v>47600</v>
      </c>
    </row>
    <row r="2748" spans="1:18" x14ac:dyDescent="0.2">
      <c r="A2748" s="8">
        <v>37977</v>
      </c>
      <c r="B2748" s="1">
        <v>1.35</v>
      </c>
      <c r="C2748" s="1">
        <v>1.35</v>
      </c>
      <c r="D2748" s="1">
        <v>1.25</v>
      </c>
      <c r="E2748" s="1">
        <v>1.25</v>
      </c>
      <c r="G2748" s="6">
        <f t="shared" si="295"/>
        <v>-5.0000000000000044E-2</v>
      </c>
      <c r="H2748" s="1">
        <f t="shared" si="296"/>
        <v>0</v>
      </c>
      <c r="I2748" s="1">
        <f t="shared" si="297"/>
        <v>5.0000000000000044E-2</v>
      </c>
      <c r="K2748" s="6">
        <f t="shared" si="298"/>
        <v>2.4999999999999974E-2</v>
      </c>
      <c r="L2748" s="6">
        <f t="shared" si="299"/>
        <v>1.4285714285714266E-2</v>
      </c>
      <c r="M2748" s="6">
        <f t="shared" si="300"/>
        <v>1.7500000000000004</v>
      </c>
      <c r="N2748" s="6">
        <f t="shared" si="301"/>
        <v>63.63636363636364</v>
      </c>
      <c r="Q2748" s="1">
        <v>1.2359869999999999</v>
      </c>
      <c r="R2748" s="3">
        <v>24800</v>
      </c>
    </row>
    <row r="2749" spans="1:18" x14ac:dyDescent="0.2">
      <c r="A2749" s="8">
        <v>37978</v>
      </c>
      <c r="B2749" s="1">
        <v>1.32</v>
      </c>
      <c r="C2749" s="1">
        <v>1.4</v>
      </c>
      <c r="D2749" s="1">
        <v>1.27</v>
      </c>
      <c r="E2749" s="1">
        <v>1.35</v>
      </c>
      <c r="G2749" s="6">
        <f t="shared" si="295"/>
        <v>0.10000000000000009</v>
      </c>
      <c r="H2749" s="1">
        <f t="shared" si="296"/>
        <v>0.10000000000000009</v>
      </c>
      <c r="I2749" s="1">
        <f t="shared" si="297"/>
        <v>0</v>
      </c>
      <c r="K2749" s="6">
        <f t="shared" si="298"/>
        <v>2.7142857142857135E-2</v>
      </c>
      <c r="L2749" s="6">
        <f t="shared" si="299"/>
        <v>1.4285714285714266E-2</v>
      </c>
      <c r="M2749" s="6">
        <f t="shared" si="300"/>
        <v>1.9000000000000021</v>
      </c>
      <c r="N2749" s="6">
        <f t="shared" si="301"/>
        <v>65.517241379310377</v>
      </c>
      <c r="Q2749" s="1">
        <v>1.3348660000000001</v>
      </c>
      <c r="R2749" s="3">
        <v>19200</v>
      </c>
    </row>
    <row r="2750" spans="1:18" x14ac:dyDescent="0.2">
      <c r="A2750" s="8">
        <v>37979</v>
      </c>
      <c r="B2750" s="1">
        <v>1.3</v>
      </c>
      <c r="C2750" s="1">
        <v>1.36</v>
      </c>
      <c r="D2750" s="1">
        <v>1.3</v>
      </c>
      <c r="E2750" s="1">
        <v>1.34</v>
      </c>
      <c r="G2750" s="6">
        <f t="shared" si="295"/>
        <v>-1.0000000000000009E-2</v>
      </c>
      <c r="H2750" s="1">
        <f t="shared" si="296"/>
        <v>0</v>
      </c>
      <c r="I2750" s="1">
        <f t="shared" si="297"/>
        <v>1.0000000000000009E-2</v>
      </c>
      <c r="K2750" s="6">
        <f t="shared" si="298"/>
        <v>2.7142857142857135E-2</v>
      </c>
      <c r="L2750" s="6">
        <f t="shared" si="299"/>
        <v>1.4285714285714266E-2</v>
      </c>
      <c r="M2750" s="6">
        <f t="shared" si="300"/>
        <v>1.9000000000000021</v>
      </c>
      <c r="N2750" s="6">
        <f t="shared" si="301"/>
        <v>65.517241379310377</v>
      </c>
      <c r="Q2750" s="1">
        <v>1.324978</v>
      </c>
      <c r="R2750" s="3">
        <v>20500</v>
      </c>
    </row>
    <row r="2751" spans="1:18" x14ac:dyDescent="0.2">
      <c r="A2751" s="8">
        <v>37981</v>
      </c>
      <c r="B2751" s="1">
        <v>1.3</v>
      </c>
      <c r="C2751" s="1">
        <v>1.35</v>
      </c>
      <c r="D2751" s="1">
        <v>1.3</v>
      </c>
      <c r="E2751" s="1">
        <v>1.34</v>
      </c>
      <c r="G2751" s="6">
        <f t="shared" si="295"/>
        <v>0</v>
      </c>
      <c r="H2751" s="1">
        <f t="shared" si="296"/>
        <v>0</v>
      </c>
      <c r="I2751" s="1">
        <f t="shared" si="297"/>
        <v>0</v>
      </c>
      <c r="K2751" s="6">
        <f t="shared" si="298"/>
        <v>2.7142857142857135E-2</v>
      </c>
      <c r="L2751" s="6">
        <f t="shared" si="299"/>
        <v>1.4285714285714266E-2</v>
      </c>
      <c r="M2751" s="6">
        <f t="shared" si="300"/>
        <v>1.9000000000000021</v>
      </c>
      <c r="N2751" s="6">
        <f t="shared" si="301"/>
        <v>65.517241379310377</v>
      </c>
      <c r="Q2751" s="1">
        <v>1.324978</v>
      </c>
      <c r="R2751" s="3">
        <v>4300</v>
      </c>
    </row>
    <row r="2752" spans="1:18" x14ac:dyDescent="0.2">
      <c r="A2752" s="8">
        <v>37984</v>
      </c>
      <c r="B2752" s="1">
        <v>1.32</v>
      </c>
      <c r="C2752" s="1">
        <v>1.4</v>
      </c>
      <c r="D2752" s="1">
        <v>1.32</v>
      </c>
      <c r="E2752" s="1">
        <v>1.38</v>
      </c>
      <c r="G2752" s="6">
        <f t="shared" si="295"/>
        <v>3.9999999999999813E-2</v>
      </c>
      <c r="H2752" s="1">
        <f t="shared" si="296"/>
        <v>3.9999999999999813E-2</v>
      </c>
      <c r="I2752" s="1">
        <f t="shared" si="297"/>
        <v>0</v>
      </c>
      <c r="K2752" s="6">
        <f t="shared" si="298"/>
        <v>2.9999999999999978E-2</v>
      </c>
      <c r="L2752" s="6">
        <f t="shared" si="299"/>
        <v>1.4285714285714266E-2</v>
      </c>
      <c r="M2752" s="6">
        <f t="shared" si="300"/>
        <v>2.1000000000000014</v>
      </c>
      <c r="N2752" s="6">
        <f t="shared" si="301"/>
        <v>67.741935483870975</v>
      </c>
      <c r="Q2752" s="1">
        <v>1.3645290000000001</v>
      </c>
      <c r="R2752" s="3">
        <v>28600</v>
      </c>
    </row>
    <row r="2753" spans="1:18" x14ac:dyDescent="0.2">
      <c r="A2753" s="8">
        <v>37985</v>
      </c>
      <c r="B2753" s="1">
        <v>1.38</v>
      </c>
      <c r="C2753" s="1">
        <v>1.4</v>
      </c>
      <c r="D2753" s="1">
        <v>1.35</v>
      </c>
      <c r="E2753" s="1">
        <v>1.35</v>
      </c>
      <c r="G2753" s="6">
        <f t="shared" si="295"/>
        <v>-2.9999999999999805E-2</v>
      </c>
      <c r="H2753" s="1">
        <f t="shared" si="296"/>
        <v>0</v>
      </c>
      <c r="I2753" s="1">
        <f t="shared" si="297"/>
        <v>2.9999999999999805E-2</v>
      </c>
      <c r="K2753" s="6">
        <f t="shared" si="298"/>
        <v>2.9999999999999978E-2</v>
      </c>
      <c r="L2753" s="6">
        <f t="shared" si="299"/>
        <v>1.1428571428571408E-2</v>
      </c>
      <c r="M2753" s="6">
        <f t="shared" si="300"/>
        <v>2.6250000000000027</v>
      </c>
      <c r="N2753" s="6">
        <f t="shared" si="301"/>
        <v>72.413793103448299</v>
      </c>
      <c r="Q2753" s="1">
        <v>1.3348660000000001</v>
      </c>
      <c r="R2753" s="3">
        <v>10800</v>
      </c>
    </row>
    <row r="2754" spans="1:18" x14ac:dyDescent="0.2">
      <c r="A2754" s="8">
        <v>37986</v>
      </c>
      <c r="B2754" s="1">
        <v>1.35</v>
      </c>
      <c r="C2754" s="1">
        <v>1.4</v>
      </c>
      <c r="D2754" s="1">
        <v>1.35</v>
      </c>
      <c r="E2754" s="1">
        <v>1.4</v>
      </c>
      <c r="G2754" s="6">
        <f t="shared" si="295"/>
        <v>4.9999999999999822E-2</v>
      </c>
      <c r="H2754" s="1">
        <f t="shared" si="296"/>
        <v>4.9999999999999822E-2</v>
      </c>
      <c r="I2754" s="1">
        <f t="shared" si="297"/>
        <v>0</v>
      </c>
      <c r="K2754" s="6">
        <f t="shared" si="298"/>
        <v>3.2857142857142821E-2</v>
      </c>
      <c r="L2754" s="6">
        <f t="shared" si="299"/>
        <v>1.1428571428571408E-2</v>
      </c>
      <c r="M2754" s="6">
        <f t="shared" si="300"/>
        <v>2.8750000000000022</v>
      </c>
      <c r="N2754" s="6">
        <f t="shared" si="301"/>
        <v>74.193548387096797</v>
      </c>
      <c r="Q2754" s="1">
        <v>1.3843049999999999</v>
      </c>
      <c r="R2754" s="3">
        <v>9500</v>
      </c>
    </row>
    <row r="2755" spans="1:18" x14ac:dyDescent="0.2">
      <c r="A2755" s="8">
        <v>37988</v>
      </c>
      <c r="B2755" s="1">
        <v>1.4</v>
      </c>
      <c r="C2755" s="1">
        <v>1.6</v>
      </c>
      <c r="D2755" s="1">
        <v>1.4</v>
      </c>
      <c r="E2755" s="1">
        <v>1.55</v>
      </c>
      <c r="G2755" s="6">
        <f t="shared" si="295"/>
        <v>0.15000000000000013</v>
      </c>
      <c r="H2755" s="1">
        <f t="shared" si="296"/>
        <v>0.15000000000000013</v>
      </c>
      <c r="I2755" s="1">
        <f t="shared" si="297"/>
        <v>0</v>
      </c>
      <c r="K2755" s="6">
        <f t="shared" si="298"/>
        <v>4.3571428571428546E-2</v>
      </c>
      <c r="L2755" s="6">
        <f t="shared" si="299"/>
        <v>1.1428571428571408E-2</v>
      </c>
      <c r="M2755" s="6">
        <f t="shared" si="300"/>
        <v>3.8125000000000049</v>
      </c>
      <c r="N2755" s="6">
        <f t="shared" si="301"/>
        <v>79.220779220779235</v>
      </c>
      <c r="Q2755" s="1">
        <v>1.532624</v>
      </c>
      <c r="R2755" s="3">
        <v>74400</v>
      </c>
    </row>
    <row r="2756" spans="1:18" x14ac:dyDescent="0.2">
      <c r="A2756" s="8">
        <v>37991</v>
      </c>
      <c r="B2756" s="1">
        <v>1.64</v>
      </c>
      <c r="C2756" s="1">
        <v>1.7</v>
      </c>
      <c r="D2756" s="1">
        <v>1.6</v>
      </c>
      <c r="E2756" s="1">
        <v>1.65</v>
      </c>
      <c r="G2756" s="6">
        <f t="shared" ref="G2756:G2819" si="302">E2756-E2755</f>
        <v>9.9999999999999867E-2</v>
      </c>
      <c r="H2756" s="1">
        <f t="shared" ref="H2756:H2819" si="303">IF(G2756&gt;0,G2756,0)</f>
        <v>9.9999999999999867E-2</v>
      </c>
      <c r="I2756" s="1">
        <f t="shared" ref="I2756:I2819" si="304">IF(G2756&lt;0,ABS(G2756),0)</f>
        <v>0</v>
      </c>
      <c r="K2756" s="6">
        <f t="shared" si="298"/>
        <v>4.4285714285714262E-2</v>
      </c>
      <c r="L2756" s="6">
        <f t="shared" si="299"/>
        <v>1.1428571428571408E-2</v>
      </c>
      <c r="M2756" s="6">
        <f t="shared" si="300"/>
        <v>3.8750000000000049</v>
      </c>
      <c r="N2756" s="6">
        <f t="shared" si="301"/>
        <v>79.487179487179503</v>
      </c>
      <c r="Q2756" s="1">
        <v>1.6315029999999999</v>
      </c>
      <c r="R2756" s="3">
        <v>66600</v>
      </c>
    </row>
    <row r="2757" spans="1:18" x14ac:dyDescent="0.2">
      <c r="A2757" s="8">
        <v>37992</v>
      </c>
      <c r="B2757" s="1">
        <v>1.68</v>
      </c>
      <c r="C2757" s="1">
        <v>1.68</v>
      </c>
      <c r="D2757" s="1">
        <v>1.6</v>
      </c>
      <c r="E2757" s="1">
        <v>1.6</v>
      </c>
      <c r="G2757" s="6">
        <f t="shared" si="302"/>
        <v>-4.9999999999999822E-2</v>
      </c>
      <c r="H2757" s="1">
        <f t="shared" si="303"/>
        <v>0</v>
      </c>
      <c r="I2757" s="1">
        <f t="shared" si="304"/>
        <v>4.9999999999999822E-2</v>
      </c>
      <c r="K2757" s="6">
        <f t="shared" si="298"/>
        <v>4.4285714285714262E-2</v>
      </c>
      <c r="L2757" s="6">
        <f t="shared" si="299"/>
        <v>1.285714285714282E-2</v>
      </c>
      <c r="M2757" s="6">
        <f t="shared" si="300"/>
        <v>3.4444444444444522</v>
      </c>
      <c r="N2757" s="6">
        <f t="shared" si="301"/>
        <v>77.500000000000028</v>
      </c>
      <c r="Q2757" s="1">
        <v>1.582063</v>
      </c>
      <c r="R2757" s="3">
        <v>48600</v>
      </c>
    </row>
    <row r="2758" spans="1:18" x14ac:dyDescent="0.2">
      <c r="A2758" s="8">
        <v>37993</v>
      </c>
      <c r="B2758" s="1">
        <v>1.68</v>
      </c>
      <c r="C2758" s="1">
        <v>1.75</v>
      </c>
      <c r="D2758" s="1">
        <v>1.6</v>
      </c>
      <c r="E2758" s="1">
        <v>1.7</v>
      </c>
      <c r="G2758" s="6">
        <f t="shared" si="302"/>
        <v>9.9999999999999867E-2</v>
      </c>
      <c r="H2758" s="1">
        <f t="shared" si="303"/>
        <v>9.9999999999999867E-2</v>
      </c>
      <c r="I2758" s="1">
        <f t="shared" si="304"/>
        <v>0</v>
      </c>
      <c r="K2758" s="6">
        <f t="shared" si="298"/>
        <v>5.1428571428571393E-2</v>
      </c>
      <c r="L2758" s="6">
        <f t="shared" si="299"/>
        <v>9.9999999999999777E-3</v>
      </c>
      <c r="M2758" s="6">
        <f t="shared" si="300"/>
        <v>5.1428571428571512</v>
      </c>
      <c r="N2758" s="6">
        <f t="shared" si="301"/>
        <v>83.72093023255816</v>
      </c>
      <c r="Q2758" s="1">
        <v>1.6809419999999999</v>
      </c>
      <c r="R2758" s="3">
        <v>33300</v>
      </c>
    </row>
    <row r="2759" spans="1:18" x14ac:dyDescent="0.2">
      <c r="A2759" s="8">
        <v>37994</v>
      </c>
      <c r="B2759" s="1">
        <v>1.75</v>
      </c>
      <c r="C2759" s="1">
        <v>1.77</v>
      </c>
      <c r="D2759" s="1">
        <v>1.6</v>
      </c>
      <c r="E2759" s="1">
        <v>1.68</v>
      </c>
      <c r="G2759" s="6">
        <f t="shared" si="302"/>
        <v>-2.0000000000000018E-2</v>
      </c>
      <c r="H2759" s="1">
        <f t="shared" si="303"/>
        <v>0</v>
      </c>
      <c r="I2759" s="1">
        <f t="shared" si="304"/>
        <v>2.0000000000000018E-2</v>
      </c>
      <c r="K2759" s="6">
        <f t="shared" si="298"/>
        <v>4.9285714285714266E-2</v>
      </c>
      <c r="L2759" s="6">
        <f t="shared" si="299"/>
        <v>1.1428571428571408E-2</v>
      </c>
      <c r="M2759" s="6">
        <f t="shared" si="300"/>
        <v>4.3125000000000062</v>
      </c>
      <c r="N2759" s="6">
        <f t="shared" si="301"/>
        <v>81.176470588235318</v>
      </c>
      <c r="Q2759" s="1">
        <v>1.6611659999999999</v>
      </c>
      <c r="R2759" s="3">
        <v>102200</v>
      </c>
    </row>
    <row r="2760" spans="1:18" x14ac:dyDescent="0.2">
      <c r="A2760" s="8">
        <v>37995</v>
      </c>
      <c r="B2760" s="1">
        <v>1.68</v>
      </c>
      <c r="C2760" s="1">
        <v>1.68</v>
      </c>
      <c r="D2760" s="1">
        <v>1.45</v>
      </c>
      <c r="E2760" s="1">
        <v>1.68</v>
      </c>
      <c r="G2760" s="6">
        <f t="shared" si="302"/>
        <v>0</v>
      </c>
      <c r="H2760" s="1">
        <f t="shared" si="303"/>
        <v>0</v>
      </c>
      <c r="I2760" s="1">
        <f t="shared" si="304"/>
        <v>0</v>
      </c>
      <c r="K2760" s="6">
        <f t="shared" si="298"/>
        <v>4.9285714285714266E-2</v>
      </c>
      <c r="L2760" s="6">
        <f t="shared" si="299"/>
        <v>1.1428571428571408E-2</v>
      </c>
      <c r="M2760" s="6">
        <f t="shared" si="300"/>
        <v>4.3125000000000062</v>
      </c>
      <c r="N2760" s="6">
        <f t="shared" si="301"/>
        <v>81.176470588235318</v>
      </c>
      <c r="Q2760" s="1">
        <v>1.6611659999999999</v>
      </c>
      <c r="R2760" s="3">
        <v>118200</v>
      </c>
    </row>
    <row r="2761" spans="1:18" x14ac:dyDescent="0.2">
      <c r="A2761" s="8">
        <v>37998</v>
      </c>
      <c r="B2761" s="1">
        <v>1.65</v>
      </c>
      <c r="C2761" s="1">
        <v>1.7</v>
      </c>
      <c r="D2761" s="1">
        <v>1.65</v>
      </c>
      <c r="E2761" s="1">
        <v>1.7</v>
      </c>
      <c r="G2761" s="6">
        <f t="shared" si="302"/>
        <v>2.0000000000000018E-2</v>
      </c>
      <c r="H2761" s="1">
        <f t="shared" si="303"/>
        <v>2.0000000000000018E-2</v>
      </c>
      <c r="I2761" s="1">
        <f t="shared" si="304"/>
        <v>0</v>
      </c>
      <c r="K2761" s="6">
        <f t="shared" si="298"/>
        <v>3.9999999999999973E-2</v>
      </c>
      <c r="L2761" s="6">
        <f t="shared" si="299"/>
        <v>1.1428571428571408E-2</v>
      </c>
      <c r="M2761" s="6">
        <f t="shared" si="300"/>
        <v>3.500000000000004</v>
      </c>
      <c r="N2761" s="6">
        <f t="shared" si="301"/>
        <v>77.7777777777778</v>
      </c>
      <c r="Q2761" s="1">
        <v>1.6809419999999999</v>
      </c>
      <c r="R2761" s="3">
        <v>25100</v>
      </c>
    </row>
    <row r="2762" spans="1:18" x14ac:dyDescent="0.2">
      <c r="A2762" s="8">
        <v>37999</v>
      </c>
      <c r="B2762" s="1">
        <v>1.7</v>
      </c>
      <c r="C2762" s="1">
        <v>1.7</v>
      </c>
      <c r="D2762" s="1">
        <v>1.5</v>
      </c>
      <c r="E2762" s="1">
        <v>1.6</v>
      </c>
      <c r="G2762" s="6">
        <f t="shared" si="302"/>
        <v>-9.9999999999999867E-2</v>
      </c>
      <c r="H2762" s="1">
        <f t="shared" si="303"/>
        <v>0</v>
      </c>
      <c r="I2762" s="1">
        <f t="shared" si="304"/>
        <v>9.9999999999999867E-2</v>
      </c>
      <c r="K2762" s="6">
        <f t="shared" si="298"/>
        <v>3.9999999999999973E-2</v>
      </c>
      <c r="L2762" s="6">
        <f t="shared" si="299"/>
        <v>1.4999999999999966E-2</v>
      </c>
      <c r="M2762" s="6">
        <f t="shared" si="300"/>
        <v>2.666666666666671</v>
      </c>
      <c r="N2762" s="6">
        <f t="shared" si="301"/>
        <v>72.727272727272762</v>
      </c>
      <c r="Q2762" s="1">
        <v>1.582063</v>
      </c>
      <c r="R2762" s="3">
        <v>34800</v>
      </c>
    </row>
    <row r="2763" spans="1:18" x14ac:dyDescent="0.2">
      <c r="A2763" s="8">
        <v>38000</v>
      </c>
      <c r="B2763" s="1">
        <v>1.65</v>
      </c>
      <c r="C2763" s="1">
        <v>1.65</v>
      </c>
      <c r="D2763" s="1">
        <v>1.58</v>
      </c>
      <c r="E2763" s="1">
        <v>1.65</v>
      </c>
      <c r="G2763" s="6">
        <f t="shared" si="302"/>
        <v>4.9999999999999822E-2</v>
      </c>
      <c r="H2763" s="1">
        <f t="shared" si="303"/>
        <v>4.9999999999999822E-2</v>
      </c>
      <c r="I2763" s="1">
        <f t="shared" si="304"/>
        <v>0</v>
      </c>
      <c r="K2763" s="6">
        <f t="shared" si="298"/>
        <v>3.642857142857138E-2</v>
      </c>
      <c r="L2763" s="6">
        <f t="shared" si="299"/>
        <v>1.4999999999999966E-2</v>
      </c>
      <c r="M2763" s="6">
        <f t="shared" si="300"/>
        <v>2.4285714285714306</v>
      </c>
      <c r="N2763" s="6">
        <f t="shared" si="301"/>
        <v>70.833333333333343</v>
      </c>
      <c r="Q2763" s="1">
        <v>1.6315029999999999</v>
      </c>
      <c r="R2763" s="3">
        <v>16000</v>
      </c>
    </row>
    <row r="2764" spans="1:18" x14ac:dyDescent="0.2">
      <c r="A2764" s="8">
        <v>38001</v>
      </c>
      <c r="B2764" s="1">
        <v>1.65</v>
      </c>
      <c r="C2764" s="1">
        <v>1.85</v>
      </c>
      <c r="D2764" s="1">
        <v>1.6</v>
      </c>
      <c r="E2764" s="1">
        <v>1.85</v>
      </c>
      <c r="G2764" s="6">
        <f t="shared" si="302"/>
        <v>0.20000000000000018</v>
      </c>
      <c r="H2764" s="1">
        <f t="shared" si="303"/>
        <v>0.20000000000000018</v>
      </c>
      <c r="I2764" s="1">
        <f t="shared" si="304"/>
        <v>0</v>
      </c>
      <c r="K2764" s="6">
        <f t="shared" si="298"/>
        <v>5.0714285714285677E-2</v>
      </c>
      <c r="L2764" s="6">
        <f t="shared" si="299"/>
        <v>1.4285714285714251E-2</v>
      </c>
      <c r="M2764" s="6">
        <f t="shared" si="300"/>
        <v>3.550000000000006</v>
      </c>
      <c r="N2764" s="6">
        <f t="shared" si="301"/>
        <v>78.021978021978043</v>
      </c>
      <c r="Q2764" s="1">
        <v>1.829261</v>
      </c>
      <c r="R2764" s="3">
        <v>95000</v>
      </c>
    </row>
    <row r="2765" spans="1:18" x14ac:dyDescent="0.2">
      <c r="A2765" s="8">
        <v>38002</v>
      </c>
      <c r="B2765" s="1">
        <v>1.95</v>
      </c>
      <c r="C2765" s="1">
        <v>2</v>
      </c>
      <c r="D2765" s="1">
        <v>1.83</v>
      </c>
      <c r="E2765" s="1">
        <v>2</v>
      </c>
      <c r="G2765" s="6">
        <f t="shared" si="302"/>
        <v>0.14999999999999991</v>
      </c>
      <c r="H2765" s="1">
        <f t="shared" si="303"/>
        <v>0.14999999999999991</v>
      </c>
      <c r="I2765" s="1">
        <f t="shared" si="304"/>
        <v>0</v>
      </c>
      <c r="K2765" s="6">
        <f t="shared" si="298"/>
        <v>6.1428571428571388E-2</v>
      </c>
      <c r="L2765" s="6">
        <f t="shared" si="299"/>
        <v>1.4285714285714251E-2</v>
      </c>
      <c r="M2765" s="6">
        <f t="shared" si="300"/>
        <v>4.3000000000000078</v>
      </c>
      <c r="N2765" s="6">
        <f t="shared" si="301"/>
        <v>81.132075471698144</v>
      </c>
      <c r="Q2765" s="1">
        <v>1.977579</v>
      </c>
      <c r="R2765" s="3">
        <v>102600</v>
      </c>
    </row>
    <row r="2766" spans="1:18" x14ac:dyDescent="0.2">
      <c r="A2766" s="8">
        <v>38006</v>
      </c>
      <c r="B2766" s="1">
        <v>2</v>
      </c>
      <c r="C2766" s="1">
        <v>2.02</v>
      </c>
      <c r="D2766" s="1">
        <v>1.88</v>
      </c>
      <c r="E2766" s="1">
        <v>2.02</v>
      </c>
      <c r="G2766" s="6">
        <f t="shared" si="302"/>
        <v>2.0000000000000018E-2</v>
      </c>
      <c r="H2766" s="1">
        <f t="shared" si="303"/>
        <v>2.0000000000000018E-2</v>
      </c>
      <c r="I2766" s="1">
        <f t="shared" si="304"/>
        <v>0</v>
      </c>
      <c r="K2766" s="6">
        <f t="shared" si="298"/>
        <v>5.9999999999999977E-2</v>
      </c>
      <c r="L2766" s="6">
        <f t="shared" si="299"/>
        <v>1.4285714285714251E-2</v>
      </c>
      <c r="M2766" s="6">
        <f t="shared" si="300"/>
        <v>4.2000000000000091</v>
      </c>
      <c r="N2766" s="6">
        <f t="shared" si="301"/>
        <v>80.769230769230802</v>
      </c>
      <c r="Q2766" s="1">
        <v>1.997355</v>
      </c>
      <c r="R2766" s="3">
        <v>180500</v>
      </c>
    </row>
    <row r="2767" spans="1:18" x14ac:dyDescent="0.2">
      <c r="A2767" s="8">
        <v>38007</v>
      </c>
      <c r="B2767" s="1">
        <v>2</v>
      </c>
      <c r="C2767" s="1">
        <v>2.23</v>
      </c>
      <c r="D2767" s="1">
        <v>1.97</v>
      </c>
      <c r="E2767" s="1">
        <v>2.21</v>
      </c>
      <c r="G2767" s="6">
        <f t="shared" si="302"/>
        <v>0.18999999999999995</v>
      </c>
      <c r="H2767" s="1">
        <f t="shared" si="303"/>
        <v>0.18999999999999995</v>
      </c>
      <c r="I2767" s="1">
        <f t="shared" si="304"/>
        <v>0</v>
      </c>
      <c r="K2767" s="6">
        <f t="shared" si="298"/>
        <v>7.3571428571428538E-2</v>
      </c>
      <c r="L2767" s="6">
        <f t="shared" si="299"/>
        <v>1.2142857142857122E-2</v>
      </c>
      <c r="M2767" s="6">
        <f t="shared" si="300"/>
        <v>6.0588235294117725</v>
      </c>
      <c r="N2767" s="6">
        <f t="shared" si="301"/>
        <v>85.833333333333343</v>
      </c>
      <c r="Q2767" s="1">
        <v>2.185225</v>
      </c>
      <c r="R2767" s="3">
        <v>216500</v>
      </c>
    </row>
    <row r="2768" spans="1:18" x14ac:dyDescent="0.2">
      <c r="A2768" s="8">
        <v>38008</v>
      </c>
      <c r="B2768" s="1">
        <v>2.2999999999999998</v>
      </c>
      <c r="C2768" s="1">
        <v>2.2999999999999998</v>
      </c>
      <c r="D2768" s="1">
        <v>2</v>
      </c>
      <c r="E2768" s="1">
        <v>2.25</v>
      </c>
      <c r="G2768" s="6">
        <f t="shared" si="302"/>
        <v>4.0000000000000036E-2</v>
      </c>
      <c r="H2768" s="1">
        <f t="shared" si="303"/>
        <v>4.0000000000000036E-2</v>
      </c>
      <c r="I2768" s="1">
        <f t="shared" si="304"/>
        <v>0</v>
      </c>
      <c r="K2768" s="6">
        <f t="shared" ref="K2768:K2831" si="305">AVERAGE(H2755:H2768)</f>
        <v>7.2857142857142843E-2</v>
      </c>
      <c r="L2768" s="6">
        <f t="shared" ref="L2768:L2831" si="306">AVERAGE(I2755:I2768)</f>
        <v>1.2142857142857122E-2</v>
      </c>
      <c r="M2768" s="6">
        <f t="shared" ref="M2768:M2831" si="307">K2768/L2768</f>
        <v>6.0000000000000089</v>
      </c>
      <c r="N2768" s="6">
        <f t="shared" si="301"/>
        <v>85.714285714285737</v>
      </c>
      <c r="Q2768" s="1">
        <v>2.224777</v>
      </c>
      <c r="R2768" s="3">
        <v>410900</v>
      </c>
    </row>
    <row r="2769" spans="1:18" x14ac:dyDescent="0.2">
      <c r="A2769" s="8">
        <v>38009</v>
      </c>
      <c r="B2769" s="1">
        <v>2.27</v>
      </c>
      <c r="C2769" s="1">
        <v>2.27</v>
      </c>
      <c r="D2769" s="1">
        <v>2.2000000000000002</v>
      </c>
      <c r="E2769" s="1">
        <v>2.21</v>
      </c>
      <c r="G2769" s="6">
        <f t="shared" si="302"/>
        <v>-4.0000000000000036E-2</v>
      </c>
      <c r="H2769" s="1">
        <f t="shared" si="303"/>
        <v>0</v>
      </c>
      <c r="I2769" s="1">
        <f t="shared" si="304"/>
        <v>4.0000000000000036E-2</v>
      </c>
      <c r="K2769" s="6">
        <f t="shared" si="305"/>
        <v>6.2142857142857118E-2</v>
      </c>
      <c r="L2769" s="6">
        <f t="shared" si="306"/>
        <v>1.4999999999999982E-2</v>
      </c>
      <c r="M2769" s="6">
        <f t="shared" si="307"/>
        <v>4.1428571428571459</v>
      </c>
      <c r="N2769" s="6">
        <f t="shared" ref="N2769:N2832" si="308">IF(L2769=0,100,100-(100/(1+M2769)))</f>
        <v>80.555555555555571</v>
      </c>
      <c r="Q2769" s="1">
        <v>2.185225</v>
      </c>
      <c r="R2769" s="3">
        <v>57200</v>
      </c>
    </row>
    <row r="2770" spans="1:18" x14ac:dyDescent="0.2">
      <c r="A2770" s="8">
        <v>38012</v>
      </c>
      <c r="B2770" s="1">
        <v>2.2999999999999998</v>
      </c>
      <c r="C2770" s="1">
        <v>2.2999999999999998</v>
      </c>
      <c r="D2770" s="1">
        <v>2.17</v>
      </c>
      <c r="E2770" s="1">
        <v>2.25</v>
      </c>
      <c r="G2770" s="6">
        <f t="shared" si="302"/>
        <v>4.0000000000000036E-2</v>
      </c>
      <c r="H2770" s="1">
        <f t="shared" si="303"/>
        <v>4.0000000000000036E-2</v>
      </c>
      <c r="I2770" s="1">
        <f t="shared" si="304"/>
        <v>0</v>
      </c>
      <c r="K2770" s="6">
        <f t="shared" si="305"/>
        <v>5.7857142857142843E-2</v>
      </c>
      <c r="L2770" s="6">
        <f t="shared" si="306"/>
        <v>1.4999999999999982E-2</v>
      </c>
      <c r="M2770" s="6">
        <f t="shared" si="307"/>
        <v>3.8571428571428608</v>
      </c>
      <c r="N2770" s="6">
        <f t="shared" si="308"/>
        <v>79.411764705882376</v>
      </c>
      <c r="Q2770" s="1">
        <v>2.224777</v>
      </c>
      <c r="R2770" s="3">
        <v>104200</v>
      </c>
    </row>
    <row r="2771" spans="1:18" x14ac:dyDescent="0.2">
      <c r="A2771" s="8">
        <v>38013</v>
      </c>
      <c r="B2771" s="1">
        <v>2.25</v>
      </c>
      <c r="C2771" s="1">
        <v>2.25</v>
      </c>
      <c r="D2771" s="1">
        <v>2.19</v>
      </c>
      <c r="E2771" s="1">
        <v>2.19</v>
      </c>
      <c r="G2771" s="6">
        <f t="shared" si="302"/>
        <v>-6.0000000000000053E-2</v>
      </c>
      <c r="H2771" s="1">
        <f t="shared" si="303"/>
        <v>0</v>
      </c>
      <c r="I2771" s="1">
        <f t="shared" si="304"/>
        <v>6.0000000000000053E-2</v>
      </c>
      <c r="K2771" s="6">
        <f t="shared" si="305"/>
        <v>5.7857142857142843E-2</v>
      </c>
      <c r="L2771" s="6">
        <f t="shared" si="306"/>
        <v>1.5714285714285712E-2</v>
      </c>
      <c r="M2771" s="6">
        <f t="shared" si="307"/>
        <v>3.6818181818181817</v>
      </c>
      <c r="N2771" s="6">
        <f t="shared" si="308"/>
        <v>78.640776699029118</v>
      </c>
      <c r="Q2771" s="1">
        <v>2.1654490000000002</v>
      </c>
      <c r="R2771" s="3">
        <v>22500</v>
      </c>
    </row>
    <row r="2772" spans="1:18" x14ac:dyDescent="0.2">
      <c r="A2772" s="8">
        <v>38014</v>
      </c>
      <c r="B2772" s="1">
        <v>2.23</v>
      </c>
      <c r="C2772" s="1">
        <v>2.2400000000000002</v>
      </c>
      <c r="D2772" s="1">
        <v>2.16</v>
      </c>
      <c r="E2772" s="1">
        <v>2.16</v>
      </c>
      <c r="G2772" s="6">
        <f t="shared" si="302"/>
        <v>-2.9999999999999805E-2</v>
      </c>
      <c r="H2772" s="1">
        <f t="shared" si="303"/>
        <v>0</v>
      </c>
      <c r="I2772" s="1">
        <f t="shared" si="304"/>
        <v>2.9999999999999805E-2</v>
      </c>
      <c r="K2772" s="6">
        <f t="shared" si="305"/>
        <v>5.0714285714285712E-2</v>
      </c>
      <c r="L2772" s="6">
        <f t="shared" si="306"/>
        <v>1.7857142857142842E-2</v>
      </c>
      <c r="M2772" s="6">
        <f t="shared" si="307"/>
        <v>2.8400000000000021</v>
      </c>
      <c r="N2772" s="6">
        <f t="shared" si="308"/>
        <v>73.958333333333343</v>
      </c>
      <c r="Q2772" s="1">
        <v>2.135786</v>
      </c>
      <c r="R2772" s="3">
        <v>44600</v>
      </c>
    </row>
    <row r="2773" spans="1:18" x14ac:dyDescent="0.2">
      <c r="A2773" s="8">
        <v>38015</v>
      </c>
      <c r="B2773" s="1">
        <v>2.16</v>
      </c>
      <c r="C2773" s="1">
        <v>2.2000000000000002</v>
      </c>
      <c r="D2773" s="1">
        <v>2.16</v>
      </c>
      <c r="E2773" s="1">
        <v>2.19</v>
      </c>
      <c r="G2773" s="6">
        <f t="shared" si="302"/>
        <v>2.9999999999999805E-2</v>
      </c>
      <c r="H2773" s="1">
        <f t="shared" si="303"/>
        <v>2.9999999999999805E-2</v>
      </c>
      <c r="I2773" s="1">
        <f t="shared" si="304"/>
        <v>0</v>
      </c>
      <c r="K2773" s="6">
        <f t="shared" si="305"/>
        <v>5.2857142857142839E-2</v>
      </c>
      <c r="L2773" s="6">
        <f t="shared" si="306"/>
        <v>1.642857142857141E-2</v>
      </c>
      <c r="M2773" s="6">
        <f t="shared" si="307"/>
        <v>3.2173913043478284</v>
      </c>
      <c r="N2773" s="6">
        <f t="shared" si="308"/>
        <v>76.288659793814446</v>
      </c>
      <c r="Q2773" s="1">
        <v>2.1654490000000002</v>
      </c>
      <c r="R2773" s="3">
        <v>60700</v>
      </c>
    </row>
    <row r="2774" spans="1:18" x14ac:dyDescent="0.2">
      <c r="A2774" s="8">
        <v>38016</v>
      </c>
      <c r="B2774" s="1">
        <v>2.19</v>
      </c>
      <c r="C2774" s="1">
        <v>2.19</v>
      </c>
      <c r="D2774" s="1">
        <v>2.14</v>
      </c>
      <c r="E2774" s="1">
        <v>2.15</v>
      </c>
      <c r="G2774" s="6">
        <f t="shared" si="302"/>
        <v>-4.0000000000000036E-2</v>
      </c>
      <c r="H2774" s="1">
        <f t="shared" si="303"/>
        <v>0</v>
      </c>
      <c r="I2774" s="1">
        <f t="shared" si="304"/>
        <v>4.0000000000000036E-2</v>
      </c>
      <c r="K2774" s="6">
        <f t="shared" si="305"/>
        <v>5.2857142857142839E-2</v>
      </c>
      <c r="L2774" s="6">
        <f t="shared" si="306"/>
        <v>1.9285714285714271E-2</v>
      </c>
      <c r="M2774" s="6">
        <f t="shared" si="307"/>
        <v>2.7407407407407418</v>
      </c>
      <c r="N2774" s="6">
        <f t="shared" si="308"/>
        <v>73.267326732673268</v>
      </c>
      <c r="Q2774" s="1">
        <v>2.1258979999999998</v>
      </c>
      <c r="R2774" s="3">
        <v>113400</v>
      </c>
    </row>
    <row r="2775" spans="1:18" x14ac:dyDescent="0.2">
      <c r="A2775" s="8">
        <v>38019</v>
      </c>
      <c r="B2775" s="1">
        <v>2.13</v>
      </c>
      <c r="C2775" s="1">
        <v>2.17</v>
      </c>
      <c r="D2775" s="1">
        <v>2.13</v>
      </c>
      <c r="E2775" s="1">
        <v>2.15</v>
      </c>
      <c r="G2775" s="6">
        <f t="shared" si="302"/>
        <v>0</v>
      </c>
      <c r="H2775" s="1">
        <f t="shared" si="303"/>
        <v>0</v>
      </c>
      <c r="I2775" s="1">
        <f t="shared" si="304"/>
        <v>0</v>
      </c>
      <c r="K2775" s="6">
        <f t="shared" si="305"/>
        <v>5.1428571428571414E-2</v>
      </c>
      <c r="L2775" s="6">
        <f t="shared" si="306"/>
        <v>1.9285714285714271E-2</v>
      </c>
      <c r="M2775" s="6">
        <f t="shared" si="307"/>
        <v>2.6666666666666679</v>
      </c>
      <c r="N2775" s="6">
        <f t="shared" si="308"/>
        <v>72.727272727272734</v>
      </c>
      <c r="Q2775" s="1">
        <v>2.1258979999999998</v>
      </c>
      <c r="R2775" s="3">
        <v>98600</v>
      </c>
    </row>
    <row r="2776" spans="1:18" x14ac:dyDescent="0.2">
      <c r="A2776" s="8">
        <v>38020</v>
      </c>
      <c r="B2776" s="1">
        <v>2.17</v>
      </c>
      <c r="C2776" s="1">
        <v>2.17</v>
      </c>
      <c r="D2776" s="1">
        <v>2.09</v>
      </c>
      <c r="E2776" s="1">
        <v>2.15</v>
      </c>
      <c r="G2776" s="6">
        <f t="shared" si="302"/>
        <v>0</v>
      </c>
      <c r="H2776" s="1">
        <f t="shared" si="303"/>
        <v>0</v>
      </c>
      <c r="I2776" s="1">
        <f t="shared" si="304"/>
        <v>0</v>
      </c>
      <c r="K2776" s="6">
        <f t="shared" si="305"/>
        <v>5.1428571428571414E-2</v>
      </c>
      <c r="L2776" s="6">
        <f t="shared" si="306"/>
        <v>1.2142857142857138E-2</v>
      </c>
      <c r="M2776" s="6">
        <f t="shared" si="307"/>
        <v>4.2352941176470598</v>
      </c>
      <c r="N2776" s="6">
        <f t="shared" si="308"/>
        <v>80.898876404494388</v>
      </c>
      <c r="Q2776" s="1">
        <v>2.1258979999999998</v>
      </c>
      <c r="R2776" s="3">
        <v>47000</v>
      </c>
    </row>
    <row r="2777" spans="1:18" x14ac:dyDescent="0.2">
      <c r="A2777" s="8">
        <v>38021</v>
      </c>
      <c r="B2777" s="1">
        <v>2.12</v>
      </c>
      <c r="C2777" s="1">
        <v>2.12</v>
      </c>
      <c r="D2777" s="1">
        <v>2.09</v>
      </c>
      <c r="E2777" s="1">
        <v>2.12</v>
      </c>
      <c r="G2777" s="6">
        <f t="shared" si="302"/>
        <v>-2.9999999999999805E-2</v>
      </c>
      <c r="H2777" s="1">
        <f t="shared" si="303"/>
        <v>0</v>
      </c>
      <c r="I2777" s="1">
        <f t="shared" si="304"/>
        <v>2.9999999999999805E-2</v>
      </c>
      <c r="K2777" s="6">
        <f t="shared" si="305"/>
        <v>4.7857142857142855E-2</v>
      </c>
      <c r="L2777" s="6">
        <f t="shared" si="306"/>
        <v>1.4285714285714266E-2</v>
      </c>
      <c r="M2777" s="6">
        <f t="shared" si="307"/>
        <v>3.3500000000000045</v>
      </c>
      <c r="N2777" s="6">
        <f t="shared" si="308"/>
        <v>77.01149425287359</v>
      </c>
      <c r="Q2777" s="1">
        <v>2.0962339999999999</v>
      </c>
      <c r="R2777" s="3">
        <v>123400</v>
      </c>
    </row>
    <row r="2778" spans="1:18" x14ac:dyDescent="0.2">
      <c r="A2778" s="8">
        <v>38022</v>
      </c>
      <c r="B2778" s="1">
        <v>2.1</v>
      </c>
      <c r="C2778" s="1">
        <v>2.12</v>
      </c>
      <c r="D2778" s="1">
        <v>2.09</v>
      </c>
      <c r="E2778" s="1">
        <v>2.12</v>
      </c>
      <c r="G2778" s="6">
        <f t="shared" si="302"/>
        <v>0</v>
      </c>
      <c r="H2778" s="1">
        <f t="shared" si="303"/>
        <v>0</v>
      </c>
      <c r="I2778" s="1">
        <f t="shared" si="304"/>
        <v>0</v>
      </c>
      <c r="K2778" s="6">
        <f t="shared" si="305"/>
        <v>3.3571428571428551E-2</v>
      </c>
      <c r="L2778" s="6">
        <f t="shared" si="306"/>
        <v>1.4285714285714266E-2</v>
      </c>
      <c r="M2778" s="6">
        <f t="shared" si="307"/>
        <v>2.3500000000000019</v>
      </c>
      <c r="N2778" s="6">
        <f t="shared" si="308"/>
        <v>70.149253731343293</v>
      </c>
      <c r="Q2778" s="1">
        <v>2.0962339999999999</v>
      </c>
      <c r="R2778" s="3">
        <v>56600</v>
      </c>
    </row>
    <row r="2779" spans="1:18" x14ac:dyDescent="0.2">
      <c r="A2779" s="8">
        <v>38023</v>
      </c>
      <c r="B2779" s="1">
        <v>2.13</v>
      </c>
      <c r="C2779" s="1">
        <v>2.14</v>
      </c>
      <c r="D2779" s="1">
        <v>2.12</v>
      </c>
      <c r="E2779" s="1">
        <v>2.13</v>
      </c>
      <c r="G2779" s="6">
        <f t="shared" si="302"/>
        <v>9.9999999999997868E-3</v>
      </c>
      <c r="H2779" s="1">
        <f t="shared" si="303"/>
        <v>9.9999999999997868E-3</v>
      </c>
      <c r="I2779" s="1">
        <f t="shared" si="304"/>
        <v>0</v>
      </c>
      <c r="K2779" s="6">
        <f t="shared" si="305"/>
        <v>2.3571428571428545E-2</v>
      </c>
      <c r="L2779" s="6">
        <f t="shared" si="306"/>
        <v>1.4285714285714266E-2</v>
      </c>
      <c r="M2779" s="6">
        <f t="shared" si="307"/>
        <v>1.6500000000000004</v>
      </c>
      <c r="N2779" s="6">
        <f t="shared" si="308"/>
        <v>62.264150943396231</v>
      </c>
      <c r="Q2779" s="1">
        <v>2.106122</v>
      </c>
      <c r="R2779" s="3">
        <v>19000</v>
      </c>
    </row>
    <row r="2780" spans="1:18" x14ac:dyDescent="0.2">
      <c r="A2780" s="8">
        <v>38026</v>
      </c>
      <c r="B2780" s="1">
        <v>2.13</v>
      </c>
      <c r="C2780" s="1">
        <v>2.15</v>
      </c>
      <c r="D2780" s="1">
        <v>2.09</v>
      </c>
      <c r="E2780" s="1">
        <v>2.1</v>
      </c>
      <c r="G2780" s="6">
        <f t="shared" si="302"/>
        <v>-2.9999999999999805E-2</v>
      </c>
      <c r="H2780" s="1">
        <f t="shared" si="303"/>
        <v>0</v>
      </c>
      <c r="I2780" s="1">
        <f t="shared" si="304"/>
        <v>2.9999999999999805E-2</v>
      </c>
      <c r="K2780" s="6">
        <f t="shared" si="305"/>
        <v>2.2142857142857113E-2</v>
      </c>
      <c r="L2780" s="6">
        <f t="shared" si="306"/>
        <v>1.6428571428571397E-2</v>
      </c>
      <c r="M2780" s="6">
        <f t="shared" si="307"/>
        <v>1.3478260869565226</v>
      </c>
      <c r="N2780" s="6">
        <f t="shared" si="308"/>
        <v>57.407407407407419</v>
      </c>
      <c r="Q2780" s="1">
        <v>2.0764580000000001</v>
      </c>
      <c r="R2780" s="3">
        <v>327400</v>
      </c>
    </row>
    <row r="2781" spans="1:18" x14ac:dyDescent="0.2">
      <c r="A2781" s="8">
        <v>38027</v>
      </c>
      <c r="B2781" s="1">
        <v>2.1</v>
      </c>
      <c r="C2781" s="1">
        <v>2.1</v>
      </c>
      <c r="D2781" s="1">
        <v>2</v>
      </c>
      <c r="E2781" s="1">
        <v>2.02</v>
      </c>
      <c r="G2781" s="6">
        <f t="shared" si="302"/>
        <v>-8.0000000000000071E-2</v>
      </c>
      <c r="H2781" s="1">
        <f t="shared" si="303"/>
        <v>0</v>
      </c>
      <c r="I2781" s="1">
        <f t="shared" si="304"/>
        <v>8.0000000000000071E-2</v>
      </c>
      <c r="K2781" s="6">
        <f t="shared" si="305"/>
        <v>8.5714285714285476E-3</v>
      </c>
      <c r="L2781" s="6">
        <f t="shared" si="306"/>
        <v>2.2142857142857113E-2</v>
      </c>
      <c r="M2781" s="6">
        <f t="shared" si="307"/>
        <v>0.38709677419354782</v>
      </c>
      <c r="N2781" s="6">
        <f t="shared" si="308"/>
        <v>27.906976744186011</v>
      </c>
      <c r="Q2781" s="1">
        <v>1.997355</v>
      </c>
      <c r="R2781" s="3">
        <v>291900</v>
      </c>
    </row>
    <row r="2782" spans="1:18" x14ac:dyDescent="0.2">
      <c r="A2782" s="8">
        <v>38028</v>
      </c>
      <c r="B2782" s="1">
        <v>2.0299999999999998</v>
      </c>
      <c r="C2782" s="1">
        <v>2.0299999999999998</v>
      </c>
      <c r="D2782" s="1">
        <v>1.92</v>
      </c>
      <c r="E2782" s="1">
        <v>2</v>
      </c>
      <c r="G2782" s="6">
        <f t="shared" si="302"/>
        <v>-2.0000000000000018E-2</v>
      </c>
      <c r="H2782" s="1">
        <f t="shared" si="303"/>
        <v>0</v>
      </c>
      <c r="I2782" s="1">
        <f t="shared" si="304"/>
        <v>2.0000000000000018E-2</v>
      </c>
      <c r="K2782" s="6">
        <f t="shared" si="305"/>
        <v>5.7142857142856874E-3</v>
      </c>
      <c r="L2782" s="6">
        <f t="shared" si="306"/>
        <v>2.3571428571428545E-2</v>
      </c>
      <c r="M2782" s="6">
        <f t="shared" si="307"/>
        <v>0.24242424242424154</v>
      </c>
      <c r="N2782" s="6">
        <f t="shared" si="308"/>
        <v>19.512195121951166</v>
      </c>
      <c r="Q2782" s="1">
        <v>1.977579</v>
      </c>
      <c r="R2782" s="3">
        <v>28100</v>
      </c>
    </row>
    <row r="2783" spans="1:18" x14ac:dyDescent="0.2">
      <c r="A2783" s="8">
        <v>38029</v>
      </c>
      <c r="B2783" s="1">
        <v>2</v>
      </c>
      <c r="C2783" s="1">
        <v>2</v>
      </c>
      <c r="D2783" s="1">
        <v>1.92</v>
      </c>
      <c r="E2783" s="1">
        <v>1.92</v>
      </c>
      <c r="G2783" s="6">
        <f t="shared" si="302"/>
        <v>-8.0000000000000071E-2</v>
      </c>
      <c r="H2783" s="1">
        <f t="shared" si="303"/>
        <v>0</v>
      </c>
      <c r="I2783" s="1">
        <f t="shared" si="304"/>
        <v>8.0000000000000071E-2</v>
      </c>
      <c r="K2783" s="6">
        <f t="shared" si="305"/>
        <v>5.7142857142856874E-3</v>
      </c>
      <c r="L2783" s="6">
        <f t="shared" si="306"/>
        <v>2.6428571428571405E-2</v>
      </c>
      <c r="M2783" s="6">
        <f t="shared" si="307"/>
        <v>0.2162162162162154</v>
      </c>
      <c r="N2783" s="6">
        <f t="shared" si="308"/>
        <v>17.777777777777715</v>
      </c>
      <c r="Q2783" s="1">
        <v>1.8984760000000001</v>
      </c>
      <c r="R2783" s="3">
        <v>22100</v>
      </c>
    </row>
    <row r="2784" spans="1:18" x14ac:dyDescent="0.2">
      <c r="A2784" s="8">
        <v>38030</v>
      </c>
      <c r="B2784" s="1">
        <v>1.98</v>
      </c>
      <c r="C2784" s="1">
        <v>1.98</v>
      </c>
      <c r="D2784" s="1">
        <v>1.88</v>
      </c>
      <c r="E2784" s="1">
        <v>1.9</v>
      </c>
      <c r="G2784" s="6">
        <f t="shared" si="302"/>
        <v>-2.0000000000000018E-2</v>
      </c>
      <c r="H2784" s="1">
        <f t="shared" si="303"/>
        <v>0</v>
      </c>
      <c r="I2784" s="1">
        <f t="shared" si="304"/>
        <v>2.0000000000000018E-2</v>
      </c>
      <c r="K2784" s="6">
        <f t="shared" si="305"/>
        <v>2.8571428571428281E-3</v>
      </c>
      <c r="L2784" s="6">
        <f t="shared" si="306"/>
        <v>2.7857142857142834E-2</v>
      </c>
      <c r="M2784" s="6">
        <f t="shared" si="307"/>
        <v>0.1025641025641016</v>
      </c>
      <c r="N2784" s="6">
        <f t="shared" si="308"/>
        <v>9.3023255813952659</v>
      </c>
      <c r="Q2784" s="1">
        <v>1.8787</v>
      </c>
      <c r="R2784" s="3">
        <v>28400</v>
      </c>
    </row>
    <row r="2785" spans="1:18" x14ac:dyDescent="0.2">
      <c r="A2785" s="8">
        <v>38034</v>
      </c>
      <c r="B2785" s="1">
        <v>1.88</v>
      </c>
      <c r="C2785" s="1">
        <v>1.98</v>
      </c>
      <c r="D2785" s="1">
        <v>1.88</v>
      </c>
      <c r="E2785" s="1">
        <v>1.95</v>
      </c>
      <c r="G2785" s="6">
        <f t="shared" si="302"/>
        <v>5.0000000000000044E-2</v>
      </c>
      <c r="H2785" s="1">
        <f t="shared" si="303"/>
        <v>5.0000000000000044E-2</v>
      </c>
      <c r="I2785" s="1">
        <f t="shared" si="304"/>
        <v>0</v>
      </c>
      <c r="K2785" s="6">
        <f t="shared" si="305"/>
        <v>6.4285714285714024E-3</v>
      </c>
      <c r="L2785" s="6">
        <f t="shared" si="306"/>
        <v>2.3571428571428545E-2</v>
      </c>
      <c r="M2785" s="6">
        <f t="shared" si="307"/>
        <v>0.27272727272727193</v>
      </c>
      <c r="N2785" s="6">
        <f t="shared" si="308"/>
        <v>21.428571428571388</v>
      </c>
      <c r="Q2785" s="1">
        <v>1.92814</v>
      </c>
      <c r="R2785" s="3">
        <v>7900</v>
      </c>
    </row>
    <row r="2786" spans="1:18" x14ac:dyDescent="0.2">
      <c r="A2786" s="8">
        <v>38035</v>
      </c>
      <c r="B2786" s="1">
        <v>1.97</v>
      </c>
      <c r="C2786" s="1">
        <v>1.98</v>
      </c>
      <c r="D2786" s="1">
        <v>1.91</v>
      </c>
      <c r="E2786" s="1">
        <v>1.95</v>
      </c>
      <c r="G2786" s="6">
        <f t="shared" si="302"/>
        <v>0</v>
      </c>
      <c r="H2786" s="1">
        <f t="shared" si="303"/>
        <v>0</v>
      </c>
      <c r="I2786" s="1">
        <f t="shared" si="304"/>
        <v>0</v>
      </c>
      <c r="K2786" s="6">
        <f t="shared" si="305"/>
        <v>6.4285714285714024E-3</v>
      </c>
      <c r="L2786" s="6">
        <f t="shared" si="306"/>
        <v>2.1428571428571415E-2</v>
      </c>
      <c r="M2786" s="6">
        <f t="shared" si="307"/>
        <v>0.29999999999999899</v>
      </c>
      <c r="N2786" s="6">
        <f t="shared" si="308"/>
        <v>23.076923076923009</v>
      </c>
      <c r="Q2786" s="1">
        <v>1.92814</v>
      </c>
      <c r="R2786" s="3">
        <v>30000</v>
      </c>
    </row>
    <row r="2787" spans="1:18" x14ac:dyDescent="0.2">
      <c r="A2787" s="8">
        <v>38036</v>
      </c>
      <c r="B2787" s="1">
        <v>1.95</v>
      </c>
      <c r="C2787" s="1">
        <v>1.95</v>
      </c>
      <c r="D2787" s="1">
        <v>1.89</v>
      </c>
      <c r="E2787" s="1">
        <v>1.9</v>
      </c>
      <c r="G2787" s="6">
        <f t="shared" si="302"/>
        <v>-5.0000000000000044E-2</v>
      </c>
      <c r="H2787" s="1">
        <f t="shared" si="303"/>
        <v>0</v>
      </c>
      <c r="I2787" s="1">
        <f t="shared" si="304"/>
        <v>5.0000000000000044E-2</v>
      </c>
      <c r="K2787" s="6">
        <f t="shared" si="305"/>
        <v>4.2857142857142738E-3</v>
      </c>
      <c r="L2787" s="6">
        <f t="shared" si="306"/>
        <v>2.4999999999999991E-2</v>
      </c>
      <c r="M2787" s="6">
        <f t="shared" si="307"/>
        <v>0.17142857142857101</v>
      </c>
      <c r="N2787" s="6">
        <f t="shared" si="308"/>
        <v>14.634146341463392</v>
      </c>
      <c r="Q2787" s="1">
        <v>1.8787</v>
      </c>
      <c r="R2787" s="3">
        <v>72900</v>
      </c>
    </row>
    <row r="2788" spans="1:18" x14ac:dyDescent="0.2">
      <c r="A2788" s="8">
        <v>38037</v>
      </c>
      <c r="B2788" s="1">
        <v>1.94</v>
      </c>
      <c r="C2788" s="1">
        <v>1.97</v>
      </c>
      <c r="D2788" s="1">
        <v>1.94</v>
      </c>
      <c r="E2788" s="1">
        <v>1.95</v>
      </c>
      <c r="G2788" s="6">
        <f t="shared" si="302"/>
        <v>5.0000000000000044E-2</v>
      </c>
      <c r="H2788" s="1">
        <f t="shared" si="303"/>
        <v>5.0000000000000044E-2</v>
      </c>
      <c r="I2788" s="1">
        <f t="shared" si="304"/>
        <v>0</v>
      </c>
      <c r="K2788" s="6">
        <f t="shared" si="305"/>
        <v>7.857142857142849E-3</v>
      </c>
      <c r="L2788" s="6">
        <f t="shared" si="306"/>
        <v>2.2142857142857131E-2</v>
      </c>
      <c r="M2788" s="6">
        <f t="shared" si="307"/>
        <v>0.35483870967741921</v>
      </c>
      <c r="N2788" s="6">
        <f t="shared" si="308"/>
        <v>26.19047619047619</v>
      </c>
      <c r="Q2788" s="1">
        <v>1.92814</v>
      </c>
      <c r="R2788" s="3">
        <v>15300</v>
      </c>
    </row>
    <row r="2789" spans="1:18" x14ac:dyDescent="0.2">
      <c r="A2789" s="8">
        <v>38040</v>
      </c>
      <c r="B2789" s="1">
        <v>1.97</v>
      </c>
      <c r="C2789" s="1">
        <v>1.97</v>
      </c>
      <c r="D2789" s="1">
        <v>1.91</v>
      </c>
      <c r="E2789" s="1">
        <v>1.95</v>
      </c>
      <c r="G2789" s="6">
        <f t="shared" si="302"/>
        <v>0</v>
      </c>
      <c r="H2789" s="1">
        <f t="shared" si="303"/>
        <v>0</v>
      </c>
      <c r="I2789" s="1">
        <f t="shared" si="304"/>
        <v>0</v>
      </c>
      <c r="K2789" s="6">
        <f t="shared" si="305"/>
        <v>7.857142857142849E-3</v>
      </c>
      <c r="L2789" s="6">
        <f t="shared" si="306"/>
        <v>2.2142857142857131E-2</v>
      </c>
      <c r="M2789" s="6">
        <f t="shared" si="307"/>
        <v>0.35483870967741921</v>
      </c>
      <c r="N2789" s="6">
        <f t="shared" si="308"/>
        <v>26.19047619047619</v>
      </c>
      <c r="Q2789" s="1">
        <v>1.92814</v>
      </c>
      <c r="R2789" s="3">
        <v>12500</v>
      </c>
    </row>
    <row r="2790" spans="1:18" x14ac:dyDescent="0.2">
      <c r="A2790" s="8">
        <v>38041</v>
      </c>
      <c r="B2790" s="1">
        <v>1.97</v>
      </c>
      <c r="C2790" s="1">
        <v>2.0499999999999998</v>
      </c>
      <c r="D2790" s="1">
        <v>1.95</v>
      </c>
      <c r="E2790" s="1">
        <v>1.98</v>
      </c>
      <c r="G2790" s="6">
        <f t="shared" si="302"/>
        <v>3.0000000000000027E-2</v>
      </c>
      <c r="H2790" s="1">
        <f t="shared" si="303"/>
        <v>3.0000000000000027E-2</v>
      </c>
      <c r="I2790" s="1">
        <f t="shared" si="304"/>
        <v>0</v>
      </c>
      <c r="K2790" s="6">
        <f t="shared" si="305"/>
        <v>9.9999999999999933E-3</v>
      </c>
      <c r="L2790" s="6">
        <f t="shared" si="306"/>
        <v>2.2142857142857131E-2</v>
      </c>
      <c r="M2790" s="6">
        <f t="shared" si="307"/>
        <v>0.45161290322580638</v>
      </c>
      <c r="N2790" s="6">
        <f t="shared" si="308"/>
        <v>31.111111111111114</v>
      </c>
      <c r="Q2790" s="1">
        <v>1.957803</v>
      </c>
      <c r="R2790" s="3">
        <v>9000</v>
      </c>
    </row>
    <row r="2791" spans="1:18" x14ac:dyDescent="0.2">
      <c r="A2791" s="8">
        <v>38042</v>
      </c>
      <c r="B2791" s="1">
        <v>2.0499999999999998</v>
      </c>
      <c r="C2791" s="1">
        <v>2.0499999999999998</v>
      </c>
      <c r="D2791" s="1">
        <v>1.95</v>
      </c>
      <c r="E2791" s="1">
        <v>2</v>
      </c>
      <c r="G2791" s="6">
        <f t="shared" si="302"/>
        <v>2.0000000000000018E-2</v>
      </c>
      <c r="H2791" s="1">
        <f t="shared" si="303"/>
        <v>2.0000000000000018E-2</v>
      </c>
      <c r="I2791" s="1">
        <f t="shared" si="304"/>
        <v>0</v>
      </c>
      <c r="K2791" s="6">
        <f t="shared" si="305"/>
        <v>1.1428571428571423E-2</v>
      </c>
      <c r="L2791" s="6">
        <f t="shared" si="306"/>
        <v>0.02</v>
      </c>
      <c r="M2791" s="6">
        <f t="shared" si="307"/>
        <v>0.57142857142857117</v>
      </c>
      <c r="N2791" s="6">
        <f t="shared" si="308"/>
        <v>36.363636363636353</v>
      </c>
      <c r="Q2791" s="1">
        <v>1.977579</v>
      </c>
      <c r="R2791" s="3">
        <v>47000</v>
      </c>
    </row>
    <row r="2792" spans="1:18" x14ac:dyDescent="0.2">
      <c r="A2792" s="8">
        <v>38043</v>
      </c>
      <c r="B2792" s="1">
        <v>2.02</v>
      </c>
      <c r="C2792" s="1">
        <v>2.02</v>
      </c>
      <c r="D2792" s="1">
        <v>1.96</v>
      </c>
      <c r="E2792" s="1">
        <v>2</v>
      </c>
      <c r="G2792" s="6">
        <f t="shared" si="302"/>
        <v>0</v>
      </c>
      <c r="H2792" s="1">
        <f t="shared" si="303"/>
        <v>0</v>
      </c>
      <c r="I2792" s="1">
        <f t="shared" si="304"/>
        <v>0</v>
      </c>
      <c r="K2792" s="6">
        <f t="shared" si="305"/>
        <v>1.1428571428571423E-2</v>
      </c>
      <c r="L2792" s="6">
        <f t="shared" si="306"/>
        <v>0.02</v>
      </c>
      <c r="M2792" s="6">
        <f t="shared" si="307"/>
        <v>0.57142857142857117</v>
      </c>
      <c r="N2792" s="6">
        <f t="shared" si="308"/>
        <v>36.363636363636353</v>
      </c>
      <c r="Q2792" s="1">
        <v>1.977579</v>
      </c>
      <c r="R2792" s="3">
        <v>32100</v>
      </c>
    </row>
    <row r="2793" spans="1:18" x14ac:dyDescent="0.2">
      <c r="A2793" s="8">
        <v>38044</v>
      </c>
      <c r="B2793" s="1">
        <v>2</v>
      </c>
      <c r="C2793" s="1">
        <v>2</v>
      </c>
      <c r="D2793" s="1">
        <v>2</v>
      </c>
      <c r="E2793" s="1">
        <v>2</v>
      </c>
      <c r="G2793" s="6">
        <f t="shared" si="302"/>
        <v>0</v>
      </c>
      <c r="H2793" s="1">
        <f t="shared" si="303"/>
        <v>0</v>
      </c>
      <c r="I2793" s="1">
        <f t="shared" si="304"/>
        <v>0</v>
      </c>
      <c r="K2793" s="6">
        <f t="shared" si="305"/>
        <v>1.0714285714285723E-2</v>
      </c>
      <c r="L2793" s="6">
        <f t="shared" si="306"/>
        <v>0.02</v>
      </c>
      <c r="M2793" s="6">
        <f t="shared" si="307"/>
        <v>0.53571428571428614</v>
      </c>
      <c r="N2793" s="6">
        <f t="shared" si="308"/>
        <v>34.88372093023257</v>
      </c>
      <c r="Q2793" s="1">
        <v>1.977579</v>
      </c>
      <c r="R2793" s="3">
        <v>22600</v>
      </c>
    </row>
    <row r="2794" spans="1:18" x14ac:dyDescent="0.2">
      <c r="A2794" s="8">
        <v>38047</v>
      </c>
      <c r="B2794" s="1">
        <v>2</v>
      </c>
      <c r="C2794" s="1">
        <v>2</v>
      </c>
      <c r="D2794" s="1">
        <v>1.97</v>
      </c>
      <c r="E2794" s="1">
        <v>1.99</v>
      </c>
      <c r="G2794" s="6">
        <f t="shared" si="302"/>
        <v>-1.0000000000000009E-2</v>
      </c>
      <c r="H2794" s="1">
        <f t="shared" si="303"/>
        <v>0</v>
      </c>
      <c r="I2794" s="1">
        <f t="shared" si="304"/>
        <v>1.0000000000000009E-2</v>
      </c>
      <c r="K2794" s="6">
        <f t="shared" si="305"/>
        <v>1.0714285714285723E-2</v>
      </c>
      <c r="L2794" s="6">
        <f t="shared" si="306"/>
        <v>1.8571428571428589E-2</v>
      </c>
      <c r="M2794" s="6">
        <f t="shared" si="307"/>
        <v>0.57692307692307687</v>
      </c>
      <c r="N2794" s="6">
        <f t="shared" si="308"/>
        <v>36.585365853658537</v>
      </c>
      <c r="Q2794" s="1">
        <v>1.9676910000000001</v>
      </c>
      <c r="R2794" s="3">
        <v>35400</v>
      </c>
    </row>
    <row r="2795" spans="1:18" x14ac:dyDescent="0.2">
      <c r="A2795" s="8">
        <v>38048</v>
      </c>
      <c r="B2795" s="1">
        <v>1.98</v>
      </c>
      <c r="C2795" s="1">
        <v>1.99</v>
      </c>
      <c r="D2795" s="1">
        <v>1.97</v>
      </c>
      <c r="E2795" s="1">
        <v>1.99</v>
      </c>
      <c r="G2795" s="6">
        <f t="shared" si="302"/>
        <v>0</v>
      </c>
      <c r="H2795" s="1">
        <f t="shared" si="303"/>
        <v>0</v>
      </c>
      <c r="I2795" s="1">
        <f t="shared" si="304"/>
        <v>0</v>
      </c>
      <c r="K2795" s="6">
        <f t="shared" si="305"/>
        <v>1.0714285714285723E-2</v>
      </c>
      <c r="L2795" s="6">
        <f t="shared" si="306"/>
        <v>1.2857142857142869E-2</v>
      </c>
      <c r="M2795" s="6">
        <f t="shared" si="307"/>
        <v>0.83333333333333326</v>
      </c>
      <c r="N2795" s="6">
        <f t="shared" si="308"/>
        <v>45.454545454545453</v>
      </c>
      <c r="Q2795" s="1">
        <v>1.9676910000000001</v>
      </c>
      <c r="R2795" s="3">
        <v>69300</v>
      </c>
    </row>
    <row r="2796" spans="1:18" x14ac:dyDescent="0.2">
      <c r="A2796" s="8">
        <v>38049</v>
      </c>
      <c r="B2796" s="1">
        <v>1.99</v>
      </c>
      <c r="C2796" s="1">
        <v>1.99</v>
      </c>
      <c r="D2796" s="1">
        <v>1.97</v>
      </c>
      <c r="E2796" s="1">
        <v>1.98</v>
      </c>
      <c r="G2796" s="6">
        <f t="shared" si="302"/>
        <v>-1.0000000000000009E-2</v>
      </c>
      <c r="H2796" s="1">
        <f t="shared" si="303"/>
        <v>0</v>
      </c>
      <c r="I2796" s="1">
        <f t="shared" si="304"/>
        <v>1.0000000000000009E-2</v>
      </c>
      <c r="K2796" s="6">
        <f t="shared" si="305"/>
        <v>1.0714285714285723E-2</v>
      </c>
      <c r="L2796" s="6">
        <f t="shared" si="306"/>
        <v>1.2142857142857153E-2</v>
      </c>
      <c r="M2796" s="6">
        <f t="shared" si="307"/>
        <v>0.88235294117647056</v>
      </c>
      <c r="N2796" s="6">
        <f t="shared" si="308"/>
        <v>46.875</v>
      </c>
      <c r="Q2796" s="1">
        <v>1.957803</v>
      </c>
      <c r="R2796" s="3">
        <v>91500</v>
      </c>
    </row>
    <row r="2797" spans="1:18" x14ac:dyDescent="0.2">
      <c r="A2797" s="8">
        <v>38050</v>
      </c>
      <c r="B2797" s="1">
        <v>1.98</v>
      </c>
      <c r="C2797" s="1">
        <v>2</v>
      </c>
      <c r="D2797" s="1">
        <v>1.97</v>
      </c>
      <c r="E2797" s="1">
        <v>2</v>
      </c>
      <c r="G2797" s="6">
        <f t="shared" si="302"/>
        <v>2.0000000000000018E-2</v>
      </c>
      <c r="H2797" s="1">
        <f t="shared" si="303"/>
        <v>2.0000000000000018E-2</v>
      </c>
      <c r="I2797" s="1">
        <f t="shared" si="304"/>
        <v>0</v>
      </c>
      <c r="K2797" s="6">
        <f t="shared" si="305"/>
        <v>1.2142857142857153E-2</v>
      </c>
      <c r="L2797" s="6">
        <f t="shared" si="306"/>
        <v>6.4285714285714345E-3</v>
      </c>
      <c r="M2797" s="6">
        <f t="shared" si="307"/>
        <v>1.8888888888888888</v>
      </c>
      <c r="N2797" s="6">
        <f t="shared" si="308"/>
        <v>65.384615384615387</v>
      </c>
      <c r="Q2797" s="1">
        <v>1.977579</v>
      </c>
      <c r="R2797" s="3">
        <v>37700</v>
      </c>
    </row>
    <row r="2798" spans="1:18" x14ac:dyDescent="0.2">
      <c r="A2798" s="8">
        <v>38051</v>
      </c>
      <c r="B2798" s="1">
        <v>2</v>
      </c>
      <c r="C2798" s="1">
        <v>2</v>
      </c>
      <c r="D2798" s="1">
        <v>1.99</v>
      </c>
      <c r="E2798" s="1">
        <v>2</v>
      </c>
      <c r="G2798" s="6">
        <f t="shared" si="302"/>
        <v>0</v>
      </c>
      <c r="H2798" s="1">
        <f t="shared" si="303"/>
        <v>0</v>
      </c>
      <c r="I2798" s="1">
        <f t="shared" si="304"/>
        <v>0</v>
      </c>
      <c r="K2798" s="6">
        <f t="shared" si="305"/>
        <v>1.2142857142857153E-2</v>
      </c>
      <c r="L2798" s="6">
        <f t="shared" si="306"/>
        <v>5.0000000000000044E-3</v>
      </c>
      <c r="M2798" s="6">
        <f t="shared" si="307"/>
        <v>2.4285714285714284</v>
      </c>
      <c r="N2798" s="6">
        <f t="shared" si="308"/>
        <v>70.833333333333329</v>
      </c>
      <c r="Q2798" s="1">
        <v>1.977579</v>
      </c>
      <c r="R2798" s="3">
        <v>44600</v>
      </c>
    </row>
    <row r="2799" spans="1:18" x14ac:dyDescent="0.2">
      <c r="A2799" s="8">
        <v>38054</v>
      </c>
      <c r="B2799" s="1">
        <v>2</v>
      </c>
      <c r="C2799" s="1">
        <v>2</v>
      </c>
      <c r="D2799" s="1">
        <v>1.98</v>
      </c>
      <c r="E2799" s="1">
        <v>2</v>
      </c>
      <c r="G2799" s="6">
        <f t="shared" si="302"/>
        <v>0</v>
      </c>
      <c r="H2799" s="1">
        <f t="shared" si="303"/>
        <v>0</v>
      </c>
      <c r="I2799" s="1">
        <f t="shared" si="304"/>
        <v>0</v>
      </c>
      <c r="K2799" s="6">
        <f t="shared" si="305"/>
        <v>8.5714285714285788E-3</v>
      </c>
      <c r="L2799" s="6">
        <f t="shared" si="306"/>
        <v>5.0000000000000044E-3</v>
      </c>
      <c r="M2799" s="6">
        <f t="shared" si="307"/>
        <v>1.7142857142857142</v>
      </c>
      <c r="N2799" s="6">
        <f t="shared" si="308"/>
        <v>63.15789473684211</v>
      </c>
      <c r="Q2799" s="1">
        <v>1.977579</v>
      </c>
      <c r="R2799" s="3">
        <v>54500</v>
      </c>
    </row>
    <row r="2800" spans="1:18" x14ac:dyDescent="0.2">
      <c r="A2800" s="8">
        <v>38055</v>
      </c>
      <c r="B2800" s="1">
        <v>2</v>
      </c>
      <c r="C2800" s="1">
        <v>2</v>
      </c>
      <c r="D2800" s="1">
        <v>1.95</v>
      </c>
      <c r="E2800" s="1">
        <v>1.95</v>
      </c>
      <c r="G2800" s="6">
        <f t="shared" si="302"/>
        <v>-5.0000000000000044E-2</v>
      </c>
      <c r="H2800" s="1">
        <f t="shared" si="303"/>
        <v>0</v>
      </c>
      <c r="I2800" s="1">
        <f t="shared" si="304"/>
        <v>5.0000000000000044E-2</v>
      </c>
      <c r="K2800" s="6">
        <f t="shared" si="305"/>
        <v>8.5714285714285788E-3</v>
      </c>
      <c r="L2800" s="6">
        <f t="shared" si="306"/>
        <v>8.5714285714285788E-3</v>
      </c>
      <c r="M2800" s="6">
        <f t="shared" si="307"/>
        <v>1</v>
      </c>
      <c r="N2800" s="6">
        <f t="shared" si="308"/>
        <v>50</v>
      </c>
      <c r="Q2800" s="1">
        <v>1.92814</v>
      </c>
      <c r="R2800" s="3">
        <v>39500</v>
      </c>
    </row>
    <row r="2801" spans="1:18" x14ac:dyDescent="0.2">
      <c r="A2801" s="8">
        <v>38056</v>
      </c>
      <c r="B2801" s="1">
        <v>1.95</v>
      </c>
      <c r="C2801" s="1">
        <v>1.97</v>
      </c>
      <c r="D2801" s="1">
        <v>1.9</v>
      </c>
      <c r="E2801" s="1">
        <v>1.95</v>
      </c>
      <c r="G2801" s="6">
        <f t="shared" si="302"/>
        <v>0</v>
      </c>
      <c r="H2801" s="1">
        <f t="shared" si="303"/>
        <v>0</v>
      </c>
      <c r="I2801" s="1">
        <f t="shared" si="304"/>
        <v>0</v>
      </c>
      <c r="K2801" s="6">
        <f t="shared" si="305"/>
        <v>8.5714285714285788E-3</v>
      </c>
      <c r="L2801" s="6">
        <f t="shared" si="306"/>
        <v>5.0000000000000044E-3</v>
      </c>
      <c r="M2801" s="6">
        <f t="shared" si="307"/>
        <v>1.7142857142857142</v>
      </c>
      <c r="N2801" s="6">
        <f t="shared" si="308"/>
        <v>63.15789473684211</v>
      </c>
      <c r="Q2801" s="1">
        <v>1.92814</v>
      </c>
      <c r="R2801" s="3">
        <v>36800</v>
      </c>
    </row>
    <row r="2802" spans="1:18" x14ac:dyDescent="0.2">
      <c r="A2802" s="8">
        <v>38057</v>
      </c>
      <c r="B2802" s="1">
        <v>1.92</v>
      </c>
      <c r="C2802" s="1">
        <v>1.98</v>
      </c>
      <c r="D2802" s="1">
        <v>1.91</v>
      </c>
      <c r="E2802" s="1">
        <v>1.96</v>
      </c>
      <c r="G2802" s="6">
        <f t="shared" si="302"/>
        <v>1.0000000000000009E-2</v>
      </c>
      <c r="H2802" s="1">
        <f t="shared" si="303"/>
        <v>1.0000000000000009E-2</v>
      </c>
      <c r="I2802" s="1">
        <f t="shared" si="304"/>
        <v>0</v>
      </c>
      <c r="K2802" s="6">
        <f t="shared" si="305"/>
        <v>5.7142857142857195E-3</v>
      </c>
      <c r="L2802" s="6">
        <f t="shared" si="306"/>
        <v>5.0000000000000044E-3</v>
      </c>
      <c r="M2802" s="6">
        <f t="shared" si="307"/>
        <v>1.1428571428571428</v>
      </c>
      <c r="N2802" s="6">
        <f t="shared" si="308"/>
        <v>53.333333333333329</v>
      </c>
      <c r="Q2802" s="1">
        <v>1.9380280000000001</v>
      </c>
      <c r="R2802" s="3">
        <v>34900</v>
      </c>
    </row>
    <row r="2803" spans="1:18" x14ac:dyDescent="0.2">
      <c r="A2803" s="8">
        <v>38058</v>
      </c>
      <c r="B2803" s="1">
        <v>1.92</v>
      </c>
      <c r="C2803" s="1">
        <v>2</v>
      </c>
      <c r="D2803" s="1">
        <v>1.92</v>
      </c>
      <c r="E2803" s="1">
        <v>1.95</v>
      </c>
      <c r="G2803" s="6">
        <f t="shared" si="302"/>
        <v>-1.0000000000000009E-2</v>
      </c>
      <c r="H2803" s="1">
        <f t="shared" si="303"/>
        <v>0</v>
      </c>
      <c r="I2803" s="1">
        <f t="shared" si="304"/>
        <v>1.0000000000000009E-2</v>
      </c>
      <c r="K2803" s="6">
        <f t="shared" si="305"/>
        <v>5.7142857142857195E-3</v>
      </c>
      <c r="L2803" s="6">
        <f t="shared" si="306"/>
        <v>5.7142857142857195E-3</v>
      </c>
      <c r="M2803" s="6">
        <f t="shared" si="307"/>
        <v>1</v>
      </c>
      <c r="N2803" s="6">
        <f t="shared" si="308"/>
        <v>50</v>
      </c>
      <c r="Q2803" s="1">
        <v>1.92814</v>
      </c>
      <c r="R2803" s="3">
        <v>23900</v>
      </c>
    </row>
    <row r="2804" spans="1:18" x14ac:dyDescent="0.2">
      <c r="A2804" s="8">
        <v>38061</v>
      </c>
      <c r="B2804" s="1">
        <v>2</v>
      </c>
      <c r="C2804" s="1">
        <v>2</v>
      </c>
      <c r="D2804" s="1">
        <v>1.95</v>
      </c>
      <c r="E2804" s="1">
        <v>1.96</v>
      </c>
      <c r="G2804" s="6">
        <f t="shared" si="302"/>
        <v>1.0000000000000009E-2</v>
      </c>
      <c r="H2804" s="1">
        <f t="shared" si="303"/>
        <v>1.0000000000000009E-2</v>
      </c>
      <c r="I2804" s="1">
        <f t="shared" si="304"/>
        <v>0</v>
      </c>
      <c r="K2804" s="6">
        <f t="shared" si="305"/>
        <v>4.2857142857142894E-3</v>
      </c>
      <c r="L2804" s="6">
        <f t="shared" si="306"/>
        <v>5.7142857142857195E-3</v>
      </c>
      <c r="M2804" s="6">
        <f t="shared" si="307"/>
        <v>0.75</v>
      </c>
      <c r="N2804" s="6">
        <f t="shared" si="308"/>
        <v>42.857142857142854</v>
      </c>
      <c r="Q2804" s="1">
        <v>1.9380280000000001</v>
      </c>
      <c r="R2804" s="3">
        <v>109400</v>
      </c>
    </row>
    <row r="2805" spans="1:18" x14ac:dyDescent="0.2">
      <c r="A2805" s="8">
        <v>38062</v>
      </c>
      <c r="B2805" s="1">
        <v>1.98</v>
      </c>
      <c r="C2805" s="1">
        <v>2</v>
      </c>
      <c r="D2805" s="1">
        <v>1.93</v>
      </c>
      <c r="E2805" s="1">
        <v>2</v>
      </c>
      <c r="G2805" s="6">
        <f t="shared" si="302"/>
        <v>4.0000000000000036E-2</v>
      </c>
      <c r="H2805" s="1">
        <f t="shared" si="303"/>
        <v>4.0000000000000036E-2</v>
      </c>
      <c r="I2805" s="1">
        <f t="shared" si="304"/>
        <v>0</v>
      </c>
      <c r="K2805" s="6">
        <f t="shared" si="305"/>
        <v>5.7142857142857195E-3</v>
      </c>
      <c r="L2805" s="6">
        <f t="shared" si="306"/>
        <v>5.7142857142857195E-3</v>
      </c>
      <c r="M2805" s="6">
        <f t="shared" si="307"/>
        <v>1</v>
      </c>
      <c r="N2805" s="6">
        <f t="shared" si="308"/>
        <v>50</v>
      </c>
      <c r="Q2805" s="1">
        <v>1.977579</v>
      </c>
      <c r="R2805" s="3">
        <v>23200</v>
      </c>
    </row>
    <row r="2806" spans="1:18" x14ac:dyDescent="0.2">
      <c r="A2806" s="8">
        <v>38063</v>
      </c>
      <c r="B2806" s="1">
        <v>1.91</v>
      </c>
      <c r="C2806" s="1">
        <v>1.93</v>
      </c>
      <c r="D2806" s="1">
        <v>1.88</v>
      </c>
      <c r="E2806" s="1">
        <v>1.92</v>
      </c>
      <c r="G2806" s="6">
        <f t="shared" si="302"/>
        <v>-8.0000000000000071E-2</v>
      </c>
      <c r="H2806" s="1">
        <f t="shared" si="303"/>
        <v>0</v>
      </c>
      <c r="I2806" s="1">
        <f t="shared" si="304"/>
        <v>8.0000000000000071E-2</v>
      </c>
      <c r="K2806" s="6">
        <f t="shared" si="305"/>
        <v>5.7142857142857195E-3</v>
      </c>
      <c r="L2806" s="6">
        <f t="shared" si="306"/>
        <v>1.1428571428571439E-2</v>
      </c>
      <c r="M2806" s="6">
        <f t="shared" si="307"/>
        <v>0.5</v>
      </c>
      <c r="N2806" s="6">
        <f t="shared" si="308"/>
        <v>33.333333333333329</v>
      </c>
      <c r="Q2806" s="1">
        <v>1.8984760000000001</v>
      </c>
      <c r="R2806" s="3">
        <v>27200</v>
      </c>
    </row>
    <row r="2807" spans="1:18" x14ac:dyDescent="0.2">
      <c r="A2807" s="8">
        <v>38064</v>
      </c>
      <c r="B2807" s="1">
        <v>1.92</v>
      </c>
      <c r="C2807" s="1">
        <v>2</v>
      </c>
      <c r="D2807" s="1">
        <v>1.92</v>
      </c>
      <c r="E2807" s="1">
        <v>1.99</v>
      </c>
      <c r="G2807" s="6">
        <f t="shared" si="302"/>
        <v>7.0000000000000062E-2</v>
      </c>
      <c r="H2807" s="1">
        <f t="shared" si="303"/>
        <v>7.0000000000000062E-2</v>
      </c>
      <c r="I2807" s="1">
        <f t="shared" si="304"/>
        <v>0</v>
      </c>
      <c r="K2807" s="6">
        <f t="shared" si="305"/>
        <v>1.0714285714285723E-2</v>
      </c>
      <c r="L2807" s="6">
        <f t="shared" si="306"/>
        <v>1.1428571428571439E-2</v>
      </c>
      <c r="M2807" s="6">
        <f t="shared" si="307"/>
        <v>0.93749999999999989</v>
      </c>
      <c r="N2807" s="6">
        <f t="shared" si="308"/>
        <v>48.387096774193552</v>
      </c>
      <c r="Q2807" s="1">
        <v>1.9676910000000001</v>
      </c>
      <c r="R2807" s="3">
        <v>8800</v>
      </c>
    </row>
    <row r="2808" spans="1:18" x14ac:dyDescent="0.2">
      <c r="A2808" s="8">
        <v>38065</v>
      </c>
      <c r="B2808" s="1">
        <v>1.95</v>
      </c>
      <c r="C2808" s="1">
        <v>1.95</v>
      </c>
      <c r="D2808" s="1">
        <v>1.92</v>
      </c>
      <c r="E2808" s="1">
        <v>1.92</v>
      </c>
      <c r="G2808" s="6">
        <f t="shared" si="302"/>
        <v>-7.0000000000000062E-2</v>
      </c>
      <c r="H2808" s="1">
        <f t="shared" si="303"/>
        <v>0</v>
      </c>
      <c r="I2808" s="1">
        <f t="shared" si="304"/>
        <v>7.0000000000000062E-2</v>
      </c>
      <c r="K2808" s="6">
        <f t="shared" si="305"/>
        <v>1.0714285714285723E-2</v>
      </c>
      <c r="L2808" s="6">
        <f t="shared" si="306"/>
        <v>1.5714285714285729E-2</v>
      </c>
      <c r="M2808" s="6">
        <f t="shared" si="307"/>
        <v>0.68181818181818177</v>
      </c>
      <c r="N2808" s="6">
        <f t="shared" si="308"/>
        <v>40.540540540540533</v>
      </c>
      <c r="Q2808" s="1">
        <v>1.8984760000000001</v>
      </c>
      <c r="R2808" s="3">
        <v>10200</v>
      </c>
    </row>
    <row r="2809" spans="1:18" x14ac:dyDescent="0.2">
      <c r="A2809" s="8">
        <v>38068</v>
      </c>
      <c r="B2809" s="1">
        <v>1.92</v>
      </c>
      <c r="C2809" s="1">
        <v>1.97</v>
      </c>
      <c r="D2809" s="1">
        <v>1.92</v>
      </c>
      <c r="E2809" s="1">
        <v>1.95</v>
      </c>
      <c r="G2809" s="6">
        <f t="shared" si="302"/>
        <v>3.0000000000000027E-2</v>
      </c>
      <c r="H2809" s="1">
        <f t="shared" si="303"/>
        <v>3.0000000000000027E-2</v>
      </c>
      <c r="I2809" s="1">
        <f t="shared" si="304"/>
        <v>0</v>
      </c>
      <c r="K2809" s="6">
        <f t="shared" si="305"/>
        <v>1.2857142857142869E-2</v>
      </c>
      <c r="L2809" s="6">
        <f t="shared" si="306"/>
        <v>1.5714285714285729E-2</v>
      </c>
      <c r="M2809" s="6">
        <f t="shared" si="307"/>
        <v>0.81818181818181812</v>
      </c>
      <c r="N2809" s="6">
        <f t="shared" si="308"/>
        <v>45</v>
      </c>
      <c r="Q2809" s="1">
        <v>1.92814</v>
      </c>
      <c r="R2809" s="3">
        <v>32300</v>
      </c>
    </row>
    <row r="2810" spans="1:18" x14ac:dyDescent="0.2">
      <c r="A2810" s="8">
        <v>38069</v>
      </c>
      <c r="B2810" s="1">
        <v>1.97</v>
      </c>
      <c r="C2810" s="1">
        <v>1.97</v>
      </c>
      <c r="D2810" s="1">
        <v>1.63</v>
      </c>
      <c r="E2810" s="1">
        <v>1.85</v>
      </c>
      <c r="G2810" s="6">
        <f t="shared" si="302"/>
        <v>-9.9999999999999867E-2</v>
      </c>
      <c r="H2810" s="1">
        <f t="shared" si="303"/>
        <v>0</v>
      </c>
      <c r="I2810" s="1">
        <f t="shared" si="304"/>
        <v>9.9999999999999867E-2</v>
      </c>
      <c r="K2810" s="6">
        <f t="shared" si="305"/>
        <v>1.2857142857142869E-2</v>
      </c>
      <c r="L2810" s="6">
        <f t="shared" si="306"/>
        <v>2.2142857142857148E-2</v>
      </c>
      <c r="M2810" s="6">
        <f t="shared" si="307"/>
        <v>0.58064516129032295</v>
      </c>
      <c r="N2810" s="6">
        <f t="shared" si="308"/>
        <v>36.734693877551038</v>
      </c>
      <c r="Q2810" s="1">
        <v>1.829261</v>
      </c>
      <c r="R2810" s="3">
        <v>6186700</v>
      </c>
    </row>
    <row r="2811" spans="1:18" x14ac:dyDescent="0.2">
      <c r="A2811" s="8">
        <v>38070</v>
      </c>
      <c r="B2811" s="1">
        <v>1.85</v>
      </c>
      <c r="C2811" s="1">
        <v>1.91</v>
      </c>
      <c r="D2811" s="1">
        <v>1.81</v>
      </c>
      <c r="E2811" s="1">
        <v>1.89</v>
      </c>
      <c r="G2811" s="6">
        <f t="shared" si="302"/>
        <v>3.9999999999999813E-2</v>
      </c>
      <c r="H2811" s="1">
        <f t="shared" si="303"/>
        <v>3.9999999999999813E-2</v>
      </c>
      <c r="I2811" s="1">
        <f t="shared" si="304"/>
        <v>0</v>
      </c>
      <c r="K2811" s="6">
        <f t="shared" si="305"/>
        <v>1.4285714285714282E-2</v>
      </c>
      <c r="L2811" s="6">
        <f t="shared" si="306"/>
        <v>2.2142857142857148E-2</v>
      </c>
      <c r="M2811" s="6">
        <f t="shared" si="307"/>
        <v>0.64516129032258029</v>
      </c>
      <c r="N2811" s="6">
        <f t="shared" si="308"/>
        <v>39.215686274509792</v>
      </c>
      <c r="Q2811" s="1">
        <v>1.8688119999999999</v>
      </c>
      <c r="R2811" s="3">
        <v>99800</v>
      </c>
    </row>
    <row r="2812" spans="1:18" x14ac:dyDescent="0.2">
      <c r="A2812" s="8">
        <v>38071</v>
      </c>
      <c r="B2812" s="1">
        <v>1.88</v>
      </c>
      <c r="C2812" s="1">
        <v>1.88</v>
      </c>
      <c r="D2812" s="1">
        <v>1.79</v>
      </c>
      <c r="E2812" s="1">
        <v>1.81</v>
      </c>
      <c r="G2812" s="6">
        <f t="shared" si="302"/>
        <v>-7.9999999999999849E-2</v>
      </c>
      <c r="H2812" s="1">
        <f t="shared" si="303"/>
        <v>0</v>
      </c>
      <c r="I2812" s="1">
        <f t="shared" si="304"/>
        <v>7.9999999999999849E-2</v>
      </c>
      <c r="K2812" s="6">
        <f t="shared" si="305"/>
        <v>1.4285714285714282E-2</v>
      </c>
      <c r="L2812" s="6">
        <f t="shared" si="306"/>
        <v>2.7857142857142851E-2</v>
      </c>
      <c r="M2812" s="6">
        <f t="shared" si="307"/>
        <v>0.51282051282051277</v>
      </c>
      <c r="N2812" s="6">
        <f t="shared" si="308"/>
        <v>33.898305084745758</v>
      </c>
      <c r="Q2812" s="1">
        <v>1.789709</v>
      </c>
      <c r="R2812" s="3">
        <v>18200</v>
      </c>
    </row>
    <row r="2813" spans="1:18" x14ac:dyDescent="0.2">
      <c r="A2813" s="8">
        <v>38072</v>
      </c>
      <c r="B2813" s="1">
        <v>1.8</v>
      </c>
      <c r="C2813" s="1">
        <v>1.94</v>
      </c>
      <c r="D2813" s="1">
        <v>1.79</v>
      </c>
      <c r="E2813" s="1">
        <v>1.9</v>
      </c>
      <c r="G2813" s="6">
        <f t="shared" si="302"/>
        <v>8.9999999999999858E-2</v>
      </c>
      <c r="H2813" s="1">
        <f t="shared" si="303"/>
        <v>8.9999999999999858E-2</v>
      </c>
      <c r="I2813" s="1">
        <f t="shared" si="304"/>
        <v>0</v>
      </c>
      <c r="K2813" s="6">
        <f t="shared" si="305"/>
        <v>2.0714285714285702E-2</v>
      </c>
      <c r="L2813" s="6">
        <f t="shared" si="306"/>
        <v>2.7857142857142851E-2</v>
      </c>
      <c r="M2813" s="6">
        <f t="shared" si="307"/>
        <v>0.74358974358974328</v>
      </c>
      <c r="N2813" s="6">
        <f t="shared" si="308"/>
        <v>42.647058823529399</v>
      </c>
      <c r="Q2813" s="1">
        <v>1.8787</v>
      </c>
      <c r="R2813" s="3">
        <v>20700</v>
      </c>
    </row>
    <row r="2814" spans="1:18" x14ac:dyDescent="0.2">
      <c r="A2814" s="8">
        <v>38075</v>
      </c>
      <c r="B2814" s="1">
        <v>1.92</v>
      </c>
      <c r="C2814" s="1">
        <v>1.97</v>
      </c>
      <c r="D2814" s="1">
        <v>1.88</v>
      </c>
      <c r="E2814" s="1">
        <v>1.97</v>
      </c>
      <c r="G2814" s="6">
        <f t="shared" si="302"/>
        <v>7.0000000000000062E-2</v>
      </c>
      <c r="H2814" s="1">
        <f t="shared" si="303"/>
        <v>7.0000000000000062E-2</v>
      </c>
      <c r="I2814" s="1">
        <f t="shared" si="304"/>
        <v>0</v>
      </c>
      <c r="K2814" s="6">
        <f t="shared" si="305"/>
        <v>2.5714285714285707E-2</v>
      </c>
      <c r="L2814" s="6">
        <f t="shared" si="306"/>
        <v>2.4285714285714275E-2</v>
      </c>
      <c r="M2814" s="6">
        <f t="shared" si="307"/>
        <v>1.0588235294117649</v>
      </c>
      <c r="N2814" s="6">
        <f t="shared" si="308"/>
        <v>51.428571428571431</v>
      </c>
      <c r="Q2814" s="1">
        <v>1.947916</v>
      </c>
      <c r="R2814" s="3">
        <v>26800</v>
      </c>
    </row>
    <row r="2815" spans="1:18" x14ac:dyDescent="0.2">
      <c r="A2815" s="8">
        <v>38076</v>
      </c>
      <c r="B2815" s="1">
        <v>1.96</v>
      </c>
      <c r="C2815" s="1">
        <v>1.96</v>
      </c>
      <c r="D2815" s="1">
        <v>1.9</v>
      </c>
      <c r="E2815" s="1">
        <v>1.96</v>
      </c>
      <c r="G2815" s="6">
        <f t="shared" si="302"/>
        <v>-1.0000000000000009E-2</v>
      </c>
      <c r="H2815" s="1">
        <f t="shared" si="303"/>
        <v>0</v>
      </c>
      <c r="I2815" s="1">
        <f t="shared" si="304"/>
        <v>1.0000000000000009E-2</v>
      </c>
      <c r="K2815" s="6">
        <f t="shared" si="305"/>
        <v>2.5714285714285707E-2</v>
      </c>
      <c r="L2815" s="6">
        <f t="shared" si="306"/>
        <v>2.4999999999999991E-2</v>
      </c>
      <c r="M2815" s="6">
        <f t="shared" si="307"/>
        <v>1.0285714285714287</v>
      </c>
      <c r="N2815" s="6">
        <f t="shared" si="308"/>
        <v>50.704225352112672</v>
      </c>
      <c r="Q2815" s="1">
        <v>1.9380280000000001</v>
      </c>
      <c r="R2815" s="3">
        <v>174800</v>
      </c>
    </row>
    <row r="2816" spans="1:18" x14ac:dyDescent="0.2">
      <c r="A2816" s="8">
        <v>38077</v>
      </c>
      <c r="B2816" s="1">
        <v>1.96</v>
      </c>
      <c r="C2816" s="1">
        <v>1.98</v>
      </c>
      <c r="D2816" s="1">
        <v>1.93</v>
      </c>
      <c r="E2816" s="1">
        <v>1.95</v>
      </c>
      <c r="G2816" s="6">
        <f t="shared" si="302"/>
        <v>-1.0000000000000009E-2</v>
      </c>
      <c r="H2816" s="1">
        <f t="shared" si="303"/>
        <v>0</v>
      </c>
      <c r="I2816" s="1">
        <f t="shared" si="304"/>
        <v>1.0000000000000009E-2</v>
      </c>
      <c r="K2816" s="6">
        <f t="shared" si="305"/>
        <v>2.4999999999999991E-2</v>
      </c>
      <c r="L2816" s="6">
        <f t="shared" si="306"/>
        <v>2.5714285714285707E-2</v>
      </c>
      <c r="M2816" s="6">
        <f t="shared" si="307"/>
        <v>0.9722222222222221</v>
      </c>
      <c r="N2816" s="6">
        <f t="shared" si="308"/>
        <v>49.29577464788732</v>
      </c>
      <c r="Q2816" s="1">
        <v>1.92814</v>
      </c>
      <c r="R2816" s="3">
        <v>244800</v>
      </c>
    </row>
    <row r="2817" spans="1:18" x14ac:dyDescent="0.2">
      <c r="A2817" s="8">
        <v>38078</v>
      </c>
      <c r="B2817" s="1">
        <v>1.95</v>
      </c>
      <c r="C2817" s="1">
        <v>1.99</v>
      </c>
      <c r="D2817" s="1">
        <v>1.9</v>
      </c>
      <c r="E2817" s="1">
        <v>1.96</v>
      </c>
      <c r="G2817" s="6">
        <f t="shared" si="302"/>
        <v>1.0000000000000009E-2</v>
      </c>
      <c r="H2817" s="1">
        <f t="shared" si="303"/>
        <v>1.0000000000000009E-2</v>
      </c>
      <c r="I2817" s="1">
        <f t="shared" si="304"/>
        <v>0</v>
      </c>
      <c r="K2817" s="6">
        <f t="shared" si="305"/>
        <v>2.5714285714285707E-2</v>
      </c>
      <c r="L2817" s="6">
        <f t="shared" si="306"/>
        <v>2.4999999999999991E-2</v>
      </c>
      <c r="M2817" s="6">
        <f t="shared" si="307"/>
        <v>1.0285714285714287</v>
      </c>
      <c r="N2817" s="6">
        <f t="shared" si="308"/>
        <v>50.704225352112672</v>
      </c>
      <c r="Q2817" s="1">
        <v>1.9380280000000001</v>
      </c>
      <c r="R2817" s="3">
        <v>126100</v>
      </c>
    </row>
    <row r="2818" spans="1:18" x14ac:dyDescent="0.2">
      <c r="A2818" s="8">
        <v>38079</v>
      </c>
      <c r="B2818" s="1">
        <v>1.96</v>
      </c>
      <c r="C2818" s="1">
        <v>1.96</v>
      </c>
      <c r="D2818" s="1">
        <v>1.91</v>
      </c>
      <c r="E2818" s="1">
        <v>1.94</v>
      </c>
      <c r="G2818" s="6">
        <f t="shared" si="302"/>
        <v>-2.0000000000000018E-2</v>
      </c>
      <c r="H2818" s="1">
        <f t="shared" si="303"/>
        <v>0</v>
      </c>
      <c r="I2818" s="1">
        <f t="shared" si="304"/>
        <v>2.0000000000000018E-2</v>
      </c>
      <c r="K2818" s="6">
        <f t="shared" si="305"/>
        <v>2.4999999999999991E-2</v>
      </c>
      <c r="L2818" s="6">
        <f t="shared" si="306"/>
        <v>2.6428571428571419E-2</v>
      </c>
      <c r="M2818" s="6">
        <f t="shared" si="307"/>
        <v>0.94594594594594594</v>
      </c>
      <c r="N2818" s="6">
        <f t="shared" si="308"/>
        <v>48.611111111111114</v>
      </c>
      <c r="Q2818" s="1">
        <v>1.9182520000000001</v>
      </c>
      <c r="R2818" s="3">
        <v>53200</v>
      </c>
    </row>
    <row r="2819" spans="1:18" x14ac:dyDescent="0.2">
      <c r="A2819" s="8">
        <v>38082</v>
      </c>
      <c r="B2819" s="1">
        <v>1.9</v>
      </c>
      <c r="C2819" s="1">
        <v>1.96</v>
      </c>
      <c r="D2819" s="1">
        <v>1.9</v>
      </c>
      <c r="E2819" s="1">
        <v>1.96</v>
      </c>
      <c r="G2819" s="6">
        <f t="shared" si="302"/>
        <v>2.0000000000000018E-2</v>
      </c>
      <c r="H2819" s="1">
        <f t="shared" si="303"/>
        <v>2.0000000000000018E-2</v>
      </c>
      <c r="I2819" s="1">
        <f t="shared" si="304"/>
        <v>0</v>
      </c>
      <c r="K2819" s="6">
        <f t="shared" si="305"/>
        <v>2.3571428571428559E-2</v>
      </c>
      <c r="L2819" s="6">
        <f t="shared" si="306"/>
        <v>2.6428571428571419E-2</v>
      </c>
      <c r="M2819" s="6">
        <f t="shared" si="307"/>
        <v>0.89189189189189177</v>
      </c>
      <c r="N2819" s="6">
        <f t="shared" si="308"/>
        <v>47.142857142857139</v>
      </c>
      <c r="Q2819" s="1">
        <v>1.9380280000000001</v>
      </c>
      <c r="R2819" s="3">
        <v>99300</v>
      </c>
    </row>
    <row r="2820" spans="1:18" x14ac:dyDescent="0.2">
      <c r="A2820" s="8">
        <v>38083</v>
      </c>
      <c r="B2820" s="1">
        <v>1.91</v>
      </c>
      <c r="C2820" s="1">
        <v>1.94</v>
      </c>
      <c r="D2820" s="1">
        <v>1.9</v>
      </c>
      <c r="E2820" s="1">
        <v>1.94</v>
      </c>
      <c r="G2820" s="6">
        <f t="shared" ref="G2820:G2883" si="309">E2820-E2819</f>
        <v>-2.0000000000000018E-2</v>
      </c>
      <c r="H2820" s="1">
        <f t="shared" ref="H2820:H2883" si="310">IF(G2820&gt;0,G2820,0)</f>
        <v>0</v>
      </c>
      <c r="I2820" s="1">
        <f t="shared" ref="I2820:I2883" si="311">IF(G2820&lt;0,ABS(G2820),0)</f>
        <v>2.0000000000000018E-2</v>
      </c>
      <c r="K2820" s="6">
        <f t="shared" si="305"/>
        <v>2.3571428571428559E-2</v>
      </c>
      <c r="L2820" s="6">
        <f t="shared" si="306"/>
        <v>2.2142857142857131E-2</v>
      </c>
      <c r="M2820" s="6">
        <f t="shared" si="307"/>
        <v>1.064516129032258</v>
      </c>
      <c r="N2820" s="6">
        <f t="shared" si="308"/>
        <v>51.5625</v>
      </c>
      <c r="Q2820" s="1">
        <v>1.9182520000000001</v>
      </c>
      <c r="R2820" s="3">
        <v>20000</v>
      </c>
    </row>
    <row r="2821" spans="1:18" x14ac:dyDescent="0.2">
      <c r="A2821" s="8">
        <v>38084</v>
      </c>
      <c r="B2821" s="1">
        <v>1.94</v>
      </c>
      <c r="C2821" s="1">
        <v>1.96</v>
      </c>
      <c r="D2821" s="1">
        <v>1.93</v>
      </c>
      <c r="E2821" s="1">
        <v>1.94</v>
      </c>
      <c r="G2821" s="6">
        <f t="shared" si="309"/>
        <v>0</v>
      </c>
      <c r="H2821" s="1">
        <f t="shared" si="310"/>
        <v>0</v>
      </c>
      <c r="I2821" s="1">
        <f t="shared" si="311"/>
        <v>0</v>
      </c>
      <c r="K2821" s="6">
        <f t="shared" si="305"/>
        <v>1.8571428571428555E-2</v>
      </c>
      <c r="L2821" s="6">
        <f t="shared" si="306"/>
        <v>2.2142857142857131E-2</v>
      </c>
      <c r="M2821" s="6">
        <f t="shared" si="307"/>
        <v>0.83870967741935454</v>
      </c>
      <c r="N2821" s="6">
        <f t="shared" si="308"/>
        <v>45.614035087719287</v>
      </c>
      <c r="Q2821" s="1">
        <v>1.9182520000000001</v>
      </c>
      <c r="R2821" s="3">
        <v>29200</v>
      </c>
    </row>
    <row r="2822" spans="1:18" x14ac:dyDescent="0.2">
      <c r="A2822" s="8">
        <v>38085</v>
      </c>
      <c r="B2822" s="1">
        <v>1.94</v>
      </c>
      <c r="C2822" s="1">
        <v>1.98</v>
      </c>
      <c r="D2822" s="1">
        <v>1.94</v>
      </c>
      <c r="E2822" s="1">
        <v>1.97</v>
      </c>
      <c r="G2822" s="6">
        <f t="shared" si="309"/>
        <v>3.0000000000000027E-2</v>
      </c>
      <c r="H2822" s="1">
        <f t="shared" si="310"/>
        <v>3.0000000000000027E-2</v>
      </c>
      <c r="I2822" s="1">
        <f t="shared" si="311"/>
        <v>0</v>
      </c>
      <c r="K2822" s="6">
        <f t="shared" si="305"/>
        <v>2.0714285714285702E-2</v>
      </c>
      <c r="L2822" s="6">
        <f t="shared" si="306"/>
        <v>1.7142857142857126E-2</v>
      </c>
      <c r="M2822" s="6">
        <f t="shared" si="307"/>
        <v>1.2083333333333337</v>
      </c>
      <c r="N2822" s="6">
        <f t="shared" si="308"/>
        <v>54.716981132075482</v>
      </c>
      <c r="Q2822" s="1">
        <v>1.947916</v>
      </c>
      <c r="R2822" s="3">
        <v>53700</v>
      </c>
    </row>
    <row r="2823" spans="1:18" x14ac:dyDescent="0.2">
      <c r="A2823" s="8">
        <v>38089</v>
      </c>
      <c r="B2823" s="1">
        <v>1.99</v>
      </c>
      <c r="C2823" s="1">
        <v>2.0099999999999998</v>
      </c>
      <c r="D2823" s="1">
        <v>1.95</v>
      </c>
      <c r="E2823" s="1">
        <v>2.0099999999999998</v>
      </c>
      <c r="G2823" s="6">
        <f t="shared" si="309"/>
        <v>3.9999999999999813E-2</v>
      </c>
      <c r="H2823" s="1">
        <f t="shared" si="310"/>
        <v>3.9999999999999813E-2</v>
      </c>
      <c r="I2823" s="1">
        <f t="shared" si="311"/>
        <v>0</v>
      </c>
      <c r="K2823" s="6">
        <f t="shared" si="305"/>
        <v>2.1428571428571401E-2</v>
      </c>
      <c r="L2823" s="6">
        <f t="shared" si="306"/>
        <v>1.7142857142857126E-2</v>
      </c>
      <c r="M2823" s="6">
        <f t="shared" si="307"/>
        <v>1.2499999999999996</v>
      </c>
      <c r="N2823" s="6">
        <f t="shared" si="308"/>
        <v>55.55555555555555</v>
      </c>
      <c r="Q2823" s="1">
        <v>1.9874670000000001</v>
      </c>
      <c r="R2823" s="3">
        <v>162200</v>
      </c>
    </row>
    <row r="2824" spans="1:18" x14ac:dyDescent="0.2">
      <c r="A2824" s="8">
        <v>38090</v>
      </c>
      <c r="B2824" s="1">
        <v>2.0099999999999998</v>
      </c>
      <c r="C2824" s="1">
        <v>2.0099999999999998</v>
      </c>
      <c r="D2824" s="1">
        <v>1.93</v>
      </c>
      <c r="E2824" s="1">
        <v>1.97</v>
      </c>
      <c r="G2824" s="6">
        <f t="shared" si="309"/>
        <v>-3.9999999999999813E-2</v>
      </c>
      <c r="H2824" s="1">
        <f t="shared" si="310"/>
        <v>0</v>
      </c>
      <c r="I2824" s="1">
        <f t="shared" si="311"/>
        <v>3.9999999999999813E-2</v>
      </c>
      <c r="K2824" s="6">
        <f t="shared" si="305"/>
        <v>2.1428571428571401E-2</v>
      </c>
      <c r="L2824" s="6">
        <f t="shared" si="306"/>
        <v>1.2857142857142836E-2</v>
      </c>
      <c r="M2824" s="6">
        <f t="shared" si="307"/>
        <v>1.6666666666666672</v>
      </c>
      <c r="N2824" s="6">
        <f t="shared" si="308"/>
        <v>62.500000000000007</v>
      </c>
      <c r="Q2824" s="1">
        <v>1.947916</v>
      </c>
      <c r="R2824" s="3">
        <v>181800</v>
      </c>
    </row>
    <row r="2825" spans="1:18" x14ac:dyDescent="0.2">
      <c r="A2825" s="8">
        <v>38091</v>
      </c>
      <c r="B2825" s="1">
        <v>1.96</v>
      </c>
      <c r="C2825" s="1">
        <v>1.97</v>
      </c>
      <c r="D2825" s="1">
        <v>1.95</v>
      </c>
      <c r="E2825" s="1">
        <v>1.95</v>
      </c>
      <c r="G2825" s="6">
        <f t="shared" si="309"/>
        <v>-2.0000000000000018E-2</v>
      </c>
      <c r="H2825" s="1">
        <f t="shared" si="310"/>
        <v>0</v>
      </c>
      <c r="I2825" s="1">
        <f t="shared" si="311"/>
        <v>2.0000000000000018E-2</v>
      </c>
      <c r="K2825" s="6">
        <f t="shared" si="305"/>
        <v>1.8571428571428555E-2</v>
      </c>
      <c r="L2825" s="6">
        <f t="shared" si="306"/>
        <v>1.4285714285714266E-2</v>
      </c>
      <c r="M2825" s="6">
        <f t="shared" si="307"/>
        <v>1.3000000000000007</v>
      </c>
      <c r="N2825" s="6">
        <f t="shared" si="308"/>
        <v>56.521739130434796</v>
      </c>
      <c r="Q2825" s="1">
        <v>1.92814</v>
      </c>
      <c r="R2825" s="3">
        <v>30100</v>
      </c>
    </row>
    <row r="2826" spans="1:18" x14ac:dyDescent="0.2">
      <c r="A2826" s="8">
        <v>38092</v>
      </c>
      <c r="B2826" s="1">
        <v>1.95</v>
      </c>
      <c r="C2826" s="1">
        <v>2</v>
      </c>
      <c r="D2826" s="1">
        <v>1.91</v>
      </c>
      <c r="E2826" s="1">
        <v>1.95</v>
      </c>
      <c r="G2826" s="6">
        <f t="shared" si="309"/>
        <v>0</v>
      </c>
      <c r="H2826" s="1">
        <f t="shared" si="310"/>
        <v>0</v>
      </c>
      <c r="I2826" s="1">
        <f t="shared" si="311"/>
        <v>0</v>
      </c>
      <c r="K2826" s="6">
        <f t="shared" si="305"/>
        <v>1.8571428571428555E-2</v>
      </c>
      <c r="L2826" s="6">
        <f t="shared" si="306"/>
        <v>8.5714285714285632E-3</v>
      </c>
      <c r="M2826" s="6">
        <f t="shared" si="307"/>
        <v>2.166666666666667</v>
      </c>
      <c r="N2826" s="6">
        <f t="shared" si="308"/>
        <v>68.421052631578945</v>
      </c>
      <c r="Q2826" s="1">
        <v>1.92814</v>
      </c>
      <c r="R2826" s="3">
        <v>40900</v>
      </c>
    </row>
    <row r="2827" spans="1:18" x14ac:dyDescent="0.2">
      <c r="A2827" s="8">
        <v>38093</v>
      </c>
      <c r="B2827" s="1">
        <v>1.95</v>
      </c>
      <c r="C2827" s="1">
        <v>1.98</v>
      </c>
      <c r="D2827" s="1">
        <v>1.91</v>
      </c>
      <c r="E2827" s="1">
        <v>1.95</v>
      </c>
      <c r="G2827" s="6">
        <f t="shared" si="309"/>
        <v>0</v>
      </c>
      <c r="H2827" s="1">
        <f t="shared" si="310"/>
        <v>0</v>
      </c>
      <c r="I2827" s="1">
        <f t="shared" si="311"/>
        <v>0</v>
      </c>
      <c r="K2827" s="6">
        <f t="shared" si="305"/>
        <v>1.2142857142857138E-2</v>
      </c>
      <c r="L2827" s="6">
        <f t="shared" si="306"/>
        <v>8.5714285714285632E-3</v>
      </c>
      <c r="M2827" s="6">
        <f t="shared" si="307"/>
        <v>1.4166666666666674</v>
      </c>
      <c r="N2827" s="6">
        <f t="shared" si="308"/>
        <v>58.620689655172427</v>
      </c>
      <c r="Q2827" s="1">
        <v>1.92814</v>
      </c>
      <c r="R2827" s="3">
        <v>32200</v>
      </c>
    </row>
    <row r="2828" spans="1:18" x14ac:dyDescent="0.2">
      <c r="A2828" s="8">
        <v>38096</v>
      </c>
      <c r="B2828" s="1">
        <v>1.95</v>
      </c>
      <c r="C2828" s="1">
        <v>2</v>
      </c>
      <c r="D2828" s="1">
        <v>1.91</v>
      </c>
      <c r="E2828" s="1">
        <v>2</v>
      </c>
      <c r="G2828" s="6">
        <f t="shared" si="309"/>
        <v>5.0000000000000044E-2</v>
      </c>
      <c r="H2828" s="1">
        <f t="shared" si="310"/>
        <v>5.0000000000000044E-2</v>
      </c>
      <c r="I2828" s="1">
        <f t="shared" si="311"/>
        <v>0</v>
      </c>
      <c r="K2828" s="6">
        <f t="shared" si="305"/>
        <v>1.0714285714285707E-2</v>
      </c>
      <c r="L2828" s="6">
        <f t="shared" si="306"/>
        <v>8.5714285714285632E-3</v>
      </c>
      <c r="M2828" s="6">
        <f t="shared" si="307"/>
        <v>1.2500000000000004</v>
      </c>
      <c r="N2828" s="6">
        <f t="shared" si="308"/>
        <v>55.555555555555564</v>
      </c>
      <c r="Q2828" s="1">
        <v>1.977579</v>
      </c>
      <c r="R2828" s="3">
        <v>74400</v>
      </c>
    </row>
    <row r="2829" spans="1:18" x14ac:dyDescent="0.2">
      <c r="A2829" s="8">
        <v>38097</v>
      </c>
      <c r="B2829" s="1">
        <v>2</v>
      </c>
      <c r="C2829" s="1">
        <v>2</v>
      </c>
      <c r="D2829" s="1">
        <v>1.91</v>
      </c>
      <c r="E2829" s="1">
        <v>1.96</v>
      </c>
      <c r="G2829" s="6">
        <f t="shared" si="309"/>
        <v>-4.0000000000000036E-2</v>
      </c>
      <c r="H2829" s="1">
        <f t="shared" si="310"/>
        <v>0</v>
      </c>
      <c r="I2829" s="1">
        <f t="shared" si="311"/>
        <v>4.0000000000000036E-2</v>
      </c>
      <c r="K2829" s="6">
        <f t="shared" si="305"/>
        <v>1.0714285714285707E-2</v>
      </c>
      <c r="L2829" s="6">
        <f t="shared" si="306"/>
        <v>1.0714285714285707E-2</v>
      </c>
      <c r="M2829" s="6">
        <f t="shared" si="307"/>
        <v>1</v>
      </c>
      <c r="N2829" s="6">
        <f t="shared" si="308"/>
        <v>50</v>
      </c>
      <c r="Q2829" s="1">
        <v>1.9380280000000001</v>
      </c>
      <c r="R2829" s="3">
        <v>19200</v>
      </c>
    </row>
    <row r="2830" spans="1:18" x14ac:dyDescent="0.2">
      <c r="A2830" s="8">
        <v>38098</v>
      </c>
      <c r="B2830" s="1">
        <v>2</v>
      </c>
      <c r="C2830" s="1">
        <v>2</v>
      </c>
      <c r="D2830" s="1">
        <v>1.92</v>
      </c>
      <c r="E2830" s="1">
        <v>1.92</v>
      </c>
      <c r="G2830" s="6">
        <f t="shared" si="309"/>
        <v>-4.0000000000000036E-2</v>
      </c>
      <c r="H2830" s="1">
        <f t="shared" si="310"/>
        <v>0</v>
      </c>
      <c r="I2830" s="1">
        <f t="shared" si="311"/>
        <v>4.0000000000000036E-2</v>
      </c>
      <c r="K2830" s="6">
        <f t="shared" si="305"/>
        <v>1.0714285714285707E-2</v>
      </c>
      <c r="L2830" s="6">
        <f t="shared" si="306"/>
        <v>1.2857142857142853E-2</v>
      </c>
      <c r="M2830" s="6">
        <f t="shared" si="307"/>
        <v>0.83333333333333304</v>
      </c>
      <c r="N2830" s="6">
        <f t="shared" si="308"/>
        <v>45.454545454545446</v>
      </c>
      <c r="Q2830" s="1">
        <v>1.8984760000000001</v>
      </c>
      <c r="R2830" s="3">
        <v>1700</v>
      </c>
    </row>
    <row r="2831" spans="1:18" x14ac:dyDescent="0.2">
      <c r="A2831" s="8">
        <v>38099</v>
      </c>
      <c r="B2831" s="1">
        <v>1.95</v>
      </c>
      <c r="C2831" s="1">
        <v>1.95</v>
      </c>
      <c r="D2831" s="1">
        <v>1.88</v>
      </c>
      <c r="E2831" s="1">
        <v>1.91</v>
      </c>
      <c r="G2831" s="6">
        <f t="shared" si="309"/>
        <v>-1.0000000000000009E-2</v>
      </c>
      <c r="H2831" s="1">
        <f t="shared" si="310"/>
        <v>0</v>
      </c>
      <c r="I2831" s="1">
        <f t="shared" si="311"/>
        <v>1.0000000000000009E-2</v>
      </c>
      <c r="K2831" s="6">
        <f t="shared" si="305"/>
        <v>9.9999999999999933E-3</v>
      </c>
      <c r="L2831" s="6">
        <f t="shared" si="306"/>
        <v>1.3571428571428568E-2</v>
      </c>
      <c r="M2831" s="6">
        <f t="shared" si="307"/>
        <v>0.73684210526315763</v>
      </c>
      <c r="N2831" s="6">
        <f t="shared" si="308"/>
        <v>42.424242424242415</v>
      </c>
      <c r="Q2831" s="1">
        <v>1.8885879999999999</v>
      </c>
      <c r="R2831" s="3">
        <v>40300</v>
      </c>
    </row>
    <row r="2832" spans="1:18" x14ac:dyDescent="0.2">
      <c r="A2832" s="8">
        <v>38100</v>
      </c>
      <c r="B2832" s="1">
        <v>1.92</v>
      </c>
      <c r="C2832" s="1">
        <v>1.92</v>
      </c>
      <c r="D2832" s="1">
        <v>1.9</v>
      </c>
      <c r="E2832" s="1">
        <v>1.91</v>
      </c>
      <c r="G2832" s="6">
        <f t="shared" si="309"/>
        <v>0</v>
      </c>
      <c r="H2832" s="1">
        <f t="shared" si="310"/>
        <v>0</v>
      </c>
      <c r="I2832" s="1">
        <f t="shared" si="311"/>
        <v>0</v>
      </c>
      <c r="K2832" s="6">
        <f t="shared" ref="K2832:K2895" si="312">AVERAGE(H2819:H2832)</f>
        <v>9.9999999999999933E-3</v>
      </c>
      <c r="L2832" s="6">
        <f t="shared" ref="L2832:L2895" si="313">AVERAGE(I2819:I2832)</f>
        <v>1.2142857142857138E-2</v>
      </c>
      <c r="M2832" s="6">
        <f t="shared" ref="M2832:M2895" si="314">K2832/L2832</f>
        <v>0.82352941176470573</v>
      </c>
      <c r="N2832" s="6">
        <f t="shared" si="308"/>
        <v>45.161290322580641</v>
      </c>
      <c r="Q2832" s="1">
        <v>1.8885879999999999</v>
      </c>
      <c r="R2832" s="3">
        <v>14800</v>
      </c>
    </row>
    <row r="2833" spans="1:18" x14ac:dyDescent="0.2">
      <c r="A2833" s="8">
        <v>38103</v>
      </c>
      <c r="B2833" s="1">
        <v>1.91</v>
      </c>
      <c r="C2833" s="1">
        <v>1.91</v>
      </c>
      <c r="D2833" s="1">
        <v>1.9</v>
      </c>
      <c r="E2833" s="1">
        <v>1.9</v>
      </c>
      <c r="G2833" s="6">
        <f t="shared" si="309"/>
        <v>-1.0000000000000009E-2</v>
      </c>
      <c r="H2833" s="1">
        <f t="shared" si="310"/>
        <v>0</v>
      </c>
      <c r="I2833" s="1">
        <f t="shared" si="311"/>
        <v>1.0000000000000009E-2</v>
      </c>
      <c r="K2833" s="6">
        <f t="shared" si="312"/>
        <v>8.5714285714285632E-3</v>
      </c>
      <c r="L2833" s="6">
        <f t="shared" si="313"/>
        <v>1.2857142857142853E-2</v>
      </c>
      <c r="M2833" s="6">
        <f t="shared" si="314"/>
        <v>0.66666666666666619</v>
      </c>
      <c r="N2833" s="6">
        <f t="shared" ref="N2833:N2896" si="315">IF(L2833=0,100,100-(100/(1+M2833)))</f>
        <v>39.999999999999979</v>
      </c>
      <c r="Q2833" s="1">
        <v>1.8787</v>
      </c>
      <c r="R2833" s="3">
        <v>18500</v>
      </c>
    </row>
    <row r="2834" spans="1:18" x14ac:dyDescent="0.2">
      <c r="A2834" s="8">
        <v>38104</v>
      </c>
      <c r="B2834" s="1">
        <v>1.91</v>
      </c>
      <c r="C2834" s="1">
        <v>1.96</v>
      </c>
      <c r="D2834" s="1">
        <v>1.9</v>
      </c>
      <c r="E2834" s="1">
        <v>1.94</v>
      </c>
      <c r="G2834" s="6">
        <f t="shared" si="309"/>
        <v>4.0000000000000036E-2</v>
      </c>
      <c r="H2834" s="1">
        <f t="shared" si="310"/>
        <v>4.0000000000000036E-2</v>
      </c>
      <c r="I2834" s="1">
        <f t="shared" si="311"/>
        <v>0</v>
      </c>
      <c r="K2834" s="6">
        <f t="shared" si="312"/>
        <v>1.1428571428571423E-2</v>
      </c>
      <c r="L2834" s="6">
        <f t="shared" si="313"/>
        <v>1.1428571428571423E-2</v>
      </c>
      <c r="M2834" s="6">
        <f t="shared" si="314"/>
        <v>1</v>
      </c>
      <c r="N2834" s="6">
        <f t="shared" si="315"/>
        <v>50</v>
      </c>
      <c r="Q2834" s="1">
        <v>1.9182520000000001</v>
      </c>
      <c r="R2834" s="3">
        <v>137300</v>
      </c>
    </row>
    <row r="2835" spans="1:18" x14ac:dyDescent="0.2">
      <c r="A2835" s="8">
        <v>38105</v>
      </c>
      <c r="B2835" s="1">
        <v>1.92</v>
      </c>
      <c r="C2835" s="1">
        <v>1.92</v>
      </c>
      <c r="D2835" s="1">
        <v>1.88</v>
      </c>
      <c r="E2835" s="1">
        <v>1.9</v>
      </c>
      <c r="G2835" s="6">
        <f t="shared" si="309"/>
        <v>-4.0000000000000036E-2</v>
      </c>
      <c r="H2835" s="1">
        <f t="shared" si="310"/>
        <v>0</v>
      </c>
      <c r="I2835" s="1">
        <f t="shared" si="311"/>
        <v>4.0000000000000036E-2</v>
      </c>
      <c r="K2835" s="6">
        <f t="shared" si="312"/>
        <v>1.1428571428571423E-2</v>
      </c>
      <c r="L2835" s="6">
        <f t="shared" si="313"/>
        <v>1.4285714285714282E-2</v>
      </c>
      <c r="M2835" s="6">
        <f t="shared" si="314"/>
        <v>0.79999999999999982</v>
      </c>
      <c r="N2835" s="6">
        <f t="shared" si="315"/>
        <v>44.444444444444436</v>
      </c>
      <c r="Q2835" s="1">
        <v>1.8787</v>
      </c>
      <c r="R2835" s="3">
        <v>47300</v>
      </c>
    </row>
    <row r="2836" spans="1:18" x14ac:dyDescent="0.2">
      <c r="A2836" s="8">
        <v>38106</v>
      </c>
      <c r="B2836" s="1">
        <v>1.88</v>
      </c>
      <c r="C2836" s="1">
        <v>1.88</v>
      </c>
      <c r="D2836" s="1">
        <v>1.79</v>
      </c>
      <c r="E2836" s="1">
        <v>1.8</v>
      </c>
      <c r="G2836" s="6">
        <f t="shared" si="309"/>
        <v>-9.9999999999999867E-2</v>
      </c>
      <c r="H2836" s="1">
        <f t="shared" si="310"/>
        <v>0</v>
      </c>
      <c r="I2836" s="1">
        <f t="shared" si="311"/>
        <v>9.9999999999999867E-2</v>
      </c>
      <c r="K2836" s="6">
        <f t="shared" si="312"/>
        <v>9.2857142857142774E-3</v>
      </c>
      <c r="L2836" s="6">
        <f t="shared" si="313"/>
        <v>2.1428571428571415E-2</v>
      </c>
      <c r="M2836" s="6">
        <f t="shared" si="314"/>
        <v>0.43333333333333324</v>
      </c>
      <c r="N2836" s="6">
        <f t="shared" si="315"/>
        <v>30.232558139534873</v>
      </c>
      <c r="Q2836" s="1">
        <v>1.7798210000000001</v>
      </c>
      <c r="R2836" s="3">
        <v>62200</v>
      </c>
    </row>
    <row r="2837" spans="1:18" x14ac:dyDescent="0.2">
      <c r="A2837" s="8">
        <v>38107</v>
      </c>
      <c r="B2837" s="1">
        <v>1.85</v>
      </c>
      <c r="C2837" s="1">
        <v>1.85</v>
      </c>
      <c r="D2837" s="1">
        <v>1.79</v>
      </c>
      <c r="E2837" s="1">
        <v>1.82</v>
      </c>
      <c r="G2837" s="6">
        <f t="shared" si="309"/>
        <v>2.0000000000000018E-2</v>
      </c>
      <c r="H2837" s="1">
        <f t="shared" si="310"/>
        <v>2.0000000000000018E-2</v>
      </c>
      <c r="I2837" s="1">
        <f t="shared" si="311"/>
        <v>0</v>
      </c>
      <c r="K2837" s="6">
        <f t="shared" si="312"/>
        <v>7.8571428571428646E-3</v>
      </c>
      <c r="L2837" s="6">
        <f t="shared" si="313"/>
        <v>2.1428571428571415E-2</v>
      </c>
      <c r="M2837" s="6">
        <f t="shared" si="314"/>
        <v>0.36666666666666725</v>
      </c>
      <c r="N2837" s="6">
        <f t="shared" si="315"/>
        <v>26.829268292682954</v>
      </c>
      <c r="Q2837" s="1">
        <v>1.7995969999999999</v>
      </c>
      <c r="R2837" s="3">
        <v>71000</v>
      </c>
    </row>
    <row r="2838" spans="1:18" x14ac:dyDescent="0.2">
      <c r="A2838" s="8">
        <v>38110</v>
      </c>
      <c r="B2838" s="1">
        <v>1.79</v>
      </c>
      <c r="C2838" s="1">
        <v>1.82</v>
      </c>
      <c r="D2838" s="1">
        <v>1.79</v>
      </c>
      <c r="E2838" s="1">
        <v>1.79</v>
      </c>
      <c r="G2838" s="6">
        <f t="shared" si="309"/>
        <v>-3.0000000000000027E-2</v>
      </c>
      <c r="H2838" s="1">
        <f t="shared" si="310"/>
        <v>0</v>
      </c>
      <c r="I2838" s="1">
        <f t="shared" si="311"/>
        <v>3.0000000000000027E-2</v>
      </c>
      <c r="K2838" s="6">
        <f t="shared" si="312"/>
        <v>7.8571428571428646E-3</v>
      </c>
      <c r="L2838" s="6">
        <f t="shared" si="313"/>
        <v>2.0714285714285716E-2</v>
      </c>
      <c r="M2838" s="6">
        <f t="shared" si="314"/>
        <v>0.37931034482758652</v>
      </c>
      <c r="N2838" s="6">
        <f t="shared" si="315"/>
        <v>27.500000000000014</v>
      </c>
      <c r="Q2838" s="1">
        <v>1.769933</v>
      </c>
      <c r="R2838" s="3">
        <v>51600</v>
      </c>
    </row>
    <row r="2839" spans="1:18" x14ac:dyDescent="0.2">
      <c r="A2839" s="8">
        <v>38111</v>
      </c>
      <c r="B2839" s="1">
        <v>1.82</v>
      </c>
      <c r="C2839" s="1">
        <v>1.9</v>
      </c>
      <c r="D2839" s="1">
        <v>1.79</v>
      </c>
      <c r="E2839" s="1">
        <v>1.89</v>
      </c>
      <c r="G2839" s="6">
        <f t="shared" si="309"/>
        <v>9.9999999999999867E-2</v>
      </c>
      <c r="H2839" s="1">
        <f t="shared" si="310"/>
        <v>9.9999999999999867E-2</v>
      </c>
      <c r="I2839" s="1">
        <f t="shared" si="311"/>
        <v>0</v>
      </c>
      <c r="K2839" s="6">
        <f t="shared" si="312"/>
        <v>1.4999999999999998E-2</v>
      </c>
      <c r="L2839" s="6">
        <f t="shared" si="313"/>
        <v>1.9285714285714288E-2</v>
      </c>
      <c r="M2839" s="6">
        <f t="shared" si="314"/>
        <v>0.77777777777777757</v>
      </c>
      <c r="N2839" s="6">
        <f t="shared" si="315"/>
        <v>43.75</v>
      </c>
      <c r="Q2839" s="1">
        <v>1.8688119999999999</v>
      </c>
      <c r="R2839" s="3">
        <v>38400</v>
      </c>
    </row>
    <row r="2840" spans="1:18" x14ac:dyDescent="0.2">
      <c r="A2840" s="8">
        <v>38112</v>
      </c>
      <c r="B2840" s="1">
        <v>1.91</v>
      </c>
      <c r="C2840" s="1">
        <v>1.91</v>
      </c>
      <c r="D2840" s="1">
        <v>1.86</v>
      </c>
      <c r="E2840" s="1">
        <v>1.9</v>
      </c>
      <c r="G2840" s="6">
        <f t="shared" si="309"/>
        <v>1.0000000000000009E-2</v>
      </c>
      <c r="H2840" s="1">
        <f t="shared" si="310"/>
        <v>1.0000000000000009E-2</v>
      </c>
      <c r="I2840" s="1">
        <f t="shared" si="311"/>
        <v>0</v>
      </c>
      <c r="K2840" s="6">
        <f t="shared" si="312"/>
        <v>1.5714285714285712E-2</v>
      </c>
      <c r="L2840" s="6">
        <f t="shared" si="313"/>
        <v>1.9285714285714288E-2</v>
      </c>
      <c r="M2840" s="6">
        <f t="shared" si="314"/>
        <v>0.81481481481481455</v>
      </c>
      <c r="N2840" s="6">
        <f t="shared" si="315"/>
        <v>44.897959183673457</v>
      </c>
      <c r="Q2840" s="1">
        <v>1.8787</v>
      </c>
      <c r="R2840" s="3">
        <v>37700</v>
      </c>
    </row>
    <row r="2841" spans="1:18" x14ac:dyDescent="0.2">
      <c r="A2841" s="8">
        <v>38113</v>
      </c>
      <c r="B2841" s="1">
        <v>1.9</v>
      </c>
      <c r="C2841" s="1">
        <v>1.9</v>
      </c>
      <c r="D2841" s="1">
        <v>1.89</v>
      </c>
      <c r="E2841" s="1">
        <v>1.9</v>
      </c>
      <c r="G2841" s="6">
        <f t="shared" si="309"/>
        <v>0</v>
      </c>
      <c r="H2841" s="1">
        <f t="shared" si="310"/>
        <v>0</v>
      </c>
      <c r="I2841" s="1">
        <f t="shared" si="311"/>
        <v>0</v>
      </c>
      <c r="K2841" s="6">
        <f t="shared" si="312"/>
        <v>1.5714285714285712E-2</v>
      </c>
      <c r="L2841" s="6">
        <f t="shared" si="313"/>
        <v>1.9285714285714288E-2</v>
      </c>
      <c r="M2841" s="6">
        <f t="shared" si="314"/>
        <v>0.81481481481481455</v>
      </c>
      <c r="N2841" s="6">
        <f t="shared" si="315"/>
        <v>44.897959183673457</v>
      </c>
      <c r="Q2841" s="1">
        <v>1.8787</v>
      </c>
      <c r="R2841" s="3">
        <v>4600</v>
      </c>
    </row>
    <row r="2842" spans="1:18" x14ac:dyDescent="0.2">
      <c r="A2842" s="8">
        <v>38114</v>
      </c>
      <c r="B2842" s="1">
        <v>1.9</v>
      </c>
      <c r="C2842" s="1">
        <v>1.96</v>
      </c>
      <c r="D2842" s="1">
        <v>1.89</v>
      </c>
      <c r="E2842" s="1">
        <v>1.96</v>
      </c>
      <c r="G2842" s="6">
        <f t="shared" si="309"/>
        <v>6.0000000000000053E-2</v>
      </c>
      <c r="H2842" s="1">
        <f t="shared" si="310"/>
        <v>6.0000000000000053E-2</v>
      </c>
      <c r="I2842" s="1">
        <f t="shared" si="311"/>
        <v>0</v>
      </c>
      <c r="K2842" s="6">
        <f t="shared" si="312"/>
        <v>1.6428571428571428E-2</v>
      </c>
      <c r="L2842" s="6">
        <f t="shared" si="313"/>
        <v>1.9285714285714288E-2</v>
      </c>
      <c r="M2842" s="6">
        <f t="shared" si="314"/>
        <v>0.85185185185185175</v>
      </c>
      <c r="N2842" s="6">
        <f t="shared" si="315"/>
        <v>45.999999999999993</v>
      </c>
      <c r="Q2842" s="1">
        <v>1.9380280000000001</v>
      </c>
      <c r="R2842" s="3">
        <v>22500</v>
      </c>
    </row>
    <row r="2843" spans="1:18" x14ac:dyDescent="0.2">
      <c r="A2843" s="8">
        <v>38117</v>
      </c>
      <c r="B2843" s="1">
        <v>1.89</v>
      </c>
      <c r="C2843" s="1">
        <v>1.9</v>
      </c>
      <c r="D2843" s="1">
        <v>1.79</v>
      </c>
      <c r="E2843" s="1">
        <v>1.8</v>
      </c>
      <c r="G2843" s="6">
        <f t="shared" si="309"/>
        <v>-0.15999999999999992</v>
      </c>
      <c r="H2843" s="1">
        <f t="shared" si="310"/>
        <v>0</v>
      </c>
      <c r="I2843" s="1">
        <f t="shared" si="311"/>
        <v>0.15999999999999992</v>
      </c>
      <c r="K2843" s="6">
        <f t="shared" si="312"/>
        <v>1.6428571428571428E-2</v>
      </c>
      <c r="L2843" s="6">
        <f t="shared" si="313"/>
        <v>2.7857142857142851E-2</v>
      </c>
      <c r="M2843" s="6">
        <f t="shared" si="314"/>
        <v>0.58974358974358987</v>
      </c>
      <c r="N2843" s="6">
        <f t="shared" si="315"/>
        <v>37.096774193548391</v>
      </c>
      <c r="Q2843" s="1">
        <v>1.7798210000000001</v>
      </c>
      <c r="R2843" s="3">
        <v>44600</v>
      </c>
    </row>
    <row r="2844" spans="1:18" x14ac:dyDescent="0.2">
      <c r="A2844" s="8">
        <v>38118</v>
      </c>
      <c r="B2844" s="1">
        <v>1.8</v>
      </c>
      <c r="C2844" s="1">
        <v>1.93</v>
      </c>
      <c r="D2844" s="1">
        <v>1.8</v>
      </c>
      <c r="E2844" s="1">
        <v>1.9</v>
      </c>
      <c r="G2844" s="6">
        <f t="shared" si="309"/>
        <v>9.9999999999999867E-2</v>
      </c>
      <c r="H2844" s="1">
        <f t="shared" si="310"/>
        <v>9.9999999999999867E-2</v>
      </c>
      <c r="I2844" s="1">
        <f t="shared" si="311"/>
        <v>0</v>
      </c>
      <c r="K2844" s="6">
        <f t="shared" si="312"/>
        <v>2.3571428571428559E-2</v>
      </c>
      <c r="L2844" s="6">
        <f t="shared" si="313"/>
        <v>2.4999999999999991E-2</v>
      </c>
      <c r="M2844" s="6">
        <f t="shared" si="314"/>
        <v>0.94285714285714273</v>
      </c>
      <c r="N2844" s="6">
        <f t="shared" si="315"/>
        <v>48.529411764705877</v>
      </c>
      <c r="Q2844" s="1">
        <v>1.8787</v>
      </c>
      <c r="R2844" s="3">
        <v>68400</v>
      </c>
    </row>
    <row r="2845" spans="1:18" x14ac:dyDescent="0.2">
      <c r="A2845" s="8">
        <v>38119</v>
      </c>
      <c r="B2845" s="1">
        <v>1.93</v>
      </c>
      <c r="C2845" s="1">
        <v>1.93</v>
      </c>
      <c r="D2845" s="1">
        <v>1.87</v>
      </c>
      <c r="E2845" s="1">
        <v>1.92</v>
      </c>
      <c r="G2845" s="6">
        <f t="shared" si="309"/>
        <v>2.0000000000000018E-2</v>
      </c>
      <c r="H2845" s="1">
        <f t="shared" si="310"/>
        <v>2.0000000000000018E-2</v>
      </c>
      <c r="I2845" s="1">
        <f t="shared" si="311"/>
        <v>0</v>
      </c>
      <c r="K2845" s="6">
        <f t="shared" si="312"/>
        <v>2.4999999999999991E-2</v>
      </c>
      <c r="L2845" s="6">
        <f t="shared" si="313"/>
        <v>2.4285714285714275E-2</v>
      </c>
      <c r="M2845" s="6">
        <f t="shared" si="314"/>
        <v>1.0294117647058825</v>
      </c>
      <c r="N2845" s="6">
        <f t="shared" si="315"/>
        <v>50.724637681159415</v>
      </c>
      <c r="Q2845" s="1">
        <v>1.8984760000000001</v>
      </c>
      <c r="R2845" s="3">
        <v>17500</v>
      </c>
    </row>
    <row r="2846" spans="1:18" x14ac:dyDescent="0.2">
      <c r="A2846" s="8">
        <v>38120</v>
      </c>
      <c r="B2846" s="1">
        <v>1.92</v>
      </c>
      <c r="C2846" s="1">
        <v>1.92</v>
      </c>
      <c r="D2846" s="1">
        <v>1.83</v>
      </c>
      <c r="E2846" s="1">
        <v>1.83</v>
      </c>
      <c r="G2846" s="6">
        <f t="shared" si="309"/>
        <v>-8.9999999999999858E-2</v>
      </c>
      <c r="H2846" s="1">
        <f t="shared" si="310"/>
        <v>0</v>
      </c>
      <c r="I2846" s="1">
        <f t="shared" si="311"/>
        <v>8.9999999999999858E-2</v>
      </c>
      <c r="K2846" s="6">
        <f t="shared" si="312"/>
        <v>2.4999999999999991E-2</v>
      </c>
      <c r="L2846" s="6">
        <f t="shared" si="313"/>
        <v>3.0714285714285694E-2</v>
      </c>
      <c r="M2846" s="6">
        <f t="shared" si="314"/>
        <v>0.81395348837209325</v>
      </c>
      <c r="N2846" s="6">
        <f t="shared" si="315"/>
        <v>44.871794871794876</v>
      </c>
      <c r="Q2846" s="1">
        <v>1.809485</v>
      </c>
      <c r="R2846" s="3">
        <v>12100</v>
      </c>
    </row>
    <row r="2847" spans="1:18" x14ac:dyDescent="0.2">
      <c r="A2847" s="8">
        <v>38121</v>
      </c>
      <c r="B2847" s="1">
        <v>1.92</v>
      </c>
      <c r="C2847" s="1">
        <v>2.02</v>
      </c>
      <c r="D2847" s="1">
        <v>1.9</v>
      </c>
      <c r="E2847" s="1">
        <v>1.97</v>
      </c>
      <c r="G2847" s="6">
        <f t="shared" si="309"/>
        <v>0.1399999999999999</v>
      </c>
      <c r="H2847" s="1">
        <f t="shared" si="310"/>
        <v>0.1399999999999999</v>
      </c>
      <c r="I2847" s="1">
        <f t="shared" si="311"/>
        <v>0</v>
      </c>
      <c r="K2847" s="6">
        <f t="shared" si="312"/>
        <v>3.4999999999999983E-2</v>
      </c>
      <c r="L2847" s="6">
        <f t="shared" si="313"/>
        <v>2.9999999999999978E-2</v>
      </c>
      <c r="M2847" s="6">
        <f t="shared" si="314"/>
        <v>1.166666666666667</v>
      </c>
      <c r="N2847" s="6">
        <f t="shared" si="315"/>
        <v>53.846153846153854</v>
      </c>
      <c r="Q2847" s="1">
        <v>1.947916</v>
      </c>
      <c r="R2847" s="3">
        <v>131100</v>
      </c>
    </row>
    <row r="2848" spans="1:18" x14ac:dyDescent="0.2">
      <c r="A2848" s="8">
        <v>38124</v>
      </c>
      <c r="B2848" s="1">
        <v>1.99</v>
      </c>
      <c r="C2848" s="1">
        <v>2</v>
      </c>
      <c r="D2848" s="1">
        <v>1.9</v>
      </c>
      <c r="E2848" s="1">
        <v>2</v>
      </c>
      <c r="G2848" s="6">
        <f t="shared" si="309"/>
        <v>3.0000000000000027E-2</v>
      </c>
      <c r="H2848" s="1">
        <f t="shared" si="310"/>
        <v>3.0000000000000027E-2</v>
      </c>
      <c r="I2848" s="1">
        <f t="shared" si="311"/>
        <v>0</v>
      </c>
      <c r="K2848" s="6">
        <f t="shared" si="312"/>
        <v>3.4285714285714267E-2</v>
      </c>
      <c r="L2848" s="6">
        <f t="shared" si="313"/>
        <v>2.9999999999999978E-2</v>
      </c>
      <c r="M2848" s="6">
        <f t="shared" si="314"/>
        <v>1.142857142857143</v>
      </c>
      <c r="N2848" s="6">
        <f t="shared" si="315"/>
        <v>53.333333333333343</v>
      </c>
      <c r="Q2848" s="1">
        <v>1.977579</v>
      </c>
      <c r="R2848" s="3">
        <v>28300</v>
      </c>
    </row>
    <row r="2849" spans="1:18" x14ac:dyDescent="0.2">
      <c r="A2849" s="8">
        <v>38125</v>
      </c>
      <c r="B2849" s="1">
        <v>2</v>
      </c>
      <c r="C2849" s="1">
        <v>2</v>
      </c>
      <c r="D2849" s="1">
        <v>1.91</v>
      </c>
      <c r="E2849" s="1">
        <v>1.91</v>
      </c>
      <c r="G2849" s="6">
        <f t="shared" si="309"/>
        <v>-9.000000000000008E-2</v>
      </c>
      <c r="H2849" s="1">
        <f t="shared" si="310"/>
        <v>0</v>
      </c>
      <c r="I2849" s="1">
        <f t="shared" si="311"/>
        <v>9.000000000000008E-2</v>
      </c>
      <c r="K2849" s="6">
        <f t="shared" si="312"/>
        <v>3.4285714285714267E-2</v>
      </c>
      <c r="L2849" s="6">
        <f t="shared" si="313"/>
        <v>3.3571428571428551E-2</v>
      </c>
      <c r="M2849" s="6">
        <f t="shared" si="314"/>
        <v>1.021276595744681</v>
      </c>
      <c r="N2849" s="6">
        <f t="shared" si="315"/>
        <v>50.526315789473685</v>
      </c>
      <c r="Q2849" s="1">
        <v>1.8885879999999999</v>
      </c>
      <c r="R2849" s="3">
        <v>30100</v>
      </c>
    </row>
    <row r="2850" spans="1:18" x14ac:dyDescent="0.2">
      <c r="A2850" s="8">
        <v>38126</v>
      </c>
      <c r="B2850" s="1">
        <v>1.95</v>
      </c>
      <c r="C2850" s="1">
        <v>1.96</v>
      </c>
      <c r="D2850" s="1">
        <v>1.93</v>
      </c>
      <c r="E2850" s="1">
        <v>1.94</v>
      </c>
      <c r="G2850" s="6">
        <f t="shared" si="309"/>
        <v>3.0000000000000027E-2</v>
      </c>
      <c r="H2850" s="1">
        <f t="shared" si="310"/>
        <v>3.0000000000000027E-2</v>
      </c>
      <c r="I2850" s="1">
        <f t="shared" si="311"/>
        <v>0</v>
      </c>
      <c r="K2850" s="6">
        <f t="shared" si="312"/>
        <v>3.6428571428571414E-2</v>
      </c>
      <c r="L2850" s="6">
        <f t="shared" si="313"/>
        <v>2.6428571428571419E-2</v>
      </c>
      <c r="M2850" s="6">
        <f t="shared" si="314"/>
        <v>1.3783783783783783</v>
      </c>
      <c r="N2850" s="6">
        <f t="shared" si="315"/>
        <v>57.954545454545446</v>
      </c>
      <c r="Q2850" s="1">
        <v>1.9182520000000001</v>
      </c>
      <c r="R2850" s="3">
        <v>36000</v>
      </c>
    </row>
    <row r="2851" spans="1:18" x14ac:dyDescent="0.2">
      <c r="A2851" s="8">
        <v>38127</v>
      </c>
      <c r="B2851" s="1">
        <v>1.92</v>
      </c>
      <c r="C2851" s="1">
        <v>1.92</v>
      </c>
      <c r="D2851" s="1">
        <v>1.86</v>
      </c>
      <c r="E2851" s="1">
        <v>1.86</v>
      </c>
      <c r="G2851" s="6">
        <f t="shared" si="309"/>
        <v>-7.9999999999999849E-2</v>
      </c>
      <c r="H2851" s="1">
        <f t="shared" si="310"/>
        <v>0</v>
      </c>
      <c r="I2851" s="1">
        <f t="shared" si="311"/>
        <v>7.9999999999999849E-2</v>
      </c>
      <c r="K2851" s="6">
        <f t="shared" si="312"/>
        <v>3.4999999999999983E-2</v>
      </c>
      <c r="L2851" s="6">
        <f t="shared" si="313"/>
        <v>3.2142857142857126E-2</v>
      </c>
      <c r="M2851" s="6">
        <f t="shared" si="314"/>
        <v>1.088888888888889</v>
      </c>
      <c r="N2851" s="6">
        <f t="shared" si="315"/>
        <v>52.12765957446809</v>
      </c>
      <c r="Q2851" s="1">
        <v>1.8391489999999999</v>
      </c>
      <c r="R2851" s="3">
        <v>68700</v>
      </c>
    </row>
    <row r="2852" spans="1:18" x14ac:dyDescent="0.2">
      <c r="A2852" s="8">
        <v>38128</v>
      </c>
      <c r="B2852" s="1">
        <v>1.9</v>
      </c>
      <c r="C2852" s="1">
        <v>1.9</v>
      </c>
      <c r="D2852" s="1">
        <v>1.87</v>
      </c>
      <c r="E2852" s="1">
        <v>1.9</v>
      </c>
      <c r="G2852" s="6">
        <f t="shared" si="309"/>
        <v>3.9999999999999813E-2</v>
      </c>
      <c r="H2852" s="1">
        <f t="shared" si="310"/>
        <v>3.9999999999999813E-2</v>
      </c>
      <c r="I2852" s="1">
        <f t="shared" si="311"/>
        <v>0</v>
      </c>
      <c r="K2852" s="6">
        <f t="shared" si="312"/>
        <v>3.7857142857142825E-2</v>
      </c>
      <c r="L2852" s="6">
        <f t="shared" si="313"/>
        <v>2.9999999999999978E-2</v>
      </c>
      <c r="M2852" s="6">
        <f t="shared" si="314"/>
        <v>1.2619047619047619</v>
      </c>
      <c r="N2852" s="6">
        <f t="shared" si="315"/>
        <v>55.789473684210527</v>
      </c>
      <c r="Q2852" s="1">
        <v>1.8787</v>
      </c>
      <c r="R2852" s="3">
        <v>9300</v>
      </c>
    </row>
    <row r="2853" spans="1:18" x14ac:dyDescent="0.2">
      <c r="A2853" s="8">
        <v>38131</v>
      </c>
      <c r="B2853" s="1">
        <v>1.88</v>
      </c>
      <c r="C2853" s="1">
        <v>1.9</v>
      </c>
      <c r="D2853" s="1">
        <v>1.85</v>
      </c>
      <c r="E2853" s="1">
        <v>1.85</v>
      </c>
      <c r="G2853" s="6">
        <f t="shared" si="309"/>
        <v>-4.9999999999999822E-2</v>
      </c>
      <c r="H2853" s="1">
        <f t="shared" si="310"/>
        <v>0</v>
      </c>
      <c r="I2853" s="1">
        <f t="shared" si="311"/>
        <v>4.9999999999999822E-2</v>
      </c>
      <c r="K2853" s="6">
        <f t="shared" si="312"/>
        <v>3.0714285714285694E-2</v>
      </c>
      <c r="L2853" s="6">
        <f t="shared" si="313"/>
        <v>3.3571428571428537E-2</v>
      </c>
      <c r="M2853" s="6">
        <f t="shared" si="314"/>
        <v>0.91489361702127692</v>
      </c>
      <c r="N2853" s="6">
        <f t="shared" si="315"/>
        <v>47.777777777777786</v>
      </c>
      <c r="Q2853" s="1">
        <v>1.829261</v>
      </c>
      <c r="R2853" s="3">
        <v>19400</v>
      </c>
    </row>
    <row r="2854" spans="1:18" x14ac:dyDescent="0.2">
      <c r="A2854" s="8">
        <v>38132</v>
      </c>
      <c r="B2854" s="1">
        <v>1.85</v>
      </c>
      <c r="C2854" s="1">
        <v>1.95</v>
      </c>
      <c r="D2854" s="1">
        <v>1.85</v>
      </c>
      <c r="E2854" s="1">
        <v>1.9</v>
      </c>
      <c r="G2854" s="6">
        <f t="shared" si="309"/>
        <v>4.9999999999999822E-2</v>
      </c>
      <c r="H2854" s="1">
        <f t="shared" si="310"/>
        <v>4.9999999999999822E-2</v>
      </c>
      <c r="I2854" s="1">
        <f t="shared" si="311"/>
        <v>0</v>
      </c>
      <c r="K2854" s="6">
        <f t="shared" si="312"/>
        <v>3.3571428571428537E-2</v>
      </c>
      <c r="L2854" s="6">
        <f t="shared" si="313"/>
        <v>3.3571428571428537E-2</v>
      </c>
      <c r="M2854" s="6">
        <f t="shared" si="314"/>
        <v>1</v>
      </c>
      <c r="N2854" s="6">
        <f t="shared" si="315"/>
        <v>50</v>
      </c>
      <c r="Q2854" s="1">
        <v>1.8787</v>
      </c>
      <c r="R2854" s="3">
        <v>51500</v>
      </c>
    </row>
    <row r="2855" spans="1:18" x14ac:dyDescent="0.2">
      <c r="A2855" s="8">
        <v>38133</v>
      </c>
      <c r="B2855" s="1">
        <v>1.91</v>
      </c>
      <c r="C2855" s="1">
        <v>1.91</v>
      </c>
      <c r="D2855" s="1">
        <v>1.88</v>
      </c>
      <c r="E2855" s="1">
        <v>1.89</v>
      </c>
      <c r="G2855" s="6">
        <f t="shared" si="309"/>
        <v>-1.0000000000000009E-2</v>
      </c>
      <c r="H2855" s="1">
        <f t="shared" si="310"/>
        <v>0</v>
      </c>
      <c r="I2855" s="1">
        <f t="shared" si="311"/>
        <v>1.0000000000000009E-2</v>
      </c>
      <c r="K2855" s="6">
        <f t="shared" si="312"/>
        <v>3.3571428571428537E-2</v>
      </c>
      <c r="L2855" s="6">
        <f t="shared" si="313"/>
        <v>3.4285714285714253E-2</v>
      </c>
      <c r="M2855" s="6">
        <f t="shared" si="314"/>
        <v>0.97916666666666663</v>
      </c>
      <c r="N2855" s="6">
        <f t="shared" si="315"/>
        <v>49.473684210526315</v>
      </c>
      <c r="Q2855" s="1">
        <v>1.8688119999999999</v>
      </c>
      <c r="R2855" s="3">
        <v>14900</v>
      </c>
    </row>
    <row r="2856" spans="1:18" x14ac:dyDescent="0.2">
      <c r="A2856" s="8">
        <v>38134</v>
      </c>
      <c r="B2856" s="1">
        <v>1.89</v>
      </c>
      <c r="C2856" s="1">
        <v>1.91</v>
      </c>
      <c r="D2856" s="1">
        <v>1.84</v>
      </c>
      <c r="E2856" s="1">
        <v>1.91</v>
      </c>
      <c r="G2856" s="6">
        <f t="shared" si="309"/>
        <v>2.0000000000000018E-2</v>
      </c>
      <c r="H2856" s="1">
        <f t="shared" si="310"/>
        <v>2.0000000000000018E-2</v>
      </c>
      <c r="I2856" s="1">
        <f t="shared" si="311"/>
        <v>0</v>
      </c>
      <c r="K2856" s="6">
        <f t="shared" si="312"/>
        <v>3.0714285714285677E-2</v>
      </c>
      <c r="L2856" s="6">
        <f t="shared" si="313"/>
        <v>3.4285714285714253E-2</v>
      </c>
      <c r="M2856" s="6">
        <f t="shared" si="314"/>
        <v>0.89583333333333315</v>
      </c>
      <c r="N2856" s="6">
        <f t="shared" si="315"/>
        <v>47.252747252747241</v>
      </c>
      <c r="Q2856" s="1">
        <v>1.8885879999999999</v>
      </c>
      <c r="R2856" s="3">
        <v>40400</v>
      </c>
    </row>
    <row r="2857" spans="1:18" x14ac:dyDescent="0.2">
      <c r="A2857" s="8">
        <v>38135</v>
      </c>
      <c r="B2857" s="1">
        <v>1.95</v>
      </c>
      <c r="C2857" s="1">
        <v>1.99</v>
      </c>
      <c r="D2857" s="1">
        <v>1.85</v>
      </c>
      <c r="E2857" s="1">
        <v>1.9</v>
      </c>
      <c r="G2857" s="6">
        <f t="shared" si="309"/>
        <v>-1.0000000000000009E-2</v>
      </c>
      <c r="H2857" s="1">
        <f t="shared" si="310"/>
        <v>0</v>
      </c>
      <c r="I2857" s="1">
        <f t="shared" si="311"/>
        <v>1.0000000000000009E-2</v>
      </c>
      <c r="K2857" s="6">
        <f t="shared" si="312"/>
        <v>3.0714285714285677E-2</v>
      </c>
      <c r="L2857" s="6">
        <f t="shared" si="313"/>
        <v>2.3571428571428545E-2</v>
      </c>
      <c r="M2857" s="6">
        <f t="shared" si="314"/>
        <v>1.303030303030303</v>
      </c>
      <c r="N2857" s="6">
        <f t="shared" si="315"/>
        <v>56.578947368421048</v>
      </c>
      <c r="Q2857" s="1">
        <v>1.8787</v>
      </c>
      <c r="R2857" s="3">
        <v>69000</v>
      </c>
    </row>
    <row r="2858" spans="1:18" x14ac:dyDescent="0.2">
      <c r="A2858" s="8">
        <v>38139</v>
      </c>
      <c r="B2858" s="1">
        <v>1.85</v>
      </c>
      <c r="C2858" s="1">
        <v>1.91</v>
      </c>
      <c r="D2858" s="1">
        <v>1.85</v>
      </c>
      <c r="E2858" s="1">
        <v>1.86</v>
      </c>
      <c r="G2858" s="6">
        <f t="shared" si="309"/>
        <v>-3.9999999999999813E-2</v>
      </c>
      <c r="H2858" s="1">
        <f t="shared" si="310"/>
        <v>0</v>
      </c>
      <c r="I2858" s="1">
        <f t="shared" si="311"/>
        <v>3.9999999999999813E-2</v>
      </c>
      <c r="K2858" s="6">
        <f t="shared" si="312"/>
        <v>2.3571428571428545E-2</v>
      </c>
      <c r="L2858" s="6">
        <f t="shared" si="313"/>
        <v>2.6428571428571388E-2</v>
      </c>
      <c r="M2858" s="6">
        <f t="shared" si="314"/>
        <v>0.89189189189189222</v>
      </c>
      <c r="N2858" s="6">
        <f t="shared" si="315"/>
        <v>47.142857142857146</v>
      </c>
      <c r="Q2858" s="1">
        <v>1.8391489999999999</v>
      </c>
      <c r="R2858" s="3">
        <v>35700</v>
      </c>
    </row>
    <row r="2859" spans="1:18" x14ac:dyDescent="0.2">
      <c r="A2859" s="8">
        <v>38140</v>
      </c>
      <c r="B2859" s="1">
        <v>1.93</v>
      </c>
      <c r="C2859" s="1">
        <v>1.93</v>
      </c>
      <c r="D2859" s="1">
        <v>1.88</v>
      </c>
      <c r="E2859" s="1">
        <v>1.88</v>
      </c>
      <c r="G2859" s="6">
        <f t="shared" si="309"/>
        <v>1.9999999999999796E-2</v>
      </c>
      <c r="H2859" s="1">
        <f t="shared" si="310"/>
        <v>1.9999999999999796E-2</v>
      </c>
      <c r="I2859" s="1">
        <f t="shared" si="311"/>
        <v>0</v>
      </c>
      <c r="K2859" s="6">
        <f t="shared" si="312"/>
        <v>2.3571428571428528E-2</v>
      </c>
      <c r="L2859" s="6">
        <f t="shared" si="313"/>
        <v>2.6428571428571388E-2</v>
      </c>
      <c r="M2859" s="6">
        <f t="shared" si="314"/>
        <v>0.89189189189189166</v>
      </c>
      <c r="N2859" s="6">
        <f t="shared" si="315"/>
        <v>47.142857142857139</v>
      </c>
      <c r="Q2859" s="1">
        <v>1.858924</v>
      </c>
      <c r="R2859" s="3">
        <v>5100</v>
      </c>
    </row>
    <row r="2860" spans="1:18" x14ac:dyDescent="0.2">
      <c r="A2860" s="8">
        <v>38141</v>
      </c>
      <c r="B2860" s="1">
        <v>1.87</v>
      </c>
      <c r="C2860" s="1">
        <v>1.92</v>
      </c>
      <c r="D2860" s="1">
        <v>1.87</v>
      </c>
      <c r="E2860" s="1">
        <v>1.89</v>
      </c>
      <c r="G2860" s="6">
        <f t="shared" si="309"/>
        <v>1.0000000000000009E-2</v>
      </c>
      <c r="H2860" s="1">
        <f t="shared" si="310"/>
        <v>1.0000000000000009E-2</v>
      </c>
      <c r="I2860" s="1">
        <f t="shared" si="311"/>
        <v>0</v>
      </c>
      <c r="K2860" s="6">
        <f t="shared" si="312"/>
        <v>2.4285714285714244E-2</v>
      </c>
      <c r="L2860" s="6">
        <f t="shared" si="313"/>
        <v>1.9999999999999969E-2</v>
      </c>
      <c r="M2860" s="6">
        <f t="shared" si="314"/>
        <v>1.214285714285714</v>
      </c>
      <c r="N2860" s="6">
        <f t="shared" si="315"/>
        <v>54.838709677419345</v>
      </c>
      <c r="Q2860" s="1">
        <v>1.8688119999999999</v>
      </c>
      <c r="R2860" s="3">
        <v>28600</v>
      </c>
    </row>
    <row r="2861" spans="1:18" x14ac:dyDescent="0.2">
      <c r="A2861" s="8">
        <v>38142</v>
      </c>
      <c r="B2861" s="1">
        <v>1.87</v>
      </c>
      <c r="C2861" s="1">
        <v>1.89</v>
      </c>
      <c r="D2861" s="1">
        <v>1.87</v>
      </c>
      <c r="E2861" s="1">
        <v>1.89</v>
      </c>
      <c r="G2861" s="6">
        <f t="shared" si="309"/>
        <v>0</v>
      </c>
      <c r="H2861" s="1">
        <f t="shared" si="310"/>
        <v>0</v>
      </c>
      <c r="I2861" s="1">
        <f t="shared" si="311"/>
        <v>0</v>
      </c>
      <c r="K2861" s="6">
        <f t="shared" si="312"/>
        <v>1.4285714285714251E-2</v>
      </c>
      <c r="L2861" s="6">
        <f t="shared" si="313"/>
        <v>1.9999999999999969E-2</v>
      </c>
      <c r="M2861" s="6">
        <f t="shared" si="314"/>
        <v>0.71428571428571364</v>
      </c>
      <c r="N2861" s="6">
        <f t="shared" si="315"/>
        <v>41.666666666666643</v>
      </c>
      <c r="Q2861" s="1">
        <v>1.8688119999999999</v>
      </c>
      <c r="R2861" s="3">
        <v>18100</v>
      </c>
    </row>
    <row r="2862" spans="1:18" x14ac:dyDescent="0.2">
      <c r="A2862" s="8">
        <v>38145</v>
      </c>
      <c r="B2862" s="1">
        <v>1.9</v>
      </c>
      <c r="C2862" s="1">
        <v>1.9</v>
      </c>
      <c r="D2862" s="1">
        <v>1.88</v>
      </c>
      <c r="E2862" s="1">
        <v>1.9</v>
      </c>
      <c r="G2862" s="6">
        <f t="shared" si="309"/>
        <v>1.0000000000000009E-2</v>
      </c>
      <c r="H2862" s="1">
        <f t="shared" si="310"/>
        <v>1.0000000000000009E-2</v>
      </c>
      <c r="I2862" s="1">
        <f t="shared" si="311"/>
        <v>0</v>
      </c>
      <c r="K2862" s="6">
        <f t="shared" si="312"/>
        <v>1.285714285714282E-2</v>
      </c>
      <c r="L2862" s="6">
        <f t="shared" si="313"/>
        <v>1.9999999999999969E-2</v>
      </c>
      <c r="M2862" s="6">
        <f t="shared" si="314"/>
        <v>0.64285714285714202</v>
      </c>
      <c r="N2862" s="6">
        <f t="shared" si="315"/>
        <v>39.13043478260866</v>
      </c>
      <c r="Q2862" s="1">
        <v>1.8787</v>
      </c>
      <c r="R2862" s="3">
        <v>6800</v>
      </c>
    </row>
    <row r="2863" spans="1:18" x14ac:dyDescent="0.2">
      <c r="A2863" s="8">
        <v>38146</v>
      </c>
      <c r="B2863" s="1">
        <v>1.9</v>
      </c>
      <c r="C2863" s="1">
        <v>1.9</v>
      </c>
      <c r="D2863" s="1">
        <v>1.88</v>
      </c>
      <c r="E2863" s="1">
        <v>1.88</v>
      </c>
      <c r="G2863" s="6">
        <f t="shared" si="309"/>
        <v>-2.0000000000000018E-2</v>
      </c>
      <c r="H2863" s="1">
        <f t="shared" si="310"/>
        <v>0</v>
      </c>
      <c r="I2863" s="1">
        <f t="shared" si="311"/>
        <v>2.0000000000000018E-2</v>
      </c>
      <c r="K2863" s="6">
        <f t="shared" si="312"/>
        <v>1.285714285714282E-2</v>
      </c>
      <c r="L2863" s="6">
        <f t="shared" si="313"/>
        <v>1.4999999999999966E-2</v>
      </c>
      <c r="M2863" s="6">
        <f t="shared" si="314"/>
        <v>0.85714285714285665</v>
      </c>
      <c r="N2863" s="6">
        <f t="shared" si="315"/>
        <v>46.153846153846146</v>
      </c>
      <c r="Q2863" s="1">
        <v>1.858924</v>
      </c>
      <c r="R2863" s="3">
        <v>5100</v>
      </c>
    </row>
    <row r="2864" spans="1:18" x14ac:dyDescent="0.2">
      <c r="A2864" s="8">
        <v>38147</v>
      </c>
      <c r="B2864" s="1">
        <v>1.85</v>
      </c>
      <c r="C2864" s="1">
        <v>1.89</v>
      </c>
      <c r="D2864" s="1">
        <v>1.84</v>
      </c>
      <c r="E2864" s="1">
        <v>1.89</v>
      </c>
      <c r="G2864" s="6">
        <f t="shared" si="309"/>
        <v>1.0000000000000009E-2</v>
      </c>
      <c r="H2864" s="1">
        <f t="shared" si="310"/>
        <v>1.0000000000000009E-2</v>
      </c>
      <c r="I2864" s="1">
        <f t="shared" si="311"/>
        <v>0</v>
      </c>
      <c r="K2864" s="6">
        <f t="shared" si="312"/>
        <v>1.142857142857139E-2</v>
      </c>
      <c r="L2864" s="6">
        <f t="shared" si="313"/>
        <v>1.4999999999999966E-2</v>
      </c>
      <c r="M2864" s="6">
        <f t="shared" si="314"/>
        <v>0.76190476190476109</v>
      </c>
      <c r="N2864" s="6">
        <f t="shared" si="315"/>
        <v>43.243243243243214</v>
      </c>
      <c r="Q2864" s="1">
        <v>1.8688119999999999</v>
      </c>
      <c r="R2864" s="3">
        <v>31600</v>
      </c>
    </row>
    <row r="2865" spans="1:18" x14ac:dyDescent="0.2">
      <c r="A2865" s="8">
        <v>38148</v>
      </c>
      <c r="B2865" s="1">
        <v>1.89</v>
      </c>
      <c r="C2865" s="1">
        <v>1.93</v>
      </c>
      <c r="D2865" s="1">
        <v>1.89</v>
      </c>
      <c r="E2865" s="1">
        <v>1.9</v>
      </c>
      <c r="G2865" s="6">
        <f t="shared" si="309"/>
        <v>1.0000000000000009E-2</v>
      </c>
      <c r="H2865" s="1">
        <f t="shared" si="310"/>
        <v>1.0000000000000009E-2</v>
      </c>
      <c r="I2865" s="1">
        <f t="shared" si="311"/>
        <v>0</v>
      </c>
      <c r="K2865" s="6">
        <f t="shared" si="312"/>
        <v>1.2142857142857106E-2</v>
      </c>
      <c r="L2865" s="6">
        <f t="shared" si="313"/>
        <v>9.2857142857142617E-3</v>
      </c>
      <c r="M2865" s="6">
        <f t="shared" si="314"/>
        <v>1.307692307692307</v>
      </c>
      <c r="N2865" s="6">
        <f t="shared" si="315"/>
        <v>56.666666666666657</v>
      </c>
      <c r="Q2865" s="1">
        <v>1.8787</v>
      </c>
      <c r="R2865" s="3">
        <v>20000</v>
      </c>
    </row>
    <row r="2866" spans="1:18" x14ac:dyDescent="0.2">
      <c r="A2866" s="8">
        <v>38152</v>
      </c>
      <c r="B2866" s="1">
        <v>1.9</v>
      </c>
      <c r="C2866" s="1">
        <v>1.9</v>
      </c>
      <c r="D2866" s="1">
        <v>1.88</v>
      </c>
      <c r="E2866" s="1">
        <v>1.89</v>
      </c>
      <c r="G2866" s="6">
        <f t="shared" si="309"/>
        <v>-1.0000000000000009E-2</v>
      </c>
      <c r="H2866" s="1">
        <f t="shared" si="310"/>
        <v>0</v>
      </c>
      <c r="I2866" s="1">
        <f t="shared" si="311"/>
        <v>1.0000000000000009E-2</v>
      </c>
      <c r="K2866" s="6">
        <f t="shared" si="312"/>
        <v>9.2857142857142617E-3</v>
      </c>
      <c r="L2866" s="6">
        <f t="shared" si="313"/>
        <v>9.9999999999999777E-3</v>
      </c>
      <c r="M2866" s="6">
        <f t="shared" si="314"/>
        <v>0.92857142857142827</v>
      </c>
      <c r="N2866" s="6">
        <f t="shared" si="315"/>
        <v>48.148148148148145</v>
      </c>
      <c r="Q2866" s="1">
        <v>1.8688119999999999</v>
      </c>
      <c r="R2866" s="3">
        <v>31500</v>
      </c>
    </row>
    <row r="2867" spans="1:18" x14ac:dyDescent="0.2">
      <c r="A2867" s="8">
        <v>38153</v>
      </c>
      <c r="B2867" s="1">
        <v>1.93</v>
      </c>
      <c r="C2867" s="1">
        <v>1.93</v>
      </c>
      <c r="D2867" s="1">
        <v>1.9</v>
      </c>
      <c r="E2867" s="1">
        <v>1.9</v>
      </c>
      <c r="G2867" s="6">
        <f t="shared" si="309"/>
        <v>1.0000000000000009E-2</v>
      </c>
      <c r="H2867" s="1">
        <f t="shared" si="310"/>
        <v>1.0000000000000009E-2</v>
      </c>
      <c r="I2867" s="1">
        <f t="shared" si="311"/>
        <v>0</v>
      </c>
      <c r="K2867" s="6">
        <f t="shared" si="312"/>
        <v>9.9999999999999777E-3</v>
      </c>
      <c r="L2867" s="6">
        <f t="shared" si="313"/>
        <v>6.428571428571418E-3</v>
      </c>
      <c r="M2867" s="6">
        <f t="shared" si="314"/>
        <v>1.5555555555555547</v>
      </c>
      <c r="N2867" s="6">
        <f t="shared" si="315"/>
        <v>60.86956521739129</v>
      </c>
      <c r="Q2867" s="1">
        <v>1.8787</v>
      </c>
      <c r="R2867" s="3">
        <v>26000</v>
      </c>
    </row>
    <row r="2868" spans="1:18" x14ac:dyDescent="0.2">
      <c r="A2868" s="8">
        <v>38154</v>
      </c>
      <c r="B2868" s="1">
        <v>1.9</v>
      </c>
      <c r="C2868" s="1">
        <v>1.9</v>
      </c>
      <c r="D2868" s="1">
        <v>1.86</v>
      </c>
      <c r="E2868" s="1">
        <v>1.9</v>
      </c>
      <c r="G2868" s="6">
        <f t="shared" si="309"/>
        <v>0</v>
      </c>
      <c r="H2868" s="1">
        <f t="shared" si="310"/>
        <v>0</v>
      </c>
      <c r="I2868" s="1">
        <f t="shared" si="311"/>
        <v>0</v>
      </c>
      <c r="K2868" s="6">
        <f t="shared" si="312"/>
        <v>6.428571428571418E-3</v>
      </c>
      <c r="L2868" s="6">
        <f t="shared" si="313"/>
        <v>6.428571428571418E-3</v>
      </c>
      <c r="M2868" s="6">
        <f t="shared" si="314"/>
        <v>1</v>
      </c>
      <c r="N2868" s="6">
        <f t="shared" si="315"/>
        <v>50</v>
      </c>
      <c r="Q2868" s="1">
        <v>1.8787</v>
      </c>
      <c r="R2868" s="3">
        <v>68000</v>
      </c>
    </row>
    <row r="2869" spans="1:18" x14ac:dyDescent="0.2">
      <c r="A2869" s="8">
        <v>38155</v>
      </c>
      <c r="B2869" s="1">
        <v>1.9</v>
      </c>
      <c r="C2869" s="1">
        <v>1.92</v>
      </c>
      <c r="D2869" s="1">
        <v>1.9</v>
      </c>
      <c r="E2869" s="1">
        <v>1.92</v>
      </c>
      <c r="G2869" s="6">
        <f t="shared" si="309"/>
        <v>2.0000000000000018E-2</v>
      </c>
      <c r="H2869" s="1">
        <f t="shared" si="310"/>
        <v>2.0000000000000018E-2</v>
      </c>
      <c r="I2869" s="1">
        <f t="shared" si="311"/>
        <v>0</v>
      </c>
      <c r="K2869" s="6">
        <f t="shared" si="312"/>
        <v>7.857142857142849E-3</v>
      </c>
      <c r="L2869" s="6">
        <f t="shared" si="313"/>
        <v>5.7142857142857039E-3</v>
      </c>
      <c r="M2869" s="6">
        <f t="shared" si="314"/>
        <v>1.3750000000000011</v>
      </c>
      <c r="N2869" s="6">
        <f t="shared" si="315"/>
        <v>57.894736842105281</v>
      </c>
      <c r="Q2869" s="1">
        <v>1.8984760000000001</v>
      </c>
      <c r="R2869" s="3">
        <v>36200</v>
      </c>
    </row>
    <row r="2870" spans="1:18" x14ac:dyDescent="0.2">
      <c r="A2870" s="8">
        <v>38156</v>
      </c>
      <c r="B2870" s="1">
        <v>1.93</v>
      </c>
      <c r="C2870" s="1">
        <v>1.96</v>
      </c>
      <c r="D2870" s="1">
        <v>1.87</v>
      </c>
      <c r="E2870" s="1">
        <v>1.91</v>
      </c>
      <c r="G2870" s="6">
        <f t="shared" si="309"/>
        <v>-1.0000000000000009E-2</v>
      </c>
      <c r="H2870" s="1">
        <f t="shared" si="310"/>
        <v>0</v>
      </c>
      <c r="I2870" s="1">
        <f t="shared" si="311"/>
        <v>1.0000000000000009E-2</v>
      </c>
      <c r="K2870" s="6">
        <f t="shared" si="312"/>
        <v>6.428571428571418E-3</v>
      </c>
      <c r="L2870" s="6">
        <f t="shared" si="313"/>
        <v>6.428571428571418E-3</v>
      </c>
      <c r="M2870" s="6">
        <f t="shared" si="314"/>
        <v>1</v>
      </c>
      <c r="N2870" s="6">
        <f t="shared" si="315"/>
        <v>50</v>
      </c>
      <c r="Q2870" s="1">
        <v>1.8885879999999999</v>
      </c>
      <c r="R2870" s="3">
        <v>334300</v>
      </c>
    </row>
    <row r="2871" spans="1:18" x14ac:dyDescent="0.2">
      <c r="A2871" s="8">
        <v>38159</v>
      </c>
      <c r="B2871" s="1">
        <v>1.9</v>
      </c>
      <c r="C2871" s="1">
        <v>1.94</v>
      </c>
      <c r="D2871" s="1">
        <v>1.9</v>
      </c>
      <c r="E2871" s="1">
        <v>1.9</v>
      </c>
      <c r="G2871" s="6">
        <f t="shared" si="309"/>
        <v>-1.0000000000000009E-2</v>
      </c>
      <c r="H2871" s="1">
        <f t="shared" si="310"/>
        <v>0</v>
      </c>
      <c r="I2871" s="1">
        <f t="shared" si="311"/>
        <v>1.0000000000000009E-2</v>
      </c>
      <c r="K2871" s="6">
        <f t="shared" si="312"/>
        <v>6.428571428571418E-3</v>
      </c>
      <c r="L2871" s="6">
        <f t="shared" si="313"/>
        <v>6.428571428571418E-3</v>
      </c>
      <c r="M2871" s="6">
        <f t="shared" si="314"/>
        <v>1</v>
      </c>
      <c r="N2871" s="6">
        <f t="shared" si="315"/>
        <v>50</v>
      </c>
      <c r="Q2871" s="1">
        <v>1.8787</v>
      </c>
      <c r="R2871" s="3">
        <v>99800</v>
      </c>
    </row>
    <row r="2872" spans="1:18" x14ac:dyDescent="0.2">
      <c r="A2872" s="8">
        <v>38160</v>
      </c>
      <c r="B2872" s="1">
        <v>1.9</v>
      </c>
      <c r="C2872" s="1">
        <v>1.91</v>
      </c>
      <c r="D2872" s="1">
        <v>1.9</v>
      </c>
      <c r="E2872" s="1">
        <v>1.9</v>
      </c>
      <c r="G2872" s="6">
        <f t="shared" si="309"/>
        <v>0</v>
      </c>
      <c r="H2872" s="1">
        <f t="shared" si="310"/>
        <v>0</v>
      </c>
      <c r="I2872" s="1">
        <f t="shared" si="311"/>
        <v>0</v>
      </c>
      <c r="K2872" s="6">
        <f t="shared" si="312"/>
        <v>6.428571428571418E-3</v>
      </c>
      <c r="L2872" s="6">
        <f t="shared" si="313"/>
        <v>3.5714285714285748E-3</v>
      </c>
      <c r="M2872" s="6">
        <f t="shared" si="314"/>
        <v>1.7999999999999954</v>
      </c>
      <c r="N2872" s="6">
        <f t="shared" si="315"/>
        <v>64.285714285714221</v>
      </c>
      <c r="Q2872" s="1">
        <v>1.8787</v>
      </c>
      <c r="R2872" s="3">
        <v>21500</v>
      </c>
    </row>
    <row r="2873" spans="1:18" x14ac:dyDescent="0.2">
      <c r="A2873" s="8">
        <v>38161</v>
      </c>
      <c r="B2873" s="1">
        <v>1.89</v>
      </c>
      <c r="C2873" s="1">
        <v>1.9</v>
      </c>
      <c r="D2873" s="1">
        <v>1.87</v>
      </c>
      <c r="E2873" s="1">
        <v>1.89</v>
      </c>
      <c r="G2873" s="6">
        <f t="shared" si="309"/>
        <v>-1.0000000000000009E-2</v>
      </c>
      <c r="H2873" s="1">
        <f t="shared" si="310"/>
        <v>0</v>
      </c>
      <c r="I2873" s="1">
        <f t="shared" si="311"/>
        <v>1.0000000000000009E-2</v>
      </c>
      <c r="K2873" s="6">
        <f t="shared" si="312"/>
        <v>5.0000000000000044E-3</v>
      </c>
      <c r="L2873" s="6">
        <f t="shared" si="313"/>
        <v>4.2857142857142894E-3</v>
      </c>
      <c r="M2873" s="6">
        <f t="shared" si="314"/>
        <v>1.1666666666666667</v>
      </c>
      <c r="N2873" s="6">
        <f t="shared" si="315"/>
        <v>53.846153846153854</v>
      </c>
      <c r="Q2873" s="1">
        <v>1.8688119999999999</v>
      </c>
      <c r="R2873" s="3">
        <v>18800</v>
      </c>
    </row>
    <row r="2874" spans="1:18" x14ac:dyDescent="0.2">
      <c r="A2874" s="8">
        <v>38162</v>
      </c>
      <c r="B2874" s="1">
        <v>1.9</v>
      </c>
      <c r="C2874" s="1">
        <v>1.93</v>
      </c>
      <c r="D2874" s="1">
        <v>1.87</v>
      </c>
      <c r="E2874" s="1">
        <v>1.9</v>
      </c>
      <c r="G2874" s="6">
        <f t="shared" si="309"/>
        <v>1.0000000000000009E-2</v>
      </c>
      <c r="H2874" s="1">
        <f t="shared" si="310"/>
        <v>1.0000000000000009E-2</v>
      </c>
      <c r="I2874" s="1">
        <f t="shared" si="311"/>
        <v>0</v>
      </c>
      <c r="K2874" s="6">
        <f t="shared" si="312"/>
        <v>5.0000000000000044E-3</v>
      </c>
      <c r="L2874" s="6">
        <f t="shared" si="313"/>
        <v>4.2857142857142894E-3</v>
      </c>
      <c r="M2874" s="6">
        <f t="shared" si="314"/>
        <v>1.1666666666666667</v>
      </c>
      <c r="N2874" s="6">
        <f t="shared" si="315"/>
        <v>53.846153846153854</v>
      </c>
      <c r="Q2874" s="1">
        <v>1.8787</v>
      </c>
      <c r="R2874" s="3">
        <v>102100</v>
      </c>
    </row>
    <row r="2875" spans="1:18" x14ac:dyDescent="0.2">
      <c r="A2875" s="8">
        <v>38163</v>
      </c>
      <c r="B2875" s="1">
        <v>1.88</v>
      </c>
      <c r="C2875" s="1">
        <v>1.91</v>
      </c>
      <c r="D2875" s="1">
        <v>1.88</v>
      </c>
      <c r="E2875" s="1">
        <v>1.9</v>
      </c>
      <c r="G2875" s="6">
        <f t="shared" si="309"/>
        <v>0</v>
      </c>
      <c r="H2875" s="1">
        <f t="shared" si="310"/>
        <v>0</v>
      </c>
      <c r="I2875" s="1">
        <f t="shared" si="311"/>
        <v>0</v>
      </c>
      <c r="K2875" s="6">
        <f t="shared" si="312"/>
        <v>5.0000000000000044E-3</v>
      </c>
      <c r="L2875" s="6">
        <f t="shared" si="313"/>
        <v>4.2857142857142894E-3</v>
      </c>
      <c r="M2875" s="6">
        <f t="shared" si="314"/>
        <v>1.1666666666666667</v>
      </c>
      <c r="N2875" s="6">
        <f t="shared" si="315"/>
        <v>53.846153846153854</v>
      </c>
      <c r="Q2875" s="1">
        <v>1.8787</v>
      </c>
      <c r="R2875" s="3">
        <v>26000</v>
      </c>
    </row>
    <row r="2876" spans="1:18" x14ac:dyDescent="0.2">
      <c r="A2876" s="8">
        <v>38166</v>
      </c>
      <c r="B2876" s="1">
        <v>1.87</v>
      </c>
      <c r="C2876" s="1">
        <v>1.9</v>
      </c>
      <c r="D2876" s="1">
        <v>1.87</v>
      </c>
      <c r="E2876" s="1">
        <v>1.87</v>
      </c>
      <c r="G2876" s="6">
        <f t="shared" si="309"/>
        <v>-2.9999999999999805E-2</v>
      </c>
      <c r="H2876" s="1">
        <f t="shared" si="310"/>
        <v>0</v>
      </c>
      <c r="I2876" s="1">
        <f t="shared" si="311"/>
        <v>2.9999999999999805E-2</v>
      </c>
      <c r="K2876" s="6">
        <f t="shared" si="312"/>
        <v>4.2857142857142894E-3</v>
      </c>
      <c r="L2876" s="6">
        <f t="shared" si="313"/>
        <v>6.428571428571418E-3</v>
      </c>
      <c r="M2876" s="6">
        <f t="shared" si="314"/>
        <v>0.66666666666666829</v>
      </c>
      <c r="N2876" s="6">
        <f t="shared" si="315"/>
        <v>40.000000000000057</v>
      </c>
      <c r="Q2876" s="1">
        <v>1.849037</v>
      </c>
      <c r="R2876" s="3">
        <v>24600</v>
      </c>
    </row>
    <row r="2877" spans="1:18" x14ac:dyDescent="0.2">
      <c r="A2877" s="8">
        <v>38167</v>
      </c>
      <c r="B2877" s="1">
        <v>1.89</v>
      </c>
      <c r="C2877" s="1">
        <v>1.9</v>
      </c>
      <c r="D2877" s="1">
        <v>1.87</v>
      </c>
      <c r="E2877" s="1">
        <v>1.87</v>
      </c>
      <c r="G2877" s="6">
        <f t="shared" si="309"/>
        <v>0</v>
      </c>
      <c r="H2877" s="1">
        <f t="shared" si="310"/>
        <v>0</v>
      </c>
      <c r="I2877" s="1">
        <f t="shared" si="311"/>
        <v>0</v>
      </c>
      <c r="K2877" s="6">
        <f t="shared" si="312"/>
        <v>4.2857142857142894E-3</v>
      </c>
      <c r="L2877" s="6">
        <f t="shared" si="313"/>
        <v>4.9999999999999888E-3</v>
      </c>
      <c r="M2877" s="6">
        <f t="shared" si="314"/>
        <v>0.85714285714285976</v>
      </c>
      <c r="N2877" s="6">
        <f t="shared" si="315"/>
        <v>46.153846153846231</v>
      </c>
      <c r="Q2877" s="1">
        <v>1.849037</v>
      </c>
      <c r="R2877" s="3">
        <v>16800</v>
      </c>
    </row>
    <row r="2878" spans="1:18" x14ac:dyDescent="0.2">
      <c r="A2878" s="8">
        <v>38168</v>
      </c>
      <c r="B2878" s="1">
        <v>1.9</v>
      </c>
      <c r="C2878" s="1">
        <v>1.91</v>
      </c>
      <c r="D2878" s="1">
        <v>1.87</v>
      </c>
      <c r="E2878" s="1">
        <v>1.9</v>
      </c>
      <c r="G2878" s="6">
        <f t="shared" si="309"/>
        <v>2.9999999999999805E-2</v>
      </c>
      <c r="H2878" s="1">
        <f t="shared" si="310"/>
        <v>2.9999999999999805E-2</v>
      </c>
      <c r="I2878" s="1">
        <f t="shared" si="311"/>
        <v>0</v>
      </c>
      <c r="K2878" s="6">
        <f t="shared" si="312"/>
        <v>5.7142857142857039E-3</v>
      </c>
      <c r="L2878" s="6">
        <f t="shared" si="313"/>
        <v>4.9999999999999888E-3</v>
      </c>
      <c r="M2878" s="6">
        <f t="shared" si="314"/>
        <v>1.1428571428571432</v>
      </c>
      <c r="N2878" s="6">
        <f t="shared" si="315"/>
        <v>53.333333333333343</v>
      </c>
      <c r="Q2878" s="1">
        <v>1.8787</v>
      </c>
      <c r="R2878" s="3">
        <v>95500</v>
      </c>
    </row>
    <row r="2879" spans="1:18" x14ac:dyDescent="0.2">
      <c r="A2879" s="8">
        <v>38169</v>
      </c>
      <c r="B2879" s="1">
        <v>1.9</v>
      </c>
      <c r="C2879" s="1">
        <v>1.93</v>
      </c>
      <c r="D2879" s="1">
        <v>1.88</v>
      </c>
      <c r="E2879" s="1">
        <v>1.9</v>
      </c>
      <c r="G2879" s="6">
        <f t="shared" si="309"/>
        <v>0</v>
      </c>
      <c r="H2879" s="1">
        <f t="shared" si="310"/>
        <v>0</v>
      </c>
      <c r="I2879" s="1">
        <f t="shared" si="311"/>
        <v>0</v>
      </c>
      <c r="K2879" s="6">
        <f t="shared" si="312"/>
        <v>4.9999999999999888E-3</v>
      </c>
      <c r="L2879" s="6">
        <f t="shared" si="313"/>
        <v>4.9999999999999888E-3</v>
      </c>
      <c r="M2879" s="6">
        <f t="shared" si="314"/>
        <v>1</v>
      </c>
      <c r="N2879" s="6">
        <f t="shared" si="315"/>
        <v>50</v>
      </c>
      <c r="Q2879" s="1">
        <v>1.8787</v>
      </c>
      <c r="R2879" s="3">
        <v>52400</v>
      </c>
    </row>
    <row r="2880" spans="1:18" x14ac:dyDescent="0.2">
      <c r="A2880" s="8">
        <v>38170</v>
      </c>
      <c r="B2880" s="1">
        <v>1.88</v>
      </c>
      <c r="C2880" s="1">
        <v>1.92</v>
      </c>
      <c r="D2880" s="1">
        <v>1.88</v>
      </c>
      <c r="E2880" s="1">
        <v>1.88</v>
      </c>
      <c r="G2880" s="6">
        <f t="shared" si="309"/>
        <v>-2.0000000000000018E-2</v>
      </c>
      <c r="H2880" s="1">
        <f t="shared" si="310"/>
        <v>0</v>
      </c>
      <c r="I2880" s="1">
        <f t="shared" si="311"/>
        <v>2.0000000000000018E-2</v>
      </c>
      <c r="K2880" s="6">
        <f t="shared" si="312"/>
        <v>4.9999999999999888E-3</v>
      </c>
      <c r="L2880" s="6">
        <f t="shared" si="313"/>
        <v>5.7142857142857039E-3</v>
      </c>
      <c r="M2880" s="6">
        <f t="shared" si="314"/>
        <v>0.87499999999999967</v>
      </c>
      <c r="N2880" s="6">
        <f t="shared" si="315"/>
        <v>46.666666666666657</v>
      </c>
      <c r="Q2880" s="1">
        <v>1.858924</v>
      </c>
      <c r="R2880" s="3">
        <v>14000</v>
      </c>
    </row>
    <row r="2881" spans="1:18" x14ac:dyDescent="0.2">
      <c r="A2881" s="8">
        <v>38174</v>
      </c>
      <c r="B2881" s="1">
        <v>1.9</v>
      </c>
      <c r="C2881" s="1">
        <v>1.95</v>
      </c>
      <c r="D2881" s="1">
        <v>1.9</v>
      </c>
      <c r="E2881" s="1">
        <v>1.9</v>
      </c>
      <c r="G2881" s="6">
        <f t="shared" si="309"/>
        <v>2.0000000000000018E-2</v>
      </c>
      <c r="H2881" s="1">
        <f t="shared" si="310"/>
        <v>2.0000000000000018E-2</v>
      </c>
      <c r="I2881" s="1">
        <f t="shared" si="311"/>
        <v>0</v>
      </c>
      <c r="K2881" s="6">
        <f t="shared" si="312"/>
        <v>5.7142857142857039E-3</v>
      </c>
      <c r="L2881" s="6">
        <f t="shared" si="313"/>
        <v>5.7142857142857039E-3</v>
      </c>
      <c r="M2881" s="6">
        <f t="shared" si="314"/>
        <v>1</v>
      </c>
      <c r="N2881" s="6">
        <f t="shared" si="315"/>
        <v>50</v>
      </c>
      <c r="Q2881" s="1">
        <v>1.8787</v>
      </c>
      <c r="R2881" s="3">
        <v>95300</v>
      </c>
    </row>
    <row r="2882" spans="1:18" x14ac:dyDescent="0.2">
      <c r="A2882" s="8">
        <v>38175</v>
      </c>
      <c r="B2882" s="1">
        <v>1.98</v>
      </c>
      <c r="C2882" s="1">
        <v>2.5</v>
      </c>
      <c r="D2882" s="1">
        <v>1.97</v>
      </c>
      <c r="E2882" s="1">
        <v>2.38</v>
      </c>
      <c r="G2882" s="6">
        <f t="shared" si="309"/>
        <v>0.48</v>
      </c>
      <c r="H2882" s="1">
        <f t="shared" si="310"/>
        <v>0.48</v>
      </c>
      <c r="I2882" s="1">
        <f t="shared" si="311"/>
        <v>0</v>
      </c>
      <c r="K2882" s="6">
        <f t="shared" si="312"/>
        <v>3.9999999999999987E-2</v>
      </c>
      <c r="L2882" s="6">
        <f t="shared" si="313"/>
        <v>5.7142857142857039E-3</v>
      </c>
      <c r="M2882" s="6">
        <f t="shared" si="314"/>
        <v>7.0000000000000107</v>
      </c>
      <c r="N2882" s="6">
        <f t="shared" si="315"/>
        <v>87.500000000000014</v>
      </c>
      <c r="Q2882" s="1">
        <v>2.3533189999999999</v>
      </c>
      <c r="R2882" s="3">
        <v>1691000</v>
      </c>
    </row>
    <row r="2883" spans="1:18" x14ac:dyDescent="0.2">
      <c r="A2883" s="8">
        <v>38176</v>
      </c>
      <c r="B2883" s="1">
        <v>2.4900000000000002</v>
      </c>
      <c r="C2883" s="1">
        <v>2.91</v>
      </c>
      <c r="D2883" s="1">
        <v>2.39</v>
      </c>
      <c r="E2883" s="1">
        <v>2.88</v>
      </c>
      <c r="G2883" s="6">
        <f t="shared" si="309"/>
        <v>0.5</v>
      </c>
      <c r="H2883" s="1">
        <f t="shared" si="310"/>
        <v>0.5</v>
      </c>
      <c r="I2883" s="1">
        <f t="shared" si="311"/>
        <v>0</v>
      </c>
      <c r="K2883" s="6">
        <f t="shared" si="312"/>
        <v>7.4285714285714274E-2</v>
      </c>
      <c r="L2883" s="6">
        <f t="shared" si="313"/>
        <v>5.7142857142857039E-3</v>
      </c>
      <c r="M2883" s="6">
        <f t="shared" si="314"/>
        <v>13.000000000000021</v>
      </c>
      <c r="N2883" s="6">
        <f t="shared" si="315"/>
        <v>92.857142857142861</v>
      </c>
      <c r="Q2883" s="1">
        <v>2.8477139999999999</v>
      </c>
      <c r="R2883" s="3">
        <v>1477400</v>
      </c>
    </row>
    <row r="2884" spans="1:18" x14ac:dyDescent="0.2">
      <c r="A2884" s="8">
        <v>38177</v>
      </c>
      <c r="B2884" s="1">
        <v>2.93</v>
      </c>
      <c r="C2884" s="1">
        <v>2.95</v>
      </c>
      <c r="D2884" s="1">
        <v>2.7</v>
      </c>
      <c r="E2884" s="1">
        <v>2.9</v>
      </c>
      <c r="G2884" s="6">
        <f t="shared" ref="G2884:G2947" si="316">E2884-E2883</f>
        <v>2.0000000000000018E-2</v>
      </c>
      <c r="H2884" s="1">
        <f t="shared" ref="H2884:H2947" si="317">IF(G2884&gt;0,G2884,0)</f>
        <v>2.0000000000000018E-2</v>
      </c>
      <c r="I2884" s="1">
        <f t="shared" ref="I2884:I2947" si="318">IF(G2884&lt;0,ABS(G2884),0)</f>
        <v>0</v>
      </c>
      <c r="K2884" s="6">
        <f t="shared" si="312"/>
        <v>7.5714285714285706E-2</v>
      </c>
      <c r="L2884" s="6">
        <f t="shared" si="313"/>
        <v>4.9999999999999888E-3</v>
      </c>
      <c r="M2884" s="6">
        <f t="shared" si="314"/>
        <v>15.142857142857174</v>
      </c>
      <c r="N2884" s="6">
        <f t="shared" si="315"/>
        <v>93.805309734513287</v>
      </c>
      <c r="Q2884" s="1">
        <v>2.8674900000000001</v>
      </c>
      <c r="R2884" s="3">
        <v>684500</v>
      </c>
    </row>
    <row r="2885" spans="1:18" x14ac:dyDescent="0.2">
      <c r="A2885" s="8">
        <v>38180</v>
      </c>
      <c r="B2885" s="1">
        <v>2.92</v>
      </c>
      <c r="C2885" s="1">
        <v>3.04</v>
      </c>
      <c r="D2885" s="1">
        <v>2.64</v>
      </c>
      <c r="E2885" s="1">
        <v>2.72</v>
      </c>
      <c r="G2885" s="6">
        <f t="shared" si="316"/>
        <v>-0.17999999999999972</v>
      </c>
      <c r="H2885" s="1">
        <f t="shared" si="317"/>
        <v>0</v>
      </c>
      <c r="I2885" s="1">
        <f t="shared" si="318"/>
        <v>0.17999999999999972</v>
      </c>
      <c r="K2885" s="6">
        <f t="shared" si="312"/>
        <v>7.5714285714285706E-2</v>
      </c>
      <c r="L2885" s="6">
        <f t="shared" si="313"/>
        <v>1.7142857142857109E-2</v>
      </c>
      <c r="M2885" s="6">
        <f t="shared" si="314"/>
        <v>4.416666666666675</v>
      </c>
      <c r="N2885" s="6">
        <f t="shared" si="315"/>
        <v>81.538461538461561</v>
      </c>
      <c r="Q2885" s="1">
        <v>2.689508</v>
      </c>
      <c r="R2885" s="3">
        <v>630500</v>
      </c>
    </row>
    <row r="2886" spans="1:18" x14ac:dyDescent="0.2">
      <c r="A2886" s="8">
        <v>38181</v>
      </c>
      <c r="B2886" s="1">
        <v>2.72</v>
      </c>
      <c r="C2886" s="1">
        <v>2.78</v>
      </c>
      <c r="D2886" s="1">
        <v>2.5</v>
      </c>
      <c r="E2886" s="1">
        <v>2.68</v>
      </c>
      <c r="G2886" s="6">
        <f t="shared" si="316"/>
        <v>-4.0000000000000036E-2</v>
      </c>
      <c r="H2886" s="1">
        <f t="shared" si="317"/>
        <v>0</v>
      </c>
      <c r="I2886" s="1">
        <f t="shared" si="318"/>
        <v>4.0000000000000036E-2</v>
      </c>
      <c r="K2886" s="6">
        <f t="shared" si="312"/>
        <v>7.5714285714285706E-2</v>
      </c>
      <c r="L2886" s="6">
        <f t="shared" si="313"/>
        <v>1.9999999999999969E-2</v>
      </c>
      <c r="M2886" s="6">
        <f t="shared" si="314"/>
        <v>3.7857142857142914</v>
      </c>
      <c r="N2886" s="6">
        <f t="shared" si="315"/>
        <v>79.104477611940325</v>
      </c>
      <c r="Q2886" s="1">
        <v>2.649956</v>
      </c>
      <c r="R2886" s="3">
        <v>185500</v>
      </c>
    </row>
    <row r="2887" spans="1:18" x14ac:dyDescent="0.2">
      <c r="A2887" s="8">
        <v>38182</v>
      </c>
      <c r="B2887" s="1">
        <v>2.73</v>
      </c>
      <c r="C2887" s="1">
        <v>2.73</v>
      </c>
      <c r="D2887" s="1">
        <v>2.64</v>
      </c>
      <c r="E2887" s="1">
        <v>2.67</v>
      </c>
      <c r="G2887" s="6">
        <f t="shared" si="316"/>
        <v>-1.0000000000000231E-2</v>
      </c>
      <c r="H2887" s="1">
        <f t="shared" si="317"/>
        <v>0</v>
      </c>
      <c r="I2887" s="1">
        <f t="shared" si="318"/>
        <v>1.0000000000000231E-2</v>
      </c>
      <c r="K2887" s="6">
        <f t="shared" si="312"/>
        <v>7.5714285714285706E-2</v>
      </c>
      <c r="L2887" s="6">
        <f t="shared" si="313"/>
        <v>1.9999999999999987E-2</v>
      </c>
      <c r="M2887" s="6">
        <f t="shared" si="314"/>
        <v>3.7857142857142878</v>
      </c>
      <c r="N2887" s="6">
        <f t="shared" si="315"/>
        <v>79.104477611940311</v>
      </c>
      <c r="Q2887" s="1">
        <v>2.6400679999999999</v>
      </c>
      <c r="R2887" s="3">
        <v>97000</v>
      </c>
    </row>
    <row r="2888" spans="1:18" x14ac:dyDescent="0.2">
      <c r="A2888" s="8">
        <v>38183</v>
      </c>
      <c r="B2888" s="1">
        <v>2.67</v>
      </c>
      <c r="C2888" s="1">
        <v>2.9</v>
      </c>
      <c r="D2888" s="1">
        <v>2.58</v>
      </c>
      <c r="E2888" s="1">
        <v>2.81</v>
      </c>
      <c r="G2888" s="6">
        <f t="shared" si="316"/>
        <v>0.14000000000000012</v>
      </c>
      <c r="H2888" s="1">
        <f t="shared" si="317"/>
        <v>0.14000000000000012</v>
      </c>
      <c r="I2888" s="1">
        <f t="shared" si="318"/>
        <v>0</v>
      </c>
      <c r="K2888" s="6">
        <f t="shared" si="312"/>
        <v>8.4999999999999992E-2</v>
      </c>
      <c r="L2888" s="6">
        <f t="shared" si="313"/>
        <v>1.9999999999999987E-2</v>
      </c>
      <c r="M2888" s="6">
        <f t="shared" si="314"/>
        <v>4.2500000000000027</v>
      </c>
      <c r="N2888" s="6">
        <f t="shared" si="315"/>
        <v>80.952380952380963</v>
      </c>
      <c r="Q2888" s="1">
        <v>2.7784990000000001</v>
      </c>
      <c r="R2888" s="3">
        <v>281400</v>
      </c>
    </row>
    <row r="2889" spans="1:18" x14ac:dyDescent="0.2">
      <c r="A2889" s="8">
        <v>38184</v>
      </c>
      <c r="B2889" s="1">
        <v>2.95</v>
      </c>
      <c r="C2889" s="1">
        <v>3.05</v>
      </c>
      <c r="D2889" s="1">
        <v>2.9</v>
      </c>
      <c r="E2889" s="1">
        <v>3.01</v>
      </c>
      <c r="G2889" s="6">
        <f t="shared" si="316"/>
        <v>0.19999999999999973</v>
      </c>
      <c r="H2889" s="1">
        <f t="shared" si="317"/>
        <v>0.19999999999999973</v>
      </c>
      <c r="I2889" s="1">
        <f t="shared" si="318"/>
        <v>0</v>
      </c>
      <c r="K2889" s="6">
        <f t="shared" si="312"/>
        <v>9.9285714285714269E-2</v>
      </c>
      <c r="L2889" s="6">
        <f t="shared" si="313"/>
        <v>1.9999999999999987E-2</v>
      </c>
      <c r="M2889" s="6">
        <f t="shared" si="314"/>
        <v>4.9642857142857171</v>
      </c>
      <c r="N2889" s="6">
        <f t="shared" si="315"/>
        <v>83.233532934131745</v>
      </c>
      <c r="Q2889" s="1">
        <v>2.9762569999999999</v>
      </c>
      <c r="R2889" s="3">
        <v>554200</v>
      </c>
    </row>
    <row r="2890" spans="1:18" x14ac:dyDescent="0.2">
      <c r="A2890" s="8">
        <v>38187</v>
      </c>
      <c r="B2890" s="1">
        <v>3.08</v>
      </c>
      <c r="C2890" s="1">
        <v>3.19</v>
      </c>
      <c r="D2890" s="1">
        <v>3.05</v>
      </c>
      <c r="E2890" s="1">
        <v>3.07</v>
      </c>
      <c r="G2890" s="6">
        <f t="shared" si="316"/>
        <v>6.0000000000000053E-2</v>
      </c>
      <c r="H2890" s="1">
        <f t="shared" si="317"/>
        <v>6.0000000000000053E-2</v>
      </c>
      <c r="I2890" s="1">
        <f t="shared" si="318"/>
        <v>0</v>
      </c>
      <c r="K2890" s="6">
        <f t="shared" si="312"/>
        <v>0.10357142857142855</v>
      </c>
      <c r="L2890" s="6">
        <f t="shared" si="313"/>
        <v>1.7857142857142856E-2</v>
      </c>
      <c r="M2890" s="6">
        <f t="shared" si="314"/>
        <v>5.7999999999999989</v>
      </c>
      <c r="N2890" s="6">
        <f t="shared" si="315"/>
        <v>85.294117647058826</v>
      </c>
      <c r="Q2890" s="1">
        <v>3.0355840000000001</v>
      </c>
      <c r="R2890" s="3">
        <v>433900</v>
      </c>
    </row>
    <row r="2891" spans="1:18" x14ac:dyDescent="0.2">
      <c r="A2891" s="8">
        <v>38188</v>
      </c>
      <c r="B2891" s="1">
        <v>3.11</v>
      </c>
      <c r="C2891" s="1">
        <v>3.18</v>
      </c>
      <c r="D2891" s="1">
        <v>3.06</v>
      </c>
      <c r="E2891" s="1">
        <v>3.15</v>
      </c>
      <c r="G2891" s="6">
        <f t="shared" si="316"/>
        <v>8.0000000000000071E-2</v>
      </c>
      <c r="H2891" s="1">
        <f t="shared" si="317"/>
        <v>8.0000000000000071E-2</v>
      </c>
      <c r="I2891" s="1">
        <f t="shared" si="318"/>
        <v>0</v>
      </c>
      <c r="K2891" s="6">
        <f t="shared" si="312"/>
        <v>0.10928571428571428</v>
      </c>
      <c r="L2891" s="6">
        <f t="shared" si="313"/>
        <v>1.7857142857142856E-2</v>
      </c>
      <c r="M2891" s="6">
        <f t="shared" si="314"/>
        <v>6.12</v>
      </c>
      <c r="N2891" s="6">
        <f t="shared" si="315"/>
        <v>85.955056179775283</v>
      </c>
      <c r="Q2891" s="1">
        <v>3.114687</v>
      </c>
      <c r="R2891" s="3">
        <v>298100</v>
      </c>
    </row>
    <row r="2892" spans="1:18" x14ac:dyDescent="0.2">
      <c r="A2892" s="8">
        <v>38189</v>
      </c>
      <c r="B2892" s="1">
        <v>3.3</v>
      </c>
      <c r="C2892" s="1">
        <v>3.33</v>
      </c>
      <c r="D2892" s="1">
        <v>3.11</v>
      </c>
      <c r="E2892" s="1">
        <v>3.19</v>
      </c>
      <c r="G2892" s="6">
        <f t="shared" si="316"/>
        <v>4.0000000000000036E-2</v>
      </c>
      <c r="H2892" s="1">
        <f t="shared" si="317"/>
        <v>4.0000000000000036E-2</v>
      </c>
      <c r="I2892" s="1">
        <f t="shared" si="318"/>
        <v>0</v>
      </c>
      <c r="K2892" s="6">
        <f t="shared" si="312"/>
        <v>0.11</v>
      </c>
      <c r="L2892" s="6">
        <f t="shared" si="313"/>
        <v>1.7857142857142856E-2</v>
      </c>
      <c r="M2892" s="6">
        <f t="shared" si="314"/>
        <v>6.16</v>
      </c>
      <c r="N2892" s="6">
        <f t="shared" si="315"/>
        <v>86.033519553072622</v>
      </c>
      <c r="Q2892" s="1">
        <v>3.154239</v>
      </c>
      <c r="R2892" s="3">
        <v>144500</v>
      </c>
    </row>
    <row r="2893" spans="1:18" x14ac:dyDescent="0.2">
      <c r="A2893" s="8">
        <v>38190</v>
      </c>
      <c r="B2893" s="1">
        <v>3.24</v>
      </c>
      <c r="C2893" s="1">
        <v>3.25</v>
      </c>
      <c r="D2893" s="1">
        <v>2.9</v>
      </c>
      <c r="E2893" s="1">
        <v>3.17</v>
      </c>
      <c r="G2893" s="6">
        <f t="shared" si="316"/>
        <v>-2.0000000000000018E-2</v>
      </c>
      <c r="H2893" s="1">
        <f t="shared" si="317"/>
        <v>0</v>
      </c>
      <c r="I2893" s="1">
        <f t="shared" si="318"/>
        <v>2.0000000000000018E-2</v>
      </c>
      <c r="K2893" s="6">
        <f t="shared" si="312"/>
        <v>0.11</v>
      </c>
      <c r="L2893" s="6">
        <f t="shared" si="313"/>
        <v>1.9285714285714288E-2</v>
      </c>
      <c r="M2893" s="6">
        <f t="shared" si="314"/>
        <v>5.7037037037037033</v>
      </c>
      <c r="N2893" s="6">
        <f t="shared" si="315"/>
        <v>85.082872928176798</v>
      </c>
      <c r="Q2893" s="1">
        <v>3.1344630000000002</v>
      </c>
      <c r="R2893" s="3">
        <v>195400</v>
      </c>
    </row>
    <row r="2894" spans="1:18" x14ac:dyDescent="0.2">
      <c r="A2894" s="8">
        <v>38191</v>
      </c>
      <c r="B2894" s="1">
        <v>3.2</v>
      </c>
      <c r="C2894" s="1">
        <v>3.25</v>
      </c>
      <c r="D2894" s="1">
        <v>2.95</v>
      </c>
      <c r="E2894" s="1">
        <v>3.05</v>
      </c>
      <c r="G2894" s="6">
        <f t="shared" si="316"/>
        <v>-0.12000000000000011</v>
      </c>
      <c r="H2894" s="1">
        <f t="shared" si="317"/>
        <v>0</v>
      </c>
      <c r="I2894" s="1">
        <f t="shared" si="318"/>
        <v>0.12000000000000011</v>
      </c>
      <c r="K2894" s="6">
        <f t="shared" si="312"/>
        <v>0.11</v>
      </c>
      <c r="L2894" s="6">
        <f t="shared" si="313"/>
        <v>2.6428571428571437E-2</v>
      </c>
      <c r="M2894" s="6">
        <f t="shared" si="314"/>
        <v>4.1621621621621605</v>
      </c>
      <c r="N2894" s="6">
        <f t="shared" si="315"/>
        <v>80.628272251308886</v>
      </c>
      <c r="Q2894" s="1">
        <v>3.0158079999999998</v>
      </c>
      <c r="R2894" s="3">
        <v>208900</v>
      </c>
    </row>
    <row r="2895" spans="1:18" x14ac:dyDescent="0.2">
      <c r="A2895" s="8">
        <v>38194</v>
      </c>
      <c r="B2895" s="1">
        <v>3.1</v>
      </c>
      <c r="C2895" s="1">
        <v>3.2</v>
      </c>
      <c r="D2895" s="1">
        <v>3.01</v>
      </c>
      <c r="E2895" s="1">
        <v>3.09</v>
      </c>
      <c r="G2895" s="6">
        <f t="shared" si="316"/>
        <v>4.0000000000000036E-2</v>
      </c>
      <c r="H2895" s="1">
        <f t="shared" si="317"/>
        <v>4.0000000000000036E-2</v>
      </c>
      <c r="I2895" s="1">
        <f t="shared" si="318"/>
        <v>0</v>
      </c>
      <c r="K2895" s="6">
        <f t="shared" si="312"/>
        <v>0.11142857142857143</v>
      </c>
      <c r="L2895" s="6">
        <f t="shared" si="313"/>
        <v>2.6428571428571437E-2</v>
      </c>
      <c r="M2895" s="6">
        <f t="shared" si="314"/>
        <v>4.2162162162162149</v>
      </c>
      <c r="N2895" s="6">
        <f t="shared" si="315"/>
        <v>80.829015544041454</v>
      </c>
      <c r="Q2895" s="1">
        <v>3.0553599999999999</v>
      </c>
      <c r="R2895" s="3">
        <v>82500</v>
      </c>
    </row>
    <row r="2896" spans="1:18" x14ac:dyDescent="0.2">
      <c r="A2896" s="8">
        <v>38195</v>
      </c>
      <c r="B2896" s="1">
        <v>3.09</v>
      </c>
      <c r="C2896" s="1">
        <v>3.21</v>
      </c>
      <c r="D2896" s="1">
        <v>3.09</v>
      </c>
      <c r="E2896" s="1">
        <v>3.19</v>
      </c>
      <c r="G2896" s="6">
        <f t="shared" si="316"/>
        <v>0.10000000000000009</v>
      </c>
      <c r="H2896" s="1">
        <f t="shared" si="317"/>
        <v>0.10000000000000009</v>
      </c>
      <c r="I2896" s="1">
        <f t="shared" si="318"/>
        <v>0</v>
      </c>
      <c r="K2896" s="6">
        <f t="shared" ref="K2896:K2959" si="319">AVERAGE(H2883:H2896)</f>
        <v>8.4285714285714297E-2</v>
      </c>
      <c r="L2896" s="6">
        <f t="shared" ref="L2896:L2959" si="320">AVERAGE(I2883:I2896)</f>
        <v>2.6428571428571437E-2</v>
      </c>
      <c r="M2896" s="6">
        <f t="shared" ref="M2896:M2959" si="321">K2896/L2896</f>
        <v>3.1891891891891886</v>
      </c>
      <c r="N2896" s="6">
        <f t="shared" si="315"/>
        <v>76.129032258064512</v>
      </c>
      <c r="Q2896" s="1">
        <v>3.154239</v>
      </c>
      <c r="R2896" s="3">
        <v>58300</v>
      </c>
    </row>
    <row r="2897" spans="1:18" x14ac:dyDescent="0.2">
      <c r="A2897" s="8">
        <v>38196</v>
      </c>
      <c r="B2897" s="1">
        <v>3.19</v>
      </c>
      <c r="C2897" s="1">
        <v>3.3</v>
      </c>
      <c r="D2897" s="1">
        <v>3.11</v>
      </c>
      <c r="E2897" s="1">
        <v>3.3</v>
      </c>
      <c r="G2897" s="6">
        <f t="shared" si="316"/>
        <v>0.10999999999999988</v>
      </c>
      <c r="H2897" s="1">
        <f t="shared" si="317"/>
        <v>0.10999999999999988</v>
      </c>
      <c r="I2897" s="1">
        <f t="shared" si="318"/>
        <v>0</v>
      </c>
      <c r="K2897" s="6">
        <f t="shared" si="319"/>
        <v>5.6428571428571432E-2</v>
      </c>
      <c r="L2897" s="6">
        <f t="shared" si="320"/>
        <v>2.6428571428571437E-2</v>
      </c>
      <c r="M2897" s="6">
        <f t="shared" si="321"/>
        <v>2.1351351351351346</v>
      </c>
      <c r="N2897" s="6">
        <f t="shared" ref="N2897:N2960" si="322">IF(L2897=0,100,100-(100/(1+M2897)))</f>
        <v>68.103448275862064</v>
      </c>
      <c r="Q2897" s="1">
        <v>3.2630059999999999</v>
      </c>
      <c r="R2897" s="3">
        <v>223200</v>
      </c>
    </row>
    <row r="2898" spans="1:18" x14ac:dyDescent="0.2">
      <c r="A2898" s="8">
        <v>38197</v>
      </c>
      <c r="B2898" s="1">
        <v>3.3</v>
      </c>
      <c r="C2898" s="1">
        <v>3.55</v>
      </c>
      <c r="D2898" s="1">
        <v>3.29</v>
      </c>
      <c r="E2898" s="1">
        <v>3.45</v>
      </c>
      <c r="G2898" s="6">
        <f t="shared" si="316"/>
        <v>0.15000000000000036</v>
      </c>
      <c r="H2898" s="1">
        <f t="shared" si="317"/>
        <v>0.15000000000000036</v>
      </c>
      <c r="I2898" s="1">
        <f t="shared" si="318"/>
        <v>0</v>
      </c>
      <c r="K2898" s="6">
        <f t="shared" si="319"/>
        <v>6.5714285714285739E-2</v>
      </c>
      <c r="L2898" s="6">
        <f t="shared" si="320"/>
        <v>2.6428571428571437E-2</v>
      </c>
      <c r="M2898" s="6">
        <f t="shared" si="321"/>
        <v>2.4864864864864868</v>
      </c>
      <c r="N2898" s="6">
        <f t="shared" si="322"/>
        <v>71.31782945736434</v>
      </c>
      <c r="Q2898" s="1">
        <v>3.411324</v>
      </c>
      <c r="R2898" s="3">
        <v>931500</v>
      </c>
    </row>
    <row r="2899" spans="1:18" x14ac:dyDescent="0.2">
      <c r="A2899" s="8">
        <v>38198</v>
      </c>
      <c r="B2899" s="1">
        <v>3.5</v>
      </c>
      <c r="C2899" s="1">
        <v>3.5190000000000001</v>
      </c>
      <c r="D2899" s="1">
        <v>3.39</v>
      </c>
      <c r="E2899" s="1">
        <v>3.5</v>
      </c>
      <c r="G2899" s="6">
        <f t="shared" si="316"/>
        <v>4.9999999999999822E-2</v>
      </c>
      <c r="H2899" s="1">
        <f t="shared" si="317"/>
        <v>4.9999999999999822E-2</v>
      </c>
      <c r="I2899" s="1">
        <f t="shared" si="318"/>
        <v>0</v>
      </c>
      <c r="K2899" s="6">
        <f t="shared" si="319"/>
        <v>6.9285714285714298E-2</v>
      </c>
      <c r="L2899" s="6">
        <f t="shared" si="320"/>
        <v>1.3571428571428599E-2</v>
      </c>
      <c r="M2899" s="6">
        <f t="shared" si="321"/>
        <v>5.1052631578947274</v>
      </c>
      <c r="N2899" s="6">
        <f t="shared" si="322"/>
        <v>83.620689655172384</v>
      </c>
      <c r="Q2899" s="1">
        <v>3.460763</v>
      </c>
      <c r="R2899" s="3">
        <v>263800</v>
      </c>
    </row>
    <row r="2900" spans="1:18" x14ac:dyDescent="0.2">
      <c r="A2900" s="8">
        <v>38201</v>
      </c>
      <c r="B2900" s="1">
        <v>3.5</v>
      </c>
      <c r="C2900" s="1">
        <v>3.5</v>
      </c>
      <c r="D2900" s="1">
        <v>3.45</v>
      </c>
      <c r="E2900" s="1">
        <v>3.5</v>
      </c>
      <c r="G2900" s="6">
        <f t="shared" si="316"/>
        <v>0</v>
      </c>
      <c r="H2900" s="1">
        <f t="shared" si="317"/>
        <v>0</v>
      </c>
      <c r="I2900" s="1">
        <f t="shared" si="318"/>
        <v>0</v>
      </c>
      <c r="K2900" s="6">
        <f t="shared" si="319"/>
        <v>6.9285714285714298E-2</v>
      </c>
      <c r="L2900" s="6">
        <f t="shared" si="320"/>
        <v>1.071428571428574E-2</v>
      </c>
      <c r="M2900" s="6">
        <f t="shared" si="321"/>
        <v>6.4666666666666517</v>
      </c>
      <c r="N2900" s="6">
        <f t="shared" si="322"/>
        <v>86.607142857142833</v>
      </c>
      <c r="Q2900" s="1">
        <v>3.460763</v>
      </c>
      <c r="R2900" s="3">
        <v>223500</v>
      </c>
    </row>
    <row r="2901" spans="1:18" x14ac:dyDescent="0.2">
      <c r="A2901" s="8">
        <v>38202</v>
      </c>
      <c r="B2901" s="1">
        <v>3.5</v>
      </c>
      <c r="C2901" s="1">
        <v>3.8</v>
      </c>
      <c r="D2901" s="1">
        <v>3.5</v>
      </c>
      <c r="E2901" s="1">
        <v>3.73</v>
      </c>
      <c r="G2901" s="6">
        <f t="shared" si="316"/>
        <v>0.22999999999999998</v>
      </c>
      <c r="H2901" s="1">
        <f t="shared" si="317"/>
        <v>0.22999999999999998</v>
      </c>
      <c r="I2901" s="1">
        <f t="shared" si="318"/>
        <v>0</v>
      </c>
      <c r="K2901" s="6">
        <f t="shared" si="319"/>
        <v>8.5714285714285729E-2</v>
      </c>
      <c r="L2901" s="6">
        <f t="shared" si="320"/>
        <v>1.0000000000000009E-2</v>
      </c>
      <c r="M2901" s="6">
        <f t="shared" si="321"/>
        <v>8.5714285714285658</v>
      </c>
      <c r="N2901" s="6">
        <f t="shared" si="322"/>
        <v>89.552238805970148</v>
      </c>
      <c r="Q2901" s="1">
        <v>3.6881849999999998</v>
      </c>
      <c r="R2901" s="3">
        <v>404600</v>
      </c>
    </row>
    <row r="2902" spans="1:18" x14ac:dyDescent="0.2">
      <c r="A2902" s="8">
        <v>38203</v>
      </c>
      <c r="B2902" s="1">
        <v>3.74</v>
      </c>
      <c r="C2902" s="1">
        <v>3.75</v>
      </c>
      <c r="D2902" s="1">
        <v>3.56</v>
      </c>
      <c r="E2902" s="1">
        <v>3.62</v>
      </c>
      <c r="G2902" s="6">
        <f t="shared" si="316"/>
        <v>-0.10999999999999988</v>
      </c>
      <c r="H2902" s="1">
        <f t="shared" si="317"/>
        <v>0</v>
      </c>
      <c r="I2902" s="1">
        <f t="shared" si="318"/>
        <v>0.10999999999999988</v>
      </c>
      <c r="K2902" s="6">
        <f t="shared" si="319"/>
        <v>7.571428571428572E-2</v>
      </c>
      <c r="L2902" s="6">
        <f t="shared" si="320"/>
        <v>1.7857142857142856E-2</v>
      </c>
      <c r="M2902" s="6">
        <f t="shared" si="321"/>
        <v>4.24</v>
      </c>
      <c r="N2902" s="6">
        <f t="shared" si="322"/>
        <v>80.916030534351151</v>
      </c>
      <c r="Q2902" s="1">
        <v>3.579418</v>
      </c>
      <c r="R2902" s="3">
        <v>255700</v>
      </c>
    </row>
    <row r="2903" spans="1:18" x14ac:dyDescent="0.2">
      <c r="A2903" s="8">
        <v>38204</v>
      </c>
      <c r="B2903" s="1">
        <v>3.69</v>
      </c>
      <c r="C2903" s="1">
        <v>3.69</v>
      </c>
      <c r="D2903" s="1">
        <v>3.2</v>
      </c>
      <c r="E2903" s="1">
        <v>3.36</v>
      </c>
      <c r="G2903" s="6">
        <f t="shared" si="316"/>
        <v>-0.26000000000000023</v>
      </c>
      <c r="H2903" s="1">
        <f t="shared" si="317"/>
        <v>0</v>
      </c>
      <c r="I2903" s="1">
        <f t="shared" si="318"/>
        <v>0.26000000000000023</v>
      </c>
      <c r="K2903" s="6">
        <f t="shared" si="319"/>
        <v>6.142857142857145E-2</v>
      </c>
      <c r="L2903" s="6">
        <f t="shared" si="320"/>
        <v>3.6428571428571442E-2</v>
      </c>
      <c r="M2903" s="6">
        <f t="shared" si="321"/>
        <v>1.6862745098039216</v>
      </c>
      <c r="N2903" s="6">
        <f t="shared" si="322"/>
        <v>62.773722627737229</v>
      </c>
      <c r="Q2903" s="1">
        <v>3.322333</v>
      </c>
      <c r="R2903" s="3">
        <v>323900</v>
      </c>
    </row>
    <row r="2904" spans="1:18" x14ac:dyDescent="0.2">
      <c r="A2904" s="8">
        <v>38205</v>
      </c>
      <c r="B2904" s="1">
        <v>3.26</v>
      </c>
      <c r="C2904" s="1">
        <v>3.27</v>
      </c>
      <c r="D2904" s="1">
        <v>3.01</v>
      </c>
      <c r="E2904" s="1">
        <v>3.14</v>
      </c>
      <c r="G2904" s="6">
        <f t="shared" si="316"/>
        <v>-0.21999999999999975</v>
      </c>
      <c r="H2904" s="1">
        <f t="shared" si="317"/>
        <v>0</v>
      </c>
      <c r="I2904" s="1">
        <f t="shared" si="318"/>
        <v>0.21999999999999975</v>
      </c>
      <c r="K2904" s="6">
        <f t="shared" si="319"/>
        <v>5.7142857142857162E-2</v>
      </c>
      <c r="L2904" s="6">
        <f t="shared" si="320"/>
        <v>5.2142857142857144E-2</v>
      </c>
      <c r="M2904" s="6">
        <f t="shared" si="321"/>
        <v>1.0958904109589045</v>
      </c>
      <c r="N2904" s="6">
        <f t="shared" si="322"/>
        <v>52.287581699346411</v>
      </c>
      <c r="Q2904" s="1">
        <v>3.1048</v>
      </c>
      <c r="R2904" s="3">
        <v>221300</v>
      </c>
    </row>
    <row r="2905" spans="1:18" x14ac:dyDescent="0.2">
      <c r="A2905" s="8">
        <v>38208</v>
      </c>
      <c r="B2905" s="1">
        <v>3.14</v>
      </c>
      <c r="C2905" s="1">
        <v>3.3</v>
      </c>
      <c r="D2905" s="1">
        <v>3.1</v>
      </c>
      <c r="E2905" s="1">
        <v>3.3</v>
      </c>
      <c r="G2905" s="6">
        <f t="shared" si="316"/>
        <v>0.1599999999999997</v>
      </c>
      <c r="H2905" s="1">
        <f t="shared" si="317"/>
        <v>0.1599999999999997</v>
      </c>
      <c r="I2905" s="1">
        <f t="shared" si="318"/>
        <v>0</v>
      </c>
      <c r="K2905" s="6">
        <f t="shared" si="319"/>
        <v>6.2857142857142848E-2</v>
      </c>
      <c r="L2905" s="6">
        <f t="shared" si="320"/>
        <v>5.2142857142857144E-2</v>
      </c>
      <c r="M2905" s="6">
        <f t="shared" si="321"/>
        <v>1.2054794520547942</v>
      </c>
      <c r="N2905" s="6">
        <f t="shared" si="322"/>
        <v>54.658385093167695</v>
      </c>
      <c r="Q2905" s="1">
        <v>3.2630059999999999</v>
      </c>
      <c r="R2905" s="3">
        <v>133100</v>
      </c>
    </row>
    <row r="2906" spans="1:18" x14ac:dyDescent="0.2">
      <c r="A2906" s="8">
        <v>38209</v>
      </c>
      <c r="B2906" s="1">
        <v>3.3</v>
      </c>
      <c r="C2906" s="1">
        <v>3.38</v>
      </c>
      <c r="D2906" s="1">
        <v>3.15</v>
      </c>
      <c r="E2906" s="1">
        <v>3.21</v>
      </c>
      <c r="G2906" s="6">
        <f t="shared" si="316"/>
        <v>-8.9999999999999858E-2</v>
      </c>
      <c r="H2906" s="1">
        <f t="shared" si="317"/>
        <v>0</v>
      </c>
      <c r="I2906" s="1">
        <f t="shared" si="318"/>
        <v>8.9999999999999858E-2</v>
      </c>
      <c r="K2906" s="6">
        <f t="shared" si="319"/>
        <v>5.9999999999999991E-2</v>
      </c>
      <c r="L2906" s="6">
        <f t="shared" si="320"/>
        <v>5.8571428571428559E-2</v>
      </c>
      <c r="M2906" s="6">
        <f t="shared" si="321"/>
        <v>1.024390243902439</v>
      </c>
      <c r="N2906" s="6">
        <f t="shared" si="322"/>
        <v>50.602409638554221</v>
      </c>
      <c r="Q2906" s="1">
        <v>3.1740149999999998</v>
      </c>
      <c r="R2906" s="3">
        <v>97100</v>
      </c>
    </row>
    <row r="2907" spans="1:18" x14ac:dyDescent="0.2">
      <c r="A2907" s="8">
        <v>38210</v>
      </c>
      <c r="B2907" s="1">
        <v>3.11</v>
      </c>
      <c r="C2907" s="1">
        <v>3.17</v>
      </c>
      <c r="D2907" s="1">
        <v>3.01</v>
      </c>
      <c r="E2907" s="1">
        <v>3.15</v>
      </c>
      <c r="G2907" s="6">
        <f t="shared" si="316"/>
        <v>-6.0000000000000053E-2</v>
      </c>
      <c r="H2907" s="1">
        <f t="shared" si="317"/>
        <v>0</v>
      </c>
      <c r="I2907" s="1">
        <f t="shared" si="318"/>
        <v>6.0000000000000053E-2</v>
      </c>
      <c r="K2907" s="6">
        <f t="shared" si="319"/>
        <v>5.9999999999999991E-2</v>
      </c>
      <c r="L2907" s="6">
        <f t="shared" si="320"/>
        <v>6.1428571428571423E-2</v>
      </c>
      <c r="M2907" s="6">
        <f t="shared" si="321"/>
        <v>0.97674418604651159</v>
      </c>
      <c r="N2907" s="6">
        <f t="shared" si="322"/>
        <v>49.411764705882355</v>
      </c>
      <c r="Q2907" s="1">
        <v>3.114687</v>
      </c>
      <c r="R2907" s="3">
        <v>70300</v>
      </c>
    </row>
    <row r="2908" spans="1:18" x14ac:dyDescent="0.2">
      <c r="A2908" s="8">
        <v>38211</v>
      </c>
      <c r="B2908" s="1">
        <v>3.15</v>
      </c>
      <c r="C2908" s="1">
        <v>3.15</v>
      </c>
      <c r="D2908" s="1">
        <v>2.76</v>
      </c>
      <c r="E2908" s="1">
        <v>3.15</v>
      </c>
      <c r="G2908" s="6">
        <f t="shared" si="316"/>
        <v>0</v>
      </c>
      <c r="H2908" s="1">
        <f t="shared" si="317"/>
        <v>0</v>
      </c>
      <c r="I2908" s="1">
        <f t="shared" si="318"/>
        <v>0</v>
      </c>
      <c r="K2908" s="6">
        <f t="shared" si="319"/>
        <v>5.9999999999999991E-2</v>
      </c>
      <c r="L2908" s="6">
        <f t="shared" si="320"/>
        <v>5.2857142857142839E-2</v>
      </c>
      <c r="M2908" s="6">
        <f t="shared" si="321"/>
        <v>1.1351351351351353</v>
      </c>
      <c r="N2908" s="6">
        <f t="shared" si="322"/>
        <v>53.164556962025316</v>
      </c>
      <c r="Q2908" s="1">
        <v>3.114687</v>
      </c>
      <c r="R2908" s="3">
        <v>129700</v>
      </c>
    </row>
    <row r="2909" spans="1:18" x14ac:dyDescent="0.2">
      <c r="A2909" s="8">
        <v>38212</v>
      </c>
      <c r="B2909" s="1">
        <v>3.17</v>
      </c>
      <c r="C2909" s="1">
        <v>3.45</v>
      </c>
      <c r="D2909" s="1">
        <v>3.1</v>
      </c>
      <c r="E2909" s="1">
        <v>3.41</v>
      </c>
      <c r="G2909" s="6">
        <f t="shared" si="316"/>
        <v>0.26000000000000023</v>
      </c>
      <c r="H2909" s="1">
        <f t="shared" si="317"/>
        <v>0.26000000000000023</v>
      </c>
      <c r="I2909" s="1">
        <f t="shared" si="318"/>
        <v>0</v>
      </c>
      <c r="K2909" s="6">
        <f t="shared" si="319"/>
        <v>7.571428571428572E-2</v>
      </c>
      <c r="L2909" s="6">
        <f t="shared" si="320"/>
        <v>5.2857142857142839E-2</v>
      </c>
      <c r="M2909" s="6">
        <f t="shared" si="321"/>
        <v>1.4324324324324331</v>
      </c>
      <c r="N2909" s="6">
        <f t="shared" si="322"/>
        <v>58.888888888888907</v>
      </c>
      <c r="Q2909" s="1">
        <v>3.3717730000000001</v>
      </c>
      <c r="R2909" s="3">
        <v>315100</v>
      </c>
    </row>
    <row r="2910" spans="1:18" x14ac:dyDescent="0.2">
      <c r="A2910" s="8">
        <v>38215</v>
      </c>
      <c r="B2910" s="1">
        <v>3.48</v>
      </c>
      <c r="C2910" s="1">
        <v>3.49</v>
      </c>
      <c r="D2910" s="1">
        <v>3.25</v>
      </c>
      <c r="E2910" s="1">
        <v>3.3490000000000002</v>
      </c>
      <c r="G2910" s="6">
        <f t="shared" si="316"/>
        <v>-6.0999999999999943E-2</v>
      </c>
      <c r="H2910" s="1">
        <f t="shared" si="317"/>
        <v>0</v>
      </c>
      <c r="I2910" s="1">
        <f t="shared" si="318"/>
        <v>6.0999999999999943E-2</v>
      </c>
      <c r="K2910" s="6">
        <f t="shared" si="319"/>
        <v>6.8571428571428575E-2</v>
      </c>
      <c r="L2910" s="6">
        <f t="shared" si="320"/>
        <v>5.7214285714285697E-2</v>
      </c>
      <c r="M2910" s="6">
        <f t="shared" si="321"/>
        <v>1.1985018726591765</v>
      </c>
      <c r="N2910" s="6">
        <f t="shared" si="322"/>
        <v>54.51448040885861</v>
      </c>
      <c r="Q2910" s="1">
        <v>3.3114560000000002</v>
      </c>
      <c r="R2910" s="3">
        <v>248100</v>
      </c>
    </row>
    <row r="2911" spans="1:18" x14ac:dyDescent="0.2">
      <c r="A2911" s="8">
        <v>38216</v>
      </c>
      <c r="B2911" s="1">
        <v>3.34</v>
      </c>
      <c r="C2911" s="1">
        <v>3.34</v>
      </c>
      <c r="D2911" s="1">
        <v>3.05</v>
      </c>
      <c r="E2911" s="1">
        <v>3.23</v>
      </c>
      <c r="G2911" s="6">
        <f t="shared" si="316"/>
        <v>-0.11900000000000022</v>
      </c>
      <c r="H2911" s="1">
        <f t="shared" si="317"/>
        <v>0</v>
      </c>
      <c r="I2911" s="1">
        <f t="shared" si="318"/>
        <v>0.11900000000000022</v>
      </c>
      <c r="K2911" s="6">
        <f t="shared" si="319"/>
        <v>6.0714285714285721E-2</v>
      </c>
      <c r="L2911" s="6">
        <f t="shared" si="320"/>
        <v>6.5714285714285711E-2</v>
      </c>
      <c r="M2911" s="6">
        <f t="shared" si="321"/>
        <v>0.92391304347826098</v>
      </c>
      <c r="N2911" s="6">
        <f t="shared" si="322"/>
        <v>48.022598870056498</v>
      </c>
      <c r="Q2911" s="1">
        <v>3.1937899999999999</v>
      </c>
      <c r="R2911" s="3">
        <v>163800</v>
      </c>
    </row>
    <row r="2912" spans="1:18" x14ac:dyDescent="0.2">
      <c r="A2912" s="8">
        <v>38217</v>
      </c>
      <c r="B2912" s="1">
        <v>3.25</v>
      </c>
      <c r="C2912" s="1">
        <v>3.39</v>
      </c>
      <c r="D2912" s="1">
        <v>3.2</v>
      </c>
      <c r="E2912" s="1">
        <v>3.31</v>
      </c>
      <c r="G2912" s="6">
        <f t="shared" si="316"/>
        <v>8.0000000000000071E-2</v>
      </c>
      <c r="H2912" s="1">
        <f t="shared" si="317"/>
        <v>8.0000000000000071E-2</v>
      </c>
      <c r="I2912" s="1">
        <f t="shared" si="318"/>
        <v>0</v>
      </c>
      <c r="K2912" s="6">
        <f t="shared" si="319"/>
        <v>5.5714285714285702E-2</v>
      </c>
      <c r="L2912" s="6">
        <f t="shared" si="320"/>
        <v>6.5714285714285711E-2</v>
      </c>
      <c r="M2912" s="6">
        <f t="shared" si="321"/>
        <v>0.84782608695652162</v>
      </c>
      <c r="N2912" s="6">
        <f t="shared" si="322"/>
        <v>45.882352941176464</v>
      </c>
      <c r="Q2912" s="1">
        <v>3.2728929999999998</v>
      </c>
      <c r="R2912" s="3">
        <v>160700</v>
      </c>
    </row>
    <row r="2913" spans="1:18" x14ac:dyDescent="0.2">
      <c r="A2913" s="8">
        <v>38218</v>
      </c>
      <c r="B2913" s="1">
        <v>3.31</v>
      </c>
      <c r="C2913" s="1">
        <v>3.48</v>
      </c>
      <c r="D2913" s="1">
        <v>3.31</v>
      </c>
      <c r="E2913" s="1">
        <v>3.45</v>
      </c>
      <c r="G2913" s="6">
        <f t="shared" si="316"/>
        <v>0.14000000000000012</v>
      </c>
      <c r="H2913" s="1">
        <f t="shared" si="317"/>
        <v>0.14000000000000012</v>
      </c>
      <c r="I2913" s="1">
        <f t="shared" si="318"/>
        <v>0</v>
      </c>
      <c r="K2913" s="6">
        <f t="shared" si="319"/>
        <v>6.2142857142857152E-2</v>
      </c>
      <c r="L2913" s="6">
        <f t="shared" si="320"/>
        <v>6.5714285714285711E-2</v>
      </c>
      <c r="M2913" s="6">
        <f t="shared" si="321"/>
        <v>0.94565217391304368</v>
      </c>
      <c r="N2913" s="6">
        <f t="shared" si="322"/>
        <v>48.603351955307268</v>
      </c>
      <c r="Q2913" s="1">
        <v>3.411324</v>
      </c>
      <c r="R2913" s="3">
        <v>305800</v>
      </c>
    </row>
    <row r="2914" spans="1:18" x14ac:dyDescent="0.2">
      <c r="A2914" s="8">
        <v>38219</v>
      </c>
      <c r="B2914" s="1">
        <v>3.46</v>
      </c>
      <c r="C2914" s="1">
        <v>3.5</v>
      </c>
      <c r="D2914" s="1">
        <v>3.37</v>
      </c>
      <c r="E2914" s="1">
        <v>3.45</v>
      </c>
      <c r="G2914" s="6">
        <f t="shared" si="316"/>
        <v>0</v>
      </c>
      <c r="H2914" s="1">
        <f t="shared" si="317"/>
        <v>0</v>
      </c>
      <c r="I2914" s="1">
        <f t="shared" si="318"/>
        <v>0</v>
      </c>
      <c r="K2914" s="6">
        <f t="shared" si="319"/>
        <v>6.2142857142857152E-2</v>
      </c>
      <c r="L2914" s="6">
        <f t="shared" si="320"/>
        <v>6.5714285714285711E-2</v>
      </c>
      <c r="M2914" s="6">
        <f t="shared" si="321"/>
        <v>0.94565217391304368</v>
      </c>
      <c r="N2914" s="6">
        <f t="shared" si="322"/>
        <v>48.603351955307268</v>
      </c>
      <c r="Q2914" s="1">
        <v>3.411324</v>
      </c>
      <c r="R2914" s="3">
        <v>189500</v>
      </c>
    </row>
    <row r="2915" spans="1:18" x14ac:dyDescent="0.2">
      <c r="A2915" s="8">
        <v>38222</v>
      </c>
      <c r="B2915" s="1">
        <v>3.44</v>
      </c>
      <c r="C2915" s="1">
        <v>3.54</v>
      </c>
      <c r="D2915" s="1">
        <v>3.35</v>
      </c>
      <c r="E2915" s="1">
        <v>3.47</v>
      </c>
      <c r="G2915" s="6">
        <f t="shared" si="316"/>
        <v>2.0000000000000018E-2</v>
      </c>
      <c r="H2915" s="1">
        <f t="shared" si="317"/>
        <v>2.0000000000000018E-2</v>
      </c>
      <c r="I2915" s="1">
        <f t="shared" si="318"/>
        <v>0</v>
      </c>
      <c r="K2915" s="6">
        <f t="shared" si="319"/>
        <v>4.7142857142857153E-2</v>
      </c>
      <c r="L2915" s="6">
        <f t="shared" si="320"/>
        <v>6.5714285714285711E-2</v>
      </c>
      <c r="M2915" s="6">
        <f t="shared" si="321"/>
        <v>0.71739130434782628</v>
      </c>
      <c r="N2915" s="6">
        <f t="shared" si="322"/>
        <v>41.77215189873418</v>
      </c>
      <c r="Q2915" s="1">
        <v>3.4310999999999998</v>
      </c>
      <c r="R2915" s="3">
        <v>228400</v>
      </c>
    </row>
    <row r="2916" spans="1:18" x14ac:dyDescent="0.2">
      <c r="A2916" s="8">
        <v>38223</v>
      </c>
      <c r="B2916" s="1">
        <v>3.46</v>
      </c>
      <c r="C2916" s="1">
        <v>3.46</v>
      </c>
      <c r="D2916" s="1">
        <v>3.35</v>
      </c>
      <c r="E2916" s="1">
        <v>3.38</v>
      </c>
      <c r="G2916" s="6">
        <f t="shared" si="316"/>
        <v>-9.0000000000000302E-2</v>
      </c>
      <c r="H2916" s="1">
        <f t="shared" si="317"/>
        <v>0</v>
      </c>
      <c r="I2916" s="1">
        <f t="shared" si="318"/>
        <v>9.0000000000000302E-2</v>
      </c>
      <c r="K2916" s="6">
        <f t="shared" si="319"/>
        <v>4.7142857142857153E-2</v>
      </c>
      <c r="L2916" s="6">
        <f t="shared" si="320"/>
        <v>6.4285714285714307E-2</v>
      </c>
      <c r="M2916" s="6">
        <f t="shared" si="321"/>
        <v>0.73333333333333328</v>
      </c>
      <c r="N2916" s="6">
        <f t="shared" si="322"/>
        <v>42.307692307692307</v>
      </c>
      <c r="Q2916" s="1">
        <v>3.3421090000000002</v>
      </c>
      <c r="R2916" s="3">
        <v>209400</v>
      </c>
    </row>
    <row r="2917" spans="1:18" x14ac:dyDescent="0.2">
      <c r="A2917" s="8">
        <v>38224</v>
      </c>
      <c r="B2917" s="1">
        <v>3.4</v>
      </c>
      <c r="C2917" s="1">
        <v>3.43</v>
      </c>
      <c r="D2917" s="1">
        <v>3</v>
      </c>
      <c r="E2917" s="1">
        <v>3.22</v>
      </c>
      <c r="G2917" s="6">
        <f t="shared" si="316"/>
        <v>-0.1599999999999997</v>
      </c>
      <c r="H2917" s="1">
        <f t="shared" si="317"/>
        <v>0</v>
      </c>
      <c r="I2917" s="1">
        <f t="shared" si="318"/>
        <v>0.1599999999999997</v>
      </c>
      <c r="K2917" s="6">
        <f t="shared" si="319"/>
        <v>4.7142857142857153E-2</v>
      </c>
      <c r="L2917" s="6">
        <f t="shared" si="320"/>
        <v>5.7142857142857127E-2</v>
      </c>
      <c r="M2917" s="6">
        <f t="shared" si="321"/>
        <v>0.8250000000000004</v>
      </c>
      <c r="N2917" s="6">
        <f t="shared" si="322"/>
        <v>45.20547945205481</v>
      </c>
      <c r="Q2917" s="1">
        <v>3.1839029999999999</v>
      </c>
      <c r="R2917" s="3">
        <v>854100</v>
      </c>
    </row>
    <row r="2918" spans="1:18" x14ac:dyDescent="0.2">
      <c r="A2918" s="8">
        <v>38225</v>
      </c>
      <c r="B2918" s="1">
        <v>3.24</v>
      </c>
      <c r="C2918" s="1">
        <v>3.3</v>
      </c>
      <c r="D2918" s="1">
        <v>3.21</v>
      </c>
      <c r="E2918" s="1">
        <v>3.29</v>
      </c>
      <c r="G2918" s="6">
        <f t="shared" si="316"/>
        <v>6.999999999999984E-2</v>
      </c>
      <c r="H2918" s="1">
        <f t="shared" si="317"/>
        <v>6.999999999999984E-2</v>
      </c>
      <c r="I2918" s="1">
        <f t="shared" si="318"/>
        <v>0</v>
      </c>
      <c r="K2918" s="6">
        <f t="shared" si="319"/>
        <v>5.2142857142857144E-2</v>
      </c>
      <c r="L2918" s="6">
        <f t="shared" si="320"/>
        <v>4.1428571428571433E-2</v>
      </c>
      <c r="M2918" s="6">
        <f t="shared" si="321"/>
        <v>1.2586206896551724</v>
      </c>
      <c r="N2918" s="6">
        <f t="shared" si="322"/>
        <v>55.725190839694662</v>
      </c>
      <c r="Q2918" s="1">
        <v>3.2531180000000002</v>
      </c>
      <c r="R2918" s="3">
        <v>96700</v>
      </c>
    </row>
    <row r="2919" spans="1:18" x14ac:dyDescent="0.2">
      <c r="A2919" s="8">
        <v>38226</v>
      </c>
      <c r="B2919" s="1">
        <v>3.3</v>
      </c>
      <c r="C2919" s="1">
        <v>3.3</v>
      </c>
      <c r="D2919" s="1">
        <v>3.25</v>
      </c>
      <c r="E2919" s="1">
        <v>3.25</v>
      </c>
      <c r="G2919" s="6">
        <f t="shared" si="316"/>
        <v>-4.0000000000000036E-2</v>
      </c>
      <c r="H2919" s="1">
        <f t="shared" si="317"/>
        <v>0</v>
      </c>
      <c r="I2919" s="1">
        <f t="shared" si="318"/>
        <v>4.0000000000000036E-2</v>
      </c>
      <c r="K2919" s="6">
        <f t="shared" si="319"/>
        <v>4.0714285714285738E-2</v>
      </c>
      <c r="L2919" s="6">
        <f t="shared" si="320"/>
        <v>4.4285714285714296E-2</v>
      </c>
      <c r="M2919" s="6">
        <f t="shared" si="321"/>
        <v>0.91935483870967771</v>
      </c>
      <c r="N2919" s="6">
        <f t="shared" si="322"/>
        <v>47.899159663865554</v>
      </c>
      <c r="Q2919" s="1">
        <v>3.2135660000000001</v>
      </c>
      <c r="R2919" s="3">
        <v>67300</v>
      </c>
    </row>
    <row r="2920" spans="1:18" x14ac:dyDescent="0.2">
      <c r="A2920" s="8">
        <v>38229</v>
      </c>
      <c r="B2920" s="1">
        <v>3.27</v>
      </c>
      <c r="C2920" s="1">
        <v>3.45</v>
      </c>
      <c r="D2920" s="1">
        <v>3.27</v>
      </c>
      <c r="E2920" s="1">
        <v>3.4</v>
      </c>
      <c r="G2920" s="6">
        <f t="shared" si="316"/>
        <v>0.14999999999999991</v>
      </c>
      <c r="H2920" s="1">
        <f t="shared" si="317"/>
        <v>0.14999999999999991</v>
      </c>
      <c r="I2920" s="1">
        <f t="shared" si="318"/>
        <v>0</v>
      </c>
      <c r="K2920" s="6">
        <f t="shared" si="319"/>
        <v>5.1428571428571442E-2</v>
      </c>
      <c r="L2920" s="6">
        <f t="shared" si="320"/>
        <v>3.7857142857142874E-2</v>
      </c>
      <c r="M2920" s="6">
        <f t="shared" si="321"/>
        <v>1.3584905660377355</v>
      </c>
      <c r="N2920" s="6">
        <f t="shared" si="322"/>
        <v>57.599999999999994</v>
      </c>
      <c r="Q2920" s="1">
        <v>3.361885</v>
      </c>
      <c r="R2920" s="3">
        <v>290700</v>
      </c>
    </row>
    <row r="2921" spans="1:18" x14ac:dyDescent="0.2">
      <c r="A2921" s="8">
        <v>38230</v>
      </c>
      <c r="B2921" s="1">
        <v>3.4</v>
      </c>
      <c r="C2921" s="1">
        <v>3.46</v>
      </c>
      <c r="D2921" s="1">
        <v>3.3</v>
      </c>
      <c r="E2921" s="1">
        <v>3.38</v>
      </c>
      <c r="G2921" s="6">
        <f t="shared" si="316"/>
        <v>-2.0000000000000018E-2</v>
      </c>
      <c r="H2921" s="1">
        <f t="shared" si="317"/>
        <v>0</v>
      </c>
      <c r="I2921" s="1">
        <f t="shared" si="318"/>
        <v>2.0000000000000018E-2</v>
      </c>
      <c r="K2921" s="6">
        <f t="shared" si="319"/>
        <v>5.1428571428571442E-2</v>
      </c>
      <c r="L2921" s="6">
        <f t="shared" si="320"/>
        <v>3.5000000000000017E-2</v>
      </c>
      <c r="M2921" s="6">
        <f t="shared" si="321"/>
        <v>1.4693877551020404</v>
      </c>
      <c r="N2921" s="6">
        <f t="shared" si="322"/>
        <v>59.504132231404959</v>
      </c>
      <c r="Q2921" s="1">
        <v>3.3421090000000002</v>
      </c>
      <c r="R2921" s="3">
        <v>264200</v>
      </c>
    </row>
    <row r="2922" spans="1:18" x14ac:dyDescent="0.2">
      <c r="A2922" s="8">
        <v>38231</v>
      </c>
      <c r="B2922" s="1">
        <v>3.4</v>
      </c>
      <c r="C2922" s="1">
        <v>3.4289999999999998</v>
      </c>
      <c r="D2922" s="1">
        <v>3.33</v>
      </c>
      <c r="E2922" s="1">
        <v>3.42</v>
      </c>
      <c r="G2922" s="6">
        <f t="shared" si="316"/>
        <v>4.0000000000000036E-2</v>
      </c>
      <c r="H2922" s="1">
        <f t="shared" si="317"/>
        <v>4.0000000000000036E-2</v>
      </c>
      <c r="I2922" s="1">
        <f t="shared" si="318"/>
        <v>0</v>
      </c>
      <c r="K2922" s="6">
        <f t="shared" si="319"/>
        <v>5.4285714285714305E-2</v>
      </c>
      <c r="L2922" s="6">
        <f t="shared" si="320"/>
        <v>3.5000000000000017E-2</v>
      </c>
      <c r="M2922" s="6">
        <f t="shared" si="321"/>
        <v>1.551020408163265</v>
      </c>
      <c r="N2922" s="6">
        <f t="shared" si="322"/>
        <v>60.8</v>
      </c>
      <c r="Q2922" s="1">
        <v>3.3816600000000001</v>
      </c>
      <c r="R2922" s="3">
        <v>221200</v>
      </c>
    </row>
    <row r="2923" spans="1:18" x14ac:dyDescent="0.2">
      <c r="A2923" s="8">
        <v>38232</v>
      </c>
      <c r="B2923" s="1">
        <v>3.46</v>
      </c>
      <c r="C2923" s="1">
        <v>3.79</v>
      </c>
      <c r="D2923" s="1">
        <v>3.44</v>
      </c>
      <c r="E2923" s="1">
        <v>3.73</v>
      </c>
      <c r="G2923" s="6">
        <f t="shared" si="316"/>
        <v>0.31000000000000005</v>
      </c>
      <c r="H2923" s="1">
        <f t="shared" si="317"/>
        <v>0.31000000000000005</v>
      </c>
      <c r="I2923" s="1">
        <f t="shared" si="318"/>
        <v>0</v>
      </c>
      <c r="K2923" s="6">
        <f t="shared" si="319"/>
        <v>5.7857142857142864E-2</v>
      </c>
      <c r="L2923" s="6">
        <f t="shared" si="320"/>
        <v>3.5000000000000017E-2</v>
      </c>
      <c r="M2923" s="6">
        <f t="shared" si="321"/>
        <v>1.6530612244897953</v>
      </c>
      <c r="N2923" s="6">
        <f t="shared" si="322"/>
        <v>62.307692307692299</v>
      </c>
      <c r="Q2923" s="1">
        <v>3.6881849999999998</v>
      </c>
      <c r="R2923" s="3">
        <v>980200</v>
      </c>
    </row>
    <row r="2924" spans="1:18" x14ac:dyDescent="0.2">
      <c r="A2924" s="8">
        <v>38233</v>
      </c>
      <c r="B2924" s="1">
        <v>3.84</v>
      </c>
      <c r="C2924" s="1">
        <v>3.95</v>
      </c>
      <c r="D2924" s="1">
        <v>3.73</v>
      </c>
      <c r="E2924" s="1">
        <v>3.9</v>
      </c>
      <c r="G2924" s="6">
        <f t="shared" si="316"/>
        <v>0.16999999999999993</v>
      </c>
      <c r="H2924" s="1">
        <f t="shared" si="317"/>
        <v>0.16999999999999993</v>
      </c>
      <c r="I2924" s="1">
        <f t="shared" si="318"/>
        <v>0</v>
      </c>
      <c r="K2924" s="6">
        <f t="shared" si="319"/>
        <v>6.9999999999999993E-2</v>
      </c>
      <c r="L2924" s="6">
        <f t="shared" si="320"/>
        <v>3.0642857142857163E-2</v>
      </c>
      <c r="M2924" s="6">
        <f t="shared" si="321"/>
        <v>2.2843822843822825</v>
      </c>
      <c r="N2924" s="6">
        <f t="shared" si="322"/>
        <v>69.552874378992172</v>
      </c>
      <c r="Q2924" s="1">
        <v>3.8562789999999998</v>
      </c>
      <c r="R2924" s="3">
        <v>1047100</v>
      </c>
    </row>
    <row r="2925" spans="1:18" x14ac:dyDescent="0.2">
      <c r="A2925" s="8">
        <v>38237</v>
      </c>
      <c r="B2925" s="1">
        <v>3.99</v>
      </c>
      <c r="C2925" s="1">
        <v>4.05</v>
      </c>
      <c r="D2925" s="1">
        <v>3.9</v>
      </c>
      <c r="E2925" s="1">
        <v>3.99</v>
      </c>
      <c r="G2925" s="6">
        <f t="shared" si="316"/>
        <v>9.0000000000000302E-2</v>
      </c>
      <c r="H2925" s="1">
        <f t="shared" si="317"/>
        <v>9.0000000000000302E-2</v>
      </c>
      <c r="I2925" s="1">
        <f t="shared" si="318"/>
        <v>0</v>
      </c>
      <c r="K2925" s="6">
        <f t="shared" si="319"/>
        <v>7.6428571428571443E-2</v>
      </c>
      <c r="L2925" s="6">
        <f t="shared" si="320"/>
        <v>2.2142857142857148E-2</v>
      </c>
      <c r="M2925" s="6">
        <f t="shared" si="321"/>
        <v>3.4516129032258065</v>
      </c>
      <c r="N2925" s="6">
        <f t="shared" si="322"/>
        <v>77.536231884057969</v>
      </c>
      <c r="Q2925" s="1">
        <v>3.945271</v>
      </c>
      <c r="R2925" s="3">
        <v>1101400</v>
      </c>
    </row>
    <row r="2926" spans="1:18" x14ac:dyDescent="0.2">
      <c r="A2926" s="8">
        <v>38238</v>
      </c>
      <c r="B2926" s="1">
        <v>3.95</v>
      </c>
      <c r="C2926" s="1">
        <v>4.03</v>
      </c>
      <c r="D2926" s="1">
        <v>3.92</v>
      </c>
      <c r="E2926" s="1">
        <v>4.01</v>
      </c>
      <c r="G2926" s="6">
        <f t="shared" si="316"/>
        <v>1.9999999999999574E-2</v>
      </c>
      <c r="H2926" s="1">
        <f t="shared" si="317"/>
        <v>1.9999999999999574E-2</v>
      </c>
      <c r="I2926" s="1">
        <f t="shared" si="318"/>
        <v>0</v>
      </c>
      <c r="K2926" s="6">
        <f t="shared" si="319"/>
        <v>7.2142857142857134E-2</v>
      </c>
      <c r="L2926" s="6">
        <f t="shared" si="320"/>
        <v>2.2142857142857148E-2</v>
      </c>
      <c r="M2926" s="6">
        <f t="shared" si="321"/>
        <v>3.2580645161290311</v>
      </c>
      <c r="N2926" s="6">
        <f t="shared" si="322"/>
        <v>76.515151515151501</v>
      </c>
      <c r="Q2926" s="1">
        <v>3.9650460000000001</v>
      </c>
      <c r="R2926" s="3">
        <v>346000</v>
      </c>
    </row>
    <row r="2927" spans="1:18" x14ac:dyDescent="0.2">
      <c r="A2927" s="8">
        <v>38239</v>
      </c>
      <c r="B2927" s="1">
        <v>4.0199999999999996</v>
      </c>
      <c r="C2927" s="1">
        <v>4.3499999999999996</v>
      </c>
      <c r="D2927" s="1">
        <v>3.98</v>
      </c>
      <c r="E2927" s="1">
        <v>4.3</v>
      </c>
      <c r="G2927" s="6">
        <f t="shared" si="316"/>
        <v>0.29000000000000004</v>
      </c>
      <c r="H2927" s="1">
        <f t="shared" si="317"/>
        <v>0.29000000000000004</v>
      </c>
      <c r="I2927" s="1">
        <f t="shared" si="318"/>
        <v>0</v>
      </c>
      <c r="K2927" s="6">
        <f t="shared" si="319"/>
        <v>8.2857142857142838E-2</v>
      </c>
      <c r="L2927" s="6">
        <f t="shared" si="320"/>
        <v>2.2142857142857148E-2</v>
      </c>
      <c r="M2927" s="6">
        <f t="shared" si="321"/>
        <v>3.7419354838709658</v>
      </c>
      <c r="N2927" s="6">
        <f t="shared" si="322"/>
        <v>78.911564625850332</v>
      </c>
      <c r="Q2927" s="1">
        <v>4.2517950000000004</v>
      </c>
      <c r="R2927" s="3">
        <v>710300</v>
      </c>
    </row>
    <row r="2928" spans="1:18" x14ac:dyDescent="0.2">
      <c r="A2928" s="8">
        <v>38240</v>
      </c>
      <c r="B2928" s="1">
        <v>4.3</v>
      </c>
      <c r="C2928" s="1">
        <v>4.6500000000000004</v>
      </c>
      <c r="D2928" s="1">
        <v>4.28</v>
      </c>
      <c r="E2928" s="1">
        <v>4.32</v>
      </c>
      <c r="G2928" s="6">
        <f t="shared" si="316"/>
        <v>2.0000000000000462E-2</v>
      </c>
      <c r="H2928" s="1">
        <f t="shared" si="317"/>
        <v>2.0000000000000462E-2</v>
      </c>
      <c r="I2928" s="1">
        <f t="shared" si="318"/>
        <v>0</v>
      </c>
      <c r="K2928" s="6">
        <f t="shared" si="319"/>
        <v>8.4285714285714297E-2</v>
      </c>
      <c r="L2928" s="6">
        <f t="shared" si="320"/>
        <v>2.2142857142857148E-2</v>
      </c>
      <c r="M2928" s="6">
        <f t="shared" si="321"/>
        <v>3.8064516129032255</v>
      </c>
      <c r="N2928" s="6">
        <f t="shared" si="322"/>
        <v>79.194630872483231</v>
      </c>
      <c r="Q2928" s="1">
        <v>4.2715709999999998</v>
      </c>
      <c r="R2928" s="3">
        <v>1488400</v>
      </c>
    </row>
    <row r="2929" spans="1:18" x14ac:dyDescent="0.2">
      <c r="A2929" s="8">
        <v>38243</v>
      </c>
      <c r="B2929" s="1">
        <v>4.49</v>
      </c>
      <c r="C2929" s="1">
        <v>4.55</v>
      </c>
      <c r="D2929" s="1">
        <v>4.0999999999999996</v>
      </c>
      <c r="E2929" s="1">
        <v>4.3</v>
      </c>
      <c r="G2929" s="6">
        <f t="shared" si="316"/>
        <v>-2.0000000000000462E-2</v>
      </c>
      <c r="H2929" s="1">
        <f t="shared" si="317"/>
        <v>0</v>
      </c>
      <c r="I2929" s="1">
        <f t="shared" si="318"/>
        <v>2.0000000000000462E-2</v>
      </c>
      <c r="K2929" s="6">
        <f t="shared" si="319"/>
        <v>8.2857142857142865E-2</v>
      </c>
      <c r="L2929" s="6">
        <f t="shared" si="320"/>
        <v>2.3571428571428608E-2</v>
      </c>
      <c r="M2929" s="6">
        <f t="shared" si="321"/>
        <v>3.5151515151515103</v>
      </c>
      <c r="N2929" s="6">
        <f t="shared" si="322"/>
        <v>77.852348993288558</v>
      </c>
      <c r="Q2929" s="1">
        <v>4.2517950000000004</v>
      </c>
      <c r="R2929" s="3">
        <v>812600</v>
      </c>
    </row>
    <row r="2930" spans="1:18" x14ac:dyDescent="0.2">
      <c r="A2930" s="8">
        <v>38244</v>
      </c>
      <c r="B2930" s="1">
        <v>4.3099999999999996</v>
      </c>
      <c r="C2930" s="1">
        <v>4.55</v>
      </c>
      <c r="D2930" s="1">
        <v>4.2</v>
      </c>
      <c r="E2930" s="1">
        <v>4.4400000000000004</v>
      </c>
      <c r="G2930" s="6">
        <f t="shared" si="316"/>
        <v>0.14000000000000057</v>
      </c>
      <c r="H2930" s="1">
        <f t="shared" si="317"/>
        <v>0.14000000000000057</v>
      </c>
      <c r="I2930" s="1">
        <f t="shared" si="318"/>
        <v>0</v>
      </c>
      <c r="K2930" s="6">
        <f t="shared" si="319"/>
        <v>9.2857142857142902E-2</v>
      </c>
      <c r="L2930" s="6">
        <f t="shared" si="320"/>
        <v>1.7142857142857158E-2</v>
      </c>
      <c r="M2930" s="6">
        <f t="shared" si="321"/>
        <v>5.4166666666666643</v>
      </c>
      <c r="N2930" s="6">
        <f t="shared" si="322"/>
        <v>84.415584415584405</v>
      </c>
      <c r="Q2930" s="1">
        <v>4.3902260000000002</v>
      </c>
      <c r="R2930" s="3">
        <v>536200</v>
      </c>
    </row>
    <row r="2931" spans="1:18" x14ac:dyDescent="0.2">
      <c r="A2931" s="8">
        <v>38245</v>
      </c>
      <c r="B2931" s="1">
        <v>4.5</v>
      </c>
      <c r="C2931" s="1">
        <v>4.79</v>
      </c>
      <c r="D2931" s="1">
        <v>4.45</v>
      </c>
      <c r="E2931" s="1">
        <v>4.75</v>
      </c>
      <c r="G2931" s="6">
        <f t="shared" si="316"/>
        <v>0.30999999999999961</v>
      </c>
      <c r="H2931" s="1">
        <f t="shared" si="317"/>
        <v>0.30999999999999961</v>
      </c>
      <c r="I2931" s="1">
        <f t="shared" si="318"/>
        <v>0</v>
      </c>
      <c r="K2931" s="6">
        <f t="shared" si="319"/>
        <v>0.11500000000000002</v>
      </c>
      <c r="L2931" s="6">
        <f t="shared" si="320"/>
        <v>5.7142857142857507E-3</v>
      </c>
      <c r="M2931" s="6">
        <f t="shared" si="321"/>
        <v>20.124999999999876</v>
      </c>
      <c r="N2931" s="6">
        <f t="shared" si="322"/>
        <v>95.266272189349081</v>
      </c>
      <c r="Q2931" s="1">
        <v>4.6967509999999999</v>
      </c>
      <c r="R2931" s="3">
        <v>740600</v>
      </c>
    </row>
    <row r="2932" spans="1:18" x14ac:dyDescent="0.2">
      <c r="A2932" s="8">
        <v>38246</v>
      </c>
      <c r="B2932" s="1">
        <v>4.95</v>
      </c>
      <c r="C2932" s="1">
        <v>5.14</v>
      </c>
      <c r="D2932" s="1">
        <v>4.8499999999999996</v>
      </c>
      <c r="E2932" s="1">
        <v>5.09</v>
      </c>
      <c r="G2932" s="6">
        <f t="shared" si="316"/>
        <v>0.33999999999999986</v>
      </c>
      <c r="H2932" s="1">
        <f t="shared" si="317"/>
        <v>0.33999999999999986</v>
      </c>
      <c r="I2932" s="1">
        <f t="shared" si="318"/>
        <v>0</v>
      </c>
      <c r="K2932" s="6">
        <f t="shared" si="319"/>
        <v>0.13428571428571431</v>
      </c>
      <c r="L2932" s="6">
        <f t="shared" si="320"/>
        <v>5.7142857142857507E-3</v>
      </c>
      <c r="M2932" s="6">
        <f t="shared" si="321"/>
        <v>23.499999999999854</v>
      </c>
      <c r="N2932" s="6">
        <f t="shared" si="322"/>
        <v>95.918367346938751</v>
      </c>
      <c r="Q2932" s="1">
        <v>5.0329389999999998</v>
      </c>
      <c r="R2932" s="3">
        <v>1260600</v>
      </c>
    </row>
    <row r="2933" spans="1:18" x14ac:dyDescent="0.2">
      <c r="A2933" s="8">
        <v>38247</v>
      </c>
      <c r="B2933" s="1">
        <v>5.24</v>
      </c>
      <c r="C2933" s="1">
        <v>5.5</v>
      </c>
      <c r="D2933" s="1">
        <v>5.19</v>
      </c>
      <c r="E2933" s="1">
        <v>5.47</v>
      </c>
      <c r="G2933" s="6">
        <f t="shared" si="316"/>
        <v>0.37999999999999989</v>
      </c>
      <c r="H2933" s="1">
        <f t="shared" si="317"/>
        <v>0.37999999999999989</v>
      </c>
      <c r="I2933" s="1">
        <f t="shared" si="318"/>
        <v>0</v>
      </c>
      <c r="K2933" s="6">
        <f t="shared" si="319"/>
        <v>0.16142857142857145</v>
      </c>
      <c r="L2933" s="6">
        <f t="shared" si="320"/>
        <v>2.8571428571428914E-3</v>
      </c>
      <c r="M2933" s="6">
        <f t="shared" si="321"/>
        <v>56.499999999999332</v>
      </c>
      <c r="N2933" s="6">
        <f t="shared" si="322"/>
        <v>98.260869565217376</v>
      </c>
      <c r="Q2933" s="1">
        <v>5.4086790000000002</v>
      </c>
      <c r="R2933" s="3">
        <v>1238800</v>
      </c>
    </row>
    <row r="2934" spans="1:18" x14ac:dyDescent="0.2">
      <c r="A2934" s="8">
        <v>38250</v>
      </c>
      <c r="B2934" s="1">
        <v>5.75</v>
      </c>
      <c r="C2934" s="1">
        <v>6</v>
      </c>
      <c r="D2934" s="1">
        <v>5.51</v>
      </c>
      <c r="E2934" s="1">
        <v>5.51</v>
      </c>
      <c r="G2934" s="6">
        <f t="shared" si="316"/>
        <v>4.0000000000000036E-2</v>
      </c>
      <c r="H2934" s="1">
        <f t="shared" si="317"/>
        <v>4.0000000000000036E-2</v>
      </c>
      <c r="I2934" s="1">
        <f t="shared" si="318"/>
        <v>0</v>
      </c>
      <c r="K2934" s="6">
        <f t="shared" si="319"/>
        <v>0.15357142857142861</v>
      </c>
      <c r="L2934" s="6">
        <f t="shared" si="320"/>
        <v>2.8571428571428914E-3</v>
      </c>
      <c r="M2934" s="6">
        <f t="shared" si="321"/>
        <v>53.749999999999368</v>
      </c>
      <c r="N2934" s="6">
        <f t="shared" si="322"/>
        <v>98.173515981735136</v>
      </c>
      <c r="Q2934" s="1">
        <v>5.4482309999999998</v>
      </c>
      <c r="R2934" s="3">
        <v>1531300</v>
      </c>
    </row>
    <row r="2935" spans="1:18" x14ac:dyDescent="0.2">
      <c r="A2935" s="8">
        <v>38251</v>
      </c>
      <c r="B2935" s="1">
        <v>5.51</v>
      </c>
      <c r="C2935" s="1">
        <v>5.59</v>
      </c>
      <c r="D2935" s="1">
        <v>4.9000000000000004</v>
      </c>
      <c r="E2935" s="1">
        <v>5.24</v>
      </c>
      <c r="G2935" s="6">
        <f t="shared" si="316"/>
        <v>-0.26999999999999957</v>
      </c>
      <c r="H2935" s="1">
        <f t="shared" si="317"/>
        <v>0</v>
      </c>
      <c r="I2935" s="1">
        <f t="shared" si="318"/>
        <v>0.26999999999999957</v>
      </c>
      <c r="K2935" s="6">
        <f t="shared" si="319"/>
        <v>0.15357142857142861</v>
      </c>
      <c r="L2935" s="6">
        <f t="shared" si="320"/>
        <v>2.0714285714285716E-2</v>
      </c>
      <c r="M2935" s="6">
        <f t="shared" si="321"/>
        <v>7.4137931034482767</v>
      </c>
      <c r="N2935" s="6">
        <f t="shared" si="322"/>
        <v>88.114754098360663</v>
      </c>
      <c r="Q2935" s="1">
        <v>5.1812569999999996</v>
      </c>
      <c r="R2935" s="3">
        <v>1978300</v>
      </c>
    </row>
    <row r="2936" spans="1:18" x14ac:dyDescent="0.2">
      <c r="A2936" s="8">
        <v>38252</v>
      </c>
      <c r="B2936" s="1">
        <v>5.24</v>
      </c>
      <c r="C2936" s="1">
        <v>5.4</v>
      </c>
      <c r="D2936" s="1">
        <v>5</v>
      </c>
      <c r="E2936" s="1">
        <v>5</v>
      </c>
      <c r="G2936" s="6">
        <f t="shared" si="316"/>
        <v>-0.24000000000000021</v>
      </c>
      <c r="H2936" s="1">
        <f t="shared" si="317"/>
        <v>0</v>
      </c>
      <c r="I2936" s="1">
        <f t="shared" si="318"/>
        <v>0.24000000000000021</v>
      </c>
      <c r="K2936" s="6">
        <f t="shared" si="319"/>
        <v>0.15071428571428575</v>
      </c>
      <c r="L2936" s="6">
        <f t="shared" si="320"/>
        <v>3.7857142857142874E-2</v>
      </c>
      <c r="M2936" s="6">
        <f t="shared" si="321"/>
        <v>3.981132075471697</v>
      </c>
      <c r="N2936" s="6">
        <f t="shared" si="322"/>
        <v>79.924242424242422</v>
      </c>
      <c r="Q2936" s="1">
        <v>4.9439479999999998</v>
      </c>
      <c r="R2936" s="3">
        <v>646200</v>
      </c>
    </row>
    <row r="2937" spans="1:18" x14ac:dyDescent="0.2">
      <c r="A2937" s="8">
        <v>38253</v>
      </c>
      <c r="B2937" s="1">
        <v>4.9000000000000004</v>
      </c>
      <c r="C2937" s="1">
        <v>4.9800000000000004</v>
      </c>
      <c r="D2937" s="1">
        <v>4.43</v>
      </c>
      <c r="E2937" s="1">
        <v>4.7</v>
      </c>
      <c r="G2937" s="6">
        <f t="shared" si="316"/>
        <v>-0.29999999999999982</v>
      </c>
      <c r="H2937" s="1">
        <f t="shared" si="317"/>
        <v>0</v>
      </c>
      <c r="I2937" s="1">
        <f t="shared" si="318"/>
        <v>0.29999999999999982</v>
      </c>
      <c r="K2937" s="6">
        <f t="shared" si="319"/>
        <v>0.12857142857142859</v>
      </c>
      <c r="L2937" s="6">
        <f t="shared" si="320"/>
        <v>5.9285714285714289E-2</v>
      </c>
      <c r="M2937" s="6">
        <f t="shared" si="321"/>
        <v>2.168674698795181</v>
      </c>
      <c r="N2937" s="6">
        <f t="shared" si="322"/>
        <v>68.441064638783274</v>
      </c>
      <c r="Q2937" s="1">
        <v>4.6473110000000002</v>
      </c>
      <c r="R2937" s="3">
        <v>1447500</v>
      </c>
    </row>
    <row r="2938" spans="1:18" x14ac:dyDescent="0.2">
      <c r="A2938" s="8">
        <v>38254</v>
      </c>
      <c r="B2938" s="1">
        <v>4.68</v>
      </c>
      <c r="C2938" s="1">
        <v>4.96</v>
      </c>
      <c r="D2938" s="1">
        <v>4.5999999999999996</v>
      </c>
      <c r="E2938" s="1">
        <v>4.93</v>
      </c>
      <c r="G2938" s="6">
        <f t="shared" si="316"/>
        <v>0.22999999999999954</v>
      </c>
      <c r="H2938" s="1">
        <f t="shared" si="317"/>
        <v>0.22999999999999954</v>
      </c>
      <c r="I2938" s="1">
        <f t="shared" si="318"/>
        <v>0</v>
      </c>
      <c r="K2938" s="6">
        <f t="shared" si="319"/>
        <v>0.13285714285714284</v>
      </c>
      <c r="L2938" s="6">
        <f t="shared" si="320"/>
        <v>5.9285714285714289E-2</v>
      </c>
      <c r="M2938" s="6">
        <f t="shared" si="321"/>
        <v>2.2409638554216862</v>
      </c>
      <c r="N2938" s="6">
        <f t="shared" si="322"/>
        <v>69.144981412639396</v>
      </c>
      <c r="Q2938" s="1">
        <v>4.8747319999999998</v>
      </c>
      <c r="R2938" s="3">
        <v>583100</v>
      </c>
    </row>
    <row r="2939" spans="1:18" x14ac:dyDescent="0.2">
      <c r="A2939" s="8">
        <v>38257</v>
      </c>
      <c r="B2939" s="1">
        <v>5.09</v>
      </c>
      <c r="C2939" s="1">
        <v>5.35</v>
      </c>
      <c r="D2939" s="1">
        <v>5.0199999999999996</v>
      </c>
      <c r="E2939" s="1">
        <v>5.16</v>
      </c>
      <c r="G2939" s="6">
        <f t="shared" si="316"/>
        <v>0.23000000000000043</v>
      </c>
      <c r="H2939" s="1">
        <f t="shared" si="317"/>
        <v>0.23000000000000043</v>
      </c>
      <c r="I2939" s="1">
        <f t="shared" si="318"/>
        <v>0</v>
      </c>
      <c r="K2939" s="6">
        <f t="shared" si="319"/>
        <v>0.14285714285714285</v>
      </c>
      <c r="L2939" s="6">
        <f t="shared" si="320"/>
        <v>5.9285714285714289E-2</v>
      </c>
      <c r="M2939" s="6">
        <f t="shared" si="321"/>
        <v>2.4096385542168672</v>
      </c>
      <c r="N2939" s="6">
        <f t="shared" si="322"/>
        <v>70.671378091872782</v>
      </c>
      <c r="Q2939" s="1">
        <v>5.1021539999999996</v>
      </c>
      <c r="R2939" s="3">
        <v>902300</v>
      </c>
    </row>
    <row r="2940" spans="1:18" x14ac:dyDescent="0.2">
      <c r="A2940" s="8">
        <v>38258</v>
      </c>
      <c r="B2940" s="1">
        <v>5.26</v>
      </c>
      <c r="C2940" s="1">
        <v>5.34</v>
      </c>
      <c r="D2940" s="1">
        <v>5.15</v>
      </c>
      <c r="E2940" s="1">
        <v>5.3</v>
      </c>
      <c r="G2940" s="6">
        <f t="shared" si="316"/>
        <v>0.13999999999999968</v>
      </c>
      <c r="H2940" s="1">
        <f t="shared" si="317"/>
        <v>0.13999999999999968</v>
      </c>
      <c r="I2940" s="1">
        <f t="shared" si="318"/>
        <v>0</v>
      </c>
      <c r="K2940" s="6">
        <f t="shared" si="319"/>
        <v>0.15142857142857144</v>
      </c>
      <c r="L2940" s="6">
        <f t="shared" si="320"/>
        <v>5.9285714285714289E-2</v>
      </c>
      <c r="M2940" s="6">
        <f t="shared" si="321"/>
        <v>2.5542168674698797</v>
      </c>
      <c r="N2940" s="6">
        <f t="shared" si="322"/>
        <v>71.86440677966101</v>
      </c>
      <c r="Q2940" s="1">
        <v>5.2405850000000003</v>
      </c>
      <c r="R2940" s="3">
        <v>463700</v>
      </c>
    </row>
    <row r="2941" spans="1:18" x14ac:dyDescent="0.2">
      <c r="A2941" s="8">
        <v>38259</v>
      </c>
      <c r="B2941" s="1">
        <v>5.38</v>
      </c>
      <c r="C2941" s="1">
        <v>5.45</v>
      </c>
      <c r="D2941" s="1">
        <v>5.0199999999999996</v>
      </c>
      <c r="E2941" s="1">
        <v>5.0999999999999996</v>
      </c>
      <c r="G2941" s="6">
        <f t="shared" si="316"/>
        <v>-0.20000000000000018</v>
      </c>
      <c r="H2941" s="1">
        <f t="shared" si="317"/>
        <v>0</v>
      </c>
      <c r="I2941" s="1">
        <f t="shared" si="318"/>
        <v>0.20000000000000018</v>
      </c>
      <c r="K2941" s="6">
        <f t="shared" si="319"/>
        <v>0.13071428571428573</v>
      </c>
      <c r="L2941" s="6">
        <f t="shared" si="320"/>
        <v>7.3571428571428593E-2</v>
      </c>
      <c r="M2941" s="6">
        <f t="shared" si="321"/>
        <v>1.7766990291262132</v>
      </c>
      <c r="N2941" s="6">
        <f t="shared" si="322"/>
        <v>63.98601398601398</v>
      </c>
      <c r="Q2941" s="1">
        <v>5.0428269999999999</v>
      </c>
      <c r="R2941" s="3">
        <v>640100</v>
      </c>
    </row>
    <row r="2942" spans="1:18" x14ac:dyDescent="0.2">
      <c r="A2942" s="8">
        <v>38260</v>
      </c>
      <c r="B2942" s="1">
        <v>5.0199999999999996</v>
      </c>
      <c r="C2942" s="1">
        <v>5.0999999999999996</v>
      </c>
      <c r="D2942" s="1">
        <v>4.8499999999999996</v>
      </c>
      <c r="E2942" s="1">
        <v>5.04</v>
      </c>
      <c r="G2942" s="6">
        <f t="shared" si="316"/>
        <v>-5.9999999999999609E-2</v>
      </c>
      <c r="H2942" s="1">
        <f t="shared" si="317"/>
        <v>0</v>
      </c>
      <c r="I2942" s="1">
        <f t="shared" si="318"/>
        <v>5.9999999999999609E-2</v>
      </c>
      <c r="K2942" s="6">
        <f t="shared" si="319"/>
        <v>0.12928571428571425</v>
      </c>
      <c r="L2942" s="6">
        <f t="shared" si="320"/>
        <v>7.7857142857142847E-2</v>
      </c>
      <c r="M2942" s="6">
        <f t="shared" si="321"/>
        <v>1.6605504587155961</v>
      </c>
      <c r="N2942" s="6">
        <f t="shared" si="322"/>
        <v>62.41379310344827</v>
      </c>
      <c r="Q2942" s="1">
        <v>4.9835000000000003</v>
      </c>
      <c r="R2942" s="3">
        <v>454000</v>
      </c>
    </row>
    <row r="2943" spans="1:18" x14ac:dyDescent="0.2">
      <c r="A2943" s="8">
        <v>38261</v>
      </c>
      <c r="B2943" s="1">
        <v>5.0599999999999996</v>
      </c>
      <c r="C2943" s="1">
        <v>5.18</v>
      </c>
      <c r="D2943" s="1">
        <v>4.96</v>
      </c>
      <c r="E2943" s="1">
        <v>5.0999999999999996</v>
      </c>
      <c r="G2943" s="6">
        <f t="shared" si="316"/>
        <v>5.9999999999999609E-2</v>
      </c>
      <c r="H2943" s="1">
        <f t="shared" si="317"/>
        <v>5.9999999999999609E-2</v>
      </c>
      <c r="I2943" s="1">
        <f t="shared" si="318"/>
        <v>0</v>
      </c>
      <c r="K2943" s="6">
        <f t="shared" si="319"/>
        <v>0.13357142857142851</v>
      </c>
      <c r="L2943" s="6">
        <f t="shared" si="320"/>
        <v>7.6428571428571387E-2</v>
      </c>
      <c r="M2943" s="6">
        <f t="shared" si="321"/>
        <v>1.7476635514018692</v>
      </c>
      <c r="N2943" s="6">
        <f t="shared" si="322"/>
        <v>63.605442176870753</v>
      </c>
      <c r="Q2943" s="1">
        <v>5.0428269999999999</v>
      </c>
      <c r="R2943" s="3">
        <v>390900</v>
      </c>
    </row>
    <row r="2944" spans="1:18" x14ac:dyDescent="0.2">
      <c r="A2944" s="8">
        <v>38264</v>
      </c>
      <c r="B2944" s="1">
        <v>5</v>
      </c>
      <c r="C2944" s="1">
        <v>5.04</v>
      </c>
      <c r="D2944" s="1">
        <v>4.6100000000000003</v>
      </c>
      <c r="E2944" s="1">
        <v>4.9400000000000004</v>
      </c>
      <c r="G2944" s="6">
        <f t="shared" si="316"/>
        <v>-0.15999999999999925</v>
      </c>
      <c r="H2944" s="1">
        <f t="shared" si="317"/>
        <v>0</v>
      </c>
      <c r="I2944" s="1">
        <f t="shared" si="318"/>
        <v>0.15999999999999925</v>
      </c>
      <c r="K2944" s="6">
        <f t="shared" si="319"/>
        <v>0.12357142857142847</v>
      </c>
      <c r="L2944" s="6">
        <f t="shared" si="320"/>
        <v>8.7857142857142759E-2</v>
      </c>
      <c r="M2944" s="6">
        <f t="shared" si="321"/>
        <v>1.4065040650406508</v>
      </c>
      <c r="N2944" s="6">
        <f t="shared" si="322"/>
        <v>58.445945945945958</v>
      </c>
      <c r="Q2944" s="1">
        <v>4.8846210000000001</v>
      </c>
      <c r="R2944" s="3">
        <v>1371300</v>
      </c>
    </row>
    <row r="2945" spans="1:18" x14ac:dyDescent="0.2">
      <c r="A2945" s="8">
        <v>38265</v>
      </c>
      <c r="B2945" s="1">
        <v>5</v>
      </c>
      <c r="C2945" s="1">
        <v>5.13</v>
      </c>
      <c r="D2945" s="1">
        <v>4.9000000000000004</v>
      </c>
      <c r="E2945" s="1">
        <v>5.04</v>
      </c>
      <c r="G2945" s="6">
        <f t="shared" si="316"/>
        <v>9.9999999999999645E-2</v>
      </c>
      <c r="H2945" s="1">
        <f t="shared" si="317"/>
        <v>9.9999999999999645E-2</v>
      </c>
      <c r="I2945" s="1">
        <f t="shared" si="318"/>
        <v>0</v>
      </c>
      <c r="K2945" s="6">
        <f t="shared" si="319"/>
        <v>0.10857142857142847</v>
      </c>
      <c r="L2945" s="6">
        <f t="shared" si="320"/>
        <v>8.7857142857142759E-2</v>
      </c>
      <c r="M2945" s="6">
        <f t="shared" si="321"/>
        <v>1.2357723577235775</v>
      </c>
      <c r="N2945" s="6">
        <f t="shared" si="322"/>
        <v>55.27272727272728</v>
      </c>
      <c r="Q2945" s="1">
        <v>4.9835000000000003</v>
      </c>
      <c r="R2945" s="3">
        <v>729700</v>
      </c>
    </row>
    <row r="2946" spans="1:18" x14ac:dyDescent="0.2">
      <c r="A2946" s="8">
        <v>38266</v>
      </c>
      <c r="B2946" s="1">
        <v>5.04</v>
      </c>
      <c r="C2946" s="1">
        <v>5.42</v>
      </c>
      <c r="D2946" s="1">
        <v>5.04</v>
      </c>
      <c r="E2946" s="1">
        <v>5.39</v>
      </c>
      <c r="G2946" s="6">
        <f t="shared" si="316"/>
        <v>0.34999999999999964</v>
      </c>
      <c r="H2946" s="1">
        <f t="shared" si="317"/>
        <v>0.34999999999999964</v>
      </c>
      <c r="I2946" s="1">
        <f t="shared" si="318"/>
        <v>0</v>
      </c>
      <c r="K2946" s="6">
        <f t="shared" si="319"/>
        <v>0.10928571428571418</v>
      </c>
      <c r="L2946" s="6">
        <f t="shared" si="320"/>
        <v>8.7857142857142759E-2</v>
      </c>
      <c r="M2946" s="6">
        <f t="shared" si="321"/>
        <v>1.2439024390243905</v>
      </c>
      <c r="N2946" s="6">
        <f t="shared" si="322"/>
        <v>55.434782608695656</v>
      </c>
      <c r="Q2946" s="1">
        <v>5.3295760000000003</v>
      </c>
      <c r="R2946" s="3">
        <v>1108400</v>
      </c>
    </row>
    <row r="2947" spans="1:18" x14ac:dyDescent="0.2">
      <c r="A2947" s="8">
        <v>38267</v>
      </c>
      <c r="B2947" s="1">
        <v>5.45</v>
      </c>
      <c r="C2947" s="1">
        <v>5.68</v>
      </c>
      <c r="D2947" s="1">
        <v>5.21</v>
      </c>
      <c r="E2947" s="1">
        <v>5.22</v>
      </c>
      <c r="G2947" s="6">
        <f t="shared" si="316"/>
        <v>-0.16999999999999993</v>
      </c>
      <c r="H2947" s="1">
        <f t="shared" si="317"/>
        <v>0</v>
      </c>
      <c r="I2947" s="1">
        <f t="shared" si="318"/>
        <v>0.16999999999999993</v>
      </c>
      <c r="K2947" s="6">
        <f t="shared" si="319"/>
        <v>8.2142857142857045E-2</v>
      </c>
      <c r="L2947" s="6">
        <f t="shared" si="320"/>
        <v>9.9999999999999895E-2</v>
      </c>
      <c r="M2947" s="6">
        <f t="shared" si="321"/>
        <v>0.82142857142857129</v>
      </c>
      <c r="N2947" s="6">
        <f t="shared" si="322"/>
        <v>45.098039215686264</v>
      </c>
      <c r="Q2947" s="1">
        <v>5.1614820000000003</v>
      </c>
      <c r="R2947" s="3">
        <v>1023100</v>
      </c>
    </row>
    <row r="2948" spans="1:18" x14ac:dyDescent="0.2">
      <c r="A2948" s="8">
        <v>38268</v>
      </c>
      <c r="B2948" s="1">
        <v>5.19</v>
      </c>
      <c r="C2948" s="1">
        <v>5.35</v>
      </c>
      <c r="D2948" s="1">
        <v>5.08</v>
      </c>
      <c r="E2948" s="1">
        <v>5.21</v>
      </c>
      <c r="G2948" s="6">
        <f t="shared" ref="G2948:G3011" si="323">E2948-E2947</f>
        <v>-9.9999999999997868E-3</v>
      </c>
      <c r="H2948" s="1">
        <f t="shared" ref="H2948:H3011" si="324">IF(G2948&gt;0,G2948,0)</f>
        <v>0</v>
      </c>
      <c r="I2948" s="1">
        <f t="shared" ref="I2948:I3011" si="325">IF(G2948&lt;0,ABS(G2948),0)</f>
        <v>9.9999999999997868E-3</v>
      </c>
      <c r="K2948" s="6">
        <f t="shared" si="319"/>
        <v>7.9285714285714182E-2</v>
      </c>
      <c r="L2948" s="6">
        <f t="shared" si="320"/>
        <v>0.1007142857142856</v>
      </c>
      <c r="M2948" s="6">
        <f t="shared" si="321"/>
        <v>0.78723404255319129</v>
      </c>
      <c r="N2948" s="6">
        <f t="shared" si="322"/>
        <v>44.047619047619044</v>
      </c>
      <c r="Q2948" s="1">
        <v>5.1515940000000002</v>
      </c>
      <c r="R2948" s="3">
        <v>303500</v>
      </c>
    </row>
    <row r="2949" spans="1:18" x14ac:dyDescent="0.2">
      <c r="A2949" s="8">
        <v>38271</v>
      </c>
      <c r="B2949" s="1">
        <v>5.31</v>
      </c>
      <c r="C2949" s="1">
        <v>5.33</v>
      </c>
      <c r="D2949" s="1">
        <v>5.2</v>
      </c>
      <c r="E2949" s="1">
        <v>5.2</v>
      </c>
      <c r="G2949" s="6">
        <f t="shared" si="323"/>
        <v>-9.9999999999997868E-3</v>
      </c>
      <c r="H2949" s="1">
        <f t="shared" si="324"/>
        <v>0</v>
      </c>
      <c r="I2949" s="1">
        <f t="shared" si="325"/>
        <v>9.9999999999997868E-3</v>
      </c>
      <c r="K2949" s="6">
        <f t="shared" si="319"/>
        <v>7.9285714285714182E-2</v>
      </c>
      <c r="L2949" s="6">
        <f t="shared" si="320"/>
        <v>8.2142857142857045E-2</v>
      </c>
      <c r="M2949" s="6">
        <f t="shared" si="321"/>
        <v>0.96521739130434769</v>
      </c>
      <c r="N2949" s="6">
        <f t="shared" si="322"/>
        <v>49.115044247787601</v>
      </c>
      <c r="Q2949" s="1">
        <v>5.1417060000000001</v>
      </c>
      <c r="R2949" s="3">
        <v>258100</v>
      </c>
    </row>
    <row r="2950" spans="1:18" x14ac:dyDescent="0.2">
      <c r="A2950" s="8">
        <v>38272</v>
      </c>
      <c r="B2950" s="1">
        <v>5.23</v>
      </c>
      <c r="C2950" s="1">
        <v>5.47</v>
      </c>
      <c r="D2950" s="1">
        <v>4.9000000000000004</v>
      </c>
      <c r="E2950" s="1">
        <v>4.9800000000000004</v>
      </c>
      <c r="G2950" s="6">
        <f t="shared" si="323"/>
        <v>-0.21999999999999975</v>
      </c>
      <c r="H2950" s="1">
        <f t="shared" si="324"/>
        <v>0</v>
      </c>
      <c r="I2950" s="1">
        <f t="shared" si="325"/>
        <v>0.21999999999999975</v>
      </c>
      <c r="K2950" s="6">
        <f t="shared" si="319"/>
        <v>7.9285714285714182E-2</v>
      </c>
      <c r="L2950" s="6">
        <f t="shared" si="320"/>
        <v>8.0714285714285586E-2</v>
      </c>
      <c r="M2950" s="6">
        <f t="shared" si="321"/>
        <v>0.98230088495575252</v>
      </c>
      <c r="N2950" s="6">
        <f t="shared" si="322"/>
        <v>49.553571428571438</v>
      </c>
      <c r="Q2950" s="1">
        <v>4.9241720000000004</v>
      </c>
      <c r="R2950" s="3">
        <v>699100</v>
      </c>
    </row>
    <row r="2951" spans="1:18" x14ac:dyDescent="0.2">
      <c r="A2951" s="8">
        <v>38273</v>
      </c>
      <c r="B2951" s="1">
        <v>4.9800000000000004</v>
      </c>
      <c r="C2951" s="1">
        <v>4.9800000000000004</v>
      </c>
      <c r="D2951" s="1">
        <v>4.76</v>
      </c>
      <c r="E2951" s="1">
        <v>4.9000000000000004</v>
      </c>
      <c r="G2951" s="6">
        <f t="shared" si="323"/>
        <v>-8.0000000000000071E-2</v>
      </c>
      <c r="H2951" s="1">
        <f t="shared" si="324"/>
        <v>0</v>
      </c>
      <c r="I2951" s="1">
        <f t="shared" si="325"/>
        <v>8.0000000000000071E-2</v>
      </c>
      <c r="K2951" s="6">
        <f t="shared" si="319"/>
        <v>7.9285714285714182E-2</v>
      </c>
      <c r="L2951" s="6">
        <f t="shared" si="320"/>
        <v>6.4999999999999877E-2</v>
      </c>
      <c r="M2951" s="6">
        <f t="shared" si="321"/>
        <v>1.2197802197802206</v>
      </c>
      <c r="N2951" s="6">
        <f t="shared" si="322"/>
        <v>54.950495049504973</v>
      </c>
      <c r="Q2951" s="1">
        <v>4.8450689999999996</v>
      </c>
      <c r="R2951" s="3">
        <v>566300</v>
      </c>
    </row>
    <row r="2952" spans="1:18" x14ac:dyDescent="0.2">
      <c r="A2952" s="8">
        <v>38274</v>
      </c>
      <c r="B2952" s="1">
        <v>4.71</v>
      </c>
      <c r="C2952" s="1">
        <v>5.09</v>
      </c>
      <c r="D2952" s="1">
        <v>4.7</v>
      </c>
      <c r="E2952" s="1">
        <v>4.8899999999999997</v>
      </c>
      <c r="G2952" s="6">
        <f t="shared" si="323"/>
        <v>-1.0000000000000675E-2</v>
      </c>
      <c r="H2952" s="1">
        <f t="shared" si="324"/>
        <v>0</v>
      </c>
      <c r="I2952" s="1">
        <f t="shared" si="325"/>
        <v>1.0000000000000675E-2</v>
      </c>
      <c r="K2952" s="6">
        <f t="shared" si="319"/>
        <v>6.2857142857142792E-2</v>
      </c>
      <c r="L2952" s="6">
        <f t="shared" si="320"/>
        <v>6.5714285714285642E-2</v>
      </c>
      <c r="M2952" s="6">
        <f t="shared" si="321"/>
        <v>0.95652173913043481</v>
      </c>
      <c r="N2952" s="6">
        <f t="shared" si="322"/>
        <v>48.888888888888893</v>
      </c>
      <c r="Q2952" s="1">
        <v>4.8351810000000004</v>
      </c>
      <c r="R2952" s="3">
        <v>359800</v>
      </c>
    </row>
    <row r="2953" spans="1:18" x14ac:dyDescent="0.2">
      <c r="A2953" s="8">
        <v>38275</v>
      </c>
      <c r="B2953" s="1">
        <v>4.88</v>
      </c>
      <c r="C2953" s="1">
        <v>4.99</v>
      </c>
      <c r="D2953" s="1">
        <v>4.8499999999999996</v>
      </c>
      <c r="E2953" s="1">
        <v>4.93</v>
      </c>
      <c r="G2953" s="6">
        <f t="shared" si="323"/>
        <v>4.0000000000000036E-2</v>
      </c>
      <c r="H2953" s="1">
        <f t="shared" si="324"/>
        <v>4.0000000000000036E-2</v>
      </c>
      <c r="I2953" s="1">
        <f t="shared" si="325"/>
        <v>0</v>
      </c>
      <c r="K2953" s="6">
        <f t="shared" si="319"/>
        <v>4.928571428571419E-2</v>
      </c>
      <c r="L2953" s="6">
        <f t="shared" si="320"/>
        <v>6.5714285714285642E-2</v>
      </c>
      <c r="M2953" s="6">
        <f t="shared" si="321"/>
        <v>0.74999999999999933</v>
      </c>
      <c r="N2953" s="6">
        <f t="shared" si="322"/>
        <v>42.857142857142833</v>
      </c>
      <c r="Q2953" s="1">
        <v>4.8747319999999998</v>
      </c>
      <c r="R2953" s="3">
        <v>207400</v>
      </c>
    </row>
    <row r="2954" spans="1:18" x14ac:dyDescent="0.2">
      <c r="A2954" s="8">
        <v>38278</v>
      </c>
      <c r="B2954" s="1">
        <v>4.99</v>
      </c>
      <c r="C2954" s="1">
        <v>5.05</v>
      </c>
      <c r="D2954" s="1">
        <v>4.8499999999999996</v>
      </c>
      <c r="E2954" s="1">
        <v>4.88</v>
      </c>
      <c r="G2954" s="6">
        <f t="shared" si="323"/>
        <v>-4.9999999999999822E-2</v>
      </c>
      <c r="H2954" s="1">
        <f t="shared" si="324"/>
        <v>0</v>
      </c>
      <c r="I2954" s="1">
        <f t="shared" si="325"/>
        <v>4.9999999999999822E-2</v>
      </c>
      <c r="K2954" s="6">
        <f t="shared" si="319"/>
        <v>3.9285714285714209E-2</v>
      </c>
      <c r="L2954" s="6">
        <f t="shared" si="320"/>
        <v>6.9285714285714201E-2</v>
      </c>
      <c r="M2954" s="6">
        <f t="shared" si="321"/>
        <v>0.56701030927835006</v>
      </c>
      <c r="N2954" s="6">
        <f t="shared" si="322"/>
        <v>36.184210526315773</v>
      </c>
      <c r="Q2954" s="1">
        <v>4.8252940000000004</v>
      </c>
      <c r="R2954" s="3">
        <v>253400</v>
      </c>
    </row>
    <row r="2955" spans="1:18" x14ac:dyDescent="0.2">
      <c r="A2955" s="8">
        <v>38279</v>
      </c>
      <c r="B2955" s="1">
        <v>4.79</v>
      </c>
      <c r="C2955" s="1">
        <v>4.9000000000000004</v>
      </c>
      <c r="D2955" s="1">
        <v>4.71</v>
      </c>
      <c r="E2955" s="1">
        <v>4.78</v>
      </c>
      <c r="G2955" s="6">
        <f t="shared" si="323"/>
        <v>-9.9999999999999645E-2</v>
      </c>
      <c r="H2955" s="1">
        <f t="shared" si="324"/>
        <v>0</v>
      </c>
      <c r="I2955" s="1">
        <f t="shared" si="325"/>
        <v>9.9999999999999645E-2</v>
      </c>
      <c r="K2955" s="6">
        <f t="shared" si="319"/>
        <v>3.9285714285714209E-2</v>
      </c>
      <c r="L2955" s="6">
        <f t="shared" si="320"/>
        <v>6.2142857142857021E-2</v>
      </c>
      <c r="M2955" s="6">
        <f t="shared" si="321"/>
        <v>0.63218390804597702</v>
      </c>
      <c r="N2955" s="6">
        <f t="shared" si="322"/>
        <v>38.732394366197184</v>
      </c>
      <c r="Q2955" s="1">
        <v>4.7264140000000001</v>
      </c>
      <c r="R2955" s="3">
        <v>331700</v>
      </c>
    </row>
    <row r="2956" spans="1:18" x14ac:dyDescent="0.2">
      <c r="A2956" s="8">
        <v>38280</v>
      </c>
      <c r="B2956" s="1">
        <v>4.76</v>
      </c>
      <c r="C2956" s="1">
        <v>4.9000000000000004</v>
      </c>
      <c r="D2956" s="1">
        <v>4.71</v>
      </c>
      <c r="E2956" s="1">
        <v>4.8499999999999996</v>
      </c>
      <c r="G2956" s="6">
        <f t="shared" si="323"/>
        <v>6.9999999999999396E-2</v>
      </c>
      <c r="H2956" s="1">
        <f t="shared" si="324"/>
        <v>6.9999999999999396E-2</v>
      </c>
      <c r="I2956" s="1">
        <f t="shared" si="325"/>
        <v>0</v>
      </c>
      <c r="K2956" s="6">
        <f t="shared" si="319"/>
        <v>4.4285714285714164E-2</v>
      </c>
      <c r="L2956" s="6">
        <f t="shared" si="320"/>
        <v>5.7857142857142767E-2</v>
      </c>
      <c r="M2956" s="6">
        <f t="shared" si="321"/>
        <v>0.76543209876543117</v>
      </c>
      <c r="N2956" s="6">
        <f t="shared" si="322"/>
        <v>43.356643356643325</v>
      </c>
      <c r="Q2956" s="1">
        <v>4.7956289999999999</v>
      </c>
      <c r="R2956" s="3">
        <v>252400</v>
      </c>
    </row>
    <row r="2957" spans="1:18" x14ac:dyDescent="0.2">
      <c r="A2957" s="8">
        <v>38281</v>
      </c>
      <c r="B2957" s="1">
        <v>4.8899999999999997</v>
      </c>
      <c r="C2957" s="1">
        <v>5.05</v>
      </c>
      <c r="D2957" s="1">
        <v>4.8499999999999996</v>
      </c>
      <c r="E2957" s="1">
        <v>4.95</v>
      </c>
      <c r="G2957" s="6">
        <f t="shared" si="323"/>
        <v>0.10000000000000053</v>
      </c>
      <c r="H2957" s="1">
        <f t="shared" si="324"/>
        <v>0.10000000000000053</v>
      </c>
      <c r="I2957" s="1">
        <f t="shared" si="325"/>
        <v>0</v>
      </c>
      <c r="K2957" s="6">
        <f t="shared" si="319"/>
        <v>4.7142857142857091E-2</v>
      </c>
      <c r="L2957" s="6">
        <f t="shared" si="320"/>
        <v>5.7857142857142767E-2</v>
      </c>
      <c r="M2957" s="6">
        <f t="shared" si="321"/>
        <v>0.81481481481481521</v>
      </c>
      <c r="N2957" s="6">
        <f t="shared" si="322"/>
        <v>44.897959183673485</v>
      </c>
      <c r="Q2957" s="1">
        <v>4.8945080000000001</v>
      </c>
      <c r="R2957" s="3">
        <v>425300</v>
      </c>
    </row>
    <row r="2958" spans="1:18" x14ac:dyDescent="0.2">
      <c r="A2958" s="8">
        <v>38282</v>
      </c>
      <c r="B2958" s="1">
        <v>5.01</v>
      </c>
      <c r="C2958" s="1">
        <v>5.15</v>
      </c>
      <c r="D2958" s="1">
        <v>4.96</v>
      </c>
      <c r="E2958" s="1">
        <v>5.09</v>
      </c>
      <c r="G2958" s="6">
        <f t="shared" si="323"/>
        <v>0.13999999999999968</v>
      </c>
      <c r="H2958" s="1">
        <f t="shared" si="324"/>
        <v>0.13999999999999968</v>
      </c>
      <c r="I2958" s="1">
        <f t="shared" si="325"/>
        <v>0</v>
      </c>
      <c r="K2958" s="6">
        <f t="shared" si="319"/>
        <v>5.7142857142857065E-2</v>
      </c>
      <c r="L2958" s="6">
        <f t="shared" si="320"/>
        <v>4.6428571428571389E-2</v>
      </c>
      <c r="M2958" s="6">
        <f t="shared" si="321"/>
        <v>1.2307692307692302</v>
      </c>
      <c r="N2958" s="6">
        <f t="shared" si="322"/>
        <v>55.172413793103431</v>
      </c>
      <c r="Q2958" s="1">
        <v>5.0329389999999998</v>
      </c>
      <c r="R2958" s="3">
        <v>347600</v>
      </c>
    </row>
    <row r="2959" spans="1:18" x14ac:dyDescent="0.2">
      <c r="A2959" s="8">
        <v>38285</v>
      </c>
      <c r="B2959" s="1">
        <v>5.4</v>
      </c>
      <c r="C2959" s="1">
        <v>5.4</v>
      </c>
      <c r="D2959" s="1">
        <v>4.92</v>
      </c>
      <c r="E2959" s="1">
        <v>5.04</v>
      </c>
      <c r="G2959" s="6">
        <f t="shared" si="323"/>
        <v>-4.9999999999999822E-2</v>
      </c>
      <c r="H2959" s="1">
        <f t="shared" si="324"/>
        <v>0</v>
      </c>
      <c r="I2959" s="1">
        <f t="shared" si="325"/>
        <v>4.9999999999999822E-2</v>
      </c>
      <c r="K2959" s="6">
        <f t="shared" si="319"/>
        <v>4.9999999999999947E-2</v>
      </c>
      <c r="L2959" s="6">
        <f t="shared" si="320"/>
        <v>4.9999999999999947E-2</v>
      </c>
      <c r="M2959" s="6">
        <f t="shared" si="321"/>
        <v>1</v>
      </c>
      <c r="N2959" s="6">
        <f t="shared" si="322"/>
        <v>50</v>
      </c>
      <c r="Q2959" s="1">
        <v>4.9835000000000003</v>
      </c>
      <c r="R2959" s="3">
        <v>377400</v>
      </c>
    </row>
    <row r="2960" spans="1:18" x14ac:dyDescent="0.2">
      <c r="A2960" s="8">
        <v>38286</v>
      </c>
      <c r="B2960" s="1">
        <v>5.01</v>
      </c>
      <c r="C2960" s="1">
        <v>5.09</v>
      </c>
      <c r="D2960" s="1">
        <v>4.92</v>
      </c>
      <c r="E2960" s="1">
        <v>5.07</v>
      </c>
      <c r="G2960" s="6">
        <f t="shared" si="323"/>
        <v>3.0000000000000249E-2</v>
      </c>
      <c r="H2960" s="1">
        <f t="shared" si="324"/>
        <v>3.0000000000000249E-2</v>
      </c>
      <c r="I2960" s="1">
        <f t="shared" si="325"/>
        <v>0</v>
      </c>
      <c r="K2960" s="6">
        <f t="shared" ref="K2960:K3023" si="326">AVERAGE(H2947:H2960)</f>
        <v>2.7142857142857135E-2</v>
      </c>
      <c r="L2960" s="6">
        <f t="shared" ref="L2960:L3023" si="327">AVERAGE(I2947:I2960)</f>
        <v>4.9999999999999947E-2</v>
      </c>
      <c r="M2960" s="6">
        <f t="shared" ref="M2960:M3023" si="328">K2960/L2960</f>
        <v>0.54285714285714326</v>
      </c>
      <c r="N2960" s="6">
        <f t="shared" si="322"/>
        <v>35.18518518518519</v>
      </c>
      <c r="Q2960" s="1">
        <v>5.0131639999999997</v>
      </c>
      <c r="R2960" s="3">
        <v>194300</v>
      </c>
    </row>
    <row r="2961" spans="1:18" x14ac:dyDescent="0.2">
      <c r="A2961" s="8">
        <v>38287</v>
      </c>
      <c r="B2961" s="1">
        <v>5.09</v>
      </c>
      <c r="C2961" s="1">
        <v>5.13</v>
      </c>
      <c r="D2961" s="1">
        <v>4.92</v>
      </c>
      <c r="E2961" s="1">
        <v>4.97</v>
      </c>
      <c r="G2961" s="6">
        <f t="shared" si="323"/>
        <v>-0.10000000000000053</v>
      </c>
      <c r="H2961" s="1">
        <f t="shared" si="324"/>
        <v>0</v>
      </c>
      <c r="I2961" s="1">
        <f t="shared" si="325"/>
        <v>0.10000000000000053</v>
      </c>
      <c r="K2961" s="6">
        <f t="shared" si="326"/>
        <v>2.7142857142857135E-2</v>
      </c>
      <c r="L2961" s="6">
        <f t="shared" si="327"/>
        <v>4.4999999999999991E-2</v>
      </c>
      <c r="M2961" s="6">
        <f t="shared" si="328"/>
        <v>0.60317460317460314</v>
      </c>
      <c r="N2961" s="6">
        <f t="shared" ref="N2961:N3024" si="329">IF(L2961=0,100,100-(100/(1+M2961)))</f>
        <v>37.623762376237629</v>
      </c>
      <c r="Q2961" s="1">
        <v>4.9142840000000003</v>
      </c>
      <c r="R2961" s="3">
        <v>247100</v>
      </c>
    </row>
    <row r="2962" spans="1:18" x14ac:dyDescent="0.2">
      <c r="A2962" s="8">
        <v>38288</v>
      </c>
      <c r="B2962" s="1">
        <v>4.92</v>
      </c>
      <c r="C2962" s="1">
        <v>4.95</v>
      </c>
      <c r="D2962" s="1">
        <v>4.55</v>
      </c>
      <c r="E2962" s="1">
        <v>4.79</v>
      </c>
      <c r="G2962" s="6">
        <f t="shared" si="323"/>
        <v>-0.17999999999999972</v>
      </c>
      <c r="H2962" s="1">
        <f t="shared" si="324"/>
        <v>0</v>
      </c>
      <c r="I2962" s="1">
        <f t="shared" si="325"/>
        <v>0.17999999999999972</v>
      </c>
      <c r="K2962" s="6">
        <f t="shared" si="326"/>
        <v>2.7142857142857135E-2</v>
      </c>
      <c r="L2962" s="6">
        <f t="shared" si="327"/>
        <v>5.7142857142857127E-2</v>
      </c>
      <c r="M2962" s="6">
        <f t="shared" si="328"/>
        <v>0.47499999999999998</v>
      </c>
      <c r="N2962" s="6">
        <f t="shared" si="329"/>
        <v>32.203389830508485</v>
      </c>
      <c r="Q2962" s="1">
        <v>4.7363020000000002</v>
      </c>
      <c r="R2962" s="3">
        <v>505100</v>
      </c>
    </row>
    <row r="2963" spans="1:18" x14ac:dyDescent="0.2">
      <c r="A2963" s="8">
        <v>38289</v>
      </c>
      <c r="B2963" s="1">
        <v>4.75</v>
      </c>
      <c r="C2963" s="1">
        <v>4.8499999999999996</v>
      </c>
      <c r="D2963" s="1">
        <v>4.72</v>
      </c>
      <c r="E2963" s="1">
        <v>4.8099999999999996</v>
      </c>
      <c r="G2963" s="6">
        <f t="shared" si="323"/>
        <v>1.9999999999999574E-2</v>
      </c>
      <c r="H2963" s="1">
        <f t="shared" si="324"/>
        <v>1.9999999999999574E-2</v>
      </c>
      <c r="I2963" s="1">
        <f t="shared" si="325"/>
        <v>0</v>
      </c>
      <c r="K2963" s="6">
        <f t="shared" si="326"/>
        <v>2.8571428571428532E-2</v>
      </c>
      <c r="L2963" s="6">
        <f t="shared" si="327"/>
        <v>5.6428571428571432E-2</v>
      </c>
      <c r="M2963" s="6">
        <f t="shared" si="328"/>
        <v>0.50632911392404989</v>
      </c>
      <c r="N2963" s="6">
        <f t="shared" si="329"/>
        <v>33.613445378151226</v>
      </c>
      <c r="Q2963" s="1">
        <v>4.7560779999999996</v>
      </c>
      <c r="R2963" s="3">
        <v>157900</v>
      </c>
    </row>
    <row r="2964" spans="1:18" x14ac:dyDescent="0.2">
      <c r="A2964" s="8">
        <v>38292</v>
      </c>
      <c r="B2964" s="1">
        <v>4.8099999999999996</v>
      </c>
      <c r="C2964" s="1">
        <v>4.9000000000000004</v>
      </c>
      <c r="D2964" s="1">
        <v>4.5999999999999996</v>
      </c>
      <c r="E2964" s="1">
        <v>4.6100000000000003</v>
      </c>
      <c r="G2964" s="6">
        <f t="shared" si="323"/>
        <v>-0.19999999999999929</v>
      </c>
      <c r="H2964" s="1">
        <f t="shared" si="324"/>
        <v>0</v>
      </c>
      <c r="I2964" s="1">
        <f t="shared" si="325"/>
        <v>0.19999999999999929</v>
      </c>
      <c r="K2964" s="6">
        <f t="shared" si="326"/>
        <v>2.8571428571428532E-2</v>
      </c>
      <c r="L2964" s="6">
        <f t="shared" si="327"/>
        <v>5.4999999999999973E-2</v>
      </c>
      <c r="M2964" s="6">
        <f t="shared" si="328"/>
        <v>0.51948051948051899</v>
      </c>
      <c r="N2964" s="6">
        <f t="shared" si="329"/>
        <v>34.188034188034166</v>
      </c>
      <c r="Q2964" s="1">
        <v>4.5583200000000001</v>
      </c>
      <c r="R2964" s="3">
        <v>287000</v>
      </c>
    </row>
    <row r="2965" spans="1:18" x14ac:dyDescent="0.2">
      <c r="A2965" s="8">
        <v>38293</v>
      </c>
      <c r="B2965" s="1">
        <v>4.8099999999999996</v>
      </c>
      <c r="C2965" s="1">
        <v>5.0999999999999996</v>
      </c>
      <c r="D2965" s="1">
        <v>4.8099999999999996</v>
      </c>
      <c r="E2965" s="1">
        <v>4.9000000000000004</v>
      </c>
      <c r="G2965" s="6">
        <f t="shared" si="323"/>
        <v>0.29000000000000004</v>
      </c>
      <c r="H2965" s="1">
        <f t="shared" si="324"/>
        <v>0.29000000000000004</v>
      </c>
      <c r="I2965" s="1">
        <f t="shared" si="325"/>
        <v>0</v>
      </c>
      <c r="K2965" s="6">
        <f t="shared" si="326"/>
        <v>4.9285714285714252E-2</v>
      </c>
      <c r="L2965" s="6">
        <f t="shared" si="327"/>
        <v>4.9285714285714252E-2</v>
      </c>
      <c r="M2965" s="6">
        <f t="shared" si="328"/>
        <v>1</v>
      </c>
      <c r="N2965" s="6">
        <f t="shared" si="329"/>
        <v>50</v>
      </c>
      <c r="Q2965" s="1">
        <v>4.8450689999999996</v>
      </c>
      <c r="R2965" s="3">
        <v>575400</v>
      </c>
    </row>
    <row r="2966" spans="1:18" x14ac:dyDescent="0.2">
      <c r="A2966" s="8">
        <v>38294</v>
      </c>
      <c r="B2966" s="1">
        <v>5</v>
      </c>
      <c r="C2966" s="1">
        <v>5.05</v>
      </c>
      <c r="D2966" s="1">
        <v>4.95</v>
      </c>
      <c r="E2966" s="1">
        <v>5</v>
      </c>
      <c r="G2966" s="6">
        <f t="shared" si="323"/>
        <v>9.9999999999999645E-2</v>
      </c>
      <c r="H2966" s="1">
        <f t="shared" si="324"/>
        <v>9.9999999999999645E-2</v>
      </c>
      <c r="I2966" s="1">
        <f t="shared" si="325"/>
        <v>0</v>
      </c>
      <c r="K2966" s="6">
        <f t="shared" si="326"/>
        <v>5.642857142857137E-2</v>
      </c>
      <c r="L2966" s="6">
        <f t="shared" si="327"/>
        <v>4.8571428571428488E-2</v>
      </c>
      <c r="M2966" s="6">
        <f t="shared" si="328"/>
        <v>1.1617647058823537</v>
      </c>
      <c r="N2966" s="6">
        <f t="shared" si="329"/>
        <v>53.741496598639472</v>
      </c>
      <c r="Q2966" s="1">
        <v>4.9439479999999998</v>
      </c>
      <c r="R2966" s="3">
        <v>332200</v>
      </c>
    </row>
    <row r="2967" spans="1:18" x14ac:dyDescent="0.2">
      <c r="A2967" s="8">
        <v>38295</v>
      </c>
      <c r="B2967" s="1">
        <v>5</v>
      </c>
      <c r="C2967" s="1">
        <v>5.05</v>
      </c>
      <c r="D2967" s="1">
        <v>4.95</v>
      </c>
      <c r="E2967" s="1">
        <v>4.95</v>
      </c>
      <c r="G2967" s="6">
        <f t="shared" si="323"/>
        <v>-4.9999999999999822E-2</v>
      </c>
      <c r="H2967" s="1">
        <f t="shared" si="324"/>
        <v>0</v>
      </c>
      <c r="I2967" s="1">
        <f t="shared" si="325"/>
        <v>4.9999999999999822E-2</v>
      </c>
      <c r="K2967" s="6">
        <f t="shared" si="326"/>
        <v>5.3571428571428506E-2</v>
      </c>
      <c r="L2967" s="6">
        <f t="shared" si="327"/>
        <v>5.2142857142857046E-2</v>
      </c>
      <c r="M2967" s="6">
        <f t="shared" si="328"/>
        <v>1.0273972602739732</v>
      </c>
      <c r="N2967" s="6">
        <f t="shared" si="329"/>
        <v>50.675675675675691</v>
      </c>
      <c r="Q2967" s="1">
        <v>4.8945080000000001</v>
      </c>
      <c r="R2967" s="3">
        <v>193100</v>
      </c>
    </row>
    <row r="2968" spans="1:18" x14ac:dyDescent="0.2">
      <c r="A2968" s="8">
        <v>38296</v>
      </c>
      <c r="B2968" s="1">
        <v>5</v>
      </c>
      <c r="C2968" s="1">
        <v>5.04</v>
      </c>
      <c r="D2968" s="1">
        <v>4.8099999999999996</v>
      </c>
      <c r="E2968" s="1">
        <v>4.84</v>
      </c>
      <c r="G2968" s="6">
        <f t="shared" si="323"/>
        <v>-0.11000000000000032</v>
      </c>
      <c r="H2968" s="1">
        <f t="shared" si="324"/>
        <v>0</v>
      </c>
      <c r="I2968" s="1">
        <f t="shared" si="325"/>
        <v>0.11000000000000032</v>
      </c>
      <c r="K2968" s="6">
        <f t="shared" si="326"/>
        <v>5.3571428571428506E-2</v>
      </c>
      <c r="L2968" s="6">
        <f t="shared" si="327"/>
        <v>5.642857142857137E-2</v>
      </c>
      <c r="M2968" s="6">
        <f t="shared" si="328"/>
        <v>0.94936708860759478</v>
      </c>
      <c r="N2968" s="6">
        <f t="shared" si="329"/>
        <v>48.701298701298697</v>
      </c>
      <c r="Q2968" s="1">
        <v>4.7857409999999998</v>
      </c>
      <c r="R2968" s="3">
        <v>259700</v>
      </c>
    </row>
    <row r="2969" spans="1:18" x14ac:dyDescent="0.2">
      <c r="A2969" s="8">
        <v>38299</v>
      </c>
      <c r="B2969" s="1">
        <v>4.8099999999999996</v>
      </c>
      <c r="C2969" s="1">
        <v>4.82</v>
      </c>
      <c r="D2969" s="1">
        <v>4.5999999999999996</v>
      </c>
      <c r="E2969" s="1">
        <v>4.6100000000000003</v>
      </c>
      <c r="G2969" s="6">
        <f t="shared" si="323"/>
        <v>-0.22999999999999954</v>
      </c>
      <c r="H2969" s="1">
        <f t="shared" si="324"/>
        <v>0</v>
      </c>
      <c r="I2969" s="1">
        <f t="shared" si="325"/>
        <v>0.22999999999999954</v>
      </c>
      <c r="K2969" s="6">
        <f t="shared" si="326"/>
        <v>5.3571428571428506E-2</v>
      </c>
      <c r="L2969" s="6">
        <f t="shared" si="327"/>
        <v>6.5714285714285642E-2</v>
      </c>
      <c r="M2969" s="6">
        <f t="shared" si="328"/>
        <v>0.81521739130434778</v>
      </c>
      <c r="N2969" s="6">
        <f t="shared" si="329"/>
        <v>44.91017964071856</v>
      </c>
      <c r="Q2969" s="1">
        <v>4.5583200000000001</v>
      </c>
      <c r="R2969" s="3">
        <v>441500</v>
      </c>
    </row>
    <row r="2970" spans="1:18" x14ac:dyDescent="0.2">
      <c r="A2970" s="8">
        <v>38300</v>
      </c>
      <c r="B2970" s="1">
        <v>4.54</v>
      </c>
      <c r="C2970" s="1">
        <v>4.5599999999999996</v>
      </c>
      <c r="D2970" s="1">
        <v>4.2</v>
      </c>
      <c r="E2970" s="1">
        <v>4.26</v>
      </c>
      <c r="G2970" s="6">
        <f t="shared" si="323"/>
        <v>-0.35000000000000053</v>
      </c>
      <c r="H2970" s="1">
        <f t="shared" si="324"/>
        <v>0</v>
      </c>
      <c r="I2970" s="1">
        <f t="shared" si="325"/>
        <v>0.35000000000000053</v>
      </c>
      <c r="K2970" s="6">
        <f t="shared" si="326"/>
        <v>4.857142857142855E-2</v>
      </c>
      <c r="L2970" s="6">
        <f t="shared" si="327"/>
        <v>9.0714285714285678E-2</v>
      </c>
      <c r="M2970" s="6">
        <f t="shared" si="328"/>
        <v>0.53543307086614167</v>
      </c>
      <c r="N2970" s="6">
        <f t="shared" si="329"/>
        <v>34.871794871794876</v>
      </c>
      <c r="Q2970" s="1">
        <v>4.2122440000000001</v>
      </c>
      <c r="R2970" s="3">
        <v>758500</v>
      </c>
    </row>
    <row r="2971" spans="1:18" x14ac:dyDescent="0.2">
      <c r="A2971" s="8">
        <v>38301</v>
      </c>
      <c r="B2971" s="1">
        <v>4.0599999999999996</v>
      </c>
      <c r="C2971" s="1">
        <v>4.37</v>
      </c>
      <c r="D2971" s="1">
        <v>4.0599999999999996</v>
      </c>
      <c r="E2971" s="1">
        <v>4.37</v>
      </c>
      <c r="G2971" s="6">
        <f t="shared" si="323"/>
        <v>0.11000000000000032</v>
      </c>
      <c r="H2971" s="1">
        <f t="shared" si="324"/>
        <v>0.11000000000000032</v>
      </c>
      <c r="I2971" s="1">
        <f t="shared" si="325"/>
        <v>0</v>
      </c>
      <c r="K2971" s="6">
        <f t="shared" si="326"/>
        <v>4.9285714285714252E-2</v>
      </c>
      <c r="L2971" s="6">
        <f t="shared" si="327"/>
        <v>9.0714285714285678E-2</v>
      </c>
      <c r="M2971" s="6">
        <f t="shared" si="328"/>
        <v>0.54330708661417304</v>
      </c>
      <c r="N2971" s="6">
        <f t="shared" si="329"/>
        <v>35.204081632653057</v>
      </c>
      <c r="Q2971" s="1">
        <v>4.3210110000000004</v>
      </c>
      <c r="R2971" s="3">
        <v>471000</v>
      </c>
    </row>
    <row r="2972" spans="1:18" x14ac:dyDescent="0.2">
      <c r="A2972" s="8">
        <v>38302</v>
      </c>
      <c r="B2972" s="1">
        <v>4.2</v>
      </c>
      <c r="C2972" s="1">
        <v>4.3</v>
      </c>
      <c r="D2972" s="1">
        <v>4.1500000000000004</v>
      </c>
      <c r="E2972" s="1">
        <v>4.2</v>
      </c>
      <c r="G2972" s="6">
        <f t="shared" si="323"/>
        <v>-0.16999999999999993</v>
      </c>
      <c r="H2972" s="1">
        <f t="shared" si="324"/>
        <v>0</v>
      </c>
      <c r="I2972" s="1">
        <f t="shared" si="325"/>
        <v>0.16999999999999993</v>
      </c>
      <c r="K2972" s="6">
        <f t="shared" si="326"/>
        <v>3.9285714285714271E-2</v>
      </c>
      <c r="L2972" s="6">
        <f t="shared" si="327"/>
        <v>0.10285714285714283</v>
      </c>
      <c r="M2972" s="6">
        <f t="shared" si="328"/>
        <v>0.38194444444444442</v>
      </c>
      <c r="N2972" s="6">
        <f t="shared" si="329"/>
        <v>27.638190954773862</v>
      </c>
      <c r="Q2972" s="1">
        <v>4.1529160000000003</v>
      </c>
      <c r="R2972" s="3">
        <v>310100</v>
      </c>
    </row>
    <row r="2973" spans="1:18" x14ac:dyDescent="0.2">
      <c r="A2973" s="8">
        <v>38303</v>
      </c>
      <c r="B2973" s="1">
        <v>4.17</v>
      </c>
      <c r="C2973" s="1">
        <v>4.29</v>
      </c>
      <c r="D2973" s="1">
        <v>4.12</v>
      </c>
      <c r="E2973" s="1">
        <v>4.2300000000000004</v>
      </c>
      <c r="G2973" s="6">
        <f t="shared" si="323"/>
        <v>3.0000000000000249E-2</v>
      </c>
      <c r="H2973" s="1">
        <f t="shared" si="324"/>
        <v>3.0000000000000249E-2</v>
      </c>
      <c r="I2973" s="1">
        <f t="shared" si="325"/>
        <v>0</v>
      </c>
      <c r="K2973" s="6">
        <f t="shared" si="326"/>
        <v>4.1428571428571433E-2</v>
      </c>
      <c r="L2973" s="6">
        <f t="shared" si="327"/>
        <v>9.9285714285714269E-2</v>
      </c>
      <c r="M2973" s="6">
        <f t="shared" si="328"/>
        <v>0.41726618705035984</v>
      </c>
      <c r="N2973" s="6">
        <f t="shared" si="329"/>
        <v>29.441624365482241</v>
      </c>
      <c r="Q2973" s="1">
        <v>4.1825799999999997</v>
      </c>
      <c r="R2973" s="3">
        <v>329200</v>
      </c>
    </row>
    <row r="2974" spans="1:18" x14ac:dyDescent="0.2">
      <c r="A2974" s="8">
        <v>38306</v>
      </c>
      <c r="B2974" s="1">
        <v>4.18</v>
      </c>
      <c r="C2974" s="1">
        <v>4.2300000000000004</v>
      </c>
      <c r="D2974" s="1">
        <v>4.01</v>
      </c>
      <c r="E2974" s="1">
        <v>4.09</v>
      </c>
      <c r="G2974" s="6">
        <f t="shared" si="323"/>
        <v>-0.14000000000000057</v>
      </c>
      <c r="H2974" s="1">
        <f t="shared" si="324"/>
        <v>0</v>
      </c>
      <c r="I2974" s="1">
        <f t="shared" si="325"/>
        <v>0.14000000000000057</v>
      </c>
      <c r="K2974" s="6">
        <f t="shared" si="326"/>
        <v>3.9285714285714271E-2</v>
      </c>
      <c r="L2974" s="6">
        <f t="shared" si="327"/>
        <v>0.10928571428571431</v>
      </c>
      <c r="M2974" s="6">
        <f t="shared" si="328"/>
        <v>0.35947712418300631</v>
      </c>
      <c r="N2974" s="6">
        <f t="shared" si="329"/>
        <v>26.442307692307679</v>
      </c>
      <c r="Q2974" s="1">
        <v>4.0441500000000001</v>
      </c>
      <c r="R2974" s="3">
        <v>456600</v>
      </c>
    </row>
    <row r="2975" spans="1:18" x14ac:dyDescent="0.2">
      <c r="A2975" s="8">
        <v>38307</v>
      </c>
      <c r="B2975" s="1">
        <v>4.04</v>
      </c>
      <c r="C2975" s="1">
        <v>4.1100000000000003</v>
      </c>
      <c r="D2975" s="1">
        <v>4.0199999999999996</v>
      </c>
      <c r="E2975" s="1">
        <v>4.04</v>
      </c>
      <c r="G2975" s="6">
        <f t="shared" si="323"/>
        <v>-4.9999999999999822E-2</v>
      </c>
      <c r="H2975" s="1">
        <f t="shared" si="324"/>
        <v>0</v>
      </c>
      <c r="I2975" s="1">
        <f t="shared" si="325"/>
        <v>4.9999999999999822E-2</v>
      </c>
      <c r="K2975" s="6">
        <f t="shared" si="326"/>
        <v>3.9285714285714271E-2</v>
      </c>
      <c r="L2975" s="6">
        <f t="shared" si="327"/>
        <v>0.10571428571428568</v>
      </c>
      <c r="M2975" s="6">
        <f t="shared" si="328"/>
        <v>0.3716216216216216</v>
      </c>
      <c r="N2975" s="6">
        <f t="shared" si="329"/>
        <v>27.093596059113295</v>
      </c>
      <c r="Q2975" s="1">
        <v>3.99471</v>
      </c>
      <c r="R2975" s="3">
        <v>310900</v>
      </c>
    </row>
    <row r="2976" spans="1:18" x14ac:dyDescent="0.2">
      <c r="A2976" s="8">
        <v>38308</v>
      </c>
      <c r="B2976" s="1">
        <v>4.0199999999999996</v>
      </c>
      <c r="C2976" s="1">
        <v>4.3</v>
      </c>
      <c r="D2976" s="1">
        <v>4.01</v>
      </c>
      <c r="E2976" s="1">
        <v>4.3</v>
      </c>
      <c r="G2976" s="6">
        <f t="shared" si="323"/>
        <v>0.25999999999999979</v>
      </c>
      <c r="H2976" s="1">
        <f t="shared" si="324"/>
        <v>0.25999999999999979</v>
      </c>
      <c r="I2976" s="1">
        <f t="shared" si="325"/>
        <v>0</v>
      </c>
      <c r="K2976" s="6">
        <f t="shared" si="326"/>
        <v>5.7857142857142829E-2</v>
      </c>
      <c r="L2976" s="6">
        <f t="shared" si="327"/>
        <v>9.2857142857142846E-2</v>
      </c>
      <c r="M2976" s="6">
        <f t="shared" si="328"/>
        <v>0.62307692307692286</v>
      </c>
      <c r="N2976" s="6">
        <f t="shared" si="329"/>
        <v>38.388625592417057</v>
      </c>
      <c r="Q2976" s="1">
        <v>4.2517950000000004</v>
      </c>
      <c r="R2976" s="3">
        <v>342300</v>
      </c>
    </row>
    <row r="2977" spans="1:18" x14ac:dyDescent="0.2">
      <c r="A2977" s="8">
        <v>38309</v>
      </c>
      <c r="B2977" s="1">
        <v>4.3</v>
      </c>
      <c r="C2977" s="1">
        <v>4.45</v>
      </c>
      <c r="D2977" s="1">
        <v>4.3</v>
      </c>
      <c r="E2977" s="1">
        <v>4.43</v>
      </c>
      <c r="G2977" s="6">
        <f t="shared" si="323"/>
        <v>0.12999999999999989</v>
      </c>
      <c r="H2977" s="1">
        <f t="shared" si="324"/>
        <v>0.12999999999999989</v>
      </c>
      <c r="I2977" s="1">
        <f t="shared" si="325"/>
        <v>0</v>
      </c>
      <c r="K2977" s="6">
        <f t="shared" si="326"/>
        <v>6.5714285714285711E-2</v>
      </c>
      <c r="L2977" s="6">
        <f t="shared" si="327"/>
        <v>9.2857142857142846E-2</v>
      </c>
      <c r="M2977" s="6">
        <f t="shared" si="328"/>
        <v>0.70769230769230773</v>
      </c>
      <c r="N2977" s="6">
        <f t="shared" si="329"/>
        <v>41.441441441441448</v>
      </c>
      <c r="Q2977" s="1">
        <v>4.3803380000000001</v>
      </c>
      <c r="R2977" s="3">
        <v>345600</v>
      </c>
    </row>
    <row r="2978" spans="1:18" x14ac:dyDescent="0.2">
      <c r="A2978" s="8">
        <v>38310</v>
      </c>
      <c r="B2978" s="1">
        <v>4.45</v>
      </c>
      <c r="C2978" s="1">
        <v>4.57</v>
      </c>
      <c r="D2978" s="1">
        <v>4.45</v>
      </c>
      <c r="E2978" s="1">
        <v>4.53</v>
      </c>
      <c r="G2978" s="6">
        <f t="shared" si="323"/>
        <v>0.10000000000000053</v>
      </c>
      <c r="H2978" s="1">
        <f t="shared" si="324"/>
        <v>0.10000000000000053</v>
      </c>
      <c r="I2978" s="1">
        <f t="shared" si="325"/>
        <v>0</v>
      </c>
      <c r="K2978" s="6">
        <f t="shared" si="326"/>
        <v>7.2857142857142884E-2</v>
      </c>
      <c r="L2978" s="6">
        <f t="shared" si="327"/>
        <v>7.8571428571428611E-2</v>
      </c>
      <c r="M2978" s="6">
        <f t="shared" si="328"/>
        <v>0.92727272727272714</v>
      </c>
      <c r="N2978" s="6">
        <f t="shared" si="329"/>
        <v>48.113207547169807</v>
      </c>
      <c r="Q2978" s="1">
        <v>4.4792170000000002</v>
      </c>
      <c r="R2978" s="3">
        <v>426300</v>
      </c>
    </row>
    <row r="2979" spans="1:18" x14ac:dyDescent="0.2">
      <c r="A2979" s="8">
        <v>38313</v>
      </c>
      <c r="B2979" s="1">
        <v>4.5999999999999996</v>
      </c>
      <c r="C2979" s="1">
        <v>4.7</v>
      </c>
      <c r="D2979" s="1">
        <v>4.55</v>
      </c>
      <c r="E2979" s="1">
        <v>4.62</v>
      </c>
      <c r="G2979" s="6">
        <f t="shared" si="323"/>
        <v>8.9999999999999858E-2</v>
      </c>
      <c r="H2979" s="1">
        <f t="shared" si="324"/>
        <v>8.9999999999999858E-2</v>
      </c>
      <c r="I2979" s="1">
        <f t="shared" si="325"/>
        <v>0</v>
      </c>
      <c r="K2979" s="6">
        <f t="shared" si="326"/>
        <v>5.8571428571428594E-2</v>
      </c>
      <c r="L2979" s="6">
        <f t="shared" si="327"/>
        <v>7.8571428571428611E-2</v>
      </c>
      <c r="M2979" s="6">
        <f t="shared" si="328"/>
        <v>0.74545454545454537</v>
      </c>
      <c r="N2979" s="6">
        <f t="shared" si="329"/>
        <v>42.708333333333329</v>
      </c>
      <c r="Q2979" s="1">
        <v>4.5682080000000003</v>
      </c>
      <c r="R2979" s="3">
        <v>379200</v>
      </c>
    </row>
    <row r="2980" spans="1:18" x14ac:dyDescent="0.2">
      <c r="A2980" s="8">
        <v>38314</v>
      </c>
      <c r="B2980" s="1">
        <v>4.6900000000000004</v>
      </c>
      <c r="C2980" s="1">
        <v>4.7</v>
      </c>
      <c r="D2980" s="1">
        <v>4.45</v>
      </c>
      <c r="E2980" s="1">
        <v>4.5</v>
      </c>
      <c r="G2980" s="6">
        <f t="shared" si="323"/>
        <v>-0.12000000000000011</v>
      </c>
      <c r="H2980" s="1">
        <f t="shared" si="324"/>
        <v>0</v>
      </c>
      <c r="I2980" s="1">
        <f t="shared" si="325"/>
        <v>0.12000000000000011</v>
      </c>
      <c r="K2980" s="6">
        <f t="shared" si="326"/>
        <v>5.1428571428571476E-2</v>
      </c>
      <c r="L2980" s="6">
        <f t="shared" si="327"/>
        <v>8.7142857142857189E-2</v>
      </c>
      <c r="M2980" s="6">
        <f t="shared" si="328"/>
        <v>0.59016393442622972</v>
      </c>
      <c r="N2980" s="6">
        <f t="shared" si="329"/>
        <v>37.11340206185568</v>
      </c>
      <c r="Q2980" s="1">
        <v>4.4495529999999999</v>
      </c>
      <c r="R2980" s="3">
        <v>522400</v>
      </c>
    </row>
    <row r="2981" spans="1:18" x14ac:dyDescent="0.2">
      <c r="A2981" s="8">
        <v>38315</v>
      </c>
      <c r="B2981" s="1">
        <v>4.58</v>
      </c>
      <c r="C2981" s="1">
        <v>4.5999999999999996</v>
      </c>
      <c r="D2981" s="1">
        <v>4.47</v>
      </c>
      <c r="E2981" s="1">
        <v>4.58</v>
      </c>
      <c r="G2981" s="6">
        <f t="shared" si="323"/>
        <v>8.0000000000000071E-2</v>
      </c>
      <c r="H2981" s="1">
        <f t="shared" si="324"/>
        <v>8.0000000000000071E-2</v>
      </c>
      <c r="I2981" s="1">
        <f t="shared" si="325"/>
        <v>0</v>
      </c>
      <c r="K2981" s="6">
        <f t="shared" si="326"/>
        <v>5.7142857142857197E-2</v>
      </c>
      <c r="L2981" s="6">
        <f t="shared" si="327"/>
        <v>8.357142857142863E-2</v>
      </c>
      <c r="M2981" s="6">
        <f t="shared" si="328"/>
        <v>0.68376068376068388</v>
      </c>
      <c r="N2981" s="6">
        <f t="shared" si="329"/>
        <v>40.609137055837571</v>
      </c>
      <c r="Q2981" s="1">
        <v>4.5286559999999998</v>
      </c>
      <c r="R2981" s="3">
        <v>266300</v>
      </c>
    </row>
    <row r="2982" spans="1:18" x14ac:dyDescent="0.2">
      <c r="A2982" s="8">
        <v>38317</v>
      </c>
      <c r="B2982" s="1">
        <v>4.55</v>
      </c>
      <c r="C2982" s="1">
        <v>4.6500000000000004</v>
      </c>
      <c r="D2982" s="1">
        <v>4.5</v>
      </c>
      <c r="E2982" s="1">
        <v>4.5599999999999996</v>
      </c>
      <c r="G2982" s="6">
        <f t="shared" si="323"/>
        <v>-2.0000000000000462E-2</v>
      </c>
      <c r="H2982" s="1">
        <f t="shared" si="324"/>
        <v>0</v>
      </c>
      <c r="I2982" s="1">
        <f t="shared" si="325"/>
        <v>2.0000000000000462E-2</v>
      </c>
      <c r="K2982" s="6">
        <f t="shared" si="326"/>
        <v>5.7142857142857197E-2</v>
      </c>
      <c r="L2982" s="6">
        <f t="shared" si="327"/>
        <v>7.7142857142857207E-2</v>
      </c>
      <c r="M2982" s="6">
        <f t="shared" si="328"/>
        <v>0.74074074074074081</v>
      </c>
      <c r="N2982" s="6">
        <f t="shared" si="329"/>
        <v>42.553191489361708</v>
      </c>
      <c r="Q2982" s="1">
        <v>4.5088809999999997</v>
      </c>
      <c r="R2982" s="3">
        <v>107900</v>
      </c>
    </row>
    <row r="2983" spans="1:18" x14ac:dyDescent="0.2">
      <c r="A2983" s="8">
        <v>38320</v>
      </c>
      <c r="B2983" s="1">
        <v>4.55</v>
      </c>
      <c r="C2983" s="1">
        <v>4.5599999999999996</v>
      </c>
      <c r="D2983" s="1">
        <v>4.26</v>
      </c>
      <c r="E2983" s="1">
        <v>4.3</v>
      </c>
      <c r="G2983" s="6">
        <f t="shared" si="323"/>
        <v>-0.25999999999999979</v>
      </c>
      <c r="H2983" s="1">
        <f t="shared" si="324"/>
        <v>0</v>
      </c>
      <c r="I2983" s="1">
        <f t="shared" si="325"/>
        <v>0.25999999999999979</v>
      </c>
      <c r="K2983" s="6">
        <f t="shared" si="326"/>
        <v>5.7142857142857197E-2</v>
      </c>
      <c r="L2983" s="6">
        <f t="shared" si="327"/>
        <v>7.9285714285714376E-2</v>
      </c>
      <c r="M2983" s="6">
        <f t="shared" si="328"/>
        <v>0.72072072072072058</v>
      </c>
      <c r="N2983" s="6">
        <f t="shared" si="329"/>
        <v>41.884816753926692</v>
      </c>
      <c r="Q2983" s="1">
        <v>4.2517950000000004</v>
      </c>
      <c r="R2983" s="3">
        <v>622500</v>
      </c>
    </row>
    <row r="2984" spans="1:18" x14ac:dyDescent="0.2">
      <c r="A2984" s="8">
        <v>38321</v>
      </c>
      <c r="B2984" s="1">
        <v>4.3099999999999996</v>
      </c>
      <c r="C2984" s="1">
        <v>4.43</v>
      </c>
      <c r="D2984" s="1">
        <v>4.2699999999999996</v>
      </c>
      <c r="E2984" s="1">
        <v>4.4000000000000004</v>
      </c>
      <c r="G2984" s="6">
        <f t="shared" si="323"/>
        <v>0.10000000000000053</v>
      </c>
      <c r="H2984" s="1">
        <f t="shared" si="324"/>
        <v>0.10000000000000053</v>
      </c>
      <c r="I2984" s="1">
        <f t="shared" si="325"/>
        <v>0</v>
      </c>
      <c r="K2984" s="6">
        <f t="shared" si="326"/>
        <v>6.4285714285714377E-2</v>
      </c>
      <c r="L2984" s="6">
        <f t="shared" si="327"/>
        <v>5.4285714285714333E-2</v>
      </c>
      <c r="M2984" s="6">
        <f t="shared" si="328"/>
        <v>1.18421052631579</v>
      </c>
      <c r="N2984" s="6">
        <f t="shared" si="329"/>
        <v>54.216867469879531</v>
      </c>
      <c r="Q2984" s="1">
        <v>4.3506739999999997</v>
      </c>
      <c r="R2984" s="3">
        <v>212000</v>
      </c>
    </row>
    <row r="2985" spans="1:18" x14ac:dyDescent="0.2">
      <c r="A2985" s="8">
        <v>38322</v>
      </c>
      <c r="B2985" s="1">
        <v>4.3600000000000003</v>
      </c>
      <c r="C2985" s="1">
        <v>4.4000000000000004</v>
      </c>
      <c r="D2985" s="1">
        <v>4.21</v>
      </c>
      <c r="E2985" s="1">
        <v>4.2300000000000004</v>
      </c>
      <c r="G2985" s="6">
        <f t="shared" si="323"/>
        <v>-0.16999999999999993</v>
      </c>
      <c r="H2985" s="1">
        <f t="shared" si="324"/>
        <v>0</v>
      </c>
      <c r="I2985" s="1">
        <f t="shared" si="325"/>
        <v>0.16999999999999993</v>
      </c>
      <c r="K2985" s="6">
        <f t="shared" si="326"/>
        <v>5.6428571428571495E-2</v>
      </c>
      <c r="L2985" s="6">
        <f t="shared" si="327"/>
        <v>6.6428571428571476E-2</v>
      </c>
      <c r="M2985" s="6">
        <f t="shared" si="328"/>
        <v>0.84946236559139821</v>
      </c>
      <c r="N2985" s="6">
        <f t="shared" si="329"/>
        <v>45.930232558139544</v>
      </c>
      <c r="Q2985" s="1">
        <v>4.1825799999999997</v>
      </c>
      <c r="R2985" s="3">
        <v>290900</v>
      </c>
    </row>
    <row r="2986" spans="1:18" x14ac:dyDescent="0.2">
      <c r="A2986" s="8">
        <v>38323</v>
      </c>
      <c r="B2986" s="1">
        <v>4.2</v>
      </c>
      <c r="C2986" s="1">
        <v>4.2</v>
      </c>
      <c r="D2986" s="1">
        <v>4</v>
      </c>
      <c r="E2986" s="1">
        <v>4.0599999999999996</v>
      </c>
      <c r="G2986" s="6">
        <f t="shared" si="323"/>
        <v>-0.17000000000000082</v>
      </c>
      <c r="H2986" s="1">
        <f t="shared" si="324"/>
        <v>0</v>
      </c>
      <c r="I2986" s="1">
        <f t="shared" si="325"/>
        <v>0.17000000000000082</v>
      </c>
      <c r="K2986" s="6">
        <f t="shared" si="326"/>
        <v>5.6428571428571495E-2</v>
      </c>
      <c r="L2986" s="6">
        <f t="shared" si="327"/>
        <v>6.6428571428571531E-2</v>
      </c>
      <c r="M2986" s="6">
        <f t="shared" si="328"/>
        <v>0.84946236559139754</v>
      </c>
      <c r="N2986" s="6">
        <f t="shared" si="329"/>
        <v>45.930232558139522</v>
      </c>
      <c r="Q2986" s="1">
        <v>4.0144859999999998</v>
      </c>
      <c r="R2986" s="3">
        <v>346300</v>
      </c>
    </row>
    <row r="2987" spans="1:18" x14ac:dyDescent="0.2">
      <c r="A2987" s="8">
        <v>38324</v>
      </c>
      <c r="B2987" s="1">
        <v>4.0199999999999996</v>
      </c>
      <c r="C2987" s="1">
        <v>4.1500000000000004</v>
      </c>
      <c r="D2987" s="1">
        <v>4</v>
      </c>
      <c r="E2987" s="1">
        <v>4.12</v>
      </c>
      <c r="G2987" s="6">
        <f t="shared" si="323"/>
        <v>6.0000000000000497E-2</v>
      </c>
      <c r="H2987" s="1">
        <f t="shared" si="324"/>
        <v>6.0000000000000497E-2</v>
      </c>
      <c r="I2987" s="1">
        <f t="shared" si="325"/>
        <v>0</v>
      </c>
      <c r="K2987" s="6">
        <f t="shared" si="326"/>
        <v>5.8571428571428656E-2</v>
      </c>
      <c r="L2987" s="6">
        <f t="shared" si="327"/>
        <v>6.6428571428571531E-2</v>
      </c>
      <c r="M2987" s="6">
        <f t="shared" si="328"/>
        <v>0.88172043010752676</v>
      </c>
      <c r="N2987" s="6">
        <f t="shared" si="329"/>
        <v>46.857142857142854</v>
      </c>
      <c r="Q2987" s="1">
        <v>4.0738130000000004</v>
      </c>
      <c r="R2987" s="3">
        <v>269100</v>
      </c>
    </row>
    <row r="2988" spans="1:18" x14ac:dyDescent="0.2">
      <c r="A2988" s="8">
        <v>38327</v>
      </c>
      <c r="B2988" s="1">
        <v>4.05</v>
      </c>
      <c r="C2988" s="1">
        <v>4.1500000000000004</v>
      </c>
      <c r="D2988" s="1">
        <v>4.03</v>
      </c>
      <c r="E2988" s="1">
        <v>4.08</v>
      </c>
      <c r="G2988" s="6">
        <f t="shared" si="323"/>
        <v>-4.0000000000000036E-2</v>
      </c>
      <c r="H2988" s="1">
        <f t="shared" si="324"/>
        <v>0</v>
      </c>
      <c r="I2988" s="1">
        <f t="shared" si="325"/>
        <v>4.0000000000000036E-2</v>
      </c>
      <c r="K2988" s="6">
        <f t="shared" si="326"/>
        <v>5.8571428571428656E-2</v>
      </c>
      <c r="L2988" s="6">
        <f t="shared" si="327"/>
        <v>5.9285714285714351E-2</v>
      </c>
      <c r="M2988" s="6">
        <f t="shared" si="328"/>
        <v>0.98795180722891596</v>
      </c>
      <c r="N2988" s="6">
        <f t="shared" si="329"/>
        <v>49.696969696969703</v>
      </c>
      <c r="Q2988" s="1">
        <v>4.0342609999999999</v>
      </c>
      <c r="R2988" s="3">
        <v>285000</v>
      </c>
    </row>
    <row r="2989" spans="1:18" x14ac:dyDescent="0.2">
      <c r="A2989" s="8">
        <v>38328</v>
      </c>
      <c r="B2989" s="1">
        <v>4.08</v>
      </c>
      <c r="C2989" s="1">
        <v>4.09</v>
      </c>
      <c r="D2989" s="1">
        <v>3.82</v>
      </c>
      <c r="E2989" s="1">
        <v>3.92</v>
      </c>
      <c r="G2989" s="6">
        <f t="shared" si="323"/>
        <v>-0.16000000000000014</v>
      </c>
      <c r="H2989" s="1">
        <f t="shared" si="324"/>
        <v>0</v>
      </c>
      <c r="I2989" s="1">
        <f t="shared" si="325"/>
        <v>0.16000000000000014</v>
      </c>
      <c r="K2989" s="6">
        <f t="shared" si="326"/>
        <v>5.8571428571428656E-2</v>
      </c>
      <c r="L2989" s="6">
        <f t="shared" si="327"/>
        <v>6.714285714285724E-2</v>
      </c>
      <c r="M2989" s="6">
        <f t="shared" si="328"/>
        <v>0.87234042553191493</v>
      </c>
      <c r="N2989" s="6">
        <f t="shared" si="329"/>
        <v>46.590909090909093</v>
      </c>
      <c r="Q2989" s="1">
        <v>3.876055</v>
      </c>
      <c r="R2989" s="3">
        <v>552700</v>
      </c>
    </row>
    <row r="2990" spans="1:18" x14ac:dyDescent="0.2">
      <c r="A2990" s="8">
        <v>38329</v>
      </c>
      <c r="B2990" s="1">
        <v>3.95</v>
      </c>
      <c r="C2990" s="1">
        <v>4.04</v>
      </c>
      <c r="D2990" s="1">
        <v>3.6</v>
      </c>
      <c r="E2990" s="1">
        <v>4</v>
      </c>
      <c r="G2990" s="6">
        <f t="shared" si="323"/>
        <v>8.0000000000000071E-2</v>
      </c>
      <c r="H2990" s="1">
        <f t="shared" si="324"/>
        <v>8.0000000000000071E-2</v>
      </c>
      <c r="I2990" s="1">
        <f t="shared" si="325"/>
        <v>0</v>
      </c>
      <c r="K2990" s="6">
        <f t="shared" si="326"/>
        <v>4.5714285714285818E-2</v>
      </c>
      <c r="L2990" s="6">
        <f t="shared" si="327"/>
        <v>6.714285714285724E-2</v>
      </c>
      <c r="M2990" s="6">
        <f t="shared" si="328"/>
        <v>0.68085106382978777</v>
      </c>
      <c r="N2990" s="6">
        <f t="shared" si="329"/>
        <v>40.506329113924068</v>
      </c>
      <c r="Q2990" s="1">
        <v>3.955158</v>
      </c>
      <c r="R2990" s="3">
        <v>470400</v>
      </c>
    </row>
    <row r="2991" spans="1:18" x14ac:dyDescent="0.2">
      <c r="A2991" s="8">
        <v>38330</v>
      </c>
      <c r="B2991" s="1">
        <v>4.03</v>
      </c>
      <c r="C2991" s="1">
        <v>4.1500000000000004</v>
      </c>
      <c r="D2991" s="1">
        <v>4.03</v>
      </c>
      <c r="E2991" s="1">
        <v>4.0999999999999996</v>
      </c>
      <c r="G2991" s="6">
        <f t="shared" si="323"/>
        <v>9.9999999999999645E-2</v>
      </c>
      <c r="H2991" s="1">
        <f t="shared" si="324"/>
        <v>9.9999999999999645E-2</v>
      </c>
      <c r="I2991" s="1">
        <f t="shared" si="325"/>
        <v>0</v>
      </c>
      <c r="K2991" s="6">
        <f t="shared" si="326"/>
        <v>4.3571428571428657E-2</v>
      </c>
      <c r="L2991" s="6">
        <f t="shared" si="327"/>
        <v>6.714285714285724E-2</v>
      </c>
      <c r="M2991" s="6">
        <f t="shared" si="328"/>
        <v>0.64893617021276628</v>
      </c>
      <c r="N2991" s="6">
        <f t="shared" si="329"/>
        <v>39.354838709677431</v>
      </c>
      <c r="Q2991" s="1">
        <v>4.0540370000000001</v>
      </c>
      <c r="R2991" s="3">
        <v>214900</v>
      </c>
    </row>
    <row r="2992" spans="1:18" x14ac:dyDescent="0.2">
      <c r="A2992" s="8">
        <v>38331</v>
      </c>
      <c r="B2992" s="1">
        <v>4.0999999999999996</v>
      </c>
      <c r="C2992" s="1">
        <v>4.2</v>
      </c>
      <c r="D2992" s="1">
        <v>4.05</v>
      </c>
      <c r="E2992" s="1">
        <v>4.12</v>
      </c>
      <c r="G2992" s="6">
        <f t="shared" si="323"/>
        <v>2.0000000000000462E-2</v>
      </c>
      <c r="H2992" s="1">
        <f t="shared" si="324"/>
        <v>2.0000000000000462E-2</v>
      </c>
      <c r="I2992" s="1">
        <f t="shared" si="325"/>
        <v>0</v>
      </c>
      <c r="K2992" s="6">
        <f t="shared" si="326"/>
        <v>3.7857142857142936E-2</v>
      </c>
      <c r="L2992" s="6">
        <f t="shared" si="327"/>
        <v>6.714285714285724E-2</v>
      </c>
      <c r="M2992" s="6">
        <f t="shared" si="328"/>
        <v>0.56382978723404287</v>
      </c>
      <c r="N2992" s="6">
        <f t="shared" si="329"/>
        <v>36.054421768707499</v>
      </c>
      <c r="Q2992" s="1">
        <v>4.0738130000000004</v>
      </c>
      <c r="R2992" s="3">
        <v>347100</v>
      </c>
    </row>
    <row r="2993" spans="1:18" x14ac:dyDescent="0.2">
      <c r="A2993" s="8">
        <v>38334</v>
      </c>
      <c r="B2993" s="1">
        <v>4.12</v>
      </c>
      <c r="C2993" s="1">
        <v>4.1500000000000004</v>
      </c>
      <c r="D2993" s="1">
        <v>4.01</v>
      </c>
      <c r="E2993" s="1">
        <v>4.0999999999999996</v>
      </c>
      <c r="G2993" s="6">
        <f t="shared" si="323"/>
        <v>-2.0000000000000462E-2</v>
      </c>
      <c r="H2993" s="1">
        <f t="shared" si="324"/>
        <v>0</v>
      </c>
      <c r="I2993" s="1">
        <f t="shared" si="325"/>
        <v>2.0000000000000462E-2</v>
      </c>
      <c r="K2993" s="6">
        <f t="shared" si="326"/>
        <v>3.1428571428571521E-2</v>
      </c>
      <c r="L2993" s="6">
        <f t="shared" si="327"/>
        <v>6.85714285714287E-2</v>
      </c>
      <c r="M2993" s="6">
        <f t="shared" si="328"/>
        <v>0.45833333333333381</v>
      </c>
      <c r="N2993" s="6">
        <f t="shared" si="329"/>
        <v>31.428571428571459</v>
      </c>
      <c r="Q2993" s="1">
        <v>4.0540370000000001</v>
      </c>
      <c r="R2993" s="3">
        <v>223100</v>
      </c>
    </row>
    <row r="2994" spans="1:18" x14ac:dyDescent="0.2">
      <c r="A2994" s="8">
        <v>38335</v>
      </c>
      <c r="B2994" s="1">
        <v>4.0999999999999996</v>
      </c>
      <c r="C2994" s="1">
        <v>4.2</v>
      </c>
      <c r="D2994" s="1">
        <v>4.05</v>
      </c>
      <c r="E2994" s="1">
        <v>4.1900000000000004</v>
      </c>
      <c r="G2994" s="6">
        <f t="shared" si="323"/>
        <v>9.0000000000000746E-2</v>
      </c>
      <c r="H2994" s="1">
        <f t="shared" si="324"/>
        <v>9.0000000000000746E-2</v>
      </c>
      <c r="I2994" s="1">
        <f t="shared" si="325"/>
        <v>0</v>
      </c>
      <c r="K2994" s="6">
        <f t="shared" si="326"/>
        <v>3.7857142857142999E-2</v>
      </c>
      <c r="L2994" s="6">
        <f t="shared" si="327"/>
        <v>6.0000000000000116E-2</v>
      </c>
      <c r="M2994" s="6">
        <f t="shared" si="328"/>
        <v>0.63095238095238204</v>
      </c>
      <c r="N2994" s="6">
        <f t="shared" si="329"/>
        <v>38.686131386861355</v>
      </c>
      <c r="Q2994" s="1">
        <v>4.1430280000000002</v>
      </c>
      <c r="R2994" s="3">
        <v>224400</v>
      </c>
    </row>
    <row r="2995" spans="1:18" x14ac:dyDescent="0.2">
      <c r="A2995" s="8">
        <v>38336</v>
      </c>
      <c r="B2995" s="1">
        <v>4.1900000000000004</v>
      </c>
      <c r="C2995" s="1">
        <v>4.25</v>
      </c>
      <c r="D2995" s="1">
        <v>4.1500000000000004</v>
      </c>
      <c r="E2995" s="1">
        <v>4.25</v>
      </c>
      <c r="G2995" s="6">
        <f t="shared" si="323"/>
        <v>5.9999999999999609E-2</v>
      </c>
      <c r="H2995" s="1">
        <f t="shared" si="324"/>
        <v>5.9999999999999609E-2</v>
      </c>
      <c r="I2995" s="1">
        <f t="shared" si="325"/>
        <v>0</v>
      </c>
      <c r="K2995" s="6">
        <f t="shared" si="326"/>
        <v>3.6428571428571539E-2</v>
      </c>
      <c r="L2995" s="6">
        <f t="shared" si="327"/>
        <v>6.0000000000000116E-2</v>
      </c>
      <c r="M2995" s="6">
        <f t="shared" si="328"/>
        <v>0.60714285714285776</v>
      </c>
      <c r="N2995" s="6">
        <f t="shared" si="329"/>
        <v>37.7777777777778</v>
      </c>
      <c r="Q2995" s="1">
        <v>4.2023549999999998</v>
      </c>
      <c r="R2995" s="3">
        <v>166500</v>
      </c>
    </row>
    <row r="2996" spans="1:18" x14ac:dyDescent="0.2">
      <c r="A2996" s="8">
        <v>38337</v>
      </c>
      <c r="B2996" s="1">
        <v>4.2300000000000004</v>
      </c>
      <c r="C2996" s="1">
        <v>4.25</v>
      </c>
      <c r="D2996" s="1">
        <v>4.1900000000000004</v>
      </c>
      <c r="E2996" s="1">
        <v>4.2300000000000004</v>
      </c>
      <c r="G2996" s="6">
        <f t="shared" si="323"/>
        <v>-1.9999999999999574E-2</v>
      </c>
      <c r="H2996" s="1">
        <f t="shared" si="324"/>
        <v>0</v>
      </c>
      <c r="I2996" s="1">
        <f t="shared" si="325"/>
        <v>1.9999999999999574E-2</v>
      </c>
      <c r="K2996" s="6">
        <f t="shared" si="326"/>
        <v>3.6428571428571539E-2</v>
      </c>
      <c r="L2996" s="6">
        <f t="shared" si="327"/>
        <v>6.0000000000000053E-2</v>
      </c>
      <c r="M2996" s="6">
        <f t="shared" si="328"/>
        <v>0.60714285714285843</v>
      </c>
      <c r="N2996" s="6">
        <f t="shared" si="329"/>
        <v>37.777777777777828</v>
      </c>
      <c r="Q2996" s="1">
        <v>4.1825799999999997</v>
      </c>
      <c r="R2996" s="3">
        <v>149000</v>
      </c>
    </row>
    <row r="2997" spans="1:18" x14ac:dyDescent="0.2">
      <c r="A2997" s="8">
        <v>38338</v>
      </c>
      <c r="B2997" s="1">
        <v>4.25</v>
      </c>
      <c r="C2997" s="1">
        <v>4.3</v>
      </c>
      <c r="D2997" s="1">
        <v>4.22</v>
      </c>
      <c r="E2997" s="1">
        <v>4.2699999999999996</v>
      </c>
      <c r="G2997" s="6">
        <f t="shared" si="323"/>
        <v>3.9999999999999147E-2</v>
      </c>
      <c r="H2997" s="1">
        <f t="shared" si="324"/>
        <v>3.9999999999999147E-2</v>
      </c>
      <c r="I2997" s="1">
        <f t="shared" si="325"/>
        <v>0</v>
      </c>
      <c r="K2997" s="6">
        <f t="shared" si="326"/>
        <v>3.9285714285714333E-2</v>
      </c>
      <c r="L2997" s="6">
        <f t="shared" si="327"/>
        <v>4.1428571428571495E-2</v>
      </c>
      <c r="M2997" s="6">
        <f t="shared" si="328"/>
        <v>0.94827586206896519</v>
      </c>
      <c r="N2997" s="6">
        <f t="shared" si="329"/>
        <v>48.672566371681413</v>
      </c>
      <c r="Q2997" s="1">
        <v>4.2221320000000002</v>
      </c>
      <c r="R2997" s="3">
        <v>255400</v>
      </c>
    </row>
    <row r="2998" spans="1:18" x14ac:dyDescent="0.2">
      <c r="A2998" s="8">
        <v>38341</v>
      </c>
      <c r="B2998" s="1">
        <v>4.24</v>
      </c>
      <c r="C2998" s="1">
        <v>4.2699999999999996</v>
      </c>
      <c r="D2998" s="1">
        <v>4.13</v>
      </c>
      <c r="E2998" s="1">
        <v>4.2</v>
      </c>
      <c r="G2998" s="6">
        <f t="shared" si="323"/>
        <v>-6.9999999999999396E-2</v>
      </c>
      <c r="H2998" s="1">
        <f t="shared" si="324"/>
        <v>0</v>
      </c>
      <c r="I2998" s="1">
        <f t="shared" si="325"/>
        <v>6.9999999999999396E-2</v>
      </c>
      <c r="K2998" s="6">
        <f t="shared" si="326"/>
        <v>3.2142857142857154E-2</v>
      </c>
      <c r="L2998" s="6">
        <f t="shared" si="327"/>
        <v>4.6428571428571451E-2</v>
      </c>
      <c r="M2998" s="6">
        <f t="shared" si="328"/>
        <v>0.69230769230769218</v>
      </c>
      <c r="N2998" s="6">
        <f t="shared" si="329"/>
        <v>40.909090909090899</v>
      </c>
      <c r="Q2998" s="1">
        <v>4.1529160000000003</v>
      </c>
      <c r="R2998" s="3">
        <v>199700</v>
      </c>
    </row>
    <row r="2999" spans="1:18" x14ac:dyDescent="0.2">
      <c r="A2999" s="8">
        <v>38342</v>
      </c>
      <c r="B2999" s="1">
        <v>4.13</v>
      </c>
      <c r="C2999" s="1">
        <v>4.21</v>
      </c>
      <c r="D2999" s="1">
        <v>4.13</v>
      </c>
      <c r="E2999" s="1">
        <v>4.17</v>
      </c>
      <c r="G2999" s="6">
        <f t="shared" si="323"/>
        <v>-3.0000000000000249E-2</v>
      </c>
      <c r="H2999" s="1">
        <f t="shared" si="324"/>
        <v>0</v>
      </c>
      <c r="I2999" s="1">
        <f t="shared" si="325"/>
        <v>3.0000000000000249E-2</v>
      </c>
      <c r="K2999" s="6">
        <f t="shared" si="326"/>
        <v>3.2142857142857154E-2</v>
      </c>
      <c r="L2999" s="6">
        <f t="shared" si="327"/>
        <v>3.6428571428571477E-2</v>
      </c>
      <c r="M2999" s="6">
        <f t="shared" si="328"/>
        <v>0.88235294117646967</v>
      </c>
      <c r="N2999" s="6">
        <f t="shared" si="329"/>
        <v>46.874999999999972</v>
      </c>
      <c r="Q2999" s="1">
        <v>4.1232519999999999</v>
      </c>
      <c r="R2999" s="3">
        <v>172900</v>
      </c>
    </row>
    <row r="3000" spans="1:18" x14ac:dyDescent="0.2">
      <c r="A3000" s="8">
        <v>38343</v>
      </c>
      <c r="B3000" s="1">
        <v>4.1900000000000004</v>
      </c>
      <c r="C3000" s="1">
        <v>4.2</v>
      </c>
      <c r="D3000" s="1">
        <v>4.0199999999999996</v>
      </c>
      <c r="E3000" s="1">
        <v>4.1900000000000004</v>
      </c>
      <c r="G3000" s="6">
        <f t="shared" si="323"/>
        <v>2.0000000000000462E-2</v>
      </c>
      <c r="H3000" s="1">
        <f t="shared" si="324"/>
        <v>2.0000000000000462E-2</v>
      </c>
      <c r="I3000" s="1">
        <f t="shared" si="325"/>
        <v>0</v>
      </c>
      <c r="K3000" s="6">
        <f t="shared" si="326"/>
        <v>3.357142857142862E-2</v>
      </c>
      <c r="L3000" s="6">
        <f t="shared" si="327"/>
        <v>2.4285714285714275E-2</v>
      </c>
      <c r="M3000" s="6">
        <f t="shared" si="328"/>
        <v>1.3823529411764732</v>
      </c>
      <c r="N3000" s="6">
        <f t="shared" si="329"/>
        <v>58.024691358024739</v>
      </c>
      <c r="Q3000" s="1">
        <v>4.1430280000000002</v>
      </c>
      <c r="R3000" s="3">
        <v>167200</v>
      </c>
    </row>
    <row r="3001" spans="1:18" x14ac:dyDescent="0.2">
      <c r="A3001" s="8">
        <v>38344</v>
      </c>
      <c r="B3001" s="1">
        <v>4.09</v>
      </c>
      <c r="C3001" s="1">
        <v>4.09</v>
      </c>
      <c r="D3001" s="1">
        <v>3.8</v>
      </c>
      <c r="E3001" s="1">
        <v>3.9</v>
      </c>
      <c r="G3001" s="6">
        <f t="shared" si="323"/>
        <v>-0.29000000000000048</v>
      </c>
      <c r="H3001" s="1">
        <f t="shared" si="324"/>
        <v>0</v>
      </c>
      <c r="I3001" s="1">
        <f t="shared" si="325"/>
        <v>0.29000000000000048</v>
      </c>
      <c r="K3001" s="6">
        <f t="shared" si="326"/>
        <v>2.9285714285714297E-2</v>
      </c>
      <c r="L3001" s="6">
        <f t="shared" si="327"/>
        <v>4.5000000000000026E-2</v>
      </c>
      <c r="M3001" s="6">
        <f t="shared" si="328"/>
        <v>0.6507936507936507</v>
      </c>
      <c r="N3001" s="6">
        <f t="shared" si="329"/>
        <v>39.42307692307692</v>
      </c>
      <c r="Q3001" s="1">
        <v>3.8562789999999998</v>
      </c>
      <c r="R3001" s="3">
        <v>653300</v>
      </c>
    </row>
    <row r="3002" spans="1:18" x14ac:dyDescent="0.2">
      <c r="A3002" s="8">
        <v>38348</v>
      </c>
      <c r="B3002" s="1">
        <v>3.92</v>
      </c>
      <c r="C3002" s="1">
        <v>3.94</v>
      </c>
      <c r="D3002" s="1">
        <v>3.85</v>
      </c>
      <c r="E3002" s="1">
        <v>3.9</v>
      </c>
      <c r="G3002" s="6">
        <f t="shared" si="323"/>
        <v>0</v>
      </c>
      <c r="H3002" s="1">
        <f t="shared" si="324"/>
        <v>0</v>
      </c>
      <c r="I3002" s="1">
        <f t="shared" si="325"/>
        <v>0</v>
      </c>
      <c r="K3002" s="6">
        <f t="shared" si="326"/>
        <v>2.9285714285714297E-2</v>
      </c>
      <c r="L3002" s="6">
        <f t="shared" si="327"/>
        <v>4.2142857142857162E-2</v>
      </c>
      <c r="M3002" s="6">
        <f t="shared" si="328"/>
        <v>0.69491525423728806</v>
      </c>
      <c r="N3002" s="6">
        <f t="shared" si="329"/>
        <v>41</v>
      </c>
      <c r="Q3002" s="1">
        <v>3.8562789999999998</v>
      </c>
      <c r="R3002" s="3">
        <v>198100</v>
      </c>
    </row>
    <row r="3003" spans="1:18" x14ac:dyDescent="0.2">
      <c r="A3003" s="8">
        <v>38349</v>
      </c>
      <c r="B3003" s="1">
        <v>3.93</v>
      </c>
      <c r="C3003" s="1">
        <v>3.95</v>
      </c>
      <c r="D3003" s="1">
        <v>3.81</v>
      </c>
      <c r="E3003" s="1">
        <v>3.87</v>
      </c>
      <c r="G3003" s="6">
        <f t="shared" si="323"/>
        <v>-2.9999999999999805E-2</v>
      </c>
      <c r="H3003" s="1">
        <f t="shared" si="324"/>
        <v>0</v>
      </c>
      <c r="I3003" s="1">
        <f t="shared" si="325"/>
        <v>2.9999999999999805E-2</v>
      </c>
      <c r="K3003" s="6">
        <f t="shared" si="326"/>
        <v>2.9285714285714297E-2</v>
      </c>
      <c r="L3003" s="6">
        <f t="shared" si="327"/>
        <v>3.2857142857142856E-2</v>
      </c>
      <c r="M3003" s="6">
        <f t="shared" si="328"/>
        <v>0.89130434782608736</v>
      </c>
      <c r="N3003" s="6">
        <f t="shared" si="329"/>
        <v>47.126436781609208</v>
      </c>
      <c r="Q3003" s="1">
        <v>3.8266149999999999</v>
      </c>
      <c r="R3003" s="3">
        <v>213900</v>
      </c>
    </row>
    <row r="3004" spans="1:18" x14ac:dyDescent="0.2">
      <c r="A3004" s="8">
        <v>38350</v>
      </c>
      <c r="B3004" s="1">
        <v>3.85</v>
      </c>
      <c r="C3004" s="1">
        <v>3.88</v>
      </c>
      <c r="D3004" s="1">
        <v>3.75</v>
      </c>
      <c r="E3004" s="1">
        <v>3.87</v>
      </c>
      <c r="G3004" s="6">
        <f t="shared" si="323"/>
        <v>0</v>
      </c>
      <c r="H3004" s="1">
        <f t="shared" si="324"/>
        <v>0</v>
      </c>
      <c r="I3004" s="1">
        <f t="shared" si="325"/>
        <v>0</v>
      </c>
      <c r="K3004" s="6">
        <f t="shared" si="326"/>
        <v>2.3571428571428577E-2</v>
      </c>
      <c r="L3004" s="6">
        <f t="shared" si="327"/>
        <v>3.2857142857142856E-2</v>
      </c>
      <c r="M3004" s="6">
        <f t="shared" si="328"/>
        <v>0.71739130434782628</v>
      </c>
      <c r="N3004" s="6">
        <f t="shared" si="329"/>
        <v>41.77215189873418</v>
      </c>
      <c r="Q3004" s="1">
        <v>3.8266149999999999</v>
      </c>
      <c r="R3004" s="3">
        <v>331200</v>
      </c>
    </row>
    <row r="3005" spans="1:18" x14ac:dyDescent="0.2">
      <c r="A3005" s="8">
        <v>38351</v>
      </c>
      <c r="B3005" s="1">
        <v>3.9</v>
      </c>
      <c r="C3005" s="1">
        <v>3.9</v>
      </c>
      <c r="D3005" s="1">
        <v>3.76</v>
      </c>
      <c r="E3005" s="1">
        <v>3.83</v>
      </c>
      <c r="G3005" s="6">
        <f t="shared" si="323"/>
        <v>-4.0000000000000036E-2</v>
      </c>
      <c r="H3005" s="1">
        <f t="shared" si="324"/>
        <v>0</v>
      </c>
      <c r="I3005" s="1">
        <f t="shared" si="325"/>
        <v>4.0000000000000036E-2</v>
      </c>
      <c r="K3005" s="6">
        <f t="shared" si="326"/>
        <v>1.6428571428571459E-2</v>
      </c>
      <c r="L3005" s="6">
        <f t="shared" si="327"/>
        <v>3.5714285714285712E-2</v>
      </c>
      <c r="M3005" s="6">
        <f t="shared" si="328"/>
        <v>0.46000000000000085</v>
      </c>
      <c r="N3005" s="6">
        <f t="shared" si="329"/>
        <v>31.506849315068536</v>
      </c>
      <c r="Q3005" s="1">
        <v>3.787064</v>
      </c>
      <c r="R3005" s="3">
        <v>198300</v>
      </c>
    </row>
    <row r="3006" spans="1:18" x14ac:dyDescent="0.2">
      <c r="A3006" s="8">
        <v>38352</v>
      </c>
      <c r="B3006" s="1">
        <v>3.71</v>
      </c>
      <c r="C3006" s="1">
        <v>3.89</v>
      </c>
      <c r="D3006" s="1">
        <v>3.71</v>
      </c>
      <c r="E3006" s="1">
        <v>3.88</v>
      </c>
      <c r="G3006" s="6">
        <f t="shared" si="323"/>
        <v>4.9999999999999822E-2</v>
      </c>
      <c r="H3006" s="1">
        <f t="shared" si="324"/>
        <v>4.9999999999999822E-2</v>
      </c>
      <c r="I3006" s="1">
        <f t="shared" si="325"/>
        <v>0</v>
      </c>
      <c r="K3006" s="6">
        <f t="shared" si="326"/>
        <v>1.8571428571428555E-2</v>
      </c>
      <c r="L3006" s="6">
        <f t="shared" si="327"/>
        <v>3.5714285714285712E-2</v>
      </c>
      <c r="M3006" s="6">
        <f t="shared" si="328"/>
        <v>0.51999999999999957</v>
      </c>
      <c r="N3006" s="6">
        <f t="shared" si="329"/>
        <v>34.210526315789451</v>
      </c>
      <c r="Q3006" s="1">
        <v>3.8365040000000001</v>
      </c>
      <c r="R3006" s="3">
        <v>312600</v>
      </c>
    </row>
    <row r="3007" spans="1:18" x14ac:dyDescent="0.2">
      <c r="A3007" s="8">
        <v>38355</v>
      </c>
      <c r="B3007" s="1">
        <v>3.88</v>
      </c>
      <c r="C3007" s="1">
        <v>3.88</v>
      </c>
      <c r="D3007" s="1">
        <v>3.71</v>
      </c>
      <c r="E3007" s="1">
        <v>3.71</v>
      </c>
      <c r="G3007" s="6">
        <f t="shared" si="323"/>
        <v>-0.16999999999999993</v>
      </c>
      <c r="H3007" s="1">
        <f t="shared" si="324"/>
        <v>0</v>
      </c>
      <c r="I3007" s="1">
        <f t="shared" si="325"/>
        <v>0.16999999999999993</v>
      </c>
      <c r="K3007" s="6">
        <f t="shared" si="326"/>
        <v>1.8571428571428555E-2</v>
      </c>
      <c r="L3007" s="6">
        <f t="shared" si="327"/>
        <v>4.6428571428571389E-2</v>
      </c>
      <c r="M3007" s="6">
        <f t="shared" si="328"/>
        <v>0.39999999999999997</v>
      </c>
      <c r="N3007" s="6">
        <f t="shared" si="329"/>
        <v>28.571428571428569</v>
      </c>
      <c r="Q3007" s="1">
        <v>3.668409</v>
      </c>
      <c r="R3007" s="3">
        <v>171300</v>
      </c>
    </row>
    <row r="3008" spans="1:18" x14ac:dyDescent="0.2">
      <c r="A3008" s="8">
        <v>38356</v>
      </c>
      <c r="B3008" s="1">
        <v>3.71</v>
      </c>
      <c r="C3008" s="1">
        <v>3.82</v>
      </c>
      <c r="D3008" s="1">
        <v>3.62</v>
      </c>
      <c r="E3008" s="1">
        <v>3.63</v>
      </c>
      <c r="G3008" s="6">
        <f t="shared" si="323"/>
        <v>-8.0000000000000071E-2</v>
      </c>
      <c r="H3008" s="1">
        <f t="shared" si="324"/>
        <v>0</v>
      </c>
      <c r="I3008" s="1">
        <f t="shared" si="325"/>
        <v>8.0000000000000071E-2</v>
      </c>
      <c r="K3008" s="6">
        <f t="shared" si="326"/>
        <v>1.2142857142857075E-2</v>
      </c>
      <c r="L3008" s="6">
        <f t="shared" si="327"/>
        <v>5.2142857142857109E-2</v>
      </c>
      <c r="M3008" s="6">
        <f t="shared" si="328"/>
        <v>0.23287671232876597</v>
      </c>
      <c r="N3008" s="6">
        <f t="shared" si="329"/>
        <v>18.888888888888815</v>
      </c>
      <c r="Q3008" s="1">
        <v>3.5893060000000001</v>
      </c>
      <c r="R3008" s="3">
        <v>221700</v>
      </c>
    </row>
    <row r="3009" spans="1:18" x14ac:dyDescent="0.2">
      <c r="A3009" s="8">
        <v>38357</v>
      </c>
      <c r="B3009" s="1">
        <v>3.63</v>
      </c>
      <c r="C3009" s="1">
        <v>3.79</v>
      </c>
      <c r="D3009" s="1">
        <v>3.63</v>
      </c>
      <c r="E3009" s="1">
        <v>3.79</v>
      </c>
      <c r="G3009" s="6">
        <f t="shared" si="323"/>
        <v>0.16000000000000014</v>
      </c>
      <c r="H3009" s="1">
        <f t="shared" si="324"/>
        <v>0.16000000000000014</v>
      </c>
      <c r="I3009" s="1">
        <f t="shared" si="325"/>
        <v>0</v>
      </c>
      <c r="K3009" s="6">
        <f t="shared" si="326"/>
        <v>1.9285714285714257E-2</v>
      </c>
      <c r="L3009" s="6">
        <f t="shared" si="327"/>
        <v>5.2142857142857109E-2</v>
      </c>
      <c r="M3009" s="6">
        <f t="shared" si="328"/>
        <v>0.36986301369862984</v>
      </c>
      <c r="N3009" s="6">
        <f t="shared" si="329"/>
        <v>26.999999999999986</v>
      </c>
      <c r="Q3009" s="1">
        <v>3.747512</v>
      </c>
      <c r="R3009" s="3">
        <v>150000</v>
      </c>
    </row>
    <row r="3010" spans="1:18" x14ac:dyDescent="0.2">
      <c r="A3010" s="8">
        <v>38358</v>
      </c>
      <c r="B3010" s="1">
        <v>3.79</v>
      </c>
      <c r="C3010" s="1">
        <v>3.92</v>
      </c>
      <c r="D3010" s="1">
        <v>3.74</v>
      </c>
      <c r="E3010" s="1">
        <v>3.82</v>
      </c>
      <c r="G3010" s="6">
        <f t="shared" si="323"/>
        <v>2.9999999999999805E-2</v>
      </c>
      <c r="H3010" s="1">
        <f t="shared" si="324"/>
        <v>2.9999999999999805E-2</v>
      </c>
      <c r="I3010" s="1">
        <f t="shared" si="325"/>
        <v>0</v>
      </c>
      <c r="K3010" s="6">
        <f t="shared" si="326"/>
        <v>2.1428571428571384E-2</v>
      </c>
      <c r="L3010" s="6">
        <f t="shared" si="327"/>
        <v>5.0714285714285712E-2</v>
      </c>
      <c r="M3010" s="6">
        <f t="shared" si="328"/>
        <v>0.42253521126760479</v>
      </c>
      <c r="N3010" s="6">
        <f t="shared" si="329"/>
        <v>29.702970297029665</v>
      </c>
      <c r="Q3010" s="1">
        <v>3.7771759999999999</v>
      </c>
      <c r="R3010" s="3">
        <v>130800</v>
      </c>
    </row>
    <row r="3011" spans="1:18" x14ac:dyDescent="0.2">
      <c r="A3011" s="8">
        <v>38359</v>
      </c>
      <c r="B3011" s="1">
        <v>3.92</v>
      </c>
      <c r="C3011" s="1">
        <v>3.92</v>
      </c>
      <c r="D3011" s="1">
        <v>3.75</v>
      </c>
      <c r="E3011" s="1">
        <v>3.76</v>
      </c>
      <c r="G3011" s="6">
        <f t="shared" si="323"/>
        <v>-6.0000000000000053E-2</v>
      </c>
      <c r="H3011" s="1">
        <f t="shared" si="324"/>
        <v>0</v>
      </c>
      <c r="I3011" s="1">
        <f t="shared" si="325"/>
        <v>6.0000000000000053E-2</v>
      </c>
      <c r="K3011" s="6">
        <f t="shared" si="326"/>
        <v>1.8571428571428589E-2</v>
      </c>
      <c r="L3011" s="6">
        <f t="shared" si="327"/>
        <v>5.5E-2</v>
      </c>
      <c r="M3011" s="6">
        <f t="shared" si="328"/>
        <v>0.337662337662338</v>
      </c>
      <c r="N3011" s="6">
        <f t="shared" si="329"/>
        <v>25.242718446601955</v>
      </c>
      <c r="Q3011" s="1">
        <v>3.7178490000000002</v>
      </c>
      <c r="R3011" s="3">
        <v>131800</v>
      </c>
    </row>
    <row r="3012" spans="1:18" x14ac:dyDescent="0.2">
      <c r="A3012" s="8">
        <v>38362</v>
      </c>
      <c r="B3012" s="1">
        <v>3.75</v>
      </c>
      <c r="C3012" s="1">
        <v>3.89</v>
      </c>
      <c r="D3012" s="1">
        <v>3.72</v>
      </c>
      <c r="E3012" s="1">
        <v>3.87</v>
      </c>
      <c r="G3012" s="6">
        <f t="shared" ref="G3012:G3075" si="330">E3012-E3011</f>
        <v>0.11000000000000032</v>
      </c>
      <c r="H3012" s="1">
        <f t="shared" ref="H3012:H3075" si="331">IF(G3012&gt;0,G3012,0)</f>
        <v>0.11000000000000032</v>
      </c>
      <c r="I3012" s="1">
        <f t="shared" ref="I3012:I3075" si="332">IF(G3012&lt;0,ABS(G3012),0)</f>
        <v>0</v>
      </c>
      <c r="K3012" s="6">
        <f t="shared" si="326"/>
        <v>2.6428571428571468E-2</v>
      </c>
      <c r="L3012" s="6">
        <f t="shared" si="327"/>
        <v>5.0000000000000044E-2</v>
      </c>
      <c r="M3012" s="6">
        <f t="shared" si="328"/>
        <v>0.52857142857142891</v>
      </c>
      <c r="N3012" s="6">
        <f t="shared" si="329"/>
        <v>34.579439252336456</v>
      </c>
      <c r="Q3012" s="1">
        <v>3.8266149999999999</v>
      </c>
      <c r="R3012" s="3">
        <v>118800</v>
      </c>
    </row>
    <row r="3013" spans="1:18" x14ac:dyDescent="0.2">
      <c r="A3013" s="8">
        <v>38363</v>
      </c>
      <c r="B3013" s="1">
        <v>3.9</v>
      </c>
      <c r="C3013" s="1">
        <v>3.92</v>
      </c>
      <c r="D3013" s="1">
        <v>3.82</v>
      </c>
      <c r="E3013" s="1">
        <v>3.85</v>
      </c>
      <c r="G3013" s="6">
        <f t="shared" si="330"/>
        <v>-2.0000000000000018E-2</v>
      </c>
      <c r="H3013" s="1">
        <f t="shared" si="331"/>
        <v>0</v>
      </c>
      <c r="I3013" s="1">
        <f t="shared" si="332"/>
        <v>2.0000000000000018E-2</v>
      </c>
      <c r="K3013" s="6">
        <f t="shared" si="326"/>
        <v>2.6428571428571468E-2</v>
      </c>
      <c r="L3013" s="6">
        <f t="shared" si="327"/>
        <v>4.9285714285714315E-2</v>
      </c>
      <c r="M3013" s="6">
        <f t="shared" si="328"/>
        <v>0.53623188405797151</v>
      </c>
      <c r="N3013" s="6">
        <f t="shared" si="329"/>
        <v>34.905660377358515</v>
      </c>
      <c r="Q3013" s="1">
        <v>3.8068399999999998</v>
      </c>
      <c r="R3013" s="3">
        <v>125800</v>
      </c>
    </row>
    <row r="3014" spans="1:18" x14ac:dyDescent="0.2">
      <c r="A3014" s="8">
        <v>38364</v>
      </c>
      <c r="B3014" s="1">
        <v>3.879</v>
      </c>
      <c r="C3014" s="1">
        <v>3.879</v>
      </c>
      <c r="D3014" s="1">
        <v>3.79</v>
      </c>
      <c r="E3014" s="1">
        <v>3.85</v>
      </c>
      <c r="G3014" s="6">
        <f t="shared" si="330"/>
        <v>0</v>
      </c>
      <c r="H3014" s="1">
        <f t="shared" si="331"/>
        <v>0</v>
      </c>
      <c r="I3014" s="1">
        <f t="shared" si="332"/>
        <v>0</v>
      </c>
      <c r="K3014" s="6">
        <f t="shared" si="326"/>
        <v>2.5000000000000005E-2</v>
      </c>
      <c r="L3014" s="6">
        <f t="shared" si="327"/>
        <v>4.9285714285714315E-2</v>
      </c>
      <c r="M3014" s="6">
        <f t="shared" si="328"/>
        <v>0.50724637681159401</v>
      </c>
      <c r="N3014" s="6">
        <f t="shared" si="329"/>
        <v>33.653846153846146</v>
      </c>
      <c r="Q3014" s="1">
        <v>3.8068399999999998</v>
      </c>
      <c r="R3014" s="3">
        <v>78700</v>
      </c>
    </row>
    <row r="3015" spans="1:18" x14ac:dyDescent="0.2">
      <c r="A3015" s="8">
        <v>38365</v>
      </c>
      <c r="B3015" s="1">
        <v>3.85</v>
      </c>
      <c r="C3015" s="1">
        <v>3.96</v>
      </c>
      <c r="D3015" s="1">
        <v>3.83</v>
      </c>
      <c r="E3015" s="1">
        <v>3.91</v>
      </c>
      <c r="G3015" s="6">
        <f t="shared" si="330"/>
        <v>6.0000000000000053E-2</v>
      </c>
      <c r="H3015" s="1">
        <f t="shared" si="331"/>
        <v>6.0000000000000053E-2</v>
      </c>
      <c r="I3015" s="1">
        <f t="shared" si="332"/>
        <v>0</v>
      </c>
      <c r="K3015" s="6">
        <f t="shared" si="326"/>
        <v>2.9285714285714297E-2</v>
      </c>
      <c r="L3015" s="6">
        <f t="shared" si="327"/>
        <v>2.8571428571428564E-2</v>
      </c>
      <c r="M3015" s="6">
        <f t="shared" si="328"/>
        <v>1.0250000000000006</v>
      </c>
      <c r="N3015" s="6">
        <f t="shared" si="329"/>
        <v>50.617283950617292</v>
      </c>
      <c r="Q3015" s="1">
        <v>3.866168</v>
      </c>
      <c r="R3015" s="3">
        <v>139300</v>
      </c>
    </row>
    <row r="3016" spans="1:18" x14ac:dyDescent="0.2">
      <c r="A3016" s="8">
        <v>38366</v>
      </c>
      <c r="B3016" s="1">
        <v>3.97</v>
      </c>
      <c r="C3016" s="1">
        <v>4.03</v>
      </c>
      <c r="D3016" s="1">
        <v>3.92</v>
      </c>
      <c r="E3016" s="1">
        <v>4.0199999999999996</v>
      </c>
      <c r="G3016" s="6">
        <f t="shared" si="330"/>
        <v>0.10999999999999943</v>
      </c>
      <c r="H3016" s="1">
        <f t="shared" si="331"/>
        <v>0.10999999999999943</v>
      </c>
      <c r="I3016" s="1">
        <f t="shared" si="332"/>
        <v>0</v>
      </c>
      <c r="K3016" s="6">
        <f t="shared" si="326"/>
        <v>3.7142857142857109E-2</v>
      </c>
      <c r="L3016" s="6">
        <f t="shared" si="327"/>
        <v>2.8571428571428564E-2</v>
      </c>
      <c r="M3016" s="6">
        <f t="shared" si="328"/>
        <v>1.2999999999999992</v>
      </c>
      <c r="N3016" s="6">
        <f t="shared" si="329"/>
        <v>56.52173913043476</v>
      </c>
      <c r="Q3016" s="1">
        <v>3.9749340000000002</v>
      </c>
      <c r="R3016" s="3">
        <v>437600</v>
      </c>
    </row>
    <row r="3017" spans="1:18" x14ac:dyDescent="0.2">
      <c r="A3017" s="8">
        <v>38370</v>
      </c>
      <c r="B3017" s="1">
        <v>4.05</v>
      </c>
      <c r="C3017" s="1">
        <v>4.22</v>
      </c>
      <c r="D3017" s="1">
        <v>4.03</v>
      </c>
      <c r="E3017" s="1">
        <v>4.18</v>
      </c>
      <c r="G3017" s="6">
        <f t="shared" si="330"/>
        <v>0.16000000000000014</v>
      </c>
      <c r="H3017" s="1">
        <f t="shared" si="331"/>
        <v>0.16000000000000014</v>
      </c>
      <c r="I3017" s="1">
        <f t="shared" si="332"/>
        <v>0</v>
      </c>
      <c r="K3017" s="6">
        <f t="shared" si="326"/>
        <v>4.857142857142855E-2</v>
      </c>
      <c r="L3017" s="6">
        <f t="shared" si="327"/>
        <v>2.6428571428571437E-2</v>
      </c>
      <c r="M3017" s="6">
        <f t="shared" si="328"/>
        <v>1.8378378378378364</v>
      </c>
      <c r="N3017" s="6">
        <f t="shared" si="329"/>
        <v>64.761904761904745</v>
      </c>
      <c r="Q3017" s="1">
        <v>4.13314</v>
      </c>
      <c r="R3017" s="3">
        <v>663800</v>
      </c>
    </row>
    <row r="3018" spans="1:18" x14ac:dyDescent="0.2">
      <c r="A3018" s="8">
        <v>38371</v>
      </c>
      <c r="B3018" s="1">
        <v>4.18</v>
      </c>
      <c r="C3018" s="1">
        <v>4.21</v>
      </c>
      <c r="D3018" s="1">
        <v>3.95</v>
      </c>
      <c r="E3018" s="1">
        <v>3.98</v>
      </c>
      <c r="G3018" s="6">
        <f t="shared" si="330"/>
        <v>-0.19999999999999973</v>
      </c>
      <c r="H3018" s="1">
        <f t="shared" si="331"/>
        <v>0</v>
      </c>
      <c r="I3018" s="1">
        <f t="shared" si="332"/>
        <v>0.19999999999999973</v>
      </c>
      <c r="K3018" s="6">
        <f t="shared" si="326"/>
        <v>4.857142857142855E-2</v>
      </c>
      <c r="L3018" s="6">
        <f t="shared" si="327"/>
        <v>4.0714285714285703E-2</v>
      </c>
      <c r="M3018" s="6">
        <f t="shared" si="328"/>
        <v>1.1929824561403506</v>
      </c>
      <c r="N3018" s="6">
        <f t="shared" si="329"/>
        <v>54.399999999999991</v>
      </c>
      <c r="Q3018" s="1">
        <v>3.9353829999999999</v>
      </c>
      <c r="R3018" s="3">
        <v>226100</v>
      </c>
    </row>
    <row r="3019" spans="1:18" x14ac:dyDescent="0.2">
      <c r="A3019" s="8">
        <v>38372</v>
      </c>
      <c r="B3019" s="1">
        <v>3.97</v>
      </c>
      <c r="C3019" s="1">
        <v>3.99</v>
      </c>
      <c r="D3019" s="1">
        <v>3.9</v>
      </c>
      <c r="E3019" s="1">
        <v>3.95</v>
      </c>
      <c r="G3019" s="6">
        <f t="shared" si="330"/>
        <v>-2.9999999999999805E-2</v>
      </c>
      <c r="H3019" s="1">
        <f t="shared" si="331"/>
        <v>0</v>
      </c>
      <c r="I3019" s="1">
        <f t="shared" si="332"/>
        <v>2.9999999999999805E-2</v>
      </c>
      <c r="K3019" s="6">
        <f t="shared" si="326"/>
        <v>4.857142857142855E-2</v>
      </c>
      <c r="L3019" s="6">
        <f t="shared" si="327"/>
        <v>3.9999999999999973E-2</v>
      </c>
      <c r="M3019" s="6">
        <f t="shared" si="328"/>
        <v>1.2142857142857146</v>
      </c>
      <c r="N3019" s="6">
        <f t="shared" si="329"/>
        <v>54.838709677419359</v>
      </c>
      <c r="Q3019" s="1">
        <v>3.9057189999999999</v>
      </c>
      <c r="R3019" s="3">
        <v>111100</v>
      </c>
    </row>
    <row r="3020" spans="1:18" x14ac:dyDescent="0.2">
      <c r="A3020" s="8">
        <v>38373</v>
      </c>
      <c r="B3020" s="1">
        <v>3.93</v>
      </c>
      <c r="C3020" s="1">
        <v>3.96</v>
      </c>
      <c r="D3020" s="1">
        <v>3.8</v>
      </c>
      <c r="E3020" s="1">
        <v>3.92</v>
      </c>
      <c r="G3020" s="6">
        <f t="shared" si="330"/>
        <v>-3.0000000000000249E-2</v>
      </c>
      <c r="H3020" s="1">
        <f t="shared" si="331"/>
        <v>0</v>
      </c>
      <c r="I3020" s="1">
        <f t="shared" si="332"/>
        <v>3.0000000000000249E-2</v>
      </c>
      <c r="K3020" s="6">
        <f t="shared" si="326"/>
        <v>4.4999999999999991E-2</v>
      </c>
      <c r="L3020" s="6">
        <f t="shared" si="327"/>
        <v>4.2142857142857135E-2</v>
      </c>
      <c r="M3020" s="6">
        <f t="shared" si="328"/>
        <v>1.0677966101694916</v>
      </c>
      <c r="N3020" s="6">
        <f t="shared" si="329"/>
        <v>51.639344262295076</v>
      </c>
      <c r="Q3020" s="1">
        <v>3.876055</v>
      </c>
      <c r="R3020" s="3">
        <v>158200</v>
      </c>
    </row>
    <row r="3021" spans="1:18" x14ac:dyDescent="0.2">
      <c r="A3021" s="8">
        <v>38376</v>
      </c>
      <c r="B3021" s="1">
        <v>3.92</v>
      </c>
      <c r="C3021" s="1">
        <v>4.0199999999999996</v>
      </c>
      <c r="D3021" s="1">
        <v>3.8</v>
      </c>
      <c r="E3021" s="1">
        <v>3.9</v>
      </c>
      <c r="G3021" s="6">
        <f t="shared" si="330"/>
        <v>-2.0000000000000018E-2</v>
      </c>
      <c r="H3021" s="1">
        <f t="shared" si="331"/>
        <v>0</v>
      </c>
      <c r="I3021" s="1">
        <f t="shared" si="332"/>
        <v>2.0000000000000018E-2</v>
      </c>
      <c r="K3021" s="6">
        <f t="shared" si="326"/>
        <v>4.4999999999999991E-2</v>
      </c>
      <c r="L3021" s="6">
        <f t="shared" si="327"/>
        <v>3.1428571428571424E-2</v>
      </c>
      <c r="M3021" s="6">
        <f t="shared" si="328"/>
        <v>1.4318181818181817</v>
      </c>
      <c r="N3021" s="6">
        <f t="shared" si="329"/>
        <v>58.878504672897193</v>
      </c>
      <c r="Q3021" s="1">
        <v>3.8562789999999998</v>
      </c>
      <c r="R3021" s="3">
        <v>171100</v>
      </c>
    </row>
    <row r="3022" spans="1:18" x14ac:dyDescent="0.2">
      <c r="A3022" s="8">
        <v>38377</v>
      </c>
      <c r="B3022" s="1">
        <v>3.92</v>
      </c>
      <c r="C3022" s="1">
        <v>4</v>
      </c>
      <c r="D3022" s="1">
        <v>3.9</v>
      </c>
      <c r="E3022" s="1">
        <v>3.97</v>
      </c>
      <c r="G3022" s="6">
        <f t="shared" si="330"/>
        <v>7.0000000000000284E-2</v>
      </c>
      <c r="H3022" s="1">
        <f t="shared" si="331"/>
        <v>7.0000000000000284E-2</v>
      </c>
      <c r="I3022" s="1">
        <f t="shared" si="332"/>
        <v>0</v>
      </c>
      <c r="K3022" s="6">
        <f t="shared" si="326"/>
        <v>5.000000000000001E-2</v>
      </c>
      <c r="L3022" s="6">
        <f t="shared" si="327"/>
        <v>2.5714285714285707E-2</v>
      </c>
      <c r="M3022" s="6">
        <f t="shared" si="328"/>
        <v>1.9444444444444453</v>
      </c>
      <c r="N3022" s="6">
        <f t="shared" si="329"/>
        <v>66.037735849056617</v>
      </c>
      <c r="Q3022" s="1">
        <v>3.9254950000000002</v>
      </c>
      <c r="R3022" s="3">
        <v>84300</v>
      </c>
    </row>
    <row r="3023" spans="1:18" x14ac:dyDescent="0.2">
      <c r="A3023" s="8">
        <v>38378</v>
      </c>
      <c r="B3023" s="1">
        <v>3.96</v>
      </c>
      <c r="C3023" s="1">
        <v>4</v>
      </c>
      <c r="D3023" s="1">
        <v>3.89</v>
      </c>
      <c r="E3023" s="1">
        <v>4</v>
      </c>
      <c r="G3023" s="6">
        <f t="shared" si="330"/>
        <v>2.9999999999999805E-2</v>
      </c>
      <c r="H3023" s="1">
        <f t="shared" si="331"/>
        <v>2.9999999999999805E-2</v>
      </c>
      <c r="I3023" s="1">
        <f t="shared" si="332"/>
        <v>0</v>
      </c>
      <c r="K3023" s="6">
        <f t="shared" si="326"/>
        <v>4.0714285714285703E-2</v>
      </c>
      <c r="L3023" s="6">
        <f t="shared" si="327"/>
        <v>2.5714285714285707E-2</v>
      </c>
      <c r="M3023" s="6">
        <f t="shared" si="328"/>
        <v>1.5833333333333333</v>
      </c>
      <c r="N3023" s="6">
        <f t="shared" si="329"/>
        <v>61.29032258064516</v>
      </c>
      <c r="Q3023" s="1">
        <v>3.955158</v>
      </c>
      <c r="R3023" s="3">
        <v>59200</v>
      </c>
    </row>
    <row r="3024" spans="1:18" x14ac:dyDescent="0.2">
      <c r="A3024" s="8">
        <v>38379</v>
      </c>
      <c r="B3024" s="1">
        <v>4</v>
      </c>
      <c r="C3024" s="1">
        <v>4.04</v>
      </c>
      <c r="D3024" s="1">
        <v>3.95</v>
      </c>
      <c r="E3024" s="1">
        <v>4</v>
      </c>
      <c r="G3024" s="6">
        <f t="shared" si="330"/>
        <v>0</v>
      </c>
      <c r="H3024" s="1">
        <f t="shared" si="331"/>
        <v>0</v>
      </c>
      <c r="I3024" s="1">
        <f t="shared" si="332"/>
        <v>0</v>
      </c>
      <c r="K3024" s="6">
        <f t="shared" ref="K3024:K3087" si="333">AVERAGE(H3011:H3024)</f>
        <v>3.8571428571428576E-2</v>
      </c>
      <c r="L3024" s="6">
        <f t="shared" ref="L3024:L3087" si="334">AVERAGE(I3011:I3024)</f>
        <v>2.5714285714285707E-2</v>
      </c>
      <c r="M3024" s="6">
        <f t="shared" ref="M3024:M3087" si="335">K3024/L3024</f>
        <v>1.5000000000000007</v>
      </c>
      <c r="N3024" s="6">
        <f t="shared" si="329"/>
        <v>60.000000000000014</v>
      </c>
      <c r="Q3024" s="1">
        <v>3.955158</v>
      </c>
      <c r="R3024" s="3">
        <v>137400</v>
      </c>
    </row>
    <row r="3025" spans="1:18" x14ac:dyDescent="0.2">
      <c r="A3025" s="8">
        <v>38380</v>
      </c>
      <c r="B3025" s="1">
        <v>4</v>
      </c>
      <c r="C3025" s="1">
        <v>4.04</v>
      </c>
      <c r="D3025" s="1">
        <v>3.9</v>
      </c>
      <c r="E3025" s="1">
        <v>4</v>
      </c>
      <c r="G3025" s="6">
        <f t="shared" si="330"/>
        <v>0</v>
      </c>
      <c r="H3025" s="1">
        <f t="shared" si="331"/>
        <v>0</v>
      </c>
      <c r="I3025" s="1">
        <f t="shared" si="332"/>
        <v>0</v>
      </c>
      <c r="K3025" s="6">
        <f t="shared" si="333"/>
        <v>3.8571428571428576E-2</v>
      </c>
      <c r="L3025" s="6">
        <f t="shared" si="334"/>
        <v>2.1428571428571415E-2</v>
      </c>
      <c r="M3025" s="6">
        <f t="shared" si="335"/>
        <v>1.8000000000000014</v>
      </c>
      <c r="N3025" s="6">
        <f t="shared" ref="N3025:N3088" si="336">IF(L3025=0,100,100-(100/(1+M3025)))</f>
        <v>64.285714285714306</v>
      </c>
      <c r="Q3025" s="1">
        <v>3.955158</v>
      </c>
      <c r="R3025" s="3">
        <v>120600</v>
      </c>
    </row>
    <row r="3026" spans="1:18" x14ac:dyDescent="0.2">
      <c r="A3026" s="8">
        <v>38383</v>
      </c>
      <c r="B3026" s="1">
        <v>3.93</v>
      </c>
      <c r="C3026" s="1">
        <v>4.03</v>
      </c>
      <c r="D3026" s="1">
        <v>3.86</v>
      </c>
      <c r="E3026" s="1">
        <v>4.01</v>
      </c>
      <c r="G3026" s="6">
        <f t="shared" si="330"/>
        <v>9.9999999999997868E-3</v>
      </c>
      <c r="H3026" s="1">
        <f t="shared" si="331"/>
        <v>9.9999999999997868E-3</v>
      </c>
      <c r="I3026" s="1">
        <f t="shared" si="332"/>
        <v>0</v>
      </c>
      <c r="K3026" s="6">
        <f t="shared" si="333"/>
        <v>3.1428571428571396E-2</v>
      </c>
      <c r="L3026" s="6">
        <f t="shared" si="334"/>
        <v>2.1428571428571415E-2</v>
      </c>
      <c r="M3026" s="6">
        <f t="shared" si="335"/>
        <v>1.4666666666666661</v>
      </c>
      <c r="N3026" s="6">
        <f t="shared" si="336"/>
        <v>59.459459459459445</v>
      </c>
      <c r="Q3026" s="1">
        <v>3.9650460000000001</v>
      </c>
      <c r="R3026" s="3">
        <v>189100</v>
      </c>
    </row>
    <row r="3027" spans="1:18" x14ac:dyDescent="0.2">
      <c r="A3027" s="8">
        <v>38384</v>
      </c>
      <c r="B3027" s="1">
        <v>4.01</v>
      </c>
      <c r="C3027" s="1">
        <v>4.12</v>
      </c>
      <c r="D3027" s="1">
        <v>4</v>
      </c>
      <c r="E3027" s="1">
        <v>4.0999999999999996</v>
      </c>
      <c r="G3027" s="6">
        <f t="shared" si="330"/>
        <v>8.9999999999999858E-2</v>
      </c>
      <c r="H3027" s="1">
        <f t="shared" si="331"/>
        <v>8.9999999999999858E-2</v>
      </c>
      <c r="I3027" s="1">
        <f t="shared" si="332"/>
        <v>0</v>
      </c>
      <c r="K3027" s="6">
        <f t="shared" si="333"/>
        <v>3.7857142857142811E-2</v>
      </c>
      <c r="L3027" s="6">
        <f t="shared" si="334"/>
        <v>1.9999999999999987E-2</v>
      </c>
      <c r="M3027" s="6">
        <f t="shared" si="335"/>
        <v>1.8928571428571419</v>
      </c>
      <c r="N3027" s="6">
        <f t="shared" si="336"/>
        <v>65.432098765432087</v>
      </c>
      <c r="Q3027" s="1">
        <v>4.0540370000000001</v>
      </c>
      <c r="R3027" s="3">
        <v>354700</v>
      </c>
    </row>
    <row r="3028" spans="1:18" x14ac:dyDescent="0.2">
      <c r="A3028" s="8">
        <v>38385</v>
      </c>
      <c r="B3028" s="1">
        <v>4.0999999999999996</v>
      </c>
      <c r="C3028" s="1">
        <v>4.59</v>
      </c>
      <c r="D3028" s="1">
        <v>4.0999999999999996</v>
      </c>
      <c r="E3028" s="1">
        <v>4.58</v>
      </c>
      <c r="G3028" s="6">
        <f t="shared" si="330"/>
        <v>0.48000000000000043</v>
      </c>
      <c r="H3028" s="1">
        <f t="shared" si="331"/>
        <v>0.48000000000000043</v>
      </c>
      <c r="I3028" s="1">
        <f t="shared" si="332"/>
        <v>0</v>
      </c>
      <c r="K3028" s="6">
        <f t="shared" si="333"/>
        <v>7.2142857142857134E-2</v>
      </c>
      <c r="L3028" s="6">
        <f t="shared" si="334"/>
        <v>1.9999999999999987E-2</v>
      </c>
      <c r="M3028" s="6">
        <f t="shared" si="335"/>
        <v>3.607142857142859</v>
      </c>
      <c r="N3028" s="6">
        <f t="shared" si="336"/>
        <v>78.294573643410871</v>
      </c>
      <c r="Q3028" s="1">
        <v>4.5286559999999998</v>
      </c>
      <c r="R3028" s="3">
        <v>761700</v>
      </c>
    </row>
    <row r="3029" spans="1:18" x14ac:dyDescent="0.2">
      <c r="A3029" s="8">
        <v>38386</v>
      </c>
      <c r="B3029" s="1">
        <v>4.5999999999999996</v>
      </c>
      <c r="C3029" s="1">
        <v>4.7</v>
      </c>
      <c r="D3029" s="1">
        <v>4.5</v>
      </c>
      <c r="E3029" s="1">
        <v>4.67</v>
      </c>
      <c r="G3029" s="6">
        <f t="shared" si="330"/>
        <v>8.9999999999999858E-2</v>
      </c>
      <c r="H3029" s="1">
        <f t="shared" si="331"/>
        <v>8.9999999999999858E-2</v>
      </c>
      <c r="I3029" s="1">
        <f t="shared" si="332"/>
        <v>0</v>
      </c>
      <c r="K3029" s="6">
        <f t="shared" si="333"/>
        <v>7.428571428571426E-2</v>
      </c>
      <c r="L3029" s="6">
        <f t="shared" si="334"/>
        <v>1.9999999999999987E-2</v>
      </c>
      <c r="M3029" s="6">
        <f t="shared" si="335"/>
        <v>3.7142857142857157</v>
      </c>
      <c r="N3029" s="6">
        <f t="shared" si="336"/>
        <v>78.787878787878796</v>
      </c>
      <c r="Q3029" s="1">
        <v>4.6176469999999998</v>
      </c>
      <c r="R3029" s="3">
        <v>491400</v>
      </c>
    </row>
    <row r="3030" spans="1:18" x14ac:dyDescent="0.2">
      <c r="A3030" s="8">
        <v>38387</v>
      </c>
      <c r="B3030" s="1">
        <v>4.6500000000000004</v>
      </c>
      <c r="C3030" s="1">
        <v>4.9000000000000004</v>
      </c>
      <c r="D3030" s="1">
        <v>4.6100000000000003</v>
      </c>
      <c r="E3030" s="1">
        <v>4.82</v>
      </c>
      <c r="G3030" s="6">
        <f t="shared" si="330"/>
        <v>0.15000000000000036</v>
      </c>
      <c r="H3030" s="1">
        <f t="shared" si="331"/>
        <v>0.15000000000000036</v>
      </c>
      <c r="I3030" s="1">
        <f t="shared" si="332"/>
        <v>0</v>
      </c>
      <c r="K3030" s="6">
        <f t="shared" si="333"/>
        <v>7.714285714285718E-2</v>
      </c>
      <c r="L3030" s="6">
        <f t="shared" si="334"/>
        <v>1.9999999999999987E-2</v>
      </c>
      <c r="M3030" s="6">
        <f t="shared" si="335"/>
        <v>3.8571428571428616</v>
      </c>
      <c r="N3030" s="6">
        <f t="shared" si="336"/>
        <v>79.411764705882376</v>
      </c>
      <c r="Q3030" s="1">
        <v>4.7659659999999997</v>
      </c>
      <c r="R3030" s="3">
        <v>620000</v>
      </c>
    </row>
    <row r="3031" spans="1:18" x14ac:dyDescent="0.2">
      <c r="A3031" s="8">
        <v>38390</v>
      </c>
      <c r="B3031" s="1">
        <v>4.9400000000000004</v>
      </c>
      <c r="C3031" s="1">
        <v>5.05</v>
      </c>
      <c r="D3031" s="1">
        <v>4.6399999999999997</v>
      </c>
      <c r="E3031" s="1">
        <v>4.7</v>
      </c>
      <c r="G3031" s="6">
        <f t="shared" si="330"/>
        <v>-0.12000000000000011</v>
      </c>
      <c r="H3031" s="1">
        <f t="shared" si="331"/>
        <v>0</v>
      </c>
      <c r="I3031" s="1">
        <f t="shared" si="332"/>
        <v>0.12000000000000011</v>
      </c>
      <c r="K3031" s="6">
        <f t="shared" si="333"/>
        <v>6.5714285714285739E-2</v>
      </c>
      <c r="L3031" s="6">
        <f t="shared" si="334"/>
        <v>2.8571428571428564E-2</v>
      </c>
      <c r="M3031" s="6">
        <f t="shared" si="335"/>
        <v>2.3000000000000016</v>
      </c>
      <c r="N3031" s="6">
        <f t="shared" si="336"/>
        <v>69.696969696969717</v>
      </c>
      <c r="Q3031" s="1">
        <v>4.6473110000000002</v>
      </c>
      <c r="R3031" s="3">
        <v>655900</v>
      </c>
    </row>
    <row r="3032" spans="1:18" x14ac:dyDescent="0.2">
      <c r="A3032" s="8">
        <v>38391</v>
      </c>
      <c r="B3032" s="1">
        <v>4.67</v>
      </c>
      <c r="C3032" s="1">
        <v>4.67</v>
      </c>
      <c r="D3032" s="1">
        <v>4.3099999999999996</v>
      </c>
      <c r="E3032" s="1">
        <v>4.54</v>
      </c>
      <c r="G3032" s="6">
        <f t="shared" si="330"/>
        <v>-0.16000000000000014</v>
      </c>
      <c r="H3032" s="1">
        <f t="shared" si="331"/>
        <v>0</v>
      </c>
      <c r="I3032" s="1">
        <f t="shared" si="332"/>
        <v>0.16000000000000014</v>
      </c>
      <c r="K3032" s="6">
        <f t="shared" si="333"/>
        <v>6.5714285714285739E-2</v>
      </c>
      <c r="L3032" s="6">
        <f t="shared" si="334"/>
        <v>2.5714285714285738E-2</v>
      </c>
      <c r="M3032" s="6">
        <f t="shared" si="335"/>
        <v>2.555555555555554</v>
      </c>
      <c r="N3032" s="6">
        <f t="shared" si="336"/>
        <v>71.874999999999986</v>
      </c>
      <c r="Q3032" s="1">
        <v>4.4891050000000003</v>
      </c>
      <c r="R3032" s="3">
        <v>433100</v>
      </c>
    </row>
    <row r="3033" spans="1:18" x14ac:dyDescent="0.2">
      <c r="A3033" s="8">
        <v>38392</v>
      </c>
      <c r="B3033" s="1">
        <v>4.5</v>
      </c>
      <c r="C3033" s="1">
        <v>4.6500000000000004</v>
      </c>
      <c r="D3033" s="1">
        <v>4.4000000000000004</v>
      </c>
      <c r="E3033" s="1">
        <v>4.5999999999999996</v>
      </c>
      <c r="G3033" s="6">
        <f t="shared" si="330"/>
        <v>5.9999999999999609E-2</v>
      </c>
      <c r="H3033" s="1">
        <f t="shared" si="331"/>
        <v>5.9999999999999609E-2</v>
      </c>
      <c r="I3033" s="1">
        <f t="shared" si="332"/>
        <v>0</v>
      </c>
      <c r="K3033" s="6">
        <f t="shared" si="333"/>
        <v>6.9999999999999993E-2</v>
      </c>
      <c r="L3033" s="6">
        <f t="shared" si="334"/>
        <v>2.3571428571428608E-2</v>
      </c>
      <c r="M3033" s="6">
        <f t="shared" si="335"/>
        <v>2.9696969696969648</v>
      </c>
      <c r="N3033" s="6">
        <f t="shared" si="336"/>
        <v>74.809160305343482</v>
      </c>
      <c r="Q3033" s="1">
        <v>4.548432</v>
      </c>
      <c r="R3033" s="3">
        <v>234400</v>
      </c>
    </row>
    <row r="3034" spans="1:18" x14ac:dyDescent="0.2">
      <c r="A3034" s="8">
        <v>38393</v>
      </c>
      <c r="B3034" s="1">
        <v>4.63</v>
      </c>
      <c r="C3034" s="1">
        <v>4.9400000000000004</v>
      </c>
      <c r="D3034" s="1">
        <v>4.5199999999999996</v>
      </c>
      <c r="E3034" s="1">
        <v>4.8</v>
      </c>
      <c r="G3034" s="6">
        <f t="shared" si="330"/>
        <v>0.20000000000000018</v>
      </c>
      <c r="H3034" s="1">
        <f t="shared" si="331"/>
        <v>0.20000000000000018</v>
      </c>
      <c r="I3034" s="1">
        <f t="shared" si="332"/>
        <v>0</v>
      </c>
      <c r="K3034" s="6">
        <f t="shared" si="333"/>
        <v>8.4285714285714297E-2</v>
      </c>
      <c r="L3034" s="6">
        <f t="shared" si="334"/>
        <v>2.1428571428571446E-2</v>
      </c>
      <c r="M3034" s="6">
        <f t="shared" si="335"/>
        <v>3.9333333333333305</v>
      </c>
      <c r="N3034" s="6">
        <f t="shared" si="336"/>
        <v>79.729729729729712</v>
      </c>
      <c r="Q3034" s="1">
        <v>4.7461900000000004</v>
      </c>
      <c r="R3034" s="3">
        <v>357700</v>
      </c>
    </row>
    <row r="3035" spans="1:18" x14ac:dyDescent="0.2">
      <c r="A3035" s="8">
        <v>38394</v>
      </c>
      <c r="B3035" s="1">
        <v>4.8099999999999996</v>
      </c>
      <c r="C3035" s="1">
        <v>4.9000000000000004</v>
      </c>
      <c r="D3035" s="1">
        <v>4.76</v>
      </c>
      <c r="E3035" s="1">
        <v>4.8499999999999996</v>
      </c>
      <c r="G3035" s="6">
        <f t="shared" si="330"/>
        <v>4.9999999999999822E-2</v>
      </c>
      <c r="H3035" s="1">
        <f t="shared" si="331"/>
        <v>4.9999999999999822E-2</v>
      </c>
      <c r="I3035" s="1">
        <f t="shared" si="332"/>
        <v>0</v>
      </c>
      <c r="K3035" s="6">
        <f t="shared" si="333"/>
        <v>8.7857142857142856E-2</v>
      </c>
      <c r="L3035" s="6">
        <f t="shared" si="334"/>
        <v>2.0000000000000018E-2</v>
      </c>
      <c r="M3035" s="6">
        <f t="shared" si="335"/>
        <v>4.3928571428571388</v>
      </c>
      <c r="N3035" s="6">
        <f t="shared" si="336"/>
        <v>81.456953642384093</v>
      </c>
      <c r="Q3035" s="1">
        <v>4.7956289999999999</v>
      </c>
      <c r="R3035" s="3">
        <v>188000</v>
      </c>
    </row>
    <row r="3036" spans="1:18" x14ac:dyDescent="0.2">
      <c r="A3036" s="8">
        <v>38397</v>
      </c>
      <c r="B3036" s="1">
        <v>4.8499999999999996</v>
      </c>
      <c r="C3036" s="1">
        <v>5.24</v>
      </c>
      <c r="D3036" s="1">
        <v>4.8499999999999996</v>
      </c>
      <c r="E3036" s="1">
        <v>5.13</v>
      </c>
      <c r="G3036" s="6">
        <f t="shared" si="330"/>
        <v>0.28000000000000025</v>
      </c>
      <c r="H3036" s="1">
        <f t="shared" si="331"/>
        <v>0.28000000000000025</v>
      </c>
      <c r="I3036" s="1">
        <f t="shared" si="332"/>
        <v>0</v>
      </c>
      <c r="K3036" s="6">
        <f t="shared" si="333"/>
        <v>0.10285714285714286</v>
      </c>
      <c r="L3036" s="6">
        <f t="shared" si="334"/>
        <v>2.0000000000000018E-2</v>
      </c>
      <c r="M3036" s="6">
        <f t="shared" si="335"/>
        <v>5.1428571428571379</v>
      </c>
      <c r="N3036" s="6">
        <f t="shared" si="336"/>
        <v>83.720930232558118</v>
      </c>
      <c r="Q3036" s="1">
        <v>5.0724910000000003</v>
      </c>
      <c r="R3036" s="3">
        <v>549200</v>
      </c>
    </row>
    <row r="3037" spans="1:18" x14ac:dyDescent="0.2">
      <c r="A3037" s="8">
        <v>38398</v>
      </c>
      <c r="B3037" s="1">
        <v>5.0599999999999996</v>
      </c>
      <c r="C3037" s="1">
        <v>5.33</v>
      </c>
      <c r="D3037" s="1">
        <v>4.8899999999999997</v>
      </c>
      <c r="E3037" s="1">
        <v>5</v>
      </c>
      <c r="G3037" s="6">
        <f t="shared" si="330"/>
        <v>-0.12999999999999989</v>
      </c>
      <c r="H3037" s="1">
        <f t="shared" si="331"/>
        <v>0</v>
      </c>
      <c r="I3037" s="1">
        <f t="shared" si="332"/>
        <v>0.12999999999999989</v>
      </c>
      <c r="K3037" s="6">
        <f t="shared" si="333"/>
        <v>0.10071428571428573</v>
      </c>
      <c r="L3037" s="6">
        <f t="shared" si="334"/>
        <v>2.9285714285714297E-2</v>
      </c>
      <c r="M3037" s="6">
        <f t="shared" si="335"/>
        <v>3.4390243902439015</v>
      </c>
      <c r="N3037" s="6">
        <f t="shared" si="336"/>
        <v>77.47252747252746</v>
      </c>
      <c r="Q3037" s="1">
        <v>4.9439479999999998</v>
      </c>
      <c r="R3037" s="3">
        <v>372700</v>
      </c>
    </row>
    <row r="3038" spans="1:18" x14ac:dyDescent="0.2">
      <c r="A3038" s="8">
        <v>38399</v>
      </c>
      <c r="B3038" s="1">
        <v>5.01</v>
      </c>
      <c r="C3038" s="1">
        <v>5.0999999999999996</v>
      </c>
      <c r="D3038" s="1">
        <v>4.95</v>
      </c>
      <c r="E3038" s="1">
        <v>5.07</v>
      </c>
      <c r="G3038" s="6">
        <f t="shared" si="330"/>
        <v>7.0000000000000284E-2</v>
      </c>
      <c r="H3038" s="1">
        <f t="shared" si="331"/>
        <v>7.0000000000000284E-2</v>
      </c>
      <c r="I3038" s="1">
        <f t="shared" si="332"/>
        <v>0</v>
      </c>
      <c r="K3038" s="6">
        <f t="shared" si="333"/>
        <v>0.10571428571428575</v>
      </c>
      <c r="L3038" s="6">
        <f t="shared" si="334"/>
        <v>2.9285714285714297E-2</v>
      </c>
      <c r="M3038" s="6">
        <f t="shared" si="335"/>
        <v>3.6097560975609753</v>
      </c>
      <c r="N3038" s="6">
        <f t="shared" si="336"/>
        <v>78.306878306878303</v>
      </c>
      <c r="Q3038" s="1">
        <v>5.0131639999999997</v>
      </c>
      <c r="R3038" s="3">
        <v>210200</v>
      </c>
    </row>
    <row r="3039" spans="1:18" x14ac:dyDescent="0.2">
      <c r="A3039" s="8">
        <v>38400</v>
      </c>
      <c r="B3039" s="1">
        <v>5.15</v>
      </c>
      <c r="C3039" s="1">
        <v>5.19</v>
      </c>
      <c r="D3039" s="1">
        <v>5</v>
      </c>
      <c r="E3039" s="1">
        <v>5.08</v>
      </c>
      <c r="G3039" s="6">
        <f t="shared" si="330"/>
        <v>9.9999999999997868E-3</v>
      </c>
      <c r="H3039" s="1">
        <f t="shared" si="331"/>
        <v>9.9999999999997868E-3</v>
      </c>
      <c r="I3039" s="1">
        <f t="shared" si="332"/>
        <v>0</v>
      </c>
      <c r="K3039" s="6">
        <f t="shared" si="333"/>
        <v>0.10642857142857144</v>
      </c>
      <c r="L3039" s="6">
        <f t="shared" si="334"/>
        <v>2.9285714285714297E-2</v>
      </c>
      <c r="M3039" s="6">
        <f t="shared" si="335"/>
        <v>3.6341463414634139</v>
      </c>
      <c r="N3039" s="6">
        <f t="shared" si="336"/>
        <v>78.421052631578945</v>
      </c>
      <c r="Q3039" s="1">
        <v>5.0230509999999997</v>
      </c>
      <c r="R3039" s="3">
        <v>143900</v>
      </c>
    </row>
    <row r="3040" spans="1:18" x14ac:dyDescent="0.2">
      <c r="A3040" s="8">
        <v>38401</v>
      </c>
      <c r="B3040" s="1">
        <v>5</v>
      </c>
      <c r="C3040" s="1">
        <v>5.0999999999999996</v>
      </c>
      <c r="D3040" s="1">
        <v>4.95</v>
      </c>
      <c r="E3040" s="1">
        <v>5.03</v>
      </c>
      <c r="G3040" s="6">
        <f t="shared" si="330"/>
        <v>-4.9999999999999822E-2</v>
      </c>
      <c r="H3040" s="1">
        <f t="shared" si="331"/>
        <v>0</v>
      </c>
      <c r="I3040" s="1">
        <f t="shared" si="332"/>
        <v>4.9999999999999822E-2</v>
      </c>
      <c r="K3040" s="6">
        <f t="shared" si="333"/>
        <v>0.10571428571428575</v>
      </c>
      <c r="L3040" s="6">
        <f t="shared" si="334"/>
        <v>3.2857142857142856E-2</v>
      </c>
      <c r="M3040" s="6">
        <f t="shared" si="335"/>
        <v>3.2173913043478271</v>
      </c>
      <c r="N3040" s="6">
        <f t="shared" si="336"/>
        <v>76.288659793814446</v>
      </c>
      <c r="Q3040" s="1">
        <v>4.9736120000000001</v>
      </c>
      <c r="R3040" s="3">
        <v>150100</v>
      </c>
    </row>
    <row r="3041" spans="1:18" x14ac:dyDescent="0.2">
      <c r="A3041" s="8">
        <v>38405</v>
      </c>
      <c r="B3041" s="1">
        <v>5.03</v>
      </c>
      <c r="C3041" s="1">
        <v>5.32</v>
      </c>
      <c r="D3041" s="1">
        <v>5.03</v>
      </c>
      <c r="E3041" s="1">
        <v>5.09</v>
      </c>
      <c r="G3041" s="6">
        <f t="shared" si="330"/>
        <v>5.9999999999999609E-2</v>
      </c>
      <c r="H3041" s="1">
        <f t="shared" si="331"/>
        <v>5.9999999999999609E-2</v>
      </c>
      <c r="I3041" s="1">
        <f t="shared" si="332"/>
        <v>0</v>
      </c>
      <c r="K3041" s="6">
        <f t="shared" si="333"/>
        <v>0.10357142857142858</v>
      </c>
      <c r="L3041" s="6">
        <f t="shared" si="334"/>
        <v>3.2857142857142856E-2</v>
      </c>
      <c r="M3041" s="6">
        <f t="shared" si="335"/>
        <v>3.1521739130434785</v>
      </c>
      <c r="N3041" s="6">
        <f t="shared" si="336"/>
        <v>75.916230366492144</v>
      </c>
      <c r="Q3041" s="1">
        <v>5.0329389999999998</v>
      </c>
      <c r="R3041" s="3">
        <v>508500</v>
      </c>
    </row>
    <row r="3042" spans="1:18" x14ac:dyDescent="0.2">
      <c r="A3042" s="8">
        <v>38406</v>
      </c>
      <c r="B3042" s="1">
        <v>5.09</v>
      </c>
      <c r="C3042" s="1">
        <v>5.1100000000000003</v>
      </c>
      <c r="D3042" s="1">
        <v>4.82</v>
      </c>
      <c r="E3042" s="1">
        <v>5.04</v>
      </c>
      <c r="G3042" s="6">
        <f t="shared" si="330"/>
        <v>-4.9999999999999822E-2</v>
      </c>
      <c r="H3042" s="1">
        <f t="shared" si="331"/>
        <v>0</v>
      </c>
      <c r="I3042" s="1">
        <f t="shared" si="332"/>
        <v>4.9999999999999822E-2</v>
      </c>
      <c r="K3042" s="6">
        <f t="shared" si="333"/>
        <v>6.928571428571427E-2</v>
      </c>
      <c r="L3042" s="6">
        <f t="shared" si="334"/>
        <v>3.6428571428571414E-2</v>
      </c>
      <c r="M3042" s="6">
        <f t="shared" si="335"/>
        <v>1.9019607843137258</v>
      </c>
      <c r="N3042" s="6">
        <f t="shared" si="336"/>
        <v>65.540540540540547</v>
      </c>
      <c r="Q3042" s="1">
        <v>4.9835000000000003</v>
      </c>
      <c r="R3042" s="3">
        <v>217600</v>
      </c>
    </row>
    <row r="3043" spans="1:18" x14ac:dyDescent="0.2">
      <c r="A3043" s="8">
        <v>38407</v>
      </c>
      <c r="B3043" s="1">
        <v>5.03</v>
      </c>
      <c r="C3043" s="1">
        <v>5.04</v>
      </c>
      <c r="D3043" s="1">
        <v>4.82</v>
      </c>
      <c r="E3043" s="1">
        <v>4.92</v>
      </c>
      <c r="G3043" s="6">
        <f t="shared" si="330"/>
        <v>-0.12000000000000011</v>
      </c>
      <c r="H3043" s="1">
        <f t="shared" si="331"/>
        <v>0</v>
      </c>
      <c r="I3043" s="1">
        <f t="shared" si="332"/>
        <v>0.12000000000000011</v>
      </c>
      <c r="K3043" s="6">
        <f t="shared" si="333"/>
        <v>6.2857142857142848E-2</v>
      </c>
      <c r="L3043" s="6">
        <f t="shared" si="334"/>
        <v>4.4999999999999991E-2</v>
      </c>
      <c r="M3043" s="6">
        <f t="shared" si="335"/>
        <v>1.396825396825397</v>
      </c>
      <c r="N3043" s="6">
        <f t="shared" si="336"/>
        <v>58.278145695364245</v>
      </c>
      <c r="Q3043" s="1">
        <v>4.8648449999999999</v>
      </c>
      <c r="R3043" s="3">
        <v>188500</v>
      </c>
    </row>
    <row r="3044" spans="1:18" x14ac:dyDescent="0.2">
      <c r="A3044" s="8">
        <v>38408</v>
      </c>
      <c r="B3044" s="1">
        <v>4.92</v>
      </c>
      <c r="C3044" s="1">
        <v>5.04</v>
      </c>
      <c r="D3044" s="1">
        <v>4.91</v>
      </c>
      <c r="E3044" s="1">
        <v>5.0199999999999996</v>
      </c>
      <c r="G3044" s="6">
        <f t="shared" si="330"/>
        <v>9.9999999999999645E-2</v>
      </c>
      <c r="H3044" s="1">
        <f t="shared" si="331"/>
        <v>9.9999999999999645E-2</v>
      </c>
      <c r="I3044" s="1">
        <f t="shared" si="332"/>
        <v>0</v>
      </c>
      <c r="K3044" s="6">
        <f t="shared" si="333"/>
        <v>5.9285714285714226E-2</v>
      </c>
      <c r="L3044" s="6">
        <f t="shared" si="334"/>
        <v>4.4999999999999991E-2</v>
      </c>
      <c r="M3044" s="6">
        <f t="shared" si="335"/>
        <v>1.3174603174603163</v>
      </c>
      <c r="N3044" s="6">
        <f t="shared" si="336"/>
        <v>56.849315068493127</v>
      </c>
      <c r="Q3044" s="1">
        <v>4.9637229999999999</v>
      </c>
      <c r="R3044" s="3">
        <v>293500</v>
      </c>
    </row>
    <row r="3045" spans="1:18" x14ac:dyDescent="0.2">
      <c r="A3045" s="8">
        <v>38411</v>
      </c>
      <c r="B3045" s="1">
        <v>5.04</v>
      </c>
      <c r="C3045" s="1">
        <v>5.15</v>
      </c>
      <c r="D3045" s="1">
        <v>4.6500000000000004</v>
      </c>
      <c r="E3045" s="1">
        <v>4.87</v>
      </c>
      <c r="G3045" s="6">
        <f t="shared" si="330"/>
        <v>-0.14999999999999947</v>
      </c>
      <c r="H3045" s="1">
        <f t="shared" si="331"/>
        <v>0</v>
      </c>
      <c r="I3045" s="1">
        <f t="shared" si="332"/>
        <v>0.14999999999999947</v>
      </c>
      <c r="K3045" s="6">
        <f t="shared" si="333"/>
        <v>5.9285714285714226E-2</v>
      </c>
      <c r="L3045" s="6">
        <f t="shared" si="334"/>
        <v>4.7142857142857091E-2</v>
      </c>
      <c r="M3045" s="6">
        <f t="shared" si="335"/>
        <v>1.2575757575757578</v>
      </c>
      <c r="N3045" s="6">
        <f t="shared" si="336"/>
        <v>55.704697986577187</v>
      </c>
      <c r="Q3045" s="1">
        <v>4.8154050000000002</v>
      </c>
      <c r="R3045" s="3">
        <v>585500</v>
      </c>
    </row>
    <row r="3046" spans="1:18" x14ac:dyDescent="0.2">
      <c r="A3046" s="8">
        <v>38412</v>
      </c>
      <c r="B3046" s="1">
        <v>4.8</v>
      </c>
      <c r="C3046" s="1">
        <v>5.01</v>
      </c>
      <c r="D3046" s="1">
        <v>4.76</v>
      </c>
      <c r="E3046" s="1">
        <v>4.92</v>
      </c>
      <c r="G3046" s="6">
        <f t="shared" si="330"/>
        <v>4.9999999999999822E-2</v>
      </c>
      <c r="H3046" s="1">
        <f t="shared" si="331"/>
        <v>4.9999999999999822E-2</v>
      </c>
      <c r="I3046" s="1">
        <f t="shared" si="332"/>
        <v>0</v>
      </c>
      <c r="K3046" s="6">
        <f t="shared" si="333"/>
        <v>6.2857142857142792E-2</v>
      </c>
      <c r="L3046" s="6">
        <f t="shared" si="334"/>
        <v>3.571428571428565E-2</v>
      </c>
      <c r="M3046" s="6">
        <f t="shared" si="335"/>
        <v>1.7600000000000013</v>
      </c>
      <c r="N3046" s="6">
        <f t="shared" si="336"/>
        <v>63.768115942029006</v>
      </c>
      <c r="Q3046" s="1">
        <v>4.8648449999999999</v>
      </c>
      <c r="R3046" s="3">
        <v>238800</v>
      </c>
    </row>
    <row r="3047" spans="1:18" x14ac:dyDescent="0.2">
      <c r="A3047" s="8">
        <v>38413</v>
      </c>
      <c r="B3047" s="1">
        <v>4.92</v>
      </c>
      <c r="C3047" s="1">
        <v>4.92</v>
      </c>
      <c r="D3047" s="1">
        <v>4.78</v>
      </c>
      <c r="E3047" s="1">
        <v>4.83</v>
      </c>
      <c r="G3047" s="6">
        <f t="shared" si="330"/>
        <v>-8.9999999999999858E-2</v>
      </c>
      <c r="H3047" s="1">
        <f t="shared" si="331"/>
        <v>0</v>
      </c>
      <c r="I3047" s="1">
        <f t="shared" si="332"/>
        <v>8.9999999999999858E-2</v>
      </c>
      <c r="K3047" s="6">
        <f t="shared" si="333"/>
        <v>5.8571428571428531E-2</v>
      </c>
      <c r="L3047" s="6">
        <f t="shared" si="334"/>
        <v>4.2142857142857072E-2</v>
      </c>
      <c r="M3047" s="6">
        <f t="shared" si="335"/>
        <v>1.3898305084745777</v>
      </c>
      <c r="N3047" s="6">
        <f t="shared" si="336"/>
        <v>58.156028368794352</v>
      </c>
      <c r="Q3047" s="1">
        <v>4.7758539999999998</v>
      </c>
      <c r="R3047" s="3">
        <v>251400</v>
      </c>
    </row>
    <row r="3048" spans="1:18" x14ac:dyDescent="0.2">
      <c r="A3048" s="8">
        <v>38414</v>
      </c>
      <c r="B3048" s="1">
        <v>4.8</v>
      </c>
      <c r="C3048" s="1">
        <v>4.84</v>
      </c>
      <c r="D3048" s="1">
        <v>4.6900000000000004</v>
      </c>
      <c r="E3048" s="1">
        <v>4.75</v>
      </c>
      <c r="G3048" s="6">
        <f t="shared" si="330"/>
        <v>-8.0000000000000071E-2</v>
      </c>
      <c r="H3048" s="1">
        <f t="shared" si="331"/>
        <v>0</v>
      </c>
      <c r="I3048" s="1">
        <f t="shared" si="332"/>
        <v>8.0000000000000071E-2</v>
      </c>
      <c r="K3048" s="6">
        <f t="shared" si="333"/>
        <v>4.4285714285714227E-2</v>
      </c>
      <c r="L3048" s="6">
        <f t="shared" si="334"/>
        <v>4.7857142857142786E-2</v>
      </c>
      <c r="M3048" s="6">
        <f t="shared" si="335"/>
        <v>0.92537313432835833</v>
      </c>
      <c r="N3048" s="6">
        <f t="shared" si="336"/>
        <v>48.062015503875969</v>
      </c>
      <c r="Q3048" s="1">
        <v>4.6967509999999999</v>
      </c>
      <c r="R3048" s="3">
        <v>285000</v>
      </c>
    </row>
    <row r="3049" spans="1:18" x14ac:dyDescent="0.2">
      <c r="A3049" s="8">
        <v>38415</v>
      </c>
      <c r="B3049" s="1">
        <v>4.72</v>
      </c>
      <c r="C3049" s="1">
        <v>4.75</v>
      </c>
      <c r="D3049" s="1">
        <v>4.4400000000000004</v>
      </c>
      <c r="E3049" s="1">
        <v>4.5</v>
      </c>
      <c r="G3049" s="6">
        <f t="shared" si="330"/>
        <v>-0.25</v>
      </c>
      <c r="H3049" s="1">
        <f t="shared" si="331"/>
        <v>0</v>
      </c>
      <c r="I3049" s="1">
        <f t="shared" si="332"/>
        <v>0.25</v>
      </c>
      <c r="K3049" s="6">
        <f t="shared" si="333"/>
        <v>4.0714285714285668E-2</v>
      </c>
      <c r="L3049" s="6">
        <f t="shared" si="334"/>
        <v>6.5714285714285642E-2</v>
      </c>
      <c r="M3049" s="6">
        <f t="shared" si="335"/>
        <v>0.61956521739130432</v>
      </c>
      <c r="N3049" s="6">
        <f t="shared" si="336"/>
        <v>38.255033557046971</v>
      </c>
      <c r="Q3049" s="1">
        <v>4.4495529999999999</v>
      </c>
      <c r="R3049" s="3">
        <v>512400</v>
      </c>
    </row>
    <row r="3050" spans="1:18" x14ac:dyDescent="0.2">
      <c r="A3050" s="8">
        <v>38418</v>
      </c>
      <c r="B3050" s="1">
        <v>4.3</v>
      </c>
      <c r="C3050" s="1">
        <v>4.74</v>
      </c>
      <c r="D3050" s="1">
        <v>4.2699999999999996</v>
      </c>
      <c r="E3050" s="1">
        <v>4.72</v>
      </c>
      <c r="G3050" s="6">
        <f t="shared" si="330"/>
        <v>0.21999999999999975</v>
      </c>
      <c r="H3050" s="1">
        <f t="shared" si="331"/>
        <v>0.21999999999999975</v>
      </c>
      <c r="I3050" s="1">
        <f t="shared" si="332"/>
        <v>0</v>
      </c>
      <c r="K3050" s="6">
        <f t="shared" si="333"/>
        <v>3.6428571428571352E-2</v>
      </c>
      <c r="L3050" s="6">
        <f t="shared" si="334"/>
        <v>6.5714285714285642E-2</v>
      </c>
      <c r="M3050" s="6">
        <f t="shared" si="335"/>
        <v>0.55434782608695599</v>
      </c>
      <c r="N3050" s="6">
        <f t="shared" si="336"/>
        <v>35.664335664335653</v>
      </c>
      <c r="Q3050" s="1">
        <v>4.6670870000000004</v>
      </c>
      <c r="R3050" s="3">
        <v>518800</v>
      </c>
    </row>
    <row r="3051" spans="1:18" x14ac:dyDescent="0.2">
      <c r="A3051" s="8">
        <v>38419</v>
      </c>
      <c r="B3051" s="1">
        <v>4.75</v>
      </c>
      <c r="C3051" s="1">
        <v>4.75</v>
      </c>
      <c r="D3051" s="1">
        <v>4.4800000000000004</v>
      </c>
      <c r="E3051" s="1">
        <v>4.5999999999999996</v>
      </c>
      <c r="G3051" s="6">
        <f t="shared" si="330"/>
        <v>-0.12000000000000011</v>
      </c>
      <c r="H3051" s="1">
        <f t="shared" si="331"/>
        <v>0</v>
      </c>
      <c r="I3051" s="1">
        <f t="shared" si="332"/>
        <v>0.12000000000000011</v>
      </c>
      <c r="K3051" s="6">
        <f t="shared" si="333"/>
        <v>3.6428571428571352E-2</v>
      </c>
      <c r="L3051" s="6">
        <f t="shared" si="334"/>
        <v>6.4999999999999947E-2</v>
      </c>
      <c r="M3051" s="6">
        <f t="shared" si="335"/>
        <v>0.56043956043955967</v>
      </c>
      <c r="N3051" s="6">
        <f t="shared" si="336"/>
        <v>35.915492957746451</v>
      </c>
      <c r="Q3051" s="1">
        <v>4.548432</v>
      </c>
      <c r="R3051" s="3">
        <v>387000</v>
      </c>
    </row>
    <row r="3052" spans="1:18" x14ac:dyDescent="0.2">
      <c r="A3052" s="8">
        <v>38420</v>
      </c>
      <c r="B3052" s="1">
        <v>4.68</v>
      </c>
      <c r="C3052" s="1">
        <v>4.74</v>
      </c>
      <c r="D3052" s="1">
        <v>4.58</v>
      </c>
      <c r="E3052" s="1">
        <v>4.68</v>
      </c>
      <c r="G3052" s="6">
        <f t="shared" si="330"/>
        <v>8.0000000000000071E-2</v>
      </c>
      <c r="H3052" s="1">
        <f t="shared" si="331"/>
        <v>8.0000000000000071E-2</v>
      </c>
      <c r="I3052" s="1">
        <f t="shared" si="332"/>
        <v>0</v>
      </c>
      <c r="K3052" s="6">
        <f t="shared" si="333"/>
        <v>3.7142857142857047E-2</v>
      </c>
      <c r="L3052" s="6">
        <f t="shared" si="334"/>
        <v>6.4999999999999947E-2</v>
      </c>
      <c r="M3052" s="6">
        <f t="shared" si="335"/>
        <v>0.5714285714285704</v>
      </c>
      <c r="N3052" s="6">
        <f t="shared" si="336"/>
        <v>36.363636363636317</v>
      </c>
      <c r="Q3052" s="1">
        <v>4.627535</v>
      </c>
      <c r="R3052" s="3">
        <v>213300</v>
      </c>
    </row>
    <row r="3053" spans="1:18" x14ac:dyDescent="0.2">
      <c r="A3053" s="8">
        <v>38421</v>
      </c>
      <c r="B3053" s="1">
        <v>4.68</v>
      </c>
      <c r="C3053" s="1">
        <v>4.68</v>
      </c>
      <c r="D3053" s="1">
        <v>4.3899999999999997</v>
      </c>
      <c r="E3053" s="1">
        <v>4.41</v>
      </c>
      <c r="G3053" s="6">
        <f t="shared" si="330"/>
        <v>-0.26999999999999957</v>
      </c>
      <c r="H3053" s="1">
        <f t="shared" si="331"/>
        <v>0</v>
      </c>
      <c r="I3053" s="1">
        <f t="shared" si="332"/>
        <v>0.26999999999999957</v>
      </c>
      <c r="K3053" s="6">
        <f t="shared" si="333"/>
        <v>3.6428571428571352E-2</v>
      </c>
      <c r="L3053" s="6">
        <f t="shared" si="334"/>
        <v>8.42857142857142E-2</v>
      </c>
      <c r="M3053" s="6">
        <f t="shared" si="335"/>
        <v>0.43220338983050799</v>
      </c>
      <c r="N3053" s="6">
        <f t="shared" si="336"/>
        <v>30.177514792899387</v>
      </c>
      <c r="Q3053" s="1">
        <v>4.3605619999999998</v>
      </c>
      <c r="R3053" s="3">
        <v>241600</v>
      </c>
    </row>
    <row r="3054" spans="1:18" x14ac:dyDescent="0.2">
      <c r="A3054" s="8">
        <v>38422</v>
      </c>
      <c r="B3054" s="1">
        <v>4.42</v>
      </c>
      <c r="C3054" s="1">
        <v>4.42</v>
      </c>
      <c r="D3054" s="1">
        <v>4.16</v>
      </c>
      <c r="E3054" s="1">
        <v>4.2300000000000004</v>
      </c>
      <c r="G3054" s="6">
        <f t="shared" si="330"/>
        <v>-0.17999999999999972</v>
      </c>
      <c r="H3054" s="1">
        <f t="shared" si="331"/>
        <v>0</v>
      </c>
      <c r="I3054" s="1">
        <f t="shared" si="332"/>
        <v>0.17999999999999972</v>
      </c>
      <c r="K3054" s="6">
        <f t="shared" si="333"/>
        <v>3.6428571428571352E-2</v>
      </c>
      <c r="L3054" s="6">
        <f t="shared" si="334"/>
        <v>9.3571428571428486E-2</v>
      </c>
      <c r="M3054" s="6">
        <f t="shared" si="335"/>
        <v>0.38931297709923618</v>
      </c>
      <c r="N3054" s="6">
        <f t="shared" si="336"/>
        <v>28.021978021977986</v>
      </c>
      <c r="Q3054" s="1">
        <v>4.1825799999999997</v>
      </c>
      <c r="R3054" s="3">
        <v>375800</v>
      </c>
    </row>
    <row r="3055" spans="1:18" x14ac:dyDescent="0.2">
      <c r="A3055" s="8">
        <v>38425</v>
      </c>
      <c r="B3055" s="1">
        <v>4.13</v>
      </c>
      <c r="C3055" s="1">
        <v>4.29</v>
      </c>
      <c r="D3055" s="1">
        <v>4.0999999999999996</v>
      </c>
      <c r="E3055" s="1">
        <v>4.12</v>
      </c>
      <c r="G3055" s="6">
        <f t="shared" si="330"/>
        <v>-0.11000000000000032</v>
      </c>
      <c r="H3055" s="1">
        <f t="shared" si="331"/>
        <v>0</v>
      </c>
      <c r="I3055" s="1">
        <f t="shared" si="332"/>
        <v>0.11000000000000032</v>
      </c>
      <c r="K3055" s="6">
        <f t="shared" si="333"/>
        <v>3.2142857142857091E-2</v>
      </c>
      <c r="L3055" s="6">
        <f t="shared" si="334"/>
        <v>0.10142857142857135</v>
      </c>
      <c r="M3055" s="6">
        <f t="shared" si="335"/>
        <v>0.31690140845070397</v>
      </c>
      <c r="N3055" s="6">
        <f t="shared" si="336"/>
        <v>24.064171122994637</v>
      </c>
      <c r="Q3055" s="1">
        <v>4.0738130000000004</v>
      </c>
      <c r="R3055" s="3">
        <v>270100</v>
      </c>
    </row>
    <row r="3056" spans="1:18" x14ac:dyDescent="0.2">
      <c r="A3056" s="8">
        <v>38426</v>
      </c>
      <c r="B3056" s="1">
        <v>4.0999999999999996</v>
      </c>
      <c r="C3056" s="1">
        <v>4.0999999999999996</v>
      </c>
      <c r="D3056" s="1">
        <v>3.97</v>
      </c>
      <c r="E3056" s="1">
        <v>4</v>
      </c>
      <c r="G3056" s="6">
        <f t="shared" si="330"/>
        <v>-0.12000000000000011</v>
      </c>
      <c r="H3056" s="1">
        <f t="shared" si="331"/>
        <v>0</v>
      </c>
      <c r="I3056" s="1">
        <f t="shared" si="332"/>
        <v>0.12000000000000011</v>
      </c>
      <c r="K3056" s="6">
        <f t="shared" si="333"/>
        <v>3.2142857142857091E-2</v>
      </c>
      <c r="L3056" s="6">
        <f t="shared" si="334"/>
        <v>0.10642857142857139</v>
      </c>
      <c r="M3056" s="6">
        <f t="shared" si="335"/>
        <v>0.30201342281879157</v>
      </c>
      <c r="N3056" s="6">
        <f t="shared" si="336"/>
        <v>23.195876288659775</v>
      </c>
      <c r="Q3056" s="1">
        <v>3.955158</v>
      </c>
      <c r="R3056" s="3">
        <v>492600</v>
      </c>
    </row>
    <row r="3057" spans="1:18" x14ac:dyDescent="0.2">
      <c r="A3057" s="8">
        <v>38427</v>
      </c>
      <c r="B3057" s="1">
        <v>3.99</v>
      </c>
      <c r="C3057" s="1">
        <v>4.42</v>
      </c>
      <c r="D3057" s="1">
        <v>3.9</v>
      </c>
      <c r="E3057" s="1">
        <v>4.2699999999999996</v>
      </c>
      <c r="G3057" s="6">
        <f t="shared" si="330"/>
        <v>0.26999999999999957</v>
      </c>
      <c r="H3057" s="1">
        <f t="shared" si="331"/>
        <v>0.26999999999999957</v>
      </c>
      <c r="I3057" s="1">
        <f t="shared" si="332"/>
        <v>0</v>
      </c>
      <c r="K3057" s="6">
        <f t="shared" si="333"/>
        <v>5.1428571428571344E-2</v>
      </c>
      <c r="L3057" s="6">
        <f t="shared" si="334"/>
        <v>9.7857142857142795E-2</v>
      </c>
      <c r="M3057" s="6">
        <f t="shared" si="335"/>
        <v>0.52554744525547392</v>
      </c>
      <c r="N3057" s="6">
        <f t="shared" si="336"/>
        <v>34.449760765550209</v>
      </c>
      <c r="Q3057" s="1">
        <v>4.2221320000000002</v>
      </c>
      <c r="R3057" s="3">
        <v>853500</v>
      </c>
    </row>
    <row r="3058" spans="1:18" x14ac:dyDescent="0.2">
      <c r="A3058" s="8">
        <v>38428</v>
      </c>
      <c r="B3058" s="1">
        <v>3.85</v>
      </c>
      <c r="C3058" s="1">
        <v>4.3</v>
      </c>
      <c r="D3058" s="1">
        <v>3.85</v>
      </c>
      <c r="E3058" s="1">
        <v>4.1900000000000004</v>
      </c>
      <c r="G3058" s="6">
        <f t="shared" si="330"/>
        <v>-7.9999999999999183E-2</v>
      </c>
      <c r="H3058" s="1">
        <f t="shared" si="331"/>
        <v>0</v>
      </c>
      <c r="I3058" s="1">
        <f t="shared" si="332"/>
        <v>7.9999999999999183E-2</v>
      </c>
      <c r="K3058" s="6">
        <f t="shared" si="333"/>
        <v>4.4285714285714227E-2</v>
      </c>
      <c r="L3058" s="6">
        <f t="shared" si="334"/>
        <v>0.10357142857142845</v>
      </c>
      <c r="M3058" s="6">
        <f t="shared" si="335"/>
        <v>0.42758620689655163</v>
      </c>
      <c r="N3058" s="6">
        <f t="shared" si="336"/>
        <v>29.951690821256037</v>
      </c>
      <c r="Q3058" s="1">
        <v>4.1430280000000002</v>
      </c>
      <c r="R3058" s="3">
        <v>38979600</v>
      </c>
    </row>
    <row r="3059" spans="1:18" x14ac:dyDescent="0.2">
      <c r="A3059" s="8">
        <v>38429</v>
      </c>
      <c r="B3059" s="1">
        <v>4.2300000000000004</v>
      </c>
      <c r="C3059" s="1">
        <v>4.24</v>
      </c>
      <c r="D3059" s="1">
        <v>4.1100000000000003</v>
      </c>
      <c r="E3059" s="1">
        <v>4.12</v>
      </c>
      <c r="G3059" s="6">
        <f t="shared" si="330"/>
        <v>-7.0000000000000284E-2</v>
      </c>
      <c r="H3059" s="1">
        <f t="shared" si="331"/>
        <v>0</v>
      </c>
      <c r="I3059" s="1">
        <f t="shared" si="332"/>
        <v>7.0000000000000284E-2</v>
      </c>
      <c r="K3059" s="6">
        <f t="shared" si="333"/>
        <v>4.4285714285714227E-2</v>
      </c>
      <c r="L3059" s="6">
        <f t="shared" si="334"/>
        <v>9.7857142857142795E-2</v>
      </c>
      <c r="M3059" s="6">
        <f t="shared" si="335"/>
        <v>0.45255474452554711</v>
      </c>
      <c r="N3059" s="6">
        <f t="shared" si="336"/>
        <v>31.155778894472348</v>
      </c>
      <c r="Q3059" s="1">
        <v>4.0738130000000004</v>
      </c>
      <c r="R3059" s="3">
        <v>612200</v>
      </c>
    </row>
    <row r="3060" spans="1:18" x14ac:dyDescent="0.2">
      <c r="A3060" s="8">
        <v>38432</v>
      </c>
      <c r="B3060" s="1">
        <v>4.17</v>
      </c>
      <c r="C3060" s="1">
        <v>4.17</v>
      </c>
      <c r="D3060" s="1">
        <v>4.05</v>
      </c>
      <c r="E3060" s="1">
        <v>4.09</v>
      </c>
      <c r="G3060" s="6">
        <f t="shared" si="330"/>
        <v>-3.0000000000000249E-2</v>
      </c>
      <c r="H3060" s="1">
        <f t="shared" si="331"/>
        <v>0</v>
      </c>
      <c r="I3060" s="1">
        <f t="shared" si="332"/>
        <v>3.0000000000000249E-2</v>
      </c>
      <c r="K3060" s="6">
        <f t="shared" si="333"/>
        <v>4.0714285714285668E-2</v>
      </c>
      <c r="L3060" s="6">
        <f t="shared" si="334"/>
        <v>9.9999999999999964E-2</v>
      </c>
      <c r="M3060" s="6">
        <f t="shared" si="335"/>
        <v>0.40714285714285681</v>
      </c>
      <c r="N3060" s="6">
        <f t="shared" si="336"/>
        <v>28.934010152284245</v>
      </c>
      <c r="Q3060" s="1">
        <v>4.0441500000000001</v>
      </c>
      <c r="R3060" s="3">
        <v>307700</v>
      </c>
    </row>
    <row r="3061" spans="1:18" x14ac:dyDescent="0.2">
      <c r="A3061" s="8">
        <v>38433</v>
      </c>
      <c r="B3061" s="1">
        <v>4.0999999999999996</v>
      </c>
      <c r="C3061" s="1">
        <v>4.1500000000000004</v>
      </c>
      <c r="D3061" s="1">
        <v>4.05</v>
      </c>
      <c r="E3061" s="1">
        <v>4.09</v>
      </c>
      <c r="G3061" s="6">
        <f t="shared" si="330"/>
        <v>0</v>
      </c>
      <c r="H3061" s="1">
        <f t="shared" si="331"/>
        <v>0</v>
      </c>
      <c r="I3061" s="1">
        <f t="shared" si="332"/>
        <v>0</v>
      </c>
      <c r="K3061" s="6">
        <f t="shared" si="333"/>
        <v>4.0714285714285668E-2</v>
      </c>
      <c r="L3061" s="6">
        <f t="shared" si="334"/>
        <v>9.3571428571428542E-2</v>
      </c>
      <c r="M3061" s="6">
        <f t="shared" si="335"/>
        <v>0.43511450381679356</v>
      </c>
      <c r="N3061" s="6">
        <f t="shared" si="336"/>
        <v>30.319148936170194</v>
      </c>
      <c r="Q3061" s="1">
        <v>4.0441500000000001</v>
      </c>
      <c r="R3061" s="3">
        <v>247300</v>
      </c>
    </row>
    <row r="3062" spans="1:18" x14ac:dyDescent="0.2">
      <c r="A3062" s="8">
        <v>38434</v>
      </c>
      <c r="B3062" s="1">
        <v>4.0599999999999996</v>
      </c>
      <c r="C3062" s="1">
        <v>4.0999999999999996</v>
      </c>
      <c r="D3062" s="1">
        <v>3.85</v>
      </c>
      <c r="E3062" s="1">
        <v>3.91</v>
      </c>
      <c r="G3062" s="6">
        <f t="shared" si="330"/>
        <v>-0.17999999999999972</v>
      </c>
      <c r="H3062" s="1">
        <f t="shared" si="331"/>
        <v>0</v>
      </c>
      <c r="I3062" s="1">
        <f t="shared" si="332"/>
        <v>0.17999999999999972</v>
      </c>
      <c r="K3062" s="6">
        <f t="shared" si="333"/>
        <v>4.0714285714285668E-2</v>
      </c>
      <c r="L3062" s="6">
        <f t="shared" si="334"/>
        <v>0.10071428571428566</v>
      </c>
      <c r="M3062" s="6">
        <f t="shared" si="335"/>
        <v>0.40425531914893592</v>
      </c>
      <c r="N3062" s="6">
        <f t="shared" si="336"/>
        <v>28.787878787878782</v>
      </c>
      <c r="Q3062" s="1">
        <v>3.866168</v>
      </c>
      <c r="R3062" s="3">
        <v>918400</v>
      </c>
    </row>
    <row r="3063" spans="1:18" x14ac:dyDescent="0.2">
      <c r="A3063" s="8">
        <v>38435</v>
      </c>
      <c r="B3063" s="1">
        <v>3.9</v>
      </c>
      <c r="C3063" s="1">
        <v>4.0199999999999996</v>
      </c>
      <c r="D3063" s="1">
        <v>3.9</v>
      </c>
      <c r="E3063" s="1">
        <v>3.9</v>
      </c>
      <c r="G3063" s="6">
        <f t="shared" si="330"/>
        <v>-1.0000000000000231E-2</v>
      </c>
      <c r="H3063" s="1">
        <f t="shared" si="331"/>
        <v>0</v>
      </c>
      <c r="I3063" s="1">
        <f t="shared" si="332"/>
        <v>1.0000000000000231E-2</v>
      </c>
      <c r="K3063" s="6">
        <f t="shared" si="333"/>
        <v>4.0714285714285668E-2</v>
      </c>
      <c r="L3063" s="6">
        <f t="shared" si="334"/>
        <v>8.3571428571428533E-2</v>
      </c>
      <c r="M3063" s="6">
        <f t="shared" si="335"/>
        <v>0.48717948717948684</v>
      </c>
      <c r="N3063" s="6">
        <f t="shared" si="336"/>
        <v>32.75862068965516</v>
      </c>
      <c r="Q3063" s="1">
        <v>3.8562789999999998</v>
      </c>
      <c r="R3063" s="3">
        <v>324600</v>
      </c>
    </row>
    <row r="3064" spans="1:18" x14ac:dyDescent="0.2">
      <c r="A3064" s="8">
        <v>38439</v>
      </c>
      <c r="B3064" s="1">
        <v>3.9</v>
      </c>
      <c r="C3064" s="1">
        <v>3.95</v>
      </c>
      <c r="D3064" s="1">
        <v>3.7</v>
      </c>
      <c r="E3064" s="1">
        <v>3.74</v>
      </c>
      <c r="G3064" s="6">
        <f t="shared" si="330"/>
        <v>-0.1599999999999997</v>
      </c>
      <c r="H3064" s="1">
        <f t="shared" si="331"/>
        <v>0</v>
      </c>
      <c r="I3064" s="1">
        <f t="shared" si="332"/>
        <v>0.1599999999999997</v>
      </c>
      <c r="K3064" s="6">
        <f t="shared" si="333"/>
        <v>2.4999999999999974E-2</v>
      </c>
      <c r="L3064" s="6">
        <f t="shared" si="334"/>
        <v>9.4999999999999946E-2</v>
      </c>
      <c r="M3064" s="6">
        <f t="shared" si="335"/>
        <v>0.26315789473684198</v>
      </c>
      <c r="N3064" s="6">
        <f t="shared" si="336"/>
        <v>20.833333333333329</v>
      </c>
      <c r="Q3064" s="1">
        <v>3.6980729999999999</v>
      </c>
      <c r="R3064" s="3">
        <v>943300</v>
      </c>
    </row>
    <row r="3065" spans="1:18" x14ac:dyDescent="0.2">
      <c r="A3065" s="8">
        <v>38440</v>
      </c>
      <c r="B3065" s="1">
        <v>3.78</v>
      </c>
      <c r="C3065" s="1">
        <v>3.82</v>
      </c>
      <c r="D3065" s="1">
        <v>3.59</v>
      </c>
      <c r="E3065" s="1">
        <v>3.61</v>
      </c>
      <c r="G3065" s="6">
        <f t="shared" si="330"/>
        <v>-0.13000000000000034</v>
      </c>
      <c r="H3065" s="1">
        <f t="shared" si="331"/>
        <v>0</v>
      </c>
      <c r="I3065" s="1">
        <f t="shared" si="332"/>
        <v>0.13000000000000034</v>
      </c>
      <c r="K3065" s="6">
        <f t="shared" si="333"/>
        <v>2.4999999999999974E-2</v>
      </c>
      <c r="L3065" s="6">
        <f t="shared" si="334"/>
        <v>9.5714285714285668E-2</v>
      </c>
      <c r="M3065" s="6">
        <f t="shared" si="335"/>
        <v>0.26119402985074613</v>
      </c>
      <c r="N3065" s="6">
        <f t="shared" si="336"/>
        <v>20.710059171597621</v>
      </c>
      <c r="Q3065" s="1">
        <v>3.5695299999999999</v>
      </c>
      <c r="R3065" s="3">
        <v>414900</v>
      </c>
    </row>
    <row r="3066" spans="1:18" x14ac:dyDescent="0.2">
      <c r="A3066" s="8">
        <v>38441</v>
      </c>
      <c r="B3066" s="1">
        <v>3.6</v>
      </c>
      <c r="C3066" s="1">
        <v>3.6</v>
      </c>
      <c r="D3066" s="1">
        <v>3.41</v>
      </c>
      <c r="E3066" s="1">
        <v>3.6</v>
      </c>
      <c r="G3066" s="6">
        <f t="shared" si="330"/>
        <v>-9.9999999999997868E-3</v>
      </c>
      <c r="H3066" s="1">
        <f t="shared" si="331"/>
        <v>0</v>
      </c>
      <c r="I3066" s="1">
        <f t="shared" si="332"/>
        <v>9.9999999999997868E-3</v>
      </c>
      <c r="K3066" s="6">
        <f t="shared" si="333"/>
        <v>1.9285714285714257E-2</v>
      </c>
      <c r="L3066" s="6">
        <f t="shared" si="334"/>
        <v>9.6428571428571377E-2</v>
      </c>
      <c r="M3066" s="6">
        <f t="shared" si="335"/>
        <v>0.19999999999999982</v>
      </c>
      <c r="N3066" s="6">
        <f t="shared" si="336"/>
        <v>16.666666666666643</v>
      </c>
      <c r="Q3066" s="1">
        <v>3.5596429999999999</v>
      </c>
      <c r="R3066" s="3">
        <v>872400</v>
      </c>
    </row>
    <row r="3067" spans="1:18" x14ac:dyDescent="0.2">
      <c r="A3067" s="8">
        <v>38442</v>
      </c>
      <c r="B3067" s="1">
        <v>3.65</v>
      </c>
      <c r="C3067" s="1">
        <v>3.84</v>
      </c>
      <c r="D3067" s="1">
        <v>3.65</v>
      </c>
      <c r="E3067" s="1">
        <v>3.83</v>
      </c>
      <c r="G3067" s="6">
        <f t="shared" si="330"/>
        <v>0.22999999999999998</v>
      </c>
      <c r="H3067" s="1">
        <f t="shared" si="331"/>
        <v>0.22999999999999998</v>
      </c>
      <c r="I3067" s="1">
        <f t="shared" si="332"/>
        <v>0</v>
      </c>
      <c r="K3067" s="6">
        <f t="shared" si="333"/>
        <v>3.5714285714285685E-2</v>
      </c>
      <c r="L3067" s="6">
        <f t="shared" si="334"/>
        <v>7.714285714285711E-2</v>
      </c>
      <c r="M3067" s="6">
        <f t="shared" si="335"/>
        <v>0.4629629629629628</v>
      </c>
      <c r="N3067" s="6">
        <f t="shared" si="336"/>
        <v>31.645569620253156</v>
      </c>
      <c r="Q3067" s="1">
        <v>3.787064</v>
      </c>
      <c r="R3067" s="3">
        <v>886800</v>
      </c>
    </row>
    <row r="3068" spans="1:18" x14ac:dyDescent="0.2">
      <c r="A3068" s="8">
        <v>38443</v>
      </c>
      <c r="B3068" s="1">
        <v>3.85</v>
      </c>
      <c r="C3068" s="1">
        <v>3.98</v>
      </c>
      <c r="D3068" s="1">
        <v>3.83</v>
      </c>
      <c r="E3068" s="1">
        <v>3.95</v>
      </c>
      <c r="G3068" s="6">
        <f t="shared" si="330"/>
        <v>0.12000000000000011</v>
      </c>
      <c r="H3068" s="1">
        <f t="shared" si="331"/>
        <v>0.12000000000000011</v>
      </c>
      <c r="I3068" s="1">
        <f t="shared" si="332"/>
        <v>0</v>
      </c>
      <c r="K3068" s="6">
        <f t="shared" si="333"/>
        <v>4.4285714285714262E-2</v>
      </c>
      <c r="L3068" s="6">
        <f t="shared" si="334"/>
        <v>6.4285714285714279E-2</v>
      </c>
      <c r="M3068" s="6">
        <f t="shared" si="335"/>
        <v>0.68888888888888855</v>
      </c>
      <c r="N3068" s="6">
        <f t="shared" si="336"/>
        <v>40.78947368421052</v>
      </c>
      <c r="Q3068" s="1">
        <v>3.9057189999999999</v>
      </c>
      <c r="R3068" s="3">
        <v>590600</v>
      </c>
    </row>
    <row r="3069" spans="1:18" x14ac:dyDescent="0.2">
      <c r="A3069" s="8">
        <v>38446</v>
      </c>
      <c r="B3069" s="1">
        <v>4</v>
      </c>
      <c r="C3069" s="1">
        <v>4.09</v>
      </c>
      <c r="D3069" s="1">
        <v>4</v>
      </c>
      <c r="E3069" s="1">
        <v>4.01</v>
      </c>
      <c r="G3069" s="6">
        <f t="shared" si="330"/>
        <v>5.9999999999999609E-2</v>
      </c>
      <c r="H3069" s="1">
        <f t="shared" si="331"/>
        <v>5.9999999999999609E-2</v>
      </c>
      <c r="I3069" s="1">
        <f t="shared" si="332"/>
        <v>0</v>
      </c>
      <c r="K3069" s="6">
        <f t="shared" si="333"/>
        <v>4.8571428571428522E-2</v>
      </c>
      <c r="L3069" s="6">
        <f t="shared" si="334"/>
        <v>5.6428571428571397E-2</v>
      </c>
      <c r="M3069" s="6">
        <f t="shared" si="335"/>
        <v>0.86075949367088567</v>
      </c>
      <c r="N3069" s="6">
        <f t="shared" si="336"/>
        <v>46.258503401360535</v>
      </c>
      <c r="Q3069" s="1">
        <v>3.9650460000000001</v>
      </c>
      <c r="R3069" s="3">
        <v>971000</v>
      </c>
    </row>
    <row r="3070" spans="1:18" x14ac:dyDescent="0.2">
      <c r="A3070" s="8">
        <v>38447</v>
      </c>
      <c r="B3070" s="1">
        <v>4</v>
      </c>
      <c r="C3070" s="1">
        <v>4</v>
      </c>
      <c r="D3070" s="1">
        <v>3.86</v>
      </c>
      <c r="E3070" s="1">
        <v>3.97</v>
      </c>
      <c r="G3070" s="6">
        <f t="shared" si="330"/>
        <v>-3.9999999999999591E-2</v>
      </c>
      <c r="H3070" s="1">
        <f t="shared" si="331"/>
        <v>0</v>
      </c>
      <c r="I3070" s="1">
        <f t="shared" si="332"/>
        <v>3.9999999999999591E-2</v>
      </c>
      <c r="K3070" s="6">
        <f t="shared" si="333"/>
        <v>4.8571428571428522E-2</v>
      </c>
      <c r="L3070" s="6">
        <f t="shared" si="334"/>
        <v>5.0714285714285649E-2</v>
      </c>
      <c r="M3070" s="6">
        <f t="shared" si="335"/>
        <v>0.95774647887323971</v>
      </c>
      <c r="N3070" s="6">
        <f t="shared" si="336"/>
        <v>48.920863309352526</v>
      </c>
      <c r="Q3070" s="1">
        <v>3.9254950000000002</v>
      </c>
      <c r="R3070" s="3">
        <v>506300</v>
      </c>
    </row>
    <row r="3071" spans="1:18" x14ac:dyDescent="0.2">
      <c r="A3071" s="8">
        <v>38448</v>
      </c>
      <c r="B3071" s="1">
        <v>4</v>
      </c>
      <c r="C3071" s="1">
        <v>4.1500000000000004</v>
      </c>
      <c r="D3071" s="1">
        <v>3.98</v>
      </c>
      <c r="E3071" s="1">
        <v>4.0999999999999996</v>
      </c>
      <c r="G3071" s="6">
        <f t="shared" si="330"/>
        <v>0.12999999999999945</v>
      </c>
      <c r="H3071" s="1">
        <f t="shared" si="331"/>
        <v>0.12999999999999945</v>
      </c>
      <c r="I3071" s="1">
        <f t="shared" si="332"/>
        <v>0</v>
      </c>
      <c r="K3071" s="6">
        <f t="shared" si="333"/>
        <v>3.8571428571428513E-2</v>
      </c>
      <c r="L3071" s="6">
        <f t="shared" si="334"/>
        <v>5.0714285714285649E-2</v>
      </c>
      <c r="M3071" s="6">
        <f t="shared" si="335"/>
        <v>0.76056338028169002</v>
      </c>
      <c r="N3071" s="6">
        <f t="shared" si="336"/>
        <v>43.199999999999996</v>
      </c>
      <c r="Q3071" s="1">
        <v>4.0540370000000001</v>
      </c>
      <c r="R3071" s="3">
        <v>1201400</v>
      </c>
    </row>
    <row r="3072" spans="1:18" x14ac:dyDescent="0.2">
      <c r="A3072" s="8">
        <v>38449</v>
      </c>
      <c r="B3072" s="1">
        <v>4.09</v>
      </c>
      <c r="C3072" s="1">
        <v>4.1399999999999997</v>
      </c>
      <c r="D3072" s="1">
        <v>4.04</v>
      </c>
      <c r="E3072" s="1">
        <v>4.0599999999999996</v>
      </c>
      <c r="G3072" s="6">
        <f t="shared" si="330"/>
        <v>-4.0000000000000036E-2</v>
      </c>
      <c r="H3072" s="1">
        <f t="shared" si="331"/>
        <v>0</v>
      </c>
      <c r="I3072" s="1">
        <f t="shared" si="332"/>
        <v>4.0000000000000036E-2</v>
      </c>
      <c r="K3072" s="6">
        <f t="shared" si="333"/>
        <v>3.8571428571428513E-2</v>
      </c>
      <c r="L3072" s="6">
        <f t="shared" si="334"/>
        <v>4.7857142857142855E-2</v>
      </c>
      <c r="M3072" s="6">
        <f t="shared" si="335"/>
        <v>0.80597014925373012</v>
      </c>
      <c r="N3072" s="6">
        <f t="shared" si="336"/>
        <v>44.628099173553679</v>
      </c>
      <c r="Q3072" s="1">
        <v>4.0144859999999998</v>
      </c>
      <c r="R3072" s="3">
        <v>508100</v>
      </c>
    </row>
    <row r="3073" spans="1:18" x14ac:dyDescent="0.2">
      <c r="A3073" s="8">
        <v>38450</v>
      </c>
      <c r="B3073" s="1">
        <v>4.0599999999999996</v>
      </c>
      <c r="C3073" s="1">
        <v>4.0999999999999996</v>
      </c>
      <c r="D3073" s="1">
        <v>4.01</v>
      </c>
      <c r="E3073" s="1">
        <v>4.05</v>
      </c>
      <c r="G3073" s="6">
        <f t="shared" si="330"/>
        <v>-9.9999999999997868E-3</v>
      </c>
      <c r="H3073" s="1">
        <f t="shared" si="331"/>
        <v>0</v>
      </c>
      <c r="I3073" s="1">
        <f t="shared" si="332"/>
        <v>9.9999999999997868E-3</v>
      </c>
      <c r="K3073" s="6">
        <f t="shared" si="333"/>
        <v>3.8571428571428513E-2</v>
      </c>
      <c r="L3073" s="6">
        <f t="shared" si="334"/>
        <v>4.3571428571428532E-2</v>
      </c>
      <c r="M3073" s="6">
        <f t="shared" si="335"/>
        <v>0.88524590163934369</v>
      </c>
      <c r="N3073" s="6">
        <f t="shared" si="336"/>
        <v>46.956521739130416</v>
      </c>
      <c r="Q3073" s="1">
        <v>4.0045979999999997</v>
      </c>
      <c r="R3073" s="3">
        <v>184000</v>
      </c>
    </row>
    <row r="3074" spans="1:18" x14ac:dyDescent="0.2">
      <c r="A3074" s="8">
        <v>38453</v>
      </c>
      <c r="B3074" s="1">
        <v>4.03</v>
      </c>
      <c r="C3074" s="1">
        <v>4.03</v>
      </c>
      <c r="D3074" s="1">
        <v>3.85</v>
      </c>
      <c r="E3074" s="1">
        <v>3.9</v>
      </c>
      <c r="G3074" s="6">
        <f t="shared" si="330"/>
        <v>-0.14999999999999991</v>
      </c>
      <c r="H3074" s="1">
        <f t="shared" si="331"/>
        <v>0</v>
      </c>
      <c r="I3074" s="1">
        <f t="shared" si="332"/>
        <v>0.14999999999999991</v>
      </c>
      <c r="K3074" s="6">
        <f t="shared" si="333"/>
        <v>3.8571428571428513E-2</v>
      </c>
      <c r="L3074" s="6">
        <f t="shared" si="334"/>
        <v>5.2142857142857081E-2</v>
      </c>
      <c r="M3074" s="6">
        <f t="shared" si="335"/>
        <v>0.73972602739726001</v>
      </c>
      <c r="N3074" s="6">
        <f t="shared" si="336"/>
        <v>42.519685039370074</v>
      </c>
      <c r="Q3074" s="1">
        <v>3.8562789999999998</v>
      </c>
      <c r="R3074" s="3">
        <v>314400</v>
      </c>
    </row>
    <row r="3075" spans="1:18" x14ac:dyDescent="0.2">
      <c r="A3075" s="8">
        <v>38454</v>
      </c>
      <c r="B3075" s="1">
        <v>3.9</v>
      </c>
      <c r="C3075" s="1">
        <v>3.92</v>
      </c>
      <c r="D3075" s="1">
        <v>3.75</v>
      </c>
      <c r="E3075" s="1">
        <v>3.75</v>
      </c>
      <c r="G3075" s="6">
        <f t="shared" si="330"/>
        <v>-0.14999999999999991</v>
      </c>
      <c r="H3075" s="1">
        <f t="shared" si="331"/>
        <v>0</v>
      </c>
      <c r="I3075" s="1">
        <f t="shared" si="332"/>
        <v>0.14999999999999991</v>
      </c>
      <c r="K3075" s="6">
        <f t="shared" si="333"/>
        <v>3.8571428571428513E-2</v>
      </c>
      <c r="L3075" s="6">
        <f t="shared" si="334"/>
        <v>6.2857142857142792E-2</v>
      </c>
      <c r="M3075" s="6">
        <f t="shared" si="335"/>
        <v>0.61363636363636331</v>
      </c>
      <c r="N3075" s="6">
        <f t="shared" si="336"/>
        <v>38.028169014084497</v>
      </c>
      <c r="Q3075" s="1">
        <v>3.7079610000000001</v>
      </c>
      <c r="R3075" s="3">
        <v>323400</v>
      </c>
    </row>
    <row r="3076" spans="1:18" x14ac:dyDescent="0.2">
      <c r="A3076" s="8">
        <v>38455</v>
      </c>
      <c r="B3076" s="1">
        <v>3.69</v>
      </c>
      <c r="C3076" s="1">
        <v>3.75</v>
      </c>
      <c r="D3076" s="1">
        <v>3.6</v>
      </c>
      <c r="E3076" s="1">
        <v>3.65</v>
      </c>
      <c r="G3076" s="6">
        <f t="shared" ref="G3076:G3139" si="337">E3076-E3075</f>
        <v>-0.10000000000000009</v>
      </c>
      <c r="H3076" s="1">
        <f t="shared" ref="H3076:H3139" si="338">IF(G3076&gt;0,G3076,0)</f>
        <v>0</v>
      </c>
      <c r="I3076" s="1">
        <f t="shared" ref="I3076:I3139" si="339">IF(G3076&lt;0,ABS(G3076),0)</f>
        <v>0.10000000000000009</v>
      </c>
      <c r="K3076" s="6">
        <f t="shared" si="333"/>
        <v>3.8571428571428513E-2</v>
      </c>
      <c r="L3076" s="6">
        <f t="shared" si="334"/>
        <v>5.7142857142857099E-2</v>
      </c>
      <c r="M3076" s="6">
        <f t="shared" si="335"/>
        <v>0.67499999999999949</v>
      </c>
      <c r="N3076" s="6">
        <f t="shared" si="336"/>
        <v>40.298507462686544</v>
      </c>
      <c r="Q3076" s="1">
        <v>3.6090819999999999</v>
      </c>
      <c r="R3076" s="3">
        <v>371900</v>
      </c>
    </row>
    <row r="3077" spans="1:18" x14ac:dyDescent="0.2">
      <c r="A3077" s="8">
        <v>38456</v>
      </c>
      <c r="B3077" s="1">
        <v>3.7</v>
      </c>
      <c r="C3077" s="1">
        <v>3.75</v>
      </c>
      <c r="D3077" s="1">
        <v>3.47</v>
      </c>
      <c r="E3077" s="1">
        <v>3.55</v>
      </c>
      <c r="G3077" s="6">
        <f t="shared" si="337"/>
        <v>-0.10000000000000009</v>
      </c>
      <c r="H3077" s="1">
        <f t="shared" si="338"/>
        <v>0</v>
      </c>
      <c r="I3077" s="1">
        <f t="shared" si="339"/>
        <v>0.10000000000000009</v>
      </c>
      <c r="K3077" s="6">
        <f t="shared" si="333"/>
        <v>3.8571428571428513E-2</v>
      </c>
      <c r="L3077" s="6">
        <f t="shared" si="334"/>
        <v>6.3571428571428515E-2</v>
      </c>
      <c r="M3077" s="6">
        <f t="shared" si="335"/>
        <v>0.60674157303370746</v>
      </c>
      <c r="N3077" s="6">
        <f t="shared" si="336"/>
        <v>37.762237762237753</v>
      </c>
      <c r="Q3077" s="1">
        <v>3.5102030000000002</v>
      </c>
      <c r="R3077" s="3">
        <v>545500</v>
      </c>
    </row>
    <row r="3078" spans="1:18" x14ac:dyDescent="0.2">
      <c r="A3078" s="8">
        <v>38457</v>
      </c>
      <c r="B3078" s="1">
        <v>3.49</v>
      </c>
      <c r="C3078" s="1">
        <v>3.58</v>
      </c>
      <c r="D3078" s="1">
        <v>3.38</v>
      </c>
      <c r="E3078" s="1">
        <v>3.47</v>
      </c>
      <c r="G3078" s="6">
        <f t="shared" si="337"/>
        <v>-7.9999999999999627E-2</v>
      </c>
      <c r="H3078" s="1">
        <f t="shared" si="338"/>
        <v>0</v>
      </c>
      <c r="I3078" s="1">
        <f t="shared" si="339"/>
        <v>7.9999999999999627E-2</v>
      </c>
      <c r="K3078" s="6">
        <f t="shared" si="333"/>
        <v>3.8571428571428513E-2</v>
      </c>
      <c r="L3078" s="6">
        <f t="shared" si="334"/>
        <v>5.7857142857142795E-2</v>
      </c>
      <c r="M3078" s="6">
        <f t="shared" si="335"/>
        <v>0.66666666666666641</v>
      </c>
      <c r="N3078" s="6">
        <f t="shared" si="336"/>
        <v>39.999999999999993</v>
      </c>
      <c r="Q3078" s="1">
        <v>3.4310999999999998</v>
      </c>
      <c r="R3078" s="3">
        <v>550800</v>
      </c>
    </row>
    <row r="3079" spans="1:18" x14ac:dyDescent="0.2">
      <c r="A3079" s="8">
        <v>38460</v>
      </c>
      <c r="B3079" s="1">
        <v>3.44</v>
      </c>
      <c r="C3079" s="1">
        <v>3.5</v>
      </c>
      <c r="D3079" s="1">
        <v>3.36</v>
      </c>
      <c r="E3079" s="1">
        <v>3.42</v>
      </c>
      <c r="G3079" s="6">
        <f t="shared" si="337"/>
        <v>-5.0000000000000266E-2</v>
      </c>
      <c r="H3079" s="1">
        <f t="shared" si="338"/>
        <v>0</v>
      </c>
      <c r="I3079" s="1">
        <f t="shared" si="339"/>
        <v>5.0000000000000266E-2</v>
      </c>
      <c r="K3079" s="6">
        <f t="shared" si="333"/>
        <v>3.8571428571428513E-2</v>
      </c>
      <c r="L3079" s="6">
        <f t="shared" si="334"/>
        <v>5.2142857142857081E-2</v>
      </c>
      <c r="M3079" s="6">
        <f t="shared" si="335"/>
        <v>0.73972602739726001</v>
      </c>
      <c r="N3079" s="6">
        <f t="shared" si="336"/>
        <v>42.519685039370074</v>
      </c>
      <c r="Q3079" s="1">
        <v>3.3816600000000001</v>
      </c>
      <c r="R3079" s="3">
        <v>492700</v>
      </c>
    </row>
    <row r="3080" spans="1:18" x14ac:dyDescent="0.2">
      <c r="A3080" s="8">
        <v>38461</v>
      </c>
      <c r="B3080" s="1">
        <v>3.52</v>
      </c>
      <c r="C3080" s="1">
        <v>3.55</v>
      </c>
      <c r="D3080" s="1">
        <v>3.39</v>
      </c>
      <c r="E3080" s="1">
        <v>3.42</v>
      </c>
      <c r="G3080" s="6">
        <f t="shared" si="337"/>
        <v>0</v>
      </c>
      <c r="H3080" s="1">
        <f t="shared" si="338"/>
        <v>0</v>
      </c>
      <c r="I3080" s="1">
        <f t="shared" si="339"/>
        <v>0</v>
      </c>
      <c r="K3080" s="6">
        <f t="shared" si="333"/>
        <v>3.8571428571428513E-2</v>
      </c>
      <c r="L3080" s="6">
        <f t="shared" si="334"/>
        <v>5.1428571428571379E-2</v>
      </c>
      <c r="M3080" s="6">
        <f t="shared" si="335"/>
        <v>0.74999999999999956</v>
      </c>
      <c r="N3080" s="6">
        <f t="shared" si="336"/>
        <v>42.85714285714284</v>
      </c>
      <c r="Q3080" s="1">
        <v>3.3816600000000001</v>
      </c>
      <c r="R3080" s="3">
        <v>901700</v>
      </c>
    </row>
    <row r="3081" spans="1:18" x14ac:dyDescent="0.2">
      <c r="A3081" s="8">
        <v>38462</v>
      </c>
      <c r="B3081" s="1">
        <v>3.5</v>
      </c>
      <c r="C3081" s="1">
        <v>3.59</v>
      </c>
      <c r="D3081" s="1">
        <v>3.35</v>
      </c>
      <c r="E3081" s="1">
        <v>3.35</v>
      </c>
      <c r="G3081" s="6">
        <f t="shared" si="337"/>
        <v>-6.999999999999984E-2</v>
      </c>
      <c r="H3081" s="1">
        <f t="shared" si="338"/>
        <v>0</v>
      </c>
      <c r="I3081" s="1">
        <f t="shared" si="339"/>
        <v>6.999999999999984E-2</v>
      </c>
      <c r="K3081" s="6">
        <f t="shared" si="333"/>
        <v>2.2142857142857082E-2</v>
      </c>
      <c r="L3081" s="6">
        <f t="shared" si="334"/>
        <v>5.642857142857137E-2</v>
      </c>
      <c r="M3081" s="6">
        <f t="shared" si="335"/>
        <v>0.39240506329113856</v>
      </c>
      <c r="N3081" s="6">
        <f t="shared" si="336"/>
        <v>28.181818181818159</v>
      </c>
      <c r="Q3081" s="1">
        <v>3.3124449999999999</v>
      </c>
      <c r="R3081" s="3">
        <v>597800</v>
      </c>
    </row>
    <row r="3082" spans="1:18" x14ac:dyDescent="0.2">
      <c r="A3082" s="8">
        <v>38463</v>
      </c>
      <c r="B3082" s="1">
        <v>3.39</v>
      </c>
      <c r="C3082" s="1">
        <v>3.48</v>
      </c>
      <c r="D3082" s="1">
        <v>3.38</v>
      </c>
      <c r="E3082" s="1">
        <v>3.46</v>
      </c>
      <c r="G3082" s="6">
        <f t="shared" si="337"/>
        <v>0.10999999999999988</v>
      </c>
      <c r="H3082" s="1">
        <f t="shared" si="338"/>
        <v>0.10999999999999988</v>
      </c>
      <c r="I3082" s="1">
        <f t="shared" si="339"/>
        <v>0</v>
      </c>
      <c r="K3082" s="6">
        <f t="shared" si="333"/>
        <v>2.1428571428571352E-2</v>
      </c>
      <c r="L3082" s="6">
        <f t="shared" si="334"/>
        <v>5.642857142857137E-2</v>
      </c>
      <c r="M3082" s="6">
        <f t="shared" si="335"/>
        <v>0.379746835443037</v>
      </c>
      <c r="N3082" s="6">
        <f t="shared" si="336"/>
        <v>27.52293577981645</v>
      </c>
      <c r="Q3082" s="1">
        <v>3.4212120000000001</v>
      </c>
      <c r="R3082" s="3">
        <v>244600</v>
      </c>
    </row>
    <row r="3083" spans="1:18" x14ac:dyDescent="0.2">
      <c r="A3083" s="8">
        <v>38464</v>
      </c>
      <c r="B3083" s="1">
        <v>3.54</v>
      </c>
      <c r="C3083" s="1">
        <v>3.58</v>
      </c>
      <c r="D3083" s="1">
        <v>3.47</v>
      </c>
      <c r="E3083" s="1">
        <v>3.55</v>
      </c>
      <c r="G3083" s="6">
        <f t="shared" si="337"/>
        <v>8.9999999999999858E-2</v>
      </c>
      <c r="H3083" s="1">
        <f t="shared" si="338"/>
        <v>8.9999999999999858E-2</v>
      </c>
      <c r="I3083" s="1">
        <f t="shared" si="339"/>
        <v>0</v>
      </c>
      <c r="K3083" s="6">
        <f t="shared" si="333"/>
        <v>2.3571428571428514E-2</v>
      </c>
      <c r="L3083" s="6">
        <f t="shared" si="334"/>
        <v>5.642857142857137E-2</v>
      </c>
      <c r="M3083" s="6">
        <f t="shared" si="335"/>
        <v>0.41772151898734117</v>
      </c>
      <c r="N3083" s="6">
        <f t="shared" si="336"/>
        <v>29.46428571428568</v>
      </c>
      <c r="Q3083" s="1">
        <v>3.5102030000000002</v>
      </c>
      <c r="R3083" s="3">
        <v>510700</v>
      </c>
    </row>
    <row r="3084" spans="1:18" x14ac:dyDescent="0.2">
      <c r="A3084" s="8">
        <v>38467</v>
      </c>
      <c r="B3084" s="1">
        <v>3.59</v>
      </c>
      <c r="C3084" s="1">
        <v>3.65</v>
      </c>
      <c r="D3084" s="1">
        <v>3.59</v>
      </c>
      <c r="E3084" s="1">
        <v>3.61</v>
      </c>
      <c r="G3084" s="6">
        <f t="shared" si="337"/>
        <v>6.0000000000000053E-2</v>
      </c>
      <c r="H3084" s="1">
        <f t="shared" si="338"/>
        <v>6.0000000000000053E-2</v>
      </c>
      <c r="I3084" s="1">
        <f t="shared" si="339"/>
        <v>0</v>
      </c>
      <c r="K3084" s="6">
        <f t="shared" si="333"/>
        <v>2.7857142857142803E-2</v>
      </c>
      <c r="L3084" s="6">
        <f t="shared" si="334"/>
        <v>5.3571428571428541E-2</v>
      </c>
      <c r="M3084" s="6">
        <f t="shared" si="335"/>
        <v>0.51999999999999924</v>
      </c>
      <c r="N3084" s="6">
        <f t="shared" si="336"/>
        <v>34.210526315789437</v>
      </c>
      <c r="Q3084" s="1">
        <v>3.5695299999999999</v>
      </c>
      <c r="R3084" s="3">
        <v>370200</v>
      </c>
    </row>
    <row r="3085" spans="1:18" x14ac:dyDescent="0.2">
      <c r="A3085" s="8">
        <v>38468</v>
      </c>
      <c r="B3085" s="1">
        <v>3.65</v>
      </c>
      <c r="C3085" s="1">
        <v>3.75</v>
      </c>
      <c r="D3085" s="1">
        <v>3.5819999999999999</v>
      </c>
      <c r="E3085" s="1">
        <v>3.67</v>
      </c>
      <c r="G3085" s="6">
        <f t="shared" si="337"/>
        <v>6.0000000000000053E-2</v>
      </c>
      <c r="H3085" s="1">
        <f t="shared" si="338"/>
        <v>6.0000000000000053E-2</v>
      </c>
      <c r="I3085" s="1">
        <f t="shared" si="339"/>
        <v>0</v>
      </c>
      <c r="K3085" s="6">
        <f t="shared" si="333"/>
        <v>2.2857142857142847E-2</v>
      </c>
      <c r="L3085" s="6">
        <f t="shared" si="334"/>
        <v>5.3571428571428541E-2</v>
      </c>
      <c r="M3085" s="6">
        <f t="shared" si="335"/>
        <v>0.42666666666666669</v>
      </c>
      <c r="N3085" s="6">
        <f t="shared" si="336"/>
        <v>29.90654205607477</v>
      </c>
      <c r="Q3085" s="1">
        <v>3.6288580000000001</v>
      </c>
      <c r="R3085" s="3">
        <v>366400</v>
      </c>
    </row>
    <row r="3086" spans="1:18" x14ac:dyDescent="0.2">
      <c r="A3086" s="8">
        <v>38469</v>
      </c>
      <c r="B3086" s="1">
        <v>3.7</v>
      </c>
      <c r="C3086" s="1">
        <v>3.75</v>
      </c>
      <c r="D3086" s="1">
        <v>3.51</v>
      </c>
      <c r="E3086" s="1">
        <v>3.6</v>
      </c>
      <c r="G3086" s="6">
        <f t="shared" si="337"/>
        <v>-6.999999999999984E-2</v>
      </c>
      <c r="H3086" s="1">
        <f t="shared" si="338"/>
        <v>0</v>
      </c>
      <c r="I3086" s="1">
        <f t="shared" si="339"/>
        <v>6.999999999999984E-2</v>
      </c>
      <c r="K3086" s="6">
        <f t="shared" si="333"/>
        <v>2.2857142857142847E-2</v>
      </c>
      <c r="L3086" s="6">
        <f t="shared" si="334"/>
        <v>5.5714285714285668E-2</v>
      </c>
      <c r="M3086" s="6">
        <f t="shared" si="335"/>
        <v>0.41025641025641041</v>
      </c>
      <c r="N3086" s="6">
        <f t="shared" si="336"/>
        <v>29.090909090909093</v>
      </c>
      <c r="Q3086" s="1">
        <v>3.5596429999999999</v>
      </c>
      <c r="R3086" s="3">
        <v>258600</v>
      </c>
    </row>
    <row r="3087" spans="1:18" x14ac:dyDescent="0.2">
      <c r="A3087" s="8">
        <v>38470</v>
      </c>
      <c r="B3087" s="1">
        <v>3.56</v>
      </c>
      <c r="C3087" s="1">
        <v>3.58</v>
      </c>
      <c r="D3087" s="1">
        <v>3.45</v>
      </c>
      <c r="E3087" s="1">
        <v>3.55</v>
      </c>
      <c r="G3087" s="6">
        <f t="shared" si="337"/>
        <v>-5.0000000000000266E-2</v>
      </c>
      <c r="H3087" s="1">
        <f t="shared" si="338"/>
        <v>0</v>
      </c>
      <c r="I3087" s="1">
        <f t="shared" si="339"/>
        <v>5.0000000000000266E-2</v>
      </c>
      <c r="K3087" s="6">
        <f t="shared" si="333"/>
        <v>2.2857142857142847E-2</v>
      </c>
      <c r="L3087" s="6">
        <f t="shared" si="334"/>
        <v>5.8571428571428559E-2</v>
      </c>
      <c r="M3087" s="6">
        <f t="shared" si="335"/>
        <v>0.39024390243902429</v>
      </c>
      <c r="N3087" s="6">
        <f t="shared" si="336"/>
        <v>28.070175438596493</v>
      </c>
      <c r="Q3087" s="1">
        <v>3.5102030000000002</v>
      </c>
      <c r="R3087" s="3">
        <v>397900</v>
      </c>
    </row>
    <row r="3088" spans="1:18" x14ac:dyDescent="0.2">
      <c r="A3088" s="8">
        <v>38471</v>
      </c>
      <c r="B3088" s="1">
        <v>3.55</v>
      </c>
      <c r="C3088" s="1">
        <v>3.62</v>
      </c>
      <c r="D3088" s="1">
        <v>3.5</v>
      </c>
      <c r="E3088" s="1">
        <v>3.5</v>
      </c>
      <c r="G3088" s="6">
        <f t="shared" si="337"/>
        <v>-4.9999999999999822E-2</v>
      </c>
      <c r="H3088" s="1">
        <f t="shared" si="338"/>
        <v>0</v>
      </c>
      <c r="I3088" s="1">
        <f t="shared" si="339"/>
        <v>4.9999999999999822E-2</v>
      </c>
      <c r="K3088" s="6">
        <f t="shared" ref="K3088:K3151" si="340">AVERAGE(H3075:H3088)</f>
        <v>2.2857142857142847E-2</v>
      </c>
      <c r="L3088" s="6">
        <f t="shared" ref="L3088:L3151" si="341">AVERAGE(I3075:I3088)</f>
        <v>5.1428571428571414E-2</v>
      </c>
      <c r="M3088" s="6">
        <f t="shared" ref="M3088:M3151" si="342">K3088/L3088</f>
        <v>0.44444444444444436</v>
      </c>
      <c r="N3088" s="6">
        <f t="shared" si="336"/>
        <v>30.769230769230774</v>
      </c>
      <c r="Q3088" s="1">
        <v>3.460763</v>
      </c>
      <c r="R3088" s="3">
        <v>278900</v>
      </c>
    </row>
    <row r="3089" spans="1:18" x14ac:dyDescent="0.2">
      <c r="A3089" s="8">
        <v>38474</v>
      </c>
      <c r="B3089" s="1">
        <v>3.53</v>
      </c>
      <c r="C3089" s="1">
        <v>3.63</v>
      </c>
      <c r="D3089" s="1">
        <v>3.47</v>
      </c>
      <c r="E3089" s="1">
        <v>3.6</v>
      </c>
      <c r="G3089" s="6">
        <f t="shared" si="337"/>
        <v>0.10000000000000009</v>
      </c>
      <c r="H3089" s="1">
        <f t="shared" si="338"/>
        <v>0.10000000000000009</v>
      </c>
      <c r="I3089" s="1">
        <f t="shared" si="339"/>
        <v>0</v>
      </c>
      <c r="K3089" s="6">
        <f t="shared" si="340"/>
        <v>2.9999999999999995E-2</v>
      </c>
      <c r="L3089" s="6">
        <f t="shared" si="341"/>
        <v>4.0714285714285703E-2</v>
      </c>
      <c r="M3089" s="6">
        <f t="shared" si="342"/>
        <v>0.73684210526315796</v>
      </c>
      <c r="N3089" s="6">
        <f t="shared" ref="N3089:N3152" si="343">IF(L3089=0,100,100-(100/(1+M3089)))</f>
        <v>42.424242424242429</v>
      </c>
      <c r="Q3089" s="1">
        <v>3.5596429999999999</v>
      </c>
      <c r="R3089" s="3">
        <v>343500</v>
      </c>
    </row>
    <row r="3090" spans="1:18" x14ac:dyDescent="0.2">
      <c r="A3090" s="8">
        <v>38475</v>
      </c>
      <c r="B3090" s="1">
        <v>3.92</v>
      </c>
      <c r="C3090" s="1">
        <v>3.93</v>
      </c>
      <c r="D3090" s="1">
        <v>3.76</v>
      </c>
      <c r="E3090" s="1">
        <v>3.84</v>
      </c>
      <c r="G3090" s="6">
        <f t="shared" si="337"/>
        <v>0.23999999999999977</v>
      </c>
      <c r="H3090" s="1">
        <f t="shared" si="338"/>
        <v>0.23999999999999977</v>
      </c>
      <c r="I3090" s="1">
        <f t="shared" si="339"/>
        <v>0</v>
      </c>
      <c r="K3090" s="6">
        <f t="shared" si="340"/>
        <v>4.7142857142857118E-2</v>
      </c>
      <c r="L3090" s="6">
        <f t="shared" si="341"/>
        <v>3.3571428571428551E-2</v>
      </c>
      <c r="M3090" s="6">
        <f t="shared" si="342"/>
        <v>1.4042553191489362</v>
      </c>
      <c r="N3090" s="6">
        <f t="shared" si="343"/>
        <v>58.407079646017699</v>
      </c>
      <c r="Q3090" s="1">
        <v>3.7969520000000001</v>
      </c>
      <c r="R3090" s="3">
        <v>1071600</v>
      </c>
    </row>
    <row r="3091" spans="1:18" x14ac:dyDescent="0.2">
      <c r="A3091" s="8">
        <v>38476</v>
      </c>
      <c r="B3091" s="1">
        <v>3.91</v>
      </c>
      <c r="C3091" s="1">
        <v>3.93</v>
      </c>
      <c r="D3091" s="1">
        <v>3.65</v>
      </c>
      <c r="E3091" s="1">
        <v>3.74</v>
      </c>
      <c r="G3091" s="6">
        <f t="shared" si="337"/>
        <v>-9.9999999999999645E-2</v>
      </c>
      <c r="H3091" s="1">
        <f t="shared" si="338"/>
        <v>0</v>
      </c>
      <c r="I3091" s="1">
        <f t="shared" si="339"/>
        <v>9.9999999999999645E-2</v>
      </c>
      <c r="K3091" s="6">
        <f t="shared" si="340"/>
        <v>4.7142857142857118E-2</v>
      </c>
      <c r="L3091" s="6">
        <f t="shared" si="341"/>
        <v>3.3571428571428523E-2</v>
      </c>
      <c r="M3091" s="6">
        <f t="shared" si="342"/>
        <v>1.4042553191489375</v>
      </c>
      <c r="N3091" s="6">
        <f t="shared" si="343"/>
        <v>58.407079646017721</v>
      </c>
      <c r="Q3091" s="1">
        <v>3.6980729999999999</v>
      </c>
      <c r="R3091" s="3">
        <v>366500</v>
      </c>
    </row>
    <row r="3092" spans="1:18" x14ac:dyDescent="0.2">
      <c r="A3092" s="8">
        <v>38477</v>
      </c>
      <c r="B3092" s="1">
        <v>3.8</v>
      </c>
      <c r="C3092" s="1">
        <v>3.87</v>
      </c>
      <c r="D3092" s="1">
        <v>3.72</v>
      </c>
      <c r="E3092" s="1">
        <v>3.72</v>
      </c>
      <c r="G3092" s="6">
        <f t="shared" si="337"/>
        <v>-2.0000000000000018E-2</v>
      </c>
      <c r="H3092" s="1">
        <f t="shared" si="338"/>
        <v>0</v>
      </c>
      <c r="I3092" s="1">
        <f t="shared" si="339"/>
        <v>2.0000000000000018E-2</v>
      </c>
      <c r="K3092" s="6">
        <f t="shared" si="340"/>
        <v>4.7142857142857118E-2</v>
      </c>
      <c r="L3092" s="6">
        <f t="shared" si="341"/>
        <v>2.9285714285714266E-2</v>
      </c>
      <c r="M3092" s="6">
        <f t="shared" si="342"/>
        <v>1.6097560975609759</v>
      </c>
      <c r="N3092" s="6">
        <f t="shared" si="343"/>
        <v>61.682242990654217</v>
      </c>
      <c r="Q3092" s="1">
        <v>3.6782979999999998</v>
      </c>
      <c r="R3092" s="3">
        <v>321800</v>
      </c>
    </row>
    <row r="3093" spans="1:18" x14ac:dyDescent="0.2">
      <c r="A3093" s="8">
        <v>38478</v>
      </c>
      <c r="B3093" s="1">
        <v>3.77</v>
      </c>
      <c r="C3093" s="1">
        <v>3.78</v>
      </c>
      <c r="D3093" s="1">
        <v>3.65</v>
      </c>
      <c r="E3093" s="1">
        <v>3.7</v>
      </c>
      <c r="G3093" s="6">
        <f t="shared" si="337"/>
        <v>-2.0000000000000018E-2</v>
      </c>
      <c r="H3093" s="1">
        <f t="shared" si="338"/>
        <v>0</v>
      </c>
      <c r="I3093" s="1">
        <f t="shared" si="339"/>
        <v>2.0000000000000018E-2</v>
      </c>
      <c r="K3093" s="6">
        <f t="shared" si="340"/>
        <v>4.7142857142857118E-2</v>
      </c>
      <c r="L3093" s="6">
        <f t="shared" si="341"/>
        <v>2.7142857142857104E-2</v>
      </c>
      <c r="M3093" s="6">
        <f t="shared" si="342"/>
        <v>1.7368421052631595</v>
      </c>
      <c r="N3093" s="6">
        <f t="shared" si="343"/>
        <v>63.461538461538481</v>
      </c>
      <c r="Q3093" s="1">
        <v>3.6585209999999999</v>
      </c>
      <c r="R3093" s="3">
        <v>278600</v>
      </c>
    </row>
    <row r="3094" spans="1:18" x14ac:dyDescent="0.2">
      <c r="A3094" s="8">
        <v>38481</v>
      </c>
      <c r="B3094" s="1">
        <v>3.75</v>
      </c>
      <c r="C3094" s="1">
        <v>3.78</v>
      </c>
      <c r="D3094" s="1">
        <v>3.62</v>
      </c>
      <c r="E3094" s="1">
        <v>3.65</v>
      </c>
      <c r="G3094" s="6">
        <f t="shared" si="337"/>
        <v>-5.0000000000000266E-2</v>
      </c>
      <c r="H3094" s="1">
        <f t="shared" si="338"/>
        <v>0</v>
      </c>
      <c r="I3094" s="1">
        <f t="shared" si="339"/>
        <v>5.0000000000000266E-2</v>
      </c>
      <c r="K3094" s="6">
        <f t="shared" si="340"/>
        <v>4.7142857142857118E-2</v>
      </c>
      <c r="L3094" s="6">
        <f t="shared" si="341"/>
        <v>3.0714285714285694E-2</v>
      </c>
      <c r="M3094" s="6">
        <f t="shared" si="342"/>
        <v>1.5348837209302328</v>
      </c>
      <c r="N3094" s="6">
        <f t="shared" si="343"/>
        <v>60.550458715596328</v>
      </c>
      <c r="Q3094" s="1">
        <v>3.6090819999999999</v>
      </c>
      <c r="R3094" s="3">
        <v>260500</v>
      </c>
    </row>
    <row r="3095" spans="1:18" x14ac:dyDescent="0.2">
      <c r="A3095" s="8">
        <v>38482</v>
      </c>
      <c r="B3095" s="1">
        <v>3.65</v>
      </c>
      <c r="C3095" s="1">
        <v>3.66</v>
      </c>
      <c r="D3095" s="1">
        <v>3.55</v>
      </c>
      <c r="E3095" s="1">
        <v>3.59</v>
      </c>
      <c r="G3095" s="6">
        <f t="shared" si="337"/>
        <v>-6.0000000000000053E-2</v>
      </c>
      <c r="H3095" s="1">
        <f t="shared" si="338"/>
        <v>0</v>
      </c>
      <c r="I3095" s="1">
        <f t="shared" si="339"/>
        <v>6.0000000000000053E-2</v>
      </c>
      <c r="K3095" s="6">
        <f t="shared" si="340"/>
        <v>4.7142857142857118E-2</v>
      </c>
      <c r="L3095" s="6">
        <f t="shared" si="341"/>
        <v>2.9999999999999995E-2</v>
      </c>
      <c r="M3095" s="6">
        <f t="shared" si="342"/>
        <v>1.571428571428571</v>
      </c>
      <c r="N3095" s="6">
        <f t="shared" si="343"/>
        <v>61.111111111111107</v>
      </c>
      <c r="Q3095" s="1">
        <v>3.5497540000000001</v>
      </c>
      <c r="R3095" s="3">
        <v>254700</v>
      </c>
    </row>
    <row r="3096" spans="1:18" x14ac:dyDescent="0.2">
      <c r="A3096" s="8">
        <v>38483</v>
      </c>
      <c r="B3096" s="1">
        <v>3.62</v>
      </c>
      <c r="C3096" s="1">
        <v>3.64</v>
      </c>
      <c r="D3096" s="1">
        <v>3.46</v>
      </c>
      <c r="E3096" s="1">
        <v>3.53</v>
      </c>
      <c r="G3096" s="6">
        <f t="shared" si="337"/>
        <v>-6.0000000000000053E-2</v>
      </c>
      <c r="H3096" s="1">
        <f t="shared" si="338"/>
        <v>0</v>
      </c>
      <c r="I3096" s="1">
        <f t="shared" si="339"/>
        <v>6.0000000000000053E-2</v>
      </c>
      <c r="K3096" s="6">
        <f t="shared" si="340"/>
        <v>3.9285714285714271E-2</v>
      </c>
      <c r="L3096" s="6">
        <f t="shared" si="341"/>
        <v>3.4285714285714287E-2</v>
      </c>
      <c r="M3096" s="6">
        <f t="shared" si="342"/>
        <v>1.1458333333333328</v>
      </c>
      <c r="N3096" s="6">
        <f t="shared" si="343"/>
        <v>53.398058252427177</v>
      </c>
      <c r="Q3096" s="1">
        <v>3.4904269999999999</v>
      </c>
      <c r="R3096" s="3">
        <v>281700</v>
      </c>
    </row>
    <row r="3097" spans="1:18" x14ac:dyDescent="0.2">
      <c r="A3097" s="8">
        <v>38484</v>
      </c>
      <c r="B3097" s="1">
        <v>3.5</v>
      </c>
      <c r="C3097" s="1">
        <v>3.53</v>
      </c>
      <c r="D3097" s="1">
        <v>3.34</v>
      </c>
      <c r="E3097" s="1">
        <v>3.35</v>
      </c>
      <c r="G3097" s="6">
        <f t="shared" si="337"/>
        <v>-0.17999999999999972</v>
      </c>
      <c r="H3097" s="1">
        <f t="shared" si="338"/>
        <v>0</v>
      </c>
      <c r="I3097" s="1">
        <f t="shared" si="339"/>
        <v>0.17999999999999972</v>
      </c>
      <c r="K3097" s="6">
        <f t="shared" si="340"/>
        <v>3.2857142857142856E-2</v>
      </c>
      <c r="L3097" s="6">
        <f t="shared" si="341"/>
        <v>4.7142857142857118E-2</v>
      </c>
      <c r="M3097" s="6">
        <f t="shared" si="342"/>
        <v>0.69696969696969735</v>
      </c>
      <c r="N3097" s="6">
        <f t="shared" si="343"/>
        <v>41.071428571428584</v>
      </c>
      <c r="Q3097" s="1">
        <v>3.3124449999999999</v>
      </c>
      <c r="R3097" s="3">
        <v>513800</v>
      </c>
    </row>
    <row r="3098" spans="1:18" x14ac:dyDescent="0.2">
      <c r="A3098" s="8">
        <v>38485</v>
      </c>
      <c r="B3098" s="1">
        <v>3.32</v>
      </c>
      <c r="C3098" s="1">
        <v>3.49</v>
      </c>
      <c r="D3098" s="1">
        <v>3.25</v>
      </c>
      <c r="E3098" s="1">
        <v>3.3</v>
      </c>
      <c r="G3098" s="6">
        <f t="shared" si="337"/>
        <v>-5.0000000000000266E-2</v>
      </c>
      <c r="H3098" s="1">
        <f t="shared" si="338"/>
        <v>0</v>
      </c>
      <c r="I3098" s="1">
        <f t="shared" si="339"/>
        <v>5.0000000000000266E-2</v>
      </c>
      <c r="K3098" s="6">
        <f t="shared" si="340"/>
        <v>2.8571428571428564E-2</v>
      </c>
      <c r="L3098" s="6">
        <f t="shared" si="341"/>
        <v>5.0714285714285712E-2</v>
      </c>
      <c r="M3098" s="6">
        <f t="shared" si="342"/>
        <v>0.56338028169014076</v>
      </c>
      <c r="N3098" s="6">
        <f t="shared" si="343"/>
        <v>36.03603603603603</v>
      </c>
      <c r="Q3098" s="1">
        <v>3.2630059999999999</v>
      </c>
      <c r="R3098" s="3">
        <v>271500</v>
      </c>
    </row>
    <row r="3099" spans="1:18" x14ac:dyDescent="0.2">
      <c r="A3099" s="8">
        <v>38488</v>
      </c>
      <c r="B3099" s="1">
        <v>3.25</v>
      </c>
      <c r="C3099" s="1">
        <v>3.25</v>
      </c>
      <c r="D3099" s="1">
        <v>3.09</v>
      </c>
      <c r="E3099" s="1">
        <v>3.1</v>
      </c>
      <c r="G3099" s="6">
        <f t="shared" si="337"/>
        <v>-0.19999999999999973</v>
      </c>
      <c r="H3099" s="1">
        <f t="shared" si="338"/>
        <v>0</v>
      </c>
      <c r="I3099" s="1">
        <f t="shared" si="339"/>
        <v>0.19999999999999973</v>
      </c>
      <c r="K3099" s="6">
        <f t="shared" si="340"/>
        <v>2.4285714285714275E-2</v>
      </c>
      <c r="L3099" s="6">
        <f t="shared" si="341"/>
        <v>6.4999999999999974E-2</v>
      </c>
      <c r="M3099" s="6">
        <f t="shared" si="342"/>
        <v>0.37362637362637363</v>
      </c>
      <c r="N3099" s="6">
        <f t="shared" si="343"/>
        <v>27.200000000000003</v>
      </c>
      <c r="Q3099" s="1">
        <v>3.065248</v>
      </c>
      <c r="R3099" s="3">
        <v>718200</v>
      </c>
    </row>
    <row r="3100" spans="1:18" x14ac:dyDescent="0.2">
      <c r="A3100" s="8">
        <v>38489</v>
      </c>
      <c r="B3100" s="1">
        <v>3.08</v>
      </c>
      <c r="C3100" s="1">
        <v>3.2</v>
      </c>
      <c r="D3100" s="1">
        <v>3.08</v>
      </c>
      <c r="E3100" s="1">
        <v>3.11</v>
      </c>
      <c r="G3100" s="6">
        <f t="shared" si="337"/>
        <v>9.9999999999997868E-3</v>
      </c>
      <c r="H3100" s="1">
        <f t="shared" si="338"/>
        <v>9.9999999999997868E-3</v>
      </c>
      <c r="I3100" s="1">
        <f t="shared" si="339"/>
        <v>0</v>
      </c>
      <c r="K3100" s="6">
        <f t="shared" si="340"/>
        <v>2.4999999999999974E-2</v>
      </c>
      <c r="L3100" s="6">
        <f t="shared" si="341"/>
        <v>5.9999999999999991E-2</v>
      </c>
      <c r="M3100" s="6">
        <f t="shared" si="342"/>
        <v>0.4166666666666663</v>
      </c>
      <c r="N3100" s="6">
        <f t="shared" si="343"/>
        <v>29.411764705882334</v>
      </c>
      <c r="Q3100" s="1">
        <v>3.075135</v>
      </c>
      <c r="R3100" s="3">
        <v>727400</v>
      </c>
    </row>
    <row r="3101" spans="1:18" x14ac:dyDescent="0.2">
      <c r="A3101" s="8">
        <v>38490</v>
      </c>
      <c r="B3101" s="1">
        <v>3.13</v>
      </c>
      <c r="C3101" s="1">
        <v>3.28</v>
      </c>
      <c r="D3101" s="1">
        <v>3.13</v>
      </c>
      <c r="E3101" s="1">
        <v>3.18</v>
      </c>
      <c r="G3101" s="6">
        <f t="shared" si="337"/>
        <v>7.0000000000000284E-2</v>
      </c>
      <c r="H3101" s="1">
        <f t="shared" si="338"/>
        <v>7.0000000000000284E-2</v>
      </c>
      <c r="I3101" s="1">
        <f t="shared" si="339"/>
        <v>0</v>
      </c>
      <c r="K3101" s="6">
        <f t="shared" si="340"/>
        <v>2.9999999999999995E-2</v>
      </c>
      <c r="L3101" s="6">
        <f t="shared" si="341"/>
        <v>5.6428571428571397E-2</v>
      </c>
      <c r="M3101" s="6">
        <f t="shared" si="342"/>
        <v>0.53164556962025333</v>
      </c>
      <c r="N3101" s="6">
        <f t="shared" si="343"/>
        <v>34.710743801652896</v>
      </c>
      <c r="Q3101" s="1">
        <v>3.1443509999999999</v>
      </c>
      <c r="R3101" s="3">
        <v>504500</v>
      </c>
    </row>
    <row r="3102" spans="1:18" x14ac:dyDescent="0.2">
      <c r="A3102" s="8">
        <v>38491</v>
      </c>
      <c r="B3102" s="1">
        <v>3.25</v>
      </c>
      <c r="C3102" s="1">
        <v>3.28</v>
      </c>
      <c r="D3102" s="1">
        <v>3.19</v>
      </c>
      <c r="E3102" s="1">
        <v>3.2</v>
      </c>
      <c r="G3102" s="6">
        <f t="shared" si="337"/>
        <v>2.0000000000000018E-2</v>
      </c>
      <c r="H3102" s="1">
        <f t="shared" si="338"/>
        <v>2.0000000000000018E-2</v>
      </c>
      <c r="I3102" s="1">
        <f t="shared" si="339"/>
        <v>0</v>
      </c>
      <c r="K3102" s="6">
        <f t="shared" si="340"/>
        <v>3.1428571428571424E-2</v>
      </c>
      <c r="L3102" s="6">
        <f t="shared" si="341"/>
        <v>5.2857142857142839E-2</v>
      </c>
      <c r="M3102" s="6">
        <f t="shared" si="342"/>
        <v>0.59459459459459474</v>
      </c>
      <c r="N3102" s="6">
        <f t="shared" si="343"/>
        <v>37.288135593220346</v>
      </c>
      <c r="Q3102" s="1">
        <v>3.1641270000000001</v>
      </c>
      <c r="R3102" s="3">
        <v>288000</v>
      </c>
    </row>
    <row r="3103" spans="1:18" x14ac:dyDescent="0.2">
      <c r="A3103" s="8">
        <v>38492</v>
      </c>
      <c r="B3103" s="1">
        <v>3.22</v>
      </c>
      <c r="C3103" s="1">
        <v>3.49</v>
      </c>
      <c r="D3103" s="1">
        <v>3.19</v>
      </c>
      <c r="E3103" s="1">
        <v>3.42</v>
      </c>
      <c r="G3103" s="6">
        <f t="shared" si="337"/>
        <v>0.21999999999999975</v>
      </c>
      <c r="H3103" s="1">
        <f t="shared" si="338"/>
        <v>0.21999999999999975</v>
      </c>
      <c r="I3103" s="1">
        <f t="shared" si="339"/>
        <v>0</v>
      </c>
      <c r="K3103" s="6">
        <f t="shared" si="340"/>
        <v>3.9999999999999973E-2</v>
      </c>
      <c r="L3103" s="6">
        <f t="shared" si="341"/>
        <v>5.2857142857142839E-2</v>
      </c>
      <c r="M3103" s="6">
        <f t="shared" si="342"/>
        <v>0.75675675675675647</v>
      </c>
      <c r="N3103" s="6">
        <f t="shared" si="343"/>
        <v>43.076923076923073</v>
      </c>
      <c r="Q3103" s="1">
        <v>3.3816600000000001</v>
      </c>
      <c r="R3103" s="3">
        <v>731400</v>
      </c>
    </row>
    <row r="3104" spans="1:18" x14ac:dyDescent="0.2">
      <c r="A3104" s="8">
        <v>38495</v>
      </c>
      <c r="B3104" s="1">
        <v>3.42</v>
      </c>
      <c r="C3104" s="1">
        <v>3.48</v>
      </c>
      <c r="D3104" s="1">
        <v>3.06</v>
      </c>
      <c r="E3104" s="1">
        <v>3.2</v>
      </c>
      <c r="G3104" s="6">
        <f t="shared" si="337"/>
        <v>-0.21999999999999975</v>
      </c>
      <c r="H3104" s="1">
        <f t="shared" si="338"/>
        <v>0</v>
      </c>
      <c r="I3104" s="1">
        <f t="shared" si="339"/>
        <v>0.21999999999999975</v>
      </c>
      <c r="K3104" s="6">
        <f t="shared" si="340"/>
        <v>2.2857142857142847E-2</v>
      </c>
      <c r="L3104" s="6">
        <f t="shared" si="341"/>
        <v>6.8571428571428533E-2</v>
      </c>
      <c r="M3104" s="6">
        <f t="shared" si="342"/>
        <v>0.33333333333333337</v>
      </c>
      <c r="N3104" s="6">
        <f t="shared" si="343"/>
        <v>25.000000000000014</v>
      </c>
      <c r="Q3104" s="1">
        <v>3.1641270000000001</v>
      </c>
      <c r="R3104" s="3">
        <v>1072000</v>
      </c>
    </row>
    <row r="3105" spans="1:18" x14ac:dyDescent="0.2">
      <c r="A3105" s="8">
        <v>38496</v>
      </c>
      <c r="B3105" s="1">
        <v>3.22</v>
      </c>
      <c r="C3105" s="1">
        <v>3.29</v>
      </c>
      <c r="D3105" s="1">
        <v>3.21</v>
      </c>
      <c r="E3105" s="1">
        <v>3.25</v>
      </c>
      <c r="G3105" s="6">
        <f t="shared" si="337"/>
        <v>4.9999999999999822E-2</v>
      </c>
      <c r="H3105" s="1">
        <f t="shared" si="338"/>
        <v>4.9999999999999822E-2</v>
      </c>
      <c r="I3105" s="1">
        <f t="shared" si="339"/>
        <v>0</v>
      </c>
      <c r="K3105" s="6">
        <f t="shared" si="340"/>
        <v>2.6428571428571405E-2</v>
      </c>
      <c r="L3105" s="6">
        <f t="shared" si="341"/>
        <v>6.1428571428571423E-2</v>
      </c>
      <c r="M3105" s="6">
        <f t="shared" si="342"/>
        <v>0.43023255813953454</v>
      </c>
      <c r="N3105" s="6">
        <f t="shared" si="343"/>
        <v>30.081300813008113</v>
      </c>
      <c r="Q3105" s="1">
        <v>3.2135660000000001</v>
      </c>
      <c r="R3105" s="3">
        <v>311000</v>
      </c>
    </row>
    <row r="3106" spans="1:18" x14ac:dyDescent="0.2">
      <c r="A3106" s="8">
        <v>38497</v>
      </c>
      <c r="B3106" s="1">
        <v>3.25</v>
      </c>
      <c r="C3106" s="1">
        <v>3.27</v>
      </c>
      <c r="D3106" s="1">
        <v>3.13</v>
      </c>
      <c r="E3106" s="1">
        <v>3.19</v>
      </c>
      <c r="G3106" s="6">
        <f t="shared" si="337"/>
        <v>-6.0000000000000053E-2</v>
      </c>
      <c r="H3106" s="1">
        <f t="shared" si="338"/>
        <v>0</v>
      </c>
      <c r="I3106" s="1">
        <f t="shared" si="339"/>
        <v>6.0000000000000053E-2</v>
      </c>
      <c r="K3106" s="6">
        <f t="shared" si="340"/>
        <v>2.6428571428571405E-2</v>
      </c>
      <c r="L3106" s="6">
        <f t="shared" si="341"/>
        <v>6.4285714285714279E-2</v>
      </c>
      <c r="M3106" s="6">
        <f t="shared" si="342"/>
        <v>0.41111111111111082</v>
      </c>
      <c r="N3106" s="6">
        <f t="shared" si="343"/>
        <v>29.133858267716519</v>
      </c>
      <c r="Q3106" s="1">
        <v>3.154239</v>
      </c>
      <c r="R3106" s="3">
        <v>238500</v>
      </c>
    </row>
    <row r="3107" spans="1:18" x14ac:dyDescent="0.2">
      <c r="A3107" s="8">
        <v>38498</v>
      </c>
      <c r="B3107" s="1">
        <v>3.19</v>
      </c>
      <c r="C3107" s="1">
        <v>3.35</v>
      </c>
      <c r="D3107" s="1">
        <v>3.18</v>
      </c>
      <c r="E3107" s="1">
        <v>3.28</v>
      </c>
      <c r="G3107" s="6">
        <f t="shared" si="337"/>
        <v>8.9999999999999858E-2</v>
      </c>
      <c r="H3107" s="1">
        <f t="shared" si="338"/>
        <v>8.9999999999999858E-2</v>
      </c>
      <c r="I3107" s="1">
        <f t="shared" si="339"/>
        <v>0</v>
      </c>
      <c r="K3107" s="6">
        <f t="shared" si="340"/>
        <v>3.2857142857142821E-2</v>
      </c>
      <c r="L3107" s="6">
        <f t="shared" si="341"/>
        <v>6.2857142857142848E-2</v>
      </c>
      <c r="M3107" s="6">
        <f t="shared" si="342"/>
        <v>0.52272727272727226</v>
      </c>
      <c r="N3107" s="6">
        <f t="shared" si="343"/>
        <v>34.328358208955208</v>
      </c>
      <c r="Q3107" s="1">
        <v>3.2432300000000001</v>
      </c>
      <c r="R3107" s="3">
        <v>229800</v>
      </c>
    </row>
    <row r="3108" spans="1:18" x14ac:dyDescent="0.2">
      <c r="A3108" s="8">
        <v>38499</v>
      </c>
      <c r="B3108" s="1">
        <v>3.31</v>
      </c>
      <c r="C3108" s="1">
        <v>3.35</v>
      </c>
      <c r="D3108" s="1">
        <v>3.27</v>
      </c>
      <c r="E3108" s="1">
        <v>3.3</v>
      </c>
      <c r="G3108" s="6">
        <f t="shared" si="337"/>
        <v>2.0000000000000018E-2</v>
      </c>
      <c r="H3108" s="1">
        <f t="shared" si="338"/>
        <v>2.0000000000000018E-2</v>
      </c>
      <c r="I3108" s="1">
        <f t="shared" si="339"/>
        <v>0</v>
      </c>
      <c r="K3108" s="6">
        <f t="shared" si="340"/>
        <v>3.4285714285714253E-2</v>
      </c>
      <c r="L3108" s="6">
        <f t="shared" si="341"/>
        <v>5.9285714285714261E-2</v>
      </c>
      <c r="M3108" s="6">
        <f t="shared" si="342"/>
        <v>0.57831325301204783</v>
      </c>
      <c r="N3108" s="6">
        <f t="shared" si="343"/>
        <v>36.641221374045784</v>
      </c>
      <c r="Q3108" s="1">
        <v>3.2630059999999999</v>
      </c>
      <c r="R3108" s="3">
        <v>209400</v>
      </c>
    </row>
    <row r="3109" spans="1:18" x14ac:dyDescent="0.2">
      <c r="A3109" s="8">
        <v>38503</v>
      </c>
      <c r="B3109" s="1">
        <v>3.3</v>
      </c>
      <c r="C3109" s="1">
        <v>3.34</v>
      </c>
      <c r="D3109" s="1">
        <v>3.21</v>
      </c>
      <c r="E3109" s="1">
        <v>3.24</v>
      </c>
      <c r="G3109" s="6">
        <f t="shared" si="337"/>
        <v>-5.9999999999999609E-2</v>
      </c>
      <c r="H3109" s="1">
        <f t="shared" si="338"/>
        <v>0</v>
      </c>
      <c r="I3109" s="1">
        <f t="shared" si="339"/>
        <v>5.9999999999999609E-2</v>
      </c>
      <c r="K3109" s="6">
        <f t="shared" si="340"/>
        <v>3.4285714285714253E-2</v>
      </c>
      <c r="L3109" s="6">
        <f t="shared" si="341"/>
        <v>5.9285714285714226E-2</v>
      </c>
      <c r="M3109" s="6">
        <f t="shared" si="342"/>
        <v>0.57831325301204817</v>
      </c>
      <c r="N3109" s="6">
        <f t="shared" si="343"/>
        <v>36.641221374045806</v>
      </c>
      <c r="Q3109" s="1">
        <v>3.203678</v>
      </c>
      <c r="R3109" s="3">
        <v>194600</v>
      </c>
    </row>
    <row r="3110" spans="1:18" x14ac:dyDescent="0.2">
      <c r="A3110" s="8">
        <v>38504</v>
      </c>
      <c r="B3110" s="1">
        <v>3.23</v>
      </c>
      <c r="C3110" s="1">
        <v>3.41</v>
      </c>
      <c r="D3110" s="1">
        <v>3.23</v>
      </c>
      <c r="E3110" s="1">
        <v>3.37</v>
      </c>
      <c r="G3110" s="6">
        <f t="shared" si="337"/>
        <v>0.12999999999999989</v>
      </c>
      <c r="H3110" s="1">
        <f t="shared" si="338"/>
        <v>0.12999999999999989</v>
      </c>
      <c r="I3110" s="1">
        <f t="shared" si="339"/>
        <v>0</v>
      </c>
      <c r="K3110" s="6">
        <f t="shared" si="340"/>
        <v>4.3571428571428532E-2</v>
      </c>
      <c r="L3110" s="6">
        <f t="shared" si="341"/>
        <v>5.4999999999999938E-2</v>
      </c>
      <c r="M3110" s="6">
        <f t="shared" si="342"/>
        <v>0.79220779220779236</v>
      </c>
      <c r="N3110" s="6">
        <f t="shared" si="343"/>
        <v>44.20289855072464</v>
      </c>
      <c r="Q3110" s="1">
        <v>3.3322210000000001</v>
      </c>
      <c r="R3110" s="3">
        <v>433100</v>
      </c>
    </row>
    <row r="3111" spans="1:18" x14ac:dyDescent="0.2">
      <c r="A3111" s="8">
        <v>38505</v>
      </c>
      <c r="B3111" s="1">
        <v>3.38</v>
      </c>
      <c r="C3111" s="1">
        <v>3.52</v>
      </c>
      <c r="D3111" s="1">
        <v>3.31</v>
      </c>
      <c r="E3111" s="1">
        <v>3.49</v>
      </c>
      <c r="G3111" s="6">
        <f t="shared" si="337"/>
        <v>0.12000000000000011</v>
      </c>
      <c r="H3111" s="1">
        <f t="shared" si="338"/>
        <v>0.12000000000000011</v>
      </c>
      <c r="I3111" s="1">
        <f t="shared" si="339"/>
        <v>0</v>
      </c>
      <c r="K3111" s="6">
        <f t="shared" si="340"/>
        <v>5.2142857142857109E-2</v>
      </c>
      <c r="L3111" s="6">
        <f t="shared" si="341"/>
        <v>4.21428571428571E-2</v>
      </c>
      <c r="M3111" s="6">
        <f t="shared" si="342"/>
        <v>1.2372881355932208</v>
      </c>
      <c r="N3111" s="6">
        <f t="shared" si="343"/>
        <v>55.303030303030312</v>
      </c>
      <c r="Q3111" s="1">
        <v>3.4508760000000001</v>
      </c>
      <c r="R3111" s="3">
        <v>265100</v>
      </c>
    </row>
    <row r="3112" spans="1:18" x14ac:dyDescent="0.2">
      <c r="A3112" s="8">
        <v>38506</v>
      </c>
      <c r="B3112" s="1">
        <v>3.47</v>
      </c>
      <c r="C3112" s="1">
        <v>3.65</v>
      </c>
      <c r="D3112" s="1">
        <v>3.35</v>
      </c>
      <c r="E3112" s="1">
        <v>3.35</v>
      </c>
      <c r="G3112" s="6">
        <f t="shared" si="337"/>
        <v>-0.14000000000000012</v>
      </c>
      <c r="H3112" s="1">
        <f t="shared" si="338"/>
        <v>0</v>
      </c>
      <c r="I3112" s="1">
        <f t="shared" si="339"/>
        <v>0.14000000000000012</v>
      </c>
      <c r="K3112" s="6">
        <f t="shared" si="340"/>
        <v>5.2142857142857109E-2</v>
      </c>
      <c r="L3112" s="6">
        <f t="shared" si="341"/>
        <v>4.8571428571428522E-2</v>
      </c>
      <c r="M3112" s="6">
        <f t="shared" si="342"/>
        <v>1.0735294117647063</v>
      </c>
      <c r="N3112" s="6">
        <f t="shared" si="343"/>
        <v>51.773049645390088</v>
      </c>
      <c r="Q3112" s="1">
        <v>3.3124449999999999</v>
      </c>
      <c r="R3112" s="3">
        <v>457300</v>
      </c>
    </row>
    <row r="3113" spans="1:18" x14ac:dyDescent="0.2">
      <c r="A3113" s="8">
        <v>38509</v>
      </c>
      <c r="B3113" s="1">
        <v>3.39</v>
      </c>
      <c r="C3113" s="1">
        <v>3.47</v>
      </c>
      <c r="D3113" s="1">
        <v>3.35</v>
      </c>
      <c r="E3113" s="1">
        <v>3.43</v>
      </c>
      <c r="G3113" s="6">
        <f t="shared" si="337"/>
        <v>8.0000000000000071E-2</v>
      </c>
      <c r="H3113" s="1">
        <f t="shared" si="338"/>
        <v>8.0000000000000071E-2</v>
      </c>
      <c r="I3113" s="1">
        <f t="shared" si="339"/>
        <v>0</v>
      </c>
      <c r="K3113" s="6">
        <f t="shared" si="340"/>
        <v>5.7857142857142829E-2</v>
      </c>
      <c r="L3113" s="6">
        <f t="shared" si="341"/>
        <v>3.4285714285714253E-2</v>
      </c>
      <c r="M3113" s="6">
        <f t="shared" si="342"/>
        <v>1.6875000000000009</v>
      </c>
      <c r="N3113" s="6">
        <f t="shared" si="343"/>
        <v>62.790697674418617</v>
      </c>
      <c r="Q3113" s="1">
        <v>3.3915479999999998</v>
      </c>
      <c r="R3113" s="3">
        <v>113500</v>
      </c>
    </row>
    <row r="3114" spans="1:18" x14ac:dyDescent="0.2">
      <c r="A3114" s="8">
        <v>38510</v>
      </c>
      <c r="B3114" s="1">
        <v>3.38</v>
      </c>
      <c r="C3114" s="1">
        <v>3.46</v>
      </c>
      <c r="D3114" s="1">
        <v>3.3</v>
      </c>
      <c r="E3114" s="1">
        <v>3.37</v>
      </c>
      <c r="G3114" s="6">
        <f t="shared" si="337"/>
        <v>-6.0000000000000053E-2</v>
      </c>
      <c r="H3114" s="1">
        <f t="shared" si="338"/>
        <v>0</v>
      </c>
      <c r="I3114" s="1">
        <f t="shared" si="339"/>
        <v>6.0000000000000053E-2</v>
      </c>
      <c r="K3114" s="6">
        <f t="shared" si="340"/>
        <v>5.7142857142857127E-2</v>
      </c>
      <c r="L3114" s="6">
        <f t="shared" si="341"/>
        <v>3.8571428571428541E-2</v>
      </c>
      <c r="M3114" s="6">
        <f t="shared" si="342"/>
        <v>1.4814814814814823</v>
      </c>
      <c r="N3114" s="6">
        <f t="shared" si="343"/>
        <v>59.701492537313449</v>
      </c>
      <c r="Q3114" s="1">
        <v>3.3322210000000001</v>
      </c>
      <c r="R3114" s="3">
        <v>241500</v>
      </c>
    </row>
    <row r="3115" spans="1:18" x14ac:dyDescent="0.2">
      <c r="A3115" s="8">
        <v>38511</v>
      </c>
      <c r="B3115" s="1">
        <v>3.4</v>
      </c>
      <c r="C3115" s="1">
        <v>3.41</v>
      </c>
      <c r="D3115" s="1">
        <v>3.34</v>
      </c>
      <c r="E3115" s="1">
        <v>3.38</v>
      </c>
      <c r="G3115" s="6">
        <f t="shared" si="337"/>
        <v>9.9999999999997868E-3</v>
      </c>
      <c r="H3115" s="1">
        <f t="shared" si="338"/>
        <v>9.9999999999997868E-3</v>
      </c>
      <c r="I3115" s="1">
        <f t="shared" si="339"/>
        <v>0</v>
      </c>
      <c r="K3115" s="6">
        <f t="shared" si="340"/>
        <v>5.2857142857142811E-2</v>
      </c>
      <c r="L3115" s="6">
        <f t="shared" si="341"/>
        <v>3.8571428571428541E-2</v>
      </c>
      <c r="M3115" s="6">
        <f t="shared" si="342"/>
        <v>1.3703703703703702</v>
      </c>
      <c r="N3115" s="6">
        <f t="shared" si="343"/>
        <v>57.8125</v>
      </c>
      <c r="Q3115" s="1">
        <v>3.3421090000000002</v>
      </c>
      <c r="R3115" s="3">
        <v>183500</v>
      </c>
    </row>
    <row r="3116" spans="1:18" x14ac:dyDescent="0.2">
      <c r="A3116" s="8">
        <v>38512</v>
      </c>
      <c r="B3116" s="1">
        <v>3.43</v>
      </c>
      <c r="C3116" s="1">
        <v>3.45</v>
      </c>
      <c r="D3116" s="1">
        <v>3.35</v>
      </c>
      <c r="E3116" s="1">
        <v>3.42</v>
      </c>
      <c r="G3116" s="6">
        <f t="shared" si="337"/>
        <v>4.0000000000000036E-2</v>
      </c>
      <c r="H3116" s="1">
        <f t="shared" si="338"/>
        <v>4.0000000000000036E-2</v>
      </c>
      <c r="I3116" s="1">
        <f t="shared" si="339"/>
        <v>0</v>
      </c>
      <c r="K3116" s="6">
        <f t="shared" si="340"/>
        <v>5.4285714285714236E-2</v>
      </c>
      <c r="L3116" s="6">
        <f t="shared" si="341"/>
        <v>3.8571428571428541E-2</v>
      </c>
      <c r="M3116" s="6">
        <f t="shared" si="342"/>
        <v>1.4074074074074072</v>
      </c>
      <c r="N3116" s="6">
        <f t="shared" si="343"/>
        <v>58.46153846153846</v>
      </c>
      <c r="Q3116" s="1">
        <v>3.3816600000000001</v>
      </c>
      <c r="R3116" s="3">
        <v>584000</v>
      </c>
    </row>
    <row r="3117" spans="1:18" x14ac:dyDescent="0.2">
      <c r="A3117" s="8">
        <v>38513</v>
      </c>
      <c r="B3117" s="1">
        <v>3.42</v>
      </c>
      <c r="C3117" s="1">
        <v>3.45</v>
      </c>
      <c r="D3117" s="1">
        <v>3.4</v>
      </c>
      <c r="E3117" s="1">
        <v>3.43</v>
      </c>
      <c r="G3117" s="6">
        <f t="shared" si="337"/>
        <v>1.0000000000000231E-2</v>
      </c>
      <c r="H3117" s="1">
        <f t="shared" si="338"/>
        <v>1.0000000000000231E-2</v>
      </c>
      <c r="I3117" s="1">
        <f t="shared" si="339"/>
        <v>0</v>
      </c>
      <c r="K3117" s="6">
        <f t="shared" si="340"/>
        <v>3.9285714285714271E-2</v>
      </c>
      <c r="L3117" s="6">
        <f t="shared" si="341"/>
        <v>3.8571428571428541E-2</v>
      </c>
      <c r="M3117" s="6">
        <f t="shared" si="342"/>
        <v>1.018518518518519</v>
      </c>
      <c r="N3117" s="6">
        <f t="shared" si="343"/>
        <v>50.458715596330286</v>
      </c>
      <c r="Q3117" s="1">
        <v>3.3915479999999998</v>
      </c>
      <c r="R3117" s="3">
        <v>133800</v>
      </c>
    </row>
    <row r="3118" spans="1:18" x14ac:dyDescent="0.2">
      <c r="A3118" s="8">
        <v>38516</v>
      </c>
      <c r="B3118" s="1">
        <v>3.48</v>
      </c>
      <c r="C3118" s="1">
        <v>3.49</v>
      </c>
      <c r="D3118" s="1">
        <v>3.4</v>
      </c>
      <c r="E3118" s="1">
        <v>3.44</v>
      </c>
      <c r="G3118" s="6">
        <f t="shared" si="337"/>
        <v>9.9999999999997868E-3</v>
      </c>
      <c r="H3118" s="1">
        <f t="shared" si="338"/>
        <v>9.9999999999997868E-3</v>
      </c>
      <c r="I3118" s="1">
        <f t="shared" si="339"/>
        <v>0</v>
      </c>
      <c r="K3118" s="6">
        <f t="shared" si="340"/>
        <v>3.9999999999999973E-2</v>
      </c>
      <c r="L3118" s="6">
        <f t="shared" si="341"/>
        <v>2.2857142857142847E-2</v>
      </c>
      <c r="M3118" s="6">
        <f t="shared" si="342"/>
        <v>1.7499999999999996</v>
      </c>
      <c r="N3118" s="6">
        <f t="shared" si="343"/>
        <v>63.636363636363633</v>
      </c>
      <c r="Q3118" s="1">
        <v>3.4014359999999999</v>
      </c>
      <c r="R3118" s="3">
        <v>335400</v>
      </c>
    </row>
    <row r="3119" spans="1:18" x14ac:dyDescent="0.2">
      <c r="A3119" s="8">
        <v>38517</v>
      </c>
      <c r="B3119" s="1">
        <v>3.44</v>
      </c>
      <c r="C3119" s="1">
        <v>3.45</v>
      </c>
      <c r="D3119" s="1">
        <v>3.41</v>
      </c>
      <c r="E3119" s="1">
        <v>3.44</v>
      </c>
      <c r="G3119" s="6">
        <f t="shared" si="337"/>
        <v>0</v>
      </c>
      <c r="H3119" s="1">
        <f t="shared" si="338"/>
        <v>0</v>
      </c>
      <c r="I3119" s="1">
        <f t="shared" si="339"/>
        <v>0</v>
      </c>
      <c r="K3119" s="6">
        <f t="shared" si="340"/>
        <v>3.6428571428571414E-2</v>
      </c>
      <c r="L3119" s="6">
        <f t="shared" si="341"/>
        <v>2.2857142857142847E-2</v>
      </c>
      <c r="M3119" s="6">
        <f t="shared" si="342"/>
        <v>1.59375</v>
      </c>
      <c r="N3119" s="6">
        <f t="shared" si="343"/>
        <v>61.445783132530117</v>
      </c>
      <c r="Q3119" s="1">
        <v>3.4014359999999999</v>
      </c>
      <c r="R3119" s="3">
        <v>130700</v>
      </c>
    </row>
    <row r="3120" spans="1:18" x14ac:dyDescent="0.2">
      <c r="A3120" s="8">
        <v>38518</v>
      </c>
      <c r="B3120" s="1">
        <v>3.44</v>
      </c>
      <c r="C3120" s="1">
        <v>3.6</v>
      </c>
      <c r="D3120" s="1">
        <v>3.42</v>
      </c>
      <c r="E3120" s="1">
        <v>3.52</v>
      </c>
      <c r="G3120" s="6">
        <f t="shared" si="337"/>
        <v>8.0000000000000071E-2</v>
      </c>
      <c r="H3120" s="1">
        <f t="shared" si="338"/>
        <v>8.0000000000000071E-2</v>
      </c>
      <c r="I3120" s="1">
        <f t="shared" si="339"/>
        <v>0</v>
      </c>
      <c r="K3120" s="6">
        <f t="shared" si="340"/>
        <v>4.2142857142857135E-2</v>
      </c>
      <c r="L3120" s="6">
        <f t="shared" si="341"/>
        <v>1.8571428571428555E-2</v>
      </c>
      <c r="M3120" s="6">
        <f t="shared" si="342"/>
        <v>2.2692307692307709</v>
      </c>
      <c r="N3120" s="6">
        <f t="shared" si="343"/>
        <v>69.411764705882376</v>
      </c>
      <c r="Q3120" s="1">
        <v>3.4805389999999998</v>
      </c>
      <c r="R3120" s="3">
        <v>555200</v>
      </c>
    </row>
    <row r="3121" spans="1:18" x14ac:dyDescent="0.2">
      <c r="A3121" s="8">
        <v>38519</v>
      </c>
      <c r="B3121" s="1">
        <v>3.57</v>
      </c>
      <c r="C3121" s="1">
        <v>3.62</v>
      </c>
      <c r="D3121" s="1">
        <v>3.55</v>
      </c>
      <c r="E3121" s="1">
        <v>3.6</v>
      </c>
      <c r="G3121" s="6">
        <f t="shared" si="337"/>
        <v>8.0000000000000071E-2</v>
      </c>
      <c r="H3121" s="1">
        <f t="shared" si="338"/>
        <v>8.0000000000000071E-2</v>
      </c>
      <c r="I3121" s="1">
        <f t="shared" si="339"/>
        <v>0</v>
      </c>
      <c r="K3121" s="6">
        <f t="shared" si="340"/>
        <v>4.1428571428571433E-2</v>
      </c>
      <c r="L3121" s="6">
        <f t="shared" si="341"/>
        <v>1.8571428571428555E-2</v>
      </c>
      <c r="M3121" s="6">
        <f t="shared" si="342"/>
        <v>2.2307692307692331</v>
      </c>
      <c r="N3121" s="6">
        <f t="shared" si="343"/>
        <v>69.047619047619065</v>
      </c>
      <c r="Q3121" s="1">
        <v>3.5596429999999999</v>
      </c>
      <c r="R3121" s="3">
        <v>416500</v>
      </c>
    </row>
    <row r="3122" spans="1:18" x14ac:dyDescent="0.2">
      <c r="A3122" s="8">
        <v>38520</v>
      </c>
      <c r="B3122" s="1">
        <v>3.64</v>
      </c>
      <c r="C3122" s="1">
        <v>3.69</v>
      </c>
      <c r="D3122" s="1">
        <v>3.53</v>
      </c>
      <c r="E3122" s="1">
        <v>3.65</v>
      </c>
      <c r="G3122" s="6">
        <f t="shared" si="337"/>
        <v>4.9999999999999822E-2</v>
      </c>
      <c r="H3122" s="1">
        <f t="shared" si="338"/>
        <v>4.9999999999999822E-2</v>
      </c>
      <c r="I3122" s="1">
        <f t="shared" si="339"/>
        <v>0</v>
      </c>
      <c r="K3122" s="6">
        <f t="shared" si="340"/>
        <v>4.357142857142856E-2</v>
      </c>
      <c r="L3122" s="6">
        <f t="shared" si="341"/>
        <v>1.8571428571428555E-2</v>
      </c>
      <c r="M3122" s="6">
        <f t="shared" si="342"/>
        <v>2.3461538461538476</v>
      </c>
      <c r="N3122" s="6">
        <f t="shared" si="343"/>
        <v>70.114942528735639</v>
      </c>
      <c r="Q3122" s="1">
        <v>3.6090819999999999</v>
      </c>
      <c r="R3122" s="3">
        <v>441800</v>
      </c>
    </row>
    <row r="3123" spans="1:18" x14ac:dyDescent="0.2">
      <c r="A3123" s="8">
        <v>38523</v>
      </c>
      <c r="B3123" s="1">
        <v>3.7</v>
      </c>
      <c r="C3123" s="1">
        <v>3.74</v>
      </c>
      <c r="D3123" s="1">
        <v>3.62</v>
      </c>
      <c r="E3123" s="1">
        <v>3.66</v>
      </c>
      <c r="G3123" s="6">
        <f t="shared" si="337"/>
        <v>1.0000000000000231E-2</v>
      </c>
      <c r="H3123" s="1">
        <f t="shared" si="338"/>
        <v>1.0000000000000231E-2</v>
      </c>
      <c r="I3123" s="1">
        <f t="shared" si="339"/>
        <v>0</v>
      </c>
      <c r="K3123" s="6">
        <f t="shared" si="340"/>
        <v>4.4285714285714296E-2</v>
      </c>
      <c r="L3123" s="6">
        <f t="shared" si="341"/>
        <v>1.4285714285714299E-2</v>
      </c>
      <c r="M3123" s="6">
        <f t="shared" si="342"/>
        <v>3.0999999999999979</v>
      </c>
      <c r="N3123" s="6">
        <f t="shared" si="343"/>
        <v>75.609756097560961</v>
      </c>
      <c r="Q3123" s="1">
        <v>3.61897</v>
      </c>
      <c r="R3123" s="3">
        <v>616000</v>
      </c>
    </row>
    <row r="3124" spans="1:18" x14ac:dyDescent="0.2">
      <c r="A3124" s="8">
        <v>38524</v>
      </c>
      <c r="B3124" s="1">
        <v>3.69</v>
      </c>
      <c r="C3124" s="1">
        <v>3.71</v>
      </c>
      <c r="D3124" s="1">
        <v>3.59</v>
      </c>
      <c r="E3124" s="1">
        <v>3.6</v>
      </c>
      <c r="G3124" s="6">
        <f t="shared" si="337"/>
        <v>-6.0000000000000053E-2</v>
      </c>
      <c r="H3124" s="1">
        <f t="shared" si="338"/>
        <v>0</v>
      </c>
      <c r="I3124" s="1">
        <f t="shared" si="339"/>
        <v>6.0000000000000053E-2</v>
      </c>
      <c r="K3124" s="6">
        <f t="shared" si="340"/>
        <v>3.5000000000000017E-2</v>
      </c>
      <c r="L3124" s="6">
        <f t="shared" si="341"/>
        <v>1.8571428571428589E-2</v>
      </c>
      <c r="M3124" s="6">
        <f t="shared" si="342"/>
        <v>1.8846153846153837</v>
      </c>
      <c r="N3124" s="6">
        <f t="shared" si="343"/>
        <v>65.333333333333314</v>
      </c>
      <c r="Q3124" s="1">
        <v>3.5596429999999999</v>
      </c>
      <c r="R3124" s="3">
        <v>294800</v>
      </c>
    </row>
    <row r="3125" spans="1:18" x14ac:dyDescent="0.2">
      <c r="A3125" s="8">
        <v>38525</v>
      </c>
      <c r="B3125" s="1">
        <v>3.61</v>
      </c>
      <c r="C3125" s="1">
        <v>3.65</v>
      </c>
      <c r="D3125" s="1">
        <v>3.55</v>
      </c>
      <c r="E3125" s="1">
        <v>3.6</v>
      </c>
      <c r="G3125" s="6">
        <f t="shared" si="337"/>
        <v>0</v>
      </c>
      <c r="H3125" s="1">
        <f t="shared" si="338"/>
        <v>0</v>
      </c>
      <c r="I3125" s="1">
        <f t="shared" si="339"/>
        <v>0</v>
      </c>
      <c r="K3125" s="6">
        <f t="shared" si="340"/>
        <v>2.6428571428571437E-2</v>
      </c>
      <c r="L3125" s="6">
        <f t="shared" si="341"/>
        <v>1.8571428571428589E-2</v>
      </c>
      <c r="M3125" s="6">
        <f t="shared" si="342"/>
        <v>1.4230769230769222</v>
      </c>
      <c r="N3125" s="6">
        <f t="shared" si="343"/>
        <v>58.73015873015872</v>
      </c>
      <c r="Q3125" s="1">
        <v>3.5596429999999999</v>
      </c>
      <c r="R3125" s="3">
        <v>177900</v>
      </c>
    </row>
    <row r="3126" spans="1:18" x14ac:dyDescent="0.2">
      <c r="A3126" s="8">
        <v>38526</v>
      </c>
      <c r="B3126" s="1">
        <v>3.62</v>
      </c>
      <c r="C3126" s="1">
        <v>3.68</v>
      </c>
      <c r="D3126" s="1">
        <v>3.61</v>
      </c>
      <c r="E3126" s="1">
        <v>3.64</v>
      </c>
      <c r="G3126" s="6">
        <f t="shared" si="337"/>
        <v>4.0000000000000036E-2</v>
      </c>
      <c r="H3126" s="1">
        <f t="shared" si="338"/>
        <v>4.0000000000000036E-2</v>
      </c>
      <c r="I3126" s="1">
        <f t="shared" si="339"/>
        <v>0</v>
      </c>
      <c r="K3126" s="6">
        <f t="shared" si="340"/>
        <v>2.9285714285714297E-2</v>
      </c>
      <c r="L3126" s="6">
        <f t="shared" si="341"/>
        <v>8.5714285714285788E-3</v>
      </c>
      <c r="M3126" s="6">
        <f t="shared" si="342"/>
        <v>3.4166666666666652</v>
      </c>
      <c r="N3126" s="6">
        <f t="shared" si="343"/>
        <v>77.35849056603773</v>
      </c>
      <c r="Q3126" s="1">
        <v>3.5991939999999998</v>
      </c>
      <c r="R3126" s="3">
        <v>332200</v>
      </c>
    </row>
    <row r="3127" spans="1:18" x14ac:dyDescent="0.2">
      <c r="A3127" s="8">
        <v>38527</v>
      </c>
      <c r="B3127" s="1">
        <v>3.69</v>
      </c>
      <c r="C3127" s="1">
        <v>3.7</v>
      </c>
      <c r="D3127" s="1">
        <v>3.52</v>
      </c>
      <c r="E3127" s="1">
        <v>3.52</v>
      </c>
      <c r="G3127" s="6">
        <f t="shared" si="337"/>
        <v>-0.12000000000000011</v>
      </c>
      <c r="H3127" s="1">
        <f t="shared" si="338"/>
        <v>0</v>
      </c>
      <c r="I3127" s="1">
        <f t="shared" si="339"/>
        <v>0.12000000000000011</v>
      </c>
      <c r="K3127" s="6">
        <f t="shared" si="340"/>
        <v>2.3571428571428577E-2</v>
      </c>
      <c r="L3127" s="6">
        <f t="shared" si="341"/>
        <v>1.7142857142857158E-2</v>
      </c>
      <c r="M3127" s="6">
        <f t="shared" si="342"/>
        <v>1.3749999999999991</v>
      </c>
      <c r="N3127" s="6">
        <f t="shared" si="343"/>
        <v>57.894736842105246</v>
      </c>
      <c r="Q3127" s="1">
        <v>3.4805389999999998</v>
      </c>
      <c r="R3127" s="3">
        <v>378300</v>
      </c>
    </row>
    <row r="3128" spans="1:18" x14ac:dyDescent="0.2">
      <c r="A3128" s="8">
        <v>38530</v>
      </c>
      <c r="B3128" s="1">
        <v>3.56</v>
      </c>
      <c r="C3128" s="1">
        <v>3.65</v>
      </c>
      <c r="D3128" s="1">
        <v>3.56</v>
      </c>
      <c r="E3128" s="1">
        <v>3.64</v>
      </c>
      <c r="G3128" s="6">
        <f t="shared" si="337"/>
        <v>0.12000000000000011</v>
      </c>
      <c r="H3128" s="1">
        <f t="shared" si="338"/>
        <v>0.12000000000000011</v>
      </c>
      <c r="I3128" s="1">
        <f t="shared" si="339"/>
        <v>0</v>
      </c>
      <c r="K3128" s="6">
        <f t="shared" si="340"/>
        <v>3.2142857142857154E-2</v>
      </c>
      <c r="L3128" s="6">
        <f t="shared" si="341"/>
        <v>1.2857142857142869E-2</v>
      </c>
      <c r="M3128" s="6">
        <f t="shared" si="342"/>
        <v>2.4999999999999987</v>
      </c>
      <c r="N3128" s="6">
        <f t="shared" si="343"/>
        <v>71.428571428571416</v>
      </c>
      <c r="Q3128" s="1">
        <v>3.5991939999999998</v>
      </c>
      <c r="R3128" s="3">
        <v>312600</v>
      </c>
    </row>
    <row r="3129" spans="1:18" x14ac:dyDescent="0.2">
      <c r="A3129" s="8">
        <v>38531</v>
      </c>
      <c r="B3129" s="1">
        <v>3.68</v>
      </c>
      <c r="C3129" s="1">
        <v>3.7</v>
      </c>
      <c r="D3129" s="1">
        <v>3.44</v>
      </c>
      <c r="E3129" s="1">
        <v>3.52</v>
      </c>
      <c r="G3129" s="6">
        <f t="shared" si="337"/>
        <v>-0.12000000000000011</v>
      </c>
      <c r="H3129" s="1">
        <f t="shared" si="338"/>
        <v>0</v>
      </c>
      <c r="I3129" s="1">
        <f t="shared" si="339"/>
        <v>0.12000000000000011</v>
      </c>
      <c r="K3129" s="6">
        <f t="shared" si="340"/>
        <v>3.1428571428571458E-2</v>
      </c>
      <c r="L3129" s="6">
        <f t="shared" si="341"/>
        <v>2.1428571428571446E-2</v>
      </c>
      <c r="M3129" s="6">
        <f t="shared" si="342"/>
        <v>1.4666666666666668</v>
      </c>
      <c r="N3129" s="6">
        <f t="shared" si="343"/>
        <v>59.45945945945946</v>
      </c>
      <c r="Q3129" s="1">
        <v>3.4805389999999998</v>
      </c>
      <c r="R3129" s="3">
        <v>1226500</v>
      </c>
    </row>
    <row r="3130" spans="1:18" x14ac:dyDescent="0.2">
      <c r="A3130" s="8">
        <v>38532</v>
      </c>
      <c r="B3130" s="1">
        <v>3.55</v>
      </c>
      <c r="C3130" s="1">
        <v>3.55</v>
      </c>
      <c r="D3130" s="1">
        <v>3.39</v>
      </c>
      <c r="E3130" s="1">
        <v>3.5</v>
      </c>
      <c r="G3130" s="6">
        <f t="shared" si="337"/>
        <v>-2.0000000000000018E-2</v>
      </c>
      <c r="H3130" s="1">
        <f t="shared" si="338"/>
        <v>0</v>
      </c>
      <c r="I3130" s="1">
        <f t="shared" si="339"/>
        <v>2.0000000000000018E-2</v>
      </c>
      <c r="K3130" s="6">
        <f t="shared" si="340"/>
        <v>2.8571428571428598E-2</v>
      </c>
      <c r="L3130" s="6">
        <f t="shared" si="341"/>
        <v>2.2857142857142878E-2</v>
      </c>
      <c r="M3130" s="6">
        <f t="shared" si="342"/>
        <v>1.25</v>
      </c>
      <c r="N3130" s="6">
        <f t="shared" si="343"/>
        <v>55.555555555555557</v>
      </c>
      <c r="Q3130" s="1">
        <v>3.460763</v>
      </c>
      <c r="R3130" s="3">
        <v>387300</v>
      </c>
    </row>
    <row r="3131" spans="1:18" x14ac:dyDescent="0.2">
      <c r="A3131" s="8">
        <v>38533</v>
      </c>
      <c r="B3131" s="1">
        <v>3.51</v>
      </c>
      <c r="C3131" s="1">
        <v>3.55</v>
      </c>
      <c r="D3131" s="1">
        <v>3.45</v>
      </c>
      <c r="E3131" s="1">
        <v>3.46</v>
      </c>
      <c r="G3131" s="6">
        <f t="shared" si="337"/>
        <v>-4.0000000000000036E-2</v>
      </c>
      <c r="H3131" s="1">
        <f t="shared" si="338"/>
        <v>0</v>
      </c>
      <c r="I3131" s="1">
        <f t="shared" si="339"/>
        <v>4.0000000000000036E-2</v>
      </c>
      <c r="K3131" s="6">
        <f t="shared" si="340"/>
        <v>2.7857142857142865E-2</v>
      </c>
      <c r="L3131" s="6">
        <f t="shared" si="341"/>
        <v>2.5714285714285738E-2</v>
      </c>
      <c r="M3131" s="6">
        <f t="shared" si="342"/>
        <v>1.0833333333333326</v>
      </c>
      <c r="N3131" s="6">
        <f t="shared" si="343"/>
        <v>51.999999999999986</v>
      </c>
      <c r="Q3131" s="1">
        <v>3.4212120000000001</v>
      </c>
      <c r="R3131" s="3">
        <v>266800</v>
      </c>
    </row>
    <row r="3132" spans="1:18" x14ac:dyDescent="0.2">
      <c r="A3132" s="8">
        <v>38534</v>
      </c>
      <c r="B3132" s="1">
        <v>3.5</v>
      </c>
      <c r="C3132" s="1">
        <v>3.55</v>
      </c>
      <c r="D3132" s="1">
        <v>3.44</v>
      </c>
      <c r="E3132" s="1">
        <v>3.49</v>
      </c>
      <c r="G3132" s="6">
        <f t="shared" si="337"/>
        <v>3.0000000000000249E-2</v>
      </c>
      <c r="H3132" s="1">
        <f t="shared" si="338"/>
        <v>3.0000000000000249E-2</v>
      </c>
      <c r="I3132" s="1">
        <f t="shared" si="339"/>
        <v>0</v>
      </c>
      <c r="K3132" s="6">
        <f t="shared" si="340"/>
        <v>2.9285714285714328E-2</v>
      </c>
      <c r="L3132" s="6">
        <f t="shared" si="341"/>
        <v>2.5714285714285738E-2</v>
      </c>
      <c r="M3132" s="6">
        <f t="shared" si="342"/>
        <v>1.1388888888888895</v>
      </c>
      <c r="N3132" s="6">
        <f t="shared" si="343"/>
        <v>53.246753246753258</v>
      </c>
      <c r="Q3132" s="1">
        <v>3.4508760000000001</v>
      </c>
      <c r="R3132" s="3">
        <v>179300</v>
      </c>
    </row>
    <row r="3133" spans="1:18" x14ac:dyDescent="0.2">
      <c r="A3133" s="8">
        <v>38538</v>
      </c>
      <c r="B3133" s="1">
        <v>3.5</v>
      </c>
      <c r="C3133" s="1">
        <v>3.62</v>
      </c>
      <c r="D3133" s="1">
        <v>3.5</v>
      </c>
      <c r="E3133" s="1">
        <v>3.55</v>
      </c>
      <c r="G3133" s="6">
        <f t="shared" si="337"/>
        <v>5.9999999999999609E-2</v>
      </c>
      <c r="H3133" s="1">
        <f t="shared" si="338"/>
        <v>5.9999999999999609E-2</v>
      </c>
      <c r="I3133" s="1">
        <f t="shared" si="339"/>
        <v>0</v>
      </c>
      <c r="K3133" s="6">
        <f t="shared" si="340"/>
        <v>3.3571428571428585E-2</v>
      </c>
      <c r="L3133" s="6">
        <f t="shared" si="341"/>
        <v>2.5714285714285738E-2</v>
      </c>
      <c r="M3133" s="6">
        <f t="shared" si="342"/>
        <v>1.3055555555555549</v>
      </c>
      <c r="N3133" s="6">
        <f t="shared" si="343"/>
        <v>56.626506024096372</v>
      </c>
      <c r="Q3133" s="1">
        <v>3.5102030000000002</v>
      </c>
      <c r="R3133" s="3">
        <v>697800</v>
      </c>
    </row>
    <row r="3134" spans="1:18" x14ac:dyDescent="0.2">
      <c r="A3134" s="8">
        <v>38539</v>
      </c>
      <c r="B3134" s="1">
        <v>3.55</v>
      </c>
      <c r="C3134" s="1">
        <v>3.65</v>
      </c>
      <c r="D3134" s="1">
        <v>3.55</v>
      </c>
      <c r="E3134" s="1">
        <v>3.6</v>
      </c>
      <c r="G3134" s="6">
        <f t="shared" si="337"/>
        <v>5.0000000000000266E-2</v>
      </c>
      <c r="H3134" s="1">
        <f t="shared" si="338"/>
        <v>5.0000000000000266E-2</v>
      </c>
      <c r="I3134" s="1">
        <f t="shared" si="339"/>
        <v>0</v>
      </c>
      <c r="K3134" s="6">
        <f t="shared" si="340"/>
        <v>3.1428571428571458E-2</v>
      </c>
      <c r="L3134" s="6">
        <f t="shared" si="341"/>
        <v>2.5714285714285738E-2</v>
      </c>
      <c r="M3134" s="6">
        <f t="shared" si="342"/>
        <v>1.2222222222222223</v>
      </c>
      <c r="N3134" s="6">
        <f t="shared" si="343"/>
        <v>55</v>
      </c>
      <c r="Q3134" s="1">
        <v>3.5596429999999999</v>
      </c>
      <c r="R3134" s="3">
        <v>509300</v>
      </c>
    </row>
    <row r="3135" spans="1:18" x14ac:dyDescent="0.2">
      <c r="A3135" s="8">
        <v>38540</v>
      </c>
      <c r="B3135" s="1">
        <v>3.6</v>
      </c>
      <c r="C3135" s="1">
        <v>3.64</v>
      </c>
      <c r="D3135" s="1">
        <v>3.55</v>
      </c>
      <c r="E3135" s="1">
        <v>3.62</v>
      </c>
      <c r="G3135" s="6">
        <f t="shared" si="337"/>
        <v>2.0000000000000018E-2</v>
      </c>
      <c r="H3135" s="1">
        <f t="shared" si="338"/>
        <v>2.0000000000000018E-2</v>
      </c>
      <c r="I3135" s="1">
        <f t="shared" si="339"/>
        <v>0</v>
      </c>
      <c r="K3135" s="6">
        <f t="shared" si="340"/>
        <v>2.7142857142857166E-2</v>
      </c>
      <c r="L3135" s="6">
        <f t="shared" si="341"/>
        <v>2.5714285714285738E-2</v>
      </c>
      <c r="M3135" s="6">
        <f t="shared" si="342"/>
        <v>1.0555555555555556</v>
      </c>
      <c r="N3135" s="6">
        <f t="shared" si="343"/>
        <v>51.351351351351347</v>
      </c>
      <c r="Q3135" s="1">
        <v>3.579418</v>
      </c>
      <c r="R3135" s="3">
        <v>934100</v>
      </c>
    </row>
    <row r="3136" spans="1:18" x14ac:dyDescent="0.2">
      <c r="A3136" s="8">
        <v>38541</v>
      </c>
      <c r="B3136" s="1">
        <v>3.67</v>
      </c>
      <c r="C3136" s="1">
        <v>3.72</v>
      </c>
      <c r="D3136" s="1">
        <v>3.65</v>
      </c>
      <c r="E3136" s="1">
        <v>3.69</v>
      </c>
      <c r="G3136" s="6">
        <f t="shared" si="337"/>
        <v>6.999999999999984E-2</v>
      </c>
      <c r="H3136" s="1">
        <f t="shared" si="338"/>
        <v>6.999999999999984E-2</v>
      </c>
      <c r="I3136" s="1">
        <f t="shared" si="339"/>
        <v>0</v>
      </c>
      <c r="K3136" s="6">
        <f t="shared" si="340"/>
        <v>2.8571428571428598E-2</v>
      </c>
      <c r="L3136" s="6">
        <f t="shared" si="341"/>
        <v>2.5714285714285738E-2</v>
      </c>
      <c r="M3136" s="6">
        <f t="shared" si="342"/>
        <v>1.1111111111111112</v>
      </c>
      <c r="N3136" s="6">
        <f t="shared" si="343"/>
        <v>52.631578947368425</v>
      </c>
      <c r="Q3136" s="1">
        <v>3.6486339999999999</v>
      </c>
      <c r="R3136" s="3">
        <v>682200</v>
      </c>
    </row>
    <row r="3137" spans="1:18" x14ac:dyDescent="0.2">
      <c r="A3137" s="8">
        <v>38544</v>
      </c>
      <c r="B3137" s="1">
        <v>3.69</v>
      </c>
      <c r="C3137" s="1">
        <v>3.69</v>
      </c>
      <c r="D3137" s="1">
        <v>3.58</v>
      </c>
      <c r="E3137" s="1">
        <v>3.66</v>
      </c>
      <c r="G3137" s="6">
        <f t="shared" si="337"/>
        <v>-2.9999999999999805E-2</v>
      </c>
      <c r="H3137" s="1">
        <f t="shared" si="338"/>
        <v>0</v>
      </c>
      <c r="I3137" s="1">
        <f t="shared" si="339"/>
        <v>2.9999999999999805E-2</v>
      </c>
      <c r="K3137" s="6">
        <f t="shared" si="340"/>
        <v>2.7857142857142865E-2</v>
      </c>
      <c r="L3137" s="6">
        <f t="shared" si="341"/>
        <v>2.7857142857142865E-2</v>
      </c>
      <c r="M3137" s="6">
        <f t="shared" si="342"/>
        <v>1</v>
      </c>
      <c r="N3137" s="6">
        <f t="shared" si="343"/>
        <v>50</v>
      </c>
      <c r="Q3137" s="1">
        <v>3.61897</v>
      </c>
      <c r="R3137" s="3">
        <v>327300</v>
      </c>
    </row>
    <row r="3138" spans="1:18" x14ac:dyDescent="0.2">
      <c r="A3138" s="8">
        <v>38545</v>
      </c>
      <c r="B3138" s="1">
        <v>3.66</v>
      </c>
      <c r="C3138" s="1">
        <v>3.86</v>
      </c>
      <c r="D3138" s="1">
        <v>3.66</v>
      </c>
      <c r="E3138" s="1">
        <v>3.84</v>
      </c>
      <c r="G3138" s="6">
        <f t="shared" si="337"/>
        <v>0.17999999999999972</v>
      </c>
      <c r="H3138" s="1">
        <f t="shared" si="338"/>
        <v>0.17999999999999972</v>
      </c>
      <c r="I3138" s="1">
        <f t="shared" si="339"/>
        <v>0</v>
      </c>
      <c r="K3138" s="6">
        <f t="shared" si="340"/>
        <v>4.0714285714285703E-2</v>
      </c>
      <c r="L3138" s="6">
        <f t="shared" si="341"/>
        <v>2.3571428571428577E-2</v>
      </c>
      <c r="M3138" s="6">
        <f t="shared" si="342"/>
        <v>1.7272727272727264</v>
      </c>
      <c r="N3138" s="6">
        <f t="shared" si="343"/>
        <v>63.333333333333321</v>
      </c>
      <c r="Q3138" s="1">
        <v>3.7969520000000001</v>
      </c>
      <c r="R3138" s="3">
        <v>614100</v>
      </c>
    </row>
    <row r="3139" spans="1:18" x14ac:dyDescent="0.2">
      <c r="A3139" s="8">
        <v>38546</v>
      </c>
      <c r="B3139" s="1">
        <v>3.84</v>
      </c>
      <c r="C3139" s="1">
        <v>3.95</v>
      </c>
      <c r="D3139" s="1">
        <v>3.82</v>
      </c>
      <c r="E3139" s="1">
        <v>3.89</v>
      </c>
      <c r="G3139" s="6">
        <f t="shared" si="337"/>
        <v>5.0000000000000266E-2</v>
      </c>
      <c r="H3139" s="1">
        <f t="shared" si="338"/>
        <v>5.0000000000000266E-2</v>
      </c>
      <c r="I3139" s="1">
        <f t="shared" si="339"/>
        <v>0</v>
      </c>
      <c r="K3139" s="6">
        <f t="shared" si="340"/>
        <v>4.4285714285714296E-2</v>
      </c>
      <c r="L3139" s="6">
        <f t="shared" si="341"/>
        <v>2.3571428571428577E-2</v>
      </c>
      <c r="M3139" s="6">
        <f t="shared" si="342"/>
        <v>1.8787878787878789</v>
      </c>
      <c r="N3139" s="6">
        <f t="shared" si="343"/>
        <v>65.26315789473685</v>
      </c>
      <c r="Q3139" s="1">
        <v>3.8463919999999998</v>
      </c>
      <c r="R3139" s="3">
        <v>462400</v>
      </c>
    </row>
    <row r="3140" spans="1:18" x14ac:dyDescent="0.2">
      <c r="A3140" s="8">
        <v>38547</v>
      </c>
      <c r="B3140" s="1">
        <v>3.92</v>
      </c>
      <c r="C3140" s="1">
        <v>3.93</v>
      </c>
      <c r="D3140" s="1">
        <v>3.71</v>
      </c>
      <c r="E3140" s="1">
        <v>3.74</v>
      </c>
      <c r="G3140" s="6">
        <f t="shared" ref="G3140:G3203" si="344">E3140-E3139</f>
        <v>-0.14999999999999991</v>
      </c>
      <c r="H3140" s="1">
        <f t="shared" ref="H3140:H3203" si="345">IF(G3140&gt;0,G3140,0)</f>
        <v>0</v>
      </c>
      <c r="I3140" s="1">
        <f t="shared" ref="I3140:I3203" si="346">IF(G3140&lt;0,ABS(G3140),0)</f>
        <v>0.14999999999999991</v>
      </c>
      <c r="K3140" s="6">
        <f t="shared" si="340"/>
        <v>4.1428571428571433E-2</v>
      </c>
      <c r="L3140" s="6">
        <f t="shared" si="341"/>
        <v>3.4285714285714287E-2</v>
      </c>
      <c r="M3140" s="6">
        <f t="shared" si="342"/>
        <v>1.2083333333333335</v>
      </c>
      <c r="N3140" s="6">
        <f t="shared" si="343"/>
        <v>54.716981132075475</v>
      </c>
      <c r="Q3140" s="1">
        <v>3.6980729999999999</v>
      </c>
      <c r="R3140" s="3">
        <v>511200</v>
      </c>
    </row>
    <row r="3141" spans="1:18" x14ac:dyDescent="0.2">
      <c r="A3141" s="8">
        <v>38548</v>
      </c>
      <c r="B3141" s="1">
        <v>3.72</v>
      </c>
      <c r="C3141" s="1">
        <v>3.88</v>
      </c>
      <c r="D3141" s="1">
        <v>3.71</v>
      </c>
      <c r="E3141" s="1">
        <v>3.86</v>
      </c>
      <c r="G3141" s="6">
        <f t="shared" si="344"/>
        <v>0.11999999999999966</v>
      </c>
      <c r="H3141" s="1">
        <f t="shared" si="345"/>
        <v>0.11999999999999966</v>
      </c>
      <c r="I3141" s="1">
        <f t="shared" si="346"/>
        <v>0</v>
      </c>
      <c r="K3141" s="6">
        <f t="shared" si="340"/>
        <v>4.9999999999999982E-2</v>
      </c>
      <c r="L3141" s="6">
        <f t="shared" si="341"/>
        <v>2.5714285714285707E-2</v>
      </c>
      <c r="M3141" s="6">
        <f t="shared" si="342"/>
        <v>1.9444444444444442</v>
      </c>
      <c r="N3141" s="6">
        <f t="shared" si="343"/>
        <v>66.037735849056602</v>
      </c>
      <c r="Q3141" s="1">
        <v>3.8167279999999999</v>
      </c>
      <c r="R3141" s="3">
        <v>298300</v>
      </c>
    </row>
    <row r="3142" spans="1:18" x14ac:dyDescent="0.2">
      <c r="A3142" s="8">
        <v>38551</v>
      </c>
      <c r="B3142" s="1">
        <v>3.9</v>
      </c>
      <c r="C3142" s="1">
        <v>3.92</v>
      </c>
      <c r="D3142" s="1">
        <v>3.77</v>
      </c>
      <c r="E3142" s="1">
        <v>3.81</v>
      </c>
      <c r="G3142" s="6">
        <f t="shared" si="344"/>
        <v>-4.9999999999999822E-2</v>
      </c>
      <c r="H3142" s="1">
        <f t="shared" si="345"/>
        <v>0</v>
      </c>
      <c r="I3142" s="1">
        <f t="shared" si="346"/>
        <v>4.9999999999999822E-2</v>
      </c>
      <c r="K3142" s="6">
        <f t="shared" si="340"/>
        <v>4.1428571428571405E-2</v>
      </c>
      <c r="L3142" s="6">
        <f t="shared" si="341"/>
        <v>2.9285714285714266E-2</v>
      </c>
      <c r="M3142" s="6">
        <f t="shared" si="342"/>
        <v>1.4146341463414636</v>
      </c>
      <c r="N3142" s="6">
        <f t="shared" si="343"/>
        <v>58.585858585858595</v>
      </c>
      <c r="Q3142" s="1">
        <v>3.7672880000000002</v>
      </c>
      <c r="R3142" s="3">
        <v>371400</v>
      </c>
    </row>
    <row r="3143" spans="1:18" x14ac:dyDescent="0.2">
      <c r="A3143" s="8">
        <v>38552</v>
      </c>
      <c r="B3143" s="1">
        <v>3.85</v>
      </c>
      <c r="C3143" s="1">
        <v>3.99</v>
      </c>
      <c r="D3143" s="1">
        <v>3.83</v>
      </c>
      <c r="E3143" s="1">
        <v>3.99</v>
      </c>
      <c r="G3143" s="6">
        <f t="shared" si="344"/>
        <v>0.18000000000000016</v>
      </c>
      <c r="H3143" s="1">
        <f t="shared" si="345"/>
        <v>0.18000000000000016</v>
      </c>
      <c r="I3143" s="1">
        <f t="shared" si="346"/>
        <v>0</v>
      </c>
      <c r="K3143" s="6">
        <f t="shared" si="340"/>
        <v>5.428571428571427E-2</v>
      </c>
      <c r="L3143" s="6">
        <f t="shared" si="341"/>
        <v>2.0714285714285685E-2</v>
      </c>
      <c r="M3143" s="6">
        <f t="shared" si="342"/>
        <v>2.6206896551724168</v>
      </c>
      <c r="N3143" s="6">
        <f t="shared" si="343"/>
        <v>72.380952380952408</v>
      </c>
      <c r="Q3143" s="1">
        <v>3.945271</v>
      </c>
      <c r="R3143" s="3">
        <v>419200</v>
      </c>
    </row>
    <row r="3144" spans="1:18" x14ac:dyDescent="0.2">
      <c r="A3144" s="8">
        <v>38553</v>
      </c>
      <c r="B3144" s="1">
        <v>3.99</v>
      </c>
      <c r="C3144" s="1">
        <v>4.1399999999999997</v>
      </c>
      <c r="D3144" s="1">
        <v>3.99</v>
      </c>
      <c r="E3144" s="1">
        <v>4.09</v>
      </c>
      <c r="G3144" s="6">
        <f t="shared" si="344"/>
        <v>9.9999999999999645E-2</v>
      </c>
      <c r="H3144" s="1">
        <f t="shared" si="345"/>
        <v>9.9999999999999645E-2</v>
      </c>
      <c r="I3144" s="1">
        <f t="shared" si="346"/>
        <v>0</v>
      </c>
      <c r="K3144" s="6">
        <f t="shared" si="340"/>
        <v>6.1428571428571388E-2</v>
      </c>
      <c r="L3144" s="6">
        <f t="shared" si="341"/>
        <v>1.9285714285714257E-2</v>
      </c>
      <c r="M3144" s="6">
        <f t="shared" si="342"/>
        <v>3.1851851851851878</v>
      </c>
      <c r="N3144" s="6">
        <f t="shared" si="343"/>
        <v>76.106194690265497</v>
      </c>
      <c r="Q3144" s="1">
        <v>4.0441500000000001</v>
      </c>
      <c r="R3144" s="3">
        <v>555100</v>
      </c>
    </row>
    <row r="3145" spans="1:18" x14ac:dyDescent="0.2">
      <c r="A3145" s="8">
        <v>38554</v>
      </c>
      <c r="B3145" s="1">
        <v>4.13</v>
      </c>
      <c r="C3145" s="1">
        <v>4.13</v>
      </c>
      <c r="D3145" s="1">
        <v>3.94</v>
      </c>
      <c r="E3145" s="1">
        <v>3.99</v>
      </c>
      <c r="G3145" s="6">
        <f t="shared" si="344"/>
        <v>-9.9999999999999645E-2</v>
      </c>
      <c r="H3145" s="1">
        <f t="shared" si="345"/>
        <v>0</v>
      </c>
      <c r="I3145" s="1">
        <f t="shared" si="346"/>
        <v>9.9999999999999645E-2</v>
      </c>
      <c r="K3145" s="6">
        <f t="shared" si="340"/>
        <v>6.1428571428571388E-2</v>
      </c>
      <c r="L3145" s="6">
        <f t="shared" si="341"/>
        <v>2.3571428571428514E-2</v>
      </c>
      <c r="M3145" s="6">
        <f t="shared" si="342"/>
        <v>2.6060606060606109</v>
      </c>
      <c r="N3145" s="6">
        <f t="shared" si="343"/>
        <v>72.268907563025252</v>
      </c>
      <c r="Q3145" s="1">
        <v>3.945271</v>
      </c>
      <c r="R3145" s="3">
        <v>492800</v>
      </c>
    </row>
    <row r="3146" spans="1:18" x14ac:dyDescent="0.2">
      <c r="A3146" s="8">
        <v>38555</v>
      </c>
      <c r="B3146" s="1">
        <v>4.04</v>
      </c>
      <c r="C3146" s="1">
        <v>4.04</v>
      </c>
      <c r="D3146" s="1">
        <v>3.92</v>
      </c>
      <c r="E3146" s="1">
        <v>4</v>
      </c>
      <c r="G3146" s="6">
        <f t="shared" si="344"/>
        <v>9.9999999999997868E-3</v>
      </c>
      <c r="H3146" s="1">
        <f t="shared" si="345"/>
        <v>9.9999999999997868E-3</v>
      </c>
      <c r="I3146" s="1">
        <f t="shared" si="346"/>
        <v>0</v>
      </c>
      <c r="K3146" s="6">
        <f t="shared" si="340"/>
        <v>5.9999999999999928E-2</v>
      </c>
      <c r="L3146" s="6">
        <f t="shared" si="341"/>
        <v>2.3571428571428514E-2</v>
      </c>
      <c r="M3146" s="6">
        <f t="shared" si="342"/>
        <v>2.5454545454545485</v>
      </c>
      <c r="N3146" s="6">
        <f t="shared" si="343"/>
        <v>71.794871794871824</v>
      </c>
      <c r="Q3146" s="1">
        <v>3.955158</v>
      </c>
      <c r="R3146" s="3">
        <v>326000</v>
      </c>
    </row>
    <row r="3147" spans="1:18" x14ac:dyDescent="0.2">
      <c r="A3147" s="8">
        <v>38558</v>
      </c>
      <c r="B3147" s="1">
        <v>4</v>
      </c>
      <c r="C3147" s="1">
        <v>4.2</v>
      </c>
      <c r="D3147" s="1">
        <v>3.97</v>
      </c>
      <c r="E3147" s="1">
        <v>4.16</v>
      </c>
      <c r="G3147" s="6">
        <f t="shared" si="344"/>
        <v>0.16000000000000014</v>
      </c>
      <c r="H3147" s="1">
        <f t="shared" si="345"/>
        <v>0.16000000000000014</v>
      </c>
      <c r="I3147" s="1">
        <f t="shared" si="346"/>
        <v>0</v>
      </c>
      <c r="K3147" s="6">
        <f t="shared" si="340"/>
        <v>6.7142857142857101E-2</v>
      </c>
      <c r="L3147" s="6">
        <f t="shared" si="341"/>
        <v>2.3571428571428514E-2</v>
      </c>
      <c r="M3147" s="6">
        <f t="shared" si="342"/>
        <v>2.8484848484848535</v>
      </c>
      <c r="N3147" s="6">
        <f t="shared" si="343"/>
        <v>74.015748031496102</v>
      </c>
      <c r="Q3147" s="1">
        <v>4.1133639999999998</v>
      </c>
      <c r="R3147" s="3">
        <v>480500</v>
      </c>
    </row>
    <row r="3148" spans="1:18" x14ac:dyDescent="0.2">
      <c r="A3148" s="8">
        <v>38559</v>
      </c>
      <c r="B3148" s="1">
        <v>4.18</v>
      </c>
      <c r="C3148" s="1">
        <v>4.3</v>
      </c>
      <c r="D3148" s="1">
        <v>4.16</v>
      </c>
      <c r="E3148" s="1">
        <v>4.2300000000000004</v>
      </c>
      <c r="G3148" s="6">
        <f t="shared" si="344"/>
        <v>7.0000000000000284E-2</v>
      </c>
      <c r="H3148" s="1">
        <f t="shared" si="345"/>
        <v>7.0000000000000284E-2</v>
      </c>
      <c r="I3148" s="1">
        <f t="shared" si="346"/>
        <v>0</v>
      </c>
      <c r="K3148" s="6">
        <f t="shared" si="340"/>
        <v>6.8571428571428533E-2</v>
      </c>
      <c r="L3148" s="6">
        <f t="shared" si="341"/>
        <v>2.3571428571428514E-2</v>
      </c>
      <c r="M3148" s="6">
        <f t="shared" si="342"/>
        <v>2.9090909090909145</v>
      </c>
      <c r="N3148" s="6">
        <f t="shared" si="343"/>
        <v>74.418604651162823</v>
      </c>
      <c r="Q3148" s="1">
        <v>4.1825799999999997</v>
      </c>
      <c r="R3148" s="3">
        <v>575000</v>
      </c>
    </row>
    <row r="3149" spans="1:18" x14ac:dyDescent="0.2">
      <c r="A3149" s="8">
        <v>38560</v>
      </c>
      <c r="B3149" s="1">
        <v>4.24</v>
      </c>
      <c r="C3149" s="1">
        <v>4.3</v>
      </c>
      <c r="D3149" s="1">
        <v>4.13</v>
      </c>
      <c r="E3149" s="1">
        <v>4.21</v>
      </c>
      <c r="G3149" s="6">
        <f t="shared" si="344"/>
        <v>-2.0000000000000462E-2</v>
      </c>
      <c r="H3149" s="1">
        <f t="shared" si="345"/>
        <v>0</v>
      </c>
      <c r="I3149" s="1">
        <f t="shared" si="346"/>
        <v>2.0000000000000462E-2</v>
      </c>
      <c r="K3149" s="6">
        <f t="shared" si="340"/>
        <v>6.7142857142857101E-2</v>
      </c>
      <c r="L3149" s="6">
        <f t="shared" si="341"/>
        <v>2.4999999999999974E-2</v>
      </c>
      <c r="M3149" s="6">
        <f t="shared" si="342"/>
        <v>2.6857142857142868</v>
      </c>
      <c r="N3149" s="6">
        <f t="shared" si="343"/>
        <v>72.868217054263567</v>
      </c>
      <c r="Q3149" s="1">
        <v>4.1628049999999996</v>
      </c>
      <c r="R3149" s="3">
        <v>413800</v>
      </c>
    </row>
    <row r="3150" spans="1:18" x14ac:dyDescent="0.2">
      <c r="A3150" s="8">
        <v>38561</v>
      </c>
      <c r="B3150" s="1">
        <v>4.3499999999999996</v>
      </c>
      <c r="C3150" s="1">
        <v>4.3499999999999996</v>
      </c>
      <c r="D3150" s="1">
        <v>4.2</v>
      </c>
      <c r="E3150" s="1">
        <v>4.28</v>
      </c>
      <c r="G3150" s="6">
        <f t="shared" si="344"/>
        <v>7.0000000000000284E-2</v>
      </c>
      <c r="H3150" s="1">
        <f t="shared" si="345"/>
        <v>7.0000000000000284E-2</v>
      </c>
      <c r="I3150" s="1">
        <f t="shared" si="346"/>
        <v>0</v>
      </c>
      <c r="K3150" s="6">
        <f t="shared" si="340"/>
        <v>6.7142857142857143E-2</v>
      </c>
      <c r="L3150" s="6">
        <f t="shared" si="341"/>
        <v>2.4999999999999974E-2</v>
      </c>
      <c r="M3150" s="6">
        <f t="shared" si="342"/>
        <v>2.6857142857142886</v>
      </c>
      <c r="N3150" s="6">
        <f t="shared" si="343"/>
        <v>72.868217054263596</v>
      </c>
      <c r="Q3150" s="1">
        <v>4.2320190000000002</v>
      </c>
      <c r="R3150" s="3">
        <v>490800</v>
      </c>
    </row>
    <row r="3151" spans="1:18" x14ac:dyDescent="0.2">
      <c r="A3151" s="8">
        <v>38562</v>
      </c>
      <c r="B3151" s="1">
        <v>4.3</v>
      </c>
      <c r="C3151" s="1">
        <v>4.49</v>
      </c>
      <c r="D3151" s="1">
        <v>4.2699999999999996</v>
      </c>
      <c r="E3151" s="1">
        <v>4.47</v>
      </c>
      <c r="G3151" s="6">
        <f t="shared" si="344"/>
        <v>0.1899999999999995</v>
      </c>
      <c r="H3151" s="1">
        <f t="shared" si="345"/>
        <v>0.1899999999999995</v>
      </c>
      <c r="I3151" s="1">
        <f t="shared" si="346"/>
        <v>0</v>
      </c>
      <c r="K3151" s="6">
        <f t="shared" si="340"/>
        <v>8.0714285714285669E-2</v>
      </c>
      <c r="L3151" s="6">
        <f t="shared" si="341"/>
        <v>2.2857142857142847E-2</v>
      </c>
      <c r="M3151" s="6">
        <f t="shared" si="342"/>
        <v>3.5312499999999996</v>
      </c>
      <c r="N3151" s="6">
        <f t="shared" si="343"/>
        <v>77.931034482758619</v>
      </c>
      <c r="Q3151" s="1">
        <v>4.4198890000000004</v>
      </c>
      <c r="R3151" s="3">
        <v>572700</v>
      </c>
    </row>
    <row r="3152" spans="1:18" x14ac:dyDescent="0.2">
      <c r="A3152" s="8">
        <v>38565</v>
      </c>
      <c r="B3152" s="1">
        <v>4.51</v>
      </c>
      <c r="C3152" s="1">
        <v>4.96</v>
      </c>
      <c r="D3152" s="1">
        <v>4.51</v>
      </c>
      <c r="E3152" s="1">
        <v>4.6900000000000004</v>
      </c>
      <c r="G3152" s="6">
        <f t="shared" si="344"/>
        <v>0.22000000000000064</v>
      </c>
      <c r="H3152" s="1">
        <f t="shared" si="345"/>
        <v>0.22000000000000064</v>
      </c>
      <c r="I3152" s="1">
        <f t="shared" si="346"/>
        <v>0</v>
      </c>
      <c r="K3152" s="6">
        <f t="shared" ref="K3152:K3215" si="347">AVERAGE(H3139:H3152)</f>
        <v>8.3571428571428602E-2</v>
      </c>
      <c r="L3152" s="6">
        <f t="shared" ref="L3152:L3215" si="348">AVERAGE(I3139:I3152)</f>
        <v>2.2857142857142847E-2</v>
      </c>
      <c r="M3152" s="6">
        <f t="shared" ref="M3152:M3215" si="349">K3152/L3152</f>
        <v>3.6562500000000031</v>
      </c>
      <c r="N3152" s="6">
        <f t="shared" si="343"/>
        <v>78.523489932885923</v>
      </c>
      <c r="Q3152" s="1">
        <v>4.6374230000000001</v>
      </c>
      <c r="R3152" s="3">
        <v>1572100</v>
      </c>
    </row>
    <row r="3153" spans="1:18" x14ac:dyDescent="0.2">
      <c r="A3153" s="8">
        <v>38566</v>
      </c>
      <c r="B3153" s="1">
        <v>4.72</v>
      </c>
      <c r="C3153" s="1">
        <v>4.82</v>
      </c>
      <c r="D3153" s="1">
        <v>4.3499999999999996</v>
      </c>
      <c r="E3153" s="1">
        <v>4.4800000000000004</v>
      </c>
      <c r="G3153" s="6">
        <f t="shared" si="344"/>
        <v>-0.20999999999999996</v>
      </c>
      <c r="H3153" s="1">
        <f t="shared" si="345"/>
        <v>0</v>
      </c>
      <c r="I3153" s="1">
        <f t="shared" si="346"/>
        <v>0.20999999999999996</v>
      </c>
      <c r="K3153" s="6">
        <f t="shared" si="347"/>
        <v>0.08</v>
      </c>
      <c r="L3153" s="6">
        <f t="shared" si="348"/>
        <v>3.7857142857142846E-2</v>
      </c>
      <c r="M3153" s="6">
        <f t="shared" si="349"/>
        <v>2.1132075471698122</v>
      </c>
      <c r="N3153" s="6">
        <f t="shared" ref="N3153:N3216" si="350">IF(L3153=0,100,100-(100/(1+M3153)))</f>
        <v>67.87878787878789</v>
      </c>
      <c r="Q3153" s="1">
        <v>4.4297779999999998</v>
      </c>
      <c r="R3153" s="3">
        <v>1539400</v>
      </c>
    </row>
    <row r="3154" spans="1:18" x14ac:dyDescent="0.2">
      <c r="A3154" s="8">
        <v>38567</v>
      </c>
      <c r="B3154" s="1">
        <v>4.5</v>
      </c>
      <c r="C3154" s="1">
        <v>4.6399999999999997</v>
      </c>
      <c r="D3154" s="1">
        <v>4.3899999999999997</v>
      </c>
      <c r="E3154" s="1">
        <v>4.46</v>
      </c>
      <c r="G3154" s="6">
        <f t="shared" si="344"/>
        <v>-2.0000000000000462E-2</v>
      </c>
      <c r="H3154" s="1">
        <f t="shared" si="345"/>
        <v>0</v>
      </c>
      <c r="I3154" s="1">
        <f t="shared" si="346"/>
        <v>2.0000000000000462E-2</v>
      </c>
      <c r="K3154" s="6">
        <f t="shared" si="347"/>
        <v>0.08</v>
      </c>
      <c r="L3154" s="6">
        <f t="shared" si="348"/>
        <v>2.8571428571428598E-2</v>
      </c>
      <c r="M3154" s="6">
        <f t="shared" si="349"/>
        <v>2.7999999999999976</v>
      </c>
      <c r="N3154" s="6">
        <f t="shared" si="350"/>
        <v>73.68421052631578</v>
      </c>
      <c r="Q3154" s="1">
        <v>4.4100010000000003</v>
      </c>
      <c r="R3154" s="3">
        <v>469700</v>
      </c>
    </row>
    <row r="3155" spans="1:18" x14ac:dyDescent="0.2">
      <c r="A3155" s="8">
        <v>38568</v>
      </c>
      <c r="B3155" s="1">
        <v>4.46</v>
      </c>
      <c r="C3155" s="1">
        <v>4.46</v>
      </c>
      <c r="D3155" s="1">
        <v>4.29</v>
      </c>
      <c r="E3155" s="1">
        <v>4.3600000000000003</v>
      </c>
      <c r="G3155" s="6">
        <f t="shared" si="344"/>
        <v>-9.9999999999999645E-2</v>
      </c>
      <c r="H3155" s="1">
        <f t="shared" si="345"/>
        <v>0</v>
      </c>
      <c r="I3155" s="1">
        <f t="shared" si="346"/>
        <v>9.9999999999999645E-2</v>
      </c>
      <c r="K3155" s="6">
        <f t="shared" si="347"/>
        <v>7.1428571428571466E-2</v>
      </c>
      <c r="L3155" s="6">
        <f t="shared" si="348"/>
        <v>3.5714285714285712E-2</v>
      </c>
      <c r="M3155" s="6">
        <f t="shared" si="349"/>
        <v>2.0000000000000013</v>
      </c>
      <c r="N3155" s="6">
        <f t="shared" si="350"/>
        <v>66.666666666666686</v>
      </c>
      <c r="Q3155" s="1">
        <v>4.3111230000000003</v>
      </c>
      <c r="R3155" s="3">
        <v>529100</v>
      </c>
    </row>
    <row r="3156" spans="1:18" x14ac:dyDescent="0.2">
      <c r="A3156" s="8">
        <v>38569</v>
      </c>
      <c r="B3156" s="1">
        <v>4.45</v>
      </c>
      <c r="C3156" s="1">
        <v>4.6399999999999997</v>
      </c>
      <c r="D3156" s="1">
        <v>4.37</v>
      </c>
      <c r="E3156" s="1">
        <v>4.47</v>
      </c>
      <c r="G3156" s="6">
        <f t="shared" si="344"/>
        <v>0.10999999999999943</v>
      </c>
      <c r="H3156" s="1">
        <f t="shared" si="345"/>
        <v>0.10999999999999943</v>
      </c>
      <c r="I3156" s="1">
        <f t="shared" si="346"/>
        <v>0</v>
      </c>
      <c r="K3156" s="6">
        <f t="shared" si="347"/>
        <v>7.9285714285714279E-2</v>
      </c>
      <c r="L3156" s="6">
        <f t="shared" si="348"/>
        <v>3.2142857142857154E-2</v>
      </c>
      <c r="M3156" s="6">
        <f t="shared" si="349"/>
        <v>2.4666666666666655</v>
      </c>
      <c r="N3156" s="6">
        <f t="shared" si="350"/>
        <v>71.153846153846146</v>
      </c>
      <c r="Q3156" s="1">
        <v>4.4198890000000004</v>
      </c>
      <c r="R3156" s="3">
        <v>987700</v>
      </c>
    </row>
    <row r="3157" spans="1:18" x14ac:dyDescent="0.2">
      <c r="A3157" s="8">
        <v>38572</v>
      </c>
      <c r="B3157" s="1">
        <v>4.4800000000000004</v>
      </c>
      <c r="C3157" s="1">
        <v>4.68</v>
      </c>
      <c r="D3157" s="1">
        <v>4.4800000000000004</v>
      </c>
      <c r="E3157" s="1">
        <v>4.58</v>
      </c>
      <c r="G3157" s="6">
        <f t="shared" si="344"/>
        <v>0.11000000000000032</v>
      </c>
      <c r="H3157" s="1">
        <f t="shared" si="345"/>
        <v>0.11000000000000032</v>
      </c>
      <c r="I3157" s="1">
        <f t="shared" si="346"/>
        <v>0</v>
      </c>
      <c r="K3157" s="6">
        <f t="shared" si="347"/>
        <v>7.4285714285714288E-2</v>
      </c>
      <c r="L3157" s="6">
        <f t="shared" si="348"/>
        <v>3.2142857142857154E-2</v>
      </c>
      <c r="M3157" s="6">
        <f t="shared" si="349"/>
        <v>2.3111111111111104</v>
      </c>
      <c r="N3157" s="6">
        <f t="shared" si="350"/>
        <v>69.798657718120808</v>
      </c>
      <c r="Q3157" s="1">
        <v>4.5286559999999998</v>
      </c>
      <c r="R3157" s="3">
        <v>1233400</v>
      </c>
    </row>
    <row r="3158" spans="1:18" x14ac:dyDescent="0.2">
      <c r="A3158" s="8">
        <v>38573</v>
      </c>
      <c r="B3158" s="1">
        <v>4.59</v>
      </c>
      <c r="C3158" s="1">
        <v>4.6500000000000004</v>
      </c>
      <c r="D3158" s="1">
        <v>4.5</v>
      </c>
      <c r="E3158" s="1">
        <v>4.5999999999999996</v>
      </c>
      <c r="G3158" s="6">
        <f t="shared" si="344"/>
        <v>1.9999999999999574E-2</v>
      </c>
      <c r="H3158" s="1">
        <f t="shared" si="345"/>
        <v>1.9999999999999574E-2</v>
      </c>
      <c r="I3158" s="1">
        <f t="shared" si="346"/>
        <v>0</v>
      </c>
      <c r="K3158" s="6">
        <f t="shared" si="347"/>
        <v>6.8571428571428575E-2</v>
      </c>
      <c r="L3158" s="6">
        <f t="shared" si="348"/>
        <v>3.2142857142857154E-2</v>
      </c>
      <c r="M3158" s="6">
        <f t="shared" si="349"/>
        <v>2.1333333333333329</v>
      </c>
      <c r="N3158" s="6">
        <f t="shared" si="350"/>
        <v>68.085106382978722</v>
      </c>
      <c r="Q3158" s="1">
        <v>4.548432</v>
      </c>
      <c r="R3158" s="3">
        <v>604000</v>
      </c>
    </row>
    <row r="3159" spans="1:18" x14ac:dyDescent="0.2">
      <c r="A3159" s="8">
        <v>38574</v>
      </c>
      <c r="B3159" s="1">
        <v>4.6500000000000004</v>
      </c>
      <c r="C3159" s="1">
        <v>5.19</v>
      </c>
      <c r="D3159" s="1">
        <v>4.62</v>
      </c>
      <c r="E3159" s="1">
        <v>4.72</v>
      </c>
      <c r="G3159" s="6">
        <f t="shared" si="344"/>
        <v>0.12000000000000011</v>
      </c>
      <c r="H3159" s="1">
        <f t="shared" si="345"/>
        <v>0.12000000000000011</v>
      </c>
      <c r="I3159" s="1">
        <f t="shared" si="346"/>
        <v>0</v>
      </c>
      <c r="K3159" s="6">
        <f t="shared" si="347"/>
        <v>7.7142857142857152E-2</v>
      </c>
      <c r="L3159" s="6">
        <f t="shared" si="348"/>
        <v>2.500000000000004E-2</v>
      </c>
      <c r="M3159" s="6">
        <f t="shared" si="349"/>
        <v>3.0857142857142814</v>
      </c>
      <c r="N3159" s="6">
        <f t="shared" si="350"/>
        <v>75.524475524475505</v>
      </c>
      <c r="Q3159" s="1">
        <v>4.6670870000000004</v>
      </c>
      <c r="R3159" s="3">
        <v>806700</v>
      </c>
    </row>
    <row r="3160" spans="1:18" x14ac:dyDescent="0.2">
      <c r="A3160" s="8">
        <v>38575</v>
      </c>
      <c r="B3160" s="1">
        <v>4.75</v>
      </c>
      <c r="C3160" s="1">
        <v>4.9000000000000004</v>
      </c>
      <c r="D3160" s="1">
        <v>4.74</v>
      </c>
      <c r="E3160" s="1">
        <v>4.88</v>
      </c>
      <c r="G3160" s="6">
        <f t="shared" si="344"/>
        <v>0.16000000000000014</v>
      </c>
      <c r="H3160" s="1">
        <f t="shared" si="345"/>
        <v>0.16000000000000014</v>
      </c>
      <c r="I3160" s="1">
        <f t="shared" si="346"/>
        <v>0</v>
      </c>
      <c r="K3160" s="6">
        <f t="shared" si="347"/>
        <v>8.7857142857142884E-2</v>
      </c>
      <c r="L3160" s="6">
        <f t="shared" si="348"/>
        <v>2.500000000000004E-2</v>
      </c>
      <c r="M3160" s="6">
        <f t="shared" si="349"/>
        <v>3.5142857142857098</v>
      </c>
      <c r="N3160" s="6">
        <f t="shared" si="350"/>
        <v>77.848101265822763</v>
      </c>
      <c r="Q3160" s="1">
        <v>4.8252940000000004</v>
      </c>
      <c r="R3160" s="3">
        <v>875100</v>
      </c>
    </row>
    <row r="3161" spans="1:18" x14ac:dyDescent="0.2">
      <c r="A3161" s="8">
        <v>38576</v>
      </c>
      <c r="B3161" s="1">
        <v>4.9400000000000004</v>
      </c>
      <c r="C3161" s="1">
        <v>4.96</v>
      </c>
      <c r="D3161" s="1">
        <v>4.75</v>
      </c>
      <c r="E3161" s="1">
        <v>4.82</v>
      </c>
      <c r="G3161" s="6">
        <f t="shared" si="344"/>
        <v>-5.9999999999999609E-2</v>
      </c>
      <c r="H3161" s="1">
        <f t="shared" si="345"/>
        <v>0</v>
      </c>
      <c r="I3161" s="1">
        <f t="shared" si="346"/>
        <v>5.9999999999999609E-2</v>
      </c>
      <c r="K3161" s="6">
        <f t="shared" si="347"/>
        <v>7.6428571428571443E-2</v>
      </c>
      <c r="L3161" s="6">
        <f t="shared" si="348"/>
        <v>2.9285714285714297E-2</v>
      </c>
      <c r="M3161" s="6">
        <f t="shared" si="349"/>
        <v>2.6097560975609753</v>
      </c>
      <c r="N3161" s="6">
        <f t="shared" si="350"/>
        <v>72.297297297297291</v>
      </c>
      <c r="Q3161" s="1">
        <v>4.7659659999999997</v>
      </c>
      <c r="R3161" s="3">
        <v>760600</v>
      </c>
    </row>
    <row r="3162" spans="1:18" x14ac:dyDescent="0.2">
      <c r="A3162" s="8">
        <v>38579</v>
      </c>
      <c r="B3162" s="1">
        <v>4.8</v>
      </c>
      <c r="C3162" s="1">
        <v>4.82</v>
      </c>
      <c r="D3162" s="1">
        <v>4.55</v>
      </c>
      <c r="E3162" s="1">
        <v>4.5999999999999996</v>
      </c>
      <c r="G3162" s="6">
        <f t="shared" si="344"/>
        <v>-0.22000000000000064</v>
      </c>
      <c r="H3162" s="1">
        <f t="shared" si="345"/>
        <v>0</v>
      </c>
      <c r="I3162" s="1">
        <f t="shared" si="346"/>
        <v>0.22000000000000064</v>
      </c>
      <c r="K3162" s="6">
        <f t="shared" si="347"/>
        <v>7.1428571428571425E-2</v>
      </c>
      <c r="L3162" s="6">
        <f t="shared" si="348"/>
        <v>4.5000000000000054E-2</v>
      </c>
      <c r="M3162" s="6">
        <f t="shared" si="349"/>
        <v>1.5873015873015852</v>
      </c>
      <c r="N3162" s="6">
        <f t="shared" si="350"/>
        <v>61.349693251533708</v>
      </c>
      <c r="Q3162" s="1">
        <v>4.548432</v>
      </c>
      <c r="R3162" s="3">
        <v>637900</v>
      </c>
    </row>
    <row r="3163" spans="1:18" x14ac:dyDescent="0.2">
      <c r="A3163" s="8">
        <v>38580</v>
      </c>
      <c r="B3163" s="1">
        <v>4.6399999999999997</v>
      </c>
      <c r="C3163" s="1">
        <v>4.6500000000000004</v>
      </c>
      <c r="D3163" s="1">
        <v>4.3499999999999996</v>
      </c>
      <c r="E3163" s="1">
        <v>4.46</v>
      </c>
      <c r="G3163" s="6">
        <f t="shared" si="344"/>
        <v>-0.13999999999999968</v>
      </c>
      <c r="H3163" s="1">
        <f t="shared" si="345"/>
        <v>0</v>
      </c>
      <c r="I3163" s="1">
        <f t="shared" si="346"/>
        <v>0.13999999999999968</v>
      </c>
      <c r="K3163" s="6">
        <f t="shared" si="347"/>
        <v>7.1428571428571425E-2</v>
      </c>
      <c r="L3163" s="6">
        <f t="shared" si="348"/>
        <v>5.3571428571428568E-2</v>
      </c>
      <c r="M3163" s="6">
        <f t="shared" si="349"/>
        <v>1.3333333333333333</v>
      </c>
      <c r="N3163" s="6">
        <f t="shared" si="350"/>
        <v>57.142857142857139</v>
      </c>
      <c r="Q3163" s="1">
        <v>4.4100010000000003</v>
      </c>
      <c r="R3163" s="3">
        <v>553500</v>
      </c>
    </row>
    <row r="3164" spans="1:18" x14ac:dyDescent="0.2">
      <c r="A3164" s="8">
        <v>38581</v>
      </c>
      <c r="B3164" s="1">
        <v>4.46</v>
      </c>
      <c r="C3164" s="1">
        <v>4.55</v>
      </c>
      <c r="D3164" s="1">
        <v>4.2300000000000004</v>
      </c>
      <c r="E3164" s="1">
        <v>4.24</v>
      </c>
      <c r="G3164" s="6">
        <f t="shared" si="344"/>
        <v>-0.21999999999999975</v>
      </c>
      <c r="H3164" s="1">
        <f t="shared" si="345"/>
        <v>0</v>
      </c>
      <c r="I3164" s="1">
        <f t="shared" si="346"/>
        <v>0.21999999999999975</v>
      </c>
      <c r="K3164" s="6">
        <f t="shared" si="347"/>
        <v>6.6428571428571406E-2</v>
      </c>
      <c r="L3164" s="6">
        <f t="shared" si="348"/>
        <v>6.928571428571427E-2</v>
      </c>
      <c r="M3164" s="6">
        <f t="shared" si="349"/>
        <v>0.95876288659793807</v>
      </c>
      <c r="N3164" s="6">
        <f t="shared" si="350"/>
        <v>48.94736842105263</v>
      </c>
      <c r="Q3164" s="1">
        <v>4.1924679999999999</v>
      </c>
      <c r="R3164" s="3">
        <v>653800</v>
      </c>
    </row>
    <row r="3165" spans="1:18" x14ac:dyDescent="0.2">
      <c r="A3165" s="8">
        <v>38582</v>
      </c>
      <c r="B3165" s="1">
        <v>4</v>
      </c>
      <c r="C3165" s="1">
        <v>4.1900000000000004</v>
      </c>
      <c r="D3165" s="1">
        <v>3.89</v>
      </c>
      <c r="E3165" s="1">
        <v>4.18</v>
      </c>
      <c r="G3165" s="6">
        <f t="shared" si="344"/>
        <v>-6.0000000000000497E-2</v>
      </c>
      <c r="H3165" s="1">
        <f t="shared" si="345"/>
        <v>0</v>
      </c>
      <c r="I3165" s="1">
        <f t="shared" si="346"/>
        <v>6.0000000000000497E-2</v>
      </c>
      <c r="K3165" s="6">
        <f t="shared" si="347"/>
        <v>5.2857142857142873E-2</v>
      </c>
      <c r="L3165" s="6">
        <f t="shared" si="348"/>
        <v>7.3571428571428593E-2</v>
      </c>
      <c r="M3165" s="6">
        <f t="shared" si="349"/>
        <v>0.71844660194174759</v>
      </c>
      <c r="N3165" s="6">
        <f t="shared" si="350"/>
        <v>41.807909604519779</v>
      </c>
      <c r="Q3165" s="1">
        <v>4.13314</v>
      </c>
      <c r="R3165" s="3">
        <v>784600</v>
      </c>
    </row>
    <row r="3166" spans="1:18" x14ac:dyDescent="0.2">
      <c r="A3166" s="8">
        <v>38583</v>
      </c>
      <c r="B3166" s="1">
        <v>4.2</v>
      </c>
      <c r="C3166" s="1">
        <v>4.4400000000000004</v>
      </c>
      <c r="D3166" s="1">
        <v>4.1900000000000004</v>
      </c>
      <c r="E3166" s="1">
        <v>4.2</v>
      </c>
      <c r="G3166" s="6">
        <f t="shared" si="344"/>
        <v>2.0000000000000462E-2</v>
      </c>
      <c r="H3166" s="1">
        <f t="shared" si="345"/>
        <v>2.0000000000000462E-2</v>
      </c>
      <c r="I3166" s="1">
        <f t="shared" si="346"/>
        <v>0</v>
      </c>
      <c r="K3166" s="6">
        <f t="shared" si="347"/>
        <v>3.8571428571428576E-2</v>
      </c>
      <c r="L3166" s="6">
        <f t="shared" si="348"/>
        <v>7.3571428571428593E-2</v>
      </c>
      <c r="M3166" s="6">
        <f t="shared" si="349"/>
        <v>0.52427184466019405</v>
      </c>
      <c r="N3166" s="6">
        <f t="shared" si="350"/>
        <v>34.394904458598717</v>
      </c>
      <c r="Q3166" s="1">
        <v>4.1529160000000003</v>
      </c>
      <c r="R3166" s="3">
        <v>438400</v>
      </c>
    </row>
    <row r="3167" spans="1:18" x14ac:dyDescent="0.2">
      <c r="A3167" s="8">
        <v>38586</v>
      </c>
      <c r="B3167" s="1">
        <v>4.3</v>
      </c>
      <c r="C3167" s="1">
        <v>4.38</v>
      </c>
      <c r="D3167" s="1">
        <v>4.3</v>
      </c>
      <c r="E3167" s="1">
        <v>4.33</v>
      </c>
      <c r="G3167" s="6">
        <f t="shared" si="344"/>
        <v>0.12999999999999989</v>
      </c>
      <c r="H3167" s="1">
        <f t="shared" si="345"/>
        <v>0.12999999999999989</v>
      </c>
      <c r="I3167" s="1">
        <f t="shared" si="346"/>
        <v>0</v>
      </c>
      <c r="K3167" s="6">
        <f t="shared" si="347"/>
        <v>4.7857142857142855E-2</v>
      </c>
      <c r="L3167" s="6">
        <f t="shared" si="348"/>
        <v>5.8571428571428594E-2</v>
      </c>
      <c r="M3167" s="6">
        <f t="shared" si="349"/>
        <v>0.81707317073170693</v>
      </c>
      <c r="N3167" s="6">
        <f t="shared" si="350"/>
        <v>44.96644295302012</v>
      </c>
      <c r="Q3167" s="1">
        <v>4.2814589999999999</v>
      </c>
      <c r="R3167" s="3">
        <v>254000</v>
      </c>
    </row>
    <row r="3168" spans="1:18" x14ac:dyDescent="0.2">
      <c r="A3168" s="8">
        <v>38587</v>
      </c>
      <c r="B3168" s="1">
        <v>4.3899999999999997</v>
      </c>
      <c r="C3168" s="1">
        <v>4.41</v>
      </c>
      <c r="D3168" s="1">
        <v>4.29</v>
      </c>
      <c r="E3168" s="1">
        <v>4.3</v>
      </c>
      <c r="G3168" s="6">
        <f t="shared" si="344"/>
        <v>-3.0000000000000249E-2</v>
      </c>
      <c r="H3168" s="1">
        <f t="shared" si="345"/>
        <v>0</v>
      </c>
      <c r="I3168" s="1">
        <f t="shared" si="346"/>
        <v>3.0000000000000249E-2</v>
      </c>
      <c r="K3168" s="6">
        <f t="shared" si="347"/>
        <v>4.7857142857142855E-2</v>
      </c>
      <c r="L3168" s="6">
        <f t="shared" si="348"/>
        <v>5.9285714285714289E-2</v>
      </c>
      <c r="M3168" s="6">
        <f t="shared" si="349"/>
        <v>0.80722891566265054</v>
      </c>
      <c r="N3168" s="6">
        <f t="shared" si="350"/>
        <v>44.666666666666664</v>
      </c>
      <c r="Q3168" s="1">
        <v>4.2517950000000004</v>
      </c>
      <c r="R3168" s="3">
        <v>215900</v>
      </c>
    </row>
    <row r="3169" spans="1:18" x14ac:dyDescent="0.2">
      <c r="A3169" s="8">
        <v>38588</v>
      </c>
      <c r="B3169" s="1">
        <v>4.3899999999999997</v>
      </c>
      <c r="C3169" s="1">
        <v>4.4000000000000004</v>
      </c>
      <c r="D3169" s="1">
        <v>4.22</v>
      </c>
      <c r="E3169" s="1">
        <v>4.28</v>
      </c>
      <c r="G3169" s="6">
        <f t="shared" si="344"/>
        <v>-1.9999999999999574E-2</v>
      </c>
      <c r="H3169" s="1">
        <f t="shared" si="345"/>
        <v>0</v>
      </c>
      <c r="I3169" s="1">
        <f t="shared" si="346"/>
        <v>1.9999999999999574E-2</v>
      </c>
      <c r="K3169" s="6">
        <f t="shared" si="347"/>
        <v>4.7857142857142855E-2</v>
      </c>
      <c r="L3169" s="6">
        <f t="shared" si="348"/>
        <v>5.3571428571428568E-2</v>
      </c>
      <c r="M3169" s="6">
        <f t="shared" si="349"/>
        <v>0.89333333333333331</v>
      </c>
      <c r="N3169" s="6">
        <f t="shared" si="350"/>
        <v>47.183098591549296</v>
      </c>
      <c r="Q3169" s="1">
        <v>4.2320190000000002</v>
      </c>
      <c r="R3169" s="3">
        <v>406400</v>
      </c>
    </row>
    <row r="3170" spans="1:18" x14ac:dyDescent="0.2">
      <c r="A3170" s="8">
        <v>38589</v>
      </c>
      <c r="B3170" s="1">
        <v>4.3</v>
      </c>
      <c r="C3170" s="1">
        <v>4.3600000000000003</v>
      </c>
      <c r="D3170" s="1">
        <v>4.22</v>
      </c>
      <c r="E3170" s="1">
        <v>4.33</v>
      </c>
      <c r="G3170" s="6">
        <f t="shared" si="344"/>
        <v>4.9999999999999822E-2</v>
      </c>
      <c r="H3170" s="1">
        <f t="shared" si="345"/>
        <v>4.9999999999999822E-2</v>
      </c>
      <c r="I3170" s="1">
        <f t="shared" si="346"/>
        <v>0</v>
      </c>
      <c r="K3170" s="6">
        <f t="shared" si="347"/>
        <v>4.3571428571428594E-2</v>
      </c>
      <c r="L3170" s="6">
        <f t="shared" si="348"/>
        <v>5.3571428571428568E-2</v>
      </c>
      <c r="M3170" s="6">
        <f t="shared" si="349"/>
        <v>0.8133333333333338</v>
      </c>
      <c r="N3170" s="6">
        <f t="shared" si="350"/>
        <v>44.852941176470608</v>
      </c>
      <c r="Q3170" s="1">
        <v>4.2814589999999999</v>
      </c>
      <c r="R3170" s="3">
        <v>383500</v>
      </c>
    </row>
    <row r="3171" spans="1:18" x14ac:dyDescent="0.2">
      <c r="A3171" s="8">
        <v>38590</v>
      </c>
      <c r="B3171" s="1">
        <v>4.37</v>
      </c>
      <c r="C3171" s="1">
        <v>4.37</v>
      </c>
      <c r="D3171" s="1">
        <v>4.2300000000000004</v>
      </c>
      <c r="E3171" s="1">
        <v>4.2300000000000004</v>
      </c>
      <c r="G3171" s="6">
        <f t="shared" si="344"/>
        <v>-9.9999999999999645E-2</v>
      </c>
      <c r="H3171" s="1">
        <f t="shared" si="345"/>
        <v>0</v>
      </c>
      <c r="I3171" s="1">
        <f t="shared" si="346"/>
        <v>9.9999999999999645E-2</v>
      </c>
      <c r="K3171" s="6">
        <f t="shared" si="347"/>
        <v>3.5714285714285712E-2</v>
      </c>
      <c r="L3171" s="6">
        <f t="shared" si="348"/>
        <v>6.0714285714285686E-2</v>
      </c>
      <c r="M3171" s="6">
        <f t="shared" si="349"/>
        <v>0.5882352941176473</v>
      </c>
      <c r="N3171" s="6">
        <f t="shared" si="350"/>
        <v>37.037037037037045</v>
      </c>
      <c r="Q3171" s="1">
        <v>4.1825799999999997</v>
      </c>
      <c r="R3171" s="3">
        <v>236700</v>
      </c>
    </row>
    <row r="3172" spans="1:18" x14ac:dyDescent="0.2">
      <c r="A3172" s="8">
        <v>38593</v>
      </c>
      <c r="B3172" s="1">
        <v>4.3499999999999996</v>
      </c>
      <c r="C3172" s="1">
        <v>4.38</v>
      </c>
      <c r="D3172" s="1">
        <v>4.21</v>
      </c>
      <c r="E3172" s="1">
        <v>4.3099999999999996</v>
      </c>
      <c r="G3172" s="6">
        <f t="shared" si="344"/>
        <v>7.9999999999999183E-2</v>
      </c>
      <c r="H3172" s="1">
        <f t="shared" si="345"/>
        <v>7.9999999999999183E-2</v>
      </c>
      <c r="I3172" s="1">
        <f t="shared" si="346"/>
        <v>0</v>
      </c>
      <c r="K3172" s="6">
        <f t="shared" si="347"/>
        <v>3.9999999999999973E-2</v>
      </c>
      <c r="L3172" s="6">
        <f t="shared" si="348"/>
        <v>6.0714285714285686E-2</v>
      </c>
      <c r="M3172" s="6">
        <f t="shared" si="349"/>
        <v>0.65882352941176459</v>
      </c>
      <c r="N3172" s="6">
        <f t="shared" si="350"/>
        <v>39.716312056737586</v>
      </c>
      <c r="Q3172" s="1">
        <v>4.2616829999999997</v>
      </c>
      <c r="R3172" s="3">
        <v>631800</v>
      </c>
    </row>
    <row r="3173" spans="1:18" x14ac:dyDescent="0.2">
      <c r="A3173" s="8">
        <v>38594</v>
      </c>
      <c r="B3173" s="1">
        <v>4.3099999999999996</v>
      </c>
      <c r="C3173" s="1">
        <v>4.46</v>
      </c>
      <c r="D3173" s="1">
        <v>4.3099999999999996</v>
      </c>
      <c r="E3173" s="1">
        <v>4.43</v>
      </c>
      <c r="G3173" s="6">
        <f t="shared" si="344"/>
        <v>0.12000000000000011</v>
      </c>
      <c r="H3173" s="1">
        <f t="shared" si="345"/>
        <v>0.12000000000000011</v>
      </c>
      <c r="I3173" s="1">
        <f t="shared" si="346"/>
        <v>0</v>
      </c>
      <c r="K3173" s="6">
        <f t="shared" si="347"/>
        <v>3.9999999999999973E-2</v>
      </c>
      <c r="L3173" s="6">
        <f t="shared" si="348"/>
        <v>6.0714285714285686E-2</v>
      </c>
      <c r="M3173" s="6">
        <f t="shared" si="349"/>
        <v>0.65882352941176459</v>
      </c>
      <c r="N3173" s="6">
        <f t="shared" si="350"/>
        <v>39.716312056737586</v>
      </c>
      <c r="Q3173" s="1">
        <v>4.3803380000000001</v>
      </c>
      <c r="R3173" s="3">
        <v>471000</v>
      </c>
    </row>
    <row r="3174" spans="1:18" x14ac:dyDescent="0.2">
      <c r="A3174" s="8">
        <v>38595</v>
      </c>
      <c r="B3174" s="1">
        <v>4.45</v>
      </c>
      <c r="C3174" s="1">
        <v>4.59</v>
      </c>
      <c r="D3174" s="1">
        <v>4.41</v>
      </c>
      <c r="E3174" s="1">
        <v>4.5</v>
      </c>
      <c r="G3174" s="6">
        <f t="shared" si="344"/>
        <v>7.0000000000000284E-2</v>
      </c>
      <c r="H3174" s="1">
        <f t="shared" si="345"/>
        <v>7.0000000000000284E-2</v>
      </c>
      <c r="I3174" s="1">
        <f t="shared" si="346"/>
        <v>0</v>
      </c>
      <c r="K3174" s="6">
        <f t="shared" si="347"/>
        <v>3.3571428571428551E-2</v>
      </c>
      <c r="L3174" s="6">
        <f t="shared" si="348"/>
        <v>6.0714285714285686E-2</v>
      </c>
      <c r="M3174" s="6">
        <f t="shared" si="349"/>
        <v>0.55294117647058816</v>
      </c>
      <c r="N3174" s="6">
        <f t="shared" si="350"/>
        <v>35.606060606060595</v>
      </c>
      <c r="Q3174" s="1">
        <v>4.4495529999999999</v>
      </c>
      <c r="R3174" s="3">
        <v>761400</v>
      </c>
    </row>
    <row r="3175" spans="1:18" x14ac:dyDescent="0.2">
      <c r="A3175" s="8">
        <v>38596</v>
      </c>
      <c r="B3175" s="1">
        <v>4.53</v>
      </c>
      <c r="C3175" s="1">
        <v>4.6100000000000003</v>
      </c>
      <c r="D3175" s="1">
        <v>4.53</v>
      </c>
      <c r="E3175" s="1">
        <v>4.57</v>
      </c>
      <c r="G3175" s="6">
        <f t="shared" si="344"/>
        <v>7.0000000000000284E-2</v>
      </c>
      <c r="H3175" s="1">
        <f t="shared" si="345"/>
        <v>7.0000000000000284E-2</v>
      </c>
      <c r="I3175" s="1">
        <f t="shared" si="346"/>
        <v>0</v>
      </c>
      <c r="K3175" s="6">
        <f t="shared" si="347"/>
        <v>3.8571428571428576E-2</v>
      </c>
      <c r="L3175" s="6">
        <f t="shared" si="348"/>
        <v>5.6428571428571432E-2</v>
      </c>
      <c r="M3175" s="6">
        <f t="shared" si="349"/>
        <v>0.68354430379746844</v>
      </c>
      <c r="N3175" s="6">
        <f t="shared" si="350"/>
        <v>40.601503759398497</v>
      </c>
      <c r="Q3175" s="1">
        <v>4.5187689999999998</v>
      </c>
      <c r="R3175" s="3">
        <v>530200</v>
      </c>
    </row>
    <row r="3176" spans="1:18" x14ac:dyDescent="0.2">
      <c r="A3176" s="8">
        <v>38597</v>
      </c>
      <c r="B3176" s="1">
        <v>4.57</v>
      </c>
      <c r="C3176" s="1">
        <v>4.59</v>
      </c>
      <c r="D3176" s="1">
        <v>4.43</v>
      </c>
      <c r="E3176" s="1">
        <v>4.5</v>
      </c>
      <c r="G3176" s="6">
        <f t="shared" si="344"/>
        <v>-7.0000000000000284E-2</v>
      </c>
      <c r="H3176" s="1">
        <f t="shared" si="345"/>
        <v>0</v>
      </c>
      <c r="I3176" s="1">
        <f t="shared" si="346"/>
        <v>7.0000000000000284E-2</v>
      </c>
      <c r="K3176" s="6">
        <f t="shared" si="347"/>
        <v>3.8571428571428576E-2</v>
      </c>
      <c r="L3176" s="6">
        <f t="shared" si="348"/>
        <v>4.5714285714285693E-2</v>
      </c>
      <c r="M3176" s="6">
        <f t="shared" si="349"/>
        <v>0.84375000000000044</v>
      </c>
      <c r="N3176" s="6">
        <f t="shared" si="350"/>
        <v>45.762711864406789</v>
      </c>
      <c r="Q3176" s="1">
        <v>4.4495529999999999</v>
      </c>
      <c r="R3176" s="3">
        <v>447000</v>
      </c>
    </row>
    <row r="3177" spans="1:18" x14ac:dyDescent="0.2">
      <c r="A3177" s="8">
        <v>38601</v>
      </c>
      <c r="B3177" s="1">
        <v>4.47</v>
      </c>
      <c r="C3177" s="1">
        <v>4.49</v>
      </c>
      <c r="D3177" s="1">
        <v>4.3600000000000003</v>
      </c>
      <c r="E3177" s="1">
        <v>4.4000000000000004</v>
      </c>
      <c r="G3177" s="6">
        <f t="shared" si="344"/>
        <v>-9.9999999999999645E-2</v>
      </c>
      <c r="H3177" s="1">
        <f t="shared" si="345"/>
        <v>0</v>
      </c>
      <c r="I3177" s="1">
        <f t="shared" si="346"/>
        <v>9.9999999999999645E-2</v>
      </c>
      <c r="K3177" s="6">
        <f t="shared" si="347"/>
        <v>3.8571428571428576E-2</v>
      </c>
      <c r="L3177" s="6">
        <f t="shared" si="348"/>
        <v>4.285714285714283E-2</v>
      </c>
      <c r="M3177" s="6">
        <f t="shared" si="349"/>
        <v>0.90000000000000069</v>
      </c>
      <c r="N3177" s="6">
        <f t="shared" si="350"/>
        <v>47.368421052631604</v>
      </c>
      <c r="Q3177" s="1">
        <v>4.3506739999999997</v>
      </c>
      <c r="R3177" s="3">
        <v>362600</v>
      </c>
    </row>
    <row r="3178" spans="1:18" x14ac:dyDescent="0.2">
      <c r="A3178" s="8">
        <v>38602</v>
      </c>
      <c r="B3178" s="1">
        <v>4.38</v>
      </c>
      <c r="C3178" s="1">
        <v>4.5</v>
      </c>
      <c r="D3178" s="1">
        <v>4.32</v>
      </c>
      <c r="E3178" s="1">
        <v>4.4800000000000004</v>
      </c>
      <c r="G3178" s="6">
        <f t="shared" si="344"/>
        <v>8.0000000000000071E-2</v>
      </c>
      <c r="H3178" s="1">
        <f t="shared" si="345"/>
        <v>8.0000000000000071E-2</v>
      </c>
      <c r="I3178" s="1">
        <f t="shared" si="346"/>
        <v>0</v>
      </c>
      <c r="K3178" s="6">
        <f t="shared" si="347"/>
        <v>4.4285714285714296E-2</v>
      </c>
      <c r="L3178" s="6">
        <f t="shared" si="348"/>
        <v>2.7142857142857135E-2</v>
      </c>
      <c r="M3178" s="6">
        <f t="shared" si="349"/>
        <v>1.6315789473684219</v>
      </c>
      <c r="N3178" s="6">
        <f t="shared" si="350"/>
        <v>62.000000000000014</v>
      </c>
      <c r="Q3178" s="1">
        <v>4.4297779999999998</v>
      </c>
      <c r="R3178" s="3">
        <v>259300</v>
      </c>
    </row>
    <row r="3179" spans="1:18" x14ac:dyDescent="0.2">
      <c r="A3179" s="8">
        <v>38603</v>
      </c>
      <c r="B3179" s="1">
        <v>4.5</v>
      </c>
      <c r="C3179" s="1">
        <v>4.55</v>
      </c>
      <c r="D3179" s="1">
        <v>4.4400000000000004</v>
      </c>
      <c r="E3179" s="1">
        <v>4.49</v>
      </c>
      <c r="G3179" s="6">
        <f t="shared" si="344"/>
        <v>9.9999999999997868E-3</v>
      </c>
      <c r="H3179" s="1">
        <f t="shared" si="345"/>
        <v>9.9999999999997868E-3</v>
      </c>
      <c r="I3179" s="1">
        <f t="shared" si="346"/>
        <v>0</v>
      </c>
      <c r="K3179" s="6">
        <f t="shared" si="347"/>
        <v>4.4999999999999991E-2</v>
      </c>
      <c r="L3179" s="6">
        <f t="shared" si="348"/>
        <v>2.2857142857142815E-2</v>
      </c>
      <c r="M3179" s="6">
        <f t="shared" si="349"/>
        <v>1.9687500000000031</v>
      </c>
      <c r="N3179" s="6">
        <f t="shared" si="350"/>
        <v>66.315789473684248</v>
      </c>
      <c r="Q3179" s="1">
        <v>4.4396649999999998</v>
      </c>
      <c r="R3179" s="3">
        <v>250300</v>
      </c>
    </row>
    <row r="3180" spans="1:18" x14ac:dyDescent="0.2">
      <c r="A3180" s="8">
        <v>38604</v>
      </c>
      <c r="B3180" s="1">
        <v>4.45</v>
      </c>
      <c r="C3180" s="1">
        <v>4.53</v>
      </c>
      <c r="D3180" s="1">
        <v>4.43</v>
      </c>
      <c r="E3180" s="1">
        <v>4.51</v>
      </c>
      <c r="G3180" s="6">
        <f t="shared" si="344"/>
        <v>1.9999999999999574E-2</v>
      </c>
      <c r="H3180" s="1">
        <f t="shared" si="345"/>
        <v>1.9999999999999574E-2</v>
      </c>
      <c r="I3180" s="1">
        <f t="shared" si="346"/>
        <v>0</v>
      </c>
      <c r="K3180" s="6">
        <f t="shared" si="347"/>
        <v>4.4999999999999929E-2</v>
      </c>
      <c r="L3180" s="6">
        <f t="shared" si="348"/>
        <v>2.2857142857142815E-2</v>
      </c>
      <c r="M3180" s="6">
        <f t="shared" si="349"/>
        <v>1.9687500000000004</v>
      </c>
      <c r="N3180" s="6">
        <f t="shared" si="350"/>
        <v>66.31578947368422</v>
      </c>
      <c r="Q3180" s="1">
        <v>4.459441</v>
      </c>
      <c r="R3180" s="3">
        <v>438800</v>
      </c>
    </row>
    <row r="3181" spans="1:18" x14ac:dyDescent="0.2">
      <c r="A3181" s="8">
        <v>38607</v>
      </c>
      <c r="B3181" s="1">
        <v>4.51</v>
      </c>
      <c r="C3181" s="1">
        <v>4.53</v>
      </c>
      <c r="D3181" s="1">
        <v>3.6</v>
      </c>
      <c r="E3181" s="1">
        <v>3.6</v>
      </c>
      <c r="G3181" s="6">
        <f t="shared" si="344"/>
        <v>-0.9099999999999997</v>
      </c>
      <c r="H3181" s="1">
        <f t="shared" si="345"/>
        <v>0</v>
      </c>
      <c r="I3181" s="1">
        <f t="shared" si="346"/>
        <v>0.9099999999999997</v>
      </c>
      <c r="K3181" s="6">
        <f t="shared" si="347"/>
        <v>3.571428571428565E-2</v>
      </c>
      <c r="L3181" s="6">
        <f t="shared" si="348"/>
        <v>8.7857142857142786E-2</v>
      </c>
      <c r="M3181" s="6">
        <f t="shared" si="349"/>
        <v>0.40650406504065001</v>
      </c>
      <c r="N3181" s="6">
        <f t="shared" si="350"/>
        <v>28.901734104046213</v>
      </c>
      <c r="Q3181" s="1">
        <v>3.5596429999999999</v>
      </c>
      <c r="R3181" s="3">
        <v>2022000</v>
      </c>
    </row>
    <row r="3182" spans="1:18" x14ac:dyDescent="0.2">
      <c r="A3182" s="8">
        <v>38608</v>
      </c>
      <c r="B3182" s="1">
        <v>3.65</v>
      </c>
      <c r="C3182" s="1">
        <v>3.89</v>
      </c>
      <c r="D3182" s="1">
        <v>3.52</v>
      </c>
      <c r="E3182" s="1">
        <v>3.75</v>
      </c>
      <c r="G3182" s="6">
        <f t="shared" si="344"/>
        <v>0.14999999999999991</v>
      </c>
      <c r="H3182" s="1">
        <f t="shared" si="345"/>
        <v>0.14999999999999991</v>
      </c>
      <c r="I3182" s="1">
        <f t="shared" si="346"/>
        <v>0</v>
      </c>
      <c r="K3182" s="6">
        <f t="shared" si="347"/>
        <v>4.6428571428571361E-2</v>
      </c>
      <c r="L3182" s="6">
        <f t="shared" si="348"/>
        <v>8.5714285714285632E-2</v>
      </c>
      <c r="M3182" s="6">
        <f t="shared" si="349"/>
        <v>0.54166666666666641</v>
      </c>
      <c r="N3182" s="6">
        <f t="shared" si="350"/>
        <v>35.13513513513513</v>
      </c>
      <c r="Q3182" s="1">
        <v>3.7079610000000001</v>
      </c>
      <c r="R3182" s="3">
        <v>2249800</v>
      </c>
    </row>
    <row r="3183" spans="1:18" x14ac:dyDescent="0.2">
      <c r="A3183" s="8">
        <v>38609</v>
      </c>
      <c r="B3183" s="1">
        <v>3.85</v>
      </c>
      <c r="C3183" s="1">
        <v>3.88</v>
      </c>
      <c r="D3183" s="1">
        <v>3.7</v>
      </c>
      <c r="E3183" s="1">
        <v>3.8</v>
      </c>
      <c r="G3183" s="6">
        <f t="shared" si="344"/>
        <v>4.9999999999999822E-2</v>
      </c>
      <c r="H3183" s="1">
        <f t="shared" si="345"/>
        <v>4.9999999999999822E-2</v>
      </c>
      <c r="I3183" s="1">
        <f t="shared" si="346"/>
        <v>0</v>
      </c>
      <c r="K3183" s="6">
        <f t="shared" si="347"/>
        <v>4.999999999999992E-2</v>
      </c>
      <c r="L3183" s="6">
        <f t="shared" si="348"/>
        <v>8.4285714285714228E-2</v>
      </c>
      <c r="M3183" s="6">
        <f t="shared" si="349"/>
        <v>0.59322033898305027</v>
      </c>
      <c r="N3183" s="6">
        <f t="shared" si="350"/>
        <v>37.234042553191465</v>
      </c>
      <c r="Q3183" s="1">
        <v>3.7574000000000001</v>
      </c>
      <c r="R3183" s="3">
        <v>806300</v>
      </c>
    </row>
    <row r="3184" spans="1:18" x14ac:dyDescent="0.2">
      <c r="A3184" s="8">
        <v>38610</v>
      </c>
      <c r="B3184" s="1">
        <v>3.78</v>
      </c>
      <c r="C3184" s="1">
        <v>3.84</v>
      </c>
      <c r="D3184" s="1">
        <v>3.62</v>
      </c>
      <c r="E3184" s="1">
        <v>3.7</v>
      </c>
      <c r="G3184" s="6">
        <f t="shared" si="344"/>
        <v>-9.9999999999999645E-2</v>
      </c>
      <c r="H3184" s="1">
        <f t="shared" si="345"/>
        <v>0</v>
      </c>
      <c r="I3184" s="1">
        <f t="shared" si="346"/>
        <v>9.9999999999999645E-2</v>
      </c>
      <c r="K3184" s="6">
        <f t="shared" si="347"/>
        <v>4.6428571428571361E-2</v>
      </c>
      <c r="L3184" s="6">
        <f t="shared" si="348"/>
        <v>9.1428571428571345E-2</v>
      </c>
      <c r="M3184" s="6">
        <f t="shared" si="349"/>
        <v>0.50781249999999967</v>
      </c>
      <c r="N3184" s="6">
        <f t="shared" si="350"/>
        <v>33.678756476683915</v>
      </c>
      <c r="Q3184" s="1">
        <v>3.6585209999999999</v>
      </c>
      <c r="R3184" s="3">
        <v>822000</v>
      </c>
    </row>
    <row r="3185" spans="1:18" x14ac:dyDescent="0.2">
      <c r="A3185" s="8">
        <v>38611</v>
      </c>
      <c r="B3185" s="1">
        <v>3.7</v>
      </c>
      <c r="C3185" s="1">
        <v>3.72</v>
      </c>
      <c r="D3185" s="1">
        <v>3.55</v>
      </c>
      <c r="E3185" s="1">
        <v>3.64</v>
      </c>
      <c r="G3185" s="6">
        <f t="shared" si="344"/>
        <v>-6.0000000000000053E-2</v>
      </c>
      <c r="H3185" s="1">
        <f t="shared" si="345"/>
        <v>0</v>
      </c>
      <c r="I3185" s="1">
        <f t="shared" si="346"/>
        <v>6.0000000000000053E-2</v>
      </c>
      <c r="K3185" s="6">
        <f t="shared" si="347"/>
        <v>4.6428571428571361E-2</v>
      </c>
      <c r="L3185" s="6">
        <f t="shared" si="348"/>
        <v>8.8571428571428523E-2</v>
      </c>
      <c r="M3185" s="6">
        <f t="shared" si="349"/>
        <v>0.52419354838709631</v>
      </c>
      <c r="N3185" s="6">
        <f t="shared" si="350"/>
        <v>34.391534391534378</v>
      </c>
      <c r="Q3185" s="1">
        <v>3.5991939999999998</v>
      </c>
      <c r="R3185" s="3">
        <v>551600</v>
      </c>
    </row>
    <row r="3186" spans="1:18" x14ac:dyDescent="0.2">
      <c r="A3186" s="8">
        <v>38614</v>
      </c>
      <c r="B3186" s="1">
        <v>3.66</v>
      </c>
      <c r="C3186" s="1">
        <v>3.74</v>
      </c>
      <c r="D3186" s="1">
        <v>3.62</v>
      </c>
      <c r="E3186" s="1">
        <v>3.7</v>
      </c>
      <c r="G3186" s="6">
        <f t="shared" si="344"/>
        <v>6.0000000000000053E-2</v>
      </c>
      <c r="H3186" s="1">
        <f t="shared" si="345"/>
        <v>6.0000000000000053E-2</v>
      </c>
      <c r="I3186" s="1">
        <f t="shared" si="346"/>
        <v>0</v>
      </c>
      <c r="K3186" s="6">
        <f t="shared" si="347"/>
        <v>4.4999999999999991E-2</v>
      </c>
      <c r="L3186" s="6">
        <f t="shared" si="348"/>
        <v>8.8571428571428523E-2</v>
      </c>
      <c r="M3186" s="6">
        <f t="shared" si="349"/>
        <v>0.50806451612903247</v>
      </c>
      <c r="N3186" s="6">
        <f t="shared" si="350"/>
        <v>33.689839572192525</v>
      </c>
      <c r="Q3186" s="1">
        <v>3.6585209999999999</v>
      </c>
      <c r="R3186" s="3">
        <v>596700</v>
      </c>
    </row>
    <row r="3187" spans="1:18" x14ac:dyDescent="0.2">
      <c r="A3187" s="8">
        <v>38615</v>
      </c>
      <c r="B3187" s="1">
        <v>3.7</v>
      </c>
      <c r="C3187" s="1">
        <v>3.71</v>
      </c>
      <c r="D3187" s="1">
        <v>3.65</v>
      </c>
      <c r="E3187" s="1">
        <v>3.69</v>
      </c>
      <c r="G3187" s="6">
        <f t="shared" si="344"/>
        <v>-1.0000000000000231E-2</v>
      </c>
      <c r="H3187" s="1">
        <f t="shared" si="345"/>
        <v>0</v>
      </c>
      <c r="I3187" s="1">
        <f t="shared" si="346"/>
        <v>1.0000000000000231E-2</v>
      </c>
      <c r="K3187" s="6">
        <f t="shared" si="347"/>
        <v>3.6428571428571414E-2</v>
      </c>
      <c r="L3187" s="6">
        <f t="shared" si="348"/>
        <v>8.928571428571426E-2</v>
      </c>
      <c r="M3187" s="6">
        <f t="shared" si="349"/>
        <v>0.40799999999999997</v>
      </c>
      <c r="N3187" s="6">
        <f t="shared" si="350"/>
        <v>28.97727272727272</v>
      </c>
      <c r="Q3187" s="1">
        <v>3.6486339999999999</v>
      </c>
      <c r="R3187" s="3">
        <v>289200</v>
      </c>
    </row>
    <row r="3188" spans="1:18" x14ac:dyDescent="0.2">
      <c r="A3188" s="8">
        <v>38616</v>
      </c>
      <c r="B3188" s="1">
        <v>3.69</v>
      </c>
      <c r="C3188" s="1">
        <v>3.7</v>
      </c>
      <c r="D3188" s="1">
        <v>3.55</v>
      </c>
      <c r="E3188" s="1">
        <v>3.6</v>
      </c>
      <c r="G3188" s="6">
        <f t="shared" si="344"/>
        <v>-8.9999999999999858E-2</v>
      </c>
      <c r="H3188" s="1">
        <f t="shared" si="345"/>
        <v>0</v>
      </c>
      <c r="I3188" s="1">
        <f t="shared" si="346"/>
        <v>8.9999999999999858E-2</v>
      </c>
      <c r="K3188" s="6">
        <f t="shared" si="347"/>
        <v>3.1428571428571396E-2</v>
      </c>
      <c r="L3188" s="6">
        <f t="shared" si="348"/>
        <v>9.5714285714285668E-2</v>
      </c>
      <c r="M3188" s="6">
        <f t="shared" si="349"/>
        <v>0.32835820895522372</v>
      </c>
      <c r="N3188" s="6">
        <f t="shared" si="350"/>
        <v>24.719101123595493</v>
      </c>
      <c r="Q3188" s="1">
        <v>3.5596429999999999</v>
      </c>
      <c r="R3188" s="3">
        <v>540400</v>
      </c>
    </row>
    <row r="3189" spans="1:18" x14ac:dyDescent="0.2">
      <c r="A3189" s="8">
        <v>38617</v>
      </c>
      <c r="B3189" s="1">
        <v>3.57</v>
      </c>
      <c r="C3189" s="1">
        <v>3.89</v>
      </c>
      <c r="D3189" s="1">
        <v>3.5</v>
      </c>
      <c r="E3189" s="1">
        <v>3.8</v>
      </c>
      <c r="G3189" s="6">
        <f t="shared" si="344"/>
        <v>0.19999999999999973</v>
      </c>
      <c r="H3189" s="1">
        <f t="shared" si="345"/>
        <v>0.19999999999999973</v>
      </c>
      <c r="I3189" s="1">
        <f t="shared" si="346"/>
        <v>0</v>
      </c>
      <c r="K3189" s="6">
        <f t="shared" si="347"/>
        <v>4.071428571428564E-2</v>
      </c>
      <c r="L3189" s="6">
        <f t="shared" si="348"/>
        <v>9.5714285714285668E-2</v>
      </c>
      <c r="M3189" s="6">
        <f t="shared" si="349"/>
        <v>0.42537313432835766</v>
      </c>
      <c r="N3189" s="6">
        <f t="shared" si="350"/>
        <v>29.84293193717275</v>
      </c>
      <c r="Q3189" s="1">
        <v>3.7574000000000001</v>
      </c>
      <c r="R3189" s="3">
        <v>1759600</v>
      </c>
    </row>
    <row r="3190" spans="1:18" x14ac:dyDescent="0.2">
      <c r="A3190" s="8">
        <v>38618</v>
      </c>
      <c r="B3190" s="1">
        <v>3.78</v>
      </c>
      <c r="C3190" s="1">
        <v>3.89</v>
      </c>
      <c r="D3190" s="1">
        <v>3.77</v>
      </c>
      <c r="E3190" s="1">
        <v>3.82</v>
      </c>
      <c r="G3190" s="6">
        <f t="shared" si="344"/>
        <v>2.0000000000000018E-2</v>
      </c>
      <c r="H3190" s="1">
        <f t="shared" si="345"/>
        <v>2.0000000000000018E-2</v>
      </c>
      <c r="I3190" s="1">
        <f t="shared" si="346"/>
        <v>0</v>
      </c>
      <c r="K3190" s="6">
        <f t="shared" si="347"/>
        <v>4.2142857142857072E-2</v>
      </c>
      <c r="L3190" s="6">
        <f t="shared" si="348"/>
        <v>9.071428571428565E-2</v>
      </c>
      <c r="M3190" s="6">
        <f t="shared" si="349"/>
        <v>0.46456692913385783</v>
      </c>
      <c r="N3190" s="6">
        <f t="shared" si="350"/>
        <v>31.720430107526866</v>
      </c>
      <c r="Q3190" s="1">
        <v>3.7771759999999999</v>
      </c>
      <c r="R3190" s="3">
        <v>599300</v>
      </c>
    </row>
    <row r="3191" spans="1:18" x14ac:dyDescent="0.2">
      <c r="A3191" s="8">
        <v>38621</v>
      </c>
      <c r="B3191" s="1">
        <v>3.8</v>
      </c>
      <c r="C3191" s="1">
        <v>3.99</v>
      </c>
      <c r="D3191" s="1">
        <v>3.73</v>
      </c>
      <c r="E3191" s="1">
        <v>3.98</v>
      </c>
      <c r="G3191" s="6">
        <f t="shared" si="344"/>
        <v>0.16000000000000014</v>
      </c>
      <c r="H3191" s="1">
        <f t="shared" si="345"/>
        <v>0.16000000000000014</v>
      </c>
      <c r="I3191" s="1">
        <f t="shared" si="346"/>
        <v>0</v>
      </c>
      <c r="K3191" s="6">
        <f t="shared" si="347"/>
        <v>5.3571428571428506E-2</v>
      </c>
      <c r="L3191" s="6">
        <f t="shared" si="348"/>
        <v>8.3571428571428533E-2</v>
      </c>
      <c r="M3191" s="6">
        <f t="shared" si="349"/>
        <v>0.64102564102564052</v>
      </c>
      <c r="N3191" s="6">
        <f t="shared" si="350"/>
        <v>39.062499999999979</v>
      </c>
      <c r="Q3191" s="1">
        <v>3.9353829999999999</v>
      </c>
      <c r="R3191" s="3">
        <v>809000</v>
      </c>
    </row>
    <row r="3192" spans="1:18" x14ac:dyDescent="0.2">
      <c r="A3192" s="8">
        <v>38622</v>
      </c>
      <c r="B3192" s="1">
        <v>4</v>
      </c>
      <c r="C3192" s="1">
        <v>4.09</v>
      </c>
      <c r="D3192" s="1">
        <v>3.92</v>
      </c>
      <c r="E3192" s="1">
        <v>3.97</v>
      </c>
      <c r="G3192" s="6">
        <f t="shared" si="344"/>
        <v>-9.9999999999997868E-3</v>
      </c>
      <c r="H3192" s="1">
        <f t="shared" si="345"/>
        <v>0</v>
      </c>
      <c r="I3192" s="1">
        <f t="shared" si="346"/>
        <v>9.9999999999997868E-3</v>
      </c>
      <c r="K3192" s="6">
        <f t="shared" si="347"/>
        <v>4.7857142857142786E-2</v>
      </c>
      <c r="L3192" s="6">
        <f t="shared" si="348"/>
        <v>8.4285714285714228E-2</v>
      </c>
      <c r="M3192" s="6">
        <f t="shared" si="349"/>
        <v>0.56779661016949112</v>
      </c>
      <c r="N3192" s="6">
        <f t="shared" si="350"/>
        <v>36.216216216216203</v>
      </c>
      <c r="Q3192" s="1">
        <v>3.9254950000000002</v>
      </c>
      <c r="R3192" s="3">
        <v>504400</v>
      </c>
    </row>
    <row r="3193" spans="1:18" x14ac:dyDescent="0.2">
      <c r="A3193" s="8">
        <v>38623</v>
      </c>
      <c r="B3193" s="1">
        <v>4</v>
      </c>
      <c r="C3193" s="1">
        <v>4.08</v>
      </c>
      <c r="D3193" s="1">
        <v>3.98</v>
      </c>
      <c r="E3193" s="1">
        <v>4.05</v>
      </c>
      <c r="G3193" s="6">
        <f t="shared" si="344"/>
        <v>7.9999999999999627E-2</v>
      </c>
      <c r="H3193" s="1">
        <f t="shared" si="345"/>
        <v>7.9999999999999627E-2</v>
      </c>
      <c r="I3193" s="1">
        <f t="shared" si="346"/>
        <v>0</v>
      </c>
      <c r="K3193" s="6">
        <f t="shared" si="347"/>
        <v>5.2857142857142776E-2</v>
      </c>
      <c r="L3193" s="6">
        <f t="shared" si="348"/>
        <v>8.4285714285714228E-2</v>
      </c>
      <c r="M3193" s="6">
        <f t="shared" si="349"/>
        <v>0.62711864406779605</v>
      </c>
      <c r="N3193" s="6">
        <f t="shared" si="350"/>
        <v>38.541666666666643</v>
      </c>
      <c r="Q3193" s="1">
        <v>4.0045979999999997</v>
      </c>
      <c r="R3193" s="3">
        <v>692400</v>
      </c>
    </row>
    <row r="3194" spans="1:18" x14ac:dyDescent="0.2">
      <c r="A3194" s="8">
        <v>38624</v>
      </c>
      <c r="B3194" s="1">
        <v>4.09</v>
      </c>
      <c r="C3194" s="1">
        <v>4.13</v>
      </c>
      <c r="D3194" s="1">
        <v>3.97</v>
      </c>
      <c r="E3194" s="1">
        <v>4</v>
      </c>
      <c r="G3194" s="6">
        <f t="shared" si="344"/>
        <v>-4.9999999999999822E-2</v>
      </c>
      <c r="H3194" s="1">
        <f t="shared" si="345"/>
        <v>0</v>
      </c>
      <c r="I3194" s="1">
        <f t="shared" si="346"/>
        <v>4.9999999999999822E-2</v>
      </c>
      <c r="K3194" s="6">
        <f t="shared" si="347"/>
        <v>5.1428571428571379E-2</v>
      </c>
      <c r="L3194" s="6">
        <f t="shared" si="348"/>
        <v>8.7857142857142786E-2</v>
      </c>
      <c r="M3194" s="6">
        <f t="shared" si="349"/>
        <v>0.58536585365853644</v>
      </c>
      <c r="N3194" s="6">
        <f t="shared" si="350"/>
        <v>36.92307692307692</v>
      </c>
      <c r="Q3194" s="1">
        <v>3.955158</v>
      </c>
      <c r="R3194" s="3">
        <v>651500</v>
      </c>
    </row>
    <row r="3195" spans="1:18" x14ac:dyDescent="0.2">
      <c r="A3195" s="8">
        <v>38625</v>
      </c>
      <c r="B3195" s="1">
        <v>4.24</v>
      </c>
      <c r="C3195" s="1">
        <v>4.24</v>
      </c>
      <c r="D3195" s="1">
        <v>3.97</v>
      </c>
      <c r="E3195" s="1">
        <v>4.04</v>
      </c>
      <c r="G3195" s="6">
        <f t="shared" si="344"/>
        <v>4.0000000000000036E-2</v>
      </c>
      <c r="H3195" s="1">
        <f t="shared" si="345"/>
        <v>4.0000000000000036E-2</v>
      </c>
      <c r="I3195" s="1">
        <f t="shared" si="346"/>
        <v>0</v>
      </c>
      <c r="K3195" s="6">
        <f t="shared" si="347"/>
        <v>5.4285714285714236E-2</v>
      </c>
      <c r="L3195" s="6">
        <f t="shared" si="348"/>
        <v>2.2857142857142815E-2</v>
      </c>
      <c r="M3195" s="6">
        <f t="shared" si="349"/>
        <v>2.3750000000000022</v>
      </c>
      <c r="N3195" s="6">
        <f t="shared" si="350"/>
        <v>70.370370370370395</v>
      </c>
      <c r="Q3195" s="1">
        <v>3.99471</v>
      </c>
      <c r="R3195" s="3">
        <v>474100</v>
      </c>
    </row>
    <row r="3196" spans="1:18" x14ac:dyDescent="0.2">
      <c r="A3196" s="8">
        <v>38628</v>
      </c>
      <c r="B3196" s="1">
        <v>4.04</v>
      </c>
      <c r="C3196" s="1">
        <v>4.1500000000000004</v>
      </c>
      <c r="D3196" s="1">
        <v>4.04</v>
      </c>
      <c r="E3196" s="1">
        <v>4.0599999999999996</v>
      </c>
      <c r="G3196" s="6">
        <f t="shared" si="344"/>
        <v>1.9999999999999574E-2</v>
      </c>
      <c r="H3196" s="1">
        <f t="shared" si="345"/>
        <v>1.9999999999999574E-2</v>
      </c>
      <c r="I3196" s="1">
        <f t="shared" si="346"/>
        <v>0</v>
      </c>
      <c r="K3196" s="6">
        <f t="shared" si="347"/>
        <v>4.4999999999999929E-2</v>
      </c>
      <c r="L3196" s="6">
        <f t="shared" si="348"/>
        <v>2.2857142857142815E-2</v>
      </c>
      <c r="M3196" s="6">
        <f t="shared" si="349"/>
        <v>1.9687500000000004</v>
      </c>
      <c r="N3196" s="6">
        <f t="shared" si="350"/>
        <v>66.31578947368422</v>
      </c>
      <c r="Q3196" s="1">
        <v>4.0144859999999998</v>
      </c>
      <c r="R3196" s="3">
        <v>463800</v>
      </c>
    </row>
    <row r="3197" spans="1:18" x14ac:dyDescent="0.2">
      <c r="A3197" s="8">
        <v>38629</v>
      </c>
      <c r="B3197" s="1">
        <v>4.0599999999999996</v>
      </c>
      <c r="C3197" s="1">
        <v>4.07</v>
      </c>
      <c r="D3197" s="1">
        <v>3.72</v>
      </c>
      <c r="E3197" s="1">
        <v>3.73</v>
      </c>
      <c r="G3197" s="6">
        <f t="shared" si="344"/>
        <v>-0.32999999999999963</v>
      </c>
      <c r="H3197" s="1">
        <f t="shared" si="345"/>
        <v>0</v>
      </c>
      <c r="I3197" s="1">
        <f t="shared" si="346"/>
        <v>0.32999999999999963</v>
      </c>
      <c r="K3197" s="6">
        <f t="shared" si="347"/>
        <v>4.142857142857137E-2</v>
      </c>
      <c r="L3197" s="6">
        <f t="shared" si="348"/>
        <v>4.6428571428571361E-2</v>
      </c>
      <c r="M3197" s="6">
        <f t="shared" si="349"/>
        <v>0.89230769230769236</v>
      </c>
      <c r="N3197" s="6">
        <f t="shared" si="350"/>
        <v>47.154471544715449</v>
      </c>
      <c r="Q3197" s="1">
        <v>3.6881849999999998</v>
      </c>
      <c r="R3197" s="3">
        <v>833400</v>
      </c>
    </row>
    <row r="3198" spans="1:18" x14ac:dyDescent="0.2">
      <c r="A3198" s="8">
        <v>38630</v>
      </c>
      <c r="B3198" s="1">
        <v>3.75</v>
      </c>
      <c r="C3198" s="1">
        <v>3.92</v>
      </c>
      <c r="D3198" s="1">
        <v>3.75</v>
      </c>
      <c r="E3198" s="1">
        <v>3.85</v>
      </c>
      <c r="G3198" s="6">
        <f t="shared" si="344"/>
        <v>0.12000000000000011</v>
      </c>
      <c r="H3198" s="1">
        <f t="shared" si="345"/>
        <v>0.12000000000000011</v>
      </c>
      <c r="I3198" s="1">
        <f t="shared" si="346"/>
        <v>0</v>
      </c>
      <c r="K3198" s="6">
        <f t="shared" si="347"/>
        <v>4.9999999999999947E-2</v>
      </c>
      <c r="L3198" s="6">
        <f t="shared" si="348"/>
        <v>3.9285714285714243E-2</v>
      </c>
      <c r="M3198" s="6">
        <f t="shared" si="349"/>
        <v>1.2727272727272727</v>
      </c>
      <c r="N3198" s="6">
        <f t="shared" si="350"/>
        <v>55.999999999999993</v>
      </c>
      <c r="Q3198" s="1">
        <v>3.8068399999999998</v>
      </c>
      <c r="R3198" s="3">
        <v>522900</v>
      </c>
    </row>
    <row r="3199" spans="1:18" x14ac:dyDescent="0.2">
      <c r="A3199" s="8">
        <v>38631</v>
      </c>
      <c r="B3199" s="1">
        <v>3.75</v>
      </c>
      <c r="C3199" s="1">
        <v>3.79</v>
      </c>
      <c r="D3199" s="1">
        <v>3.6</v>
      </c>
      <c r="E3199" s="1">
        <v>3.68</v>
      </c>
      <c r="G3199" s="6">
        <f t="shared" si="344"/>
        <v>-0.16999999999999993</v>
      </c>
      <c r="H3199" s="1">
        <f t="shared" si="345"/>
        <v>0</v>
      </c>
      <c r="I3199" s="1">
        <f t="shared" si="346"/>
        <v>0.16999999999999993</v>
      </c>
      <c r="K3199" s="6">
        <f t="shared" si="347"/>
        <v>4.9999999999999947E-2</v>
      </c>
      <c r="L3199" s="6">
        <f t="shared" si="348"/>
        <v>4.7142857142857091E-2</v>
      </c>
      <c r="M3199" s="6">
        <f t="shared" si="349"/>
        <v>1.0606060606060608</v>
      </c>
      <c r="N3199" s="6">
        <f t="shared" si="350"/>
        <v>51.470588235294116</v>
      </c>
      <c r="Q3199" s="1">
        <v>3.6387459999999998</v>
      </c>
      <c r="R3199" s="3">
        <v>415600</v>
      </c>
    </row>
    <row r="3200" spans="1:18" x14ac:dyDescent="0.2">
      <c r="A3200" s="8">
        <v>38632</v>
      </c>
      <c r="B3200" s="1">
        <v>3.75</v>
      </c>
      <c r="C3200" s="1">
        <v>4</v>
      </c>
      <c r="D3200" s="1">
        <v>3.63</v>
      </c>
      <c r="E3200" s="1">
        <v>3.85</v>
      </c>
      <c r="G3200" s="6">
        <f t="shared" si="344"/>
        <v>0.16999999999999993</v>
      </c>
      <c r="H3200" s="1">
        <f t="shared" si="345"/>
        <v>0.16999999999999993</v>
      </c>
      <c r="I3200" s="1">
        <f t="shared" si="346"/>
        <v>0</v>
      </c>
      <c r="K3200" s="6">
        <f t="shared" si="347"/>
        <v>5.7857142857142795E-2</v>
      </c>
      <c r="L3200" s="6">
        <f t="shared" si="348"/>
        <v>4.7142857142857091E-2</v>
      </c>
      <c r="M3200" s="6">
        <f t="shared" si="349"/>
        <v>1.2272727272727273</v>
      </c>
      <c r="N3200" s="6">
        <f t="shared" si="350"/>
        <v>55.102040816326536</v>
      </c>
      <c r="Q3200" s="1">
        <v>3.8068399999999998</v>
      </c>
      <c r="R3200" s="3">
        <v>373200</v>
      </c>
    </row>
    <row r="3201" spans="1:18" x14ac:dyDescent="0.2">
      <c r="A3201" s="8">
        <v>38635</v>
      </c>
      <c r="B3201" s="1">
        <v>3.97</v>
      </c>
      <c r="C3201" s="1">
        <v>3.97</v>
      </c>
      <c r="D3201" s="1">
        <v>3.71</v>
      </c>
      <c r="E3201" s="1">
        <v>3.81</v>
      </c>
      <c r="G3201" s="6">
        <f t="shared" si="344"/>
        <v>-4.0000000000000036E-2</v>
      </c>
      <c r="H3201" s="1">
        <f t="shared" si="345"/>
        <v>0</v>
      </c>
      <c r="I3201" s="1">
        <f t="shared" si="346"/>
        <v>4.0000000000000036E-2</v>
      </c>
      <c r="K3201" s="6">
        <f t="shared" si="347"/>
        <v>5.7857142857142795E-2</v>
      </c>
      <c r="L3201" s="6">
        <f t="shared" si="348"/>
        <v>4.9285714285714217E-2</v>
      </c>
      <c r="M3201" s="6">
        <f t="shared" si="349"/>
        <v>1.1739130434782612</v>
      </c>
      <c r="N3201" s="6">
        <f t="shared" si="350"/>
        <v>54.000000000000007</v>
      </c>
      <c r="Q3201" s="1">
        <v>3.7672880000000002</v>
      </c>
      <c r="R3201" s="3">
        <v>230900</v>
      </c>
    </row>
    <row r="3202" spans="1:18" x14ac:dyDescent="0.2">
      <c r="A3202" s="8">
        <v>38636</v>
      </c>
      <c r="B3202" s="1">
        <v>3.81</v>
      </c>
      <c r="C3202" s="1">
        <v>3.89</v>
      </c>
      <c r="D3202" s="1">
        <v>3.66</v>
      </c>
      <c r="E3202" s="1">
        <v>3.77</v>
      </c>
      <c r="G3202" s="6">
        <f t="shared" si="344"/>
        <v>-4.0000000000000036E-2</v>
      </c>
      <c r="H3202" s="1">
        <f t="shared" si="345"/>
        <v>0</v>
      </c>
      <c r="I3202" s="1">
        <f t="shared" si="346"/>
        <v>4.0000000000000036E-2</v>
      </c>
      <c r="K3202" s="6">
        <f t="shared" si="347"/>
        <v>5.7857142857142795E-2</v>
      </c>
      <c r="L3202" s="6">
        <f t="shared" si="348"/>
        <v>4.5714285714285659E-2</v>
      </c>
      <c r="M3202" s="6">
        <f t="shared" si="349"/>
        <v>1.2656250000000002</v>
      </c>
      <c r="N3202" s="6">
        <f t="shared" si="350"/>
        <v>55.862068965517238</v>
      </c>
      <c r="Q3202" s="1">
        <v>3.7277369999999999</v>
      </c>
      <c r="R3202" s="3">
        <v>325000</v>
      </c>
    </row>
    <row r="3203" spans="1:18" x14ac:dyDescent="0.2">
      <c r="A3203" s="8">
        <v>38637</v>
      </c>
      <c r="B3203" s="1">
        <v>3.8</v>
      </c>
      <c r="C3203" s="1">
        <v>3.85</v>
      </c>
      <c r="D3203" s="1">
        <v>3.55</v>
      </c>
      <c r="E3203" s="1">
        <v>3.6</v>
      </c>
      <c r="G3203" s="6">
        <f t="shared" si="344"/>
        <v>-0.16999999999999993</v>
      </c>
      <c r="H3203" s="1">
        <f t="shared" si="345"/>
        <v>0</v>
      </c>
      <c r="I3203" s="1">
        <f t="shared" si="346"/>
        <v>0.16999999999999993</v>
      </c>
      <c r="K3203" s="6">
        <f t="shared" si="347"/>
        <v>4.3571428571428532E-2</v>
      </c>
      <c r="L3203" s="6">
        <f t="shared" si="348"/>
        <v>5.7857142857142795E-2</v>
      </c>
      <c r="M3203" s="6">
        <f t="shared" si="349"/>
        <v>0.75308641975308654</v>
      </c>
      <c r="N3203" s="6">
        <f t="shared" si="350"/>
        <v>42.957746478873247</v>
      </c>
      <c r="Q3203" s="1">
        <v>3.5596429999999999</v>
      </c>
      <c r="R3203" s="3">
        <v>440700</v>
      </c>
    </row>
    <row r="3204" spans="1:18" x14ac:dyDescent="0.2">
      <c r="A3204" s="8">
        <v>38638</v>
      </c>
      <c r="B3204" s="1">
        <v>3.65</v>
      </c>
      <c r="C3204" s="1">
        <v>3.65</v>
      </c>
      <c r="D3204" s="1">
        <v>3.38</v>
      </c>
      <c r="E3204" s="1">
        <v>3.45</v>
      </c>
      <c r="G3204" s="6">
        <f t="shared" ref="G3204:G3267" si="351">E3204-E3203</f>
        <v>-0.14999999999999991</v>
      </c>
      <c r="H3204" s="1">
        <f t="shared" ref="H3204:H3267" si="352">IF(G3204&gt;0,G3204,0)</f>
        <v>0</v>
      </c>
      <c r="I3204" s="1">
        <f t="shared" ref="I3204:I3267" si="353">IF(G3204&lt;0,ABS(G3204),0)</f>
        <v>0.14999999999999991</v>
      </c>
      <c r="K3204" s="6">
        <f t="shared" si="347"/>
        <v>4.21428571428571E-2</v>
      </c>
      <c r="L3204" s="6">
        <f t="shared" si="348"/>
        <v>6.8571428571428505E-2</v>
      </c>
      <c r="M3204" s="6">
        <f t="shared" si="349"/>
        <v>0.61458333333333326</v>
      </c>
      <c r="N3204" s="6">
        <f t="shared" si="350"/>
        <v>38.064516129032256</v>
      </c>
      <c r="Q3204" s="1">
        <v>3.411324</v>
      </c>
      <c r="R3204" s="3">
        <v>498600</v>
      </c>
    </row>
    <row r="3205" spans="1:18" x14ac:dyDescent="0.2">
      <c r="A3205" s="8">
        <v>38639</v>
      </c>
      <c r="B3205" s="1">
        <v>3.26</v>
      </c>
      <c r="C3205" s="1">
        <v>3.4</v>
      </c>
      <c r="D3205" s="1">
        <v>3.26</v>
      </c>
      <c r="E3205" s="1">
        <v>3.33</v>
      </c>
      <c r="G3205" s="6">
        <f t="shared" si="351"/>
        <v>-0.12000000000000011</v>
      </c>
      <c r="H3205" s="1">
        <f t="shared" si="352"/>
        <v>0</v>
      </c>
      <c r="I3205" s="1">
        <f t="shared" si="353"/>
        <v>0.12000000000000011</v>
      </c>
      <c r="K3205" s="6">
        <f t="shared" si="347"/>
        <v>3.0714285714285663E-2</v>
      </c>
      <c r="L3205" s="6">
        <f t="shared" si="348"/>
        <v>7.7142857142857083E-2</v>
      </c>
      <c r="M3205" s="6">
        <f t="shared" si="349"/>
        <v>0.39814814814814781</v>
      </c>
      <c r="N3205" s="6">
        <f t="shared" si="350"/>
        <v>28.476821192052967</v>
      </c>
      <c r="Q3205" s="1">
        <v>3.2926690000000001</v>
      </c>
      <c r="R3205" s="3">
        <v>758000</v>
      </c>
    </row>
    <row r="3206" spans="1:18" x14ac:dyDescent="0.2">
      <c r="A3206" s="8">
        <v>38642</v>
      </c>
      <c r="B3206" s="1">
        <v>3.35</v>
      </c>
      <c r="C3206" s="1">
        <v>3.49</v>
      </c>
      <c r="D3206" s="1">
        <v>3.35</v>
      </c>
      <c r="E3206" s="1">
        <v>3.39</v>
      </c>
      <c r="G3206" s="6">
        <f t="shared" si="351"/>
        <v>6.0000000000000053E-2</v>
      </c>
      <c r="H3206" s="1">
        <f t="shared" si="352"/>
        <v>6.0000000000000053E-2</v>
      </c>
      <c r="I3206" s="1">
        <f t="shared" si="353"/>
        <v>0</v>
      </c>
      <c r="K3206" s="6">
        <f t="shared" si="347"/>
        <v>3.4999999999999955E-2</v>
      </c>
      <c r="L3206" s="6">
        <f t="shared" si="348"/>
        <v>7.6428571428571387E-2</v>
      </c>
      <c r="M3206" s="6">
        <f t="shared" si="349"/>
        <v>0.45794392523364452</v>
      </c>
      <c r="N3206" s="6">
        <f t="shared" si="350"/>
        <v>31.410256410256395</v>
      </c>
      <c r="Q3206" s="1">
        <v>3.3519969999999999</v>
      </c>
      <c r="R3206" s="3">
        <v>494900</v>
      </c>
    </row>
    <row r="3207" spans="1:18" x14ac:dyDescent="0.2">
      <c r="A3207" s="8">
        <v>38643</v>
      </c>
      <c r="B3207" s="1">
        <v>3.38</v>
      </c>
      <c r="C3207" s="1">
        <v>3.39</v>
      </c>
      <c r="D3207" s="1">
        <v>3.26</v>
      </c>
      <c r="E3207" s="1">
        <v>3.26</v>
      </c>
      <c r="G3207" s="6">
        <f t="shared" si="351"/>
        <v>-0.13000000000000034</v>
      </c>
      <c r="H3207" s="1">
        <f t="shared" si="352"/>
        <v>0</v>
      </c>
      <c r="I3207" s="1">
        <f t="shared" si="353"/>
        <v>0.13000000000000034</v>
      </c>
      <c r="K3207" s="6">
        <f t="shared" si="347"/>
        <v>2.9285714285714266E-2</v>
      </c>
      <c r="L3207" s="6">
        <f t="shared" si="348"/>
        <v>8.5714285714285701E-2</v>
      </c>
      <c r="M3207" s="6">
        <f t="shared" si="349"/>
        <v>0.34166666666666651</v>
      </c>
      <c r="N3207" s="6">
        <f t="shared" si="350"/>
        <v>25.465838509316768</v>
      </c>
      <c r="Q3207" s="1">
        <v>3.2234539999999998</v>
      </c>
      <c r="R3207" s="3">
        <v>379300</v>
      </c>
    </row>
    <row r="3208" spans="1:18" x14ac:dyDescent="0.2">
      <c r="A3208" s="8">
        <v>38644</v>
      </c>
      <c r="B3208" s="1">
        <v>3.3</v>
      </c>
      <c r="C3208" s="1">
        <v>3.3</v>
      </c>
      <c r="D3208" s="1">
        <v>3.1</v>
      </c>
      <c r="E3208" s="1">
        <v>3.19</v>
      </c>
      <c r="G3208" s="6">
        <f t="shared" si="351"/>
        <v>-6.999999999999984E-2</v>
      </c>
      <c r="H3208" s="1">
        <f t="shared" si="352"/>
        <v>0</v>
      </c>
      <c r="I3208" s="1">
        <f t="shared" si="353"/>
        <v>6.999999999999984E-2</v>
      </c>
      <c r="K3208" s="6">
        <f t="shared" si="347"/>
        <v>2.9285714285714266E-2</v>
      </c>
      <c r="L3208" s="6">
        <f t="shared" si="348"/>
        <v>8.7142857142857119E-2</v>
      </c>
      <c r="M3208" s="6">
        <f t="shared" si="349"/>
        <v>0.33606557377049168</v>
      </c>
      <c r="N3208" s="6">
        <f t="shared" si="350"/>
        <v>25.153374233128829</v>
      </c>
      <c r="Q3208" s="1">
        <v>3.154239</v>
      </c>
      <c r="R3208" s="3">
        <v>756100</v>
      </c>
    </row>
    <row r="3209" spans="1:18" x14ac:dyDescent="0.2">
      <c r="A3209" s="8">
        <v>38645</v>
      </c>
      <c r="B3209" s="1">
        <v>4.91</v>
      </c>
      <c r="C3209" s="1">
        <v>4.91</v>
      </c>
      <c r="D3209" s="1">
        <v>3.07</v>
      </c>
      <c r="E3209" s="1">
        <v>3.07</v>
      </c>
      <c r="G3209" s="6">
        <f t="shared" si="351"/>
        <v>-0.12000000000000011</v>
      </c>
      <c r="H3209" s="1">
        <f t="shared" si="352"/>
        <v>0</v>
      </c>
      <c r="I3209" s="1">
        <f t="shared" si="353"/>
        <v>0.12000000000000011</v>
      </c>
      <c r="K3209" s="6">
        <f t="shared" si="347"/>
        <v>2.6428571428571405E-2</v>
      </c>
      <c r="L3209" s="6">
        <f t="shared" si="348"/>
        <v>9.571428571428571E-2</v>
      </c>
      <c r="M3209" s="6">
        <f t="shared" si="349"/>
        <v>0.27611940298507442</v>
      </c>
      <c r="N3209" s="6">
        <f t="shared" si="350"/>
        <v>21.637426900584785</v>
      </c>
      <c r="Q3209" s="1">
        <v>3.0355840000000001</v>
      </c>
      <c r="R3209" s="3">
        <v>485000</v>
      </c>
    </row>
    <row r="3210" spans="1:18" x14ac:dyDescent="0.2">
      <c r="A3210" s="8">
        <v>38646</v>
      </c>
      <c r="B3210" s="1">
        <v>3.06</v>
      </c>
      <c r="C3210" s="1">
        <v>3.27</v>
      </c>
      <c r="D3210" s="1">
        <v>3.05</v>
      </c>
      <c r="E3210" s="1">
        <v>3.23</v>
      </c>
      <c r="G3210" s="6">
        <f t="shared" si="351"/>
        <v>0.16000000000000014</v>
      </c>
      <c r="H3210" s="1">
        <f t="shared" si="352"/>
        <v>0.16000000000000014</v>
      </c>
      <c r="I3210" s="1">
        <f t="shared" si="353"/>
        <v>0</v>
      </c>
      <c r="K3210" s="6">
        <f t="shared" si="347"/>
        <v>3.6428571428571442E-2</v>
      </c>
      <c r="L3210" s="6">
        <f t="shared" si="348"/>
        <v>9.571428571428571E-2</v>
      </c>
      <c r="M3210" s="6">
        <f t="shared" si="349"/>
        <v>0.38059701492537329</v>
      </c>
      <c r="N3210" s="6">
        <f t="shared" si="350"/>
        <v>27.567567567567579</v>
      </c>
      <c r="Q3210" s="1">
        <v>3.1937899999999999</v>
      </c>
      <c r="R3210" s="3">
        <v>341900</v>
      </c>
    </row>
    <row r="3211" spans="1:18" x14ac:dyDescent="0.2">
      <c r="A3211" s="8">
        <v>38649</v>
      </c>
      <c r="B3211" s="1">
        <v>3.23</v>
      </c>
      <c r="C3211" s="1">
        <v>3.34</v>
      </c>
      <c r="D3211" s="1">
        <v>3.15</v>
      </c>
      <c r="E3211" s="1">
        <v>3.22</v>
      </c>
      <c r="G3211" s="6">
        <f t="shared" si="351"/>
        <v>-9.9999999999997868E-3</v>
      </c>
      <c r="H3211" s="1">
        <f t="shared" si="352"/>
        <v>0</v>
      </c>
      <c r="I3211" s="1">
        <f t="shared" si="353"/>
        <v>9.9999999999997868E-3</v>
      </c>
      <c r="K3211" s="6">
        <f t="shared" si="347"/>
        <v>3.6428571428571442E-2</v>
      </c>
      <c r="L3211" s="6">
        <f t="shared" si="348"/>
        <v>7.2857142857142856E-2</v>
      </c>
      <c r="M3211" s="6">
        <f t="shared" si="349"/>
        <v>0.50000000000000022</v>
      </c>
      <c r="N3211" s="6">
        <f t="shared" si="350"/>
        <v>33.333333333333343</v>
      </c>
      <c r="Q3211" s="1">
        <v>3.1839029999999999</v>
      </c>
      <c r="R3211" s="3">
        <v>410900</v>
      </c>
    </row>
    <row r="3212" spans="1:18" x14ac:dyDescent="0.2">
      <c r="A3212" s="8">
        <v>38650</v>
      </c>
      <c r="B3212" s="1">
        <v>3.22</v>
      </c>
      <c r="C3212" s="1">
        <v>3.59</v>
      </c>
      <c r="D3212" s="1">
        <v>3.21</v>
      </c>
      <c r="E3212" s="1">
        <v>3.49</v>
      </c>
      <c r="G3212" s="6">
        <f t="shared" si="351"/>
        <v>0.27</v>
      </c>
      <c r="H3212" s="1">
        <f t="shared" si="352"/>
        <v>0.27</v>
      </c>
      <c r="I3212" s="1">
        <f t="shared" si="353"/>
        <v>0</v>
      </c>
      <c r="K3212" s="6">
        <f t="shared" si="347"/>
        <v>4.7142857142857153E-2</v>
      </c>
      <c r="L3212" s="6">
        <f t="shared" si="348"/>
        <v>7.2857142857142856E-2</v>
      </c>
      <c r="M3212" s="6">
        <f t="shared" si="349"/>
        <v>0.64705882352941191</v>
      </c>
      <c r="N3212" s="6">
        <f t="shared" si="350"/>
        <v>39.285714285714292</v>
      </c>
      <c r="Q3212" s="1">
        <v>3.4508760000000001</v>
      </c>
      <c r="R3212" s="3">
        <v>937400</v>
      </c>
    </row>
    <row r="3213" spans="1:18" x14ac:dyDescent="0.2">
      <c r="A3213" s="8">
        <v>38651</v>
      </c>
      <c r="B3213" s="1">
        <v>3.55</v>
      </c>
      <c r="C3213" s="1">
        <v>3.73</v>
      </c>
      <c r="D3213" s="1">
        <v>3.5</v>
      </c>
      <c r="E3213" s="1">
        <v>3.7</v>
      </c>
      <c r="G3213" s="6">
        <f t="shared" si="351"/>
        <v>0.20999999999999996</v>
      </c>
      <c r="H3213" s="1">
        <f t="shared" si="352"/>
        <v>0.20999999999999996</v>
      </c>
      <c r="I3213" s="1">
        <f t="shared" si="353"/>
        <v>0</v>
      </c>
      <c r="K3213" s="6">
        <f t="shared" si="347"/>
        <v>6.2142857142857152E-2</v>
      </c>
      <c r="L3213" s="6">
        <f t="shared" si="348"/>
        <v>6.0714285714285721E-2</v>
      </c>
      <c r="M3213" s="6">
        <f t="shared" si="349"/>
        <v>1.023529411764706</v>
      </c>
      <c r="N3213" s="6">
        <f t="shared" si="350"/>
        <v>50.581395348837205</v>
      </c>
      <c r="Q3213" s="1">
        <v>3.6585209999999999</v>
      </c>
      <c r="R3213" s="3">
        <v>598700</v>
      </c>
    </row>
    <row r="3214" spans="1:18" x14ac:dyDescent="0.2">
      <c r="A3214" s="8">
        <v>38652</v>
      </c>
      <c r="B3214" s="1">
        <v>3.71</v>
      </c>
      <c r="C3214" s="1">
        <v>3.74</v>
      </c>
      <c r="D3214" s="1">
        <v>3.4</v>
      </c>
      <c r="E3214" s="1">
        <v>3.47</v>
      </c>
      <c r="G3214" s="6">
        <f t="shared" si="351"/>
        <v>-0.22999999999999998</v>
      </c>
      <c r="H3214" s="1">
        <f t="shared" si="352"/>
        <v>0</v>
      </c>
      <c r="I3214" s="1">
        <f t="shared" si="353"/>
        <v>0.22999999999999998</v>
      </c>
      <c r="K3214" s="6">
        <f t="shared" si="347"/>
        <v>5.000000000000001E-2</v>
      </c>
      <c r="L3214" s="6">
        <f t="shared" si="348"/>
        <v>7.7142857142857152E-2</v>
      </c>
      <c r="M3214" s="6">
        <f t="shared" si="349"/>
        <v>0.64814814814814825</v>
      </c>
      <c r="N3214" s="6">
        <f t="shared" si="350"/>
        <v>39.325842696629223</v>
      </c>
      <c r="Q3214" s="1">
        <v>3.4310999999999998</v>
      </c>
      <c r="R3214" s="3">
        <v>510100</v>
      </c>
    </row>
    <row r="3215" spans="1:18" x14ac:dyDescent="0.2">
      <c r="A3215" s="8">
        <v>38653</v>
      </c>
      <c r="B3215" s="1">
        <v>3.42</v>
      </c>
      <c r="C3215" s="1">
        <v>3.61</v>
      </c>
      <c r="D3215" s="1">
        <v>3.42</v>
      </c>
      <c r="E3215" s="1">
        <v>3.61</v>
      </c>
      <c r="G3215" s="6">
        <f t="shared" si="351"/>
        <v>0.13999999999999968</v>
      </c>
      <c r="H3215" s="1">
        <f t="shared" si="352"/>
        <v>0.13999999999999968</v>
      </c>
      <c r="I3215" s="1">
        <f t="shared" si="353"/>
        <v>0</v>
      </c>
      <c r="K3215" s="6">
        <f t="shared" si="347"/>
        <v>5.9999999999999991E-2</v>
      </c>
      <c r="L3215" s="6">
        <f t="shared" si="348"/>
        <v>7.4285714285714288E-2</v>
      </c>
      <c r="M3215" s="6">
        <f t="shared" si="349"/>
        <v>0.80769230769230749</v>
      </c>
      <c r="N3215" s="6">
        <f t="shared" si="350"/>
        <v>44.680851063829778</v>
      </c>
      <c r="Q3215" s="1">
        <v>3.5695299999999999</v>
      </c>
      <c r="R3215" s="3">
        <v>215100</v>
      </c>
    </row>
    <row r="3216" spans="1:18" x14ac:dyDescent="0.2">
      <c r="A3216" s="8">
        <v>38656</v>
      </c>
      <c r="B3216" s="1">
        <v>3.51</v>
      </c>
      <c r="C3216" s="1">
        <v>3.55</v>
      </c>
      <c r="D3216" s="1">
        <v>3.46</v>
      </c>
      <c r="E3216" s="1">
        <v>3.49</v>
      </c>
      <c r="G3216" s="6">
        <f t="shared" si="351"/>
        <v>-0.11999999999999966</v>
      </c>
      <c r="H3216" s="1">
        <f t="shared" si="352"/>
        <v>0</v>
      </c>
      <c r="I3216" s="1">
        <f t="shared" si="353"/>
        <v>0.11999999999999966</v>
      </c>
      <c r="K3216" s="6">
        <f t="shared" ref="K3216:K3279" si="354">AVERAGE(H3203:H3216)</f>
        <v>5.9999999999999991E-2</v>
      </c>
      <c r="L3216" s="6">
        <f t="shared" ref="L3216:L3279" si="355">AVERAGE(I3203:I3216)</f>
        <v>7.9999999999999974E-2</v>
      </c>
      <c r="M3216" s="6">
        <f t="shared" ref="M3216:M3279" si="356">K3216/L3216</f>
        <v>0.75000000000000011</v>
      </c>
      <c r="N3216" s="6">
        <f t="shared" si="350"/>
        <v>42.857142857142854</v>
      </c>
      <c r="Q3216" s="1">
        <v>3.4508760000000001</v>
      </c>
      <c r="R3216" s="3">
        <v>250400</v>
      </c>
    </row>
    <row r="3217" spans="1:18" x14ac:dyDescent="0.2">
      <c r="A3217" s="8">
        <v>38657</v>
      </c>
      <c r="B3217" s="1">
        <v>3.52</v>
      </c>
      <c r="C3217" s="1">
        <v>3.53</v>
      </c>
      <c r="D3217" s="1">
        <v>3.42</v>
      </c>
      <c r="E3217" s="1">
        <v>3.5</v>
      </c>
      <c r="G3217" s="6">
        <f t="shared" si="351"/>
        <v>9.9999999999997868E-3</v>
      </c>
      <c r="H3217" s="1">
        <f t="shared" si="352"/>
        <v>9.9999999999997868E-3</v>
      </c>
      <c r="I3217" s="1">
        <f t="shared" si="353"/>
        <v>0</v>
      </c>
      <c r="K3217" s="6">
        <f t="shared" si="354"/>
        <v>6.0714285714285686E-2</v>
      </c>
      <c r="L3217" s="6">
        <f t="shared" si="355"/>
        <v>6.7857142857142838E-2</v>
      </c>
      <c r="M3217" s="6">
        <f t="shared" si="356"/>
        <v>0.89473684210526294</v>
      </c>
      <c r="N3217" s="6">
        <f t="shared" ref="N3217:N3280" si="357">IF(L3217=0,100,100-(100/(1+M3217)))</f>
        <v>47.222222222222214</v>
      </c>
      <c r="Q3217" s="1">
        <v>3.460763</v>
      </c>
      <c r="R3217" s="3">
        <v>149300</v>
      </c>
    </row>
    <row r="3218" spans="1:18" x14ac:dyDescent="0.2">
      <c r="A3218" s="8">
        <v>38658</v>
      </c>
      <c r="B3218" s="1">
        <v>3.54</v>
      </c>
      <c r="C3218" s="1">
        <v>3.55</v>
      </c>
      <c r="D3218" s="1">
        <v>3.44</v>
      </c>
      <c r="E3218" s="1">
        <v>3.49</v>
      </c>
      <c r="G3218" s="6">
        <f t="shared" si="351"/>
        <v>-9.9999999999997868E-3</v>
      </c>
      <c r="H3218" s="1">
        <f t="shared" si="352"/>
        <v>0</v>
      </c>
      <c r="I3218" s="1">
        <f t="shared" si="353"/>
        <v>9.9999999999997868E-3</v>
      </c>
      <c r="K3218" s="6">
        <f t="shared" si="354"/>
        <v>6.0714285714285686E-2</v>
      </c>
      <c r="L3218" s="6">
        <f t="shared" si="355"/>
        <v>5.7857142857142829E-2</v>
      </c>
      <c r="M3218" s="6">
        <f t="shared" si="356"/>
        <v>1.0493827160493827</v>
      </c>
      <c r="N3218" s="6">
        <f t="shared" si="357"/>
        <v>51.204819277108442</v>
      </c>
      <c r="Q3218" s="1">
        <v>3.4508760000000001</v>
      </c>
      <c r="R3218" s="3">
        <v>177200</v>
      </c>
    </row>
    <row r="3219" spans="1:18" x14ac:dyDescent="0.2">
      <c r="A3219" s="8">
        <v>38659</v>
      </c>
      <c r="B3219" s="1">
        <v>3.5</v>
      </c>
      <c r="C3219" s="1">
        <v>3.59</v>
      </c>
      <c r="D3219" s="1">
        <v>3.44</v>
      </c>
      <c r="E3219" s="1">
        <v>3.59</v>
      </c>
      <c r="G3219" s="6">
        <f t="shared" si="351"/>
        <v>9.9999999999999645E-2</v>
      </c>
      <c r="H3219" s="1">
        <f t="shared" si="352"/>
        <v>9.9999999999999645E-2</v>
      </c>
      <c r="I3219" s="1">
        <f t="shared" si="353"/>
        <v>0</v>
      </c>
      <c r="K3219" s="6">
        <f t="shared" si="354"/>
        <v>6.785714285714281E-2</v>
      </c>
      <c r="L3219" s="6">
        <f t="shared" si="355"/>
        <v>4.9285714285714252E-2</v>
      </c>
      <c r="M3219" s="6">
        <f t="shared" si="356"/>
        <v>1.3768115942028984</v>
      </c>
      <c r="N3219" s="6">
        <f t="shared" si="357"/>
        <v>57.926829268292678</v>
      </c>
      <c r="Q3219" s="1">
        <v>3.5497540000000001</v>
      </c>
      <c r="R3219" s="3">
        <v>410500</v>
      </c>
    </row>
    <row r="3220" spans="1:18" x14ac:dyDescent="0.2">
      <c r="A3220" s="8">
        <v>38660</v>
      </c>
      <c r="B3220" s="1">
        <v>3.73</v>
      </c>
      <c r="C3220" s="1">
        <v>3.81</v>
      </c>
      <c r="D3220" s="1">
        <v>3.56</v>
      </c>
      <c r="E3220" s="1">
        <v>3.69</v>
      </c>
      <c r="G3220" s="6">
        <f t="shared" si="351"/>
        <v>0.10000000000000009</v>
      </c>
      <c r="H3220" s="1">
        <f t="shared" si="352"/>
        <v>0.10000000000000009</v>
      </c>
      <c r="I3220" s="1">
        <f t="shared" si="353"/>
        <v>0</v>
      </c>
      <c r="K3220" s="6">
        <f t="shared" si="354"/>
        <v>7.071428571428566E-2</v>
      </c>
      <c r="L3220" s="6">
        <f t="shared" si="355"/>
        <v>4.9285714285714252E-2</v>
      </c>
      <c r="M3220" s="6">
        <f t="shared" si="356"/>
        <v>1.4347826086956521</v>
      </c>
      <c r="N3220" s="6">
        <f t="shared" si="357"/>
        <v>58.928571428571431</v>
      </c>
      <c r="Q3220" s="1">
        <v>3.6486339999999999</v>
      </c>
      <c r="R3220" s="3">
        <v>1094300</v>
      </c>
    </row>
    <row r="3221" spans="1:18" x14ac:dyDescent="0.2">
      <c r="A3221" s="8">
        <v>38663</v>
      </c>
      <c r="B3221" s="1">
        <v>3.72</v>
      </c>
      <c r="C3221" s="1">
        <v>3.79</v>
      </c>
      <c r="D3221" s="1">
        <v>3.63</v>
      </c>
      <c r="E3221" s="1">
        <v>3.68</v>
      </c>
      <c r="G3221" s="6">
        <f t="shared" si="351"/>
        <v>-9.9999999999997868E-3</v>
      </c>
      <c r="H3221" s="1">
        <f t="shared" si="352"/>
        <v>0</v>
      </c>
      <c r="I3221" s="1">
        <f t="shared" si="353"/>
        <v>9.9999999999997868E-3</v>
      </c>
      <c r="K3221" s="6">
        <f t="shared" si="354"/>
        <v>7.071428571428566E-2</v>
      </c>
      <c r="L3221" s="6">
        <f t="shared" si="355"/>
        <v>4.071428571428564E-2</v>
      </c>
      <c r="M3221" s="6">
        <f t="shared" si="356"/>
        <v>1.7368421052631597</v>
      </c>
      <c r="N3221" s="6">
        <f t="shared" si="357"/>
        <v>63.461538461538488</v>
      </c>
      <c r="Q3221" s="1">
        <v>3.6387459999999998</v>
      </c>
      <c r="R3221" s="3">
        <v>592700</v>
      </c>
    </row>
    <row r="3222" spans="1:18" x14ac:dyDescent="0.2">
      <c r="A3222" s="8">
        <v>38664</v>
      </c>
      <c r="B3222" s="1">
        <v>3.64</v>
      </c>
      <c r="C3222" s="1">
        <v>3.78</v>
      </c>
      <c r="D3222" s="1">
        <v>3.62</v>
      </c>
      <c r="E3222" s="1">
        <v>3.75</v>
      </c>
      <c r="G3222" s="6">
        <f t="shared" si="351"/>
        <v>6.999999999999984E-2</v>
      </c>
      <c r="H3222" s="1">
        <f t="shared" si="352"/>
        <v>6.999999999999984E-2</v>
      </c>
      <c r="I3222" s="1">
        <f t="shared" si="353"/>
        <v>0</v>
      </c>
      <c r="K3222" s="6">
        <f t="shared" si="354"/>
        <v>7.5714285714285651E-2</v>
      </c>
      <c r="L3222" s="6">
        <f t="shared" si="355"/>
        <v>3.571428571428565E-2</v>
      </c>
      <c r="M3222" s="6">
        <f t="shared" si="356"/>
        <v>2.1200000000000019</v>
      </c>
      <c r="N3222" s="6">
        <f t="shared" si="357"/>
        <v>67.94871794871797</v>
      </c>
      <c r="Q3222" s="1">
        <v>3.7079610000000001</v>
      </c>
      <c r="R3222" s="3">
        <v>310900</v>
      </c>
    </row>
    <row r="3223" spans="1:18" x14ac:dyDescent="0.2">
      <c r="A3223" s="8">
        <v>38665</v>
      </c>
      <c r="B3223" s="1">
        <v>3.78</v>
      </c>
      <c r="C3223" s="1">
        <v>3.8</v>
      </c>
      <c r="D3223" s="1">
        <v>3.69</v>
      </c>
      <c r="E3223" s="1">
        <v>3.75</v>
      </c>
      <c r="G3223" s="6">
        <f t="shared" si="351"/>
        <v>0</v>
      </c>
      <c r="H3223" s="1">
        <f t="shared" si="352"/>
        <v>0</v>
      </c>
      <c r="I3223" s="1">
        <f t="shared" si="353"/>
        <v>0</v>
      </c>
      <c r="K3223" s="6">
        <f t="shared" si="354"/>
        <v>7.5714285714285651E-2</v>
      </c>
      <c r="L3223" s="6">
        <f t="shared" si="355"/>
        <v>2.7142857142857073E-2</v>
      </c>
      <c r="M3223" s="6">
        <f t="shared" si="356"/>
        <v>2.789473684210531</v>
      </c>
      <c r="N3223" s="6">
        <f t="shared" si="357"/>
        <v>73.611111111111143</v>
      </c>
      <c r="Q3223" s="1">
        <v>3.7079610000000001</v>
      </c>
      <c r="R3223" s="3">
        <v>531800</v>
      </c>
    </row>
    <row r="3224" spans="1:18" x14ac:dyDescent="0.2">
      <c r="A3224" s="8">
        <v>38666</v>
      </c>
      <c r="B3224" s="1">
        <v>3.75</v>
      </c>
      <c r="C3224" s="1">
        <v>3.75</v>
      </c>
      <c r="D3224" s="1">
        <v>3.53</v>
      </c>
      <c r="E3224" s="1">
        <v>3.59</v>
      </c>
      <c r="G3224" s="6">
        <f t="shared" si="351"/>
        <v>-0.16000000000000014</v>
      </c>
      <c r="H3224" s="1">
        <f t="shared" si="352"/>
        <v>0</v>
      </c>
      <c r="I3224" s="1">
        <f t="shared" si="353"/>
        <v>0.16000000000000014</v>
      </c>
      <c r="K3224" s="6">
        <f t="shared" si="354"/>
        <v>6.428571428571421E-2</v>
      </c>
      <c r="L3224" s="6">
        <f t="shared" si="355"/>
        <v>3.8571428571428513E-2</v>
      </c>
      <c r="M3224" s="6">
        <f t="shared" si="356"/>
        <v>1.6666666666666672</v>
      </c>
      <c r="N3224" s="6">
        <f t="shared" si="357"/>
        <v>62.500000000000007</v>
      </c>
      <c r="Q3224" s="1">
        <v>3.5497540000000001</v>
      </c>
      <c r="R3224" s="3">
        <v>386100</v>
      </c>
    </row>
    <row r="3225" spans="1:18" x14ac:dyDescent="0.2">
      <c r="A3225" s="8">
        <v>38667</v>
      </c>
      <c r="B3225" s="1">
        <v>3.79</v>
      </c>
      <c r="C3225" s="1">
        <v>3.84</v>
      </c>
      <c r="D3225" s="1">
        <v>3.69</v>
      </c>
      <c r="E3225" s="1">
        <v>3.8</v>
      </c>
      <c r="G3225" s="6">
        <f t="shared" si="351"/>
        <v>0.20999999999999996</v>
      </c>
      <c r="H3225" s="1">
        <f t="shared" si="352"/>
        <v>0.20999999999999996</v>
      </c>
      <c r="I3225" s="1">
        <f t="shared" si="353"/>
        <v>0</v>
      </c>
      <c r="K3225" s="6">
        <f t="shared" si="354"/>
        <v>7.9285714285714209E-2</v>
      </c>
      <c r="L3225" s="6">
        <f t="shared" si="355"/>
        <v>3.7857142857142811E-2</v>
      </c>
      <c r="M3225" s="6">
        <f t="shared" si="356"/>
        <v>2.0943396226415101</v>
      </c>
      <c r="N3225" s="6">
        <f t="shared" si="357"/>
        <v>67.682926829268297</v>
      </c>
      <c r="Q3225" s="1">
        <v>3.7574000000000001</v>
      </c>
      <c r="R3225" s="3">
        <v>1126800</v>
      </c>
    </row>
    <row r="3226" spans="1:18" x14ac:dyDescent="0.2">
      <c r="A3226" s="8">
        <v>38670</v>
      </c>
      <c r="B3226" s="1">
        <v>3.83</v>
      </c>
      <c r="C3226" s="1">
        <v>3.95</v>
      </c>
      <c r="D3226" s="1">
        <v>3.75</v>
      </c>
      <c r="E3226" s="1">
        <v>3.88</v>
      </c>
      <c r="G3226" s="6">
        <f t="shared" si="351"/>
        <v>8.0000000000000071E-2</v>
      </c>
      <c r="H3226" s="1">
        <f t="shared" si="352"/>
        <v>8.0000000000000071E-2</v>
      </c>
      <c r="I3226" s="1">
        <f t="shared" si="353"/>
        <v>0</v>
      </c>
      <c r="K3226" s="6">
        <f t="shared" si="354"/>
        <v>6.5714285714285642E-2</v>
      </c>
      <c r="L3226" s="6">
        <f t="shared" si="355"/>
        <v>3.7857142857142811E-2</v>
      </c>
      <c r="M3226" s="6">
        <f t="shared" si="356"/>
        <v>1.7358490566037739</v>
      </c>
      <c r="N3226" s="6">
        <f t="shared" si="357"/>
        <v>63.448275862068975</v>
      </c>
      <c r="Q3226" s="1">
        <v>3.8365040000000001</v>
      </c>
      <c r="R3226" s="3">
        <v>515600</v>
      </c>
    </row>
    <row r="3227" spans="1:18" x14ac:dyDescent="0.2">
      <c r="A3227" s="8">
        <v>38671</v>
      </c>
      <c r="B3227" s="1">
        <v>3.88</v>
      </c>
      <c r="C3227" s="1">
        <v>3.88</v>
      </c>
      <c r="D3227" s="1">
        <v>3.72</v>
      </c>
      <c r="E3227" s="1">
        <v>3.79</v>
      </c>
      <c r="G3227" s="6">
        <f t="shared" si="351"/>
        <v>-8.9999999999999858E-2</v>
      </c>
      <c r="H3227" s="1">
        <f t="shared" si="352"/>
        <v>0</v>
      </c>
      <c r="I3227" s="1">
        <f t="shared" si="353"/>
        <v>8.9999999999999858E-2</v>
      </c>
      <c r="K3227" s="6">
        <f t="shared" si="354"/>
        <v>5.0714285714285649E-2</v>
      </c>
      <c r="L3227" s="6">
        <f t="shared" si="355"/>
        <v>4.4285714285714227E-2</v>
      </c>
      <c r="M3227" s="6">
        <f t="shared" si="356"/>
        <v>1.1451612903225807</v>
      </c>
      <c r="N3227" s="6">
        <f t="shared" si="357"/>
        <v>53.383458646616546</v>
      </c>
      <c r="Q3227" s="1">
        <v>3.747512</v>
      </c>
      <c r="R3227" s="3">
        <v>395700</v>
      </c>
    </row>
    <row r="3228" spans="1:18" x14ac:dyDescent="0.2">
      <c r="A3228" s="8">
        <v>38672</v>
      </c>
      <c r="B3228" s="1">
        <v>3.85</v>
      </c>
      <c r="C3228" s="1">
        <v>3.95</v>
      </c>
      <c r="D3228" s="1">
        <v>3.83</v>
      </c>
      <c r="E3228" s="1">
        <v>3.9</v>
      </c>
      <c r="G3228" s="6">
        <f t="shared" si="351"/>
        <v>0.10999999999999988</v>
      </c>
      <c r="H3228" s="1">
        <f t="shared" si="352"/>
        <v>0.10999999999999988</v>
      </c>
      <c r="I3228" s="1">
        <f t="shared" si="353"/>
        <v>0</v>
      </c>
      <c r="K3228" s="6">
        <f t="shared" si="354"/>
        <v>5.8571428571428497E-2</v>
      </c>
      <c r="L3228" s="6">
        <f t="shared" si="355"/>
        <v>2.7857142857142803E-2</v>
      </c>
      <c r="M3228" s="6">
        <f t="shared" si="356"/>
        <v>2.102564102564104</v>
      </c>
      <c r="N3228" s="6">
        <f t="shared" si="357"/>
        <v>67.768595041322328</v>
      </c>
      <c r="Q3228" s="1">
        <v>3.8562789999999998</v>
      </c>
      <c r="R3228" s="3">
        <v>405900</v>
      </c>
    </row>
    <row r="3229" spans="1:18" x14ac:dyDescent="0.2">
      <c r="A3229" s="8">
        <v>38673</v>
      </c>
      <c r="B3229" s="1">
        <v>3.99</v>
      </c>
      <c r="C3229" s="1">
        <v>3.99</v>
      </c>
      <c r="D3229" s="1">
        <v>3.87</v>
      </c>
      <c r="E3229" s="1">
        <v>3.9</v>
      </c>
      <c r="G3229" s="6">
        <f t="shared" si="351"/>
        <v>0</v>
      </c>
      <c r="H3229" s="1">
        <f t="shared" si="352"/>
        <v>0</v>
      </c>
      <c r="I3229" s="1">
        <f t="shared" si="353"/>
        <v>0</v>
      </c>
      <c r="K3229" s="6">
        <f t="shared" si="354"/>
        <v>4.8571428571428522E-2</v>
      </c>
      <c r="L3229" s="6">
        <f t="shared" si="355"/>
        <v>2.7857142857142803E-2</v>
      </c>
      <c r="M3229" s="6">
        <f t="shared" si="356"/>
        <v>1.7435897435897452</v>
      </c>
      <c r="N3229" s="6">
        <f t="shared" si="357"/>
        <v>63.551401869158902</v>
      </c>
      <c r="Q3229" s="1">
        <v>3.8562789999999998</v>
      </c>
      <c r="R3229" s="3">
        <v>525800</v>
      </c>
    </row>
    <row r="3230" spans="1:18" x14ac:dyDescent="0.2">
      <c r="A3230" s="8">
        <v>38674</v>
      </c>
      <c r="B3230" s="1">
        <v>3.92</v>
      </c>
      <c r="C3230" s="1">
        <v>3.94</v>
      </c>
      <c r="D3230" s="1">
        <v>3.83</v>
      </c>
      <c r="E3230" s="1">
        <v>3.94</v>
      </c>
      <c r="G3230" s="6">
        <f t="shared" si="351"/>
        <v>4.0000000000000036E-2</v>
      </c>
      <c r="H3230" s="1">
        <f t="shared" si="352"/>
        <v>4.0000000000000036E-2</v>
      </c>
      <c r="I3230" s="1">
        <f t="shared" si="353"/>
        <v>0</v>
      </c>
      <c r="K3230" s="6">
        <f t="shared" si="354"/>
        <v>5.1428571428571379E-2</v>
      </c>
      <c r="L3230" s="6">
        <f t="shared" si="355"/>
        <v>1.9285714285714257E-2</v>
      </c>
      <c r="M3230" s="6">
        <f t="shared" si="356"/>
        <v>2.6666666666666683</v>
      </c>
      <c r="N3230" s="6">
        <f t="shared" si="357"/>
        <v>72.727272727272748</v>
      </c>
      <c r="Q3230" s="1">
        <v>3.8958309999999998</v>
      </c>
      <c r="R3230" s="3">
        <v>499200</v>
      </c>
    </row>
    <row r="3231" spans="1:18" x14ac:dyDescent="0.2">
      <c r="A3231" s="8">
        <v>38677</v>
      </c>
      <c r="B3231" s="1">
        <v>3.9</v>
      </c>
      <c r="C3231" s="1">
        <v>3.94</v>
      </c>
      <c r="D3231" s="1">
        <v>3.8</v>
      </c>
      <c r="E3231" s="1">
        <v>3.93</v>
      </c>
      <c r="G3231" s="6">
        <f t="shared" si="351"/>
        <v>-9.9999999999997868E-3</v>
      </c>
      <c r="H3231" s="1">
        <f t="shared" si="352"/>
        <v>0</v>
      </c>
      <c r="I3231" s="1">
        <f t="shared" si="353"/>
        <v>9.9999999999997868E-3</v>
      </c>
      <c r="K3231" s="6">
        <f t="shared" si="354"/>
        <v>5.0714285714285677E-2</v>
      </c>
      <c r="L3231" s="6">
        <f t="shared" si="355"/>
        <v>1.9999999999999955E-2</v>
      </c>
      <c r="M3231" s="6">
        <f t="shared" si="356"/>
        <v>2.5357142857142896</v>
      </c>
      <c r="N3231" s="6">
        <f t="shared" si="357"/>
        <v>71.717171717171752</v>
      </c>
      <c r="Q3231" s="1">
        <v>3.8859430000000001</v>
      </c>
      <c r="R3231" s="3">
        <v>298600</v>
      </c>
    </row>
    <row r="3232" spans="1:18" x14ac:dyDescent="0.2">
      <c r="A3232" s="8">
        <v>38678</v>
      </c>
      <c r="B3232" s="1">
        <v>3.93</v>
      </c>
      <c r="C3232" s="1">
        <v>4.09</v>
      </c>
      <c r="D3232" s="1">
        <v>3.93</v>
      </c>
      <c r="E3232" s="1">
        <v>4.09</v>
      </c>
      <c r="G3232" s="6">
        <f t="shared" si="351"/>
        <v>0.1599999999999997</v>
      </c>
      <c r="H3232" s="1">
        <f t="shared" si="352"/>
        <v>0.1599999999999997</v>
      </c>
      <c r="I3232" s="1">
        <f t="shared" si="353"/>
        <v>0</v>
      </c>
      <c r="K3232" s="6">
        <f t="shared" si="354"/>
        <v>6.214285714285709E-2</v>
      </c>
      <c r="L3232" s="6">
        <f t="shared" si="355"/>
        <v>1.9285714285714257E-2</v>
      </c>
      <c r="M3232" s="6">
        <f t="shared" si="356"/>
        <v>3.2222222222222245</v>
      </c>
      <c r="N3232" s="6">
        <f t="shared" si="357"/>
        <v>76.31578947368422</v>
      </c>
      <c r="Q3232" s="1">
        <v>4.0441500000000001</v>
      </c>
      <c r="R3232" s="3">
        <v>607300</v>
      </c>
    </row>
    <row r="3233" spans="1:18" x14ac:dyDescent="0.2">
      <c r="A3233" s="8">
        <v>38679</v>
      </c>
      <c r="B3233" s="1">
        <v>4.0999999999999996</v>
      </c>
      <c r="C3233" s="1">
        <v>4.18</v>
      </c>
      <c r="D3233" s="1">
        <v>4.01</v>
      </c>
      <c r="E3233" s="1">
        <v>4.03</v>
      </c>
      <c r="G3233" s="6">
        <f t="shared" si="351"/>
        <v>-5.9999999999999609E-2</v>
      </c>
      <c r="H3233" s="1">
        <f t="shared" si="352"/>
        <v>0</v>
      </c>
      <c r="I3233" s="1">
        <f t="shared" si="353"/>
        <v>5.9999999999999609E-2</v>
      </c>
      <c r="K3233" s="6">
        <f t="shared" si="354"/>
        <v>5.4999999999999973E-2</v>
      </c>
      <c r="L3233" s="6">
        <f t="shared" si="355"/>
        <v>2.3571428571428514E-2</v>
      </c>
      <c r="M3233" s="6">
        <f t="shared" si="356"/>
        <v>2.3333333333333379</v>
      </c>
      <c r="N3233" s="6">
        <f t="shared" si="357"/>
        <v>70.000000000000043</v>
      </c>
      <c r="Q3233" s="1">
        <v>3.984823</v>
      </c>
      <c r="R3233" s="3">
        <v>303300</v>
      </c>
    </row>
    <row r="3234" spans="1:18" x14ac:dyDescent="0.2">
      <c r="A3234" s="8">
        <v>38681</v>
      </c>
      <c r="B3234" s="1">
        <v>4.03</v>
      </c>
      <c r="C3234" s="1">
        <v>4.21</v>
      </c>
      <c r="D3234" s="1">
        <v>4.01</v>
      </c>
      <c r="E3234" s="1">
        <v>4.18</v>
      </c>
      <c r="G3234" s="6">
        <f t="shared" si="351"/>
        <v>0.14999999999999947</v>
      </c>
      <c r="H3234" s="1">
        <f t="shared" si="352"/>
        <v>0.14999999999999947</v>
      </c>
      <c r="I3234" s="1">
        <f t="shared" si="353"/>
        <v>0</v>
      </c>
      <c r="K3234" s="6">
        <f t="shared" si="354"/>
        <v>5.8571428571428497E-2</v>
      </c>
      <c r="L3234" s="6">
        <f t="shared" si="355"/>
        <v>2.3571428571428514E-2</v>
      </c>
      <c r="M3234" s="6">
        <f t="shared" si="356"/>
        <v>2.4848484848484875</v>
      </c>
      <c r="N3234" s="6">
        <f t="shared" si="357"/>
        <v>71.304347826086982</v>
      </c>
      <c r="Q3234" s="1">
        <v>4.13314</v>
      </c>
      <c r="R3234" s="3">
        <v>343900</v>
      </c>
    </row>
    <row r="3235" spans="1:18" x14ac:dyDescent="0.2">
      <c r="A3235" s="8">
        <v>38684</v>
      </c>
      <c r="B3235" s="1">
        <v>4.12</v>
      </c>
      <c r="C3235" s="1">
        <v>4.17</v>
      </c>
      <c r="D3235" s="1">
        <v>3.8</v>
      </c>
      <c r="E3235" s="1">
        <v>4</v>
      </c>
      <c r="G3235" s="6">
        <f t="shared" si="351"/>
        <v>-0.17999999999999972</v>
      </c>
      <c r="H3235" s="1">
        <f t="shared" si="352"/>
        <v>0</v>
      </c>
      <c r="I3235" s="1">
        <f t="shared" si="353"/>
        <v>0.17999999999999972</v>
      </c>
      <c r="K3235" s="6">
        <f t="shared" si="354"/>
        <v>5.8571428571428497E-2</v>
      </c>
      <c r="L3235" s="6">
        <f t="shared" si="355"/>
        <v>3.571428571428565E-2</v>
      </c>
      <c r="M3235" s="6">
        <f t="shared" si="356"/>
        <v>1.6400000000000008</v>
      </c>
      <c r="N3235" s="6">
        <f t="shared" si="357"/>
        <v>62.121212121212132</v>
      </c>
      <c r="Q3235" s="1">
        <v>3.955158</v>
      </c>
      <c r="R3235" s="3">
        <v>760000</v>
      </c>
    </row>
    <row r="3236" spans="1:18" x14ac:dyDescent="0.2">
      <c r="A3236" s="8">
        <v>38685</v>
      </c>
      <c r="B3236" s="1">
        <v>4.0999999999999996</v>
      </c>
      <c r="C3236" s="1">
        <v>4.13</v>
      </c>
      <c r="D3236" s="1">
        <v>4</v>
      </c>
      <c r="E3236" s="1">
        <v>4.05</v>
      </c>
      <c r="G3236" s="6">
        <f t="shared" si="351"/>
        <v>4.9999999999999822E-2</v>
      </c>
      <c r="H3236" s="1">
        <f t="shared" si="352"/>
        <v>4.9999999999999822E-2</v>
      </c>
      <c r="I3236" s="1">
        <f t="shared" si="353"/>
        <v>0</v>
      </c>
      <c r="K3236" s="6">
        <f t="shared" si="354"/>
        <v>5.7142857142857065E-2</v>
      </c>
      <c r="L3236" s="6">
        <f t="shared" si="355"/>
        <v>3.571428571428565E-2</v>
      </c>
      <c r="M3236" s="6">
        <f t="shared" si="356"/>
        <v>1.6000000000000008</v>
      </c>
      <c r="N3236" s="6">
        <f t="shared" si="357"/>
        <v>61.538461538461547</v>
      </c>
      <c r="Q3236" s="1">
        <v>4.0045979999999997</v>
      </c>
      <c r="R3236" s="3">
        <v>308000</v>
      </c>
    </row>
    <row r="3237" spans="1:18" x14ac:dyDescent="0.2">
      <c r="A3237" s="8">
        <v>38686</v>
      </c>
      <c r="B3237" s="1">
        <v>3.99</v>
      </c>
      <c r="C3237" s="1">
        <v>4.08</v>
      </c>
      <c r="D3237" s="1">
        <v>3.98</v>
      </c>
      <c r="E3237" s="1">
        <v>4.03</v>
      </c>
      <c r="G3237" s="6">
        <f t="shared" si="351"/>
        <v>-1.9999999999999574E-2</v>
      </c>
      <c r="H3237" s="1">
        <f t="shared" si="352"/>
        <v>0</v>
      </c>
      <c r="I3237" s="1">
        <f t="shared" si="353"/>
        <v>1.9999999999999574E-2</v>
      </c>
      <c r="K3237" s="6">
        <f t="shared" si="354"/>
        <v>5.7142857142857065E-2</v>
      </c>
      <c r="L3237" s="6">
        <f t="shared" si="355"/>
        <v>3.7142857142857047E-2</v>
      </c>
      <c r="M3237" s="6">
        <f t="shared" si="356"/>
        <v>1.5384615384615403</v>
      </c>
      <c r="N3237" s="6">
        <f t="shared" si="357"/>
        <v>60.60606060606063</v>
      </c>
      <c r="Q3237" s="1">
        <v>3.984823</v>
      </c>
      <c r="R3237" s="3">
        <v>249400</v>
      </c>
    </row>
    <row r="3238" spans="1:18" x14ac:dyDescent="0.2">
      <c r="A3238" s="8">
        <v>38687</v>
      </c>
      <c r="B3238" s="1">
        <v>4</v>
      </c>
      <c r="C3238" s="1">
        <v>4.13</v>
      </c>
      <c r="D3238" s="1">
        <v>4</v>
      </c>
      <c r="E3238" s="1">
        <v>4.09</v>
      </c>
      <c r="G3238" s="6">
        <f t="shared" si="351"/>
        <v>5.9999999999999609E-2</v>
      </c>
      <c r="H3238" s="1">
        <f t="shared" si="352"/>
        <v>5.9999999999999609E-2</v>
      </c>
      <c r="I3238" s="1">
        <f t="shared" si="353"/>
        <v>0</v>
      </c>
      <c r="K3238" s="6">
        <f t="shared" si="354"/>
        <v>6.1428571428571326E-2</v>
      </c>
      <c r="L3238" s="6">
        <f t="shared" si="355"/>
        <v>2.571428571428561E-2</v>
      </c>
      <c r="M3238" s="6">
        <f t="shared" si="356"/>
        <v>2.3888888888888946</v>
      </c>
      <c r="N3238" s="6">
        <f t="shared" si="357"/>
        <v>70.491803278688579</v>
      </c>
      <c r="Q3238" s="1">
        <v>4.0441500000000001</v>
      </c>
      <c r="R3238" s="3">
        <v>270400</v>
      </c>
    </row>
    <row r="3239" spans="1:18" x14ac:dyDescent="0.2">
      <c r="A3239" s="8">
        <v>38688</v>
      </c>
      <c r="B3239" s="1">
        <v>4.0999999999999996</v>
      </c>
      <c r="C3239" s="1">
        <v>4.1100000000000003</v>
      </c>
      <c r="D3239" s="1">
        <v>4.05</v>
      </c>
      <c r="E3239" s="1">
        <v>4.1100000000000003</v>
      </c>
      <c r="G3239" s="6">
        <f t="shared" si="351"/>
        <v>2.0000000000000462E-2</v>
      </c>
      <c r="H3239" s="1">
        <f t="shared" si="352"/>
        <v>2.0000000000000462E-2</v>
      </c>
      <c r="I3239" s="1">
        <f t="shared" si="353"/>
        <v>0</v>
      </c>
      <c r="K3239" s="6">
        <f t="shared" si="354"/>
        <v>4.7857142857142786E-2</v>
      </c>
      <c r="L3239" s="6">
        <f t="shared" si="355"/>
        <v>2.571428571428561E-2</v>
      </c>
      <c r="M3239" s="6">
        <f t="shared" si="356"/>
        <v>1.8611111111111158</v>
      </c>
      <c r="N3239" s="6">
        <f t="shared" si="357"/>
        <v>65.048543689320439</v>
      </c>
      <c r="Q3239" s="1">
        <v>4.0639250000000002</v>
      </c>
      <c r="R3239" s="3">
        <v>197700</v>
      </c>
    </row>
    <row r="3240" spans="1:18" x14ac:dyDescent="0.2">
      <c r="A3240" s="8">
        <v>38691</v>
      </c>
      <c r="B3240" s="1">
        <v>4.12</v>
      </c>
      <c r="C3240" s="1">
        <v>4.21</v>
      </c>
      <c r="D3240" s="1">
        <v>4.12</v>
      </c>
      <c r="E3240" s="1">
        <v>4.1900000000000004</v>
      </c>
      <c r="G3240" s="6">
        <f t="shared" si="351"/>
        <v>8.0000000000000071E-2</v>
      </c>
      <c r="H3240" s="1">
        <f t="shared" si="352"/>
        <v>8.0000000000000071E-2</v>
      </c>
      <c r="I3240" s="1">
        <f t="shared" si="353"/>
        <v>0</v>
      </c>
      <c r="K3240" s="6">
        <f t="shared" si="354"/>
        <v>4.7857142857142786E-2</v>
      </c>
      <c r="L3240" s="6">
        <f t="shared" si="355"/>
        <v>2.571428571428561E-2</v>
      </c>
      <c r="M3240" s="6">
        <f t="shared" si="356"/>
        <v>1.8611111111111158</v>
      </c>
      <c r="N3240" s="6">
        <f t="shared" si="357"/>
        <v>65.048543689320439</v>
      </c>
      <c r="Q3240" s="1">
        <v>4.1430280000000002</v>
      </c>
      <c r="R3240" s="3">
        <v>372800</v>
      </c>
    </row>
    <row r="3241" spans="1:18" x14ac:dyDescent="0.2">
      <c r="A3241" s="8">
        <v>38692</v>
      </c>
      <c r="B3241" s="1">
        <v>4.2</v>
      </c>
      <c r="C3241" s="1">
        <v>4.2</v>
      </c>
      <c r="D3241" s="1">
        <v>4.05</v>
      </c>
      <c r="E3241" s="1">
        <v>4.1900000000000004</v>
      </c>
      <c r="G3241" s="6">
        <f t="shared" si="351"/>
        <v>0</v>
      </c>
      <c r="H3241" s="1">
        <f t="shared" si="352"/>
        <v>0</v>
      </c>
      <c r="I3241" s="1">
        <f t="shared" si="353"/>
        <v>0</v>
      </c>
      <c r="K3241" s="6">
        <f t="shared" si="354"/>
        <v>4.7857142857142786E-2</v>
      </c>
      <c r="L3241" s="6">
        <f t="shared" si="355"/>
        <v>1.9285714285714191E-2</v>
      </c>
      <c r="M3241" s="6">
        <f t="shared" si="356"/>
        <v>2.4814814814814898</v>
      </c>
      <c r="N3241" s="6">
        <f t="shared" si="357"/>
        <v>71.276595744680918</v>
      </c>
      <c r="Q3241" s="1">
        <v>4.1430280000000002</v>
      </c>
      <c r="R3241" s="3">
        <v>623700</v>
      </c>
    </row>
    <row r="3242" spans="1:18" x14ac:dyDescent="0.2">
      <c r="A3242" s="8">
        <v>38693</v>
      </c>
      <c r="B3242" s="1">
        <v>4.1500000000000004</v>
      </c>
      <c r="C3242" s="1">
        <v>4.28</v>
      </c>
      <c r="D3242" s="1">
        <v>4.08</v>
      </c>
      <c r="E3242" s="1">
        <v>4.0999999999999996</v>
      </c>
      <c r="G3242" s="6">
        <f t="shared" si="351"/>
        <v>-9.0000000000000746E-2</v>
      </c>
      <c r="H3242" s="1">
        <f t="shared" si="352"/>
        <v>0</v>
      </c>
      <c r="I3242" s="1">
        <f t="shared" si="353"/>
        <v>9.0000000000000746E-2</v>
      </c>
      <c r="K3242" s="6">
        <f t="shared" si="354"/>
        <v>3.9999999999999938E-2</v>
      </c>
      <c r="L3242" s="6">
        <f t="shared" si="355"/>
        <v>2.5714285714285672E-2</v>
      </c>
      <c r="M3242" s="6">
        <f t="shared" si="356"/>
        <v>1.5555555555555558</v>
      </c>
      <c r="N3242" s="6">
        <f t="shared" si="357"/>
        <v>60.869565217391305</v>
      </c>
      <c r="Q3242" s="1">
        <v>4.0540370000000001</v>
      </c>
      <c r="R3242" s="3">
        <v>422000</v>
      </c>
    </row>
    <row r="3243" spans="1:18" x14ac:dyDescent="0.2">
      <c r="A3243" s="8">
        <v>38694</v>
      </c>
      <c r="B3243" s="1">
        <v>4.09</v>
      </c>
      <c r="C3243" s="1">
        <v>4.18</v>
      </c>
      <c r="D3243" s="1">
        <v>4.0599999999999996</v>
      </c>
      <c r="E3243" s="1">
        <v>4.13</v>
      </c>
      <c r="G3243" s="6">
        <f t="shared" si="351"/>
        <v>3.0000000000000249E-2</v>
      </c>
      <c r="H3243" s="1">
        <f t="shared" si="352"/>
        <v>3.0000000000000249E-2</v>
      </c>
      <c r="I3243" s="1">
        <f t="shared" si="353"/>
        <v>0</v>
      </c>
      <c r="K3243" s="6">
        <f t="shared" si="354"/>
        <v>4.21428571428571E-2</v>
      </c>
      <c r="L3243" s="6">
        <f t="shared" si="355"/>
        <v>2.5714285714285672E-2</v>
      </c>
      <c r="M3243" s="6">
        <f t="shared" si="356"/>
        <v>1.6388888888888899</v>
      </c>
      <c r="N3243" s="6">
        <f t="shared" si="357"/>
        <v>62.105263157894754</v>
      </c>
      <c r="Q3243" s="1">
        <v>4.0837009999999996</v>
      </c>
      <c r="R3243" s="3">
        <v>251600</v>
      </c>
    </row>
    <row r="3244" spans="1:18" x14ac:dyDescent="0.2">
      <c r="A3244" s="8">
        <v>38695</v>
      </c>
      <c r="B3244" s="1">
        <v>4.25</v>
      </c>
      <c r="C3244" s="1">
        <v>4.25</v>
      </c>
      <c r="D3244" s="1">
        <v>4.09</v>
      </c>
      <c r="E3244" s="1">
        <v>4.1100000000000003</v>
      </c>
      <c r="G3244" s="6">
        <f t="shared" si="351"/>
        <v>-1.9999999999999574E-2</v>
      </c>
      <c r="H3244" s="1">
        <f t="shared" si="352"/>
        <v>0</v>
      </c>
      <c r="I3244" s="1">
        <f t="shared" si="353"/>
        <v>1.9999999999999574E-2</v>
      </c>
      <c r="K3244" s="6">
        <f t="shared" si="354"/>
        <v>3.9285714285714243E-2</v>
      </c>
      <c r="L3244" s="6">
        <f t="shared" si="355"/>
        <v>2.7142857142857073E-2</v>
      </c>
      <c r="M3244" s="6">
        <f t="shared" si="356"/>
        <v>1.4473684210526339</v>
      </c>
      <c r="N3244" s="6">
        <f t="shared" si="357"/>
        <v>59.139784946236595</v>
      </c>
      <c r="Q3244" s="1">
        <v>4.0639250000000002</v>
      </c>
      <c r="R3244" s="3">
        <v>642300</v>
      </c>
    </row>
    <row r="3245" spans="1:18" x14ac:dyDescent="0.2">
      <c r="A3245" s="8">
        <v>38698</v>
      </c>
      <c r="B3245" s="1">
        <v>4.07</v>
      </c>
      <c r="C3245" s="1">
        <v>4.16</v>
      </c>
      <c r="D3245" s="1">
        <v>4.07</v>
      </c>
      <c r="E3245" s="1">
        <v>4.1399999999999997</v>
      </c>
      <c r="G3245" s="6">
        <f t="shared" si="351"/>
        <v>2.9999999999999361E-2</v>
      </c>
      <c r="H3245" s="1">
        <f t="shared" si="352"/>
        <v>2.9999999999999361E-2</v>
      </c>
      <c r="I3245" s="1">
        <f t="shared" si="353"/>
        <v>0</v>
      </c>
      <c r="K3245" s="6">
        <f t="shared" si="354"/>
        <v>4.1428571428571336E-2</v>
      </c>
      <c r="L3245" s="6">
        <f t="shared" si="355"/>
        <v>2.6428571428571374E-2</v>
      </c>
      <c r="M3245" s="6">
        <f t="shared" si="356"/>
        <v>1.5675675675675673</v>
      </c>
      <c r="N3245" s="6">
        <f t="shared" si="357"/>
        <v>61.05263157894737</v>
      </c>
      <c r="Q3245" s="1">
        <v>4.0935889999999997</v>
      </c>
      <c r="R3245" s="3">
        <v>381800</v>
      </c>
    </row>
    <row r="3246" spans="1:18" x14ac:dyDescent="0.2">
      <c r="A3246" s="8">
        <v>38699</v>
      </c>
      <c r="B3246" s="1">
        <v>4.17</v>
      </c>
      <c r="C3246" s="1">
        <v>4.2300000000000004</v>
      </c>
      <c r="D3246" s="1">
        <v>4.0999999999999996</v>
      </c>
      <c r="E3246" s="1">
        <v>4.2</v>
      </c>
      <c r="G3246" s="6">
        <f t="shared" si="351"/>
        <v>6.0000000000000497E-2</v>
      </c>
      <c r="H3246" s="1">
        <f t="shared" si="352"/>
        <v>6.0000000000000497E-2</v>
      </c>
      <c r="I3246" s="1">
        <f t="shared" si="353"/>
        <v>0</v>
      </c>
      <c r="K3246" s="6">
        <f t="shared" si="354"/>
        <v>3.4285714285714253E-2</v>
      </c>
      <c r="L3246" s="6">
        <f t="shared" si="355"/>
        <v>2.6428571428571374E-2</v>
      </c>
      <c r="M3246" s="6">
        <f t="shared" si="356"/>
        <v>1.2972972972972987</v>
      </c>
      <c r="N3246" s="6">
        <f t="shared" si="357"/>
        <v>56.470588235294144</v>
      </c>
      <c r="Q3246" s="1">
        <v>4.1529160000000003</v>
      </c>
      <c r="R3246" s="3">
        <v>500200</v>
      </c>
    </row>
    <row r="3247" spans="1:18" x14ac:dyDescent="0.2">
      <c r="A3247" s="8">
        <v>38700</v>
      </c>
      <c r="B3247" s="1">
        <v>4.17</v>
      </c>
      <c r="C3247" s="1">
        <v>4.18</v>
      </c>
      <c r="D3247" s="1">
        <v>4.0999999999999996</v>
      </c>
      <c r="E3247" s="1">
        <v>4.1500000000000004</v>
      </c>
      <c r="G3247" s="6">
        <f t="shared" si="351"/>
        <v>-4.9999999999999822E-2</v>
      </c>
      <c r="H3247" s="1">
        <f t="shared" si="352"/>
        <v>0</v>
      </c>
      <c r="I3247" s="1">
        <f t="shared" si="353"/>
        <v>4.9999999999999822E-2</v>
      </c>
      <c r="K3247" s="6">
        <f t="shared" si="354"/>
        <v>3.4285714285714253E-2</v>
      </c>
      <c r="L3247" s="6">
        <f t="shared" si="355"/>
        <v>2.5714285714285672E-2</v>
      </c>
      <c r="M3247" s="6">
        <f t="shared" si="356"/>
        <v>1.3333333333333341</v>
      </c>
      <c r="N3247" s="6">
        <f t="shared" si="357"/>
        <v>57.142857142857153</v>
      </c>
      <c r="Q3247" s="1">
        <v>4.1034769999999998</v>
      </c>
      <c r="R3247" s="3">
        <v>316800</v>
      </c>
    </row>
    <row r="3248" spans="1:18" x14ac:dyDescent="0.2">
      <c r="A3248" s="8">
        <v>38701</v>
      </c>
      <c r="B3248" s="1">
        <v>4.1100000000000003</v>
      </c>
      <c r="C3248" s="1">
        <v>4.13</v>
      </c>
      <c r="D3248" s="1">
        <v>4.0199999999999996</v>
      </c>
      <c r="E3248" s="1">
        <v>4.09</v>
      </c>
      <c r="G3248" s="6">
        <f t="shared" si="351"/>
        <v>-6.0000000000000497E-2</v>
      </c>
      <c r="H3248" s="1">
        <f t="shared" si="352"/>
        <v>0</v>
      </c>
      <c r="I3248" s="1">
        <f t="shared" si="353"/>
        <v>6.0000000000000497E-2</v>
      </c>
      <c r="K3248" s="6">
        <f t="shared" si="354"/>
        <v>2.3571428571428577E-2</v>
      </c>
      <c r="L3248" s="6">
        <f t="shared" si="355"/>
        <v>2.9999999999999995E-2</v>
      </c>
      <c r="M3248" s="6">
        <f t="shared" si="356"/>
        <v>0.78571428571428603</v>
      </c>
      <c r="N3248" s="6">
        <f t="shared" si="357"/>
        <v>44.000000000000007</v>
      </c>
      <c r="Q3248" s="1">
        <v>4.0441500000000001</v>
      </c>
      <c r="R3248" s="3">
        <v>314300</v>
      </c>
    </row>
    <row r="3249" spans="1:18" x14ac:dyDescent="0.2">
      <c r="A3249" s="8">
        <v>38702</v>
      </c>
      <c r="B3249" s="1">
        <v>4.04</v>
      </c>
      <c r="C3249" s="1">
        <v>4.08</v>
      </c>
      <c r="D3249" s="1">
        <v>3.75</v>
      </c>
      <c r="E3249" s="1">
        <v>3.95</v>
      </c>
      <c r="G3249" s="6">
        <f t="shared" si="351"/>
        <v>-0.13999999999999968</v>
      </c>
      <c r="H3249" s="1">
        <f t="shared" si="352"/>
        <v>0</v>
      </c>
      <c r="I3249" s="1">
        <f t="shared" si="353"/>
        <v>0.13999999999999968</v>
      </c>
      <c r="K3249" s="6">
        <f t="shared" si="354"/>
        <v>2.3571428571428577E-2</v>
      </c>
      <c r="L3249" s="6">
        <f t="shared" si="355"/>
        <v>2.7142857142857135E-2</v>
      </c>
      <c r="M3249" s="6">
        <f t="shared" si="356"/>
        <v>0.86842105263157943</v>
      </c>
      <c r="N3249" s="6">
        <f t="shared" si="357"/>
        <v>46.478873239436631</v>
      </c>
      <c r="Q3249" s="1">
        <v>3.9057189999999999</v>
      </c>
      <c r="R3249" s="3">
        <v>672700</v>
      </c>
    </row>
    <row r="3250" spans="1:18" x14ac:dyDescent="0.2">
      <c r="A3250" s="8">
        <v>38705</v>
      </c>
      <c r="B3250" s="1">
        <v>3.99</v>
      </c>
      <c r="C3250" s="1">
        <v>4.0199999999999996</v>
      </c>
      <c r="D3250" s="1">
        <v>3.91</v>
      </c>
      <c r="E3250" s="1">
        <v>3.99</v>
      </c>
      <c r="G3250" s="6">
        <f t="shared" si="351"/>
        <v>4.0000000000000036E-2</v>
      </c>
      <c r="H3250" s="1">
        <f t="shared" si="352"/>
        <v>4.0000000000000036E-2</v>
      </c>
      <c r="I3250" s="1">
        <f t="shared" si="353"/>
        <v>0</v>
      </c>
      <c r="K3250" s="6">
        <f t="shared" si="354"/>
        <v>2.2857142857142878E-2</v>
      </c>
      <c r="L3250" s="6">
        <f t="shared" si="355"/>
        <v>2.7142857142857135E-2</v>
      </c>
      <c r="M3250" s="6">
        <f t="shared" si="356"/>
        <v>0.84210526315789569</v>
      </c>
      <c r="N3250" s="6">
        <f t="shared" si="357"/>
        <v>45.714285714285737</v>
      </c>
      <c r="Q3250" s="1">
        <v>3.945271</v>
      </c>
      <c r="R3250" s="3">
        <v>230500</v>
      </c>
    </row>
    <row r="3251" spans="1:18" x14ac:dyDescent="0.2">
      <c r="A3251" s="8">
        <v>38706</v>
      </c>
      <c r="B3251" s="1">
        <v>3.99</v>
      </c>
      <c r="C3251" s="1">
        <v>4.01</v>
      </c>
      <c r="D3251" s="1">
        <v>3.8</v>
      </c>
      <c r="E3251" s="1">
        <v>3.93</v>
      </c>
      <c r="G3251" s="6">
        <f t="shared" si="351"/>
        <v>-6.0000000000000053E-2</v>
      </c>
      <c r="H3251" s="1">
        <f t="shared" si="352"/>
        <v>0</v>
      </c>
      <c r="I3251" s="1">
        <f t="shared" si="353"/>
        <v>6.0000000000000053E-2</v>
      </c>
      <c r="K3251" s="6">
        <f t="shared" si="354"/>
        <v>2.2857142857142878E-2</v>
      </c>
      <c r="L3251" s="6">
        <f t="shared" si="355"/>
        <v>3.0000000000000027E-2</v>
      </c>
      <c r="M3251" s="6">
        <f t="shared" si="356"/>
        <v>0.76190476190476197</v>
      </c>
      <c r="N3251" s="6">
        <f t="shared" si="357"/>
        <v>43.243243243243242</v>
      </c>
      <c r="Q3251" s="1">
        <v>3.8859430000000001</v>
      </c>
      <c r="R3251" s="3">
        <v>237500</v>
      </c>
    </row>
    <row r="3252" spans="1:18" x14ac:dyDescent="0.2">
      <c r="A3252" s="8">
        <v>38707</v>
      </c>
      <c r="B3252" s="1">
        <v>4.09</v>
      </c>
      <c r="C3252" s="1">
        <v>4.2</v>
      </c>
      <c r="D3252" s="1">
        <v>4.0199999999999996</v>
      </c>
      <c r="E3252" s="1">
        <v>4.2</v>
      </c>
      <c r="G3252" s="6">
        <f t="shared" si="351"/>
        <v>0.27</v>
      </c>
      <c r="H3252" s="1">
        <f t="shared" si="352"/>
        <v>0.27</v>
      </c>
      <c r="I3252" s="1">
        <f t="shared" si="353"/>
        <v>0</v>
      </c>
      <c r="K3252" s="6">
        <f t="shared" si="354"/>
        <v>3.7857142857142909E-2</v>
      </c>
      <c r="L3252" s="6">
        <f t="shared" si="355"/>
        <v>3.0000000000000027E-2</v>
      </c>
      <c r="M3252" s="6">
        <f t="shared" si="356"/>
        <v>1.2619047619047625</v>
      </c>
      <c r="N3252" s="6">
        <f t="shared" si="357"/>
        <v>55.789473684210542</v>
      </c>
      <c r="Q3252" s="1">
        <v>4.1529160000000003</v>
      </c>
      <c r="R3252" s="3">
        <v>822000</v>
      </c>
    </row>
    <row r="3253" spans="1:18" x14ac:dyDescent="0.2">
      <c r="A3253" s="8">
        <v>38708</v>
      </c>
      <c r="B3253" s="1">
        <v>4.25</v>
      </c>
      <c r="C3253" s="1">
        <v>4.26</v>
      </c>
      <c r="D3253" s="1">
        <v>4.1500000000000004</v>
      </c>
      <c r="E3253" s="1">
        <v>4.2</v>
      </c>
      <c r="G3253" s="6">
        <f t="shared" si="351"/>
        <v>0</v>
      </c>
      <c r="H3253" s="1">
        <f t="shared" si="352"/>
        <v>0</v>
      </c>
      <c r="I3253" s="1">
        <f t="shared" si="353"/>
        <v>0</v>
      </c>
      <c r="K3253" s="6">
        <f t="shared" si="354"/>
        <v>3.6428571428571442E-2</v>
      </c>
      <c r="L3253" s="6">
        <f t="shared" si="355"/>
        <v>3.0000000000000027E-2</v>
      </c>
      <c r="M3253" s="6">
        <f t="shared" si="356"/>
        <v>1.2142857142857137</v>
      </c>
      <c r="N3253" s="6">
        <f t="shared" si="357"/>
        <v>54.838709677419338</v>
      </c>
      <c r="Q3253" s="1">
        <v>4.1529160000000003</v>
      </c>
      <c r="R3253" s="3">
        <v>455100</v>
      </c>
    </row>
    <row r="3254" spans="1:18" x14ac:dyDescent="0.2">
      <c r="A3254" s="8">
        <v>38709</v>
      </c>
      <c r="B3254" s="1">
        <v>4.3899999999999997</v>
      </c>
      <c r="C3254" s="1">
        <v>4.3899999999999997</v>
      </c>
      <c r="D3254" s="1">
        <v>4.1500000000000004</v>
      </c>
      <c r="E3254" s="1">
        <v>4.18</v>
      </c>
      <c r="G3254" s="6">
        <f t="shared" si="351"/>
        <v>-2.0000000000000462E-2</v>
      </c>
      <c r="H3254" s="1">
        <f t="shared" si="352"/>
        <v>0</v>
      </c>
      <c r="I3254" s="1">
        <f t="shared" si="353"/>
        <v>2.0000000000000462E-2</v>
      </c>
      <c r="K3254" s="6">
        <f t="shared" si="354"/>
        <v>3.0714285714285725E-2</v>
      </c>
      <c r="L3254" s="6">
        <f t="shared" si="355"/>
        <v>3.1428571428571486E-2</v>
      </c>
      <c r="M3254" s="6">
        <f t="shared" si="356"/>
        <v>0.97727272727272585</v>
      </c>
      <c r="N3254" s="6">
        <f t="shared" si="357"/>
        <v>49.425287356321803</v>
      </c>
      <c r="Q3254" s="1">
        <v>4.13314</v>
      </c>
      <c r="R3254" s="3">
        <v>175100</v>
      </c>
    </row>
    <row r="3255" spans="1:18" x14ac:dyDescent="0.2">
      <c r="A3255" s="8">
        <v>38713</v>
      </c>
      <c r="B3255" s="1">
        <v>4.1900000000000004</v>
      </c>
      <c r="C3255" s="1">
        <v>4.2</v>
      </c>
      <c r="D3255" s="1">
        <v>4.0999999999999996</v>
      </c>
      <c r="E3255" s="1">
        <v>4.1399999999999997</v>
      </c>
      <c r="G3255" s="6">
        <f t="shared" si="351"/>
        <v>-4.0000000000000036E-2</v>
      </c>
      <c r="H3255" s="1">
        <f t="shared" si="352"/>
        <v>0</v>
      </c>
      <c r="I3255" s="1">
        <f t="shared" si="353"/>
        <v>4.0000000000000036E-2</v>
      </c>
      <c r="K3255" s="6">
        <f t="shared" si="354"/>
        <v>3.0714285714285725E-2</v>
      </c>
      <c r="L3255" s="6">
        <f t="shared" si="355"/>
        <v>3.428571428571435E-2</v>
      </c>
      <c r="M3255" s="6">
        <f t="shared" si="356"/>
        <v>0.89583333333333193</v>
      </c>
      <c r="N3255" s="6">
        <f t="shared" si="357"/>
        <v>47.252747252747213</v>
      </c>
      <c r="Q3255" s="1">
        <v>4.0935889999999997</v>
      </c>
      <c r="R3255" s="3">
        <v>301300</v>
      </c>
    </row>
    <row r="3256" spans="1:18" x14ac:dyDescent="0.2">
      <c r="A3256" s="8">
        <v>38714</v>
      </c>
      <c r="B3256" s="1">
        <v>4.0999999999999996</v>
      </c>
      <c r="C3256" s="1">
        <v>4.16</v>
      </c>
      <c r="D3256" s="1">
        <v>4.05</v>
      </c>
      <c r="E3256" s="1">
        <v>4.1100000000000003</v>
      </c>
      <c r="G3256" s="6">
        <f t="shared" si="351"/>
        <v>-2.9999999999999361E-2</v>
      </c>
      <c r="H3256" s="1">
        <f t="shared" si="352"/>
        <v>0</v>
      </c>
      <c r="I3256" s="1">
        <f t="shared" si="353"/>
        <v>2.9999999999999361E-2</v>
      </c>
      <c r="K3256" s="6">
        <f t="shared" si="354"/>
        <v>3.0714285714285725E-2</v>
      </c>
      <c r="L3256" s="6">
        <f t="shared" si="355"/>
        <v>2.9999999999999964E-2</v>
      </c>
      <c r="M3256" s="6">
        <f t="shared" si="356"/>
        <v>1.0238095238095255</v>
      </c>
      <c r="N3256" s="6">
        <f t="shared" si="357"/>
        <v>50.588235294117688</v>
      </c>
      <c r="Q3256" s="1">
        <v>4.0639250000000002</v>
      </c>
      <c r="R3256" s="3">
        <v>182700</v>
      </c>
    </row>
    <row r="3257" spans="1:18" x14ac:dyDescent="0.2">
      <c r="A3257" s="8">
        <v>38715</v>
      </c>
      <c r="B3257" s="1">
        <v>4.18</v>
      </c>
      <c r="C3257" s="1">
        <v>4.2300000000000004</v>
      </c>
      <c r="D3257" s="1">
        <v>4.1399999999999997</v>
      </c>
      <c r="E3257" s="1">
        <v>4.22</v>
      </c>
      <c r="G3257" s="6">
        <f t="shared" si="351"/>
        <v>0.10999999999999943</v>
      </c>
      <c r="H3257" s="1">
        <f t="shared" si="352"/>
        <v>0.10999999999999943</v>
      </c>
      <c r="I3257" s="1">
        <f t="shared" si="353"/>
        <v>0</v>
      </c>
      <c r="K3257" s="6">
        <f t="shared" si="354"/>
        <v>3.642857142857138E-2</v>
      </c>
      <c r="L3257" s="6">
        <f t="shared" si="355"/>
        <v>2.9999999999999964E-2</v>
      </c>
      <c r="M3257" s="6">
        <f t="shared" si="356"/>
        <v>1.2142857142857142</v>
      </c>
      <c r="N3257" s="6">
        <f t="shared" si="357"/>
        <v>54.838709677419359</v>
      </c>
      <c r="Q3257" s="1">
        <v>4.1726919999999996</v>
      </c>
      <c r="R3257" s="3">
        <v>348300</v>
      </c>
    </row>
    <row r="3258" spans="1:18" x14ac:dyDescent="0.2">
      <c r="A3258" s="8">
        <v>38716</v>
      </c>
      <c r="B3258" s="1">
        <v>4.24</v>
      </c>
      <c r="C3258" s="1">
        <v>4.28</v>
      </c>
      <c r="D3258" s="1">
        <v>4.2</v>
      </c>
      <c r="E3258" s="1">
        <v>4.24</v>
      </c>
      <c r="G3258" s="6">
        <f t="shared" si="351"/>
        <v>2.0000000000000462E-2</v>
      </c>
      <c r="H3258" s="1">
        <f t="shared" si="352"/>
        <v>2.0000000000000462E-2</v>
      </c>
      <c r="I3258" s="1">
        <f t="shared" si="353"/>
        <v>0</v>
      </c>
      <c r="K3258" s="6">
        <f t="shared" si="354"/>
        <v>3.7857142857142846E-2</v>
      </c>
      <c r="L3258" s="6">
        <f t="shared" si="355"/>
        <v>2.8571428571428564E-2</v>
      </c>
      <c r="M3258" s="6">
        <f t="shared" si="356"/>
        <v>1.325</v>
      </c>
      <c r="N3258" s="6">
        <f t="shared" si="357"/>
        <v>56.98924731182796</v>
      </c>
      <c r="Q3258" s="1">
        <v>4.1924679999999999</v>
      </c>
      <c r="R3258" s="3">
        <v>417700</v>
      </c>
    </row>
    <row r="3259" spans="1:18" x14ac:dyDescent="0.2">
      <c r="A3259" s="8">
        <v>38720</v>
      </c>
      <c r="B3259" s="1">
        <v>4.25</v>
      </c>
      <c r="C3259" s="1">
        <v>4.4000000000000004</v>
      </c>
      <c r="D3259" s="1">
        <v>4.24</v>
      </c>
      <c r="E3259" s="1">
        <v>4.4000000000000004</v>
      </c>
      <c r="G3259" s="6">
        <f t="shared" si="351"/>
        <v>0.16000000000000014</v>
      </c>
      <c r="H3259" s="1">
        <f t="shared" si="352"/>
        <v>0.16000000000000014</v>
      </c>
      <c r="I3259" s="1">
        <f t="shared" si="353"/>
        <v>0</v>
      </c>
      <c r="K3259" s="6">
        <f t="shared" si="354"/>
        <v>4.7142857142857188E-2</v>
      </c>
      <c r="L3259" s="6">
        <f t="shared" si="355"/>
        <v>2.8571428571428564E-2</v>
      </c>
      <c r="M3259" s="6">
        <f t="shared" si="356"/>
        <v>1.6500000000000021</v>
      </c>
      <c r="N3259" s="6">
        <f t="shared" si="357"/>
        <v>62.26415094339626</v>
      </c>
      <c r="Q3259" s="1">
        <v>4.3506739999999997</v>
      </c>
      <c r="R3259" s="3">
        <v>552500</v>
      </c>
    </row>
    <row r="3260" spans="1:18" x14ac:dyDescent="0.2">
      <c r="A3260" s="8">
        <v>38721</v>
      </c>
      <c r="B3260" s="1">
        <v>4.4000000000000004</v>
      </c>
      <c r="C3260" s="1">
        <v>4.4800000000000004</v>
      </c>
      <c r="D3260" s="1">
        <v>4.3499999999999996</v>
      </c>
      <c r="E3260" s="1">
        <v>4.47</v>
      </c>
      <c r="G3260" s="6">
        <f t="shared" si="351"/>
        <v>6.9999999999999396E-2</v>
      </c>
      <c r="H3260" s="1">
        <f t="shared" si="352"/>
        <v>6.9999999999999396E-2</v>
      </c>
      <c r="I3260" s="1">
        <f t="shared" si="353"/>
        <v>0</v>
      </c>
      <c r="K3260" s="6">
        <f t="shared" si="354"/>
        <v>4.785714285714282E-2</v>
      </c>
      <c r="L3260" s="6">
        <f t="shared" si="355"/>
        <v>2.8571428571428564E-2</v>
      </c>
      <c r="M3260" s="6">
        <f t="shared" si="356"/>
        <v>1.6749999999999992</v>
      </c>
      <c r="N3260" s="6">
        <f t="shared" si="357"/>
        <v>62.616822429906527</v>
      </c>
      <c r="Q3260" s="1">
        <v>4.4198890000000004</v>
      </c>
      <c r="R3260" s="3">
        <v>481800</v>
      </c>
    </row>
    <row r="3261" spans="1:18" x14ac:dyDescent="0.2">
      <c r="A3261" s="8">
        <v>38722</v>
      </c>
      <c r="B3261" s="1">
        <v>4.5</v>
      </c>
      <c r="C3261" s="1">
        <v>4.5</v>
      </c>
      <c r="D3261" s="1">
        <v>4.3</v>
      </c>
      <c r="E3261" s="1">
        <v>4.43</v>
      </c>
      <c r="G3261" s="6">
        <f t="shared" si="351"/>
        <v>-4.0000000000000036E-2</v>
      </c>
      <c r="H3261" s="1">
        <f t="shared" si="352"/>
        <v>0</v>
      </c>
      <c r="I3261" s="1">
        <f t="shared" si="353"/>
        <v>4.0000000000000036E-2</v>
      </c>
      <c r="K3261" s="6">
        <f t="shared" si="354"/>
        <v>4.785714285714282E-2</v>
      </c>
      <c r="L3261" s="6">
        <f t="shared" si="355"/>
        <v>2.7857142857142865E-2</v>
      </c>
      <c r="M3261" s="6">
        <f t="shared" si="356"/>
        <v>1.7179487179487161</v>
      </c>
      <c r="N3261" s="6">
        <f t="shared" si="357"/>
        <v>63.207547169811299</v>
      </c>
      <c r="Q3261" s="1">
        <v>4.3803380000000001</v>
      </c>
      <c r="R3261" s="3">
        <v>313400</v>
      </c>
    </row>
    <row r="3262" spans="1:18" x14ac:dyDescent="0.2">
      <c r="A3262" s="8">
        <v>38723</v>
      </c>
      <c r="B3262" s="1">
        <v>4.49</v>
      </c>
      <c r="C3262" s="1">
        <v>4.55</v>
      </c>
      <c r="D3262" s="1">
        <v>4.45</v>
      </c>
      <c r="E3262" s="1">
        <v>4.53</v>
      </c>
      <c r="G3262" s="6">
        <f t="shared" si="351"/>
        <v>0.10000000000000053</v>
      </c>
      <c r="H3262" s="1">
        <f t="shared" si="352"/>
        <v>0.10000000000000053</v>
      </c>
      <c r="I3262" s="1">
        <f t="shared" si="353"/>
        <v>0</v>
      </c>
      <c r="K3262" s="6">
        <f t="shared" si="354"/>
        <v>5.5E-2</v>
      </c>
      <c r="L3262" s="6">
        <f t="shared" si="355"/>
        <v>2.3571428571428545E-2</v>
      </c>
      <c r="M3262" s="6">
        <f t="shared" si="356"/>
        <v>2.3333333333333361</v>
      </c>
      <c r="N3262" s="6">
        <f t="shared" si="357"/>
        <v>70.000000000000028</v>
      </c>
      <c r="Q3262" s="1">
        <v>4.4792170000000002</v>
      </c>
      <c r="R3262" s="3">
        <v>406500</v>
      </c>
    </row>
    <row r="3263" spans="1:18" x14ac:dyDescent="0.2">
      <c r="A3263" s="8">
        <v>38726</v>
      </c>
      <c r="B3263" s="1">
        <v>4.59</v>
      </c>
      <c r="C3263" s="1">
        <v>4.6399999999999997</v>
      </c>
      <c r="D3263" s="1">
        <v>4.55</v>
      </c>
      <c r="E3263" s="1">
        <v>4.5999999999999996</v>
      </c>
      <c r="G3263" s="6">
        <f t="shared" si="351"/>
        <v>6.9999999999999396E-2</v>
      </c>
      <c r="H3263" s="1">
        <f t="shared" si="352"/>
        <v>6.9999999999999396E-2</v>
      </c>
      <c r="I3263" s="1">
        <f t="shared" si="353"/>
        <v>0</v>
      </c>
      <c r="K3263" s="6">
        <f t="shared" si="354"/>
        <v>5.9999999999999956E-2</v>
      </c>
      <c r="L3263" s="6">
        <f t="shared" si="355"/>
        <v>1.3571428571428568E-2</v>
      </c>
      <c r="M3263" s="6">
        <f t="shared" si="356"/>
        <v>4.4210526315789451</v>
      </c>
      <c r="N3263" s="6">
        <f t="shared" si="357"/>
        <v>81.553398058252412</v>
      </c>
      <c r="Q3263" s="1">
        <v>4.548432</v>
      </c>
      <c r="R3263" s="3">
        <v>682300</v>
      </c>
    </row>
    <row r="3264" spans="1:18" x14ac:dyDescent="0.2">
      <c r="A3264" s="8">
        <v>38727</v>
      </c>
      <c r="B3264" s="1">
        <v>4.6399999999999997</v>
      </c>
      <c r="C3264" s="1">
        <v>4.6500000000000004</v>
      </c>
      <c r="D3264" s="1">
        <v>4.58</v>
      </c>
      <c r="E3264" s="1">
        <v>4.63</v>
      </c>
      <c r="G3264" s="6">
        <f t="shared" si="351"/>
        <v>3.0000000000000249E-2</v>
      </c>
      <c r="H3264" s="1">
        <f t="shared" si="352"/>
        <v>3.0000000000000249E-2</v>
      </c>
      <c r="I3264" s="1">
        <f t="shared" si="353"/>
        <v>0</v>
      </c>
      <c r="K3264" s="6">
        <f t="shared" si="354"/>
        <v>5.9285714285714261E-2</v>
      </c>
      <c r="L3264" s="6">
        <f t="shared" si="355"/>
        <v>1.3571428571428568E-2</v>
      </c>
      <c r="M3264" s="6">
        <f t="shared" si="356"/>
        <v>4.3684210526315788</v>
      </c>
      <c r="N3264" s="6">
        <f t="shared" si="357"/>
        <v>81.372549019607845</v>
      </c>
      <c r="Q3264" s="1">
        <v>4.5780960000000004</v>
      </c>
      <c r="R3264" s="3">
        <v>681300</v>
      </c>
    </row>
    <row r="3265" spans="1:18" x14ac:dyDescent="0.2">
      <c r="A3265" s="8">
        <v>38728</v>
      </c>
      <c r="B3265" s="1">
        <v>4.6500000000000004</v>
      </c>
      <c r="C3265" s="1">
        <v>4.6900000000000004</v>
      </c>
      <c r="D3265" s="1">
        <v>4.55</v>
      </c>
      <c r="E3265" s="1">
        <v>4.62</v>
      </c>
      <c r="G3265" s="6">
        <f t="shared" si="351"/>
        <v>-9.9999999999997868E-3</v>
      </c>
      <c r="H3265" s="1">
        <f t="shared" si="352"/>
        <v>0</v>
      </c>
      <c r="I3265" s="1">
        <f t="shared" si="353"/>
        <v>9.9999999999997868E-3</v>
      </c>
      <c r="K3265" s="6">
        <f t="shared" si="354"/>
        <v>5.9285714285714261E-2</v>
      </c>
      <c r="L3265" s="6">
        <f t="shared" si="355"/>
        <v>9.9999999999999777E-3</v>
      </c>
      <c r="M3265" s="6">
        <f t="shared" si="356"/>
        <v>5.9285714285714395</v>
      </c>
      <c r="N3265" s="6">
        <f t="shared" si="357"/>
        <v>85.567010309278373</v>
      </c>
      <c r="Q3265" s="1">
        <v>4.5682080000000003</v>
      </c>
      <c r="R3265" s="3">
        <v>738700</v>
      </c>
    </row>
    <row r="3266" spans="1:18" x14ac:dyDescent="0.2">
      <c r="A3266" s="8">
        <v>38729</v>
      </c>
      <c r="B3266" s="1">
        <v>4.76</v>
      </c>
      <c r="C3266" s="1">
        <v>4.8499999999999996</v>
      </c>
      <c r="D3266" s="1">
        <v>4.55</v>
      </c>
      <c r="E3266" s="1">
        <v>4.74</v>
      </c>
      <c r="G3266" s="6">
        <f t="shared" si="351"/>
        <v>0.12000000000000011</v>
      </c>
      <c r="H3266" s="1">
        <f t="shared" si="352"/>
        <v>0.12000000000000011</v>
      </c>
      <c r="I3266" s="1">
        <f t="shared" si="353"/>
        <v>0</v>
      </c>
      <c r="K3266" s="6">
        <f t="shared" si="354"/>
        <v>4.857142857142855E-2</v>
      </c>
      <c r="L3266" s="6">
        <f t="shared" si="355"/>
        <v>9.9999999999999777E-3</v>
      </c>
      <c r="M3266" s="6">
        <f t="shared" si="356"/>
        <v>4.8571428571428656</v>
      </c>
      <c r="N3266" s="6">
        <f t="shared" si="357"/>
        <v>82.926829268292707</v>
      </c>
      <c r="Q3266" s="1">
        <v>4.6868619999999996</v>
      </c>
      <c r="R3266" s="3">
        <v>1093800</v>
      </c>
    </row>
    <row r="3267" spans="1:18" x14ac:dyDescent="0.2">
      <c r="A3267" s="8">
        <v>38730</v>
      </c>
      <c r="B3267" s="1">
        <v>4.75</v>
      </c>
      <c r="C3267" s="1">
        <v>5</v>
      </c>
      <c r="D3267" s="1">
        <v>4.74</v>
      </c>
      <c r="E3267" s="1">
        <v>5</v>
      </c>
      <c r="G3267" s="6">
        <f t="shared" si="351"/>
        <v>0.25999999999999979</v>
      </c>
      <c r="H3267" s="1">
        <f t="shared" si="352"/>
        <v>0.25999999999999979</v>
      </c>
      <c r="I3267" s="1">
        <f t="shared" si="353"/>
        <v>0</v>
      </c>
      <c r="K3267" s="6">
        <f t="shared" si="354"/>
        <v>6.7142857142857101E-2</v>
      </c>
      <c r="L3267" s="6">
        <f t="shared" si="355"/>
        <v>9.9999999999999777E-3</v>
      </c>
      <c r="M3267" s="6">
        <f t="shared" si="356"/>
        <v>6.7142857142857251</v>
      </c>
      <c r="N3267" s="6">
        <f t="shared" si="357"/>
        <v>87.037037037037052</v>
      </c>
      <c r="Q3267" s="1">
        <v>4.9439479999999998</v>
      </c>
      <c r="R3267" s="3">
        <v>937900</v>
      </c>
    </row>
    <row r="3268" spans="1:18" x14ac:dyDescent="0.2">
      <c r="A3268" s="8">
        <v>38734</v>
      </c>
      <c r="B3268" s="1">
        <v>5.05</v>
      </c>
      <c r="C3268" s="1">
        <v>5.25</v>
      </c>
      <c r="D3268" s="1">
        <v>5</v>
      </c>
      <c r="E3268" s="1">
        <v>5.16</v>
      </c>
      <c r="G3268" s="6">
        <f t="shared" ref="G3268:G3331" si="358">E3268-E3267</f>
        <v>0.16000000000000014</v>
      </c>
      <c r="H3268" s="1">
        <f t="shared" ref="H3268:H3331" si="359">IF(G3268&gt;0,G3268,0)</f>
        <v>0.16000000000000014</v>
      </c>
      <c r="I3268" s="1">
        <f t="shared" ref="I3268:I3331" si="360">IF(G3268&lt;0,ABS(G3268),0)</f>
        <v>0</v>
      </c>
      <c r="K3268" s="6">
        <f t="shared" si="354"/>
        <v>7.8571428571428542E-2</v>
      </c>
      <c r="L3268" s="6">
        <f t="shared" si="355"/>
        <v>8.5714285714285163E-3</v>
      </c>
      <c r="M3268" s="6">
        <f t="shared" si="356"/>
        <v>9.1666666666667229</v>
      </c>
      <c r="N3268" s="6">
        <f t="shared" si="357"/>
        <v>90.163934426229559</v>
      </c>
      <c r="Q3268" s="1">
        <v>5.1021539999999996</v>
      </c>
      <c r="R3268" s="3">
        <v>1567200</v>
      </c>
    </row>
    <row r="3269" spans="1:18" x14ac:dyDescent="0.2">
      <c r="A3269" s="8">
        <v>38735</v>
      </c>
      <c r="B3269" s="1">
        <v>5.19</v>
      </c>
      <c r="C3269" s="1">
        <v>5.24</v>
      </c>
      <c r="D3269" s="1">
        <v>4.9000000000000004</v>
      </c>
      <c r="E3269" s="1">
        <v>5.05</v>
      </c>
      <c r="G3269" s="6">
        <f t="shared" si="358"/>
        <v>-0.11000000000000032</v>
      </c>
      <c r="H3269" s="1">
        <f t="shared" si="359"/>
        <v>0</v>
      </c>
      <c r="I3269" s="1">
        <f t="shared" si="360"/>
        <v>0.11000000000000032</v>
      </c>
      <c r="K3269" s="6">
        <f t="shared" si="354"/>
        <v>7.8571428571428542E-2</v>
      </c>
      <c r="L3269" s="6">
        <f t="shared" si="355"/>
        <v>1.3571428571428536E-2</v>
      </c>
      <c r="M3269" s="6">
        <f t="shared" si="356"/>
        <v>5.789473684210539</v>
      </c>
      <c r="N3269" s="6">
        <f t="shared" si="357"/>
        <v>85.271317829457388</v>
      </c>
      <c r="Q3269" s="1">
        <v>4.9933880000000004</v>
      </c>
      <c r="R3269" s="3">
        <v>874000</v>
      </c>
    </row>
    <row r="3270" spans="1:18" x14ac:dyDescent="0.2">
      <c r="A3270" s="8">
        <v>38736</v>
      </c>
      <c r="B3270" s="1">
        <v>5.0999999999999996</v>
      </c>
      <c r="C3270" s="1">
        <v>5.0999999999999996</v>
      </c>
      <c r="D3270" s="1">
        <v>4.91</v>
      </c>
      <c r="E3270" s="1">
        <v>4.99</v>
      </c>
      <c r="G3270" s="6">
        <f t="shared" si="358"/>
        <v>-5.9999999999999609E-2</v>
      </c>
      <c r="H3270" s="1">
        <f t="shared" si="359"/>
        <v>0</v>
      </c>
      <c r="I3270" s="1">
        <f t="shared" si="360"/>
        <v>5.9999999999999609E-2</v>
      </c>
      <c r="K3270" s="6">
        <f t="shared" si="354"/>
        <v>7.8571428571428542E-2</v>
      </c>
      <c r="L3270" s="6">
        <f t="shared" si="355"/>
        <v>1.5714285714285698E-2</v>
      </c>
      <c r="M3270" s="6">
        <f t="shared" si="356"/>
        <v>5.0000000000000036</v>
      </c>
      <c r="N3270" s="6">
        <f t="shared" si="357"/>
        <v>83.333333333333343</v>
      </c>
      <c r="Q3270" s="1">
        <v>4.9340599999999997</v>
      </c>
      <c r="R3270" s="3">
        <v>847000</v>
      </c>
    </row>
    <row r="3271" spans="1:18" x14ac:dyDescent="0.2">
      <c r="A3271" s="8">
        <v>38737</v>
      </c>
      <c r="B3271" s="1">
        <v>5.05</v>
      </c>
      <c r="C3271" s="1">
        <v>5.3</v>
      </c>
      <c r="D3271" s="1">
        <v>5</v>
      </c>
      <c r="E3271" s="1">
        <v>5.29</v>
      </c>
      <c r="G3271" s="6">
        <f t="shared" si="358"/>
        <v>0.29999999999999982</v>
      </c>
      <c r="H3271" s="1">
        <f t="shared" si="359"/>
        <v>0.29999999999999982</v>
      </c>
      <c r="I3271" s="1">
        <f t="shared" si="360"/>
        <v>0</v>
      </c>
      <c r="K3271" s="6">
        <f t="shared" si="354"/>
        <v>9.2142857142857151E-2</v>
      </c>
      <c r="L3271" s="6">
        <f t="shared" si="355"/>
        <v>1.5714285714285698E-2</v>
      </c>
      <c r="M3271" s="6">
        <f t="shared" si="356"/>
        <v>5.8636363636363704</v>
      </c>
      <c r="N3271" s="6">
        <f t="shared" si="357"/>
        <v>85.430463576158957</v>
      </c>
      <c r="Q3271" s="1">
        <v>5.2306970000000002</v>
      </c>
      <c r="R3271" s="3">
        <v>1933200</v>
      </c>
    </row>
    <row r="3272" spans="1:18" x14ac:dyDescent="0.2">
      <c r="A3272" s="8">
        <v>38740</v>
      </c>
      <c r="B3272" s="1">
        <v>5.45</v>
      </c>
      <c r="C3272" s="1">
        <v>5.74</v>
      </c>
      <c r="D3272" s="1">
        <v>5.44</v>
      </c>
      <c r="E3272" s="1">
        <v>5.69</v>
      </c>
      <c r="G3272" s="6">
        <f t="shared" si="358"/>
        <v>0.40000000000000036</v>
      </c>
      <c r="H3272" s="1">
        <f t="shared" si="359"/>
        <v>0.40000000000000036</v>
      </c>
      <c r="I3272" s="1">
        <f t="shared" si="360"/>
        <v>0</v>
      </c>
      <c r="K3272" s="6">
        <f t="shared" si="354"/>
        <v>0.11928571428571429</v>
      </c>
      <c r="L3272" s="6">
        <f t="shared" si="355"/>
        <v>1.5714285714285698E-2</v>
      </c>
      <c r="M3272" s="6">
        <f t="shared" si="356"/>
        <v>7.5909090909090988</v>
      </c>
      <c r="N3272" s="6">
        <f t="shared" si="357"/>
        <v>88.359788359788368</v>
      </c>
      <c r="Q3272" s="1">
        <v>5.6262129999999999</v>
      </c>
      <c r="R3272" s="3">
        <v>2422900</v>
      </c>
    </row>
    <row r="3273" spans="1:18" x14ac:dyDescent="0.2">
      <c r="A3273" s="8">
        <v>38741</v>
      </c>
      <c r="B3273" s="1">
        <v>5.85</v>
      </c>
      <c r="C3273" s="1">
        <v>5.88</v>
      </c>
      <c r="D3273" s="1">
        <v>5.47</v>
      </c>
      <c r="E3273" s="1">
        <v>5.77</v>
      </c>
      <c r="G3273" s="6">
        <f t="shared" si="358"/>
        <v>7.9999999999999183E-2</v>
      </c>
      <c r="H3273" s="1">
        <f t="shared" si="359"/>
        <v>7.9999999999999183E-2</v>
      </c>
      <c r="I3273" s="1">
        <f t="shared" si="360"/>
        <v>0</v>
      </c>
      <c r="K3273" s="6">
        <f t="shared" si="354"/>
        <v>0.1135714285714285</v>
      </c>
      <c r="L3273" s="6">
        <f t="shared" si="355"/>
        <v>1.5714285714285698E-2</v>
      </c>
      <c r="M3273" s="6">
        <f t="shared" si="356"/>
        <v>7.2272727272727302</v>
      </c>
      <c r="N3273" s="6">
        <f t="shared" si="357"/>
        <v>87.845303867403317</v>
      </c>
      <c r="Q3273" s="1">
        <v>5.7053159999999998</v>
      </c>
      <c r="R3273" s="3">
        <v>1792900</v>
      </c>
    </row>
    <row r="3274" spans="1:18" x14ac:dyDescent="0.2">
      <c r="A3274" s="8">
        <v>38742</v>
      </c>
      <c r="B3274" s="1">
        <v>5.86</v>
      </c>
      <c r="C3274" s="1">
        <v>5.95</v>
      </c>
      <c r="D3274" s="1">
        <v>5.0999999999999996</v>
      </c>
      <c r="E3274" s="1">
        <v>5.64</v>
      </c>
      <c r="G3274" s="6">
        <f t="shared" si="358"/>
        <v>-0.12999999999999989</v>
      </c>
      <c r="H3274" s="1">
        <f t="shared" si="359"/>
        <v>0</v>
      </c>
      <c r="I3274" s="1">
        <f t="shared" si="360"/>
        <v>0.12999999999999989</v>
      </c>
      <c r="K3274" s="6">
        <f t="shared" si="354"/>
        <v>0.10857142857142854</v>
      </c>
      <c r="L3274" s="6">
        <f t="shared" si="355"/>
        <v>2.4999999999999974E-2</v>
      </c>
      <c r="M3274" s="6">
        <f t="shared" si="356"/>
        <v>4.3428571428571461</v>
      </c>
      <c r="N3274" s="6">
        <f t="shared" si="357"/>
        <v>81.28342245989306</v>
      </c>
      <c r="Q3274" s="1">
        <v>5.5767730000000002</v>
      </c>
      <c r="R3274" s="3">
        <v>1889800</v>
      </c>
    </row>
    <row r="3275" spans="1:18" x14ac:dyDescent="0.2">
      <c r="A3275" s="8">
        <v>38743</v>
      </c>
      <c r="B3275" s="1">
        <v>5.63</v>
      </c>
      <c r="C3275" s="1">
        <v>5.75</v>
      </c>
      <c r="D3275" s="1">
        <v>5.29</v>
      </c>
      <c r="E3275" s="1">
        <v>5.72</v>
      </c>
      <c r="G3275" s="6">
        <f t="shared" si="358"/>
        <v>8.0000000000000071E-2</v>
      </c>
      <c r="H3275" s="1">
        <f t="shared" si="359"/>
        <v>8.0000000000000071E-2</v>
      </c>
      <c r="I3275" s="1">
        <f t="shared" si="360"/>
        <v>0</v>
      </c>
      <c r="K3275" s="6">
        <f t="shared" si="354"/>
        <v>0.11428571428571425</v>
      </c>
      <c r="L3275" s="6">
        <f t="shared" si="355"/>
        <v>2.2142857142857113E-2</v>
      </c>
      <c r="M3275" s="6">
        <f t="shared" si="356"/>
        <v>5.1612903225806503</v>
      </c>
      <c r="N3275" s="6">
        <f t="shared" si="357"/>
        <v>83.769633507853413</v>
      </c>
      <c r="Q3275" s="1">
        <v>5.6558760000000001</v>
      </c>
      <c r="R3275" s="3">
        <v>1031900</v>
      </c>
    </row>
    <row r="3276" spans="1:18" x14ac:dyDescent="0.2">
      <c r="A3276" s="8">
        <v>38744</v>
      </c>
      <c r="B3276" s="1">
        <v>5.74</v>
      </c>
      <c r="C3276" s="1">
        <v>6.18</v>
      </c>
      <c r="D3276" s="1">
        <v>5.72</v>
      </c>
      <c r="E3276" s="1">
        <v>5.95</v>
      </c>
      <c r="G3276" s="6">
        <f t="shared" si="358"/>
        <v>0.23000000000000043</v>
      </c>
      <c r="H3276" s="1">
        <f t="shared" si="359"/>
        <v>0.23000000000000043</v>
      </c>
      <c r="I3276" s="1">
        <f t="shared" si="360"/>
        <v>0</v>
      </c>
      <c r="K3276" s="6">
        <f t="shared" si="354"/>
        <v>0.12357142857142854</v>
      </c>
      <c r="L3276" s="6">
        <f t="shared" si="355"/>
        <v>2.2142857142857113E-2</v>
      </c>
      <c r="M3276" s="6">
        <f t="shared" si="356"/>
        <v>5.5806451612903283</v>
      </c>
      <c r="N3276" s="6">
        <f t="shared" si="357"/>
        <v>84.803921568627459</v>
      </c>
      <c r="Q3276" s="1">
        <v>5.8832979999999999</v>
      </c>
      <c r="R3276" s="3">
        <v>1490800</v>
      </c>
    </row>
    <row r="3277" spans="1:18" x14ac:dyDescent="0.2">
      <c r="A3277" s="8">
        <v>38747</v>
      </c>
      <c r="B3277" s="1">
        <v>6.05</v>
      </c>
      <c r="C3277" s="1">
        <v>6.06</v>
      </c>
      <c r="D3277" s="1">
        <v>5.83</v>
      </c>
      <c r="E3277" s="1">
        <v>5.96</v>
      </c>
      <c r="G3277" s="6">
        <f t="shared" si="358"/>
        <v>9.9999999999997868E-3</v>
      </c>
      <c r="H3277" s="1">
        <f t="shared" si="359"/>
        <v>9.9999999999997868E-3</v>
      </c>
      <c r="I3277" s="1">
        <f t="shared" si="360"/>
        <v>0</v>
      </c>
      <c r="K3277" s="6">
        <f t="shared" si="354"/>
        <v>0.11928571428571429</v>
      </c>
      <c r="L3277" s="6">
        <f t="shared" si="355"/>
        <v>2.2142857142857113E-2</v>
      </c>
      <c r="M3277" s="6">
        <f t="shared" si="356"/>
        <v>5.3870967741935551</v>
      </c>
      <c r="N3277" s="6">
        <f t="shared" si="357"/>
        <v>84.343434343434353</v>
      </c>
      <c r="Q3277" s="1">
        <v>5.893186</v>
      </c>
      <c r="R3277" s="3">
        <v>1807200</v>
      </c>
    </row>
    <row r="3278" spans="1:18" x14ac:dyDescent="0.2">
      <c r="A3278" s="8">
        <v>38748</v>
      </c>
      <c r="B3278" s="1">
        <v>5.97</v>
      </c>
      <c r="C3278" s="1">
        <v>6.18</v>
      </c>
      <c r="D3278" s="1">
        <v>5.86</v>
      </c>
      <c r="E3278" s="1">
        <v>6.1</v>
      </c>
      <c r="G3278" s="6">
        <f t="shared" si="358"/>
        <v>0.13999999999999968</v>
      </c>
      <c r="H3278" s="1">
        <f t="shared" si="359"/>
        <v>0.13999999999999968</v>
      </c>
      <c r="I3278" s="1">
        <f t="shared" si="360"/>
        <v>0</v>
      </c>
      <c r="K3278" s="6">
        <f t="shared" si="354"/>
        <v>0.12714285714285709</v>
      </c>
      <c r="L3278" s="6">
        <f t="shared" si="355"/>
        <v>2.2142857142857113E-2</v>
      </c>
      <c r="M3278" s="6">
        <f t="shared" si="356"/>
        <v>5.7419354838709724</v>
      </c>
      <c r="N3278" s="6">
        <f t="shared" si="357"/>
        <v>85.167464114832541</v>
      </c>
      <c r="Q3278" s="1">
        <v>6.0316169999999998</v>
      </c>
      <c r="R3278" s="3">
        <v>1021200</v>
      </c>
    </row>
    <row r="3279" spans="1:18" x14ac:dyDescent="0.2">
      <c r="A3279" s="8">
        <v>38749</v>
      </c>
      <c r="B3279" s="1">
        <v>6.1</v>
      </c>
      <c r="C3279" s="1">
        <v>6.49</v>
      </c>
      <c r="D3279" s="1">
        <v>6.05</v>
      </c>
      <c r="E3279" s="1">
        <v>6.43</v>
      </c>
      <c r="G3279" s="6">
        <f t="shared" si="358"/>
        <v>0.33000000000000007</v>
      </c>
      <c r="H3279" s="1">
        <f t="shared" si="359"/>
        <v>0.33000000000000007</v>
      </c>
      <c r="I3279" s="1">
        <f t="shared" si="360"/>
        <v>0</v>
      </c>
      <c r="K3279" s="6">
        <f t="shared" si="354"/>
        <v>0.15071428571428566</v>
      </c>
      <c r="L3279" s="6">
        <f t="shared" si="355"/>
        <v>2.1428571428571415E-2</v>
      </c>
      <c r="M3279" s="6">
        <f t="shared" si="356"/>
        <v>7.033333333333335</v>
      </c>
      <c r="N3279" s="6">
        <f t="shared" si="357"/>
        <v>87.551867219917014</v>
      </c>
      <c r="Q3279" s="1">
        <v>6.3579169999999996</v>
      </c>
      <c r="R3279" s="3">
        <v>1500200</v>
      </c>
    </row>
    <row r="3280" spans="1:18" x14ac:dyDescent="0.2">
      <c r="A3280" s="8">
        <v>38750</v>
      </c>
      <c r="B3280" s="1">
        <v>6.43</v>
      </c>
      <c r="C3280" s="1">
        <v>6.44</v>
      </c>
      <c r="D3280" s="1">
        <v>6.21</v>
      </c>
      <c r="E3280" s="1">
        <v>6.4</v>
      </c>
      <c r="G3280" s="6">
        <f t="shared" si="358"/>
        <v>-2.9999999999999361E-2</v>
      </c>
      <c r="H3280" s="1">
        <f t="shared" si="359"/>
        <v>0</v>
      </c>
      <c r="I3280" s="1">
        <f t="shared" si="360"/>
        <v>2.9999999999999361E-2</v>
      </c>
      <c r="K3280" s="6">
        <f t="shared" ref="K3280:K3343" si="361">AVERAGE(H3267:H3280)</f>
        <v>0.1421428571428571</v>
      </c>
      <c r="L3280" s="6">
        <f t="shared" ref="L3280:L3343" si="362">AVERAGE(I3267:I3280)</f>
        <v>2.3571428571428514E-2</v>
      </c>
      <c r="M3280" s="6">
        <f t="shared" ref="M3280:M3343" si="363">K3280/L3280</f>
        <v>6.0303030303030427</v>
      </c>
      <c r="N3280" s="6">
        <f t="shared" si="357"/>
        <v>85.775862068965537</v>
      </c>
      <c r="Q3280" s="1">
        <v>6.3282530000000001</v>
      </c>
      <c r="R3280" s="3">
        <v>1252200</v>
      </c>
    </row>
    <row r="3281" spans="1:18" x14ac:dyDescent="0.2">
      <c r="A3281" s="8">
        <v>38751</v>
      </c>
      <c r="B3281" s="1">
        <v>6.4</v>
      </c>
      <c r="C3281" s="1">
        <v>6.92</v>
      </c>
      <c r="D3281" s="1">
        <v>6.25</v>
      </c>
      <c r="E3281" s="1">
        <v>6.92</v>
      </c>
      <c r="G3281" s="6">
        <f t="shared" si="358"/>
        <v>0.51999999999999957</v>
      </c>
      <c r="H3281" s="1">
        <f t="shared" si="359"/>
        <v>0.51999999999999957</v>
      </c>
      <c r="I3281" s="1">
        <f t="shared" si="360"/>
        <v>0</v>
      </c>
      <c r="K3281" s="6">
        <f t="shared" si="361"/>
        <v>0.16071428571428564</v>
      </c>
      <c r="L3281" s="6">
        <f t="shared" si="362"/>
        <v>2.3571428571428514E-2</v>
      </c>
      <c r="M3281" s="6">
        <f t="shared" si="363"/>
        <v>6.8181818181818317</v>
      </c>
      <c r="N3281" s="6">
        <f t="shared" ref="N3281:N3344" si="364">IF(L3281=0,100,100-(100/(1+M3281)))</f>
        <v>87.209302325581419</v>
      </c>
      <c r="Q3281" s="1">
        <v>6.8424240000000003</v>
      </c>
      <c r="R3281" s="3">
        <v>1186700</v>
      </c>
    </row>
    <row r="3282" spans="1:18" x14ac:dyDescent="0.2">
      <c r="A3282" s="8">
        <v>38754</v>
      </c>
      <c r="B3282" s="1">
        <v>7.25</v>
      </c>
      <c r="C3282" s="1">
        <v>7.49</v>
      </c>
      <c r="D3282" s="1">
        <v>7.03</v>
      </c>
      <c r="E3282" s="1">
        <v>7.3</v>
      </c>
      <c r="G3282" s="6">
        <f t="shared" si="358"/>
        <v>0.37999999999999989</v>
      </c>
      <c r="H3282" s="1">
        <f t="shared" si="359"/>
        <v>0.37999999999999989</v>
      </c>
      <c r="I3282" s="1">
        <f t="shared" si="360"/>
        <v>0</v>
      </c>
      <c r="K3282" s="6">
        <f t="shared" si="361"/>
        <v>0.17642857142857135</v>
      </c>
      <c r="L3282" s="6">
        <f t="shared" si="362"/>
        <v>2.3571428571428514E-2</v>
      </c>
      <c r="M3282" s="6">
        <f t="shared" si="363"/>
        <v>7.4848484848484995</v>
      </c>
      <c r="N3282" s="6">
        <f t="shared" si="364"/>
        <v>88.214285714285737</v>
      </c>
      <c r="Q3282" s="1">
        <v>7.2181639999999998</v>
      </c>
      <c r="R3282" s="3">
        <v>2252500</v>
      </c>
    </row>
    <row r="3283" spans="1:18" x14ac:dyDescent="0.2">
      <c r="A3283" s="8">
        <v>38755</v>
      </c>
      <c r="B3283" s="1">
        <v>7.32</v>
      </c>
      <c r="C3283" s="1">
        <v>7.35</v>
      </c>
      <c r="D3283" s="1">
        <v>6.85</v>
      </c>
      <c r="E3283" s="1">
        <v>6.99</v>
      </c>
      <c r="G3283" s="6">
        <f t="shared" si="358"/>
        <v>-0.30999999999999961</v>
      </c>
      <c r="H3283" s="1">
        <f t="shared" si="359"/>
        <v>0</v>
      </c>
      <c r="I3283" s="1">
        <f t="shared" si="360"/>
        <v>0.30999999999999961</v>
      </c>
      <c r="K3283" s="6">
        <f t="shared" si="361"/>
        <v>0.17642857142857135</v>
      </c>
      <c r="L3283" s="6">
        <f t="shared" si="362"/>
        <v>3.7857142857142749E-2</v>
      </c>
      <c r="M3283" s="6">
        <f t="shared" si="363"/>
        <v>4.6603773584905772</v>
      </c>
      <c r="N3283" s="6">
        <f t="shared" si="364"/>
        <v>82.333333333333371</v>
      </c>
      <c r="Q3283" s="1">
        <v>6.9116390000000001</v>
      </c>
      <c r="R3283" s="3">
        <v>1478600</v>
      </c>
    </row>
    <row r="3284" spans="1:18" x14ac:dyDescent="0.2">
      <c r="A3284" s="8">
        <v>38756</v>
      </c>
      <c r="B3284" s="1">
        <v>6.96</v>
      </c>
      <c r="C3284" s="1">
        <v>6.96</v>
      </c>
      <c r="D3284" s="1">
        <v>6.3</v>
      </c>
      <c r="E3284" s="1">
        <v>6.7</v>
      </c>
      <c r="G3284" s="6">
        <f t="shared" si="358"/>
        <v>-0.29000000000000004</v>
      </c>
      <c r="H3284" s="1">
        <f t="shared" si="359"/>
        <v>0</v>
      </c>
      <c r="I3284" s="1">
        <f t="shared" si="360"/>
        <v>0.29000000000000004</v>
      </c>
      <c r="K3284" s="6">
        <f t="shared" si="361"/>
        <v>0.17642857142857135</v>
      </c>
      <c r="L3284" s="6">
        <f t="shared" si="362"/>
        <v>5.4285714285714208E-2</v>
      </c>
      <c r="M3284" s="6">
        <f t="shared" si="363"/>
        <v>3.2500000000000031</v>
      </c>
      <c r="N3284" s="6">
        <f t="shared" si="364"/>
        <v>76.470588235294144</v>
      </c>
      <c r="Q3284" s="1">
        <v>6.6248899999999997</v>
      </c>
      <c r="R3284" s="3">
        <v>2315900</v>
      </c>
    </row>
    <row r="3285" spans="1:18" x14ac:dyDescent="0.2">
      <c r="A3285" s="8">
        <v>38757</v>
      </c>
      <c r="B3285" s="1">
        <v>6.72</v>
      </c>
      <c r="C3285" s="1">
        <v>7</v>
      </c>
      <c r="D3285" s="1">
        <v>6.53</v>
      </c>
      <c r="E3285" s="1">
        <v>6.67</v>
      </c>
      <c r="G3285" s="6">
        <f t="shared" si="358"/>
        <v>-3.0000000000000249E-2</v>
      </c>
      <c r="H3285" s="1">
        <f t="shared" si="359"/>
        <v>0</v>
      </c>
      <c r="I3285" s="1">
        <f t="shared" si="360"/>
        <v>3.0000000000000249E-2</v>
      </c>
      <c r="K3285" s="6">
        <f t="shared" si="361"/>
        <v>0.15499999999999994</v>
      </c>
      <c r="L3285" s="6">
        <f t="shared" si="362"/>
        <v>5.642857142857137E-2</v>
      </c>
      <c r="M3285" s="6">
        <f t="shared" si="363"/>
        <v>2.7468354430379764</v>
      </c>
      <c r="N3285" s="6">
        <f t="shared" si="364"/>
        <v>73.310810810810821</v>
      </c>
      <c r="Q3285" s="1">
        <v>6.5952270000000004</v>
      </c>
      <c r="R3285" s="3">
        <v>1059100</v>
      </c>
    </row>
    <row r="3286" spans="1:18" x14ac:dyDescent="0.2">
      <c r="A3286" s="8">
        <v>38758</v>
      </c>
      <c r="B3286" s="1">
        <v>6.65</v>
      </c>
      <c r="C3286" s="1">
        <v>6.65</v>
      </c>
      <c r="D3286" s="1">
        <v>6</v>
      </c>
      <c r="E3286" s="1">
        <v>6.32</v>
      </c>
      <c r="G3286" s="6">
        <f t="shared" si="358"/>
        <v>-0.34999999999999964</v>
      </c>
      <c r="H3286" s="1">
        <f t="shared" si="359"/>
        <v>0</v>
      </c>
      <c r="I3286" s="1">
        <f t="shared" si="360"/>
        <v>0.34999999999999964</v>
      </c>
      <c r="K3286" s="6">
        <f t="shared" si="361"/>
        <v>0.12642857142857133</v>
      </c>
      <c r="L3286" s="6">
        <f t="shared" si="362"/>
        <v>8.1428571428571336E-2</v>
      </c>
      <c r="M3286" s="6">
        <f t="shared" si="363"/>
        <v>1.552631578947369</v>
      </c>
      <c r="N3286" s="6">
        <f t="shared" si="364"/>
        <v>60.824742268041248</v>
      </c>
      <c r="Q3286" s="1">
        <v>6.2491500000000002</v>
      </c>
      <c r="R3286" s="3">
        <v>1314400</v>
      </c>
    </row>
    <row r="3287" spans="1:18" x14ac:dyDescent="0.2">
      <c r="A3287" s="8">
        <v>38761</v>
      </c>
      <c r="B3287" s="1">
        <v>6.37</v>
      </c>
      <c r="C3287" s="1">
        <v>6.49</v>
      </c>
      <c r="D3287" s="1">
        <v>6.13</v>
      </c>
      <c r="E3287" s="1">
        <v>6.35</v>
      </c>
      <c r="G3287" s="6">
        <f t="shared" si="358"/>
        <v>2.9999999999999361E-2</v>
      </c>
      <c r="H3287" s="1">
        <f t="shared" si="359"/>
        <v>2.9999999999999361E-2</v>
      </c>
      <c r="I3287" s="1">
        <f t="shared" si="360"/>
        <v>0</v>
      </c>
      <c r="K3287" s="6">
        <f t="shared" si="361"/>
        <v>0.12285714285714278</v>
      </c>
      <c r="L3287" s="6">
        <f t="shared" si="362"/>
        <v>8.1428571428571336E-2</v>
      </c>
      <c r="M3287" s="6">
        <f t="shared" si="363"/>
        <v>1.5087719298245621</v>
      </c>
      <c r="N3287" s="6">
        <f t="shared" si="364"/>
        <v>60.139860139860154</v>
      </c>
      <c r="Q3287" s="1">
        <v>6.2788130000000004</v>
      </c>
      <c r="R3287" s="3">
        <v>907700</v>
      </c>
    </row>
    <row r="3288" spans="1:18" x14ac:dyDescent="0.2">
      <c r="A3288" s="8">
        <v>38762</v>
      </c>
      <c r="B3288" s="1">
        <v>6.35</v>
      </c>
      <c r="C3288" s="1">
        <v>6.35</v>
      </c>
      <c r="D3288" s="1">
        <v>6.02</v>
      </c>
      <c r="E3288" s="1">
        <v>6.18</v>
      </c>
      <c r="G3288" s="6">
        <f t="shared" si="358"/>
        <v>-0.16999999999999993</v>
      </c>
      <c r="H3288" s="1">
        <f t="shared" si="359"/>
        <v>0</v>
      </c>
      <c r="I3288" s="1">
        <f t="shared" si="360"/>
        <v>0.16999999999999993</v>
      </c>
      <c r="K3288" s="6">
        <f t="shared" si="361"/>
        <v>0.12285714285714278</v>
      </c>
      <c r="L3288" s="6">
        <f t="shared" si="362"/>
        <v>8.42857142857142E-2</v>
      </c>
      <c r="M3288" s="6">
        <f t="shared" si="363"/>
        <v>1.4576271186440684</v>
      </c>
      <c r="N3288" s="6">
        <f t="shared" si="364"/>
        <v>59.310344827586214</v>
      </c>
      <c r="Q3288" s="1">
        <v>6.1107189999999996</v>
      </c>
      <c r="R3288" s="3">
        <v>906900</v>
      </c>
    </row>
    <row r="3289" spans="1:18" x14ac:dyDescent="0.2">
      <c r="A3289" s="8">
        <v>38763</v>
      </c>
      <c r="B3289" s="1">
        <v>6.05</v>
      </c>
      <c r="C3289" s="1">
        <v>6.35</v>
      </c>
      <c r="D3289" s="1">
        <v>6.01</v>
      </c>
      <c r="E3289" s="1">
        <v>6.2</v>
      </c>
      <c r="G3289" s="6">
        <f t="shared" si="358"/>
        <v>2.0000000000000462E-2</v>
      </c>
      <c r="H3289" s="1">
        <f t="shared" si="359"/>
        <v>2.0000000000000462E-2</v>
      </c>
      <c r="I3289" s="1">
        <f t="shared" si="360"/>
        <v>0</v>
      </c>
      <c r="K3289" s="6">
        <f t="shared" si="361"/>
        <v>0.11857142857142852</v>
      </c>
      <c r="L3289" s="6">
        <f t="shared" si="362"/>
        <v>8.42857142857142E-2</v>
      </c>
      <c r="M3289" s="6">
        <f t="shared" si="363"/>
        <v>1.4067796610169501</v>
      </c>
      <c r="N3289" s="6">
        <f t="shared" si="364"/>
        <v>58.450704225352126</v>
      </c>
      <c r="Q3289" s="1">
        <v>6.1304949999999998</v>
      </c>
      <c r="R3289" s="3">
        <v>802000</v>
      </c>
    </row>
    <row r="3290" spans="1:18" x14ac:dyDescent="0.2">
      <c r="A3290" s="8">
        <v>38764</v>
      </c>
      <c r="B3290" s="1">
        <v>6.3</v>
      </c>
      <c r="C3290" s="1">
        <v>6.6</v>
      </c>
      <c r="D3290" s="1">
        <v>6.3</v>
      </c>
      <c r="E3290" s="1">
        <v>6.6</v>
      </c>
      <c r="G3290" s="6">
        <f t="shared" si="358"/>
        <v>0.39999999999999947</v>
      </c>
      <c r="H3290" s="1">
        <f t="shared" si="359"/>
        <v>0.39999999999999947</v>
      </c>
      <c r="I3290" s="1">
        <f t="shared" si="360"/>
        <v>0</v>
      </c>
      <c r="K3290" s="6">
        <f t="shared" si="361"/>
        <v>0.13071428571428559</v>
      </c>
      <c r="L3290" s="6">
        <f t="shared" si="362"/>
        <v>8.42857142857142E-2</v>
      </c>
      <c r="M3290" s="6">
        <f t="shared" si="363"/>
        <v>1.5508474576271187</v>
      </c>
      <c r="N3290" s="6">
        <f t="shared" si="364"/>
        <v>60.797342192691026</v>
      </c>
      <c r="Q3290" s="1">
        <v>6.5260109999999996</v>
      </c>
      <c r="R3290" s="3">
        <v>755400</v>
      </c>
    </row>
    <row r="3291" spans="1:18" x14ac:dyDescent="0.2">
      <c r="A3291" s="8">
        <v>38765</v>
      </c>
      <c r="B3291" s="1">
        <v>6.7</v>
      </c>
      <c r="C3291" s="1">
        <v>6.75</v>
      </c>
      <c r="D3291" s="1">
        <v>6.5</v>
      </c>
      <c r="E3291" s="1">
        <v>6.6</v>
      </c>
      <c r="G3291" s="6">
        <f t="shared" si="358"/>
        <v>0</v>
      </c>
      <c r="H3291" s="1">
        <f t="shared" si="359"/>
        <v>0</v>
      </c>
      <c r="I3291" s="1">
        <f t="shared" si="360"/>
        <v>0</v>
      </c>
      <c r="K3291" s="6">
        <f t="shared" si="361"/>
        <v>0.12999999999999989</v>
      </c>
      <c r="L3291" s="6">
        <f t="shared" si="362"/>
        <v>8.42857142857142E-2</v>
      </c>
      <c r="M3291" s="6">
        <f t="shared" si="363"/>
        <v>1.5423728813559325</v>
      </c>
      <c r="N3291" s="6">
        <f t="shared" si="364"/>
        <v>60.666666666666671</v>
      </c>
      <c r="Q3291" s="1">
        <v>6.5260109999999996</v>
      </c>
      <c r="R3291" s="3">
        <v>741200</v>
      </c>
    </row>
    <row r="3292" spans="1:18" x14ac:dyDescent="0.2">
      <c r="A3292" s="8">
        <v>38769</v>
      </c>
      <c r="B3292" s="1">
        <v>6.94</v>
      </c>
      <c r="C3292" s="1">
        <v>6.94</v>
      </c>
      <c r="D3292" s="1">
        <v>6.7</v>
      </c>
      <c r="E3292" s="1">
        <v>6.75</v>
      </c>
      <c r="G3292" s="6">
        <f t="shared" si="358"/>
        <v>0.15000000000000036</v>
      </c>
      <c r="H3292" s="1">
        <f t="shared" si="359"/>
        <v>0.15000000000000036</v>
      </c>
      <c r="I3292" s="1">
        <f t="shared" si="360"/>
        <v>0</v>
      </c>
      <c r="K3292" s="6">
        <f t="shared" si="361"/>
        <v>0.13071428571428564</v>
      </c>
      <c r="L3292" s="6">
        <f t="shared" si="362"/>
        <v>8.42857142857142E-2</v>
      </c>
      <c r="M3292" s="6">
        <f t="shared" si="363"/>
        <v>1.5508474576271194</v>
      </c>
      <c r="N3292" s="6">
        <f t="shared" si="364"/>
        <v>60.79734219269104</v>
      </c>
      <c r="Q3292" s="1">
        <v>6.6743300000000003</v>
      </c>
      <c r="R3292" s="3">
        <v>838100</v>
      </c>
    </row>
    <row r="3293" spans="1:18" x14ac:dyDescent="0.2">
      <c r="A3293" s="8">
        <v>38770</v>
      </c>
      <c r="B3293" s="1">
        <v>6.73</v>
      </c>
      <c r="C3293" s="1">
        <v>6.76</v>
      </c>
      <c r="D3293" s="1">
        <v>6.45</v>
      </c>
      <c r="E3293" s="1">
        <v>6.59</v>
      </c>
      <c r="G3293" s="6">
        <f t="shared" si="358"/>
        <v>-0.16000000000000014</v>
      </c>
      <c r="H3293" s="1">
        <f t="shared" si="359"/>
        <v>0</v>
      </c>
      <c r="I3293" s="1">
        <f t="shared" si="360"/>
        <v>0.16000000000000014</v>
      </c>
      <c r="K3293" s="6">
        <f t="shared" si="361"/>
        <v>0.10714285714285708</v>
      </c>
      <c r="L3293" s="6">
        <f t="shared" si="362"/>
        <v>9.5714285714285641E-2</v>
      </c>
      <c r="M3293" s="6">
        <f t="shared" si="363"/>
        <v>1.119402985074627</v>
      </c>
      <c r="N3293" s="6">
        <f t="shared" si="364"/>
        <v>52.816901408450711</v>
      </c>
      <c r="Q3293" s="1">
        <v>6.5161239999999996</v>
      </c>
      <c r="R3293" s="3">
        <v>516500</v>
      </c>
    </row>
    <row r="3294" spans="1:18" x14ac:dyDescent="0.2">
      <c r="A3294" s="8">
        <v>38771</v>
      </c>
      <c r="B3294" s="1">
        <v>6.51</v>
      </c>
      <c r="C3294" s="1">
        <v>6.6</v>
      </c>
      <c r="D3294" s="1">
        <v>6.3</v>
      </c>
      <c r="E3294" s="1">
        <v>6.42</v>
      </c>
      <c r="G3294" s="6">
        <f t="shared" si="358"/>
        <v>-0.16999999999999993</v>
      </c>
      <c r="H3294" s="1">
        <f t="shared" si="359"/>
        <v>0</v>
      </c>
      <c r="I3294" s="1">
        <f t="shared" si="360"/>
        <v>0.16999999999999993</v>
      </c>
      <c r="K3294" s="6">
        <f t="shared" si="361"/>
        <v>0.10714285714285708</v>
      </c>
      <c r="L3294" s="6">
        <f t="shared" si="362"/>
        <v>0.10571428571428568</v>
      </c>
      <c r="M3294" s="6">
        <f t="shared" si="363"/>
        <v>1.0135135135135134</v>
      </c>
      <c r="N3294" s="6">
        <f t="shared" si="364"/>
        <v>50.335570469798647</v>
      </c>
      <c r="Q3294" s="1">
        <v>6.3480299999999996</v>
      </c>
      <c r="R3294" s="3">
        <v>519100</v>
      </c>
    </row>
    <row r="3295" spans="1:18" x14ac:dyDescent="0.2">
      <c r="A3295" s="8">
        <v>38772</v>
      </c>
      <c r="B3295" s="1">
        <v>6.52</v>
      </c>
      <c r="C3295" s="1">
        <v>6.66</v>
      </c>
      <c r="D3295" s="1">
        <v>6.42</v>
      </c>
      <c r="E3295" s="1">
        <v>6.42</v>
      </c>
      <c r="G3295" s="6">
        <f t="shared" si="358"/>
        <v>0</v>
      </c>
      <c r="H3295" s="1">
        <f t="shared" si="359"/>
        <v>0</v>
      </c>
      <c r="I3295" s="1">
        <f t="shared" si="360"/>
        <v>0</v>
      </c>
      <c r="K3295" s="6">
        <f t="shared" si="361"/>
        <v>6.9999999999999965E-2</v>
      </c>
      <c r="L3295" s="6">
        <f t="shared" si="362"/>
        <v>0.10571428571428568</v>
      </c>
      <c r="M3295" s="6">
        <f t="shared" si="363"/>
        <v>0.66216216216216206</v>
      </c>
      <c r="N3295" s="6">
        <f t="shared" si="364"/>
        <v>39.837398373983739</v>
      </c>
      <c r="Q3295" s="1">
        <v>6.3480299999999996</v>
      </c>
      <c r="R3295" s="3">
        <v>710600</v>
      </c>
    </row>
    <row r="3296" spans="1:18" x14ac:dyDescent="0.2">
      <c r="A3296" s="8">
        <v>38775</v>
      </c>
      <c r="B3296" s="1">
        <v>6.49</v>
      </c>
      <c r="C3296" s="1">
        <v>6.5</v>
      </c>
      <c r="D3296" s="1">
        <v>6.43</v>
      </c>
      <c r="E3296" s="1">
        <v>6.46</v>
      </c>
      <c r="G3296" s="6">
        <f t="shared" si="358"/>
        <v>4.0000000000000036E-2</v>
      </c>
      <c r="H3296" s="1">
        <f t="shared" si="359"/>
        <v>4.0000000000000036E-2</v>
      </c>
      <c r="I3296" s="1">
        <f t="shared" si="360"/>
        <v>0</v>
      </c>
      <c r="K3296" s="6">
        <f t="shared" si="361"/>
        <v>4.5714285714285693E-2</v>
      </c>
      <c r="L3296" s="6">
        <f t="shared" si="362"/>
        <v>0.10571428571428568</v>
      </c>
      <c r="M3296" s="6">
        <f t="shared" si="363"/>
        <v>0.4324324324324324</v>
      </c>
      <c r="N3296" s="6">
        <f t="shared" si="364"/>
        <v>30.188679245283026</v>
      </c>
      <c r="Q3296" s="1">
        <v>6.387581</v>
      </c>
      <c r="R3296" s="3">
        <v>375100</v>
      </c>
    </row>
    <row r="3297" spans="1:18" x14ac:dyDescent="0.2">
      <c r="A3297" s="8">
        <v>38776</v>
      </c>
      <c r="B3297" s="1">
        <v>6.55</v>
      </c>
      <c r="C3297" s="1">
        <v>6.59</v>
      </c>
      <c r="D3297" s="1">
        <v>6.48</v>
      </c>
      <c r="E3297" s="1">
        <v>6.55</v>
      </c>
      <c r="G3297" s="6">
        <f t="shared" si="358"/>
        <v>8.9999999999999858E-2</v>
      </c>
      <c r="H3297" s="1">
        <f t="shared" si="359"/>
        <v>8.9999999999999858E-2</v>
      </c>
      <c r="I3297" s="1">
        <f t="shared" si="360"/>
        <v>0</v>
      </c>
      <c r="K3297" s="6">
        <f t="shared" si="361"/>
        <v>5.2142857142857109E-2</v>
      </c>
      <c r="L3297" s="6">
        <f t="shared" si="362"/>
        <v>8.357142857142856E-2</v>
      </c>
      <c r="M3297" s="6">
        <f t="shared" si="363"/>
        <v>0.6239316239316236</v>
      </c>
      <c r="N3297" s="6">
        <f t="shared" si="364"/>
        <v>38.421052631578931</v>
      </c>
      <c r="Q3297" s="1">
        <v>6.476572</v>
      </c>
      <c r="R3297" s="3">
        <v>584400</v>
      </c>
    </row>
    <row r="3298" spans="1:18" x14ac:dyDescent="0.2">
      <c r="A3298" s="8">
        <v>38777</v>
      </c>
      <c r="B3298" s="1">
        <v>6.5</v>
      </c>
      <c r="C3298" s="1">
        <v>6.8</v>
      </c>
      <c r="D3298" s="1">
        <v>6.4</v>
      </c>
      <c r="E3298" s="1">
        <v>6.8</v>
      </c>
      <c r="G3298" s="6">
        <f t="shared" si="358"/>
        <v>0.25</v>
      </c>
      <c r="H3298" s="1">
        <f t="shared" si="359"/>
        <v>0.25</v>
      </c>
      <c r="I3298" s="1">
        <f t="shared" si="360"/>
        <v>0</v>
      </c>
      <c r="K3298" s="6">
        <f t="shared" si="361"/>
        <v>6.9999999999999965E-2</v>
      </c>
      <c r="L3298" s="6">
        <f t="shared" si="362"/>
        <v>6.2857142857142848E-2</v>
      </c>
      <c r="M3298" s="6">
        <f t="shared" si="363"/>
        <v>1.1136363636363633</v>
      </c>
      <c r="N3298" s="6">
        <f t="shared" si="364"/>
        <v>52.688172043010745</v>
      </c>
      <c r="Q3298" s="1">
        <v>6.7237689999999999</v>
      </c>
      <c r="R3298" s="3">
        <v>780600</v>
      </c>
    </row>
    <row r="3299" spans="1:18" x14ac:dyDescent="0.2">
      <c r="A3299" s="8">
        <v>38778</v>
      </c>
      <c r="B3299" s="1">
        <v>6.8</v>
      </c>
      <c r="C3299" s="1">
        <v>7</v>
      </c>
      <c r="D3299" s="1">
        <v>6.8</v>
      </c>
      <c r="E3299" s="1">
        <v>6.99</v>
      </c>
      <c r="G3299" s="6">
        <f t="shared" si="358"/>
        <v>0.19000000000000039</v>
      </c>
      <c r="H3299" s="1">
        <f t="shared" si="359"/>
        <v>0.19000000000000039</v>
      </c>
      <c r="I3299" s="1">
        <f t="shared" si="360"/>
        <v>0</v>
      </c>
      <c r="K3299" s="6">
        <f t="shared" si="361"/>
        <v>8.357142857142856E-2</v>
      </c>
      <c r="L3299" s="6">
        <f t="shared" si="362"/>
        <v>6.0714285714285686E-2</v>
      </c>
      <c r="M3299" s="6">
        <f t="shared" si="363"/>
        <v>1.3764705882352946</v>
      </c>
      <c r="N3299" s="6">
        <f t="shared" si="364"/>
        <v>57.920792079207928</v>
      </c>
      <c r="Q3299" s="1">
        <v>6.9116390000000001</v>
      </c>
      <c r="R3299" s="3">
        <v>619500</v>
      </c>
    </row>
    <row r="3300" spans="1:18" x14ac:dyDescent="0.2">
      <c r="A3300" s="8">
        <v>38779</v>
      </c>
      <c r="B3300" s="1">
        <v>7</v>
      </c>
      <c r="C3300" s="1">
        <v>7.19</v>
      </c>
      <c r="D3300" s="1">
        <v>6.99</v>
      </c>
      <c r="E3300" s="1">
        <v>7.1</v>
      </c>
      <c r="G3300" s="6">
        <f t="shared" si="358"/>
        <v>0.10999999999999943</v>
      </c>
      <c r="H3300" s="1">
        <f t="shared" si="359"/>
        <v>0.10999999999999943</v>
      </c>
      <c r="I3300" s="1">
        <f t="shared" si="360"/>
        <v>0</v>
      </c>
      <c r="K3300" s="6">
        <f t="shared" si="361"/>
        <v>9.1428571428571387E-2</v>
      </c>
      <c r="L3300" s="6">
        <f t="shared" si="362"/>
        <v>3.5714285714285712E-2</v>
      </c>
      <c r="M3300" s="6">
        <f t="shared" si="363"/>
        <v>2.5599999999999992</v>
      </c>
      <c r="N3300" s="6">
        <f t="shared" si="364"/>
        <v>71.910112359550553</v>
      </c>
      <c r="Q3300" s="1">
        <v>7.0204060000000004</v>
      </c>
      <c r="R3300" s="3">
        <v>912600</v>
      </c>
    </row>
    <row r="3301" spans="1:18" x14ac:dyDescent="0.2">
      <c r="A3301" s="8">
        <v>38782</v>
      </c>
      <c r="B3301" s="1">
        <v>7.03</v>
      </c>
      <c r="C3301" s="1">
        <v>7.1</v>
      </c>
      <c r="D3301" s="1">
        <v>6.8</v>
      </c>
      <c r="E3301" s="1">
        <v>6.97</v>
      </c>
      <c r="G3301" s="6">
        <f t="shared" si="358"/>
        <v>-0.12999999999999989</v>
      </c>
      <c r="H3301" s="1">
        <f t="shared" si="359"/>
        <v>0</v>
      </c>
      <c r="I3301" s="1">
        <f t="shared" si="360"/>
        <v>0.12999999999999989</v>
      </c>
      <c r="K3301" s="6">
        <f t="shared" si="361"/>
        <v>8.9285714285714288E-2</v>
      </c>
      <c r="L3301" s="6">
        <f t="shared" si="362"/>
        <v>4.4999999999999991E-2</v>
      </c>
      <c r="M3301" s="6">
        <f t="shared" si="363"/>
        <v>1.9841269841269846</v>
      </c>
      <c r="N3301" s="6">
        <f t="shared" si="364"/>
        <v>66.489361702127667</v>
      </c>
      <c r="Q3301" s="1">
        <v>6.8918629999999999</v>
      </c>
      <c r="R3301" s="3">
        <v>967400</v>
      </c>
    </row>
    <row r="3302" spans="1:18" x14ac:dyDescent="0.2">
      <c r="A3302" s="8">
        <v>38783</v>
      </c>
      <c r="B3302" s="1">
        <v>7.01</v>
      </c>
      <c r="C3302" s="1">
        <v>7.03</v>
      </c>
      <c r="D3302" s="1">
        <v>6.63</v>
      </c>
      <c r="E3302" s="1">
        <v>6.7</v>
      </c>
      <c r="G3302" s="6">
        <f t="shared" si="358"/>
        <v>-0.26999999999999957</v>
      </c>
      <c r="H3302" s="1">
        <f t="shared" si="359"/>
        <v>0</v>
      </c>
      <c r="I3302" s="1">
        <f t="shared" si="360"/>
        <v>0.26999999999999957</v>
      </c>
      <c r="K3302" s="6">
        <f t="shared" si="361"/>
        <v>8.9285714285714288E-2</v>
      </c>
      <c r="L3302" s="6">
        <f t="shared" si="362"/>
        <v>5.2142857142857109E-2</v>
      </c>
      <c r="M3302" s="6">
        <f t="shared" si="363"/>
        <v>1.7123287671232887</v>
      </c>
      <c r="N3302" s="6">
        <f t="shared" si="364"/>
        <v>63.131313131313149</v>
      </c>
      <c r="Q3302" s="1">
        <v>6.6248899999999997</v>
      </c>
      <c r="R3302" s="3">
        <v>646800</v>
      </c>
    </row>
    <row r="3303" spans="1:18" x14ac:dyDescent="0.2">
      <c r="A3303" s="8">
        <v>38784</v>
      </c>
      <c r="B3303" s="1">
        <v>6.69</v>
      </c>
      <c r="C3303" s="1">
        <v>6.69</v>
      </c>
      <c r="D3303" s="1">
        <v>6.01</v>
      </c>
      <c r="E3303" s="1">
        <v>6.02</v>
      </c>
      <c r="G3303" s="6">
        <f t="shared" si="358"/>
        <v>-0.6800000000000006</v>
      </c>
      <c r="H3303" s="1">
        <f t="shared" si="359"/>
        <v>0</v>
      </c>
      <c r="I3303" s="1">
        <f t="shared" si="360"/>
        <v>0.6800000000000006</v>
      </c>
      <c r="K3303" s="6">
        <f t="shared" si="361"/>
        <v>8.7857142857142828E-2</v>
      </c>
      <c r="L3303" s="6">
        <f t="shared" si="362"/>
        <v>0.10071428571428573</v>
      </c>
      <c r="M3303" s="6">
        <f t="shared" si="363"/>
        <v>0.87234042553191449</v>
      </c>
      <c r="N3303" s="6">
        <f t="shared" si="364"/>
        <v>46.590909090909079</v>
      </c>
      <c r="Q3303" s="1">
        <v>5.9525129999999997</v>
      </c>
      <c r="R3303" s="3">
        <v>1730100</v>
      </c>
    </row>
    <row r="3304" spans="1:18" x14ac:dyDescent="0.2">
      <c r="A3304" s="8">
        <v>38785</v>
      </c>
      <c r="B3304" s="1">
        <v>6.03</v>
      </c>
      <c r="C3304" s="1">
        <v>6.34</v>
      </c>
      <c r="D3304" s="1">
        <v>6</v>
      </c>
      <c r="E3304" s="1">
        <v>6.2</v>
      </c>
      <c r="G3304" s="6">
        <f t="shared" si="358"/>
        <v>0.1800000000000006</v>
      </c>
      <c r="H3304" s="1">
        <f t="shared" si="359"/>
        <v>0.1800000000000006</v>
      </c>
      <c r="I3304" s="1">
        <f t="shared" si="360"/>
        <v>0</v>
      </c>
      <c r="K3304" s="6">
        <f t="shared" si="361"/>
        <v>7.2142857142857189E-2</v>
      </c>
      <c r="L3304" s="6">
        <f t="shared" si="362"/>
        <v>0.10071428571428573</v>
      </c>
      <c r="M3304" s="6">
        <f t="shared" si="363"/>
        <v>0.71631205673758902</v>
      </c>
      <c r="N3304" s="6">
        <f t="shared" si="364"/>
        <v>41.73553719008266</v>
      </c>
      <c r="Q3304" s="1">
        <v>6.1304949999999998</v>
      </c>
      <c r="R3304" s="3">
        <v>1085200</v>
      </c>
    </row>
    <row r="3305" spans="1:18" x14ac:dyDescent="0.2">
      <c r="A3305" s="8">
        <v>38786</v>
      </c>
      <c r="B3305" s="1">
        <v>6.06</v>
      </c>
      <c r="C3305" s="1">
        <v>6.11</v>
      </c>
      <c r="D3305" s="1">
        <v>5.66</v>
      </c>
      <c r="E3305" s="1">
        <v>5.9</v>
      </c>
      <c r="G3305" s="6">
        <f t="shared" si="358"/>
        <v>-0.29999999999999982</v>
      </c>
      <c r="H3305" s="1">
        <f t="shared" si="359"/>
        <v>0</v>
      </c>
      <c r="I3305" s="1">
        <f t="shared" si="360"/>
        <v>0.29999999999999982</v>
      </c>
      <c r="K3305" s="6">
        <f t="shared" si="361"/>
        <v>7.2142857142857189E-2</v>
      </c>
      <c r="L3305" s="6">
        <f t="shared" si="362"/>
        <v>0.12214285714285714</v>
      </c>
      <c r="M3305" s="6">
        <f t="shared" si="363"/>
        <v>0.59064327485380153</v>
      </c>
      <c r="N3305" s="6">
        <f t="shared" si="364"/>
        <v>37.132352941176485</v>
      </c>
      <c r="Q3305" s="1">
        <v>5.8338590000000003</v>
      </c>
      <c r="R3305" s="3">
        <v>910700</v>
      </c>
    </row>
    <row r="3306" spans="1:18" x14ac:dyDescent="0.2">
      <c r="A3306" s="8">
        <v>38789</v>
      </c>
      <c r="B3306" s="1">
        <v>6</v>
      </c>
      <c r="C3306" s="1">
        <v>6.3</v>
      </c>
      <c r="D3306" s="1">
        <v>5.9</v>
      </c>
      <c r="E3306" s="1">
        <v>6.29</v>
      </c>
      <c r="G3306" s="6">
        <f t="shared" si="358"/>
        <v>0.38999999999999968</v>
      </c>
      <c r="H3306" s="1">
        <f t="shared" si="359"/>
        <v>0.38999999999999968</v>
      </c>
      <c r="I3306" s="1">
        <f t="shared" si="360"/>
        <v>0</v>
      </c>
      <c r="K3306" s="6">
        <f t="shared" si="361"/>
        <v>8.9285714285714288E-2</v>
      </c>
      <c r="L3306" s="6">
        <f t="shared" si="362"/>
        <v>0.12214285714285714</v>
      </c>
      <c r="M3306" s="6">
        <f t="shared" si="363"/>
        <v>0.73099415204678364</v>
      </c>
      <c r="N3306" s="6">
        <f t="shared" si="364"/>
        <v>42.229729729729726</v>
      </c>
      <c r="Q3306" s="1">
        <v>6.2194859999999998</v>
      </c>
      <c r="R3306" s="3">
        <v>488800</v>
      </c>
    </row>
    <row r="3307" spans="1:18" x14ac:dyDescent="0.2">
      <c r="A3307" s="8">
        <v>38790</v>
      </c>
      <c r="B3307" s="1">
        <v>6.29</v>
      </c>
      <c r="C3307" s="1">
        <v>6.35</v>
      </c>
      <c r="D3307" s="1">
        <v>6.17</v>
      </c>
      <c r="E3307" s="1">
        <v>6.31</v>
      </c>
      <c r="G3307" s="6">
        <f t="shared" si="358"/>
        <v>1.9999999999999574E-2</v>
      </c>
      <c r="H3307" s="1">
        <f t="shared" si="359"/>
        <v>1.9999999999999574E-2</v>
      </c>
      <c r="I3307" s="1">
        <f t="shared" si="360"/>
        <v>0</v>
      </c>
      <c r="K3307" s="6">
        <f t="shared" si="361"/>
        <v>9.0714285714285678E-2</v>
      </c>
      <c r="L3307" s="6">
        <f t="shared" si="362"/>
        <v>0.1107142857142857</v>
      </c>
      <c r="M3307" s="6">
        <f t="shared" si="363"/>
        <v>0.81935483870967718</v>
      </c>
      <c r="N3307" s="6">
        <f t="shared" si="364"/>
        <v>45.035460992907794</v>
      </c>
      <c r="Q3307" s="1">
        <v>6.2392630000000002</v>
      </c>
      <c r="R3307" s="3">
        <v>301700</v>
      </c>
    </row>
    <row r="3308" spans="1:18" x14ac:dyDescent="0.2">
      <c r="A3308" s="8">
        <v>38791</v>
      </c>
      <c r="B3308" s="1">
        <v>6.31</v>
      </c>
      <c r="C3308" s="1">
        <v>6.35</v>
      </c>
      <c r="D3308" s="1">
        <v>6.15</v>
      </c>
      <c r="E3308" s="1">
        <v>6.34</v>
      </c>
      <c r="G3308" s="6">
        <f t="shared" si="358"/>
        <v>3.0000000000000249E-2</v>
      </c>
      <c r="H3308" s="1">
        <f t="shared" si="359"/>
        <v>3.0000000000000249E-2</v>
      </c>
      <c r="I3308" s="1">
        <f t="shared" si="360"/>
        <v>0</v>
      </c>
      <c r="K3308" s="6">
        <f t="shared" si="361"/>
        <v>9.2857142857142846E-2</v>
      </c>
      <c r="L3308" s="6">
        <f t="shared" si="362"/>
        <v>9.857142857142856E-2</v>
      </c>
      <c r="M3308" s="6">
        <f t="shared" si="363"/>
        <v>0.94202898550724634</v>
      </c>
      <c r="N3308" s="6">
        <f t="shared" si="364"/>
        <v>48.507462686567166</v>
      </c>
      <c r="Q3308" s="1">
        <v>6.2689260000000004</v>
      </c>
      <c r="R3308" s="3">
        <v>280900</v>
      </c>
    </row>
    <row r="3309" spans="1:18" x14ac:dyDescent="0.2">
      <c r="A3309" s="8">
        <v>38792</v>
      </c>
      <c r="B3309" s="1">
        <v>6.35</v>
      </c>
      <c r="C3309" s="1">
        <v>6.47</v>
      </c>
      <c r="D3309" s="1">
        <v>6.1</v>
      </c>
      <c r="E3309" s="1">
        <v>6.47</v>
      </c>
      <c r="G3309" s="6">
        <f t="shared" si="358"/>
        <v>0.12999999999999989</v>
      </c>
      <c r="H3309" s="1">
        <f t="shared" si="359"/>
        <v>0.12999999999999989</v>
      </c>
      <c r="I3309" s="1">
        <f t="shared" si="360"/>
        <v>0</v>
      </c>
      <c r="K3309" s="6">
        <f t="shared" si="361"/>
        <v>0.10214285714285712</v>
      </c>
      <c r="L3309" s="6">
        <f t="shared" si="362"/>
        <v>9.857142857142856E-2</v>
      </c>
      <c r="M3309" s="6">
        <f t="shared" si="363"/>
        <v>1.036231884057971</v>
      </c>
      <c r="N3309" s="6">
        <f t="shared" si="364"/>
        <v>50.889679715302485</v>
      </c>
      <c r="Q3309" s="1">
        <v>6.3974679999999999</v>
      </c>
      <c r="R3309" s="3">
        <v>485400</v>
      </c>
    </row>
    <row r="3310" spans="1:18" x14ac:dyDescent="0.2">
      <c r="A3310" s="8">
        <v>38793</v>
      </c>
      <c r="B3310" s="1">
        <v>6.46</v>
      </c>
      <c r="C3310" s="1">
        <v>6.47</v>
      </c>
      <c r="D3310" s="1">
        <v>6.29</v>
      </c>
      <c r="E3310" s="1">
        <v>6.32</v>
      </c>
      <c r="G3310" s="6">
        <f t="shared" si="358"/>
        <v>-0.14999999999999947</v>
      </c>
      <c r="H3310" s="1">
        <f t="shared" si="359"/>
        <v>0</v>
      </c>
      <c r="I3310" s="1">
        <f t="shared" si="360"/>
        <v>0.14999999999999947</v>
      </c>
      <c r="K3310" s="6">
        <f t="shared" si="361"/>
        <v>9.9285714285714269E-2</v>
      </c>
      <c r="L3310" s="6">
        <f t="shared" si="362"/>
        <v>0.10928571428571424</v>
      </c>
      <c r="M3310" s="6">
        <f t="shared" si="363"/>
        <v>0.908496732026144</v>
      </c>
      <c r="N3310" s="6">
        <f t="shared" si="364"/>
        <v>47.602739726027409</v>
      </c>
      <c r="Q3310" s="1">
        <v>6.2491500000000002</v>
      </c>
      <c r="R3310" s="3">
        <v>257500</v>
      </c>
    </row>
    <row r="3311" spans="1:18" x14ac:dyDescent="0.2">
      <c r="A3311" s="8">
        <v>38796</v>
      </c>
      <c r="B3311" s="1">
        <v>6.37</v>
      </c>
      <c r="C3311" s="1">
        <v>6.4</v>
      </c>
      <c r="D3311" s="1">
        <v>6.12</v>
      </c>
      <c r="E3311" s="1">
        <v>6.25</v>
      </c>
      <c r="G3311" s="6">
        <f t="shared" si="358"/>
        <v>-7.0000000000000284E-2</v>
      </c>
      <c r="H3311" s="1">
        <f t="shared" si="359"/>
        <v>0</v>
      </c>
      <c r="I3311" s="1">
        <f t="shared" si="360"/>
        <v>7.0000000000000284E-2</v>
      </c>
      <c r="K3311" s="6">
        <f t="shared" si="361"/>
        <v>9.2857142857142846E-2</v>
      </c>
      <c r="L3311" s="6">
        <f t="shared" si="362"/>
        <v>0.11428571428571425</v>
      </c>
      <c r="M3311" s="6">
        <f t="shared" si="363"/>
        <v>0.81250000000000011</v>
      </c>
      <c r="N3311" s="6">
        <f t="shared" si="364"/>
        <v>44.827586206896555</v>
      </c>
      <c r="Q3311" s="1">
        <v>6.1799350000000004</v>
      </c>
      <c r="R3311" s="3">
        <v>337200</v>
      </c>
    </row>
    <row r="3312" spans="1:18" x14ac:dyDescent="0.2">
      <c r="A3312" s="8">
        <v>38797</v>
      </c>
      <c r="B3312" s="1">
        <v>6.22</v>
      </c>
      <c r="C3312" s="1">
        <v>6.48</v>
      </c>
      <c r="D3312" s="1">
        <v>6.15</v>
      </c>
      <c r="E3312" s="1">
        <v>6.4</v>
      </c>
      <c r="G3312" s="6">
        <f t="shared" si="358"/>
        <v>0.15000000000000036</v>
      </c>
      <c r="H3312" s="1">
        <f t="shared" si="359"/>
        <v>0.15000000000000036</v>
      </c>
      <c r="I3312" s="1">
        <f t="shared" si="360"/>
        <v>0</v>
      </c>
      <c r="K3312" s="6">
        <f t="shared" si="361"/>
        <v>8.5714285714285729E-2</v>
      </c>
      <c r="L3312" s="6">
        <f t="shared" si="362"/>
        <v>0.11428571428571425</v>
      </c>
      <c r="M3312" s="6">
        <f t="shared" si="363"/>
        <v>0.75000000000000033</v>
      </c>
      <c r="N3312" s="6">
        <f t="shared" si="364"/>
        <v>42.857142857142868</v>
      </c>
      <c r="Q3312" s="1">
        <v>6.3282530000000001</v>
      </c>
      <c r="R3312" s="3">
        <v>386400</v>
      </c>
    </row>
    <row r="3313" spans="1:18" x14ac:dyDescent="0.2">
      <c r="A3313" s="8">
        <v>38798</v>
      </c>
      <c r="B3313" s="1">
        <v>6.36</v>
      </c>
      <c r="C3313" s="1">
        <v>6.55</v>
      </c>
      <c r="D3313" s="1">
        <v>6.26</v>
      </c>
      <c r="E3313" s="1">
        <v>6.49</v>
      </c>
      <c r="G3313" s="6">
        <f t="shared" si="358"/>
        <v>8.9999999999999858E-2</v>
      </c>
      <c r="H3313" s="1">
        <f t="shared" si="359"/>
        <v>8.9999999999999858E-2</v>
      </c>
      <c r="I3313" s="1">
        <f t="shared" si="360"/>
        <v>0</v>
      </c>
      <c r="K3313" s="6">
        <f t="shared" si="361"/>
        <v>7.8571428571428542E-2</v>
      </c>
      <c r="L3313" s="6">
        <f t="shared" si="362"/>
        <v>0.11428571428571425</v>
      </c>
      <c r="M3313" s="6">
        <f t="shared" si="363"/>
        <v>0.68749999999999989</v>
      </c>
      <c r="N3313" s="6">
        <f t="shared" si="364"/>
        <v>40.74074074074074</v>
      </c>
      <c r="Q3313" s="1">
        <v>6.4172440000000002</v>
      </c>
      <c r="R3313" s="3">
        <v>331000</v>
      </c>
    </row>
    <row r="3314" spans="1:18" x14ac:dyDescent="0.2">
      <c r="A3314" s="8">
        <v>38799</v>
      </c>
      <c r="B3314" s="1">
        <v>6.5</v>
      </c>
      <c r="C3314" s="1">
        <v>6.8</v>
      </c>
      <c r="D3314" s="1">
        <v>6.5</v>
      </c>
      <c r="E3314" s="1">
        <v>6.79</v>
      </c>
      <c r="G3314" s="6">
        <f t="shared" si="358"/>
        <v>0.29999999999999982</v>
      </c>
      <c r="H3314" s="1">
        <f t="shared" si="359"/>
        <v>0.29999999999999982</v>
      </c>
      <c r="I3314" s="1">
        <f t="shared" si="360"/>
        <v>0</v>
      </c>
      <c r="K3314" s="6">
        <f t="shared" si="361"/>
        <v>9.2142857142857151E-2</v>
      </c>
      <c r="L3314" s="6">
        <f t="shared" si="362"/>
        <v>0.11428571428571425</v>
      </c>
      <c r="M3314" s="6">
        <f t="shared" si="363"/>
        <v>0.80625000000000024</v>
      </c>
      <c r="N3314" s="6">
        <f t="shared" si="364"/>
        <v>44.636678200692053</v>
      </c>
      <c r="Q3314" s="1">
        <v>6.7138809999999998</v>
      </c>
      <c r="R3314" s="3">
        <v>561800</v>
      </c>
    </row>
    <row r="3315" spans="1:18" x14ac:dyDescent="0.2">
      <c r="A3315" s="8">
        <v>38800</v>
      </c>
      <c r="B3315" s="1">
        <v>6.84</v>
      </c>
      <c r="C3315" s="1">
        <v>6.9</v>
      </c>
      <c r="D3315" s="1">
        <v>6.65</v>
      </c>
      <c r="E3315" s="1">
        <v>6.71</v>
      </c>
      <c r="G3315" s="6">
        <f t="shared" si="358"/>
        <v>-8.0000000000000071E-2</v>
      </c>
      <c r="H3315" s="1">
        <f t="shared" si="359"/>
        <v>0</v>
      </c>
      <c r="I3315" s="1">
        <f t="shared" si="360"/>
        <v>8.0000000000000071E-2</v>
      </c>
      <c r="K3315" s="6">
        <f t="shared" si="361"/>
        <v>9.2142857142857151E-2</v>
      </c>
      <c r="L3315" s="6">
        <f t="shared" si="362"/>
        <v>0.1107142857142857</v>
      </c>
      <c r="M3315" s="6">
        <f t="shared" si="363"/>
        <v>0.83225806451612927</v>
      </c>
      <c r="N3315" s="6">
        <f t="shared" si="364"/>
        <v>45.422535211267615</v>
      </c>
      <c r="Q3315" s="1">
        <v>6.6347779999999998</v>
      </c>
      <c r="R3315" s="3">
        <v>361200</v>
      </c>
    </row>
    <row r="3316" spans="1:18" x14ac:dyDescent="0.2">
      <c r="A3316" s="8">
        <v>38803</v>
      </c>
      <c r="B3316" s="1">
        <v>6.78</v>
      </c>
      <c r="C3316" s="1">
        <v>6.78</v>
      </c>
      <c r="D3316" s="1">
        <v>6.6</v>
      </c>
      <c r="E3316" s="1">
        <v>6.67</v>
      </c>
      <c r="G3316" s="6">
        <f t="shared" si="358"/>
        <v>-4.0000000000000036E-2</v>
      </c>
      <c r="H3316" s="1">
        <f t="shared" si="359"/>
        <v>0</v>
      </c>
      <c r="I3316" s="1">
        <f t="shared" si="360"/>
        <v>4.0000000000000036E-2</v>
      </c>
      <c r="K3316" s="6">
        <f t="shared" si="361"/>
        <v>9.2142857142857151E-2</v>
      </c>
      <c r="L3316" s="6">
        <f t="shared" si="362"/>
        <v>9.4285714285714306E-2</v>
      </c>
      <c r="M3316" s="6">
        <f t="shared" si="363"/>
        <v>0.97727272727272718</v>
      </c>
      <c r="N3316" s="6">
        <f t="shared" si="364"/>
        <v>49.425287356321832</v>
      </c>
      <c r="Q3316" s="1">
        <v>6.5952270000000004</v>
      </c>
      <c r="R3316" s="3">
        <v>334600</v>
      </c>
    </row>
    <row r="3317" spans="1:18" x14ac:dyDescent="0.2">
      <c r="A3317" s="8">
        <v>38804</v>
      </c>
      <c r="B3317" s="1">
        <v>6.75</v>
      </c>
      <c r="C3317" s="1">
        <v>7.1</v>
      </c>
      <c r="D3317" s="1">
        <v>6.67</v>
      </c>
      <c r="E3317" s="1">
        <v>6.99</v>
      </c>
      <c r="G3317" s="6">
        <f t="shared" si="358"/>
        <v>0.32000000000000028</v>
      </c>
      <c r="H3317" s="1">
        <f t="shared" si="359"/>
        <v>0.32000000000000028</v>
      </c>
      <c r="I3317" s="1">
        <f t="shared" si="360"/>
        <v>0</v>
      </c>
      <c r="K3317" s="6">
        <f t="shared" si="361"/>
        <v>0.11500000000000002</v>
      </c>
      <c r="L3317" s="6">
        <f t="shared" si="362"/>
        <v>4.5714285714285693E-2</v>
      </c>
      <c r="M3317" s="6">
        <f t="shared" si="363"/>
        <v>2.5156250000000018</v>
      </c>
      <c r="N3317" s="6">
        <f t="shared" si="364"/>
        <v>71.555555555555571</v>
      </c>
      <c r="Q3317" s="1">
        <v>6.9116390000000001</v>
      </c>
      <c r="R3317" s="3">
        <v>938900</v>
      </c>
    </row>
    <row r="3318" spans="1:18" x14ac:dyDescent="0.2">
      <c r="A3318" s="8">
        <v>38805</v>
      </c>
      <c r="B3318" s="1">
        <v>6.99</v>
      </c>
      <c r="C3318" s="1">
        <v>7.05</v>
      </c>
      <c r="D3318" s="1">
        <v>6.87</v>
      </c>
      <c r="E3318" s="1">
        <v>6.94</v>
      </c>
      <c r="G3318" s="6">
        <f t="shared" si="358"/>
        <v>-4.9999999999999822E-2</v>
      </c>
      <c r="H3318" s="1">
        <f t="shared" si="359"/>
        <v>0</v>
      </c>
      <c r="I3318" s="1">
        <f t="shared" si="360"/>
        <v>4.9999999999999822E-2</v>
      </c>
      <c r="K3318" s="6">
        <f t="shared" si="361"/>
        <v>0.10214285714285712</v>
      </c>
      <c r="L3318" s="6">
        <f t="shared" si="362"/>
        <v>4.9285714285714252E-2</v>
      </c>
      <c r="M3318" s="6">
        <f t="shared" si="363"/>
        <v>2.0724637681159428</v>
      </c>
      <c r="N3318" s="6">
        <f t="shared" si="364"/>
        <v>67.452830188679258</v>
      </c>
      <c r="Q3318" s="1">
        <v>6.8621999999999996</v>
      </c>
      <c r="R3318" s="3">
        <v>545800</v>
      </c>
    </row>
    <row r="3319" spans="1:18" x14ac:dyDescent="0.2">
      <c r="A3319" s="8">
        <v>38806</v>
      </c>
      <c r="B3319" s="1">
        <v>6.86</v>
      </c>
      <c r="C3319" s="1">
        <v>6.9</v>
      </c>
      <c r="D3319" s="1">
        <v>6.76</v>
      </c>
      <c r="E3319" s="1">
        <v>6.77</v>
      </c>
      <c r="G3319" s="6">
        <f t="shared" si="358"/>
        <v>-0.17000000000000082</v>
      </c>
      <c r="H3319" s="1">
        <f t="shared" si="359"/>
        <v>0</v>
      </c>
      <c r="I3319" s="1">
        <f t="shared" si="360"/>
        <v>0.17000000000000082</v>
      </c>
      <c r="K3319" s="6">
        <f t="shared" si="361"/>
        <v>0.10214285714285712</v>
      </c>
      <c r="L3319" s="6">
        <f t="shared" si="362"/>
        <v>4.0000000000000036E-2</v>
      </c>
      <c r="M3319" s="6">
        <f t="shared" si="363"/>
        <v>2.5535714285714257</v>
      </c>
      <c r="N3319" s="6">
        <f t="shared" si="364"/>
        <v>71.859296482412034</v>
      </c>
      <c r="Q3319" s="1">
        <v>6.6941059999999997</v>
      </c>
      <c r="R3319" s="3">
        <v>504700</v>
      </c>
    </row>
    <row r="3320" spans="1:18" x14ac:dyDescent="0.2">
      <c r="A3320" s="8">
        <v>38807</v>
      </c>
      <c r="B3320" s="1">
        <v>6.75</v>
      </c>
      <c r="C3320" s="1">
        <v>6.78</v>
      </c>
      <c r="D3320" s="1">
        <v>6.5</v>
      </c>
      <c r="E3320" s="1">
        <v>6.66</v>
      </c>
      <c r="G3320" s="6">
        <f t="shared" si="358"/>
        <v>-0.10999999999999943</v>
      </c>
      <c r="H3320" s="1">
        <f t="shared" si="359"/>
        <v>0</v>
      </c>
      <c r="I3320" s="1">
        <f t="shared" si="360"/>
        <v>0.10999999999999943</v>
      </c>
      <c r="K3320" s="6">
        <f t="shared" si="361"/>
        <v>7.4285714285714288E-2</v>
      </c>
      <c r="L3320" s="6">
        <f t="shared" si="362"/>
        <v>4.7857142857142855E-2</v>
      </c>
      <c r="M3320" s="6">
        <f t="shared" si="363"/>
        <v>1.5522388059701493</v>
      </c>
      <c r="N3320" s="6">
        <f t="shared" si="364"/>
        <v>60.8187134502924</v>
      </c>
      <c r="Q3320" s="1">
        <v>6.5853390000000003</v>
      </c>
      <c r="R3320" s="3">
        <v>695800</v>
      </c>
    </row>
    <row r="3321" spans="1:18" x14ac:dyDescent="0.2">
      <c r="A3321" s="8">
        <v>38810</v>
      </c>
      <c r="B3321" s="1">
        <v>6.7</v>
      </c>
      <c r="C3321" s="1">
        <v>6.98</v>
      </c>
      <c r="D3321" s="1">
        <v>6.66</v>
      </c>
      <c r="E3321" s="1">
        <v>6.83</v>
      </c>
      <c r="G3321" s="6">
        <f t="shared" si="358"/>
        <v>0.16999999999999993</v>
      </c>
      <c r="H3321" s="1">
        <f t="shared" si="359"/>
        <v>0.16999999999999993</v>
      </c>
      <c r="I3321" s="1">
        <f t="shared" si="360"/>
        <v>0</v>
      </c>
      <c r="K3321" s="6">
        <f t="shared" si="361"/>
        <v>8.5000000000000034E-2</v>
      </c>
      <c r="L3321" s="6">
        <f t="shared" si="362"/>
        <v>4.7857142857142855E-2</v>
      </c>
      <c r="M3321" s="6">
        <f t="shared" si="363"/>
        <v>1.7761194029850753</v>
      </c>
      <c r="N3321" s="6">
        <f t="shared" si="364"/>
        <v>63.978494623655919</v>
      </c>
      <c r="Q3321" s="1">
        <v>6.7534330000000002</v>
      </c>
      <c r="R3321" s="3">
        <v>660600</v>
      </c>
    </row>
    <row r="3322" spans="1:18" x14ac:dyDescent="0.2">
      <c r="A3322" s="8">
        <v>38811</v>
      </c>
      <c r="B3322" s="1">
        <v>6.84</v>
      </c>
      <c r="C3322" s="1">
        <v>6.84</v>
      </c>
      <c r="D3322" s="1">
        <v>6.61</v>
      </c>
      <c r="E3322" s="1">
        <v>6.74</v>
      </c>
      <c r="G3322" s="6">
        <f t="shared" si="358"/>
        <v>-8.9999999999999858E-2</v>
      </c>
      <c r="H3322" s="1">
        <f t="shared" si="359"/>
        <v>0</v>
      </c>
      <c r="I3322" s="1">
        <f t="shared" si="360"/>
        <v>8.9999999999999858E-2</v>
      </c>
      <c r="K3322" s="6">
        <f t="shared" si="361"/>
        <v>8.2857142857142865E-2</v>
      </c>
      <c r="L3322" s="6">
        <f t="shared" si="362"/>
        <v>5.428571428571427E-2</v>
      </c>
      <c r="M3322" s="6">
        <f t="shared" si="363"/>
        <v>1.5263157894736847</v>
      </c>
      <c r="N3322" s="6">
        <f t="shared" si="364"/>
        <v>60.416666666666679</v>
      </c>
      <c r="Q3322" s="1">
        <v>6.6644410000000001</v>
      </c>
      <c r="R3322" s="3">
        <v>398600</v>
      </c>
    </row>
    <row r="3323" spans="1:18" x14ac:dyDescent="0.2">
      <c r="A3323" s="8">
        <v>38812</v>
      </c>
      <c r="B3323" s="1">
        <v>6.74</v>
      </c>
      <c r="C3323" s="1">
        <v>6.85</v>
      </c>
      <c r="D3323" s="1">
        <v>6.65</v>
      </c>
      <c r="E3323" s="1">
        <v>6.74</v>
      </c>
      <c r="G3323" s="6">
        <f t="shared" si="358"/>
        <v>0</v>
      </c>
      <c r="H3323" s="1">
        <f t="shared" si="359"/>
        <v>0</v>
      </c>
      <c r="I3323" s="1">
        <f t="shared" si="360"/>
        <v>0</v>
      </c>
      <c r="K3323" s="6">
        <f t="shared" si="361"/>
        <v>7.3571428571428593E-2</v>
      </c>
      <c r="L3323" s="6">
        <f t="shared" si="362"/>
        <v>5.428571428571427E-2</v>
      </c>
      <c r="M3323" s="6">
        <f t="shared" si="363"/>
        <v>1.3552631578947376</v>
      </c>
      <c r="N3323" s="6">
        <f t="shared" si="364"/>
        <v>57.541899441340796</v>
      </c>
      <c r="Q3323" s="1">
        <v>6.6644410000000001</v>
      </c>
      <c r="R3323" s="3">
        <v>474500</v>
      </c>
    </row>
    <row r="3324" spans="1:18" x14ac:dyDescent="0.2">
      <c r="A3324" s="8">
        <v>38813</v>
      </c>
      <c r="B3324" s="1">
        <v>6.77</v>
      </c>
      <c r="C3324" s="1">
        <v>7.24</v>
      </c>
      <c r="D3324" s="1">
        <v>6.75</v>
      </c>
      <c r="E3324" s="1">
        <v>7.2</v>
      </c>
      <c r="G3324" s="6">
        <f t="shared" si="358"/>
        <v>0.45999999999999996</v>
      </c>
      <c r="H3324" s="1">
        <f t="shared" si="359"/>
        <v>0.45999999999999996</v>
      </c>
      <c r="I3324" s="1">
        <f t="shared" si="360"/>
        <v>0</v>
      </c>
      <c r="K3324" s="6">
        <f t="shared" si="361"/>
        <v>0.10642857142857144</v>
      </c>
      <c r="L3324" s="6">
        <f t="shared" si="362"/>
        <v>4.3571428571428594E-2</v>
      </c>
      <c r="M3324" s="6">
        <f t="shared" si="363"/>
        <v>2.4426229508196711</v>
      </c>
      <c r="N3324" s="6">
        <f t="shared" si="364"/>
        <v>70.952380952380935</v>
      </c>
      <c r="Q3324" s="1">
        <v>7.1192849999999996</v>
      </c>
      <c r="R3324" s="3">
        <v>1354400</v>
      </c>
    </row>
    <row r="3325" spans="1:18" x14ac:dyDescent="0.2">
      <c r="A3325" s="8">
        <v>38814</v>
      </c>
      <c r="B3325" s="1">
        <v>7.24</v>
      </c>
      <c r="C3325" s="1">
        <v>7.5</v>
      </c>
      <c r="D3325" s="1">
        <v>7</v>
      </c>
      <c r="E3325" s="1">
        <v>7.29</v>
      </c>
      <c r="G3325" s="6">
        <f t="shared" si="358"/>
        <v>8.9999999999999858E-2</v>
      </c>
      <c r="H3325" s="1">
        <f t="shared" si="359"/>
        <v>8.9999999999999858E-2</v>
      </c>
      <c r="I3325" s="1">
        <f t="shared" si="360"/>
        <v>0</v>
      </c>
      <c r="K3325" s="6">
        <f t="shared" si="361"/>
        <v>0.11285714285714286</v>
      </c>
      <c r="L3325" s="6">
        <f t="shared" si="362"/>
        <v>3.8571428571428576E-2</v>
      </c>
      <c r="M3325" s="6">
        <f t="shared" si="363"/>
        <v>2.9259259259259256</v>
      </c>
      <c r="N3325" s="6">
        <f t="shared" si="364"/>
        <v>74.528301886792448</v>
      </c>
      <c r="Q3325" s="1">
        <v>7.2082759999999997</v>
      </c>
      <c r="R3325" s="3">
        <v>1185700</v>
      </c>
    </row>
    <row r="3326" spans="1:18" x14ac:dyDescent="0.2">
      <c r="A3326" s="8">
        <v>38817</v>
      </c>
      <c r="B3326" s="1">
        <v>7.35</v>
      </c>
      <c r="C3326" s="1">
        <v>7.65</v>
      </c>
      <c r="D3326" s="1">
        <v>7.35</v>
      </c>
      <c r="E3326" s="1">
        <v>7.49</v>
      </c>
      <c r="G3326" s="6">
        <f t="shared" si="358"/>
        <v>0.20000000000000018</v>
      </c>
      <c r="H3326" s="1">
        <f t="shared" si="359"/>
        <v>0.20000000000000018</v>
      </c>
      <c r="I3326" s="1">
        <f t="shared" si="360"/>
        <v>0</v>
      </c>
      <c r="K3326" s="6">
        <f t="shared" si="361"/>
        <v>0.11642857142857142</v>
      </c>
      <c r="L3326" s="6">
        <f t="shared" si="362"/>
        <v>3.8571428571428576E-2</v>
      </c>
      <c r="M3326" s="6">
        <f t="shared" si="363"/>
        <v>3.0185185185185182</v>
      </c>
      <c r="N3326" s="6">
        <f t="shared" si="364"/>
        <v>75.115207373271886</v>
      </c>
      <c r="Q3326" s="1">
        <v>7.406034</v>
      </c>
      <c r="R3326" s="3">
        <v>1130700</v>
      </c>
    </row>
    <row r="3327" spans="1:18" x14ac:dyDescent="0.2">
      <c r="A3327" s="8">
        <v>38818</v>
      </c>
      <c r="B3327" s="1">
        <v>7.51</v>
      </c>
      <c r="C3327" s="1">
        <v>7.65</v>
      </c>
      <c r="D3327" s="1">
        <v>7.07</v>
      </c>
      <c r="E3327" s="1">
        <v>7.24</v>
      </c>
      <c r="G3327" s="6">
        <f t="shared" si="358"/>
        <v>-0.25</v>
      </c>
      <c r="H3327" s="1">
        <f t="shared" si="359"/>
        <v>0</v>
      </c>
      <c r="I3327" s="1">
        <f t="shared" si="360"/>
        <v>0.25</v>
      </c>
      <c r="K3327" s="6">
        <f t="shared" si="361"/>
        <v>0.11</v>
      </c>
      <c r="L3327" s="6">
        <f t="shared" si="362"/>
        <v>5.6428571428571432E-2</v>
      </c>
      <c r="M3327" s="6">
        <f t="shared" si="363"/>
        <v>1.9493670886075949</v>
      </c>
      <c r="N3327" s="6">
        <f t="shared" si="364"/>
        <v>66.094420600858371</v>
      </c>
      <c r="Q3327" s="1">
        <v>7.158836</v>
      </c>
      <c r="R3327" s="3">
        <v>1185600</v>
      </c>
    </row>
    <row r="3328" spans="1:18" x14ac:dyDescent="0.2">
      <c r="A3328" s="8">
        <v>38819</v>
      </c>
      <c r="B3328" s="1">
        <v>7.24</v>
      </c>
      <c r="C3328" s="1">
        <v>7.39</v>
      </c>
      <c r="D3328" s="1">
        <v>7.1</v>
      </c>
      <c r="E3328" s="1">
        <v>7.39</v>
      </c>
      <c r="G3328" s="6">
        <f t="shared" si="358"/>
        <v>0.14999999999999947</v>
      </c>
      <c r="H3328" s="1">
        <f t="shared" si="359"/>
        <v>0.14999999999999947</v>
      </c>
      <c r="I3328" s="1">
        <f t="shared" si="360"/>
        <v>0</v>
      </c>
      <c r="K3328" s="6">
        <f t="shared" si="361"/>
        <v>9.9285714285714269E-2</v>
      </c>
      <c r="L3328" s="6">
        <f t="shared" si="362"/>
        <v>5.6428571428571432E-2</v>
      </c>
      <c r="M3328" s="6">
        <f t="shared" si="363"/>
        <v>1.7594936708860756</v>
      </c>
      <c r="N3328" s="6">
        <f t="shared" si="364"/>
        <v>63.761467889908253</v>
      </c>
      <c r="Q3328" s="1">
        <v>7.3071549999999998</v>
      </c>
      <c r="R3328" s="3">
        <v>567400</v>
      </c>
    </row>
    <row r="3329" spans="1:18" x14ac:dyDescent="0.2">
      <c r="A3329" s="8">
        <v>38820</v>
      </c>
      <c r="B3329" s="1">
        <v>7.45</v>
      </c>
      <c r="C3329" s="1">
        <v>7.64</v>
      </c>
      <c r="D3329" s="1">
        <v>7.27</v>
      </c>
      <c r="E3329" s="1">
        <v>7.35</v>
      </c>
      <c r="G3329" s="6">
        <f t="shared" si="358"/>
        <v>-4.0000000000000036E-2</v>
      </c>
      <c r="H3329" s="1">
        <f t="shared" si="359"/>
        <v>0</v>
      </c>
      <c r="I3329" s="1">
        <f t="shared" si="360"/>
        <v>4.0000000000000036E-2</v>
      </c>
      <c r="K3329" s="6">
        <f t="shared" si="361"/>
        <v>9.9285714285714269E-2</v>
      </c>
      <c r="L3329" s="6">
        <f t="shared" si="362"/>
        <v>5.3571428571428568E-2</v>
      </c>
      <c r="M3329" s="6">
        <f t="shared" si="363"/>
        <v>1.8533333333333331</v>
      </c>
      <c r="N3329" s="6">
        <f t="shared" si="364"/>
        <v>64.953271028037378</v>
      </c>
      <c r="Q3329" s="1">
        <v>7.2676030000000003</v>
      </c>
      <c r="R3329" s="3">
        <v>795900</v>
      </c>
    </row>
    <row r="3330" spans="1:18" x14ac:dyDescent="0.2">
      <c r="A3330" s="8">
        <v>38824</v>
      </c>
      <c r="B3330" s="1">
        <v>7.35</v>
      </c>
      <c r="C3330" s="1">
        <v>7.57</v>
      </c>
      <c r="D3330" s="1">
        <v>7.35</v>
      </c>
      <c r="E3330" s="1">
        <v>7.49</v>
      </c>
      <c r="G3330" s="6">
        <f t="shared" si="358"/>
        <v>0.14000000000000057</v>
      </c>
      <c r="H3330" s="1">
        <f t="shared" si="359"/>
        <v>0.14000000000000057</v>
      </c>
      <c r="I3330" s="1">
        <f t="shared" si="360"/>
        <v>0</v>
      </c>
      <c r="K3330" s="6">
        <f t="shared" si="361"/>
        <v>0.10928571428571431</v>
      </c>
      <c r="L3330" s="6">
        <f t="shared" si="362"/>
        <v>5.0714285714285712E-2</v>
      </c>
      <c r="M3330" s="6">
        <f t="shared" si="363"/>
        <v>2.1549295774647894</v>
      </c>
      <c r="N3330" s="6">
        <f t="shared" si="364"/>
        <v>68.303571428571431</v>
      </c>
      <c r="Q3330" s="1">
        <v>7.406034</v>
      </c>
      <c r="R3330" s="3">
        <v>665800</v>
      </c>
    </row>
    <row r="3331" spans="1:18" x14ac:dyDescent="0.2">
      <c r="A3331" s="8">
        <v>38825</v>
      </c>
      <c r="B3331" s="1">
        <v>7.58</v>
      </c>
      <c r="C3331" s="1">
        <v>7.8</v>
      </c>
      <c r="D3331" s="1">
        <v>7.44</v>
      </c>
      <c r="E3331" s="1">
        <v>7.57</v>
      </c>
      <c r="G3331" s="6">
        <f t="shared" si="358"/>
        <v>8.0000000000000071E-2</v>
      </c>
      <c r="H3331" s="1">
        <f t="shared" si="359"/>
        <v>8.0000000000000071E-2</v>
      </c>
      <c r="I3331" s="1">
        <f t="shared" si="360"/>
        <v>0</v>
      </c>
      <c r="K3331" s="6">
        <f t="shared" si="361"/>
        <v>9.2142857142857151E-2</v>
      </c>
      <c r="L3331" s="6">
        <f t="shared" si="362"/>
        <v>5.0714285714285712E-2</v>
      </c>
      <c r="M3331" s="6">
        <f t="shared" si="363"/>
        <v>1.8169014084507045</v>
      </c>
      <c r="N3331" s="6">
        <f t="shared" si="364"/>
        <v>64.5</v>
      </c>
      <c r="Q3331" s="1">
        <v>7.4851369999999999</v>
      </c>
      <c r="R3331" s="3">
        <v>1424200</v>
      </c>
    </row>
    <row r="3332" spans="1:18" x14ac:dyDescent="0.2">
      <c r="A3332" s="8">
        <v>38826</v>
      </c>
      <c r="B3332" s="1">
        <v>7.57</v>
      </c>
      <c r="C3332" s="1">
        <v>7.74</v>
      </c>
      <c r="D3332" s="1">
        <v>7.35</v>
      </c>
      <c r="E3332" s="1">
        <v>7.65</v>
      </c>
      <c r="G3332" s="6">
        <f t="shared" ref="G3332:G3395" si="365">E3332-E3331</f>
        <v>8.0000000000000071E-2</v>
      </c>
      <c r="H3332" s="1">
        <f t="shared" ref="H3332:H3395" si="366">IF(G3332&gt;0,G3332,0)</f>
        <v>8.0000000000000071E-2</v>
      </c>
      <c r="I3332" s="1">
        <f t="shared" ref="I3332:I3395" si="367">IF(G3332&lt;0,ABS(G3332),0)</f>
        <v>0</v>
      </c>
      <c r="K3332" s="6">
        <f t="shared" si="361"/>
        <v>9.7857142857142865E-2</v>
      </c>
      <c r="L3332" s="6">
        <f t="shared" si="362"/>
        <v>4.7142857142857153E-2</v>
      </c>
      <c r="M3332" s="6">
        <f t="shared" si="363"/>
        <v>2.0757575757575757</v>
      </c>
      <c r="N3332" s="6">
        <f t="shared" si="364"/>
        <v>67.487684729064028</v>
      </c>
      <c r="Q3332" s="1">
        <v>7.5642399999999999</v>
      </c>
      <c r="R3332" s="3">
        <v>823300</v>
      </c>
    </row>
    <row r="3333" spans="1:18" x14ac:dyDescent="0.2">
      <c r="A3333" s="8">
        <v>38827</v>
      </c>
      <c r="B3333" s="1">
        <v>7.7</v>
      </c>
      <c r="C3333" s="1">
        <v>7.74</v>
      </c>
      <c r="D3333" s="1">
        <v>7.4</v>
      </c>
      <c r="E3333" s="1">
        <v>7.58</v>
      </c>
      <c r="G3333" s="6">
        <f t="shared" si="365"/>
        <v>-7.0000000000000284E-2</v>
      </c>
      <c r="H3333" s="1">
        <f t="shared" si="366"/>
        <v>0</v>
      </c>
      <c r="I3333" s="1">
        <f t="shared" si="367"/>
        <v>7.0000000000000284E-2</v>
      </c>
      <c r="K3333" s="6">
        <f t="shared" si="361"/>
        <v>9.7857142857142865E-2</v>
      </c>
      <c r="L3333" s="6">
        <f t="shared" si="362"/>
        <v>3.9999999999999973E-2</v>
      </c>
      <c r="M3333" s="6">
        <f t="shared" si="363"/>
        <v>2.4464285714285734</v>
      </c>
      <c r="N3333" s="6">
        <f t="shared" si="364"/>
        <v>70.984455958549233</v>
      </c>
      <c r="Q3333" s="1">
        <v>7.495025</v>
      </c>
      <c r="R3333" s="3">
        <v>674800</v>
      </c>
    </row>
    <row r="3334" spans="1:18" x14ac:dyDescent="0.2">
      <c r="A3334" s="8">
        <v>38828</v>
      </c>
      <c r="B3334" s="1">
        <v>7.68</v>
      </c>
      <c r="C3334" s="1">
        <v>7.79</v>
      </c>
      <c r="D3334" s="1">
        <v>7.56</v>
      </c>
      <c r="E3334" s="1">
        <v>7.78</v>
      </c>
      <c r="G3334" s="6">
        <f t="shared" si="365"/>
        <v>0.20000000000000018</v>
      </c>
      <c r="H3334" s="1">
        <f t="shared" si="366"/>
        <v>0.20000000000000018</v>
      </c>
      <c r="I3334" s="1">
        <f t="shared" si="367"/>
        <v>0</v>
      </c>
      <c r="K3334" s="6">
        <f t="shared" si="361"/>
        <v>0.11214285714285717</v>
      </c>
      <c r="L3334" s="6">
        <f t="shared" si="362"/>
        <v>3.2142857142857154E-2</v>
      </c>
      <c r="M3334" s="6">
        <f t="shared" si="363"/>
        <v>3.4888888888888885</v>
      </c>
      <c r="N3334" s="6">
        <f t="shared" si="364"/>
        <v>77.722772277227719</v>
      </c>
      <c r="Q3334" s="1">
        <v>7.6927830000000004</v>
      </c>
      <c r="R3334" s="3">
        <v>551500</v>
      </c>
    </row>
    <row r="3335" spans="1:18" x14ac:dyDescent="0.2">
      <c r="A3335" s="8">
        <v>38831</v>
      </c>
      <c r="B3335" s="1">
        <v>7.8</v>
      </c>
      <c r="C3335" s="1">
        <v>7.82</v>
      </c>
      <c r="D3335" s="1">
        <v>7.51</v>
      </c>
      <c r="E3335" s="1">
        <v>7.6</v>
      </c>
      <c r="G3335" s="6">
        <f t="shared" si="365"/>
        <v>-0.1800000000000006</v>
      </c>
      <c r="H3335" s="1">
        <f t="shared" si="366"/>
        <v>0</v>
      </c>
      <c r="I3335" s="1">
        <f t="shared" si="367"/>
        <v>0.1800000000000006</v>
      </c>
      <c r="K3335" s="6">
        <f t="shared" si="361"/>
        <v>0.10000000000000002</v>
      </c>
      <c r="L3335" s="6">
        <f t="shared" si="362"/>
        <v>4.5000000000000054E-2</v>
      </c>
      <c r="M3335" s="6">
        <f t="shared" si="363"/>
        <v>2.2222222222222201</v>
      </c>
      <c r="N3335" s="6">
        <f t="shared" si="364"/>
        <v>68.965517241379288</v>
      </c>
      <c r="Q3335" s="1">
        <v>7.5148010000000003</v>
      </c>
      <c r="R3335" s="3">
        <v>546500</v>
      </c>
    </row>
    <row r="3336" spans="1:18" x14ac:dyDescent="0.2">
      <c r="A3336" s="8">
        <v>38832</v>
      </c>
      <c r="B3336" s="1">
        <v>7.7</v>
      </c>
      <c r="C3336" s="1">
        <v>7.75</v>
      </c>
      <c r="D3336" s="1">
        <v>7.35</v>
      </c>
      <c r="E3336" s="1">
        <v>7.48</v>
      </c>
      <c r="G3336" s="6">
        <f t="shared" si="365"/>
        <v>-0.11999999999999922</v>
      </c>
      <c r="H3336" s="1">
        <f t="shared" si="366"/>
        <v>0</v>
      </c>
      <c r="I3336" s="1">
        <f t="shared" si="367"/>
        <v>0.11999999999999922</v>
      </c>
      <c r="K3336" s="6">
        <f t="shared" si="361"/>
        <v>0.10000000000000002</v>
      </c>
      <c r="L3336" s="6">
        <f t="shared" si="362"/>
        <v>4.7142857142857153E-2</v>
      </c>
      <c r="M3336" s="6">
        <f t="shared" si="363"/>
        <v>2.1212121212121211</v>
      </c>
      <c r="N3336" s="6">
        <f t="shared" si="364"/>
        <v>67.961165048543691</v>
      </c>
      <c r="Q3336" s="1">
        <v>7.3961459999999999</v>
      </c>
      <c r="R3336" s="3">
        <v>782700</v>
      </c>
    </row>
    <row r="3337" spans="1:18" x14ac:dyDescent="0.2">
      <c r="A3337" s="8">
        <v>38833</v>
      </c>
      <c r="B3337" s="1">
        <v>7.46</v>
      </c>
      <c r="C3337" s="1">
        <v>7.6</v>
      </c>
      <c r="D3337" s="1">
        <v>7.45</v>
      </c>
      <c r="E3337" s="1">
        <v>7.53</v>
      </c>
      <c r="G3337" s="6">
        <f t="shared" si="365"/>
        <v>4.9999999999999822E-2</v>
      </c>
      <c r="H3337" s="1">
        <f t="shared" si="366"/>
        <v>4.9999999999999822E-2</v>
      </c>
      <c r="I3337" s="1">
        <f t="shared" si="367"/>
        <v>0</v>
      </c>
      <c r="K3337" s="6">
        <f t="shared" si="361"/>
        <v>0.10357142857142858</v>
      </c>
      <c r="L3337" s="6">
        <f t="shared" si="362"/>
        <v>4.7142857142857153E-2</v>
      </c>
      <c r="M3337" s="6">
        <f t="shared" si="363"/>
        <v>2.1969696969696968</v>
      </c>
      <c r="N3337" s="6">
        <f t="shared" si="364"/>
        <v>68.720379146919427</v>
      </c>
      <c r="Q3337" s="1">
        <v>7.4455859999999996</v>
      </c>
      <c r="R3337" s="3">
        <v>480000</v>
      </c>
    </row>
    <row r="3338" spans="1:18" x14ac:dyDescent="0.2">
      <c r="A3338" s="8">
        <v>38834</v>
      </c>
      <c r="B3338" s="1">
        <v>7.43</v>
      </c>
      <c r="C3338" s="1">
        <v>7.5</v>
      </c>
      <c r="D3338" s="1">
        <v>6.82</v>
      </c>
      <c r="E3338" s="1">
        <v>7.04</v>
      </c>
      <c r="G3338" s="6">
        <f t="shared" si="365"/>
        <v>-0.49000000000000021</v>
      </c>
      <c r="H3338" s="1">
        <f t="shared" si="366"/>
        <v>0</v>
      </c>
      <c r="I3338" s="1">
        <f t="shared" si="367"/>
        <v>0.49000000000000021</v>
      </c>
      <c r="K3338" s="6">
        <f t="shared" si="361"/>
        <v>7.071428571428573E-2</v>
      </c>
      <c r="L3338" s="6">
        <f t="shared" si="362"/>
        <v>8.214285714285717E-2</v>
      </c>
      <c r="M3338" s="6">
        <f t="shared" si="363"/>
        <v>0.86086956521739122</v>
      </c>
      <c r="N3338" s="6">
        <f t="shared" si="364"/>
        <v>46.261682242990652</v>
      </c>
      <c r="Q3338" s="1">
        <v>6.9610789999999998</v>
      </c>
      <c r="R3338" s="3">
        <v>1246600</v>
      </c>
    </row>
    <row r="3339" spans="1:18" x14ac:dyDescent="0.2">
      <c r="A3339" s="8">
        <v>38835</v>
      </c>
      <c r="B3339" s="1">
        <v>6.84</v>
      </c>
      <c r="C3339" s="1">
        <v>7.22</v>
      </c>
      <c r="D3339" s="1">
        <v>6.84</v>
      </c>
      <c r="E3339" s="1">
        <v>7.1</v>
      </c>
      <c r="G3339" s="6">
        <f t="shared" si="365"/>
        <v>5.9999999999999609E-2</v>
      </c>
      <c r="H3339" s="1">
        <f t="shared" si="366"/>
        <v>5.9999999999999609E-2</v>
      </c>
      <c r="I3339" s="1">
        <f t="shared" si="367"/>
        <v>0</v>
      </c>
      <c r="K3339" s="6">
        <f t="shared" si="361"/>
        <v>6.8571428571428575E-2</v>
      </c>
      <c r="L3339" s="6">
        <f t="shared" si="362"/>
        <v>8.214285714285717E-2</v>
      </c>
      <c r="M3339" s="6">
        <f t="shared" si="363"/>
        <v>0.83478260869565191</v>
      </c>
      <c r="N3339" s="6">
        <f t="shared" si="364"/>
        <v>45.497630331753541</v>
      </c>
      <c r="Q3339" s="1">
        <v>7.0204060000000004</v>
      </c>
      <c r="R3339" s="3">
        <v>586700</v>
      </c>
    </row>
    <row r="3340" spans="1:18" x14ac:dyDescent="0.2">
      <c r="A3340" s="8">
        <v>38838</v>
      </c>
      <c r="B3340" s="1">
        <v>7.1</v>
      </c>
      <c r="C3340" s="1">
        <v>7.33</v>
      </c>
      <c r="D3340" s="1">
        <v>7.1</v>
      </c>
      <c r="E3340" s="1">
        <v>7.21</v>
      </c>
      <c r="G3340" s="6">
        <f t="shared" si="365"/>
        <v>0.11000000000000032</v>
      </c>
      <c r="H3340" s="1">
        <f t="shared" si="366"/>
        <v>0.11000000000000032</v>
      </c>
      <c r="I3340" s="1">
        <f t="shared" si="367"/>
        <v>0</v>
      </c>
      <c r="K3340" s="6">
        <f t="shared" si="361"/>
        <v>6.2142857142857152E-2</v>
      </c>
      <c r="L3340" s="6">
        <f t="shared" si="362"/>
        <v>8.214285714285717E-2</v>
      </c>
      <c r="M3340" s="6">
        <f t="shared" si="363"/>
        <v>0.75652173913043463</v>
      </c>
      <c r="N3340" s="6">
        <f t="shared" si="364"/>
        <v>43.069306930693067</v>
      </c>
      <c r="Q3340" s="1">
        <v>7.1291729999999998</v>
      </c>
      <c r="R3340" s="3">
        <v>357500</v>
      </c>
    </row>
    <row r="3341" spans="1:18" x14ac:dyDescent="0.2">
      <c r="A3341" s="8">
        <v>38839</v>
      </c>
      <c r="B3341" s="1">
        <v>7.21</v>
      </c>
      <c r="C3341" s="1">
        <v>7.32</v>
      </c>
      <c r="D3341" s="1">
        <v>7.01</v>
      </c>
      <c r="E3341" s="1">
        <v>7.11</v>
      </c>
      <c r="G3341" s="6">
        <f t="shared" si="365"/>
        <v>-9.9999999999999645E-2</v>
      </c>
      <c r="H3341" s="1">
        <f t="shared" si="366"/>
        <v>0</v>
      </c>
      <c r="I3341" s="1">
        <f t="shared" si="367"/>
        <v>9.9999999999999645E-2</v>
      </c>
      <c r="K3341" s="6">
        <f t="shared" si="361"/>
        <v>6.2142857142857152E-2</v>
      </c>
      <c r="L3341" s="6">
        <f t="shared" si="362"/>
        <v>7.1428571428571425E-2</v>
      </c>
      <c r="M3341" s="6">
        <f t="shared" si="363"/>
        <v>0.87000000000000022</v>
      </c>
      <c r="N3341" s="6">
        <f t="shared" si="364"/>
        <v>46.524064171123001</v>
      </c>
      <c r="Q3341" s="1">
        <v>7.0302939999999996</v>
      </c>
      <c r="R3341" s="3">
        <v>692600</v>
      </c>
    </row>
    <row r="3342" spans="1:18" x14ac:dyDescent="0.2">
      <c r="A3342" s="8">
        <v>38840</v>
      </c>
      <c r="B3342" s="1">
        <v>7.11</v>
      </c>
      <c r="C3342" s="1">
        <v>7.15</v>
      </c>
      <c r="D3342" s="1">
        <v>6.87</v>
      </c>
      <c r="E3342" s="1">
        <v>6.94</v>
      </c>
      <c r="G3342" s="6">
        <f t="shared" si="365"/>
        <v>-0.16999999999999993</v>
      </c>
      <c r="H3342" s="1">
        <f t="shared" si="366"/>
        <v>0</v>
      </c>
      <c r="I3342" s="1">
        <f t="shared" si="367"/>
        <v>0.16999999999999993</v>
      </c>
      <c r="K3342" s="6">
        <f t="shared" si="361"/>
        <v>5.1428571428571476E-2</v>
      </c>
      <c r="L3342" s="6">
        <f t="shared" si="362"/>
        <v>8.357142857142856E-2</v>
      </c>
      <c r="M3342" s="6">
        <f t="shared" si="363"/>
        <v>0.61538461538461608</v>
      </c>
      <c r="N3342" s="6">
        <f t="shared" si="364"/>
        <v>38.095238095238123</v>
      </c>
      <c r="Q3342" s="1">
        <v>6.8621999999999996</v>
      </c>
      <c r="R3342" s="3">
        <v>580300</v>
      </c>
    </row>
    <row r="3343" spans="1:18" x14ac:dyDescent="0.2">
      <c r="A3343" s="8">
        <v>38841</v>
      </c>
      <c r="B3343" s="1">
        <v>6.89</v>
      </c>
      <c r="C3343" s="1">
        <v>6.9</v>
      </c>
      <c r="D3343" s="1">
        <v>6.65</v>
      </c>
      <c r="E3343" s="1">
        <v>6.75</v>
      </c>
      <c r="G3343" s="6">
        <f t="shared" si="365"/>
        <v>-0.19000000000000039</v>
      </c>
      <c r="H3343" s="1">
        <f t="shared" si="366"/>
        <v>0</v>
      </c>
      <c r="I3343" s="1">
        <f t="shared" si="367"/>
        <v>0.19000000000000039</v>
      </c>
      <c r="K3343" s="6">
        <f t="shared" si="361"/>
        <v>5.1428571428571476E-2</v>
      </c>
      <c r="L3343" s="6">
        <f t="shared" si="362"/>
        <v>9.4285714285714306E-2</v>
      </c>
      <c r="M3343" s="6">
        <f t="shared" si="363"/>
        <v>0.54545454545454586</v>
      </c>
      <c r="N3343" s="6">
        <f t="shared" si="364"/>
        <v>35.29411764705884</v>
      </c>
      <c r="Q3343" s="1">
        <v>6.6743300000000003</v>
      </c>
      <c r="R3343" s="3">
        <v>981400</v>
      </c>
    </row>
    <row r="3344" spans="1:18" x14ac:dyDescent="0.2">
      <c r="A3344" s="8">
        <v>38842</v>
      </c>
      <c r="B3344" s="1">
        <v>6.81</v>
      </c>
      <c r="C3344" s="1">
        <v>7.04</v>
      </c>
      <c r="D3344" s="1">
        <v>6.75</v>
      </c>
      <c r="E3344" s="1">
        <v>7.03</v>
      </c>
      <c r="G3344" s="6">
        <f t="shared" si="365"/>
        <v>0.28000000000000025</v>
      </c>
      <c r="H3344" s="1">
        <f t="shared" si="366"/>
        <v>0.28000000000000025</v>
      </c>
      <c r="I3344" s="1">
        <f t="shared" si="367"/>
        <v>0</v>
      </c>
      <c r="K3344" s="6">
        <f t="shared" ref="K3344:K3407" si="368">AVERAGE(H3331:H3344)</f>
        <v>6.142857142857145E-2</v>
      </c>
      <c r="L3344" s="6">
        <f t="shared" ref="L3344:L3407" si="369">AVERAGE(I3331:I3344)</f>
        <v>9.4285714285714306E-2</v>
      </c>
      <c r="M3344" s="6">
        <f t="shared" ref="M3344:M3407" si="370">K3344/L3344</f>
        <v>0.6515151515151516</v>
      </c>
      <c r="N3344" s="6">
        <f t="shared" si="364"/>
        <v>39.449541284403672</v>
      </c>
      <c r="Q3344" s="1">
        <v>6.9511909999999997</v>
      </c>
      <c r="R3344" s="3">
        <v>633000</v>
      </c>
    </row>
    <row r="3345" spans="1:18" x14ac:dyDescent="0.2">
      <c r="A3345" s="8">
        <v>38845</v>
      </c>
      <c r="B3345" s="1">
        <v>7.02</v>
      </c>
      <c r="C3345" s="1">
        <v>7.03</v>
      </c>
      <c r="D3345" s="1">
        <v>6.77</v>
      </c>
      <c r="E3345" s="1">
        <v>6.95</v>
      </c>
      <c r="G3345" s="6">
        <f t="shared" si="365"/>
        <v>-8.0000000000000071E-2</v>
      </c>
      <c r="H3345" s="1">
        <f t="shared" si="366"/>
        <v>0</v>
      </c>
      <c r="I3345" s="1">
        <f t="shared" si="367"/>
        <v>8.0000000000000071E-2</v>
      </c>
      <c r="K3345" s="6">
        <f t="shared" si="368"/>
        <v>5.571428571428573E-2</v>
      </c>
      <c r="L3345" s="6">
        <f t="shared" si="369"/>
        <v>0.10000000000000002</v>
      </c>
      <c r="M3345" s="6">
        <f t="shared" si="370"/>
        <v>0.55714285714285716</v>
      </c>
      <c r="N3345" s="6">
        <f t="shared" ref="N3345:N3408" si="371">IF(L3345=0,100,100-(100/(1+M3345)))</f>
        <v>35.779816513761475</v>
      </c>
      <c r="Q3345" s="1">
        <v>6.8720869999999996</v>
      </c>
      <c r="R3345" s="3">
        <v>562100</v>
      </c>
    </row>
    <row r="3346" spans="1:18" x14ac:dyDescent="0.2">
      <c r="A3346" s="8">
        <v>38846</v>
      </c>
      <c r="B3346" s="1">
        <v>7</v>
      </c>
      <c r="C3346" s="1">
        <v>7.42</v>
      </c>
      <c r="D3346" s="1">
        <v>6.9</v>
      </c>
      <c r="E3346" s="1">
        <v>7.42</v>
      </c>
      <c r="G3346" s="6">
        <f t="shared" si="365"/>
        <v>0.46999999999999975</v>
      </c>
      <c r="H3346" s="1">
        <f t="shared" si="366"/>
        <v>0.46999999999999975</v>
      </c>
      <c r="I3346" s="1">
        <f t="shared" si="367"/>
        <v>0</v>
      </c>
      <c r="K3346" s="6">
        <f t="shared" si="368"/>
        <v>8.357142857142856E-2</v>
      </c>
      <c r="L3346" s="6">
        <f t="shared" si="369"/>
        <v>0.10000000000000002</v>
      </c>
      <c r="M3346" s="6">
        <f t="shared" si="370"/>
        <v>0.83571428571428541</v>
      </c>
      <c r="N3346" s="6">
        <f t="shared" si="371"/>
        <v>45.525291828793762</v>
      </c>
      <c r="Q3346" s="1">
        <v>7.3368190000000002</v>
      </c>
      <c r="R3346" s="3">
        <v>1211800</v>
      </c>
    </row>
    <row r="3347" spans="1:18" x14ac:dyDescent="0.2">
      <c r="A3347" s="8">
        <v>38847</v>
      </c>
      <c r="B3347" s="1">
        <v>7.45</v>
      </c>
      <c r="C3347" s="1">
        <v>7.56</v>
      </c>
      <c r="D3347" s="1">
        <v>7.16</v>
      </c>
      <c r="E3347" s="1">
        <v>7.56</v>
      </c>
      <c r="G3347" s="6">
        <f t="shared" si="365"/>
        <v>0.13999999999999968</v>
      </c>
      <c r="H3347" s="1">
        <f t="shared" si="366"/>
        <v>0.13999999999999968</v>
      </c>
      <c r="I3347" s="1">
        <f t="shared" si="367"/>
        <v>0</v>
      </c>
      <c r="K3347" s="6">
        <f t="shared" si="368"/>
        <v>9.3571428571428542E-2</v>
      </c>
      <c r="L3347" s="6">
        <f t="shared" si="369"/>
        <v>9.5000000000000001E-2</v>
      </c>
      <c r="M3347" s="6">
        <f t="shared" si="370"/>
        <v>0.98496240601503726</v>
      </c>
      <c r="N3347" s="6">
        <f t="shared" si="371"/>
        <v>49.62121212121211</v>
      </c>
      <c r="Q3347" s="1">
        <v>7.4752489999999998</v>
      </c>
      <c r="R3347" s="3">
        <v>719600</v>
      </c>
    </row>
    <row r="3348" spans="1:18" x14ac:dyDescent="0.2">
      <c r="A3348" s="8">
        <v>38848</v>
      </c>
      <c r="B3348" s="1">
        <v>7.56</v>
      </c>
      <c r="C3348" s="1">
        <v>7.59</v>
      </c>
      <c r="D3348" s="1">
        <v>7.39</v>
      </c>
      <c r="E3348" s="1">
        <v>7.5</v>
      </c>
      <c r="G3348" s="6">
        <f t="shared" si="365"/>
        <v>-5.9999999999999609E-2</v>
      </c>
      <c r="H3348" s="1">
        <f t="shared" si="366"/>
        <v>0</v>
      </c>
      <c r="I3348" s="1">
        <f t="shared" si="367"/>
        <v>5.9999999999999609E-2</v>
      </c>
      <c r="K3348" s="6">
        <f t="shared" si="368"/>
        <v>7.9285714285714251E-2</v>
      </c>
      <c r="L3348" s="6">
        <f t="shared" si="369"/>
        <v>9.9285714285714269E-2</v>
      </c>
      <c r="M3348" s="6">
        <f t="shared" si="370"/>
        <v>0.7985611510791365</v>
      </c>
      <c r="N3348" s="6">
        <f t="shared" si="371"/>
        <v>44.4</v>
      </c>
      <c r="Q3348" s="1">
        <v>7.4159220000000001</v>
      </c>
      <c r="R3348" s="3">
        <v>500700</v>
      </c>
    </row>
    <row r="3349" spans="1:18" x14ac:dyDescent="0.2">
      <c r="A3349" s="8">
        <v>38849</v>
      </c>
      <c r="B3349" s="1">
        <v>7.43</v>
      </c>
      <c r="C3349" s="1">
        <v>7.43</v>
      </c>
      <c r="D3349" s="1">
        <v>7</v>
      </c>
      <c r="E3349" s="1">
        <v>7.06</v>
      </c>
      <c r="G3349" s="6">
        <f t="shared" si="365"/>
        <v>-0.44000000000000039</v>
      </c>
      <c r="H3349" s="1">
        <f t="shared" si="366"/>
        <v>0</v>
      </c>
      <c r="I3349" s="1">
        <f t="shared" si="367"/>
        <v>0.44000000000000039</v>
      </c>
      <c r="K3349" s="6">
        <f t="shared" si="368"/>
        <v>7.9285714285714251E-2</v>
      </c>
      <c r="L3349" s="6">
        <f t="shared" si="369"/>
        <v>0.11785714285714281</v>
      </c>
      <c r="M3349" s="6">
        <f t="shared" si="370"/>
        <v>0.67272727272727273</v>
      </c>
      <c r="N3349" s="6">
        <f t="shared" si="371"/>
        <v>40.217391304347828</v>
      </c>
      <c r="Q3349" s="1">
        <v>6.9808539999999999</v>
      </c>
      <c r="R3349" s="3">
        <v>570900</v>
      </c>
    </row>
    <row r="3350" spans="1:18" x14ac:dyDescent="0.2">
      <c r="A3350" s="8">
        <v>38852</v>
      </c>
      <c r="B3350" s="1">
        <v>6.99</v>
      </c>
      <c r="C3350" s="1">
        <v>6.99</v>
      </c>
      <c r="D3350" s="1">
        <v>6.5</v>
      </c>
      <c r="E3350" s="1">
        <v>6.6</v>
      </c>
      <c r="G3350" s="6">
        <f t="shared" si="365"/>
        <v>-0.45999999999999996</v>
      </c>
      <c r="H3350" s="1">
        <f t="shared" si="366"/>
        <v>0</v>
      </c>
      <c r="I3350" s="1">
        <f t="shared" si="367"/>
        <v>0.45999999999999996</v>
      </c>
      <c r="K3350" s="6">
        <f t="shared" si="368"/>
        <v>7.9285714285714251E-2</v>
      </c>
      <c r="L3350" s="6">
        <f t="shared" si="369"/>
        <v>0.14214285714285715</v>
      </c>
      <c r="M3350" s="6">
        <f t="shared" si="370"/>
        <v>0.55778894472361784</v>
      </c>
      <c r="N3350" s="6">
        <f t="shared" si="371"/>
        <v>35.806451612903217</v>
      </c>
      <c r="Q3350" s="1">
        <v>6.5260109999999996</v>
      </c>
      <c r="R3350" s="3">
        <v>1039600</v>
      </c>
    </row>
    <row r="3351" spans="1:18" x14ac:dyDescent="0.2">
      <c r="A3351" s="8">
        <v>38853</v>
      </c>
      <c r="B3351" s="1">
        <v>6.68</v>
      </c>
      <c r="C3351" s="1">
        <v>6.89</v>
      </c>
      <c r="D3351" s="1">
        <v>6.62</v>
      </c>
      <c r="E3351" s="1">
        <v>6.79</v>
      </c>
      <c r="G3351" s="6">
        <f t="shared" si="365"/>
        <v>0.19000000000000039</v>
      </c>
      <c r="H3351" s="1">
        <f t="shared" si="366"/>
        <v>0.19000000000000039</v>
      </c>
      <c r="I3351" s="1">
        <f t="shared" si="367"/>
        <v>0</v>
      </c>
      <c r="K3351" s="6">
        <f t="shared" si="368"/>
        <v>8.9285714285714288E-2</v>
      </c>
      <c r="L3351" s="6">
        <f t="shared" si="369"/>
        <v>0.14214285714285715</v>
      </c>
      <c r="M3351" s="6">
        <f t="shared" si="370"/>
        <v>0.62814070351758788</v>
      </c>
      <c r="N3351" s="6">
        <f t="shared" si="371"/>
        <v>38.580246913580247</v>
      </c>
      <c r="Q3351" s="1">
        <v>6.7138809999999998</v>
      </c>
      <c r="R3351" s="3">
        <v>523900</v>
      </c>
    </row>
    <row r="3352" spans="1:18" x14ac:dyDescent="0.2">
      <c r="A3352" s="8">
        <v>38854</v>
      </c>
      <c r="B3352" s="1">
        <v>6.9</v>
      </c>
      <c r="C3352" s="1">
        <v>7</v>
      </c>
      <c r="D3352" s="1">
        <v>6.65</v>
      </c>
      <c r="E3352" s="1">
        <v>6.85</v>
      </c>
      <c r="G3352" s="6">
        <f t="shared" si="365"/>
        <v>5.9999999999999609E-2</v>
      </c>
      <c r="H3352" s="1">
        <f t="shared" si="366"/>
        <v>5.9999999999999609E-2</v>
      </c>
      <c r="I3352" s="1">
        <f t="shared" si="367"/>
        <v>0</v>
      </c>
      <c r="K3352" s="6">
        <f t="shared" si="368"/>
        <v>9.3571428571428542E-2</v>
      </c>
      <c r="L3352" s="6">
        <f t="shared" si="369"/>
        <v>0.10714285714285714</v>
      </c>
      <c r="M3352" s="6">
        <f t="shared" si="370"/>
        <v>0.87333333333333307</v>
      </c>
      <c r="N3352" s="6">
        <f t="shared" si="371"/>
        <v>46.619217081850529</v>
      </c>
      <c r="Q3352" s="1">
        <v>6.7732080000000003</v>
      </c>
      <c r="R3352" s="3">
        <v>445800</v>
      </c>
    </row>
    <row r="3353" spans="1:18" x14ac:dyDescent="0.2">
      <c r="A3353" s="8">
        <v>38855</v>
      </c>
      <c r="B3353" s="1">
        <v>6.65</v>
      </c>
      <c r="C3353" s="1">
        <v>6.8</v>
      </c>
      <c r="D3353" s="1">
        <v>6.51</v>
      </c>
      <c r="E3353" s="1">
        <v>6.53</v>
      </c>
      <c r="G3353" s="6">
        <f t="shared" si="365"/>
        <v>-0.3199999999999994</v>
      </c>
      <c r="H3353" s="1">
        <f t="shared" si="366"/>
        <v>0</v>
      </c>
      <c r="I3353" s="1">
        <f t="shared" si="367"/>
        <v>0.3199999999999994</v>
      </c>
      <c r="K3353" s="6">
        <f t="shared" si="368"/>
        <v>8.9285714285714288E-2</v>
      </c>
      <c r="L3353" s="6">
        <f t="shared" si="369"/>
        <v>0.12999999999999995</v>
      </c>
      <c r="M3353" s="6">
        <f t="shared" si="370"/>
        <v>0.68681318681318715</v>
      </c>
      <c r="N3353" s="6">
        <f t="shared" si="371"/>
        <v>40.716612377850169</v>
      </c>
      <c r="Q3353" s="1">
        <v>6.4567959999999998</v>
      </c>
      <c r="R3353" s="3">
        <v>467400</v>
      </c>
    </row>
    <row r="3354" spans="1:18" x14ac:dyDescent="0.2">
      <c r="A3354" s="8">
        <v>38856</v>
      </c>
      <c r="B3354" s="1">
        <v>6.5</v>
      </c>
      <c r="C3354" s="1">
        <v>6.63</v>
      </c>
      <c r="D3354" s="1">
        <v>6.11</v>
      </c>
      <c r="E3354" s="1">
        <v>6.34</v>
      </c>
      <c r="G3354" s="6">
        <f t="shared" si="365"/>
        <v>-0.19000000000000039</v>
      </c>
      <c r="H3354" s="1">
        <f t="shared" si="366"/>
        <v>0</v>
      </c>
      <c r="I3354" s="1">
        <f t="shared" si="367"/>
        <v>0.19000000000000039</v>
      </c>
      <c r="K3354" s="6">
        <f t="shared" si="368"/>
        <v>8.1428571428571406E-2</v>
      </c>
      <c r="L3354" s="6">
        <f t="shared" si="369"/>
        <v>0.14357142857142854</v>
      </c>
      <c r="M3354" s="6">
        <f t="shared" si="370"/>
        <v>0.56716417910447758</v>
      </c>
      <c r="N3354" s="6">
        <f t="shared" si="371"/>
        <v>36.190476190476183</v>
      </c>
      <c r="Q3354" s="1">
        <v>6.2689260000000004</v>
      </c>
      <c r="R3354" s="3">
        <v>876100</v>
      </c>
    </row>
    <row r="3355" spans="1:18" x14ac:dyDescent="0.2">
      <c r="A3355" s="8">
        <v>38859</v>
      </c>
      <c r="B3355" s="1">
        <v>6.26</v>
      </c>
      <c r="C3355" s="1">
        <v>6.3</v>
      </c>
      <c r="D3355" s="1">
        <v>6.01</v>
      </c>
      <c r="E3355" s="1">
        <v>6.2</v>
      </c>
      <c r="G3355" s="6">
        <f t="shared" si="365"/>
        <v>-0.13999999999999968</v>
      </c>
      <c r="H3355" s="1">
        <f t="shared" si="366"/>
        <v>0</v>
      </c>
      <c r="I3355" s="1">
        <f t="shared" si="367"/>
        <v>0.13999999999999968</v>
      </c>
      <c r="K3355" s="6">
        <f t="shared" si="368"/>
        <v>8.1428571428571406E-2</v>
      </c>
      <c r="L3355" s="6">
        <f t="shared" si="369"/>
        <v>0.14642857142857141</v>
      </c>
      <c r="M3355" s="6">
        <f t="shared" si="370"/>
        <v>0.55609756097560969</v>
      </c>
      <c r="N3355" s="6">
        <f t="shared" si="371"/>
        <v>35.736677115987462</v>
      </c>
      <c r="Q3355" s="1">
        <v>6.1304949999999998</v>
      </c>
      <c r="R3355" s="3">
        <v>667000</v>
      </c>
    </row>
    <row r="3356" spans="1:18" x14ac:dyDescent="0.2">
      <c r="A3356" s="8">
        <v>38860</v>
      </c>
      <c r="B3356" s="1">
        <v>6.2</v>
      </c>
      <c r="C3356" s="1">
        <v>6.43</v>
      </c>
      <c r="D3356" s="1">
        <v>6.08</v>
      </c>
      <c r="E3356" s="1">
        <v>6.15</v>
      </c>
      <c r="G3356" s="6">
        <f t="shared" si="365"/>
        <v>-4.9999999999999822E-2</v>
      </c>
      <c r="H3356" s="1">
        <f t="shared" si="366"/>
        <v>0</v>
      </c>
      <c r="I3356" s="1">
        <f t="shared" si="367"/>
        <v>4.9999999999999822E-2</v>
      </c>
      <c r="K3356" s="6">
        <f t="shared" si="368"/>
        <v>8.1428571428571406E-2</v>
      </c>
      <c r="L3356" s="6">
        <f t="shared" si="369"/>
        <v>0.13785714285714284</v>
      </c>
      <c r="M3356" s="6">
        <f t="shared" si="370"/>
        <v>0.59067357512953356</v>
      </c>
      <c r="N3356" s="6">
        <f t="shared" si="371"/>
        <v>37.133550488599347</v>
      </c>
      <c r="Q3356" s="1">
        <v>6.0810560000000002</v>
      </c>
      <c r="R3356" s="3">
        <v>1516700</v>
      </c>
    </row>
    <row r="3357" spans="1:18" x14ac:dyDescent="0.2">
      <c r="A3357" s="8">
        <v>38861</v>
      </c>
      <c r="B3357" s="1">
        <v>6.15</v>
      </c>
      <c r="C3357" s="1">
        <v>6.3</v>
      </c>
      <c r="D3357" s="1">
        <v>6.03</v>
      </c>
      <c r="E3357" s="1">
        <v>6.03</v>
      </c>
      <c r="G3357" s="6">
        <f t="shared" si="365"/>
        <v>-0.12000000000000011</v>
      </c>
      <c r="H3357" s="1">
        <f t="shared" si="366"/>
        <v>0</v>
      </c>
      <c r="I3357" s="1">
        <f t="shared" si="367"/>
        <v>0.12000000000000011</v>
      </c>
      <c r="K3357" s="6">
        <f t="shared" si="368"/>
        <v>8.1428571428571406E-2</v>
      </c>
      <c r="L3357" s="6">
        <f t="shared" si="369"/>
        <v>0.13285714285714281</v>
      </c>
      <c r="M3357" s="6">
        <f t="shared" si="370"/>
        <v>0.61290322580645162</v>
      </c>
      <c r="N3357" s="6">
        <f t="shared" si="371"/>
        <v>37.999999999999993</v>
      </c>
      <c r="Q3357" s="1">
        <v>5.9624009999999998</v>
      </c>
      <c r="R3357" s="3">
        <v>839200</v>
      </c>
    </row>
    <row r="3358" spans="1:18" x14ac:dyDescent="0.2">
      <c r="A3358" s="8">
        <v>38862</v>
      </c>
      <c r="B3358" s="1">
        <v>6.18</v>
      </c>
      <c r="C3358" s="1">
        <v>6.4</v>
      </c>
      <c r="D3358" s="1">
        <v>6.15</v>
      </c>
      <c r="E3358" s="1">
        <v>6.33</v>
      </c>
      <c r="G3358" s="6">
        <f t="shared" si="365"/>
        <v>0.29999999999999982</v>
      </c>
      <c r="H3358" s="1">
        <f t="shared" si="366"/>
        <v>0.29999999999999982</v>
      </c>
      <c r="I3358" s="1">
        <f t="shared" si="367"/>
        <v>0</v>
      </c>
      <c r="K3358" s="6">
        <f t="shared" si="368"/>
        <v>8.285714285714281E-2</v>
      </c>
      <c r="L3358" s="6">
        <f t="shared" si="369"/>
        <v>0.13285714285714281</v>
      </c>
      <c r="M3358" s="6">
        <f t="shared" si="370"/>
        <v>0.62365591397849451</v>
      </c>
      <c r="N3358" s="6">
        <f t="shared" si="371"/>
        <v>38.410596026490062</v>
      </c>
      <c r="Q3358" s="1">
        <v>6.2590380000000003</v>
      </c>
      <c r="R3358" s="3">
        <v>1236900</v>
      </c>
    </row>
    <row r="3359" spans="1:18" x14ac:dyDescent="0.2">
      <c r="A3359" s="8">
        <v>38863</v>
      </c>
      <c r="B3359" s="1">
        <v>6.43</v>
      </c>
      <c r="C3359" s="1">
        <v>6.95</v>
      </c>
      <c r="D3359" s="1">
        <v>6.42</v>
      </c>
      <c r="E3359" s="1">
        <v>6.9</v>
      </c>
      <c r="G3359" s="6">
        <f t="shared" si="365"/>
        <v>0.57000000000000028</v>
      </c>
      <c r="H3359" s="1">
        <f t="shared" si="366"/>
        <v>0.57000000000000028</v>
      </c>
      <c r="I3359" s="1">
        <f t="shared" si="367"/>
        <v>0</v>
      </c>
      <c r="K3359" s="6">
        <f t="shared" si="368"/>
        <v>0.12357142857142854</v>
      </c>
      <c r="L3359" s="6">
        <f t="shared" si="369"/>
        <v>0.12714285714285709</v>
      </c>
      <c r="M3359" s="6">
        <f t="shared" si="370"/>
        <v>0.97191011235955072</v>
      </c>
      <c r="N3359" s="6">
        <f t="shared" si="371"/>
        <v>49.287749287749293</v>
      </c>
      <c r="Q3359" s="1">
        <v>6.822648</v>
      </c>
      <c r="R3359" s="3">
        <v>1069100</v>
      </c>
    </row>
    <row r="3360" spans="1:18" x14ac:dyDescent="0.2">
      <c r="A3360" s="8">
        <v>38867</v>
      </c>
      <c r="B3360" s="1">
        <v>7.25</v>
      </c>
      <c r="C3360" s="1">
        <v>7.32</v>
      </c>
      <c r="D3360" s="1">
        <v>6.95</v>
      </c>
      <c r="E3360" s="1">
        <v>7.11</v>
      </c>
      <c r="G3360" s="6">
        <f t="shared" si="365"/>
        <v>0.20999999999999996</v>
      </c>
      <c r="H3360" s="1">
        <f t="shared" si="366"/>
        <v>0.20999999999999996</v>
      </c>
      <c r="I3360" s="1">
        <f t="shared" si="367"/>
        <v>0</v>
      </c>
      <c r="K3360" s="6">
        <f t="shared" si="368"/>
        <v>0.10499999999999998</v>
      </c>
      <c r="L3360" s="6">
        <f t="shared" si="369"/>
        <v>0.12714285714285709</v>
      </c>
      <c r="M3360" s="6">
        <f t="shared" si="370"/>
        <v>0.82584269662921372</v>
      </c>
      <c r="N3360" s="6">
        <f t="shared" si="371"/>
        <v>45.230769230769234</v>
      </c>
      <c r="Q3360" s="1">
        <v>7.0302939999999996</v>
      </c>
      <c r="R3360" s="3">
        <v>1211400</v>
      </c>
    </row>
    <row r="3361" spans="1:18" x14ac:dyDescent="0.2">
      <c r="A3361" s="8">
        <v>38868</v>
      </c>
      <c r="B3361" s="1">
        <v>7.19</v>
      </c>
      <c r="C3361" s="1">
        <v>7.19</v>
      </c>
      <c r="D3361" s="1">
        <v>6.89</v>
      </c>
      <c r="E3361" s="1">
        <v>7.06</v>
      </c>
      <c r="G3361" s="6">
        <f t="shared" si="365"/>
        <v>-5.0000000000000711E-2</v>
      </c>
      <c r="H3361" s="1">
        <f t="shared" si="366"/>
        <v>0</v>
      </c>
      <c r="I3361" s="1">
        <f t="shared" si="367"/>
        <v>5.0000000000000711E-2</v>
      </c>
      <c r="K3361" s="6">
        <f t="shared" si="368"/>
        <v>9.5000000000000001E-2</v>
      </c>
      <c r="L3361" s="6">
        <f t="shared" si="369"/>
        <v>0.13071428571428573</v>
      </c>
      <c r="M3361" s="6">
        <f t="shared" si="370"/>
        <v>0.72677595628415292</v>
      </c>
      <c r="N3361" s="6">
        <f t="shared" si="371"/>
        <v>42.088607594936704</v>
      </c>
      <c r="Q3361" s="1">
        <v>6.9808539999999999</v>
      </c>
      <c r="R3361" s="3">
        <v>824800</v>
      </c>
    </row>
    <row r="3362" spans="1:18" x14ac:dyDescent="0.2">
      <c r="A3362" s="8">
        <v>38869</v>
      </c>
      <c r="B3362" s="1">
        <v>7.18</v>
      </c>
      <c r="C3362" s="1">
        <v>7.25</v>
      </c>
      <c r="D3362" s="1">
        <v>7.01</v>
      </c>
      <c r="E3362" s="1">
        <v>7.23</v>
      </c>
      <c r="G3362" s="6">
        <f t="shared" si="365"/>
        <v>0.17000000000000082</v>
      </c>
      <c r="H3362" s="1">
        <f t="shared" si="366"/>
        <v>0.17000000000000082</v>
      </c>
      <c r="I3362" s="1">
        <f t="shared" si="367"/>
        <v>0</v>
      </c>
      <c r="K3362" s="6">
        <f t="shared" si="368"/>
        <v>0.10714285714285721</v>
      </c>
      <c r="L3362" s="6">
        <f t="shared" si="369"/>
        <v>0.12642857142857147</v>
      </c>
      <c r="M3362" s="6">
        <f t="shared" si="370"/>
        <v>0.84745762711864425</v>
      </c>
      <c r="N3362" s="6">
        <f t="shared" si="371"/>
        <v>45.87155963302753</v>
      </c>
      <c r="Q3362" s="1">
        <v>7.148949</v>
      </c>
      <c r="R3362" s="3">
        <v>767900</v>
      </c>
    </row>
    <row r="3363" spans="1:18" x14ac:dyDescent="0.2">
      <c r="A3363" s="8">
        <v>38870</v>
      </c>
      <c r="B3363" s="1">
        <v>7.85</v>
      </c>
      <c r="C3363" s="1">
        <v>8.1</v>
      </c>
      <c r="D3363" s="1">
        <v>7.51</v>
      </c>
      <c r="E3363" s="1">
        <v>8</v>
      </c>
      <c r="G3363" s="6">
        <f t="shared" si="365"/>
        <v>0.76999999999999957</v>
      </c>
      <c r="H3363" s="1">
        <f t="shared" si="366"/>
        <v>0.76999999999999957</v>
      </c>
      <c r="I3363" s="1">
        <f t="shared" si="367"/>
        <v>0</v>
      </c>
      <c r="K3363" s="6">
        <f t="shared" si="368"/>
        <v>0.16214285714285717</v>
      </c>
      <c r="L3363" s="6">
        <f t="shared" si="369"/>
        <v>9.5000000000000001E-2</v>
      </c>
      <c r="M3363" s="6">
        <f t="shared" si="370"/>
        <v>1.7067669172932334</v>
      </c>
      <c r="N3363" s="6">
        <f t="shared" si="371"/>
        <v>63.055555555555557</v>
      </c>
      <c r="Q3363" s="1">
        <v>7.910317</v>
      </c>
      <c r="R3363" s="3">
        <v>4251900</v>
      </c>
    </row>
    <row r="3364" spans="1:18" x14ac:dyDescent="0.2">
      <c r="A3364" s="8">
        <v>38873</v>
      </c>
      <c r="B3364" s="1">
        <v>7.86</v>
      </c>
      <c r="C3364" s="1">
        <v>8.08</v>
      </c>
      <c r="D3364" s="1">
        <v>7.65</v>
      </c>
      <c r="E3364" s="1">
        <v>8.01</v>
      </c>
      <c r="G3364" s="6">
        <f t="shared" si="365"/>
        <v>9.9999999999997868E-3</v>
      </c>
      <c r="H3364" s="1">
        <f t="shared" si="366"/>
        <v>9.9999999999997868E-3</v>
      </c>
      <c r="I3364" s="1">
        <f t="shared" si="367"/>
        <v>0</v>
      </c>
      <c r="K3364" s="6">
        <f t="shared" si="368"/>
        <v>0.16285714285714287</v>
      </c>
      <c r="L3364" s="6">
        <f t="shared" si="369"/>
        <v>6.2142857142857152E-2</v>
      </c>
      <c r="M3364" s="6">
        <f t="shared" si="370"/>
        <v>2.6206896551724137</v>
      </c>
      <c r="N3364" s="6">
        <f t="shared" si="371"/>
        <v>72.38095238095238</v>
      </c>
      <c r="Q3364" s="1">
        <v>7.9202050000000002</v>
      </c>
      <c r="R3364" s="3">
        <v>2450200</v>
      </c>
    </row>
    <row r="3365" spans="1:18" x14ac:dyDescent="0.2">
      <c r="A3365" s="8">
        <v>38874</v>
      </c>
      <c r="B3365" s="1">
        <v>8.09</v>
      </c>
      <c r="C3365" s="1">
        <v>8.11</v>
      </c>
      <c r="D3365" s="1">
        <v>7.85</v>
      </c>
      <c r="E3365" s="1">
        <v>8.0299999999999994</v>
      </c>
      <c r="G3365" s="6">
        <f t="shared" si="365"/>
        <v>1.9999999999999574E-2</v>
      </c>
      <c r="H3365" s="1">
        <f t="shared" si="366"/>
        <v>1.9999999999999574E-2</v>
      </c>
      <c r="I3365" s="1">
        <f t="shared" si="367"/>
        <v>0</v>
      </c>
      <c r="K3365" s="6">
        <f t="shared" si="368"/>
        <v>0.15071428571428566</v>
      </c>
      <c r="L3365" s="6">
        <f t="shared" si="369"/>
        <v>6.2142857142857152E-2</v>
      </c>
      <c r="M3365" s="6">
        <f t="shared" si="370"/>
        <v>2.4252873563218378</v>
      </c>
      <c r="N3365" s="6">
        <f t="shared" si="371"/>
        <v>70.805369127516769</v>
      </c>
      <c r="Q3365" s="1">
        <v>7.9399810000000004</v>
      </c>
      <c r="R3365" s="3">
        <v>1552300</v>
      </c>
    </row>
    <row r="3366" spans="1:18" x14ac:dyDescent="0.2">
      <c r="A3366" s="8">
        <v>38875</v>
      </c>
      <c r="B3366" s="1">
        <v>8.1</v>
      </c>
      <c r="C3366" s="1">
        <v>8.3800000000000008</v>
      </c>
      <c r="D3366" s="1">
        <v>8.0399999999999991</v>
      </c>
      <c r="E3366" s="1">
        <v>8.08</v>
      </c>
      <c r="G3366" s="6">
        <f t="shared" si="365"/>
        <v>5.0000000000000711E-2</v>
      </c>
      <c r="H3366" s="1">
        <f t="shared" si="366"/>
        <v>5.0000000000000711E-2</v>
      </c>
      <c r="I3366" s="1">
        <f t="shared" si="367"/>
        <v>0</v>
      </c>
      <c r="K3366" s="6">
        <f t="shared" si="368"/>
        <v>0.15000000000000005</v>
      </c>
      <c r="L3366" s="6">
        <f t="shared" si="369"/>
        <v>6.2142857142857152E-2</v>
      </c>
      <c r="M3366" s="6">
        <f t="shared" si="370"/>
        <v>2.4137931034482762</v>
      </c>
      <c r="N3366" s="6">
        <f t="shared" si="371"/>
        <v>70.707070707070713</v>
      </c>
      <c r="Q3366" s="1">
        <v>7.9894189999999998</v>
      </c>
      <c r="R3366" s="3">
        <v>1852100</v>
      </c>
    </row>
    <row r="3367" spans="1:18" x14ac:dyDescent="0.2">
      <c r="A3367" s="8">
        <v>38876</v>
      </c>
      <c r="B3367" s="1">
        <v>8</v>
      </c>
      <c r="C3367" s="1">
        <v>8.08</v>
      </c>
      <c r="D3367" s="1">
        <v>7.57</v>
      </c>
      <c r="E3367" s="1">
        <v>8.01</v>
      </c>
      <c r="G3367" s="6">
        <f t="shared" si="365"/>
        <v>-7.0000000000000284E-2</v>
      </c>
      <c r="H3367" s="1">
        <f t="shared" si="366"/>
        <v>0</v>
      </c>
      <c r="I3367" s="1">
        <f t="shared" si="367"/>
        <v>7.0000000000000284E-2</v>
      </c>
      <c r="K3367" s="6">
        <f t="shared" si="368"/>
        <v>0.15000000000000005</v>
      </c>
      <c r="L3367" s="6">
        <f t="shared" si="369"/>
        <v>4.4285714285714359E-2</v>
      </c>
      <c r="M3367" s="6">
        <f t="shared" si="370"/>
        <v>3.387096774193544</v>
      </c>
      <c r="N3367" s="6">
        <f t="shared" si="371"/>
        <v>77.20588235294116</v>
      </c>
      <c r="Q3367" s="1">
        <v>7.9202050000000002</v>
      </c>
      <c r="R3367" s="3">
        <v>2038900</v>
      </c>
    </row>
    <row r="3368" spans="1:18" x14ac:dyDescent="0.2">
      <c r="A3368" s="8">
        <v>38877</v>
      </c>
      <c r="B3368" s="1">
        <v>8.06</v>
      </c>
      <c r="C3368" s="1">
        <v>8.25</v>
      </c>
      <c r="D3368" s="1">
        <v>7.87</v>
      </c>
      <c r="E3368" s="1">
        <v>8.0500000000000007</v>
      </c>
      <c r="G3368" s="6">
        <f t="shared" si="365"/>
        <v>4.0000000000000924E-2</v>
      </c>
      <c r="H3368" s="1">
        <f t="shared" si="366"/>
        <v>4.0000000000000924E-2</v>
      </c>
      <c r="I3368" s="1">
        <f t="shared" si="367"/>
        <v>0</v>
      </c>
      <c r="K3368" s="6">
        <f t="shared" si="368"/>
        <v>0.15285714285714297</v>
      </c>
      <c r="L3368" s="6">
        <f t="shared" si="369"/>
        <v>3.0714285714285756E-2</v>
      </c>
      <c r="M3368" s="6">
        <f t="shared" si="370"/>
        <v>4.976744186046508</v>
      </c>
      <c r="N3368" s="6">
        <f t="shared" si="371"/>
        <v>83.268482490272362</v>
      </c>
      <c r="Q3368" s="1">
        <v>7.9597559999999996</v>
      </c>
      <c r="R3368" s="3">
        <v>730200</v>
      </c>
    </row>
    <row r="3369" spans="1:18" x14ac:dyDescent="0.2">
      <c r="A3369" s="8">
        <v>38880</v>
      </c>
      <c r="B3369" s="1">
        <v>8.15</v>
      </c>
      <c r="C3369" s="1">
        <v>8.15</v>
      </c>
      <c r="D3369" s="1">
        <v>7.34</v>
      </c>
      <c r="E3369" s="1">
        <v>7.5</v>
      </c>
      <c r="G3369" s="6">
        <f t="shared" si="365"/>
        <v>-0.55000000000000071</v>
      </c>
      <c r="H3369" s="1">
        <f t="shared" si="366"/>
        <v>0</v>
      </c>
      <c r="I3369" s="1">
        <f t="shared" si="367"/>
        <v>0.55000000000000071</v>
      </c>
      <c r="K3369" s="6">
        <f t="shared" si="368"/>
        <v>0.15285714285714297</v>
      </c>
      <c r="L3369" s="6">
        <f t="shared" si="369"/>
        <v>6.0000000000000116E-2</v>
      </c>
      <c r="M3369" s="6">
        <f t="shared" si="370"/>
        <v>2.5476190476190448</v>
      </c>
      <c r="N3369" s="6">
        <f t="shared" si="371"/>
        <v>71.812080536912731</v>
      </c>
      <c r="Q3369" s="1">
        <v>7.4159220000000001</v>
      </c>
      <c r="R3369" s="3">
        <v>1084000</v>
      </c>
    </row>
    <row r="3370" spans="1:18" x14ac:dyDescent="0.2">
      <c r="A3370" s="8">
        <v>38881</v>
      </c>
      <c r="B3370" s="1">
        <v>7.3</v>
      </c>
      <c r="C3370" s="1">
        <v>7.38</v>
      </c>
      <c r="D3370" s="1">
        <v>6.65</v>
      </c>
      <c r="E3370" s="1">
        <v>6.97</v>
      </c>
      <c r="G3370" s="6">
        <f t="shared" si="365"/>
        <v>-0.53000000000000025</v>
      </c>
      <c r="H3370" s="1">
        <f t="shared" si="366"/>
        <v>0</v>
      </c>
      <c r="I3370" s="1">
        <f t="shared" si="367"/>
        <v>0.53000000000000025</v>
      </c>
      <c r="K3370" s="6">
        <f t="shared" si="368"/>
        <v>0.15285714285714297</v>
      </c>
      <c r="L3370" s="6">
        <f t="shared" si="369"/>
        <v>9.4285714285714431E-2</v>
      </c>
      <c r="M3370" s="6">
        <f t="shared" si="370"/>
        <v>1.62121212121212</v>
      </c>
      <c r="N3370" s="6">
        <f t="shared" si="371"/>
        <v>61.849710982658948</v>
      </c>
      <c r="Q3370" s="1">
        <v>6.8918629999999999</v>
      </c>
      <c r="R3370" s="3">
        <v>1525900</v>
      </c>
    </row>
    <row r="3371" spans="1:18" x14ac:dyDescent="0.2">
      <c r="A3371" s="8">
        <v>38882</v>
      </c>
      <c r="B3371" s="1">
        <v>6.73</v>
      </c>
      <c r="C3371" s="1">
        <v>7.25</v>
      </c>
      <c r="D3371" s="1">
        <v>6.6</v>
      </c>
      <c r="E3371" s="1">
        <v>7.2</v>
      </c>
      <c r="G3371" s="6">
        <f t="shared" si="365"/>
        <v>0.23000000000000043</v>
      </c>
      <c r="H3371" s="1">
        <f t="shared" si="366"/>
        <v>0.23000000000000043</v>
      </c>
      <c r="I3371" s="1">
        <f t="shared" si="367"/>
        <v>0</v>
      </c>
      <c r="K3371" s="6">
        <f t="shared" si="368"/>
        <v>0.16928571428571443</v>
      </c>
      <c r="L3371" s="6">
        <f t="shared" si="369"/>
        <v>8.5714285714285854E-2</v>
      </c>
      <c r="M3371" s="6">
        <f t="shared" si="370"/>
        <v>1.9749999999999985</v>
      </c>
      <c r="N3371" s="6">
        <f t="shared" si="371"/>
        <v>66.386554621848717</v>
      </c>
      <c r="Q3371" s="1">
        <v>7.1192849999999996</v>
      </c>
      <c r="R3371" s="3">
        <v>755100</v>
      </c>
    </row>
    <row r="3372" spans="1:18" x14ac:dyDescent="0.2">
      <c r="A3372" s="8">
        <v>38883</v>
      </c>
      <c r="B3372" s="1">
        <v>7.3</v>
      </c>
      <c r="C3372" s="1">
        <v>7.89</v>
      </c>
      <c r="D3372" s="1">
        <v>7.27</v>
      </c>
      <c r="E3372" s="1">
        <v>7.85</v>
      </c>
      <c r="G3372" s="6">
        <f t="shared" si="365"/>
        <v>0.64999999999999947</v>
      </c>
      <c r="H3372" s="1">
        <f t="shared" si="366"/>
        <v>0.64999999999999947</v>
      </c>
      <c r="I3372" s="1">
        <f t="shared" si="367"/>
        <v>0</v>
      </c>
      <c r="K3372" s="6">
        <f t="shared" si="368"/>
        <v>0.19428571428571439</v>
      </c>
      <c r="L3372" s="6">
        <f t="shared" si="369"/>
        <v>8.5714285714285854E-2</v>
      </c>
      <c r="M3372" s="6">
        <f t="shared" si="370"/>
        <v>2.2666666666666644</v>
      </c>
      <c r="N3372" s="6">
        <f t="shared" si="371"/>
        <v>69.387755102040799</v>
      </c>
      <c r="Q3372" s="1">
        <v>7.7619980000000002</v>
      </c>
      <c r="R3372" s="3">
        <v>1009700</v>
      </c>
    </row>
    <row r="3373" spans="1:18" x14ac:dyDescent="0.2">
      <c r="A3373" s="8">
        <v>38884</v>
      </c>
      <c r="B3373" s="1">
        <v>7.65</v>
      </c>
      <c r="C3373" s="1">
        <v>8</v>
      </c>
      <c r="D3373" s="1">
        <v>7.65</v>
      </c>
      <c r="E3373" s="1">
        <v>7.89</v>
      </c>
      <c r="G3373" s="6">
        <f t="shared" si="365"/>
        <v>4.0000000000000036E-2</v>
      </c>
      <c r="H3373" s="1">
        <f t="shared" si="366"/>
        <v>4.0000000000000036E-2</v>
      </c>
      <c r="I3373" s="1">
        <f t="shared" si="367"/>
        <v>0</v>
      </c>
      <c r="K3373" s="6">
        <f t="shared" si="368"/>
        <v>0.15642857142857153</v>
      </c>
      <c r="L3373" s="6">
        <f t="shared" si="369"/>
        <v>8.5714285714285854E-2</v>
      </c>
      <c r="M3373" s="6">
        <f t="shared" si="370"/>
        <v>1.8249999999999982</v>
      </c>
      <c r="N3373" s="6">
        <f t="shared" si="371"/>
        <v>64.601769911504405</v>
      </c>
      <c r="Q3373" s="1">
        <v>7.8015489999999996</v>
      </c>
      <c r="R3373" s="3">
        <v>585900</v>
      </c>
    </row>
    <row r="3374" spans="1:18" x14ac:dyDescent="0.2">
      <c r="A3374" s="8">
        <v>38887</v>
      </c>
      <c r="B3374" s="1">
        <v>7.99</v>
      </c>
      <c r="C3374" s="1">
        <v>7.99</v>
      </c>
      <c r="D3374" s="1">
        <v>7.48</v>
      </c>
      <c r="E3374" s="1">
        <v>7.5</v>
      </c>
      <c r="G3374" s="6">
        <f t="shared" si="365"/>
        <v>-0.38999999999999968</v>
      </c>
      <c r="H3374" s="1">
        <f t="shared" si="366"/>
        <v>0</v>
      </c>
      <c r="I3374" s="1">
        <f t="shared" si="367"/>
        <v>0.38999999999999968</v>
      </c>
      <c r="K3374" s="6">
        <f t="shared" si="368"/>
        <v>0.14142857142857151</v>
      </c>
      <c r="L3374" s="6">
        <f t="shared" si="369"/>
        <v>0.11357142857142868</v>
      </c>
      <c r="M3374" s="6">
        <f t="shared" si="370"/>
        <v>1.245283018867924</v>
      </c>
      <c r="N3374" s="6">
        <f t="shared" si="371"/>
        <v>55.462184873949568</v>
      </c>
      <c r="Q3374" s="1">
        <v>7.4159220000000001</v>
      </c>
      <c r="R3374" s="3">
        <v>616500</v>
      </c>
    </row>
    <row r="3375" spans="1:18" x14ac:dyDescent="0.2">
      <c r="A3375" s="8">
        <v>38888</v>
      </c>
      <c r="B3375" s="1">
        <v>7.5</v>
      </c>
      <c r="C3375" s="1">
        <v>7.89</v>
      </c>
      <c r="D3375" s="1">
        <v>7.5</v>
      </c>
      <c r="E3375" s="1">
        <v>7.65</v>
      </c>
      <c r="G3375" s="6">
        <f t="shared" si="365"/>
        <v>0.15000000000000036</v>
      </c>
      <c r="H3375" s="1">
        <f t="shared" si="366"/>
        <v>0.15000000000000036</v>
      </c>
      <c r="I3375" s="1">
        <f t="shared" si="367"/>
        <v>0</v>
      </c>
      <c r="K3375" s="6">
        <f t="shared" si="368"/>
        <v>0.15214285714285727</v>
      </c>
      <c r="L3375" s="6">
        <f t="shared" si="369"/>
        <v>0.11000000000000007</v>
      </c>
      <c r="M3375" s="6">
        <f t="shared" si="370"/>
        <v>1.3831168831168834</v>
      </c>
      <c r="N3375" s="6">
        <f t="shared" si="371"/>
        <v>58.038147138964582</v>
      </c>
      <c r="Q3375" s="1">
        <v>7.5642399999999999</v>
      </c>
      <c r="R3375" s="3">
        <v>519400</v>
      </c>
    </row>
    <row r="3376" spans="1:18" x14ac:dyDescent="0.2">
      <c r="A3376" s="8">
        <v>38889</v>
      </c>
      <c r="B3376" s="1">
        <v>7.78</v>
      </c>
      <c r="C3376" s="1">
        <v>7.98</v>
      </c>
      <c r="D3376" s="1">
        <v>7.65</v>
      </c>
      <c r="E3376" s="1">
        <v>7.91</v>
      </c>
      <c r="G3376" s="6">
        <f t="shared" si="365"/>
        <v>0.25999999999999979</v>
      </c>
      <c r="H3376" s="1">
        <f t="shared" si="366"/>
        <v>0.25999999999999979</v>
      </c>
      <c r="I3376" s="1">
        <f t="shared" si="367"/>
        <v>0</v>
      </c>
      <c r="K3376" s="6">
        <f t="shared" si="368"/>
        <v>0.15857142857142861</v>
      </c>
      <c r="L3376" s="6">
        <f t="shared" si="369"/>
        <v>0.11000000000000007</v>
      </c>
      <c r="M3376" s="6">
        <f t="shared" si="370"/>
        <v>1.441558441558441</v>
      </c>
      <c r="N3376" s="6">
        <f t="shared" si="371"/>
        <v>59.042553191489354</v>
      </c>
      <c r="Q3376" s="1">
        <v>7.8213249999999999</v>
      </c>
      <c r="R3376" s="3">
        <v>873100</v>
      </c>
    </row>
    <row r="3377" spans="1:18" x14ac:dyDescent="0.2">
      <c r="A3377" s="8">
        <v>38890</v>
      </c>
      <c r="B3377" s="1">
        <v>7.9</v>
      </c>
      <c r="C3377" s="1">
        <v>8.2100000000000009</v>
      </c>
      <c r="D3377" s="1">
        <v>7.85</v>
      </c>
      <c r="E3377" s="1">
        <v>8.2100000000000009</v>
      </c>
      <c r="G3377" s="6">
        <f t="shared" si="365"/>
        <v>0.30000000000000071</v>
      </c>
      <c r="H3377" s="1">
        <f t="shared" si="366"/>
        <v>0.30000000000000071</v>
      </c>
      <c r="I3377" s="1">
        <f t="shared" si="367"/>
        <v>0</v>
      </c>
      <c r="K3377" s="6">
        <f t="shared" si="368"/>
        <v>0.12500000000000014</v>
      </c>
      <c r="L3377" s="6">
        <f t="shared" si="369"/>
        <v>0.11000000000000007</v>
      </c>
      <c r="M3377" s="6">
        <f t="shared" si="370"/>
        <v>1.1363636363636369</v>
      </c>
      <c r="N3377" s="6">
        <f t="shared" si="371"/>
        <v>53.191489361702132</v>
      </c>
      <c r="Q3377" s="1">
        <v>8.1179629999999996</v>
      </c>
      <c r="R3377" s="3">
        <v>1047900</v>
      </c>
    </row>
    <row r="3378" spans="1:18" x14ac:dyDescent="0.2">
      <c r="A3378" s="8">
        <v>38891</v>
      </c>
      <c r="B3378" s="1">
        <v>8.3800000000000008</v>
      </c>
      <c r="C3378" s="1">
        <v>8.74</v>
      </c>
      <c r="D3378" s="1">
        <v>8.2899999999999991</v>
      </c>
      <c r="E3378" s="1">
        <v>8.5</v>
      </c>
      <c r="G3378" s="6">
        <f t="shared" si="365"/>
        <v>0.28999999999999915</v>
      </c>
      <c r="H3378" s="1">
        <f t="shared" si="366"/>
        <v>0.28999999999999915</v>
      </c>
      <c r="I3378" s="1">
        <f t="shared" si="367"/>
        <v>0</v>
      </c>
      <c r="K3378" s="6">
        <f t="shared" si="368"/>
        <v>0.14500000000000007</v>
      </c>
      <c r="L3378" s="6">
        <f t="shared" si="369"/>
        <v>0.11000000000000007</v>
      </c>
      <c r="M3378" s="6">
        <f t="shared" si="370"/>
        <v>1.3181818181818179</v>
      </c>
      <c r="N3378" s="6">
        <f t="shared" si="371"/>
        <v>56.862745098039213</v>
      </c>
      <c r="Q3378" s="1">
        <v>8.4047110000000007</v>
      </c>
      <c r="R3378" s="3">
        <v>1882100</v>
      </c>
    </row>
    <row r="3379" spans="1:18" x14ac:dyDescent="0.2">
      <c r="A3379" s="8">
        <v>38894</v>
      </c>
      <c r="B3379" s="1">
        <v>8.74</v>
      </c>
      <c r="C3379" s="1">
        <v>8.74</v>
      </c>
      <c r="D3379" s="1">
        <v>8.35</v>
      </c>
      <c r="E3379" s="1">
        <v>8.5299999999999994</v>
      </c>
      <c r="G3379" s="6">
        <f t="shared" si="365"/>
        <v>2.9999999999999361E-2</v>
      </c>
      <c r="H3379" s="1">
        <f t="shared" si="366"/>
        <v>2.9999999999999361E-2</v>
      </c>
      <c r="I3379" s="1">
        <f t="shared" si="367"/>
        <v>0</v>
      </c>
      <c r="K3379" s="6">
        <f t="shared" si="368"/>
        <v>0.14571428571428577</v>
      </c>
      <c r="L3379" s="6">
        <f t="shared" si="369"/>
        <v>0.11000000000000007</v>
      </c>
      <c r="M3379" s="6">
        <f t="shared" si="370"/>
        <v>1.3246753246753242</v>
      </c>
      <c r="N3379" s="6">
        <f t="shared" si="371"/>
        <v>56.983240223463675</v>
      </c>
      <c r="Q3379" s="1">
        <v>8.4343749999999993</v>
      </c>
      <c r="R3379" s="3">
        <v>1055800</v>
      </c>
    </row>
    <row r="3380" spans="1:18" x14ac:dyDescent="0.2">
      <c r="A3380" s="8">
        <v>38895</v>
      </c>
      <c r="B3380" s="1">
        <v>8.66</v>
      </c>
      <c r="C3380" s="1">
        <v>8.9</v>
      </c>
      <c r="D3380" s="1">
        <v>8.6</v>
      </c>
      <c r="E3380" s="1">
        <v>8.7200000000000006</v>
      </c>
      <c r="G3380" s="6">
        <f t="shared" si="365"/>
        <v>0.19000000000000128</v>
      </c>
      <c r="H3380" s="1">
        <f t="shared" si="366"/>
        <v>0.19000000000000128</v>
      </c>
      <c r="I3380" s="1">
        <f t="shared" si="367"/>
        <v>0</v>
      </c>
      <c r="K3380" s="6">
        <f t="shared" si="368"/>
        <v>0.15571428571428583</v>
      </c>
      <c r="L3380" s="6">
        <f t="shared" si="369"/>
        <v>0.11000000000000007</v>
      </c>
      <c r="M3380" s="6">
        <f t="shared" si="370"/>
        <v>1.4155844155844157</v>
      </c>
      <c r="N3380" s="6">
        <f t="shared" si="371"/>
        <v>58.602150537634408</v>
      </c>
      <c r="Q3380" s="1">
        <v>8.6222460000000005</v>
      </c>
      <c r="R3380" s="3">
        <v>1268000</v>
      </c>
    </row>
    <row r="3381" spans="1:18" x14ac:dyDescent="0.2">
      <c r="A3381" s="8">
        <v>38896</v>
      </c>
      <c r="B3381" s="1">
        <v>8.85</v>
      </c>
      <c r="C3381" s="1">
        <v>9.5299999999999994</v>
      </c>
      <c r="D3381" s="1">
        <v>8.6999999999999993</v>
      </c>
      <c r="E3381" s="1">
        <v>9.36</v>
      </c>
      <c r="G3381" s="6">
        <f t="shared" si="365"/>
        <v>0.63999999999999879</v>
      </c>
      <c r="H3381" s="1">
        <f t="shared" si="366"/>
        <v>0.63999999999999879</v>
      </c>
      <c r="I3381" s="1">
        <f t="shared" si="367"/>
        <v>0</v>
      </c>
      <c r="K3381" s="6">
        <f t="shared" si="368"/>
        <v>0.20142857142857146</v>
      </c>
      <c r="L3381" s="6">
        <f t="shared" si="369"/>
        <v>0.10500000000000005</v>
      </c>
      <c r="M3381" s="6">
        <f t="shared" si="370"/>
        <v>1.9183673469387748</v>
      </c>
      <c r="N3381" s="6">
        <f t="shared" si="371"/>
        <v>65.734265734265733</v>
      </c>
      <c r="Q3381" s="1">
        <v>9.2550699999999999</v>
      </c>
      <c r="R3381" s="3">
        <v>2437900</v>
      </c>
    </row>
    <row r="3382" spans="1:18" x14ac:dyDescent="0.2">
      <c r="A3382" s="8">
        <v>38897</v>
      </c>
      <c r="B3382" s="1">
        <v>9.3000000000000007</v>
      </c>
      <c r="C3382" s="1">
        <v>10</v>
      </c>
      <c r="D3382" s="1">
        <v>9.16</v>
      </c>
      <c r="E3382" s="1">
        <v>10</v>
      </c>
      <c r="G3382" s="6">
        <f t="shared" si="365"/>
        <v>0.64000000000000057</v>
      </c>
      <c r="H3382" s="1">
        <f t="shared" si="366"/>
        <v>0.64000000000000057</v>
      </c>
      <c r="I3382" s="1">
        <f t="shared" si="367"/>
        <v>0</v>
      </c>
      <c r="K3382" s="6">
        <f t="shared" si="368"/>
        <v>0.24428571428571427</v>
      </c>
      <c r="L3382" s="6">
        <f t="shared" si="369"/>
        <v>0.10500000000000005</v>
      </c>
      <c r="M3382" s="6">
        <f t="shared" si="370"/>
        <v>2.3265306122448965</v>
      </c>
      <c r="N3382" s="6">
        <f t="shared" si="371"/>
        <v>69.938650306748457</v>
      </c>
      <c r="Q3382" s="1">
        <v>9.8878959999999996</v>
      </c>
      <c r="R3382" s="3">
        <v>3534300</v>
      </c>
    </row>
    <row r="3383" spans="1:18" x14ac:dyDescent="0.2">
      <c r="A3383" s="8">
        <v>38898</v>
      </c>
      <c r="B3383" s="1">
        <v>10.06</v>
      </c>
      <c r="C3383" s="1">
        <v>10.45</v>
      </c>
      <c r="D3383" s="1">
        <v>9.75</v>
      </c>
      <c r="E3383" s="1">
        <v>9.76</v>
      </c>
      <c r="G3383" s="6">
        <f t="shared" si="365"/>
        <v>-0.24000000000000021</v>
      </c>
      <c r="H3383" s="1">
        <f t="shared" si="366"/>
        <v>0</v>
      </c>
      <c r="I3383" s="1">
        <f t="shared" si="367"/>
        <v>0.24000000000000021</v>
      </c>
      <c r="K3383" s="6">
        <f t="shared" si="368"/>
        <v>0.24428571428571427</v>
      </c>
      <c r="L3383" s="6">
        <f t="shared" si="369"/>
        <v>8.2857142857142865E-2</v>
      </c>
      <c r="M3383" s="6">
        <f t="shared" si="370"/>
        <v>2.9482758620689649</v>
      </c>
      <c r="N3383" s="6">
        <f t="shared" si="371"/>
        <v>74.672489082969435</v>
      </c>
      <c r="Q3383" s="1">
        <v>9.6505869999999998</v>
      </c>
      <c r="R3383" s="3">
        <v>6364400</v>
      </c>
    </row>
    <row r="3384" spans="1:18" x14ac:dyDescent="0.2">
      <c r="A3384" s="8">
        <v>38901</v>
      </c>
      <c r="B3384" s="1">
        <v>9.86</v>
      </c>
      <c r="C3384" s="1">
        <v>10.23</v>
      </c>
      <c r="D3384" s="1">
        <v>9.85</v>
      </c>
      <c r="E3384" s="1">
        <v>10.1</v>
      </c>
      <c r="G3384" s="6">
        <f t="shared" si="365"/>
        <v>0.33999999999999986</v>
      </c>
      <c r="H3384" s="1">
        <f t="shared" si="366"/>
        <v>0.33999999999999986</v>
      </c>
      <c r="I3384" s="1">
        <f t="shared" si="367"/>
        <v>0</v>
      </c>
      <c r="K3384" s="6">
        <f t="shared" si="368"/>
        <v>0.26857142857142857</v>
      </c>
      <c r="L3384" s="6">
        <f t="shared" si="369"/>
        <v>4.4999999999999991E-2</v>
      </c>
      <c r="M3384" s="6">
        <f t="shared" si="370"/>
        <v>5.9682539682539693</v>
      </c>
      <c r="N3384" s="6">
        <f t="shared" si="371"/>
        <v>85.649202733485197</v>
      </c>
      <c r="Q3384" s="1">
        <v>9.9867749999999997</v>
      </c>
      <c r="R3384" s="3">
        <v>1389400</v>
      </c>
    </row>
    <row r="3385" spans="1:18" x14ac:dyDescent="0.2">
      <c r="A3385" s="8">
        <v>38903</v>
      </c>
      <c r="B3385" s="1">
        <v>9.7899999999999991</v>
      </c>
      <c r="C3385" s="1">
        <v>10</v>
      </c>
      <c r="D3385" s="1">
        <v>8.58</v>
      </c>
      <c r="E3385" s="1">
        <v>9.02</v>
      </c>
      <c r="G3385" s="6">
        <f t="shared" si="365"/>
        <v>-1.08</v>
      </c>
      <c r="H3385" s="1">
        <f t="shared" si="366"/>
        <v>0</v>
      </c>
      <c r="I3385" s="1">
        <f t="shared" si="367"/>
        <v>1.08</v>
      </c>
      <c r="K3385" s="6">
        <f t="shared" si="368"/>
        <v>0.25214285714285711</v>
      </c>
      <c r="L3385" s="6">
        <f t="shared" si="369"/>
        <v>0.12214285714285714</v>
      </c>
      <c r="M3385" s="6">
        <f t="shared" si="370"/>
        <v>2.064327485380117</v>
      </c>
      <c r="N3385" s="6">
        <f t="shared" si="371"/>
        <v>67.36641221374046</v>
      </c>
      <c r="Q3385" s="1">
        <v>8.918882</v>
      </c>
      <c r="R3385" s="3">
        <v>4511400</v>
      </c>
    </row>
    <row r="3386" spans="1:18" x14ac:dyDescent="0.2">
      <c r="A3386" s="8">
        <v>38904</v>
      </c>
      <c r="B3386" s="1">
        <v>8.9600000000000009</v>
      </c>
      <c r="C3386" s="1">
        <v>8.9600000000000009</v>
      </c>
      <c r="D3386" s="1">
        <v>8.39</v>
      </c>
      <c r="E3386" s="1">
        <v>8.6199999999999992</v>
      </c>
      <c r="G3386" s="6">
        <f t="shared" si="365"/>
        <v>-0.40000000000000036</v>
      </c>
      <c r="H3386" s="1">
        <f t="shared" si="366"/>
        <v>0</v>
      </c>
      <c r="I3386" s="1">
        <f t="shared" si="367"/>
        <v>0.40000000000000036</v>
      </c>
      <c r="K3386" s="6">
        <f t="shared" si="368"/>
        <v>0.20571428571428571</v>
      </c>
      <c r="L3386" s="6">
        <f t="shared" si="369"/>
        <v>0.15071428571428575</v>
      </c>
      <c r="M3386" s="6">
        <f t="shared" si="370"/>
        <v>1.3649289099526063</v>
      </c>
      <c r="N3386" s="6">
        <f t="shared" si="371"/>
        <v>57.715430861723448</v>
      </c>
      <c r="Q3386" s="1">
        <v>8.5233659999999993</v>
      </c>
      <c r="R3386" s="3">
        <v>3207100</v>
      </c>
    </row>
    <row r="3387" spans="1:18" x14ac:dyDescent="0.2">
      <c r="A3387" s="8">
        <v>38905</v>
      </c>
      <c r="B3387" s="1">
        <v>8.48</v>
      </c>
      <c r="C3387" s="1">
        <v>9</v>
      </c>
      <c r="D3387" s="1">
        <v>8.35</v>
      </c>
      <c r="E3387" s="1">
        <v>8.77</v>
      </c>
      <c r="G3387" s="6">
        <f t="shared" si="365"/>
        <v>0.15000000000000036</v>
      </c>
      <c r="H3387" s="1">
        <f t="shared" si="366"/>
        <v>0.15000000000000036</v>
      </c>
      <c r="I3387" s="1">
        <f t="shared" si="367"/>
        <v>0</v>
      </c>
      <c r="K3387" s="6">
        <f t="shared" si="368"/>
        <v>0.21357142857142858</v>
      </c>
      <c r="L3387" s="6">
        <f t="shared" si="369"/>
        <v>0.15071428571428575</v>
      </c>
      <c r="M3387" s="6">
        <f t="shared" si="370"/>
        <v>1.4170616113744074</v>
      </c>
      <c r="N3387" s="6">
        <f t="shared" si="371"/>
        <v>58.627450980392155</v>
      </c>
      <c r="Q3387" s="1">
        <v>8.6716850000000001</v>
      </c>
      <c r="R3387" s="3">
        <v>2123200</v>
      </c>
    </row>
    <row r="3388" spans="1:18" x14ac:dyDescent="0.2">
      <c r="A3388" s="8">
        <v>38908</v>
      </c>
      <c r="B3388" s="1">
        <v>8.77</v>
      </c>
      <c r="C3388" s="1">
        <v>9.1</v>
      </c>
      <c r="D3388" s="1">
        <v>8.65</v>
      </c>
      <c r="E3388" s="1">
        <v>9.0399999999999991</v>
      </c>
      <c r="G3388" s="6">
        <f t="shared" si="365"/>
        <v>0.26999999999999957</v>
      </c>
      <c r="H3388" s="1">
        <f t="shared" si="366"/>
        <v>0.26999999999999957</v>
      </c>
      <c r="I3388" s="1">
        <f t="shared" si="367"/>
        <v>0</v>
      </c>
      <c r="K3388" s="6">
        <f t="shared" si="368"/>
        <v>0.23285714285714285</v>
      </c>
      <c r="L3388" s="6">
        <f t="shared" si="369"/>
        <v>0.1228571428571429</v>
      </c>
      <c r="M3388" s="6">
        <f t="shared" si="370"/>
        <v>1.8953488372093015</v>
      </c>
      <c r="N3388" s="6">
        <f t="shared" si="371"/>
        <v>65.461847389558216</v>
      </c>
      <c r="Q3388" s="1">
        <v>8.9386569999999992</v>
      </c>
      <c r="R3388" s="3">
        <v>1533600</v>
      </c>
    </row>
    <row r="3389" spans="1:18" x14ac:dyDescent="0.2">
      <c r="A3389" s="8">
        <v>38909</v>
      </c>
      <c r="B3389" s="1">
        <v>9.15</v>
      </c>
      <c r="C3389" s="1">
        <v>9.3800000000000008</v>
      </c>
      <c r="D3389" s="1">
        <v>9.0500000000000007</v>
      </c>
      <c r="E3389" s="1">
        <v>9.14</v>
      </c>
      <c r="G3389" s="6">
        <f t="shared" si="365"/>
        <v>0.10000000000000142</v>
      </c>
      <c r="H3389" s="1">
        <f t="shared" si="366"/>
        <v>0.10000000000000142</v>
      </c>
      <c r="I3389" s="1">
        <f t="shared" si="367"/>
        <v>0</v>
      </c>
      <c r="K3389" s="6">
        <f t="shared" si="368"/>
        <v>0.22928571428571434</v>
      </c>
      <c r="L3389" s="6">
        <f t="shared" si="369"/>
        <v>0.1228571428571429</v>
      </c>
      <c r="M3389" s="6">
        <f t="shared" si="370"/>
        <v>1.8662790697674416</v>
      </c>
      <c r="N3389" s="6">
        <f t="shared" si="371"/>
        <v>65.111561866125754</v>
      </c>
      <c r="Q3389" s="1">
        <v>9.0375379999999996</v>
      </c>
      <c r="R3389" s="3">
        <v>1324600</v>
      </c>
    </row>
    <row r="3390" spans="1:18" x14ac:dyDescent="0.2">
      <c r="A3390" s="8">
        <v>38910</v>
      </c>
      <c r="B3390" s="1">
        <v>9.1999999999999993</v>
      </c>
      <c r="C3390" s="1">
        <v>9.26</v>
      </c>
      <c r="D3390" s="1">
        <v>8.92</v>
      </c>
      <c r="E3390" s="1">
        <v>8.93</v>
      </c>
      <c r="G3390" s="6">
        <f t="shared" si="365"/>
        <v>-0.21000000000000085</v>
      </c>
      <c r="H3390" s="1">
        <f t="shared" si="366"/>
        <v>0</v>
      </c>
      <c r="I3390" s="1">
        <f t="shared" si="367"/>
        <v>0.21000000000000085</v>
      </c>
      <c r="K3390" s="6">
        <f t="shared" si="368"/>
        <v>0.2107142857142858</v>
      </c>
      <c r="L3390" s="6">
        <f t="shared" si="369"/>
        <v>0.13785714285714296</v>
      </c>
      <c r="M3390" s="6">
        <f t="shared" si="370"/>
        <v>1.5284974093264243</v>
      </c>
      <c r="N3390" s="6">
        <f t="shared" si="371"/>
        <v>60.450819672131132</v>
      </c>
      <c r="Q3390" s="1">
        <v>8.8298909999999999</v>
      </c>
      <c r="R3390" s="3">
        <v>838400</v>
      </c>
    </row>
    <row r="3391" spans="1:18" x14ac:dyDescent="0.2">
      <c r="A3391" s="8">
        <v>38911</v>
      </c>
      <c r="B3391" s="1">
        <v>8.9600000000000009</v>
      </c>
      <c r="C3391" s="1">
        <v>9.15</v>
      </c>
      <c r="D3391" s="1">
        <v>8.7200000000000006</v>
      </c>
      <c r="E3391" s="1">
        <v>8.98</v>
      </c>
      <c r="G3391" s="6">
        <f t="shared" si="365"/>
        <v>5.0000000000000711E-2</v>
      </c>
      <c r="H3391" s="1">
        <f t="shared" si="366"/>
        <v>5.0000000000000711E-2</v>
      </c>
      <c r="I3391" s="1">
        <f t="shared" si="367"/>
        <v>0</v>
      </c>
      <c r="K3391" s="6">
        <f t="shared" si="368"/>
        <v>0.19285714285714292</v>
      </c>
      <c r="L3391" s="6">
        <f t="shared" si="369"/>
        <v>0.13785714285714296</v>
      </c>
      <c r="M3391" s="6">
        <f t="shared" si="370"/>
        <v>1.3989637305699476</v>
      </c>
      <c r="N3391" s="6">
        <f t="shared" si="371"/>
        <v>58.315334773218133</v>
      </c>
      <c r="Q3391" s="1">
        <v>8.8793299999999995</v>
      </c>
      <c r="R3391" s="3">
        <v>1097500</v>
      </c>
    </row>
    <row r="3392" spans="1:18" x14ac:dyDescent="0.2">
      <c r="A3392" s="8">
        <v>38912</v>
      </c>
      <c r="B3392" s="1">
        <v>8.93</v>
      </c>
      <c r="C3392" s="1">
        <v>9.09</v>
      </c>
      <c r="D3392" s="1">
        <v>8.6999999999999993</v>
      </c>
      <c r="E3392" s="1">
        <v>8.8699999999999992</v>
      </c>
      <c r="G3392" s="6">
        <f t="shared" si="365"/>
        <v>-0.11000000000000121</v>
      </c>
      <c r="H3392" s="1">
        <f t="shared" si="366"/>
        <v>0</v>
      </c>
      <c r="I3392" s="1">
        <f t="shared" si="367"/>
        <v>0.11000000000000121</v>
      </c>
      <c r="K3392" s="6">
        <f t="shared" si="368"/>
        <v>0.17214285714285729</v>
      </c>
      <c r="L3392" s="6">
        <f t="shared" si="369"/>
        <v>0.14571428571428591</v>
      </c>
      <c r="M3392" s="6">
        <f t="shared" si="370"/>
        <v>1.1813725490196072</v>
      </c>
      <c r="N3392" s="6">
        <f t="shared" si="371"/>
        <v>54.157303370786501</v>
      </c>
      <c r="Q3392" s="1">
        <v>8.7705629999999992</v>
      </c>
      <c r="R3392" s="3">
        <v>900900</v>
      </c>
    </row>
    <row r="3393" spans="1:18" x14ac:dyDescent="0.2">
      <c r="A3393" s="8">
        <v>38915</v>
      </c>
      <c r="B3393" s="1">
        <v>8.81</v>
      </c>
      <c r="C3393" s="1">
        <v>8.81</v>
      </c>
      <c r="D3393" s="1">
        <v>8.35</v>
      </c>
      <c r="E3393" s="1">
        <v>8.36</v>
      </c>
      <c r="G3393" s="6">
        <f t="shared" si="365"/>
        <v>-0.50999999999999979</v>
      </c>
      <c r="H3393" s="1">
        <f t="shared" si="366"/>
        <v>0</v>
      </c>
      <c r="I3393" s="1">
        <f t="shared" si="367"/>
        <v>0.50999999999999979</v>
      </c>
      <c r="K3393" s="6">
        <f t="shared" si="368"/>
        <v>0.17000000000000018</v>
      </c>
      <c r="L3393" s="6">
        <f t="shared" si="369"/>
        <v>0.18214285714285733</v>
      </c>
      <c r="M3393" s="6">
        <f t="shared" si="370"/>
        <v>0.93333333333333335</v>
      </c>
      <c r="N3393" s="6">
        <f t="shared" si="371"/>
        <v>48.275862068965516</v>
      </c>
      <c r="Q3393" s="1">
        <v>8.2662800000000001</v>
      </c>
      <c r="R3393" s="3">
        <v>1144200</v>
      </c>
    </row>
    <row r="3394" spans="1:18" x14ac:dyDescent="0.2">
      <c r="A3394" s="8">
        <v>38916</v>
      </c>
      <c r="B3394" s="1">
        <v>8.25</v>
      </c>
      <c r="C3394" s="1">
        <v>8.3699999999999992</v>
      </c>
      <c r="D3394" s="1">
        <v>7.95</v>
      </c>
      <c r="E3394" s="1">
        <v>8.36</v>
      </c>
      <c r="G3394" s="6">
        <f t="shared" si="365"/>
        <v>0</v>
      </c>
      <c r="H3394" s="1">
        <f t="shared" si="366"/>
        <v>0</v>
      </c>
      <c r="I3394" s="1">
        <f t="shared" si="367"/>
        <v>0</v>
      </c>
      <c r="K3394" s="6">
        <f t="shared" si="368"/>
        <v>0.15642857142857153</v>
      </c>
      <c r="L3394" s="6">
        <f t="shared" si="369"/>
        <v>0.18214285714285733</v>
      </c>
      <c r="M3394" s="6">
        <f t="shared" si="370"/>
        <v>0.85882352941176443</v>
      </c>
      <c r="N3394" s="6">
        <f t="shared" si="371"/>
        <v>46.202531645569607</v>
      </c>
      <c r="Q3394" s="1">
        <v>8.2662800000000001</v>
      </c>
      <c r="R3394" s="3">
        <v>1242900</v>
      </c>
    </row>
    <row r="3395" spans="1:18" x14ac:dyDescent="0.2">
      <c r="A3395" s="8">
        <v>38917</v>
      </c>
      <c r="B3395" s="1">
        <v>8.26</v>
      </c>
      <c r="C3395" s="1">
        <v>8.8000000000000007</v>
      </c>
      <c r="D3395" s="1">
        <v>8.11</v>
      </c>
      <c r="E3395" s="1">
        <v>8.73</v>
      </c>
      <c r="G3395" s="6">
        <f t="shared" si="365"/>
        <v>0.37000000000000099</v>
      </c>
      <c r="H3395" s="1">
        <f t="shared" si="366"/>
        <v>0.37000000000000099</v>
      </c>
      <c r="I3395" s="1">
        <f t="shared" si="367"/>
        <v>0</v>
      </c>
      <c r="K3395" s="6">
        <f t="shared" si="368"/>
        <v>0.1371428571428574</v>
      </c>
      <c r="L3395" s="6">
        <f t="shared" si="369"/>
        <v>0.18214285714285733</v>
      </c>
      <c r="M3395" s="6">
        <f t="shared" si="370"/>
        <v>0.75294117647058889</v>
      </c>
      <c r="N3395" s="6">
        <f t="shared" si="371"/>
        <v>42.953020134228211</v>
      </c>
      <c r="Q3395" s="1">
        <v>8.6321329999999996</v>
      </c>
      <c r="R3395" s="3">
        <v>1152000</v>
      </c>
    </row>
    <row r="3396" spans="1:18" x14ac:dyDescent="0.2">
      <c r="A3396" s="8">
        <v>38918</v>
      </c>
      <c r="B3396" s="1">
        <v>8.81</v>
      </c>
      <c r="C3396" s="1">
        <v>8.9600000000000009</v>
      </c>
      <c r="D3396" s="1">
        <v>8.25</v>
      </c>
      <c r="E3396" s="1">
        <v>8.33</v>
      </c>
      <c r="G3396" s="6">
        <f t="shared" ref="G3396:G3459" si="372">E3396-E3395</f>
        <v>-0.40000000000000036</v>
      </c>
      <c r="H3396" s="1">
        <f t="shared" ref="H3396:H3459" si="373">IF(G3396&gt;0,G3396,0)</f>
        <v>0</v>
      </c>
      <c r="I3396" s="1">
        <f t="shared" ref="I3396:I3459" si="374">IF(G3396&lt;0,ABS(G3396),0)</f>
        <v>0.40000000000000036</v>
      </c>
      <c r="K3396" s="6">
        <f t="shared" si="368"/>
        <v>9.1428571428571637E-2</v>
      </c>
      <c r="L3396" s="6">
        <f t="shared" si="369"/>
        <v>0.21071428571428591</v>
      </c>
      <c r="M3396" s="6">
        <f t="shared" si="370"/>
        <v>0.43389830508474636</v>
      </c>
      <c r="N3396" s="6">
        <f t="shared" si="371"/>
        <v>30.260047281323907</v>
      </c>
      <c r="Q3396" s="1">
        <v>8.2366170000000007</v>
      </c>
      <c r="R3396" s="3">
        <v>852500</v>
      </c>
    </row>
    <row r="3397" spans="1:18" x14ac:dyDescent="0.2">
      <c r="A3397" s="8">
        <v>38919</v>
      </c>
      <c r="B3397" s="1">
        <v>8.33</v>
      </c>
      <c r="C3397" s="1">
        <v>8.4</v>
      </c>
      <c r="D3397" s="1">
        <v>8.0299999999999994</v>
      </c>
      <c r="E3397" s="1">
        <v>8.16</v>
      </c>
      <c r="G3397" s="6">
        <f t="shared" si="372"/>
        <v>-0.16999999999999993</v>
      </c>
      <c r="H3397" s="1">
        <f t="shared" si="373"/>
        <v>0</v>
      </c>
      <c r="I3397" s="1">
        <f t="shared" si="374"/>
        <v>0.16999999999999993</v>
      </c>
      <c r="K3397" s="6">
        <f t="shared" si="368"/>
        <v>9.1428571428571637E-2</v>
      </c>
      <c r="L3397" s="6">
        <f t="shared" si="369"/>
        <v>0.2057142857142859</v>
      </c>
      <c r="M3397" s="6">
        <f t="shared" si="370"/>
        <v>0.44444444444444503</v>
      </c>
      <c r="N3397" s="6">
        <f t="shared" si="371"/>
        <v>30.769230769230802</v>
      </c>
      <c r="Q3397" s="1">
        <v>8.0685219999999997</v>
      </c>
      <c r="R3397" s="3">
        <v>672000</v>
      </c>
    </row>
    <row r="3398" spans="1:18" x14ac:dyDescent="0.2">
      <c r="A3398" s="8">
        <v>38922</v>
      </c>
      <c r="B3398" s="1">
        <v>8.17</v>
      </c>
      <c r="C3398" s="1">
        <v>8.65</v>
      </c>
      <c r="D3398" s="1">
        <v>8.16</v>
      </c>
      <c r="E3398" s="1">
        <v>8.61</v>
      </c>
      <c r="G3398" s="6">
        <f t="shared" si="372"/>
        <v>0.44999999999999929</v>
      </c>
      <c r="H3398" s="1">
        <f t="shared" si="373"/>
        <v>0.44999999999999929</v>
      </c>
      <c r="I3398" s="1">
        <f t="shared" si="374"/>
        <v>0</v>
      </c>
      <c r="K3398" s="6">
        <f t="shared" si="368"/>
        <v>9.9285714285714449E-2</v>
      </c>
      <c r="L3398" s="6">
        <f t="shared" si="369"/>
        <v>0.2057142857142859</v>
      </c>
      <c r="M3398" s="6">
        <f t="shared" si="370"/>
        <v>0.48263888888888923</v>
      </c>
      <c r="N3398" s="6">
        <f t="shared" si="371"/>
        <v>32.552693208430938</v>
      </c>
      <c r="Q3398" s="1">
        <v>8.513477</v>
      </c>
      <c r="R3398" s="3">
        <v>1035600</v>
      </c>
    </row>
    <row r="3399" spans="1:18" x14ac:dyDescent="0.2">
      <c r="A3399" s="8">
        <v>38923</v>
      </c>
      <c r="B3399" s="1">
        <v>8.84</v>
      </c>
      <c r="C3399" s="1">
        <v>9.25</v>
      </c>
      <c r="D3399" s="1">
        <v>8.6999999999999993</v>
      </c>
      <c r="E3399" s="1">
        <v>9.23</v>
      </c>
      <c r="G3399" s="6">
        <f t="shared" si="372"/>
        <v>0.62000000000000099</v>
      </c>
      <c r="H3399" s="1">
        <f t="shared" si="373"/>
        <v>0.62000000000000099</v>
      </c>
      <c r="I3399" s="1">
        <f t="shared" si="374"/>
        <v>0</v>
      </c>
      <c r="K3399" s="6">
        <f t="shared" si="368"/>
        <v>0.14357142857142882</v>
      </c>
      <c r="L3399" s="6">
        <f t="shared" si="369"/>
        <v>0.12857142857142875</v>
      </c>
      <c r="M3399" s="6">
        <f t="shared" si="370"/>
        <v>1.1166666666666671</v>
      </c>
      <c r="N3399" s="6">
        <f t="shared" si="371"/>
        <v>52.755905511811036</v>
      </c>
      <c r="Q3399" s="1">
        <v>9.1265280000000004</v>
      </c>
      <c r="R3399" s="3">
        <v>1443400</v>
      </c>
    </row>
    <row r="3400" spans="1:18" x14ac:dyDescent="0.2">
      <c r="A3400" s="8">
        <v>38924</v>
      </c>
      <c r="B3400" s="1">
        <v>9.25</v>
      </c>
      <c r="C3400" s="1">
        <v>9.49</v>
      </c>
      <c r="D3400" s="1">
        <v>9.08</v>
      </c>
      <c r="E3400" s="1">
        <v>9.19</v>
      </c>
      <c r="G3400" s="6">
        <f t="shared" si="372"/>
        <v>-4.0000000000000924E-2</v>
      </c>
      <c r="H3400" s="1">
        <f t="shared" si="373"/>
        <v>0</v>
      </c>
      <c r="I3400" s="1">
        <f t="shared" si="374"/>
        <v>4.0000000000000924E-2</v>
      </c>
      <c r="K3400" s="6">
        <f t="shared" si="368"/>
        <v>0.14357142857142882</v>
      </c>
      <c r="L3400" s="6">
        <f t="shared" si="369"/>
        <v>0.10285714285714308</v>
      </c>
      <c r="M3400" s="6">
        <f t="shared" si="370"/>
        <v>1.3958333333333328</v>
      </c>
      <c r="N3400" s="6">
        <f t="shared" si="371"/>
        <v>58.260869565217384</v>
      </c>
      <c r="Q3400" s="1">
        <v>9.0869759999999999</v>
      </c>
      <c r="R3400" s="3">
        <v>1125600</v>
      </c>
    </row>
    <row r="3401" spans="1:18" x14ac:dyDescent="0.2">
      <c r="A3401" s="8">
        <v>38925</v>
      </c>
      <c r="B3401" s="1">
        <v>9.2799999999999994</v>
      </c>
      <c r="C3401" s="1">
        <v>9.5</v>
      </c>
      <c r="D3401" s="1">
        <v>8.6999999999999993</v>
      </c>
      <c r="E3401" s="1">
        <v>9.02</v>
      </c>
      <c r="G3401" s="6">
        <f t="shared" si="372"/>
        <v>-0.16999999999999993</v>
      </c>
      <c r="H3401" s="1">
        <f t="shared" si="373"/>
        <v>0</v>
      </c>
      <c r="I3401" s="1">
        <f t="shared" si="374"/>
        <v>0.16999999999999993</v>
      </c>
      <c r="K3401" s="6">
        <f t="shared" si="368"/>
        <v>0.13285714285714306</v>
      </c>
      <c r="L3401" s="6">
        <f t="shared" si="369"/>
        <v>0.11500000000000021</v>
      </c>
      <c r="M3401" s="6">
        <f t="shared" si="370"/>
        <v>1.1552795031055898</v>
      </c>
      <c r="N3401" s="6">
        <f t="shared" si="371"/>
        <v>53.602305475504316</v>
      </c>
      <c r="Q3401" s="1">
        <v>8.918882</v>
      </c>
      <c r="R3401" s="3">
        <v>812900</v>
      </c>
    </row>
    <row r="3402" spans="1:18" x14ac:dyDescent="0.2">
      <c r="A3402" s="8">
        <v>38926</v>
      </c>
      <c r="B3402" s="1">
        <v>8.9499999999999993</v>
      </c>
      <c r="C3402" s="1">
        <v>9.3000000000000007</v>
      </c>
      <c r="D3402" s="1">
        <v>8.9499999999999993</v>
      </c>
      <c r="E3402" s="1">
        <v>9.24</v>
      </c>
      <c r="G3402" s="6">
        <f t="shared" si="372"/>
        <v>0.22000000000000064</v>
      </c>
      <c r="H3402" s="1">
        <f t="shared" si="373"/>
        <v>0.22000000000000064</v>
      </c>
      <c r="I3402" s="1">
        <f t="shared" si="374"/>
        <v>0</v>
      </c>
      <c r="K3402" s="6">
        <f t="shared" si="368"/>
        <v>0.12928571428571459</v>
      </c>
      <c r="L3402" s="6">
        <f t="shared" si="369"/>
        <v>0.11500000000000021</v>
      </c>
      <c r="M3402" s="6">
        <f t="shared" si="370"/>
        <v>1.1242236024844725</v>
      </c>
      <c r="N3402" s="6">
        <f t="shared" si="371"/>
        <v>52.923976608187147</v>
      </c>
      <c r="Q3402" s="1">
        <v>9.1364149999999995</v>
      </c>
      <c r="R3402" s="3">
        <v>771200</v>
      </c>
    </row>
    <row r="3403" spans="1:18" x14ac:dyDescent="0.2">
      <c r="A3403" s="8">
        <v>38929</v>
      </c>
      <c r="B3403" s="1">
        <v>9.3000000000000007</v>
      </c>
      <c r="C3403" s="1">
        <v>9.3000000000000007</v>
      </c>
      <c r="D3403" s="1">
        <v>8.9700000000000006</v>
      </c>
      <c r="E3403" s="1">
        <v>9.09</v>
      </c>
      <c r="G3403" s="6">
        <f t="shared" si="372"/>
        <v>-0.15000000000000036</v>
      </c>
      <c r="H3403" s="1">
        <f t="shared" si="373"/>
        <v>0</v>
      </c>
      <c r="I3403" s="1">
        <f t="shared" si="374"/>
        <v>0.15000000000000036</v>
      </c>
      <c r="K3403" s="6">
        <f t="shared" si="368"/>
        <v>0.12214285714285733</v>
      </c>
      <c r="L3403" s="6">
        <f t="shared" si="369"/>
        <v>0.12571428571428594</v>
      </c>
      <c r="M3403" s="6">
        <f t="shared" si="370"/>
        <v>0.97159090909090884</v>
      </c>
      <c r="N3403" s="6">
        <f t="shared" si="371"/>
        <v>49.279538904899127</v>
      </c>
      <c r="Q3403" s="1">
        <v>8.9880969999999998</v>
      </c>
      <c r="R3403" s="3">
        <v>961700</v>
      </c>
    </row>
    <row r="3404" spans="1:18" x14ac:dyDescent="0.2">
      <c r="A3404" s="8">
        <v>38930</v>
      </c>
      <c r="B3404" s="1">
        <v>9.09</v>
      </c>
      <c r="C3404" s="1">
        <v>9.1999999999999993</v>
      </c>
      <c r="D3404" s="1">
        <v>8.8800000000000008</v>
      </c>
      <c r="E3404" s="1">
        <v>9.07</v>
      </c>
      <c r="G3404" s="6">
        <f t="shared" si="372"/>
        <v>-1.9999999999999574E-2</v>
      </c>
      <c r="H3404" s="1">
        <f t="shared" si="373"/>
        <v>0</v>
      </c>
      <c r="I3404" s="1">
        <f t="shared" si="374"/>
        <v>1.9999999999999574E-2</v>
      </c>
      <c r="K3404" s="6">
        <f t="shared" si="368"/>
        <v>0.12214285714285733</v>
      </c>
      <c r="L3404" s="6">
        <f t="shared" si="369"/>
        <v>0.11214285714285729</v>
      </c>
      <c r="M3404" s="6">
        <f t="shared" si="370"/>
        <v>1.0891719745222932</v>
      </c>
      <c r="N3404" s="6">
        <f t="shared" si="371"/>
        <v>52.134146341463428</v>
      </c>
      <c r="Q3404" s="1">
        <v>8.9683220000000006</v>
      </c>
      <c r="R3404" s="3">
        <v>954100</v>
      </c>
    </row>
    <row r="3405" spans="1:18" x14ac:dyDescent="0.2">
      <c r="A3405" s="8">
        <v>38931</v>
      </c>
      <c r="B3405" s="1">
        <v>9.15</v>
      </c>
      <c r="C3405" s="1">
        <v>9.4</v>
      </c>
      <c r="D3405" s="1">
        <v>9.15</v>
      </c>
      <c r="E3405" s="1">
        <v>9.2899999999999991</v>
      </c>
      <c r="G3405" s="6">
        <f t="shared" si="372"/>
        <v>0.21999999999999886</v>
      </c>
      <c r="H3405" s="1">
        <f t="shared" si="373"/>
        <v>0.21999999999999886</v>
      </c>
      <c r="I3405" s="1">
        <f t="shared" si="374"/>
        <v>0</v>
      </c>
      <c r="K3405" s="6">
        <f t="shared" si="368"/>
        <v>0.13428571428571434</v>
      </c>
      <c r="L3405" s="6">
        <f t="shared" si="369"/>
        <v>0.11214285714285729</v>
      </c>
      <c r="M3405" s="6">
        <f t="shared" si="370"/>
        <v>1.1974522292993619</v>
      </c>
      <c r="N3405" s="6">
        <f t="shared" si="371"/>
        <v>54.492753623188385</v>
      </c>
      <c r="Q3405" s="1">
        <v>9.1858559999999994</v>
      </c>
      <c r="R3405" s="3">
        <v>826600</v>
      </c>
    </row>
    <row r="3406" spans="1:18" x14ac:dyDescent="0.2">
      <c r="A3406" s="8">
        <v>38932</v>
      </c>
      <c r="B3406" s="1">
        <v>9.19</v>
      </c>
      <c r="C3406" s="1">
        <v>9.2899999999999991</v>
      </c>
      <c r="D3406" s="1">
        <v>8.9499999999999993</v>
      </c>
      <c r="E3406" s="1">
        <v>9.15</v>
      </c>
      <c r="G3406" s="6">
        <f t="shared" si="372"/>
        <v>-0.13999999999999879</v>
      </c>
      <c r="H3406" s="1">
        <f t="shared" si="373"/>
        <v>0</v>
      </c>
      <c r="I3406" s="1">
        <f t="shared" si="374"/>
        <v>0.13999999999999879</v>
      </c>
      <c r="K3406" s="6">
        <f t="shared" si="368"/>
        <v>0.13428571428571434</v>
      </c>
      <c r="L3406" s="6">
        <f t="shared" si="369"/>
        <v>0.11428571428571425</v>
      </c>
      <c r="M3406" s="6">
        <f t="shared" si="370"/>
        <v>1.1750000000000007</v>
      </c>
      <c r="N3406" s="6">
        <f t="shared" si="371"/>
        <v>54.022988505747144</v>
      </c>
      <c r="Q3406" s="1">
        <v>9.0474230000000002</v>
      </c>
      <c r="R3406" s="3">
        <v>642700</v>
      </c>
    </row>
    <row r="3407" spans="1:18" x14ac:dyDescent="0.2">
      <c r="A3407" s="8">
        <v>38933</v>
      </c>
      <c r="B3407" s="1">
        <v>9.2200000000000006</v>
      </c>
      <c r="C3407" s="1">
        <v>9.2799999999999994</v>
      </c>
      <c r="D3407" s="1">
        <v>8.9</v>
      </c>
      <c r="E3407" s="1">
        <v>9.1199999999999992</v>
      </c>
      <c r="G3407" s="6">
        <f t="shared" si="372"/>
        <v>-3.0000000000001137E-2</v>
      </c>
      <c r="H3407" s="1">
        <f t="shared" si="373"/>
        <v>0</v>
      </c>
      <c r="I3407" s="1">
        <f t="shared" si="374"/>
        <v>3.0000000000001137E-2</v>
      </c>
      <c r="K3407" s="6">
        <f t="shared" si="368"/>
        <v>0.13428571428571434</v>
      </c>
      <c r="L3407" s="6">
        <f t="shared" si="369"/>
        <v>8.0000000000000071E-2</v>
      </c>
      <c r="M3407" s="6">
        <f t="shared" si="370"/>
        <v>1.6785714285714277</v>
      </c>
      <c r="N3407" s="6">
        <f t="shared" si="371"/>
        <v>62.666666666666657</v>
      </c>
      <c r="Q3407" s="1">
        <v>9.0177610000000001</v>
      </c>
      <c r="R3407" s="3">
        <v>585400</v>
      </c>
    </row>
    <row r="3408" spans="1:18" x14ac:dyDescent="0.2">
      <c r="A3408" s="8">
        <v>38936</v>
      </c>
      <c r="B3408" s="1">
        <v>9.11</v>
      </c>
      <c r="C3408" s="1">
        <v>9.24</v>
      </c>
      <c r="D3408" s="1">
        <v>9.07</v>
      </c>
      <c r="E3408" s="1">
        <v>9.15</v>
      </c>
      <c r="G3408" s="6">
        <f t="shared" si="372"/>
        <v>3.0000000000001137E-2</v>
      </c>
      <c r="H3408" s="1">
        <f t="shared" si="373"/>
        <v>3.0000000000001137E-2</v>
      </c>
      <c r="I3408" s="1">
        <f t="shared" si="374"/>
        <v>0</v>
      </c>
      <c r="K3408" s="6">
        <f t="shared" ref="K3408:K3471" si="375">AVERAGE(H3395:H3408)</f>
        <v>0.13642857142857157</v>
      </c>
      <c r="L3408" s="6">
        <f t="shared" ref="L3408:L3471" si="376">AVERAGE(I3395:I3408)</f>
        <v>8.0000000000000071E-2</v>
      </c>
      <c r="M3408" s="6">
        <f t="shared" ref="M3408:M3471" si="377">K3408/L3408</f>
        <v>1.705357142857143</v>
      </c>
      <c r="N3408" s="6">
        <f t="shared" si="371"/>
        <v>63.036303630363044</v>
      </c>
      <c r="Q3408" s="1">
        <v>9.0474230000000002</v>
      </c>
      <c r="R3408" s="3">
        <v>482700</v>
      </c>
    </row>
    <row r="3409" spans="1:18" x14ac:dyDescent="0.2">
      <c r="A3409" s="8">
        <v>38937</v>
      </c>
      <c r="B3409" s="1">
        <v>9.15</v>
      </c>
      <c r="C3409" s="1">
        <v>9.1999999999999993</v>
      </c>
      <c r="D3409" s="1">
        <v>8.84</v>
      </c>
      <c r="E3409" s="1">
        <v>8.85</v>
      </c>
      <c r="G3409" s="6">
        <f t="shared" si="372"/>
        <v>-0.30000000000000071</v>
      </c>
      <c r="H3409" s="1">
        <f t="shared" si="373"/>
        <v>0</v>
      </c>
      <c r="I3409" s="1">
        <f t="shared" si="374"/>
        <v>0.30000000000000071</v>
      </c>
      <c r="K3409" s="6">
        <f t="shared" si="375"/>
        <v>0.11000000000000007</v>
      </c>
      <c r="L3409" s="6">
        <f t="shared" si="376"/>
        <v>0.10142857142857155</v>
      </c>
      <c r="M3409" s="6">
        <f t="shared" si="377"/>
        <v>1.0845070422535206</v>
      </c>
      <c r="N3409" s="6">
        <f t="shared" ref="N3409:N3472" si="378">IF(L3409=0,100,100-(100/(1+M3409)))</f>
        <v>52.027027027027017</v>
      </c>
      <c r="Q3409" s="1">
        <v>8.750788</v>
      </c>
      <c r="R3409" s="3">
        <v>666600</v>
      </c>
    </row>
    <row r="3410" spans="1:18" x14ac:dyDescent="0.2">
      <c r="A3410" s="8">
        <v>38938</v>
      </c>
      <c r="B3410" s="1">
        <v>8.8699999999999992</v>
      </c>
      <c r="C3410" s="1">
        <v>9.0500000000000007</v>
      </c>
      <c r="D3410" s="1">
        <v>8.75</v>
      </c>
      <c r="E3410" s="1">
        <v>8.83</v>
      </c>
      <c r="G3410" s="6">
        <f t="shared" si="372"/>
        <v>-1.9999999999999574E-2</v>
      </c>
      <c r="H3410" s="1">
        <f t="shared" si="373"/>
        <v>0</v>
      </c>
      <c r="I3410" s="1">
        <f t="shared" si="374"/>
        <v>1.9999999999999574E-2</v>
      </c>
      <c r="K3410" s="6">
        <f t="shared" si="375"/>
        <v>0.11000000000000007</v>
      </c>
      <c r="L3410" s="6">
        <f t="shared" si="376"/>
        <v>7.4285714285714358E-2</v>
      </c>
      <c r="M3410" s="6">
        <f t="shared" si="377"/>
        <v>1.4807692307692302</v>
      </c>
      <c r="N3410" s="6">
        <f t="shared" si="378"/>
        <v>59.68992248062014</v>
      </c>
      <c r="Q3410" s="1">
        <v>8.7310110000000005</v>
      </c>
      <c r="R3410" s="3">
        <v>755200</v>
      </c>
    </row>
    <row r="3411" spans="1:18" x14ac:dyDescent="0.2">
      <c r="A3411" s="8">
        <v>38939</v>
      </c>
      <c r="B3411" s="1">
        <v>8.8699999999999992</v>
      </c>
      <c r="C3411" s="1">
        <v>9.06</v>
      </c>
      <c r="D3411" s="1">
        <v>8.7799999999999994</v>
      </c>
      <c r="E3411" s="1">
        <v>8.93</v>
      </c>
      <c r="G3411" s="6">
        <f t="shared" si="372"/>
        <v>9.9999999999999645E-2</v>
      </c>
      <c r="H3411" s="1">
        <f t="shared" si="373"/>
        <v>9.9999999999999645E-2</v>
      </c>
      <c r="I3411" s="1">
        <f t="shared" si="374"/>
        <v>0</v>
      </c>
      <c r="K3411" s="6">
        <f t="shared" si="375"/>
        <v>0.11714285714285719</v>
      </c>
      <c r="L3411" s="6">
        <f t="shared" si="376"/>
        <v>6.2142857142857215E-2</v>
      </c>
      <c r="M3411" s="6">
        <f t="shared" si="377"/>
        <v>1.8850574712643664</v>
      </c>
      <c r="N3411" s="6">
        <f t="shared" si="378"/>
        <v>65.338645418326678</v>
      </c>
      <c r="Q3411" s="1">
        <v>8.8298909999999999</v>
      </c>
      <c r="R3411" s="3">
        <v>562500</v>
      </c>
    </row>
    <row r="3412" spans="1:18" x14ac:dyDescent="0.2">
      <c r="A3412" s="8">
        <v>38940</v>
      </c>
      <c r="B3412" s="1">
        <v>9</v>
      </c>
      <c r="C3412" s="1">
        <v>9.0500000000000007</v>
      </c>
      <c r="D3412" s="1">
        <v>8.8000000000000007</v>
      </c>
      <c r="E3412" s="1">
        <v>8.8800000000000008</v>
      </c>
      <c r="G3412" s="6">
        <f t="shared" si="372"/>
        <v>-4.9999999999998934E-2</v>
      </c>
      <c r="H3412" s="1">
        <f t="shared" si="373"/>
        <v>0</v>
      </c>
      <c r="I3412" s="1">
        <f t="shared" si="374"/>
        <v>4.9999999999998934E-2</v>
      </c>
      <c r="K3412" s="6">
        <f t="shared" si="375"/>
        <v>8.5000000000000089E-2</v>
      </c>
      <c r="L3412" s="6">
        <f t="shared" si="376"/>
        <v>6.5714285714285711E-2</v>
      </c>
      <c r="M3412" s="6">
        <f t="shared" si="377"/>
        <v>1.2934782608695667</v>
      </c>
      <c r="N3412" s="6">
        <f t="shared" si="378"/>
        <v>56.398104265402871</v>
      </c>
      <c r="Q3412" s="1">
        <v>8.7804520000000004</v>
      </c>
      <c r="R3412" s="3">
        <v>314300</v>
      </c>
    </row>
    <row r="3413" spans="1:18" x14ac:dyDescent="0.2">
      <c r="A3413" s="8">
        <v>38943</v>
      </c>
      <c r="B3413" s="1">
        <v>8.9</v>
      </c>
      <c r="C3413" s="1">
        <v>8.99</v>
      </c>
      <c r="D3413" s="1">
        <v>8.39</v>
      </c>
      <c r="E3413" s="1">
        <v>8.4600000000000009</v>
      </c>
      <c r="G3413" s="6">
        <f t="shared" si="372"/>
        <v>-0.41999999999999993</v>
      </c>
      <c r="H3413" s="1">
        <f t="shared" si="373"/>
        <v>0</v>
      </c>
      <c r="I3413" s="1">
        <f t="shared" si="374"/>
        <v>0.41999999999999993</v>
      </c>
      <c r="K3413" s="6">
        <f t="shared" si="375"/>
        <v>4.0714285714285738E-2</v>
      </c>
      <c r="L3413" s="6">
        <f t="shared" si="376"/>
        <v>9.571428571428571E-2</v>
      </c>
      <c r="M3413" s="6">
        <f t="shared" si="377"/>
        <v>0.42537313432835849</v>
      </c>
      <c r="N3413" s="6">
        <f t="shared" si="378"/>
        <v>29.842931937172793</v>
      </c>
      <c r="Q3413" s="1">
        <v>8.3651599999999995</v>
      </c>
      <c r="R3413" s="3">
        <v>1060000</v>
      </c>
    </row>
    <row r="3414" spans="1:18" x14ac:dyDescent="0.2">
      <c r="A3414" s="8">
        <v>38944</v>
      </c>
      <c r="B3414" s="1">
        <v>8.58</v>
      </c>
      <c r="C3414" s="1">
        <v>8.58</v>
      </c>
      <c r="D3414" s="1">
        <v>8.1</v>
      </c>
      <c r="E3414" s="1">
        <v>8.32</v>
      </c>
      <c r="G3414" s="6">
        <f t="shared" si="372"/>
        <v>-0.14000000000000057</v>
      </c>
      <c r="H3414" s="1">
        <f t="shared" si="373"/>
        <v>0</v>
      </c>
      <c r="I3414" s="1">
        <f t="shared" si="374"/>
        <v>0.14000000000000057</v>
      </c>
      <c r="K3414" s="6">
        <f t="shared" si="375"/>
        <v>4.0714285714285738E-2</v>
      </c>
      <c r="L3414" s="6">
        <f t="shared" si="376"/>
        <v>0.10285714285714283</v>
      </c>
      <c r="M3414" s="6">
        <f t="shared" si="377"/>
        <v>0.39583333333333365</v>
      </c>
      <c r="N3414" s="6">
        <f t="shared" si="378"/>
        <v>28.358208955223901</v>
      </c>
      <c r="Q3414" s="1">
        <v>8.2267279999999996</v>
      </c>
      <c r="R3414" s="3">
        <v>958300</v>
      </c>
    </row>
    <row r="3415" spans="1:18" x14ac:dyDescent="0.2">
      <c r="A3415" s="8">
        <v>38945</v>
      </c>
      <c r="B3415" s="1">
        <v>8.1300000000000008</v>
      </c>
      <c r="C3415" s="1">
        <v>8.33</v>
      </c>
      <c r="D3415" s="1">
        <v>8.11</v>
      </c>
      <c r="E3415" s="1">
        <v>8.2899999999999991</v>
      </c>
      <c r="G3415" s="6">
        <f t="shared" si="372"/>
        <v>-3.0000000000001137E-2</v>
      </c>
      <c r="H3415" s="1">
        <f t="shared" si="373"/>
        <v>0</v>
      </c>
      <c r="I3415" s="1">
        <f t="shared" si="374"/>
        <v>3.0000000000001137E-2</v>
      </c>
      <c r="K3415" s="6">
        <f t="shared" si="375"/>
        <v>4.0714285714285738E-2</v>
      </c>
      <c r="L3415" s="6">
        <f t="shared" si="376"/>
        <v>9.2857142857142902E-2</v>
      </c>
      <c r="M3415" s="6">
        <f t="shared" si="377"/>
        <v>0.43846153846153851</v>
      </c>
      <c r="N3415" s="6">
        <f t="shared" si="378"/>
        <v>30.481283422459896</v>
      </c>
      <c r="Q3415" s="1">
        <v>8.1970659999999995</v>
      </c>
      <c r="R3415" s="3">
        <v>895200</v>
      </c>
    </row>
    <row r="3416" spans="1:18" x14ac:dyDescent="0.2">
      <c r="A3416" s="8">
        <v>38946</v>
      </c>
      <c r="B3416" s="1">
        <v>8.14</v>
      </c>
      <c r="C3416" s="1">
        <v>8.5</v>
      </c>
      <c r="D3416" s="1">
        <v>8.1199999999999992</v>
      </c>
      <c r="E3416" s="1">
        <v>8.5</v>
      </c>
      <c r="G3416" s="6">
        <f t="shared" si="372"/>
        <v>0.21000000000000085</v>
      </c>
      <c r="H3416" s="1">
        <f t="shared" si="373"/>
        <v>0.21000000000000085</v>
      </c>
      <c r="I3416" s="1">
        <f t="shared" si="374"/>
        <v>0</v>
      </c>
      <c r="K3416" s="6">
        <f t="shared" si="375"/>
        <v>4.0000000000000036E-2</v>
      </c>
      <c r="L3416" s="6">
        <f t="shared" si="376"/>
        <v>9.2857142857142902E-2</v>
      </c>
      <c r="M3416" s="6">
        <f t="shared" si="377"/>
        <v>0.43076923076923096</v>
      </c>
      <c r="N3416" s="6">
        <f t="shared" si="378"/>
        <v>30.107526881720446</v>
      </c>
      <c r="Q3416" s="1">
        <v>8.4047110000000007</v>
      </c>
      <c r="R3416" s="3">
        <v>926600</v>
      </c>
    </row>
    <row r="3417" spans="1:18" x14ac:dyDescent="0.2">
      <c r="A3417" s="8">
        <v>38947</v>
      </c>
      <c r="B3417" s="1">
        <v>8.5500000000000007</v>
      </c>
      <c r="C3417" s="1">
        <v>8.68</v>
      </c>
      <c r="D3417" s="1">
        <v>8.31</v>
      </c>
      <c r="E3417" s="1">
        <v>8.44</v>
      </c>
      <c r="G3417" s="6">
        <f t="shared" si="372"/>
        <v>-6.0000000000000497E-2</v>
      </c>
      <c r="H3417" s="1">
        <f t="shared" si="373"/>
        <v>0</v>
      </c>
      <c r="I3417" s="1">
        <f t="shared" si="374"/>
        <v>6.0000000000000497E-2</v>
      </c>
      <c r="K3417" s="6">
        <f t="shared" si="375"/>
        <v>4.0000000000000036E-2</v>
      </c>
      <c r="L3417" s="6">
        <f t="shared" si="376"/>
        <v>8.6428571428571493E-2</v>
      </c>
      <c r="M3417" s="6">
        <f t="shared" si="377"/>
        <v>0.46280991735537197</v>
      </c>
      <c r="N3417" s="6">
        <f t="shared" si="378"/>
        <v>31.638418079096041</v>
      </c>
      <c r="Q3417" s="1">
        <v>8.3453839999999992</v>
      </c>
      <c r="R3417" s="3">
        <v>818100</v>
      </c>
    </row>
    <row r="3418" spans="1:18" x14ac:dyDescent="0.2">
      <c r="A3418" s="8">
        <v>38950</v>
      </c>
      <c r="B3418" s="1">
        <v>8.4499999999999993</v>
      </c>
      <c r="C3418" s="1">
        <v>8.5</v>
      </c>
      <c r="D3418" s="1">
        <v>8.18</v>
      </c>
      <c r="E3418" s="1">
        <v>8.25</v>
      </c>
      <c r="G3418" s="6">
        <f t="shared" si="372"/>
        <v>-0.1899999999999995</v>
      </c>
      <c r="H3418" s="1">
        <f t="shared" si="373"/>
        <v>0</v>
      </c>
      <c r="I3418" s="1">
        <f t="shared" si="374"/>
        <v>0.1899999999999995</v>
      </c>
      <c r="K3418" s="6">
        <f t="shared" si="375"/>
        <v>4.0000000000000036E-2</v>
      </c>
      <c r="L3418" s="6">
        <f t="shared" si="376"/>
        <v>9.8571428571428629E-2</v>
      </c>
      <c r="M3418" s="6">
        <f t="shared" si="377"/>
        <v>0.4057971014492755</v>
      </c>
      <c r="N3418" s="6">
        <f t="shared" si="378"/>
        <v>28.865979381443296</v>
      </c>
      <c r="Q3418" s="1">
        <v>8.1575150000000001</v>
      </c>
      <c r="R3418" s="3">
        <v>668900</v>
      </c>
    </row>
    <row r="3419" spans="1:18" x14ac:dyDescent="0.2">
      <c r="A3419" s="8">
        <v>38951</v>
      </c>
      <c r="B3419" s="1">
        <v>8.24</v>
      </c>
      <c r="C3419" s="1">
        <v>8.35</v>
      </c>
      <c r="D3419" s="1">
        <v>8.2100000000000009</v>
      </c>
      <c r="E3419" s="1">
        <v>8.35</v>
      </c>
      <c r="G3419" s="6">
        <f t="shared" si="372"/>
        <v>9.9999999999999645E-2</v>
      </c>
      <c r="H3419" s="1">
        <f t="shared" si="373"/>
        <v>9.9999999999999645E-2</v>
      </c>
      <c r="I3419" s="1">
        <f t="shared" si="374"/>
        <v>0</v>
      </c>
      <c r="K3419" s="6">
        <f t="shared" si="375"/>
        <v>3.1428571428571521E-2</v>
      </c>
      <c r="L3419" s="6">
        <f t="shared" si="376"/>
        <v>9.8571428571428629E-2</v>
      </c>
      <c r="M3419" s="6">
        <f t="shared" si="377"/>
        <v>0.31884057971014568</v>
      </c>
      <c r="N3419" s="6">
        <f t="shared" si="378"/>
        <v>24.175824175824218</v>
      </c>
      <c r="Q3419" s="1">
        <v>8.2563929999999992</v>
      </c>
      <c r="R3419" s="3">
        <v>405400</v>
      </c>
    </row>
    <row r="3420" spans="1:18" x14ac:dyDescent="0.2">
      <c r="A3420" s="8">
        <v>38952</v>
      </c>
      <c r="B3420" s="1">
        <v>8.35</v>
      </c>
      <c r="C3420" s="1">
        <v>8.39</v>
      </c>
      <c r="D3420" s="1">
        <v>7.95</v>
      </c>
      <c r="E3420" s="1">
        <v>8</v>
      </c>
      <c r="G3420" s="6">
        <f t="shared" si="372"/>
        <v>-0.34999999999999964</v>
      </c>
      <c r="H3420" s="1">
        <f t="shared" si="373"/>
        <v>0</v>
      </c>
      <c r="I3420" s="1">
        <f t="shared" si="374"/>
        <v>0.34999999999999964</v>
      </c>
      <c r="K3420" s="6">
        <f t="shared" si="375"/>
        <v>3.1428571428571521E-2</v>
      </c>
      <c r="L3420" s="6">
        <f t="shared" si="376"/>
        <v>0.11357142857142868</v>
      </c>
      <c r="M3420" s="6">
        <f t="shared" si="377"/>
        <v>0.27672955974842822</v>
      </c>
      <c r="N3420" s="6">
        <f t="shared" si="378"/>
        <v>21.674876847290676</v>
      </c>
      <c r="Q3420" s="1">
        <v>7.910317</v>
      </c>
      <c r="R3420" s="3">
        <v>1379300</v>
      </c>
    </row>
    <row r="3421" spans="1:18" x14ac:dyDescent="0.2">
      <c r="A3421" s="8">
        <v>38953</v>
      </c>
      <c r="B3421" s="1">
        <v>8.0299999999999994</v>
      </c>
      <c r="C3421" s="1">
        <v>8.23</v>
      </c>
      <c r="D3421" s="1">
        <v>8.01</v>
      </c>
      <c r="E3421" s="1">
        <v>8.16</v>
      </c>
      <c r="G3421" s="6">
        <f t="shared" si="372"/>
        <v>0.16000000000000014</v>
      </c>
      <c r="H3421" s="1">
        <f t="shared" si="373"/>
        <v>0.16000000000000014</v>
      </c>
      <c r="I3421" s="1">
        <f t="shared" si="374"/>
        <v>0</v>
      </c>
      <c r="K3421" s="6">
        <f t="shared" si="375"/>
        <v>4.2857142857142962E-2</v>
      </c>
      <c r="L3421" s="6">
        <f t="shared" si="376"/>
        <v>0.11142857142857146</v>
      </c>
      <c r="M3421" s="6">
        <f t="shared" si="377"/>
        <v>0.38461538461538547</v>
      </c>
      <c r="N3421" s="6">
        <f t="shared" si="378"/>
        <v>27.777777777777828</v>
      </c>
      <c r="Q3421" s="1">
        <v>8.0685219999999997</v>
      </c>
      <c r="R3421" s="3">
        <v>655400</v>
      </c>
    </row>
    <row r="3422" spans="1:18" x14ac:dyDescent="0.2">
      <c r="A3422" s="8">
        <v>38954</v>
      </c>
      <c r="B3422" s="1">
        <v>8.15</v>
      </c>
      <c r="C3422" s="1">
        <v>8.35</v>
      </c>
      <c r="D3422" s="1">
        <v>8.15</v>
      </c>
      <c r="E3422" s="1">
        <v>8.16</v>
      </c>
      <c r="G3422" s="6">
        <f t="shared" si="372"/>
        <v>0</v>
      </c>
      <c r="H3422" s="1">
        <f t="shared" si="373"/>
        <v>0</v>
      </c>
      <c r="I3422" s="1">
        <f t="shared" si="374"/>
        <v>0</v>
      </c>
      <c r="K3422" s="6">
        <f t="shared" si="375"/>
        <v>4.0714285714285738E-2</v>
      </c>
      <c r="L3422" s="6">
        <f t="shared" si="376"/>
        <v>0.11142857142857146</v>
      </c>
      <c r="M3422" s="6">
        <f t="shared" si="377"/>
        <v>0.36538461538461547</v>
      </c>
      <c r="N3422" s="6">
        <f t="shared" si="378"/>
        <v>26.760563380281695</v>
      </c>
      <c r="Q3422" s="1">
        <v>8.0685219999999997</v>
      </c>
      <c r="R3422" s="3">
        <v>484100</v>
      </c>
    </row>
    <row r="3423" spans="1:18" x14ac:dyDescent="0.2">
      <c r="A3423" s="8">
        <v>38957</v>
      </c>
      <c r="B3423" s="1">
        <v>8.07</v>
      </c>
      <c r="C3423" s="1">
        <v>8.1300000000000008</v>
      </c>
      <c r="D3423" s="1">
        <v>8.01</v>
      </c>
      <c r="E3423" s="1">
        <v>8.07</v>
      </c>
      <c r="G3423" s="6">
        <f t="shared" si="372"/>
        <v>-8.9999999999999858E-2</v>
      </c>
      <c r="H3423" s="1">
        <f t="shared" si="373"/>
        <v>0</v>
      </c>
      <c r="I3423" s="1">
        <f t="shared" si="374"/>
        <v>8.9999999999999858E-2</v>
      </c>
      <c r="K3423" s="6">
        <f t="shared" si="375"/>
        <v>4.0714285714285738E-2</v>
      </c>
      <c r="L3423" s="6">
        <f t="shared" si="376"/>
        <v>9.6428571428571405E-2</v>
      </c>
      <c r="M3423" s="6">
        <f t="shared" si="377"/>
        <v>0.42222222222222255</v>
      </c>
      <c r="N3423" s="6">
        <f t="shared" si="378"/>
        <v>29.687500000000014</v>
      </c>
      <c r="Q3423" s="1">
        <v>7.9795319999999998</v>
      </c>
      <c r="R3423" s="3">
        <v>609400</v>
      </c>
    </row>
    <row r="3424" spans="1:18" x14ac:dyDescent="0.2">
      <c r="A3424" s="8">
        <v>38958</v>
      </c>
      <c r="B3424" s="1">
        <v>8</v>
      </c>
      <c r="C3424" s="1">
        <v>8.58</v>
      </c>
      <c r="D3424" s="1">
        <v>7.55</v>
      </c>
      <c r="E3424" s="1">
        <v>8.58</v>
      </c>
      <c r="G3424" s="6">
        <f t="shared" si="372"/>
        <v>0.50999999999999979</v>
      </c>
      <c r="H3424" s="1">
        <f t="shared" si="373"/>
        <v>0.50999999999999979</v>
      </c>
      <c r="I3424" s="1">
        <f t="shared" si="374"/>
        <v>0</v>
      </c>
      <c r="K3424" s="6">
        <f t="shared" si="375"/>
        <v>7.7142857142857152E-2</v>
      </c>
      <c r="L3424" s="6">
        <f t="shared" si="376"/>
        <v>9.5000000000000001E-2</v>
      </c>
      <c r="M3424" s="6">
        <f t="shared" si="377"/>
        <v>0.81203007518796999</v>
      </c>
      <c r="N3424" s="6">
        <f t="shared" si="378"/>
        <v>44.813278008298759</v>
      </c>
      <c r="Q3424" s="1">
        <v>8.4838140000000006</v>
      </c>
      <c r="R3424" s="3">
        <v>2364900</v>
      </c>
    </row>
    <row r="3425" spans="1:18" x14ac:dyDescent="0.2">
      <c r="A3425" s="8">
        <v>38959</v>
      </c>
      <c r="B3425" s="1">
        <v>8.68</v>
      </c>
      <c r="C3425" s="1">
        <v>8.6999999999999993</v>
      </c>
      <c r="D3425" s="1">
        <v>8.1</v>
      </c>
      <c r="E3425" s="1">
        <v>8.35</v>
      </c>
      <c r="G3425" s="6">
        <f t="shared" si="372"/>
        <v>-0.23000000000000043</v>
      </c>
      <c r="H3425" s="1">
        <f t="shared" si="373"/>
        <v>0</v>
      </c>
      <c r="I3425" s="1">
        <f t="shared" si="374"/>
        <v>0.23000000000000043</v>
      </c>
      <c r="K3425" s="6">
        <f t="shared" si="375"/>
        <v>7.0000000000000034E-2</v>
      </c>
      <c r="L3425" s="6">
        <f t="shared" si="376"/>
        <v>0.11142857142857146</v>
      </c>
      <c r="M3425" s="6">
        <f t="shared" si="377"/>
        <v>0.6282051282051283</v>
      </c>
      <c r="N3425" s="6">
        <f t="shared" si="378"/>
        <v>38.582677165354333</v>
      </c>
      <c r="Q3425" s="1">
        <v>8.2563929999999992</v>
      </c>
      <c r="R3425" s="3">
        <v>855300</v>
      </c>
    </row>
    <row r="3426" spans="1:18" x14ac:dyDescent="0.2">
      <c r="A3426" s="8">
        <v>38960</v>
      </c>
      <c r="B3426" s="1">
        <v>8.35</v>
      </c>
      <c r="C3426" s="1">
        <v>8.4600000000000009</v>
      </c>
      <c r="D3426" s="1">
        <v>8.2100000000000009</v>
      </c>
      <c r="E3426" s="1">
        <v>8.2200000000000006</v>
      </c>
      <c r="G3426" s="6">
        <f t="shared" si="372"/>
        <v>-0.12999999999999901</v>
      </c>
      <c r="H3426" s="1">
        <f t="shared" si="373"/>
        <v>0</v>
      </c>
      <c r="I3426" s="1">
        <f t="shared" si="374"/>
        <v>0.12999999999999901</v>
      </c>
      <c r="K3426" s="6">
        <f t="shared" si="375"/>
        <v>7.0000000000000034E-2</v>
      </c>
      <c r="L3426" s="6">
        <f t="shared" si="376"/>
        <v>0.11714285714285719</v>
      </c>
      <c r="M3426" s="6">
        <f t="shared" si="377"/>
        <v>0.59756097560975618</v>
      </c>
      <c r="N3426" s="6">
        <f t="shared" si="378"/>
        <v>37.404580152671763</v>
      </c>
      <c r="Q3426" s="1">
        <v>8.1278509999999997</v>
      </c>
      <c r="R3426" s="3">
        <v>508300</v>
      </c>
    </row>
    <row r="3427" spans="1:18" x14ac:dyDescent="0.2">
      <c r="A3427" s="8">
        <v>38961</v>
      </c>
      <c r="B3427" s="1">
        <v>8.1</v>
      </c>
      <c r="C3427" s="1">
        <v>8.35</v>
      </c>
      <c r="D3427" s="1">
        <v>8.06</v>
      </c>
      <c r="E3427" s="1">
        <v>8.35</v>
      </c>
      <c r="G3427" s="6">
        <f t="shared" si="372"/>
        <v>0.12999999999999901</v>
      </c>
      <c r="H3427" s="1">
        <f t="shared" si="373"/>
        <v>0.12999999999999901</v>
      </c>
      <c r="I3427" s="1">
        <f t="shared" si="374"/>
        <v>0</v>
      </c>
      <c r="K3427" s="6">
        <f t="shared" si="375"/>
        <v>7.9285714285714251E-2</v>
      </c>
      <c r="L3427" s="6">
        <f t="shared" si="376"/>
        <v>8.7142857142857189E-2</v>
      </c>
      <c r="M3427" s="6">
        <f t="shared" si="377"/>
        <v>0.90983606557376961</v>
      </c>
      <c r="N3427" s="6">
        <f t="shared" si="378"/>
        <v>47.63948497854075</v>
      </c>
      <c r="Q3427" s="1">
        <v>8.2563929999999992</v>
      </c>
      <c r="R3427" s="3">
        <v>449000</v>
      </c>
    </row>
    <row r="3428" spans="1:18" x14ac:dyDescent="0.2">
      <c r="A3428" s="8">
        <v>38965</v>
      </c>
      <c r="B3428" s="1">
        <v>8.1999999999999993</v>
      </c>
      <c r="C3428" s="1">
        <v>8.34</v>
      </c>
      <c r="D3428" s="1">
        <v>8.11</v>
      </c>
      <c r="E3428" s="1">
        <v>8.1999999999999993</v>
      </c>
      <c r="G3428" s="6">
        <f t="shared" si="372"/>
        <v>-0.15000000000000036</v>
      </c>
      <c r="H3428" s="1">
        <f t="shared" si="373"/>
        <v>0</v>
      </c>
      <c r="I3428" s="1">
        <f t="shared" si="374"/>
        <v>0.15000000000000036</v>
      </c>
      <c r="K3428" s="6">
        <f t="shared" si="375"/>
        <v>7.9285714285714251E-2</v>
      </c>
      <c r="L3428" s="6">
        <f t="shared" si="376"/>
        <v>8.7857142857142884E-2</v>
      </c>
      <c r="M3428" s="6">
        <f t="shared" si="377"/>
        <v>0.90243902439024326</v>
      </c>
      <c r="N3428" s="6">
        <f t="shared" si="378"/>
        <v>47.435897435897424</v>
      </c>
      <c r="Q3428" s="1">
        <v>8.1080740000000002</v>
      </c>
      <c r="R3428" s="3">
        <v>850800</v>
      </c>
    </row>
    <row r="3429" spans="1:18" x14ac:dyDescent="0.2">
      <c r="A3429" s="8">
        <v>38966</v>
      </c>
      <c r="B3429" s="1">
        <v>8.18</v>
      </c>
      <c r="C3429" s="1">
        <v>8.18</v>
      </c>
      <c r="D3429" s="1">
        <v>8</v>
      </c>
      <c r="E3429" s="1">
        <v>8</v>
      </c>
      <c r="G3429" s="6">
        <f t="shared" si="372"/>
        <v>-0.19999999999999929</v>
      </c>
      <c r="H3429" s="1">
        <f t="shared" si="373"/>
        <v>0</v>
      </c>
      <c r="I3429" s="1">
        <f t="shared" si="374"/>
        <v>0.19999999999999929</v>
      </c>
      <c r="K3429" s="6">
        <f t="shared" si="375"/>
        <v>7.9285714285714251E-2</v>
      </c>
      <c r="L3429" s="6">
        <f t="shared" si="376"/>
        <v>9.9999999999999895E-2</v>
      </c>
      <c r="M3429" s="6">
        <f t="shared" si="377"/>
        <v>0.79285714285714337</v>
      </c>
      <c r="N3429" s="6">
        <f t="shared" si="378"/>
        <v>44.22310756972113</v>
      </c>
      <c r="Q3429" s="1">
        <v>7.910317</v>
      </c>
      <c r="R3429" s="3">
        <v>607800</v>
      </c>
    </row>
    <row r="3430" spans="1:18" x14ac:dyDescent="0.2">
      <c r="A3430" s="8">
        <v>38967</v>
      </c>
      <c r="B3430" s="1">
        <v>8</v>
      </c>
      <c r="C3430" s="1">
        <v>8.1999999999999993</v>
      </c>
      <c r="D3430" s="1">
        <v>7.85</v>
      </c>
      <c r="E3430" s="1">
        <v>8.0500000000000007</v>
      </c>
      <c r="G3430" s="6">
        <f t="shared" si="372"/>
        <v>5.0000000000000711E-2</v>
      </c>
      <c r="H3430" s="1">
        <f t="shared" si="373"/>
        <v>5.0000000000000711E-2</v>
      </c>
      <c r="I3430" s="1">
        <f t="shared" si="374"/>
        <v>0</v>
      </c>
      <c r="K3430" s="6">
        <f t="shared" si="375"/>
        <v>6.785714285714281E-2</v>
      </c>
      <c r="L3430" s="6">
        <f t="shared" si="376"/>
        <v>9.9999999999999895E-2</v>
      </c>
      <c r="M3430" s="6">
        <f t="shared" si="377"/>
        <v>0.67857142857142883</v>
      </c>
      <c r="N3430" s="6">
        <f t="shared" si="378"/>
        <v>40.425531914893625</v>
      </c>
      <c r="Q3430" s="1">
        <v>7.9597559999999996</v>
      </c>
      <c r="R3430" s="3">
        <v>779700</v>
      </c>
    </row>
    <row r="3431" spans="1:18" x14ac:dyDescent="0.2">
      <c r="A3431" s="8">
        <v>38968</v>
      </c>
      <c r="B3431" s="1">
        <v>8</v>
      </c>
      <c r="C3431" s="1">
        <v>8.0500000000000007</v>
      </c>
      <c r="D3431" s="1">
        <v>7.65</v>
      </c>
      <c r="E3431" s="1">
        <v>7.71</v>
      </c>
      <c r="G3431" s="6">
        <f t="shared" si="372"/>
        <v>-0.34000000000000075</v>
      </c>
      <c r="H3431" s="1">
        <f t="shared" si="373"/>
        <v>0</v>
      </c>
      <c r="I3431" s="1">
        <f t="shared" si="374"/>
        <v>0.34000000000000075</v>
      </c>
      <c r="K3431" s="6">
        <f t="shared" si="375"/>
        <v>6.785714285714281E-2</v>
      </c>
      <c r="L3431" s="6">
        <f t="shared" si="376"/>
        <v>0.11999999999999991</v>
      </c>
      <c r="M3431" s="6">
        <f t="shared" si="377"/>
        <v>0.56547619047619047</v>
      </c>
      <c r="N3431" s="6">
        <f t="shared" si="378"/>
        <v>36.121673003802279</v>
      </c>
      <c r="Q3431" s="1">
        <v>7.6235679999999997</v>
      </c>
      <c r="R3431" s="3">
        <v>701100</v>
      </c>
    </row>
    <row r="3432" spans="1:18" x14ac:dyDescent="0.2">
      <c r="A3432" s="8">
        <v>38971</v>
      </c>
      <c r="B3432" s="1">
        <v>7.71</v>
      </c>
      <c r="C3432" s="1">
        <v>7.71</v>
      </c>
      <c r="D3432" s="1">
        <v>7.05</v>
      </c>
      <c r="E3432" s="1">
        <v>7.2</v>
      </c>
      <c r="G3432" s="6">
        <f t="shared" si="372"/>
        <v>-0.50999999999999979</v>
      </c>
      <c r="H3432" s="1">
        <f t="shared" si="373"/>
        <v>0</v>
      </c>
      <c r="I3432" s="1">
        <f t="shared" si="374"/>
        <v>0.50999999999999979</v>
      </c>
      <c r="K3432" s="6">
        <f t="shared" si="375"/>
        <v>6.785714285714281E-2</v>
      </c>
      <c r="L3432" s="6">
        <f t="shared" si="376"/>
        <v>0.14285714285714279</v>
      </c>
      <c r="M3432" s="6">
        <f t="shared" si="377"/>
        <v>0.47499999999999987</v>
      </c>
      <c r="N3432" s="6">
        <f t="shared" si="378"/>
        <v>32.20338983050847</v>
      </c>
      <c r="Q3432" s="1">
        <v>7.1192849999999996</v>
      </c>
      <c r="R3432" s="3">
        <v>2265300</v>
      </c>
    </row>
    <row r="3433" spans="1:18" x14ac:dyDescent="0.2">
      <c r="A3433" s="8">
        <v>38972</v>
      </c>
      <c r="B3433" s="1">
        <v>7.17</v>
      </c>
      <c r="C3433" s="1">
        <v>7.29</v>
      </c>
      <c r="D3433" s="1">
        <v>7.06</v>
      </c>
      <c r="E3433" s="1">
        <v>7.09</v>
      </c>
      <c r="G3433" s="6">
        <f t="shared" si="372"/>
        <v>-0.11000000000000032</v>
      </c>
      <c r="H3433" s="1">
        <f t="shared" si="373"/>
        <v>0</v>
      </c>
      <c r="I3433" s="1">
        <f t="shared" si="374"/>
        <v>0.11000000000000032</v>
      </c>
      <c r="K3433" s="6">
        <f t="shared" si="375"/>
        <v>6.0714285714285686E-2</v>
      </c>
      <c r="L3433" s="6">
        <f t="shared" si="376"/>
        <v>0.15071428571428566</v>
      </c>
      <c r="M3433" s="6">
        <f t="shared" si="377"/>
        <v>0.40284360189573454</v>
      </c>
      <c r="N3433" s="6">
        <f t="shared" si="378"/>
        <v>28.71621621621621</v>
      </c>
      <c r="Q3433" s="1">
        <v>7.0105180000000002</v>
      </c>
      <c r="R3433" s="3">
        <v>778500</v>
      </c>
    </row>
    <row r="3434" spans="1:18" x14ac:dyDescent="0.2">
      <c r="A3434" s="8">
        <v>38973</v>
      </c>
      <c r="B3434" s="1">
        <v>7.01</v>
      </c>
      <c r="C3434" s="1">
        <v>7.53</v>
      </c>
      <c r="D3434" s="1">
        <v>7</v>
      </c>
      <c r="E3434" s="1">
        <v>7.44</v>
      </c>
      <c r="G3434" s="6">
        <f t="shared" si="372"/>
        <v>0.35000000000000053</v>
      </c>
      <c r="H3434" s="1">
        <f t="shared" si="373"/>
        <v>0.35000000000000053</v>
      </c>
      <c r="I3434" s="1">
        <f t="shared" si="374"/>
        <v>0</v>
      </c>
      <c r="K3434" s="6">
        <f t="shared" si="375"/>
        <v>8.5714285714285729E-2</v>
      </c>
      <c r="L3434" s="6">
        <f t="shared" si="376"/>
        <v>0.1257142857142857</v>
      </c>
      <c r="M3434" s="6">
        <f t="shared" si="377"/>
        <v>0.68181818181818199</v>
      </c>
      <c r="N3434" s="6">
        <f t="shared" si="378"/>
        <v>40.540540540540547</v>
      </c>
      <c r="Q3434" s="1">
        <v>7.3565950000000004</v>
      </c>
      <c r="R3434" s="3">
        <v>1015600</v>
      </c>
    </row>
    <row r="3435" spans="1:18" x14ac:dyDescent="0.2">
      <c r="A3435" s="8">
        <v>38974</v>
      </c>
      <c r="B3435" s="1">
        <v>7.41</v>
      </c>
      <c r="C3435" s="1">
        <v>7.53</v>
      </c>
      <c r="D3435" s="1">
        <v>7.1</v>
      </c>
      <c r="E3435" s="1">
        <v>7.2</v>
      </c>
      <c r="G3435" s="6">
        <f t="shared" si="372"/>
        <v>-0.24000000000000021</v>
      </c>
      <c r="H3435" s="1">
        <f t="shared" si="373"/>
        <v>0</v>
      </c>
      <c r="I3435" s="1">
        <f t="shared" si="374"/>
        <v>0.24000000000000021</v>
      </c>
      <c r="K3435" s="6">
        <f t="shared" si="375"/>
        <v>7.4285714285714288E-2</v>
      </c>
      <c r="L3435" s="6">
        <f t="shared" si="376"/>
        <v>0.14285714285714285</v>
      </c>
      <c r="M3435" s="6">
        <f t="shared" si="377"/>
        <v>0.52</v>
      </c>
      <c r="N3435" s="6">
        <f t="shared" si="378"/>
        <v>34.21052631578948</v>
      </c>
      <c r="Q3435" s="1">
        <v>7.1192849999999996</v>
      </c>
      <c r="R3435" s="3">
        <v>669600</v>
      </c>
    </row>
    <row r="3436" spans="1:18" x14ac:dyDescent="0.2">
      <c r="A3436" s="8">
        <v>38975</v>
      </c>
      <c r="B3436" s="1">
        <v>7.2</v>
      </c>
      <c r="C3436" s="1">
        <v>7.21</v>
      </c>
      <c r="D3436" s="1">
        <v>7.01</v>
      </c>
      <c r="E3436" s="1">
        <v>7.1</v>
      </c>
      <c r="G3436" s="6">
        <f t="shared" si="372"/>
        <v>-0.10000000000000053</v>
      </c>
      <c r="H3436" s="1">
        <f t="shared" si="373"/>
        <v>0</v>
      </c>
      <c r="I3436" s="1">
        <f t="shared" si="374"/>
        <v>0.10000000000000053</v>
      </c>
      <c r="K3436" s="6">
        <f t="shared" si="375"/>
        <v>7.4285714285714288E-2</v>
      </c>
      <c r="L3436" s="6">
        <f t="shared" si="376"/>
        <v>0.15000000000000005</v>
      </c>
      <c r="M3436" s="6">
        <f t="shared" si="377"/>
        <v>0.49523809523809509</v>
      </c>
      <c r="N3436" s="6">
        <f t="shared" si="378"/>
        <v>33.121019108280251</v>
      </c>
      <c r="Q3436" s="1">
        <v>7.0204060000000004</v>
      </c>
      <c r="R3436" s="3">
        <v>1027400</v>
      </c>
    </row>
    <row r="3437" spans="1:18" x14ac:dyDescent="0.2">
      <c r="A3437" s="8">
        <v>38978</v>
      </c>
      <c r="B3437" s="1">
        <v>7.3</v>
      </c>
      <c r="C3437" s="1">
        <v>7.39</v>
      </c>
      <c r="D3437" s="1">
        <v>7.25</v>
      </c>
      <c r="E3437" s="1">
        <v>7.37</v>
      </c>
      <c r="G3437" s="6">
        <f t="shared" si="372"/>
        <v>0.27000000000000046</v>
      </c>
      <c r="H3437" s="1">
        <f t="shared" si="373"/>
        <v>0.27000000000000046</v>
      </c>
      <c r="I3437" s="1">
        <f t="shared" si="374"/>
        <v>0</v>
      </c>
      <c r="K3437" s="6">
        <f t="shared" si="375"/>
        <v>9.3571428571428611E-2</v>
      </c>
      <c r="L3437" s="6">
        <f t="shared" si="376"/>
        <v>0.14357142857142863</v>
      </c>
      <c r="M3437" s="6">
        <f t="shared" si="377"/>
        <v>0.65174129353233834</v>
      </c>
      <c r="N3437" s="6">
        <f t="shared" si="378"/>
        <v>39.457831325301207</v>
      </c>
      <c r="Q3437" s="1">
        <v>7.2873789999999996</v>
      </c>
      <c r="R3437" s="3">
        <v>690300</v>
      </c>
    </row>
    <row r="3438" spans="1:18" x14ac:dyDescent="0.2">
      <c r="A3438" s="8">
        <v>38979</v>
      </c>
      <c r="B3438" s="1">
        <v>7.26</v>
      </c>
      <c r="C3438" s="1">
        <v>7.5</v>
      </c>
      <c r="D3438" s="1">
        <v>7.21</v>
      </c>
      <c r="E3438" s="1">
        <v>7.29</v>
      </c>
      <c r="G3438" s="6">
        <f t="shared" si="372"/>
        <v>-8.0000000000000071E-2</v>
      </c>
      <c r="H3438" s="1">
        <f t="shared" si="373"/>
        <v>0</v>
      </c>
      <c r="I3438" s="1">
        <f t="shared" si="374"/>
        <v>8.0000000000000071E-2</v>
      </c>
      <c r="K3438" s="6">
        <f t="shared" si="375"/>
        <v>5.7142857142857197E-2</v>
      </c>
      <c r="L3438" s="6">
        <f t="shared" si="376"/>
        <v>0.14928571428571433</v>
      </c>
      <c r="M3438" s="6">
        <f t="shared" si="377"/>
        <v>0.38277511961722516</v>
      </c>
      <c r="N3438" s="6">
        <f t="shared" si="378"/>
        <v>27.681660899653991</v>
      </c>
      <c r="Q3438" s="1">
        <v>7.2082759999999997</v>
      </c>
      <c r="R3438" s="3">
        <v>804000</v>
      </c>
    </row>
    <row r="3439" spans="1:18" x14ac:dyDescent="0.2">
      <c r="A3439" s="8">
        <v>38980</v>
      </c>
      <c r="B3439" s="1">
        <v>7.16</v>
      </c>
      <c r="C3439" s="1">
        <v>7.49</v>
      </c>
      <c r="D3439" s="1">
        <v>7.15</v>
      </c>
      <c r="E3439" s="1">
        <v>7.37</v>
      </c>
      <c r="G3439" s="6">
        <f t="shared" si="372"/>
        <v>8.0000000000000071E-2</v>
      </c>
      <c r="H3439" s="1">
        <f t="shared" si="373"/>
        <v>8.0000000000000071E-2</v>
      </c>
      <c r="I3439" s="1">
        <f t="shared" si="374"/>
        <v>0</v>
      </c>
      <c r="K3439" s="6">
        <f t="shared" si="375"/>
        <v>6.2857142857142917E-2</v>
      </c>
      <c r="L3439" s="6">
        <f t="shared" si="376"/>
        <v>0.13285714285714287</v>
      </c>
      <c r="M3439" s="6">
        <f t="shared" si="377"/>
        <v>0.47311827956989289</v>
      </c>
      <c r="N3439" s="6">
        <f t="shared" si="378"/>
        <v>32.116788321167903</v>
      </c>
      <c r="Q3439" s="1">
        <v>7.2873789999999996</v>
      </c>
      <c r="R3439" s="3">
        <v>647100</v>
      </c>
    </row>
    <row r="3440" spans="1:18" x14ac:dyDescent="0.2">
      <c r="A3440" s="8">
        <v>38981</v>
      </c>
      <c r="B3440" s="1">
        <v>7.44</v>
      </c>
      <c r="C3440" s="1">
        <v>7.49</v>
      </c>
      <c r="D3440" s="1">
        <v>7.26</v>
      </c>
      <c r="E3440" s="1">
        <v>7.26</v>
      </c>
      <c r="G3440" s="6">
        <f t="shared" si="372"/>
        <v>-0.11000000000000032</v>
      </c>
      <c r="H3440" s="1">
        <f t="shared" si="373"/>
        <v>0</v>
      </c>
      <c r="I3440" s="1">
        <f t="shared" si="374"/>
        <v>0.11000000000000032</v>
      </c>
      <c r="K3440" s="6">
        <f t="shared" si="375"/>
        <v>6.2857142857142917E-2</v>
      </c>
      <c r="L3440" s="6">
        <f t="shared" si="376"/>
        <v>0.13142857142857153</v>
      </c>
      <c r="M3440" s="6">
        <f t="shared" si="377"/>
        <v>0.47826086956521746</v>
      </c>
      <c r="N3440" s="6">
        <f t="shared" si="378"/>
        <v>32.352941176470594</v>
      </c>
      <c r="Q3440" s="1">
        <v>7.1786130000000004</v>
      </c>
      <c r="R3440" s="3">
        <v>351500</v>
      </c>
    </row>
    <row r="3441" spans="1:18" x14ac:dyDescent="0.2">
      <c r="A3441" s="8">
        <v>38982</v>
      </c>
      <c r="B3441" s="1">
        <v>7.4</v>
      </c>
      <c r="C3441" s="1">
        <v>7.41</v>
      </c>
      <c r="D3441" s="1">
        <v>7.12</v>
      </c>
      <c r="E3441" s="1">
        <v>7.17</v>
      </c>
      <c r="G3441" s="6">
        <f t="shared" si="372"/>
        <v>-8.9999999999999858E-2</v>
      </c>
      <c r="H3441" s="1">
        <f t="shared" si="373"/>
        <v>0</v>
      </c>
      <c r="I3441" s="1">
        <f t="shared" si="374"/>
        <v>8.9999999999999858E-2</v>
      </c>
      <c r="K3441" s="6">
        <f t="shared" si="375"/>
        <v>5.35714285714287E-2</v>
      </c>
      <c r="L3441" s="6">
        <f t="shared" si="376"/>
        <v>0.13785714285714296</v>
      </c>
      <c r="M3441" s="6">
        <f t="shared" si="377"/>
        <v>0.38860103626943071</v>
      </c>
      <c r="N3441" s="6">
        <f t="shared" si="378"/>
        <v>27.98507462686571</v>
      </c>
      <c r="Q3441" s="1">
        <v>7.0896220000000003</v>
      </c>
      <c r="R3441" s="3">
        <v>436200</v>
      </c>
    </row>
    <row r="3442" spans="1:18" x14ac:dyDescent="0.2">
      <c r="A3442" s="8">
        <v>38985</v>
      </c>
      <c r="B3442" s="1">
        <v>7.12</v>
      </c>
      <c r="C3442" s="1">
        <v>7.12</v>
      </c>
      <c r="D3442" s="1">
        <v>6.84</v>
      </c>
      <c r="E3442" s="1">
        <v>6.98</v>
      </c>
      <c r="G3442" s="6">
        <f t="shared" si="372"/>
        <v>-0.1899999999999995</v>
      </c>
      <c r="H3442" s="1">
        <f t="shared" si="373"/>
        <v>0</v>
      </c>
      <c r="I3442" s="1">
        <f t="shared" si="374"/>
        <v>0.1899999999999995</v>
      </c>
      <c r="K3442" s="6">
        <f t="shared" si="375"/>
        <v>5.35714285714287E-2</v>
      </c>
      <c r="L3442" s="6">
        <f t="shared" si="376"/>
        <v>0.14071428571428576</v>
      </c>
      <c r="M3442" s="6">
        <f t="shared" si="377"/>
        <v>0.38071065989847797</v>
      </c>
      <c r="N3442" s="6">
        <f t="shared" si="378"/>
        <v>27.573529411764753</v>
      </c>
      <c r="Q3442" s="1">
        <v>6.9017520000000001</v>
      </c>
      <c r="R3442" s="3">
        <v>789900</v>
      </c>
    </row>
    <row r="3443" spans="1:18" x14ac:dyDescent="0.2">
      <c r="A3443" s="8">
        <v>38986</v>
      </c>
      <c r="B3443" s="1">
        <v>6.86</v>
      </c>
      <c r="C3443" s="1">
        <v>7.23</v>
      </c>
      <c r="D3443" s="1">
        <v>6.86</v>
      </c>
      <c r="E3443" s="1">
        <v>7.17</v>
      </c>
      <c r="G3443" s="6">
        <f t="shared" si="372"/>
        <v>0.1899999999999995</v>
      </c>
      <c r="H3443" s="1">
        <f t="shared" si="373"/>
        <v>0.1899999999999995</v>
      </c>
      <c r="I3443" s="1">
        <f t="shared" si="374"/>
        <v>0</v>
      </c>
      <c r="K3443" s="6">
        <f t="shared" si="375"/>
        <v>6.714285714285724E-2</v>
      </c>
      <c r="L3443" s="6">
        <f t="shared" si="376"/>
        <v>0.12642857142857153</v>
      </c>
      <c r="M3443" s="6">
        <f t="shared" si="377"/>
        <v>0.53107344632768394</v>
      </c>
      <c r="N3443" s="6">
        <f t="shared" si="378"/>
        <v>34.686346863468643</v>
      </c>
      <c r="Q3443" s="1">
        <v>7.0896220000000003</v>
      </c>
      <c r="R3443" s="3">
        <v>724300</v>
      </c>
    </row>
    <row r="3444" spans="1:18" x14ac:dyDescent="0.2">
      <c r="A3444" s="8">
        <v>38987</v>
      </c>
      <c r="B3444" s="1">
        <v>7.39</v>
      </c>
      <c r="C3444" s="1">
        <v>7.44</v>
      </c>
      <c r="D3444" s="1">
        <v>7.21</v>
      </c>
      <c r="E3444" s="1">
        <v>7.43</v>
      </c>
      <c r="G3444" s="6">
        <f t="shared" si="372"/>
        <v>0.25999999999999979</v>
      </c>
      <c r="H3444" s="1">
        <f t="shared" si="373"/>
        <v>0.25999999999999979</v>
      </c>
      <c r="I3444" s="1">
        <f t="shared" si="374"/>
        <v>0</v>
      </c>
      <c r="K3444" s="6">
        <f t="shared" si="375"/>
        <v>8.214285714285717E-2</v>
      </c>
      <c r="L3444" s="6">
        <f t="shared" si="376"/>
        <v>0.12642857142857153</v>
      </c>
      <c r="M3444" s="6">
        <f t="shared" si="377"/>
        <v>0.64971751412429346</v>
      </c>
      <c r="N3444" s="6">
        <f t="shared" si="378"/>
        <v>39.383561643835606</v>
      </c>
      <c r="Q3444" s="1">
        <v>7.3467060000000002</v>
      </c>
      <c r="R3444" s="3">
        <v>506700</v>
      </c>
    </row>
    <row r="3445" spans="1:18" x14ac:dyDescent="0.2">
      <c r="A3445" s="8">
        <v>38988</v>
      </c>
      <c r="B3445" s="1">
        <v>7.48</v>
      </c>
      <c r="C3445" s="1">
        <v>7.59</v>
      </c>
      <c r="D3445" s="1">
        <v>7.33</v>
      </c>
      <c r="E3445" s="1">
        <v>7.51</v>
      </c>
      <c r="G3445" s="6">
        <f t="shared" si="372"/>
        <v>8.0000000000000071E-2</v>
      </c>
      <c r="H3445" s="1">
        <f t="shared" si="373"/>
        <v>8.0000000000000071E-2</v>
      </c>
      <c r="I3445" s="1">
        <f t="shared" si="374"/>
        <v>0</v>
      </c>
      <c r="K3445" s="6">
        <f t="shared" si="375"/>
        <v>8.7857142857142884E-2</v>
      </c>
      <c r="L3445" s="6">
        <f t="shared" si="376"/>
        <v>0.10214285714285719</v>
      </c>
      <c r="M3445" s="6">
        <f t="shared" si="377"/>
        <v>0.86013986013985999</v>
      </c>
      <c r="N3445" s="6">
        <f t="shared" si="378"/>
        <v>46.240601503759393</v>
      </c>
      <c r="Q3445" s="1">
        <v>7.4258100000000002</v>
      </c>
      <c r="R3445" s="3">
        <v>431500</v>
      </c>
    </row>
    <row r="3446" spans="1:18" x14ac:dyDescent="0.2">
      <c r="A3446" s="8">
        <v>38989</v>
      </c>
      <c r="B3446" s="1">
        <v>7.5</v>
      </c>
      <c r="C3446" s="1">
        <v>7.54</v>
      </c>
      <c r="D3446" s="1">
        <v>7.1</v>
      </c>
      <c r="E3446" s="1">
        <v>7.18</v>
      </c>
      <c r="G3446" s="6">
        <f t="shared" si="372"/>
        <v>-0.33000000000000007</v>
      </c>
      <c r="H3446" s="1">
        <f t="shared" si="373"/>
        <v>0</v>
      </c>
      <c r="I3446" s="1">
        <f t="shared" si="374"/>
        <v>0.33000000000000007</v>
      </c>
      <c r="K3446" s="6">
        <f t="shared" si="375"/>
        <v>8.7857142857142884E-2</v>
      </c>
      <c r="L3446" s="6">
        <f t="shared" si="376"/>
        <v>8.9285714285714343E-2</v>
      </c>
      <c r="M3446" s="6">
        <f t="shared" si="377"/>
        <v>0.98399999999999965</v>
      </c>
      <c r="N3446" s="6">
        <f t="shared" si="378"/>
        <v>49.596774193548377</v>
      </c>
      <c r="Q3446" s="1">
        <v>7.0995090000000003</v>
      </c>
      <c r="R3446" s="3">
        <v>733100</v>
      </c>
    </row>
    <row r="3447" spans="1:18" x14ac:dyDescent="0.2">
      <c r="A3447" s="8">
        <v>38992</v>
      </c>
      <c r="B3447" s="1">
        <v>7.31</v>
      </c>
      <c r="C3447" s="1">
        <v>7.4</v>
      </c>
      <c r="D3447" s="1">
        <v>7.17</v>
      </c>
      <c r="E3447" s="1">
        <v>7.2</v>
      </c>
      <c r="G3447" s="6">
        <f t="shared" si="372"/>
        <v>2.0000000000000462E-2</v>
      </c>
      <c r="H3447" s="1">
        <f t="shared" si="373"/>
        <v>2.0000000000000462E-2</v>
      </c>
      <c r="I3447" s="1">
        <f t="shared" si="374"/>
        <v>0</v>
      </c>
      <c r="K3447" s="6">
        <f t="shared" si="375"/>
        <v>8.9285714285714343E-2</v>
      </c>
      <c r="L3447" s="6">
        <f t="shared" si="376"/>
        <v>8.1428571428571475E-2</v>
      </c>
      <c r="M3447" s="6">
        <f t="shared" si="377"/>
        <v>1.0964912280701755</v>
      </c>
      <c r="N3447" s="6">
        <f t="shared" si="378"/>
        <v>52.301255230125527</v>
      </c>
      <c r="Q3447" s="1">
        <v>7.1192849999999996</v>
      </c>
      <c r="R3447" s="3">
        <v>474500</v>
      </c>
    </row>
    <row r="3448" spans="1:18" x14ac:dyDescent="0.2">
      <c r="A3448" s="8">
        <v>38993</v>
      </c>
      <c r="B3448" s="1">
        <v>7.2</v>
      </c>
      <c r="C3448" s="1">
        <v>7.21</v>
      </c>
      <c r="D3448" s="1">
        <v>6.95</v>
      </c>
      <c r="E3448" s="1">
        <v>6.99</v>
      </c>
      <c r="G3448" s="6">
        <f t="shared" si="372"/>
        <v>-0.20999999999999996</v>
      </c>
      <c r="H3448" s="1">
        <f t="shared" si="373"/>
        <v>0</v>
      </c>
      <c r="I3448" s="1">
        <f t="shared" si="374"/>
        <v>0.20999999999999996</v>
      </c>
      <c r="K3448" s="6">
        <f t="shared" si="375"/>
        <v>6.4285714285714307E-2</v>
      </c>
      <c r="L3448" s="6">
        <f t="shared" si="376"/>
        <v>9.6428571428571461E-2</v>
      </c>
      <c r="M3448" s="6">
        <f t="shared" si="377"/>
        <v>0.66666666666666663</v>
      </c>
      <c r="N3448" s="6">
        <f t="shared" si="378"/>
        <v>39.999999999999993</v>
      </c>
      <c r="Q3448" s="1">
        <v>6.9116390000000001</v>
      </c>
      <c r="R3448" s="3">
        <v>900100</v>
      </c>
    </row>
    <row r="3449" spans="1:18" x14ac:dyDescent="0.2">
      <c r="A3449" s="8">
        <v>38994</v>
      </c>
      <c r="B3449" s="1">
        <v>7</v>
      </c>
      <c r="C3449" s="1">
        <v>7.3</v>
      </c>
      <c r="D3449" s="1">
        <v>6.9</v>
      </c>
      <c r="E3449" s="1">
        <v>7.3</v>
      </c>
      <c r="G3449" s="6">
        <f t="shared" si="372"/>
        <v>0.30999999999999961</v>
      </c>
      <c r="H3449" s="1">
        <f t="shared" si="373"/>
        <v>0.30999999999999961</v>
      </c>
      <c r="I3449" s="1">
        <f t="shared" si="374"/>
        <v>0</v>
      </c>
      <c r="K3449" s="6">
        <f t="shared" si="375"/>
        <v>8.6428571428571424E-2</v>
      </c>
      <c r="L3449" s="6">
        <f t="shared" si="376"/>
        <v>7.9285714285714307E-2</v>
      </c>
      <c r="M3449" s="6">
        <f t="shared" si="377"/>
        <v>1.0900900900900898</v>
      </c>
      <c r="N3449" s="6">
        <f t="shared" si="378"/>
        <v>52.155172413793103</v>
      </c>
      <c r="Q3449" s="1">
        <v>7.2181639999999998</v>
      </c>
      <c r="R3449" s="3">
        <v>550800</v>
      </c>
    </row>
    <row r="3450" spans="1:18" x14ac:dyDescent="0.2">
      <c r="A3450" s="8">
        <v>38995</v>
      </c>
      <c r="B3450" s="1">
        <v>7.3</v>
      </c>
      <c r="C3450" s="1">
        <v>7.45</v>
      </c>
      <c r="D3450" s="1">
        <v>7.27</v>
      </c>
      <c r="E3450" s="1">
        <v>7.43</v>
      </c>
      <c r="G3450" s="6">
        <f t="shared" si="372"/>
        <v>0.12999999999999989</v>
      </c>
      <c r="H3450" s="1">
        <f t="shared" si="373"/>
        <v>0.12999999999999989</v>
      </c>
      <c r="I3450" s="1">
        <f t="shared" si="374"/>
        <v>0</v>
      </c>
      <c r="K3450" s="6">
        <f t="shared" si="375"/>
        <v>9.571428571428571E-2</v>
      </c>
      <c r="L3450" s="6">
        <f t="shared" si="376"/>
        <v>7.2142857142857134E-2</v>
      </c>
      <c r="M3450" s="6">
        <f t="shared" si="377"/>
        <v>1.3267326732673268</v>
      </c>
      <c r="N3450" s="6">
        <f t="shared" si="378"/>
        <v>57.021276595744688</v>
      </c>
      <c r="Q3450" s="1">
        <v>7.3467060000000002</v>
      </c>
      <c r="R3450" s="3">
        <v>536300</v>
      </c>
    </row>
    <row r="3451" spans="1:18" x14ac:dyDescent="0.2">
      <c r="A3451" s="8">
        <v>38996</v>
      </c>
      <c r="B3451" s="1">
        <v>7.3</v>
      </c>
      <c r="C3451" s="1">
        <v>7.4</v>
      </c>
      <c r="D3451" s="1">
        <v>7.15</v>
      </c>
      <c r="E3451" s="1">
        <v>7.36</v>
      </c>
      <c r="G3451" s="6">
        <f t="shared" si="372"/>
        <v>-6.9999999999999396E-2</v>
      </c>
      <c r="H3451" s="1">
        <f t="shared" si="373"/>
        <v>0</v>
      </c>
      <c r="I3451" s="1">
        <f t="shared" si="374"/>
        <v>6.9999999999999396E-2</v>
      </c>
      <c r="K3451" s="6">
        <f t="shared" si="375"/>
        <v>7.6428571428571387E-2</v>
      </c>
      <c r="L3451" s="6">
        <f t="shared" si="376"/>
        <v>7.7142857142857083E-2</v>
      </c>
      <c r="M3451" s="6">
        <f t="shared" si="377"/>
        <v>0.99074074074074103</v>
      </c>
      <c r="N3451" s="6">
        <f t="shared" si="378"/>
        <v>49.767441860465119</v>
      </c>
      <c r="Q3451" s="1">
        <v>7.2774910000000004</v>
      </c>
      <c r="R3451" s="3">
        <v>347000</v>
      </c>
    </row>
    <row r="3452" spans="1:18" x14ac:dyDescent="0.2">
      <c r="A3452" s="8">
        <v>38999</v>
      </c>
      <c r="B3452" s="1">
        <v>7.4</v>
      </c>
      <c r="C3452" s="1">
        <v>7.49</v>
      </c>
      <c r="D3452" s="1">
        <v>7.19</v>
      </c>
      <c r="E3452" s="1">
        <v>7.19</v>
      </c>
      <c r="G3452" s="6">
        <f t="shared" si="372"/>
        <v>-0.16999999999999993</v>
      </c>
      <c r="H3452" s="1">
        <f t="shared" si="373"/>
        <v>0</v>
      </c>
      <c r="I3452" s="1">
        <f t="shared" si="374"/>
        <v>0.16999999999999993</v>
      </c>
      <c r="K3452" s="6">
        <f t="shared" si="375"/>
        <v>7.6428571428571387E-2</v>
      </c>
      <c r="L3452" s="6">
        <f t="shared" si="376"/>
        <v>8.3571428571428505E-2</v>
      </c>
      <c r="M3452" s="6">
        <f t="shared" si="377"/>
        <v>0.91452991452991472</v>
      </c>
      <c r="N3452" s="6">
        <f t="shared" si="378"/>
        <v>47.767857142857153</v>
      </c>
      <c r="Q3452" s="1">
        <v>7.1093970000000004</v>
      </c>
      <c r="R3452" s="3">
        <v>535900</v>
      </c>
    </row>
    <row r="3453" spans="1:18" x14ac:dyDescent="0.2">
      <c r="A3453" s="8">
        <v>39000</v>
      </c>
      <c r="B3453" s="1">
        <v>7.2</v>
      </c>
      <c r="C3453" s="1">
        <v>7.41</v>
      </c>
      <c r="D3453" s="1">
        <v>7.11</v>
      </c>
      <c r="E3453" s="1">
        <v>7.4</v>
      </c>
      <c r="G3453" s="6">
        <f t="shared" si="372"/>
        <v>0.20999999999999996</v>
      </c>
      <c r="H3453" s="1">
        <f t="shared" si="373"/>
        <v>0.20999999999999996</v>
      </c>
      <c r="I3453" s="1">
        <f t="shared" si="374"/>
        <v>0</v>
      </c>
      <c r="K3453" s="6">
        <f t="shared" si="375"/>
        <v>8.571428571428566E-2</v>
      </c>
      <c r="L3453" s="6">
        <f t="shared" si="376"/>
        <v>8.3571428571428505E-2</v>
      </c>
      <c r="M3453" s="6">
        <f t="shared" si="377"/>
        <v>1.0256410256410258</v>
      </c>
      <c r="N3453" s="6">
        <f t="shared" si="378"/>
        <v>50.632911392405063</v>
      </c>
      <c r="Q3453" s="1">
        <v>7.317043</v>
      </c>
      <c r="R3453" s="3">
        <v>609900</v>
      </c>
    </row>
    <row r="3454" spans="1:18" x14ac:dyDescent="0.2">
      <c r="A3454" s="8">
        <v>39001</v>
      </c>
      <c r="B3454" s="1">
        <v>7.41</v>
      </c>
      <c r="C3454" s="1">
        <v>7.52</v>
      </c>
      <c r="D3454" s="1">
        <v>7.29</v>
      </c>
      <c r="E3454" s="1">
        <v>7.33</v>
      </c>
      <c r="G3454" s="6">
        <f t="shared" si="372"/>
        <v>-7.0000000000000284E-2</v>
      </c>
      <c r="H3454" s="1">
        <f t="shared" si="373"/>
        <v>0</v>
      </c>
      <c r="I3454" s="1">
        <f t="shared" si="374"/>
        <v>7.0000000000000284E-2</v>
      </c>
      <c r="K3454" s="6">
        <f t="shared" si="375"/>
        <v>8.571428571428566E-2</v>
      </c>
      <c r="L3454" s="6">
        <f t="shared" si="376"/>
        <v>8.0714285714285641E-2</v>
      </c>
      <c r="M3454" s="6">
        <f t="shared" si="377"/>
        <v>1.0619469026548676</v>
      </c>
      <c r="N3454" s="6">
        <f t="shared" si="378"/>
        <v>51.502145922746791</v>
      </c>
      <c r="Q3454" s="1">
        <v>7.2478280000000002</v>
      </c>
      <c r="R3454" s="3">
        <v>619400</v>
      </c>
    </row>
    <row r="3455" spans="1:18" x14ac:dyDescent="0.2">
      <c r="A3455" s="8">
        <v>39002</v>
      </c>
      <c r="B3455" s="1">
        <v>7.4</v>
      </c>
      <c r="C3455" s="1">
        <v>7.77</v>
      </c>
      <c r="D3455" s="1">
        <v>7.4</v>
      </c>
      <c r="E3455" s="1">
        <v>7.77</v>
      </c>
      <c r="G3455" s="6">
        <f t="shared" si="372"/>
        <v>0.4399999999999995</v>
      </c>
      <c r="H3455" s="1">
        <f t="shared" si="373"/>
        <v>0.4399999999999995</v>
      </c>
      <c r="I3455" s="1">
        <f t="shared" si="374"/>
        <v>0</v>
      </c>
      <c r="K3455" s="6">
        <f t="shared" si="375"/>
        <v>0.11714285714285706</v>
      </c>
      <c r="L3455" s="6">
        <f t="shared" si="376"/>
        <v>7.4285714285714219E-2</v>
      </c>
      <c r="M3455" s="6">
        <f t="shared" si="377"/>
        <v>1.5769230769230773</v>
      </c>
      <c r="N3455" s="6">
        <f t="shared" si="378"/>
        <v>61.194029850746276</v>
      </c>
      <c r="Q3455" s="1">
        <v>7.6828950000000003</v>
      </c>
      <c r="R3455" s="3">
        <v>766900</v>
      </c>
    </row>
    <row r="3456" spans="1:18" x14ac:dyDescent="0.2">
      <c r="A3456" s="8">
        <v>39003</v>
      </c>
      <c r="B3456" s="1">
        <v>7.95</v>
      </c>
      <c r="C3456" s="1">
        <v>8.35</v>
      </c>
      <c r="D3456" s="1">
        <v>7.77</v>
      </c>
      <c r="E3456" s="1">
        <v>8.33</v>
      </c>
      <c r="G3456" s="6">
        <f t="shared" si="372"/>
        <v>0.5600000000000005</v>
      </c>
      <c r="H3456" s="1">
        <f t="shared" si="373"/>
        <v>0.5600000000000005</v>
      </c>
      <c r="I3456" s="1">
        <f t="shared" si="374"/>
        <v>0</v>
      </c>
      <c r="K3456" s="6">
        <f t="shared" si="375"/>
        <v>0.15714285714285708</v>
      </c>
      <c r="L3456" s="6">
        <f t="shared" si="376"/>
        <v>6.0714285714285686E-2</v>
      </c>
      <c r="M3456" s="6">
        <f t="shared" si="377"/>
        <v>2.5882352941176472</v>
      </c>
      <c r="N3456" s="6">
        <f t="shared" si="378"/>
        <v>72.131147540983605</v>
      </c>
      <c r="Q3456" s="1">
        <v>8.2366170000000007</v>
      </c>
      <c r="R3456" s="3">
        <v>1073500</v>
      </c>
    </row>
    <row r="3457" spans="1:18" x14ac:dyDescent="0.2">
      <c r="A3457" s="8">
        <v>39006</v>
      </c>
      <c r="B3457" s="1">
        <v>8.4</v>
      </c>
      <c r="C3457" s="1">
        <v>8.8699999999999992</v>
      </c>
      <c r="D3457" s="1">
        <v>8.36</v>
      </c>
      <c r="E3457" s="1">
        <v>8.81</v>
      </c>
      <c r="G3457" s="6">
        <f t="shared" si="372"/>
        <v>0.48000000000000043</v>
      </c>
      <c r="H3457" s="1">
        <f t="shared" si="373"/>
        <v>0.48000000000000043</v>
      </c>
      <c r="I3457" s="1">
        <f t="shared" si="374"/>
        <v>0</v>
      </c>
      <c r="K3457" s="6">
        <f t="shared" si="375"/>
        <v>0.17785714285714288</v>
      </c>
      <c r="L3457" s="6">
        <f t="shared" si="376"/>
        <v>6.0714285714285686E-2</v>
      </c>
      <c r="M3457" s="6">
        <f t="shared" si="377"/>
        <v>2.9294117647058839</v>
      </c>
      <c r="N3457" s="6">
        <f t="shared" si="378"/>
        <v>74.550898203592823</v>
      </c>
      <c r="Q3457" s="1">
        <v>8.7112359999999995</v>
      </c>
      <c r="R3457" s="3">
        <v>1014400</v>
      </c>
    </row>
    <row r="3458" spans="1:18" x14ac:dyDescent="0.2">
      <c r="A3458" s="8">
        <v>39007</v>
      </c>
      <c r="B3458" s="1">
        <v>8.89</v>
      </c>
      <c r="C3458" s="1">
        <v>8.91</v>
      </c>
      <c r="D3458" s="1">
        <v>8.36</v>
      </c>
      <c r="E3458" s="1">
        <v>8.5500000000000007</v>
      </c>
      <c r="G3458" s="6">
        <f t="shared" si="372"/>
        <v>-0.25999999999999979</v>
      </c>
      <c r="H3458" s="1">
        <f t="shared" si="373"/>
        <v>0</v>
      </c>
      <c r="I3458" s="1">
        <f t="shared" si="374"/>
        <v>0.25999999999999979</v>
      </c>
      <c r="K3458" s="6">
        <f t="shared" si="375"/>
        <v>0.15928571428571431</v>
      </c>
      <c r="L3458" s="6">
        <f t="shared" si="376"/>
        <v>7.9285714285714251E-2</v>
      </c>
      <c r="M3458" s="6">
        <f t="shared" si="377"/>
        <v>2.0090090090090102</v>
      </c>
      <c r="N3458" s="6">
        <f t="shared" si="378"/>
        <v>66.766467065868284</v>
      </c>
      <c r="Q3458" s="1">
        <v>8.4541520000000006</v>
      </c>
      <c r="R3458" s="3">
        <v>771600</v>
      </c>
    </row>
    <row r="3459" spans="1:18" x14ac:dyDescent="0.2">
      <c r="A3459" s="8">
        <v>39008</v>
      </c>
      <c r="B3459" s="1">
        <v>8.51</v>
      </c>
      <c r="C3459" s="1">
        <v>8.64</v>
      </c>
      <c r="D3459" s="1">
        <v>8.35</v>
      </c>
      <c r="E3459" s="1">
        <v>8.3800000000000008</v>
      </c>
      <c r="G3459" s="6">
        <f t="shared" si="372"/>
        <v>-0.16999999999999993</v>
      </c>
      <c r="H3459" s="1">
        <f t="shared" si="373"/>
        <v>0</v>
      </c>
      <c r="I3459" s="1">
        <f t="shared" si="374"/>
        <v>0.16999999999999993</v>
      </c>
      <c r="K3459" s="6">
        <f t="shared" si="375"/>
        <v>0.15357142857142861</v>
      </c>
      <c r="L3459" s="6">
        <f t="shared" si="376"/>
        <v>9.1428571428571387E-2</v>
      </c>
      <c r="M3459" s="6">
        <f t="shared" si="377"/>
        <v>1.6796875000000011</v>
      </c>
      <c r="N3459" s="6">
        <f t="shared" si="378"/>
        <v>62.682215743440246</v>
      </c>
      <c r="Q3459" s="1">
        <v>8.2860569999999996</v>
      </c>
      <c r="R3459" s="3">
        <v>433800</v>
      </c>
    </row>
    <row r="3460" spans="1:18" x14ac:dyDescent="0.2">
      <c r="A3460" s="8">
        <v>39009</v>
      </c>
      <c r="B3460" s="1">
        <v>8.48</v>
      </c>
      <c r="C3460" s="1">
        <v>8.74</v>
      </c>
      <c r="D3460" s="1">
        <v>8.41</v>
      </c>
      <c r="E3460" s="1">
        <v>8.6300000000000008</v>
      </c>
      <c r="G3460" s="6">
        <f t="shared" ref="G3460:G3523" si="379">E3460-E3459</f>
        <v>0.25</v>
      </c>
      <c r="H3460" s="1">
        <f t="shared" ref="H3460:H3523" si="380">IF(G3460&gt;0,G3460,0)</f>
        <v>0.25</v>
      </c>
      <c r="I3460" s="1">
        <f t="shared" ref="I3460:I3523" si="381">IF(G3460&lt;0,ABS(G3460),0)</f>
        <v>0</v>
      </c>
      <c r="K3460" s="6">
        <f t="shared" si="375"/>
        <v>0.17142857142857146</v>
      </c>
      <c r="L3460" s="6">
        <f t="shared" si="376"/>
        <v>6.785714285714281E-2</v>
      </c>
      <c r="M3460" s="6">
        <f t="shared" si="377"/>
        <v>2.5263157894736863</v>
      </c>
      <c r="N3460" s="6">
        <f t="shared" si="378"/>
        <v>71.641791044776141</v>
      </c>
      <c r="Q3460" s="1">
        <v>8.5332550000000005</v>
      </c>
      <c r="R3460" s="3">
        <v>492100</v>
      </c>
    </row>
    <row r="3461" spans="1:18" x14ac:dyDescent="0.2">
      <c r="A3461" s="8">
        <v>39010</v>
      </c>
      <c r="B3461" s="1">
        <v>8.5299999999999994</v>
      </c>
      <c r="C3461" s="1">
        <v>8.6199999999999992</v>
      </c>
      <c r="D3461" s="1">
        <v>8.27</v>
      </c>
      <c r="E3461" s="1">
        <v>8.3699999999999992</v>
      </c>
      <c r="G3461" s="6">
        <f t="shared" si="379"/>
        <v>-0.26000000000000156</v>
      </c>
      <c r="H3461" s="1">
        <f t="shared" si="380"/>
        <v>0</v>
      </c>
      <c r="I3461" s="1">
        <f t="shared" si="381"/>
        <v>0.26000000000000156</v>
      </c>
      <c r="K3461" s="6">
        <f t="shared" si="375"/>
        <v>0.16999999999999998</v>
      </c>
      <c r="L3461" s="6">
        <f t="shared" si="376"/>
        <v>8.6428571428571493E-2</v>
      </c>
      <c r="M3461" s="6">
        <f t="shared" si="377"/>
        <v>1.9669421487603289</v>
      </c>
      <c r="N3461" s="6">
        <f t="shared" si="378"/>
        <v>66.295264623955404</v>
      </c>
      <c r="Q3461" s="1">
        <v>8.2761689999999994</v>
      </c>
      <c r="R3461" s="3">
        <v>463500</v>
      </c>
    </row>
    <row r="3462" spans="1:18" x14ac:dyDescent="0.2">
      <c r="A3462" s="8">
        <v>39013</v>
      </c>
      <c r="B3462" s="1">
        <v>8.16</v>
      </c>
      <c r="C3462" s="1">
        <v>8.3000000000000007</v>
      </c>
      <c r="D3462" s="1">
        <v>8.0399999999999991</v>
      </c>
      <c r="E3462" s="1">
        <v>8.14</v>
      </c>
      <c r="G3462" s="6">
        <f t="shared" si="379"/>
        <v>-0.22999999999999865</v>
      </c>
      <c r="H3462" s="1">
        <f t="shared" si="380"/>
        <v>0</v>
      </c>
      <c r="I3462" s="1">
        <f t="shared" si="381"/>
        <v>0.22999999999999865</v>
      </c>
      <c r="K3462" s="6">
        <f t="shared" si="375"/>
        <v>0.16999999999999998</v>
      </c>
      <c r="L3462" s="6">
        <f t="shared" si="376"/>
        <v>8.7857142857142828E-2</v>
      </c>
      <c r="M3462" s="6">
        <f t="shared" si="377"/>
        <v>1.9349593495934965</v>
      </c>
      <c r="N3462" s="6">
        <f t="shared" si="378"/>
        <v>65.927977839335185</v>
      </c>
      <c r="Q3462" s="1">
        <v>8.0487470000000005</v>
      </c>
      <c r="R3462" s="3">
        <v>456600</v>
      </c>
    </row>
    <row r="3463" spans="1:18" x14ac:dyDescent="0.2">
      <c r="A3463" s="8">
        <v>39014</v>
      </c>
      <c r="B3463" s="1">
        <v>8.14</v>
      </c>
      <c r="C3463" s="1">
        <v>8.44</v>
      </c>
      <c r="D3463" s="1">
        <v>8.08</v>
      </c>
      <c r="E3463" s="1">
        <v>8.41</v>
      </c>
      <c r="G3463" s="6">
        <f t="shared" si="379"/>
        <v>0.26999999999999957</v>
      </c>
      <c r="H3463" s="1">
        <f t="shared" si="380"/>
        <v>0.26999999999999957</v>
      </c>
      <c r="I3463" s="1">
        <f t="shared" si="381"/>
        <v>0</v>
      </c>
      <c r="K3463" s="6">
        <f t="shared" si="375"/>
        <v>0.16714285714285712</v>
      </c>
      <c r="L3463" s="6">
        <f t="shared" si="376"/>
        <v>8.7857142857142828E-2</v>
      </c>
      <c r="M3463" s="6">
        <f t="shared" si="377"/>
        <v>1.9024390243902443</v>
      </c>
      <c r="N3463" s="6">
        <f t="shared" si="378"/>
        <v>65.546218487394952</v>
      </c>
      <c r="Q3463" s="1">
        <v>8.3157209999999999</v>
      </c>
      <c r="R3463" s="3">
        <v>317200</v>
      </c>
    </row>
    <row r="3464" spans="1:18" x14ac:dyDescent="0.2">
      <c r="A3464" s="8">
        <v>39015</v>
      </c>
      <c r="B3464" s="1">
        <v>8.4499999999999993</v>
      </c>
      <c r="C3464" s="1">
        <v>8.6300000000000008</v>
      </c>
      <c r="D3464" s="1">
        <v>8.4</v>
      </c>
      <c r="E3464" s="1">
        <v>8.5399999999999991</v>
      </c>
      <c r="G3464" s="6">
        <f t="shared" si="379"/>
        <v>0.12999999999999901</v>
      </c>
      <c r="H3464" s="1">
        <f t="shared" si="380"/>
        <v>0.12999999999999901</v>
      </c>
      <c r="I3464" s="1">
        <f t="shared" si="381"/>
        <v>0</v>
      </c>
      <c r="K3464" s="6">
        <f t="shared" si="375"/>
        <v>0.16714285714285707</v>
      </c>
      <c r="L3464" s="6">
        <f t="shared" si="376"/>
        <v>8.7857142857142828E-2</v>
      </c>
      <c r="M3464" s="6">
        <f t="shared" si="377"/>
        <v>1.9024390243902436</v>
      </c>
      <c r="N3464" s="6">
        <f t="shared" si="378"/>
        <v>65.546218487394952</v>
      </c>
      <c r="Q3464" s="1">
        <v>8.4442629999999994</v>
      </c>
      <c r="R3464" s="3">
        <v>401200</v>
      </c>
    </row>
    <row r="3465" spans="1:18" x14ac:dyDescent="0.2">
      <c r="A3465" s="8">
        <v>39016</v>
      </c>
      <c r="B3465" s="1">
        <v>8.64</v>
      </c>
      <c r="C3465" s="1">
        <v>8.69</v>
      </c>
      <c r="D3465" s="1">
        <v>8.31</v>
      </c>
      <c r="E3465" s="1">
        <v>8.52</v>
      </c>
      <c r="G3465" s="6">
        <f t="shared" si="379"/>
        <v>-1.9999999999999574E-2</v>
      </c>
      <c r="H3465" s="1">
        <f t="shared" si="380"/>
        <v>0</v>
      </c>
      <c r="I3465" s="1">
        <f t="shared" si="381"/>
        <v>1.9999999999999574E-2</v>
      </c>
      <c r="K3465" s="6">
        <f t="shared" si="375"/>
        <v>0.16714285714285707</v>
      </c>
      <c r="L3465" s="6">
        <f t="shared" si="376"/>
        <v>8.4285714285714269E-2</v>
      </c>
      <c r="M3465" s="6">
        <f t="shared" si="377"/>
        <v>1.9830508474576265</v>
      </c>
      <c r="N3465" s="6">
        <f t="shared" si="378"/>
        <v>66.47727272727272</v>
      </c>
      <c r="Q3465" s="1">
        <v>8.4244880000000002</v>
      </c>
      <c r="R3465" s="3">
        <v>443700</v>
      </c>
    </row>
    <row r="3466" spans="1:18" x14ac:dyDescent="0.2">
      <c r="A3466" s="8">
        <v>39017</v>
      </c>
      <c r="B3466" s="1">
        <v>8.5</v>
      </c>
      <c r="C3466" s="1">
        <v>8.5500000000000007</v>
      </c>
      <c r="D3466" s="1">
        <v>8.25</v>
      </c>
      <c r="E3466" s="1">
        <v>8.27</v>
      </c>
      <c r="G3466" s="6">
        <f t="shared" si="379"/>
        <v>-0.25</v>
      </c>
      <c r="H3466" s="1">
        <f t="shared" si="380"/>
        <v>0</v>
      </c>
      <c r="I3466" s="1">
        <f t="shared" si="381"/>
        <v>0.25</v>
      </c>
      <c r="K3466" s="6">
        <f t="shared" si="375"/>
        <v>0.16714285714285707</v>
      </c>
      <c r="L3466" s="6">
        <f t="shared" si="376"/>
        <v>8.9999999999999983E-2</v>
      </c>
      <c r="M3466" s="6">
        <f t="shared" si="377"/>
        <v>1.8571428571428565</v>
      </c>
      <c r="N3466" s="6">
        <f t="shared" si="378"/>
        <v>65</v>
      </c>
      <c r="Q3466" s="1">
        <v>8.1772899999999993</v>
      </c>
      <c r="R3466" s="3">
        <v>371500</v>
      </c>
    </row>
    <row r="3467" spans="1:18" x14ac:dyDescent="0.2">
      <c r="A3467" s="8">
        <v>39020</v>
      </c>
      <c r="B3467" s="1">
        <v>8.1999999999999993</v>
      </c>
      <c r="C3467" s="1">
        <v>8.2899999999999991</v>
      </c>
      <c r="D3467" s="1">
        <v>8.1</v>
      </c>
      <c r="E3467" s="1">
        <v>8.25</v>
      </c>
      <c r="G3467" s="6">
        <f t="shared" si="379"/>
        <v>-1.9999999999999574E-2</v>
      </c>
      <c r="H3467" s="1">
        <f t="shared" si="380"/>
        <v>0</v>
      </c>
      <c r="I3467" s="1">
        <f t="shared" si="381"/>
        <v>1.9999999999999574E-2</v>
      </c>
      <c r="K3467" s="6">
        <f t="shared" si="375"/>
        <v>0.15214285714285708</v>
      </c>
      <c r="L3467" s="6">
        <f t="shared" si="376"/>
        <v>9.1428571428571387E-2</v>
      </c>
      <c r="M3467" s="6">
        <f t="shared" si="377"/>
        <v>1.6640625</v>
      </c>
      <c r="N3467" s="6">
        <f t="shared" si="378"/>
        <v>62.463343108504397</v>
      </c>
      <c r="Q3467" s="1">
        <v>8.1575150000000001</v>
      </c>
      <c r="R3467" s="3">
        <v>344600</v>
      </c>
    </row>
    <row r="3468" spans="1:18" x14ac:dyDescent="0.2">
      <c r="A3468" s="8">
        <v>39021</v>
      </c>
      <c r="B3468" s="1">
        <v>8.1999999999999993</v>
      </c>
      <c r="C3468" s="1">
        <v>8.31</v>
      </c>
      <c r="D3468" s="1">
        <v>8.07</v>
      </c>
      <c r="E3468" s="1">
        <v>8.2899999999999991</v>
      </c>
      <c r="G3468" s="6">
        <f t="shared" si="379"/>
        <v>3.9999999999999147E-2</v>
      </c>
      <c r="H3468" s="1">
        <f t="shared" si="380"/>
        <v>3.9999999999999147E-2</v>
      </c>
      <c r="I3468" s="1">
        <f t="shared" si="381"/>
        <v>0</v>
      </c>
      <c r="K3468" s="6">
        <f t="shared" si="375"/>
        <v>0.15499999999999986</v>
      </c>
      <c r="L3468" s="6">
        <f t="shared" si="376"/>
        <v>8.6428571428571369E-2</v>
      </c>
      <c r="M3468" s="6">
        <f t="shared" si="377"/>
        <v>1.7933884297520657</v>
      </c>
      <c r="N3468" s="6">
        <f t="shared" si="378"/>
        <v>64.201183431952657</v>
      </c>
      <c r="Q3468" s="1">
        <v>8.1970659999999995</v>
      </c>
      <c r="R3468" s="3">
        <v>392200</v>
      </c>
    </row>
    <row r="3469" spans="1:18" x14ac:dyDescent="0.2">
      <c r="A3469" s="8">
        <v>39022</v>
      </c>
      <c r="B3469" s="1">
        <v>8.1999999999999993</v>
      </c>
      <c r="C3469" s="1">
        <v>8.2899999999999991</v>
      </c>
      <c r="D3469" s="1">
        <v>8.02</v>
      </c>
      <c r="E3469" s="1">
        <v>8.0399999999999991</v>
      </c>
      <c r="G3469" s="6">
        <f t="shared" si="379"/>
        <v>-0.25</v>
      </c>
      <c r="H3469" s="1">
        <f t="shared" si="380"/>
        <v>0</v>
      </c>
      <c r="I3469" s="1">
        <f t="shared" si="381"/>
        <v>0.25</v>
      </c>
      <c r="K3469" s="6">
        <f t="shared" si="375"/>
        <v>0.12357142857142847</v>
      </c>
      <c r="L3469" s="6">
        <f t="shared" si="376"/>
        <v>0.10428571428571422</v>
      </c>
      <c r="M3469" s="6">
        <f t="shared" si="377"/>
        <v>1.1849315068493149</v>
      </c>
      <c r="N3469" s="6">
        <f t="shared" si="378"/>
        <v>54.231974921630098</v>
      </c>
      <c r="Q3469" s="1">
        <v>7.9498680000000004</v>
      </c>
      <c r="R3469" s="3">
        <v>530400</v>
      </c>
    </row>
    <row r="3470" spans="1:18" x14ac:dyDescent="0.2">
      <c r="A3470" s="8">
        <v>39023</v>
      </c>
      <c r="B3470" s="1">
        <v>7.91</v>
      </c>
      <c r="C3470" s="1">
        <v>8.01</v>
      </c>
      <c r="D3470" s="1">
        <v>7.81</v>
      </c>
      <c r="E3470" s="1">
        <v>7.85</v>
      </c>
      <c r="G3470" s="6">
        <f t="shared" si="379"/>
        <v>-0.1899999999999995</v>
      </c>
      <c r="H3470" s="1">
        <f t="shared" si="380"/>
        <v>0</v>
      </c>
      <c r="I3470" s="1">
        <f t="shared" si="381"/>
        <v>0.1899999999999995</v>
      </c>
      <c r="K3470" s="6">
        <f t="shared" si="375"/>
        <v>8.3571428571428436E-2</v>
      </c>
      <c r="L3470" s="6">
        <f t="shared" si="376"/>
        <v>0.11785714285714276</v>
      </c>
      <c r="M3470" s="6">
        <f t="shared" si="377"/>
        <v>0.70909090909090855</v>
      </c>
      <c r="N3470" s="6">
        <f t="shared" si="378"/>
        <v>41.489361702127638</v>
      </c>
      <c r="Q3470" s="1">
        <v>7.7619980000000002</v>
      </c>
      <c r="R3470" s="3">
        <v>484200</v>
      </c>
    </row>
    <row r="3471" spans="1:18" x14ac:dyDescent="0.2">
      <c r="A3471" s="8">
        <v>39024</v>
      </c>
      <c r="B3471" s="1">
        <v>7.62</v>
      </c>
      <c r="C3471" s="1">
        <v>8.3699999999999992</v>
      </c>
      <c r="D3471" s="1">
        <v>7.61</v>
      </c>
      <c r="E3471" s="1">
        <v>8.36</v>
      </c>
      <c r="G3471" s="6">
        <f t="shared" si="379"/>
        <v>0.50999999999999979</v>
      </c>
      <c r="H3471" s="1">
        <f t="shared" si="380"/>
        <v>0.50999999999999979</v>
      </c>
      <c r="I3471" s="1">
        <f t="shared" si="381"/>
        <v>0</v>
      </c>
      <c r="K3471" s="6">
        <f t="shared" si="375"/>
        <v>8.5714285714285535E-2</v>
      </c>
      <c r="L3471" s="6">
        <f t="shared" si="376"/>
        <v>0.11785714285714276</v>
      </c>
      <c r="M3471" s="6">
        <f t="shared" si="377"/>
        <v>0.7272727272727264</v>
      </c>
      <c r="N3471" s="6">
        <f t="shared" si="378"/>
        <v>42.105263157894704</v>
      </c>
      <c r="Q3471" s="1">
        <v>8.2662800000000001</v>
      </c>
      <c r="R3471" s="3">
        <v>748200</v>
      </c>
    </row>
    <row r="3472" spans="1:18" x14ac:dyDescent="0.2">
      <c r="A3472" s="8">
        <v>39027</v>
      </c>
      <c r="B3472" s="1">
        <v>8.4</v>
      </c>
      <c r="C3472" s="1">
        <v>8.43</v>
      </c>
      <c r="D3472" s="1">
        <v>8.17</v>
      </c>
      <c r="E3472" s="1">
        <v>8.32</v>
      </c>
      <c r="G3472" s="6">
        <f t="shared" si="379"/>
        <v>-3.9999999999999147E-2</v>
      </c>
      <c r="H3472" s="1">
        <f t="shared" si="380"/>
        <v>0</v>
      </c>
      <c r="I3472" s="1">
        <f t="shared" si="381"/>
        <v>3.9999999999999147E-2</v>
      </c>
      <c r="K3472" s="6">
        <f t="shared" ref="K3472:K3535" si="382">AVERAGE(H3459:H3472)</f>
        <v>8.5714285714285535E-2</v>
      </c>
      <c r="L3472" s="6">
        <f t="shared" ref="L3472:L3535" si="383">AVERAGE(I3459:I3472)</f>
        <v>0.10214285714285699</v>
      </c>
      <c r="M3472" s="6">
        <f t="shared" ref="M3472:M3535" si="384">K3472/L3472</f>
        <v>0.83916083916083861</v>
      </c>
      <c r="N3472" s="6">
        <f t="shared" si="378"/>
        <v>45.627376425855502</v>
      </c>
      <c r="Q3472" s="1">
        <v>8.2267279999999996</v>
      </c>
      <c r="R3472" s="3">
        <v>442200</v>
      </c>
    </row>
    <row r="3473" spans="1:18" x14ac:dyDescent="0.2">
      <c r="A3473" s="8">
        <v>39028</v>
      </c>
      <c r="B3473" s="1">
        <v>8.2200000000000006</v>
      </c>
      <c r="C3473" s="1">
        <v>8.34</v>
      </c>
      <c r="D3473" s="1">
        <v>8.1</v>
      </c>
      <c r="E3473" s="1">
        <v>8.11</v>
      </c>
      <c r="G3473" s="6">
        <f t="shared" si="379"/>
        <v>-0.21000000000000085</v>
      </c>
      <c r="H3473" s="1">
        <f t="shared" si="380"/>
        <v>0</v>
      </c>
      <c r="I3473" s="1">
        <f t="shared" si="381"/>
        <v>0.21000000000000085</v>
      </c>
      <c r="K3473" s="6">
        <f t="shared" si="382"/>
        <v>8.5714285714285535E-2</v>
      </c>
      <c r="L3473" s="6">
        <f t="shared" si="383"/>
        <v>0.10499999999999991</v>
      </c>
      <c r="M3473" s="6">
        <f t="shared" si="384"/>
        <v>0.81632653061224392</v>
      </c>
      <c r="N3473" s="6">
        <f t="shared" ref="N3473:N3536" si="385">IF(L3473=0,100,100-(100/(1+M3473)))</f>
        <v>44.943820224719076</v>
      </c>
      <c r="Q3473" s="1">
        <v>8.0190830000000002</v>
      </c>
      <c r="R3473" s="3">
        <v>386600</v>
      </c>
    </row>
    <row r="3474" spans="1:18" x14ac:dyDescent="0.2">
      <c r="A3474" s="8">
        <v>39029</v>
      </c>
      <c r="B3474" s="1">
        <v>8.11</v>
      </c>
      <c r="C3474" s="1">
        <v>8.48</v>
      </c>
      <c r="D3474" s="1">
        <v>8.1</v>
      </c>
      <c r="E3474" s="1">
        <v>8.44</v>
      </c>
      <c r="G3474" s="6">
        <f t="shared" si="379"/>
        <v>0.33000000000000007</v>
      </c>
      <c r="H3474" s="1">
        <f t="shared" si="380"/>
        <v>0.33000000000000007</v>
      </c>
      <c r="I3474" s="1">
        <f t="shared" si="381"/>
        <v>0</v>
      </c>
      <c r="K3474" s="6">
        <f t="shared" si="382"/>
        <v>9.1428571428571262E-2</v>
      </c>
      <c r="L3474" s="6">
        <f t="shared" si="383"/>
        <v>0.10499999999999991</v>
      </c>
      <c r="M3474" s="6">
        <f t="shared" si="384"/>
        <v>0.87074829931972708</v>
      </c>
      <c r="N3474" s="6">
        <f t="shared" si="385"/>
        <v>46.545454545454525</v>
      </c>
      <c r="Q3474" s="1">
        <v>8.3453839999999992</v>
      </c>
      <c r="R3474" s="3">
        <v>558200</v>
      </c>
    </row>
    <row r="3475" spans="1:18" x14ac:dyDescent="0.2">
      <c r="A3475" s="8">
        <v>39030</v>
      </c>
      <c r="B3475" s="1">
        <v>8.5</v>
      </c>
      <c r="C3475" s="1">
        <v>8.75</v>
      </c>
      <c r="D3475" s="1">
        <v>8.4499999999999993</v>
      </c>
      <c r="E3475" s="1">
        <v>8.5</v>
      </c>
      <c r="G3475" s="6">
        <f t="shared" si="379"/>
        <v>6.0000000000000497E-2</v>
      </c>
      <c r="H3475" s="1">
        <f t="shared" si="380"/>
        <v>6.0000000000000497E-2</v>
      </c>
      <c r="I3475" s="1">
        <f t="shared" si="381"/>
        <v>0</v>
      </c>
      <c r="K3475" s="6">
        <f t="shared" si="382"/>
        <v>9.5714285714285571E-2</v>
      </c>
      <c r="L3475" s="6">
        <f t="shared" si="383"/>
        <v>8.642857142857123E-2</v>
      </c>
      <c r="M3475" s="6">
        <f t="shared" si="384"/>
        <v>1.1074380165289266</v>
      </c>
      <c r="N3475" s="6">
        <f t="shared" si="385"/>
        <v>52.549019607843164</v>
      </c>
      <c r="Q3475" s="1">
        <v>8.4047110000000007</v>
      </c>
      <c r="R3475" s="3">
        <v>657500</v>
      </c>
    </row>
    <row r="3476" spans="1:18" x14ac:dyDescent="0.2">
      <c r="A3476" s="8">
        <v>39031</v>
      </c>
      <c r="B3476" s="1">
        <v>8.48</v>
      </c>
      <c r="C3476" s="1">
        <v>8.5</v>
      </c>
      <c r="D3476" s="1">
        <v>8.17</v>
      </c>
      <c r="E3476" s="1">
        <v>8.23</v>
      </c>
      <c r="G3476" s="6">
        <f t="shared" si="379"/>
        <v>-0.26999999999999957</v>
      </c>
      <c r="H3476" s="1">
        <f t="shared" si="380"/>
        <v>0</v>
      </c>
      <c r="I3476" s="1">
        <f t="shared" si="381"/>
        <v>0.26999999999999957</v>
      </c>
      <c r="K3476" s="6">
        <f t="shared" si="382"/>
        <v>9.5714285714285571E-2</v>
      </c>
      <c r="L3476" s="6">
        <f t="shared" si="383"/>
        <v>8.9285714285714163E-2</v>
      </c>
      <c r="M3476" s="6">
        <f t="shared" si="384"/>
        <v>1.0719999999999998</v>
      </c>
      <c r="N3476" s="6">
        <f t="shared" si="385"/>
        <v>51.737451737451742</v>
      </c>
      <c r="Q3476" s="1">
        <v>8.1377380000000006</v>
      </c>
      <c r="R3476" s="3">
        <v>534000</v>
      </c>
    </row>
    <row r="3477" spans="1:18" x14ac:dyDescent="0.2">
      <c r="A3477" s="8">
        <v>39034</v>
      </c>
      <c r="B3477" s="1">
        <v>8.17</v>
      </c>
      <c r="C3477" s="1">
        <v>8.1999999999999993</v>
      </c>
      <c r="D3477" s="1">
        <v>8.09</v>
      </c>
      <c r="E3477" s="1">
        <v>8.16</v>
      </c>
      <c r="G3477" s="6">
        <f t="shared" si="379"/>
        <v>-7.0000000000000284E-2</v>
      </c>
      <c r="H3477" s="1">
        <f t="shared" si="380"/>
        <v>0</v>
      </c>
      <c r="I3477" s="1">
        <f t="shared" si="381"/>
        <v>7.0000000000000284E-2</v>
      </c>
      <c r="K3477" s="6">
        <f t="shared" si="382"/>
        <v>7.6428571428571318E-2</v>
      </c>
      <c r="L3477" s="6">
        <f t="shared" si="383"/>
        <v>9.4285714285714181E-2</v>
      </c>
      <c r="M3477" s="6">
        <f t="shared" si="384"/>
        <v>0.81060606060606033</v>
      </c>
      <c r="N3477" s="6">
        <f t="shared" si="385"/>
        <v>44.769874476987439</v>
      </c>
      <c r="Q3477" s="1">
        <v>8.0685219999999997</v>
      </c>
      <c r="R3477" s="3">
        <v>522800</v>
      </c>
    </row>
    <row r="3478" spans="1:18" x14ac:dyDescent="0.2">
      <c r="A3478" s="8">
        <v>39035</v>
      </c>
      <c r="B3478" s="1">
        <v>8.1199999999999992</v>
      </c>
      <c r="C3478" s="1">
        <v>8.25</v>
      </c>
      <c r="D3478" s="1">
        <v>8.0399999999999991</v>
      </c>
      <c r="E3478" s="1">
        <v>8.24</v>
      </c>
      <c r="G3478" s="6">
        <f t="shared" si="379"/>
        <v>8.0000000000000071E-2</v>
      </c>
      <c r="H3478" s="1">
        <f t="shared" si="380"/>
        <v>8.0000000000000071E-2</v>
      </c>
      <c r="I3478" s="1">
        <f t="shared" si="381"/>
        <v>0</v>
      </c>
      <c r="K3478" s="6">
        <f t="shared" si="382"/>
        <v>7.2857142857142829E-2</v>
      </c>
      <c r="L3478" s="6">
        <f t="shared" si="383"/>
        <v>9.4285714285714181E-2</v>
      </c>
      <c r="M3478" s="6">
        <f t="shared" si="384"/>
        <v>0.77272727272727326</v>
      </c>
      <c r="N3478" s="6">
        <f t="shared" si="385"/>
        <v>43.589743589743613</v>
      </c>
      <c r="Q3478" s="1">
        <v>8.1476260000000007</v>
      </c>
      <c r="R3478" s="3">
        <v>516300</v>
      </c>
    </row>
    <row r="3479" spans="1:18" x14ac:dyDescent="0.2">
      <c r="A3479" s="8">
        <v>39036</v>
      </c>
      <c r="B3479" s="1">
        <v>8.14</v>
      </c>
      <c r="C3479" s="1">
        <v>8.4499999999999993</v>
      </c>
      <c r="D3479" s="1">
        <v>8.1</v>
      </c>
      <c r="E3479" s="1">
        <v>8.3800000000000008</v>
      </c>
      <c r="G3479" s="6">
        <f t="shared" si="379"/>
        <v>0.14000000000000057</v>
      </c>
      <c r="H3479" s="1">
        <f t="shared" si="380"/>
        <v>0.14000000000000057</v>
      </c>
      <c r="I3479" s="1">
        <f t="shared" si="381"/>
        <v>0</v>
      </c>
      <c r="K3479" s="6">
        <f t="shared" si="382"/>
        <v>8.2857142857142865E-2</v>
      </c>
      <c r="L3479" s="6">
        <f t="shared" si="383"/>
        <v>9.2857142857142777E-2</v>
      </c>
      <c r="M3479" s="6">
        <f t="shared" si="384"/>
        <v>0.89230769230769313</v>
      </c>
      <c r="N3479" s="6">
        <f t="shared" si="385"/>
        <v>47.15447154471547</v>
      </c>
      <c r="Q3479" s="1">
        <v>8.2860569999999996</v>
      </c>
      <c r="R3479" s="3">
        <v>602100</v>
      </c>
    </row>
    <row r="3480" spans="1:18" x14ac:dyDescent="0.2">
      <c r="A3480" s="8">
        <v>39037</v>
      </c>
      <c r="B3480" s="1">
        <v>8.44</v>
      </c>
      <c r="C3480" s="1">
        <v>8.4700000000000006</v>
      </c>
      <c r="D3480" s="1">
        <v>8.08</v>
      </c>
      <c r="E3480" s="1">
        <v>8.1300000000000008</v>
      </c>
      <c r="G3480" s="6">
        <f t="shared" si="379"/>
        <v>-0.25</v>
      </c>
      <c r="H3480" s="1">
        <f t="shared" si="380"/>
        <v>0</v>
      </c>
      <c r="I3480" s="1">
        <f t="shared" si="381"/>
        <v>0.25</v>
      </c>
      <c r="K3480" s="6">
        <f t="shared" si="382"/>
        <v>8.2857142857142865E-2</v>
      </c>
      <c r="L3480" s="6">
        <f t="shared" si="383"/>
        <v>9.2857142857142777E-2</v>
      </c>
      <c r="M3480" s="6">
        <f t="shared" si="384"/>
        <v>0.89230769230769313</v>
      </c>
      <c r="N3480" s="6">
        <f t="shared" si="385"/>
        <v>47.15447154471547</v>
      </c>
      <c r="Q3480" s="1">
        <v>8.0388590000000004</v>
      </c>
      <c r="R3480" s="3">
        <v>535800</v>
      </c>
    </row>
    <row r="3481" spans="1:18" x14ac:dyDescent="0.2">
      <c r="A3481" s="8">
        <v>39038</v>
      </c>
      <c r="B3481" s="1">
        <v>8.1199999999999992</v>
      </c>
      <c r="C3481" s="1">
        <v>8.2200000000000006</v>
      </c>
      <c r="D3481" s="1">
        <v>8.08</v>
      </c>
      <c r="E3481" s="1">
        <v>8.17</v>
      </c>
      <c r="G3481" s="6">
        <f t="shared" si="379"/>
        <v>3.9999999999999147E-2</v>
      </c>
      <c r="H3481" s="1">
        <f t="shared" si="380"/>
        <v>3.9999999999999147E-2</v>
      </c>
      <c r="I3481" s="1">
        <f t="shared" si="381"/>
        <v>0</v>
      </c>
      <c r="K3481" s="6">
        <f t="shared" si="382"/>
        <v>8.571428571428566E-2</v>
      </c>
      <c r="L3481" s="6">
        <f t="shared" si="383"/>
        <v>9.1428571428571387E-2</v>
      </c>
      <c r="M3481" s="6">
        <f t="shared" si="384"/>
        <v>0.93749999999999978</v>
      </c>
      <c r="N3481" s="6">
        <f t="shared" si="385"/>
        <v>48.387096774193544</v>
      </c>
      <c r="Q3481" s="1">
        <v>8.0784109999999991</v>
      </c>
      <c r="R3481" s="3">
        <v>249200</v>
      </c>
    </row>
    <row r="3482" spans="1:18" x14ac:dyDescent="0.2">
      <c r="A3482" s="8">
        <v>39041</v>
      </c>
      <c r="B3482" s="1">
        <v>8.15</v>
      </c>
      <c r="C3482" s="1">
        <v>8.2899999999999991</v>
      </c>
      <c r="D3482" s="1">
        <v>8.0500000000000007</v>
      </c>
      <c r="E3482" s="1">
        <v>8.11</v>
      </c>
      <c r="G3482" s="6">
        <f t="shared" si="379"/>
        <v>-6.0000000000000497E-2</v>
      </c>
      <c r="H3482" s="1">
        <f t="shared" si="380"/>
        <v>0</v>
      </c>
      <c r="I3482" s="1">
        <f t="shared" si="381"/>
        <v>6.0000000000000497E-2</v>
      </c>
      <c r="K3482" s="6">
        <f t="shared" si="382"/>
        <v>8.2857142857142865E-2</v>
      </c>
      <c r="L3482" s="6">
        <f t="shared" si="383"/>
        <v>9.571428571428571E-2</v>
      </c>
      <c r="M3482" s="6">
        <f t="shared" si="384"/>
        <v>0.86567164179104494</v>
      </c>
      <c r="N3482" s="6">
        <f t="shared" si="385"/>
        <v>46.400000000000006</v>
      </c>
      <c r="Q3482" s="1">
        <v>8.0190830000000002</v>
      </c>
      <c r="R3482" s="3">
        <v>291700</v>
      </c>
    </row>
    <row r="3483" spans="1:18" x14ac:dyDescent="0.2">
      <c r="A3483" s="8">
        <v>39042</v>
      </c>
      <c r="B3483" s="1">
        <v>8.1199999999999992</v>
      </c>
      <c r="C3483" s="1">
        <v>8.27</v>
      </c>
      <c r="D3483" s="1">
        <v>8.11</v>
      </c>
      <c r="E3483" s="1">
        <v>8.24</v>
      </c>
      <c r="G3483" s="6">
        <f t="shared" si="379"/>
        <v>0.13000000000000078</v>
      </c>
      <c r="H3483" s="1">
        <f t="shared" si="380"/>
        <v>0.13000000000000078</v>
      </c>
      <c r="I3483" s="1">
        <f t="shared" si="381"/>
        <v>0</v>
      </c>
      <c r="K3483" s="6">
        <f t="shared" si="382"/>
        <v>9.2142857142857207E-2</v>
      </c>
      <c r="L3483" s="6">
        <f t="shared" si="383"/>
        <v>7.7857142857142847E-2</v>
      </c>
      <c r="M3483" s="6">
        <f t="shared" si="384"/>
        <v>1.183486238532111</v>
      </c>
      <c r="N3483" s="6">
        <f t="shared" si="385"/>
        <v>54.201680672268921</v>
      </c>
      <c r="Q3483" s="1">
        <v>8.1476260000000007</v>
      </c>
      <c r="R3483" s="3">
        <v>261400</v>
      </c>
    </row>
    <row r="3484" spans="1:18" x14ac:dyDescent="0.2">
      <c r="A3484" s="8">
        <v>39043</v>
      </c>
      <c r="B3484" s="1">
        <v>8.3000000000000007</v>
      </c>
      <c r="C3484" s="1">
        <v>8.31</v>
      </c>
      <c r="D3484" s="1">
        <v>8.06</v>
      </c>
      <c r="E3484" s="1">
        <v>8.15</v>
      </c>
      <c r="G3484" s="6">
        <f t="shared" si="379"/>
        <v>-8.9999999999999858E-2</v>
      </c>
      <c r="H3484" s="1">
        <f t="shared" si="380"/>
        <v>0</v>
      </c>
      <c r="I3484" s="1">
        <f t="shared" si="381"/>
        <v>8.9999999999999858E-2</v>
      </c>
      <c r="K3484" s="6">
        <f t="shared" si="382"/>
        <v>9.2142857142857207E-2</v>
      </c>
      <c r="L3484" s="6">
        <f t="shared" si="383"/>
        <v>7.071428571428573E-2</v>
      </c>
      <c r="M3484" s="6">
        <f t="shared" si="384"/>
        <v>1.3030303030303036</v>
      </c>
      <c r="N3484" s="6">
        <f t="shared" si="385"/>
        <v>56.578947368421062</v>
      </c>
      <c r="Q3484" s="1">
        <v>8.0586339999999996</v>
      </c>
      <c r="R3484" s="3">
        <v>290100</v>
      </c>
    </row>
    <row r="3485" spans="1:18" x14ac:dyDescent="0.2">
      <c r="A3485" s="8">
        <v>39045</v>
      </c>
      <c r="B3485" s="1">
        <v>8.1999999999999993</v>
      </c>
      <c r="C3485" s="1">
        <v>8.27</v>
      </c>
      <c r="D3485" s="1">
        <v>8.15</v>
      </c>
      <c r="E3485" s="1">
        <v>8.25</v>
      </c>
      <c r="G3485" s="6">
        <f t="shared" si="379"/>
        <v>9.9999999999999645E-2</v>
      </c>
      <c r="H3485" s="1">
        <f t="shared" si="380"/>
        <v>9.9999999999999645E-2</v>
      </c>
      <c r="I3485" s="1">
        <f t="shared" si="381"/>
        <v>0</v>
      </c>
      <c r="K3485" s="6">
        <f t="shared" si="382"/>
        <v>6.2857142857142917E-2</v>
      </c>
      <c r="L3485" s="6">
        <f t="shared" si="383"/>
        <v>7.071428571428573E-2</v>
      </c>
      <c r="M3485" s="6">
        <f t="shared" si="384"/>
        <v>0.88888888888888951</v>
      </c>
      <c r="N3485" s="6">
        <f t="shared" si="385"/>
        <v>47.058823529411782</v>
      </c>
      <c r="Q3485" s="1">
        <v>8.1575150000000001</v>
      </c>
      <c r="R3485" s="3">
        <v>151800</v>
      </c>
    </row>
    <row r="3486" spans="1:18" x14ac:dyDescent="0.2">
      <c r="A3486" s="8">
        <v>39048</v>
      </c>
      <c r="B3486" s="1">
        <v>8.23</v>
      </c>
      <c r="C3486" s="1">
        <v>8.23</v>
      </c>
      <c r="D3486" s="1">
        <v>7.87</v>
      </c>
      <c r="E3486" s="1">
        <v>7.92</v>
      </c>
      <c r="G3486" s="6">
        <f t="shared" si="379"/>
        <v>-0.33000000000000007</v>
      </c>
      <c r="H3486" s="1">
        <f t="shared" si="380"/>
        <v>0</v>
      </c>
      <c r="I3486" s="1">
        <f t="shared" si="381"/>
        <v>0.33000000000000007</v>
      </c>
      <c r="K3486" s="6">
        <f t="shared" si="382"/>
        <v>6.2857142857142917E-2</v>
      </c>
      <c r="L3486" s="6">
        <f t="shared" si="383"/>
        <v>9.1428571428571512E-2</v>
      </c>
      <c r="M3486" s="6">
        <f t="shared" si="384"/>
        <v>0.6875</v>
      </c>
      <c r="N3486" s="6">
        <f t="shared" si="385"/>
        <v>40.74074074074074</v>
      </c>
      <c r="Q3486" s="1">
        <v>7.831213</v>
      </c>
      <c r="R3486" s="3">
        <v>946000</v>
      </c>
    </row>
    <row r="3487" spans="1:18" x14ac:dyDescent="0.2">
      <c r="A3487" s="8">
        <v>39049</v>
      </c>
      <c r="B3487" s="1">
        <v>7.92</v>
      </c>
      <c r="C3487" s="1">
        <v>8.34</v>
      </c>
      <c r="D3487" s="1">
        <v>7.92</v>
      </c>
      <c r="E3487" s="1">
        <v>8.26</v>
      </c>
      <c r="G3487" s="6">
        <f t="shared" si="379"/>
        <v>0.33999999999999986</v>
      </c>
      <c r="H3487" s="1">
        <f t="shared" si="380"/>
        <v>0.33999999999999986</v>
      </c>
      <c r="I3487" s="1">
        <f t="shared" si="381"/>
        <v>0</v>
      </c>
      <c r="K3487" s="6">
        <f t="shared" si="382"/>
        <v>8.7142857142857189E-2</v>
      </c>
      <c r="L3487" s="6">
        <f t="shared" si="383"/>
        <v>7.6428571428571443E-2</v>
      </c>
      <c r="M3487" s="6">
        <f t="shared" si="384"/>
        <v>1.1401869158878508</v>
      </c>
      <c r="N3487" s="6">
        <f t="shared" si="385"/>
        <v>53.275109170305683</v>
      </c>
      <c r="Q3487" s="1">
        <v>8.1674009999999999</v>
      </c>
      <c r="R3487" s="3">
        <v>1016100</v>
      </c>
    </row>
    <row r="3488" spans="1:18" x14ac:dyDescent="0.2">
      <c r="A3488" s="8">
        <v>39050</v>
      </c>
      <c r="B3488" s="1">
        <v>8.34</v>
      </c>
      <c r="C3488" s="1">
        <v>8.49</v>
      </c>
      <c r="D3488" s="1">
        <v>8.26</v>
      </c>
      <c r="E3488" s="1">
        <v>8.4700000000000006</v>
      </c>
      <c r="G3488" s="6">
        <f t="shared" si="379"/>
        <v>0.21000000000000085</v>
      </c>
      <c r="H3488" s="1">
        <f t="shared" si="380"/>
        <v>0.21000000000000085</v>
      </c>
      <c r="I3488" s="1">
        <f t="shared" si="381"/>
        <v>0</v>
      </c>
      <c r="K3488" s="6">
        <f t="shared" si="382"/>
        <v>7.8571428571428667E-2</v>
      </c>
      <c r="L3488" s="6">
        <f t="shared" si="383"/>
        <v>7.6428571428571443E-2</v>
      </c>
      <c r="M3488" s="6">
        <f t="shared" si="384"/>
        <v>1.0280373831775711</v>
      </c>
      <c r="N3488" s="6">
        <f t="shared" si="385"/>
        <v>50.691244239631352</v>
      </c>
      <c r="Q3488" s="1">
        <v>8.3750479999999996</v>
      </c>
      <c r="R3488" s="3">
        <v>673700</v>
      </c>
    </row>
    <row r="3489" spans="1:18" x14ac:dyDescent="0.2">
      <c r="A3489" s="8">
        <v>39051</v>
      </c>
      <c r="B3489" s="1">
        <v>8.5</v>
      </c>
      <c r="C3489" s="1">
        <v>8.5399999999999991</v>
      </c>
      <c r="D3489" s="1">
        <v>8.36</v>
      </c>
      <c r="E3489" s="1">
        <v>8.39</v>
      </c>
      <c r="G3489" s="6">
        <f t="shared" si="379"/>
        <v>-8.0000000000000071E-2</v>
      </c>
      <c r="H3489" s="1">
        <f t="shared" si="380"/>
        <v>0</v>
      </c>
      <c r="I3489" s="1">
        <f t="shared" si="381"/>
        <v>8.0000000000000071E-2</v>
      </c>
      <c r="K3489" s="6">
        <f t="shared" si="382"/>
        <v>7.4285714285714358E-2</v>
      </c>
      <c r="L3489" s="6">
        <f t="shared" si="383"/>
        <v>8.214285714285717E-2</v>
      </c>
      <c r="M3489" s="6">
        <f t="shared" si="384"/>
        <v>0.90434782608695707</v>
      </c>
      <c r="N3489" s="6">
        <f t="shared" si="385"/>
        <v>47.488584474885862</v>
      </c>
      <c r="Q3489" s="1">
        <v>8.2959449999999997</v>
      </c>
      <c r="R3489" s="3">
        <v>489700</v>
      </c>
    </row>
    <row r="3490" spans="1:18" x14ac:dyDescent="0.2">
      <c r="A3490" s="8">
        <v>39052</v>
      </c>
      <c r="B3490" s="1">
        <v>8.39</v>
      </c>
      <c r="C3490" s="1">
        <v>8.43</v>
      </c>
      <c r="D3490" s="1">
        <v>8.16</v>
      </c>
      <c r="E3490" s="1">
        <v>8.3800000000000008</v>
      </c>
      <c r="G3490" s="6">
        <f t="shared" si="379"/>
        <v>-9.9999999999997868E-3</v>
      </c>
      <c r="H3490" s="1">
        <f t="shared" si="380"/>
        <v>0</v>
      </c>
      <c r="I3490" s="1">
        <f t="shared" si="381"/>
        <v>9.9999999999997868E-3</v>
      </c>
      <c r="K3490" s="6">
        <f t="shared" si="382"/>
        <v>7.4285714285714358E-2</v>
      </c>
      <c r="L3490" s="6">
        <f t="shared" si="383"/>
        <v>6.3571428571428612E-2</v>
      </c>
      <c r="M3490" s="6">
        <f t="shared" si="384"/>
        <v>1.168539325842697</v>
      </c>
      <c r="N3490" s="6">
        <f t="shared" si="385"/>
        <v>53.886010362694307</v>
      </c>
      <c r="Q3490" s="1">
        <v>8.2860569999999996</v>
      </c>
      <c r="R3490" s="3">
        <v>581200</v>
      </c>
    </row>
    <row r="3491" spans="1:18" x14ac:dyDescent="0.2">
      <c r="A3491" s="8">
        <v>39055</v>
      </c>
      <c r="B3491" s="1">
        <v>8.3800000000000008</v>
      </c>
      <c r="C3491" s="1">
        <v>8.5399999999999991</v>
      </c>
      <c r="D3491" s="1">
        <v>8.32</v>
      </c>
      <c r="E3491" s="1">
        <v>8.4700000000000006</v>
      </c>
      <c r="G3491" s="6">
        <f t="shared" si="379"/>
        <v>8.9999999999999858E-2</v>
      </c>
      <c r="H3491" s="1">
        <f t="shared" si="380"/>
        <v>8.9999999999999858E-2</v>
      </c>
      <c r="I3491" s="1">
        <f t="shared" si="381"/>
        <v>0</v>
      </c>
      <c r="K3491" s="6">
        <f t="shared" si="382"/>
        <v>8.0714285714285766E-2</v>
      </c>
      <c r="L3491" s="6">
        <f t="shared" si="383"/>
        <v>5.8571428571428594E-2</v>
      </c>
      <c r="M3491" s="6">
        <f t="shared" si="384"/>
        <v>1.3780487804878052</v>
      </c>
      <c r="N3491" s="6">
        <f t="shared" si="385"/>
        <v>57.948717948717956</v>
      </c>
      <c r="Q3491" s="1">
        <v>8.3750479999999996</v>
      </c>
      <c r="R3491" s="3">
        <v>567900</v>
      </c>
    </row>
    <row r="3492" spans="1:18" x14ac:dyDescent="0.2">
      <c r="A3492" s="8">
        <v>39056</v>
      </c>
      <c r="B3492" s="1">
        <v>8.5</v>
      </c>
      <c r="C3492" s="1">
        <v>8.6199999999999992</v>
      </c>
      <c r="D3492" s="1">
        <v>8.36</v>
      </c>
      <c r="E3492" s="1">
        <v>8.41</v>
      </c>
      <c r="G3492" s="6">
        <f t="shared" si="379"/>
        <v>-6.0000000000000497E-2</v>
      </c>
      <c r="H3492" s="1">
        <f t="shared" si="380"/>
        <v>0</v>
      </c>
      <c r="I3492" s="1">
        <f t="shared" si="381"/>
        <v>6.0000000000000497E-2</v>
      </c>
      <c r="K3492" s="6">
        <f t="shared" si="382"/>
        <v>7.5000000000000053E-2</v>
      </c>
      <c r="L3492" s="6">
        <f t="shared" si="383"/>
        <v>6.2857142857142917E-2</v>
      </c>
      <c r="M3492" s="6">
        <f t="shared" si="384"/>
        <v>1.1931818181818179</v>
      </c>
      <c r="N3492" s="6">
        <f t="shared" si="385"/>
        <v>54.404145077720202</v>
      </c>
      <c r="Q3492" s="1">
        <v>8.3157209999999999</v>
      </c>
      <c r="R3492" s="3">
        <v>583200</v>
      </c>
    </row>
    <row r="3493" spans="1:18" x14ac:dyDescent="0.2">
      <c r="A3493" s="8">
        <v>39057</v>
      </c>
      <c r="B3493" s="1">
        <v>8.32</v>
      </c>
      <c r="C3493" s="1">
        <v>8.48</v>
      </c>
      <c r="D3493" s="1">
        <v>8.25</v>
      </c>
      <c r="E3493" s="1">
        <v>8.2799999999999994</v>
      </c>
      <c r="G3493" s="6">
        <f t="shared" si="379"/>
        <v>-0.13000000000000078</v>
      </c>
      <c r="H3493" s="1">
        <f t="shared" si="380"/>
        <v>0</v>
      </c>
      <c r="I3493" s="1">
        <f t="shared" si="381"/>
        <v>0.13000000000000078</v>
      </c>
      <c r="K3493" s="6">
        <f t="shared" si="382"/>
        <v>6.5000000000000016E-2</v>
      </c>
      <c r="L3493" s="6">
        <f t="shared" si="383"/>
        <v>7.2142857142857258E-2</v>
      </c>
      <c r="M3493" s="6">
        <f t="shared" si="384"/>
        <v>0.90099009900989979</v>
      </c>
      <c r="N3493" s="6">
        <f t="shared" si="385"/>
        <v>47.3958333333333</v>
      </c>
      <c r="Q3493" s="1">
        <v>8.1871779999999994</v>
      </c>
      <c r="R3493" s="3">
        <v>446500</v>
      </c>
    </row>
    <row r="3494" spans="1:18" x14ac:dyDescent="0.2">
      <c r="A3494" s="8">
        <v>39058</v>
      </c>
      <c r="B3494" s="1">
        <v>8.1999999999999993</v>
      </c>
      <c r="C3494" s="1">
        <v>8.34</v>
      </c>
      <c r="D3494" s="1">
        <v>8.15</v>
      </c>
      <c r="E3494" s="1">
        <v>8.2200000000000006</v>
      </c>
      <c r="G3494" s="6">
        <f t="shared" si="379"/>
        <v>-5.9999999999998721E-2</v>
      </c>
      <c r="H3494" s="1">
        <f t="shared" si="380"/>
        <v>0</v>
      </c>
      <c r="I3494" s="1">
        <f t="shared" si="381"/>
        <v>5.9999999999998721E-2</v>
      </c>
      <c r="K3494" s="6">
        <f t="shared" si="382"/>
        <v>6.5000000000000016E-2</v>
      </c>
      <c r="L3494" s="6">
        <f t="shared" si="383"/>
        <v>5.8571428571428594E-2</v>
      </c>
      <c r="M3494" s="6">
        <f t="shared" si="384"/>
        <v>1.1097560975609755</v>
      </c>
      <c r="N3494" s="6">
        <f t="shared" si="385"/>
        <v>52.601156069364151</v>
      </c>
      <c r="Q3494" s="1">
        <v>8.1278509999999997</v>
      </c>
      <c r="R3494" s="3">
        <v>247800</v>
      </c>
    </row>
    <row r="3495" spans="1:18" x14ac:dyDescent="0.2">
      <c r="A3495" s="8">
        <v>39059</v>
      </c>
      <c r="B3495" s="1">
        <v>8.2200000000000006</v>
      </c>
      <c r="C3495" s="1">
        <v>8.35</v>
      </c>
      <c r="D3495" s="1">
        <v>8.2200000000000006</v>
      </c>
      <c r="E3495" s="1">
        <v>8.26</v>
      </c>
      <c r="G3495" s="6">
        <f t="shared" si="379"/>
        <v>3.9999999999999147E-2</v>
      </c>
      <c r="H3495" s="1">
        <f t="shared" si="380"/>
        <v>3.9999999999999147E-2</v>
      </c>
      <c r="I3495" s="1">
        <f t="shared" si="381"/>
        <v>0</v>
      </c>
      <c r="K3495" s="6">
        <f t="shared" si="382"/>
        <v>6.5000000000000016E-2</v>
      </c>
      <c r="L3495" s="6">
        <f t="shared" si="383"/>
        <v>5.8571428571428594E-2</v>
      </c>
      <c r="M3495" s="6">
        <f t="shared" si="384"/>
        <v>1.1097560975609755</v>
      </c>
      <c r="N3495" s="6">
        <f t="shared" si="385"/>
        <v>52.601156069364151</v>
      </c>
      <c r="Q3495" s="1">
        <v>8.1674009999999999</v>
      </c>
      <c r="R3495" s="3">
        <v>428200</v>
      </c>
    </row>
    <row r="3496" spans="1:18" x14ac:dyDescent="0.2">
      <c r="A3496" s="8">
        <v>39062</v>
      </c>
      <c r="B3496" s="1">
        <v>8.18</v>
      </c>
      <c r="C3496" s="1">
        <v>8.33</v>
      </c>
      <c r="D3496" s="1">
        <v>8.15</v>
      </c>
      <c r="E3496" s="1">
        <v>8.16</v>
      </c>
      <c r="G3496" s="6">
        <f t="shared" si="379"/>
        <v>-9.9999999999999645E-2</v>
      </c>
      <c r="H3496" s="1">
        <f t="shared" si="380"/>
        <v>0</v>
      </c>
      <c r="I3496" s="1">
        <f t="shared" si="381"/>
        <v>9.9999999999999645E-2</v>
      </c>
      <c r="K3496" s="6">
        <f t="shared" si="382"/>
        <v>6.5000000000000016E-2</v>
      </c>
      <c r="L3496" s="6">
        <f t="shared" si="383"/>
        <v>6.1428571428571388E-2</v>
      </c>
      <c r="M3496" s="6">
        <f t="shared" si="384"/>
        <v>1.0581395348837219</v>
      </c>
      <c r="N3496" s="6">
        <f t="shared" si="385"/>
        <v>51.412429378531094</v>
      </c>
      <c r="Q3496" s="1">
        <v>8.0685219999999997</v>
      </c>
      <c r="R3496" s="3">
        <v>402900</v>
      </c>
    </row>
    <row r="3497" spans="1:18" x14ac:dyDescent="0.2">
      <c r="A3497" s="8">
        <v>39063</v>
      </c>
      <c r="B3497" s="1">
        <v>8.14</v>
      </c>
      <c r="C3497" s="1">
        <v>8.14</v>
      </c>
      <c r="D3497" s="1">
        <v>7.97</v>
      </c>
      <c r="E3497" s="1">
        <v>7.97</v>
      </c>
      <c r="G3497" s="6">
        <f t="shared" si="379"/>
        <v>-0.19000000000000039</v>
      </c>
      <c r="H3497" s="1">
        <f t="shared" si="380"/>
        <v>0</v>
      </c>
      <c r="I3497" s="1">
        <f t="shared" si="381"/>
        <v>0.19000000000000039</v>
      </c>
      <c r="K3497" s="6">
        <f t="shared" si="382"/>
        <v>5.5714285714285668E-2</v>
      </c>
      <c r="L3497" s="6">
        <f t="shared" si="383"/>
        <v>7.4999999999999983E-2</v>
      </c>
      <c r="M3497" s="6">
        <f t="shared" si="384"/>
        <v>0.74285714285714244</v>
      </c>
      <c r="N3497" s="6">
        <f t="shared" si="385"/>
        <v>42.62295081967212</v>
      </c>
      <c r="Q3497" s="1">
        <v>7.8806529999999997</v>
      </c>
      <c r="R3497" s="3">
        <v>807900</v>
      </c>
    </row>
    <row r="3498" spans="1:18" x14ac:dyDescent="0.2">
      <c r="A3498" s="8">
        <v>39064</v>
      </c>
      <c r="B3498" s="1">
        <v>8</v>
      </c>
      <c r="C3498" s="1">
        <v>8.0500000000000007</v>
      </c>
      <c r="D3498" s="1">
        <v>7.95</v>
      </c>
      <c r="E3498" s="1">
        <v>8.02</v>
      </c>
      <c r="G3498" s="6">
        <f t="shared" si="379"/>
        <v>4.9999999999999822E-2</v>
      </c>
      <c r="H3498" s="1">
        <f t="shared" si="380"/>
        <v>4.9999999999999822E-2</v>
      </c>
      <c r="I3498" s="1">
        <f t="shared" si="381"/>
        <v>0</v>
      </c>
      <c r="K3498" s="6">
        <f t="shared" si="382"/>
        <v>5.9285714285714226E-2</v>
      </c>
      <c r="L3498" s="6">
        <f t="shared" si="383"/>
        <v>6.8571428571428575E-2</v>
      </c>
      <c r="M3498" s="6">
        <f t="shared" si="384"/>
        <v>0.86458333333333237</v>
      </c>
      <c r="N3498" s="6">
        <f t="shared" si="385"/>
        <v>46.368715083798854</v>
      </c>
      <c r="Q3498" s="1">
        <v>7.9300930000000003</v>
      </c>
      <c r="R3498" s="3">
        <v>567300</v>
      </c>
    </row>
    <row r="3499" spans="1:18" x14ac:dyDescent="0.2">
      <c r="A3499" s="8">
        <v>39065</v>
      </c>
      <c r="B3499" s="1">
        <v>8.0299999999999994</v>
      </c>
      <c r="C3499" s="1">
        <v>8.08</v>
      </c>
      <c r="D3499" s="1">
        <v>7.75</v>
      </c>
      <c r="E3499" s="1">
        <v>7.76</v>
      </c>
      <c r="G3499" s="6">
        <f t="shared" si="379"/>
        <v>-0.25999999999999979</v>
      </c>
      <c r="H3499" s="1">
        <f t="shared" si="380"/>
        <v>0</v>
      </c>
      <c r="I3499" s="1">
        <f t="shared" si="381"/>
        <v>0.25999999999999979</v>
      </c>
      <c r="K3499" s="6">
        <f t="shared" si="382"/>
        <v>5.2142857142857109E-2</v>
      </c>
      <c r="L3499" s="6">
        <f t="shared" si="383"/>
        <v>8.7142857142857119E-2</v>
      </c>
      <c r="M3499" s="6">
        <f t="shared" si="384"/>
        <v>0.59836065573770469</v>
      </c>
      <c r="N3499" s="6">
        <f t="shared" si="385"/>
        <v>37.435897435897424</v>
      </c>
      <c r="Q3499" s="1">
        <v>7.6730070000000001</v>
      </c>
      <c r="R3499" s="3">
        <v>994600</v>
      </c>
    </row>
    <row r="3500" spans="1:18" x14ac:dyDescent="0.2">
      <c r="A3500" s="8">
        <v>39066</v>
      </c>
      <c r="B3500" s="1">
        <v>7.81</v>
      </c>
      <c r="C3500" s="1">
        <v>7.88</v>
      </c>
      <c r="D3500" s="1">
        <v>7.75</v>
      </c>
      <c r="E3500" s="1">
        <v>7.79</v>
      </c>
      <c r="G3500" s="6">
        <f t="shared" si="379"/>
        <v>3.0000000000000249E-2</v>
      </c>
      <c r="H3500" s="1">
        <f t="shared" si="380"/>
        <v>3.0000000000000249E-2</v>
      </c>
      <c r="I3500" s="1">
        <f t="shared" si="381"/>
        <v>0</v>
      </c>
      <c r="K3500" s="6">
        <f t="shared" si="382"/>
        <v>5.428571428571427E-2</v>
      </c>
      <c r="L3500" s="6">
        <f t="shared" si="383"/>
        <v>6.3571428571428543E-2</v>
      </c>
      <c r="M3500" s="6">
        <f t="shared" si="384"/>
        <v>0.85393258426966312</v>
      </c>
      <c r="N3500" s="6">
        <f t="shared" si="385"/>
        <v>46.060606060606069</v>
      </c>
      <c r="Q3500" s="1">
        <v>7.7026709999999996</v>
      </c>
      <c r="R3500" s="3">
        <v>671400</v>
      </c>
    </row>
    <row r="3501" spans="1:18" x14ac:dyDescent="0.2">
      <c r="A3501" s="8">
        <v>39069</v>
      </c>
      <c r="B3501" s="1">
        <v>7.81</v>
      </c>
      <c r="C3501" s="1">
        <v>7.9</v>
      </c>
      <c r="D3501" s="1">
        <v>7.35</v>
      </c>
      <c r="E3501" s="1">
        <v>7.42</v>
      </c>
      <c r="G3501" s="6">
        <f t="shared" si="379"/>
        <v>-0.37000000000000011</v>
      </c>
      <c r="H3501" s="1">
        <f t="shared" si="380"/>
        <v>0</v>
      </c>
      <c r="I3501" s="1">
        <f t="shared" si="381"/>
        <v>0.37000000000000011</v>
      </c>
      <c r="K3501" s="6">
        <f t="shared" si="382"/>
        <v>2.9999999999999995E-2</v>
      </c>
      <c r="L3501" s="6">
        <f t="shared" si="383"/>
        <v>8.9999999999999983E-2</v>
      </c>
      <c r="M3501" s="6">
        <f t="shared" si="384"/>
        <v>0.33333333333333337</v>
      </c>
      <c r="N3501" s="6">
        <f t="shared" si="385"/>
        <v>25.000000000000014</v>
      </c>
      <c r="Q3501" s="1">
        <v>7.3368190000000002</v>
      </c>
      <c r="R3501" s="3">
        <v>818200</v>
      </c>
    </row>
    <row r="3502" spans="1:18" x14ac:dyDescent="0.2">
      <c r="A3502" s="8">
        <v>39070</v>
      </c>
      <c r="B3502" s="1">
        <v>7.48</v>
      </c>
      <c r="C3502" s="1">
        <v>7.48</v>
      </c>
      <c r="D3502" s="1">
        <v>7.25</v>
      </c>
      <c r="E3502" s="1">
        <v>7.43</v>
      </c>
      <c r="G3502" s="6">
        <f t="shared" si="379"/>
        <v>9.9999999999997868E-3</v>
      </c>
      <c r="H3502" s="1">
        <f t="shared" si="380"/>
        <v>9.9999999999997868E-3</v>
      </c>
      <c r="I3502" s="1">
        <f t="shared" si="381"/>
        <v>0</v>
      </c>
      <c r="K3502" s="6">
        <f t="shared" si="382"/>
        <v>1.5714285714285632E-2</v>
      </c>
      <c r="L3502" s="6">
        <f t="shared" si="383"/>
        <v>8.9999999999999983E-2</v>
      </c>
      <c r="M3502" s="6">
        <f t="shared" si="384"/>
        <v>0.17460317460317373</v>
      </c>
      <c r="N3502" s="6">
        <f t="shared" si="385"/>
        <v>14.864864864864799</v>
      </c>
      <c r="Q3502" s="1">
        <v>7.3467060000000002</v>
      </c>
      <c r="R3502" s="3">
        <v>748500</v>
      </c>
    </row>
    <row r="3503" spans="1:18" x14ac:dyDescent="0.2">
      <c r="A3503" s="8">
        <v>39071</v>
      </c>
      <c r="B3503" s="1">
        <v>7.42</v>
      </c>
      <c r="C3503" s="1">
        <v>7.42</v>
      </c>
      <c r="D3503" s="1">
        <v>7.05</v>
      </c>
      <c r="E3503" s="1">
        <v>7.19</v>
      </c>
      <c r="G3503" s="6">
        <f t="shared" si="379"/>
        <v>-0.23999999999999932</v>
      </c>
      <c r="H3503" s="1">
        <f t="shared" si="380"/>
        <v>0</v>
      </c>
      <c r="I3503" s="1">
        <f t="shared" si="381"/>
        <v>0.23999999999999932</v>
      </c>
      <c r="K3503" s="6">
        <f t="shared" si="382"/>
        <v>1.5714285714285632E-2</v>
      </c>
      <c r="L3503" s="6">
        <f t="shared" si="383"/>
        <v>0.10142857142857135</v>
      </c>
      <c r="M3503" s="6">
        <f t="shared" si="384"/>
        <v>0.15492957746478803</v>
      </c>
      <c r="N3503" s="6">
        <f t="shared" si="385"/>
        <v>13.414634146341413</v>
      </c>
      <c r="Q3503" s="1">
        <v>7.1093970000000004</v>
      </c>
      <c r="R3503" s="3">
        <v>1296500</v>
      </c>
    </row>
    <row r="3504" spans="1:18" x14ac:dyDescent="0.2">
      <c r="A3504" s="8">
        <v>39072</v>
      </c>
      <c r="B3504" s="1">
        <v>7.13</v>
      </c>
      <c r="C3504" s="1">
        <v>7.2</v>
      </c>
      <c r="D3504" s="1">
        <v>6.87</v>
      </c>
      <c r="E3504" s="1">
        <v>6.9</v>
      </c>
      <c r="G3504" s="6">
        <f t="shared" si="379"/>
        <v>-0.29000000000000004</v>
      </c>
      <c r="H3504" s="1">
        <f t="shared" si="380"/>
        <v>0</v>
      </c>
      <c r="I3504" s="1">
        <f t="shared" si="381"/>
        <v>0.29000000000000004</v>
      </c>
      <c r="K3504" s="6">
        <f t="shared" si="382"/>
        <v>1.5714285714285632E-2</v>
      </c>
      <c r="L3504" s="6">
        <f t="shared" si="383"/>
        <v>0.12142857142857137</v>
      </c>
      <c r="M3504" s="6">
        <f t="shared" si="384"/>
        <v>0.12941176470588173</v>
      </c>
      <c r="N3504" s="6">
        <f t="shared" si="385"/>
        <v>11.458333333333286</v>
      </c>
      <c r="Q3504" s="1">
        <v>6.822648</v>
      </c>
      <c r="R3504" s="3">
        <v>1303100</v>
      </c>
    </row>
    <row r="3505" spans="1:18" x14ac:dyDescent="0.2">
      <c r="A3505" s="8">
        <v>39073</v>
      </c>
      <c r="B3505" s="1">
        <v>6.9</v>
      </c>
      <c r="C3505" s="1">
        <v>7.06</v>
      </c>
      <c r="D3505" s="1">
        <v>6.8</v>
      </c>
      <c r="E3505" s="1">
        <v>6.82</v>
      </c>
      <c r="G3505" s="6">
        <f t="shared" si="379"/>
        <v>-8.0000000000000071E-2</v>
      </c>
      <c r="H3505" s="1">
        <f t="shared" si="380"/>
        <v>0</v>
      </c>
      <c r="I3505" s="1">
        <f t="shared" si="381"/>
        <v>8.0000000000000071E-2</v>
      </c>
      <c r="K3505" s="6">
        <f t="shared" si="382"/>
        <v>9.2857142857142149E-3</v>
      </c>
      <c r="L3505" s="6">
        <f t="shared" si="383"/>
        <v>0.12714285714285709</v>
      </c>
      <c r="M3505" s="6">
        <f t="shared" si="384"/>
        <v>7.303370786516801E-2</v>
      </c>
      <c r="N3505" s="6">
        <f t="shared" si="385"/>
        <v>6.806282722513032</v>
      </c>
      <c r="Q3505" s="1">
        <v>6.7435450000000001</v>
      </c>
      <c r="R3505" s="3">
        <v>938000</v>
      </c>
    </row>
    <row r="3506" spans="1:18" x14ac:dyDescent="0.2">
      <c r="A3506" s="8">
        <v>39077</v>
      </c>
      <c r="B3506" s="1">
        <v>6.77</v>
      </c>
      <c r="C3506" s="1">
        <v>7.08</v>
      </c>
      <c r="D3506" s="1">
        <v>6.77</v>
      </c>
      <c r="E3506" s="1">
        <v>6.8</v>
      </c>
      <c r="G3506" s="6">
        <f t="shared" si="379"/>
        <v>-2.0000000000000462E-2</v>
      </c>
      <c r="H3506" s="1">
        <f t="shared" si="380"/>
        <v>0</v>
      </c>
      <c r="I3506" s="1">
        <f t="shared" si="381"/>
        <v>2.0000000000000462E-2</v>
      </c>
      <c r="K3506" s="6">
        <f t="shared" si="382"/>
        <v>9.2857142857142149E-3</v>
      </c>
      <c r="L3506" s="6">
        <f t="shared" si="383"/>
        <v>0.12428571428571424</v>
      </c>
      <c r="M3506" s="6">
        <f t="shared" si="384"/>
        <v>7.4712643678160384E-2</v>
      </c>
      <c r="N3506" s="6">
        <f t="shared" si="385"/>
        <v>6.9518716577539692</v>
      </c>
      <c r="Q3506" s="1">
        <v>6.7237689999999999</v>
      </c>
      <c r="R3506" s="3">
        <v>539000</v>
      </c>
    </row>
    <row r="3507" spans="1:18" x14ac:dyDescent="0.2">
      <c r="A3507" s="8">
        <v>39078</v>
      </c>
      <c r="B3507" s="1">
        <v>6.76</v>
      </c>
      <c r="C3507" s="1">
        <v>6.98</v>
      </c>
      <c r="D3507" s="1">
        <v>6.75</v>
      </c>
      <c r="E3507" s="1">
        <v>6.9</v>
      </c>
      <c r="G3507" s="6">
        <f t="shared" si="379"/>
        <v>0.10000000000000053</v>
      </c>
      <c r="H3507" s="1">
        <f t="shared" si="380"/>
        <v>0.10000000000000053</v>
      </c>
      <c r="I3507" s="1">
        <f t="shared" si="381"/>
        <v>0</v>
      </c>
      <c r="K3507" s="6">
        <f t="shared" si="382"/>
        <v>1.6428571428571397E-2</v>
      </c>
      <c r="L3507" s="6">
        <f t="shared" si="383"/>
        <v>0.11499999999999989</v>
      </c>
      <c r="M3507" s="6">
        <f t="shared" si="384"/>
        <v>0.14285714285714271</v>
      </c>
      <c r="N3507" s="6">
        <f t="shared" si="385"/>
        <v>12.5</v>
      </c>
      <c r="Q3507" s="1">
        <v>6.822648</v>
      </c>
      <c r="R3507" s="3">
        <v>631700</v>
      </c>
    </row>
    <row r="3508" spans="1:18" x14ac:dyDescent="0.2">
      <c r="A3508" s="8">
        <v>39079</v>
      </c>
      <c r="B3508" s="1">
        <v>6.89</v>
      </c>
      <c r="C3508" s="1">
        <v>6.96</v>
      </c>
      <c r="D3508" s="1">
        <v>6.76</v>
      </c>
      <c r="E3508" s="1">
        <v>6.78</v>
      </c>
      <c r="G3508" s="6">
        <f t="shared" si="379"/>
        <v>-0.12000000000000011</v>
      </c>
      <c r="H3508" s="1">
        <f t="shared" si="380"/>
        <v>0</v>
      </c>
      <c r="I3508" s="1">
        <f t="shared" si="381"/>
        <v>0.12000000000000011</v>
      </c>
      <c r="K3508" s="6">
        <f t="shared" si="382"/>
        <v>1.6428571428571397E-2</v>
      </c>
      <c r="L3508" s="6">
        <f t="shared" si="383"/>
        <v>0.11928571428571429</v>
      </c>
      <c r="M3508" s="6">
        <f t="shared" si="384"/>
        <v>0.13772455089820332</v>
      </c>
      <c r="N3508" s="6">
        <f t="shared" si="385"/>
        <v>12.105263157894711</v>
      </c>
      <c r="Q3508" s="1">
        <v>6.7039939999999998</v>
      </c>
      <c r="R3508" s="3">
        <v>665700</v>
      </c>
    </row>
    <row r="3509" spans="1:18" x14ac:dyDescent="0.2">
      <c r="A3509" s="8">
        <v>39080</v>
      </c>
      <c r="B3509" s="1">
        <v>6.79</v>
      </c>
      <c r="C3509" s="1">
        <v>6.8</v>
      </c>
      <c r="D3509" s="1">
        <v>6.7</v>
      </c>
      <c r="E3509" s="1">
        <v>6.75</v>
      </c>
      <c r="G3509" s="6">
        <f t="shared" si="379"/>
        <v>-3.0000000000000249E-2</v>
      </c>
      <c r="H3509" s="1">
        <f t="shared" si="380"/>
        <v>0</v>
      </c>
      <c r="I3509" s="1">
        <f t="shared" si="381"/>
        <v>3.0000000000000249E-2</v>
      </c>
      <c r="K3509" s="6">
        <f t="shared" si="382"/>
        <v>1.3571428571428599E-2</v>
      </c>
      <c r="L3509" s="6">
        <f t="shared" si="383"/>
        <v>0.12142857142857144</v>
      </c>
      <c r="M3509" s="6">
        <f t="shared" si="384"/>
        <v>0.11176470588235315</v>
      </c>
      <c r="N3509" s="6">
        <f t="shared" si="385"/>
        <v>10.052910052910079</v>
      </c>
      <c r="Q3509" s="1">
        <v>6.6743300000000003</v>
      </c>
      <c r="R3509" s="3">
        <v>784800</v>
      </c>
    </row>
    <row r="3510" spans="1:18" x14ac:dyDescent="0.2">
      <c r="A3510" s="8">
        <v>39085</v>
      </c>
      <c r="B3510" s="1">
        <v>6.8</v>
      </c>
      <c r="C3510" s="1">
        <v>6.81</v>
      </c>
      <c r="D3510" s="1">
        <v>6.56</v>
      </c>
      <c r="E3510" s="1">
        <v>6.58</v>
      </c>
      <c r="G3510" s="6">
        <f t="shared" si="379"/>
        <v>-0.16999999999999993</v>
      </c>
      <c r="H3510" s="1">
        <f t="shared" si="380"/>
        <v>0</v>
      </c>
      <c r="I3510" s="1">
        <f t="shared" si="381"/>
        <v>0.16999999999999993</v>
      </c>
      <c r="K3510" s="6">
        <f t="shared" si="382"/>
        <v>1.3571428571428599E-2</v>
      </c>
      <c r="L3510" s="6">
        <f t="shared" si="383"/>
        <v>0.12642857142857147</v>
      </c>
      <c r="M3510" s="6">
        <f t="shared" si="384"/>
        <v>0.10734463276836176</v>
      </c>
      <c r="N3510" s="6">
        <f t="shared" si="385"/>
        <v>9.6938775510204209</v>
      </c>
      <c r="Q3510" s="1">
        <v>6.5062350000000002</v>
      </c>
      <c r="R3510" s="3">
        <v>1057000</v>
      </c>
    </row>
    <row r="3511" spans="1:18" x14ac:dyDescent="0.2">
      <c r="A3511" s="8">
        <v>39086</v>
      </c>
      <c r="B3511" s="1">
        <v>6.58</v>
      </c>
      <c r="C3511" s="1">
        <v>6.66</v>
      </c>
      <c r="D3511" s="1">
        <v>6.5</v>
      </c>
      <c r="E3511" s="1">
        <v>6.52</v>
      </c>
      <c r="G3511" s="6">
        <f t="shared" si="379"/>
        <v>-6.0000000000000497E-2</v>
      </c>
      <c r="H3511" s="1">
        <f t="shared" si="380"/>
        <v>0</v>
      </c>
      <c r="I3511" s="1">
        <f t="shared" si="381"/>
        <v>6.0000000000000497E-2</v>
      </c>
      <c r="K3511" s="6">
        <f t="shared" si="382"/>
        <v>1.3571428571428599E-2</v>
      </c>
      <c r="L3511" s="6">
        <f t="shared" si="383"/>
        <v>0.11714285714285719</v>
      </c>
      <c r="M3511" s="6">
        <f t="shared" si="384"/>
        <v>0.11585365853658555</v>
      </c>
      <c r="N3511" s="6">
        <f t="shared" si="385"/>
        <v>10.382513661202196</v>
      </c>
      <c r="Q3511" s="1">
        <v>6.4469079999999996</v>
      </c>
      <c r="R3511" s="3">
        <v>817700</v>
      </c>
    </row>
    <row r="3512" spans="1:18" x14ac:dyDescent="0.2">
      <c r="A3512" s="8">
        <v>39087</v>
      </c>
      <c r="B3512" s="1">
        <v>6.5</v>
      </c>
      <c r="C3512" s="1">
        <v>6.6</v>
      </c>
      <c r="D3512" s="1">
        <v>6.37</v>
      </c>
      <c r="E3512" s="1">
        <v>6.53</v>
      </c>
      <c r="G3512" s="6">
        <f t="shared" si="379"/>
        <v>1.0000000000000675E-2</v>
      </c>
      <c r="H3512" s="1">
        <f t="shared" si="380"/>
        <v>1.0000000000000675E-2</v>
      </c>
      <c r="I3512" s="1">
        <f t="shared" si="381"/>
        <v>0</v>
      </c>
      <c r="K3512" s="6">
        <f t="shared" si="382"/>
        <v>1.0714285714285803E-2</v>
      </c>
      <c r="L3512" s="6">
        <f t="shared" si="383"/>
        <v>0.11714285714285719</v>
      </c>
      <c r="M3512" s="6">
        <f t="shared" si="384"/>
        <v>9.1463414634147061E-2</v>
      </c>
      <c r="N3512" s="6">
        <f t="shared" si="385"/>
        <v>8.3798882681564919</v>
      </c>
      <c r="Q3512" s="1">
        <v>6.4567959999999998</v>
      </c>
      <c r="R3512" s="3">
        <v>1019900</v>
      </c>
    </row>
    <row r="3513" spans="1:18" x14ac:dyDescent="0.2">
      <c r="A3513" s="8">
        <v>39090</v>
      </c>
      <c r="B3513" s="1">
        <v>6.58</v>
      </c>
      <c r="C3513" s="1">
        <v>6.71</v>
      </c>
      <c r="D3513" s="1">
        <v>6.5</v>
      </c>
      <c r="E3513" s="1">
        <v>6.65</v>
      </c>
      <c r="G3513" s="6">
        <f t="shared" si="379"/>
        <v>0.12000000000000011</v>
      </c>
      <c r="H3513" s="1">
        <f t="shared" si="380"/>
        <v>0.12000000000000011</v>
      </c>
      <c r="I3513" s="1">
        <f t="shared" si="381"/>
        <v>0</v>
      </c>
      <c r="K3513" s="6">
        <f t="shared" si="382"/>
        <v>1.9285714285714382E-2</v>
      </c>
      <c r="L3513" s="6">
        <f t="shared" si="383"/>
        <v>9.8571428571428629E-2</v>
      </c>
      <c r="M3513" s="6">
        <f t="shared" si="384"/>
        <v>0.19565217391304435</v>
      </c>
      <c r="N3513" s="6">
        <f t="shared" si="385"/>
        <v>16.363636363636431</v>
      </c>
      <c r="Q3513" s="1">
        <v>6.5754510000000002</v>
      </c>
      <c r="R3513" s="3">
        <v>833000</v>
      </c>
    </row>
    <row r="3514" spans="1:18" x14ac:dyDescent="0.2">
      <c r="A3514" s="8">
        <v>39091</v>
      </c>
      <c r="B3514" s="1">
        <v>6.64</v>
      </c>
      <c r="C3514" s="1">
        <v>6.65</v>
      </c>
      <c r="D3514" s="1">
        <v>6.46</v>
      </c>
      <c r="E3514" s="1">
        <v>6.58</v>
      </c>
      <c r="G3514" s="6">
        <f t="shared" si="379"/>
        <v>-7.0000000000000284E-2</v>
      </c>
      <c r="H3514" s="1">
        <f t="shared" si="380"/>
        <v>0</v>
      </c>
      <c r="I3514" s="1">
        <f t="shared" si="381"/>
        <v>7.0000000000000284E-2</v>
      </c>
      <c r="K3514" s="6">
        <f t="shared" si="382"/>
        <v>1.714285714285722E-2</v>
      </c>
      <c r="L3514" s="6">
        <f t="shared" si="383"/>
        <v>0.10357142857142865</v>
      </c>
      <c r="M3514" s="6">
        <f t="shared" si="384"/>
        <v>0.16551724137931098</v>
      </c>
      <c r="N3514" s="6">
        <f t="shared" si="385"/>
        <v>14.2011834319527</v>
      </c>
      <c r="Q3514" s="1">
        <v>6.5062350000000002</v>
      </c>
      <c r="R3514" s="3">
        <v>853100</v>
      </c>
    </row>
    <row r="3515" spans="1:18" x14ac:dyDescent="0.2">
      <c r="A3515" s="8">
        <v>39092</v>
      </c>
      <c r="B3515" s="1">
        <v>6.57</v>
      </c>
      <c r="C3515" s="1">
        <v>6.57</v>
      </c>
      <c r="D3515" s="1">
        <v>6.35</v>
      </c>
      <c r="E3515" s="1">
        <v>6.36</v>
      </c>
      <c r="G3515" s="6">
        <f t="shared" si="379"/>
        <v>-0.21999999999999975</v>
      </c>
      <c r="H3515" s="1">
        <f t="shared" si="380"/>
        <v>0</v>
      </c>
      <c r="I3515" s="1">
        <f t="shared" si="381"/>
        <v>0.21999999999999975</v>
      </c>
      <c r="K3515" s="6">
        <f t="shared" si="382"/>
        <v>1.714285714285722E-2</v>
      </c>
      <c r="L3515" s="6">
        <f t="shared" si="383"/>
        <v>9.2857142857142902E-2</v>
      </c>
      <c r="M3515" s="6">
        <f t="shared" si="384"/>
        <v>0.18461538461538535</v>
      </c>
      <c r="N3515" s="6">
        <f t="shared" si="385"/>
        <v>15.584415584415638</v>
      </c>
      <c r="Q3515" s="1">
        <v>6.2887019999999998</v>
      </c>
      <c r="R3515" s="3">
        <v>654500</v>
      </c>
    </row>
    <row r="3516" spans="1:18" x14ac:dyDescent="0.2">
      <c r="A3516" s="8">
        <v>39093</v>
      </c>
      <c r="B3516" s="1">
        <v>6.33</v>
      </c>
      <c r="C3516" s="1">
        <v>6.56</v>
      </c>
      <c r="D3516" s="1">
        <v>6.33</v>
      </c>
      <c r="E3516" s="1">
        <v>6.42</v>
      </c>
      <c r="G3516" s="6">
        <f t="shared" si="379"/>
        <v>5.9999999999999609E-2</v>
      </c>
      <c r="H3516" s="1">
        <f t="shared" si="380"/>
        <v>5.9999999999999609E-2</v>
      </c>
      <c r="I3516" s="1">
        <f t="shared" si="381"/>
        <v>0</v>
      </c>
      <c r="K3516" s="6">
        <f t="shared" si="382"/>
        <v>2.0714285714285779E-2</v>
      </c>
      <c r="L3516" s="6">
        <f t="shared" si="383"/>
        <v>9.2857142857142902E-2</v>
      </c>
      <c r="M3516" s="6">
        <f t="shared" si="384"/>
        <v>0.22307692307692367</v>
      </c>
      <c r="N3516" s="6">
        <f t="shared" si="385"/>
        <v>18.238993710691858</v>
      </c>
      <c r="Q3516" s="1">
        <v>6.3480299999999996</v>
      </c>
      <c r="R3516" s="3">
        <v>767000</v>
      </c>
    </row>
    <row r="3517" spans="1:18" x14ac:dyDescent="0.2">
      <c r="A3517" s="8">
        <v>39094</v>
      </c>
      <c r="B3517" s="1">
        <v>6.47</v>
      </c>
      <c r="C3517" s="1">
        <v>6.6</v>
      </c>
      <c r="D3517" s="1">
        <v>6.42</v>
      </c>
      <c r="E3517" s="1">
        <v>6.6</v>
      </c>
      <c r="G3517" s="6">
        <f t="shared" si="379"/>
        <v>0.17999999999999972</v>
      </c>
      <c r="H3517" s="1">
        <f t="shared" si="380"/>
        <v>0.17999999999999972</v>
      </c>
      <c r="I3517" s="1">
        <f t="shared" si="381"/>
        <v>0</v>
      </c>
      <c r="K3517" s="6">
        <f t="shared" si="382"/>
        <v>3.357142857142862E-2</v>
      </c>
      <c r="L3517" s="6">
        <f t="shared" si="383"/>
        <v>7.5714285714285817E-2</v>
      </c>
      <c r="M3517" s="6">
        <f t="shared" si="384"/>
        <v>0.44339622641509435</v>
      </c>
      <c r="N3517" s="6">
        <f t="shared" si="385"/>
        <v>30.718954248366018</v>
      </c>
      <c r="Q3517" s="1">
        <v>6.5260109999999996</v>
      </c>
      <c r="R3517" s="3">
        <v>475700</v>
      </c>
    </row>
    <row r="3518" spans="1:18" x14ac:dyDescent="0.2">
      <c r="A3518" s="8">
        <v>39098</v>
      </c>
      <c r="B3518" s="1">
        <v>6.69</v>
      </c>
      <c r="C3518" s="1">
        <v>6.7</v>
      </c>
      <c r="D3518" s="1">
        <v>6.51</v>
      </c>
      <c r="E3518" s="1">
        <v>6.54</v>
      </c>
      <c r="G3518" s="6">
        <f t="shared" si="379"/>
        <v>-5.9999999999999609E-2</v>
      </c>
      <c r="H3518" s="1">
        <f t="shared" si="380"/>
        <v>0</v>
      </c>
      <c r="I3518" s="1">
        <f t="shared" si="381"/>
        <v>5.9999999999999609E-2</v>
      </c>
      <c r="K3518" s="6">
        <f t="shared" si="382"/>
        <v>3.357142857142862E-2</v>
      </c>
      <c r="L3518" s="6">
        <f t="shared" si="383"/>
        <v>5.9285714285714351E-2</v>
      </c>
      <c r="M3518" s="6">
        <f t="shared" si="384"/>
        <v>0.56626506024096401</v>
      </c>
      <c r="N3518" s="6">
        <f t="shared" si="385"/>
        <v>36.15384615384616</v>
      </c>
      <c r="Q3518" s="1">
        <v>6.4666839999999999</v>
      </c>
      <c r="R3518" s="3">
        <v>497000</v>
      </c>
    </row>
    <row r="3519" spans="1:18" x14ac:dyDescent="0.2">
      <c r="A3519" s="8">
        <v>39099</v>
      </c>
      <c r="B3519" s="1">
        <v>6.59</v>
      </c>
      <c r="C3519" s="1">
        <v>6.66</v>
      </c>
      <c r="D3519" s="1">
        <v>6.5</v>
      </c>
      <c r="E3519" s="1">
        <v>6.57</v>
      </c>
      <c r="G3519" s="6">
        <f t="shared" si="379"/>
        <v>3.0000000000000249E-2</v>
      </c>
      <c r="H3519" s="1">
        <f t="shared" si="380"/>
        <v>3.0000000000000249E-2</v>
      </c>
      <c r="I3519" s="1">
        <f t="shared" si="381"/>
        <v>0</v>
      </c>
      <c r="K3519" s="6">
        <f t="shared" si="382"/>
        <v>3.5714285714285775E-2</v>
      </c>
      <c r="L3519" s="6">
        <f t="shared" si="383"/>
        <v>5.3571428571428638E-2</v>
      </c>
      <c r="M3519" s="6">
        <f t="shared" si="384"/>
        <v>0.66666666666666696</v>
      </c>
      <c r="N3519" s="6">
        <f t="shared" si="385"/>
        <v>40.000000000000007</v>
      </c>
      <c r="Q3519" s="1">
        <v>6.4963470000000001</v>
      </c>
      <c r="R3519" s="3">
        <v>447000</v>
      </c>
    </row>
    <row r="3520" spans="1:18" x14ac:dyDescent="0.2">
      <c r="A3520" s="8">
        <v>39100</v>
      </c>
      <c r="B3520" s="1">
        <v>6.65</v>
      </c>
      <c r="C3520" s="1">
        <v>6.66</v>
      </c>
      <c r="D3520" s="1">
        <v>6.36</v>
      </c>
      <c r="E3520" s="1">
        <v>6.38</v>
      </c>
      <c r="G3520" s="6">
        <f t="shared" si="379"/>
        <v>-0.19000000000000039</v>
      </c>
      <c r="H3520" s="1">
        <f t="shared" si="380"/>
        <v>0</v>
      </c>
      <c r="I3520" s="1">
        <f t="shared" si="381"/>
        <v>0.19000000000000039</v>
      </c>
      <c r="K3520" s="6">
        <f t="shared" si="382"/>
        <v>3.5714285714285775E-2</v>
      </c>
      <c r="L3520" s="6">
        <f t="shared" si="383"/>
        <v>6.5714285714285767E-2</v>
      </c>
      <c r="M3520" s="6">
        <f t="shared" si="384"/>
        <v>0.54347826086956574</v>
      </c>
      <c r="N3520" s="6">
        <f t="shared" si="385"/>
        <v>35.211267605633836</v>
      </c>
      <c r="Q3520" s="1">
        <v>6.3084769999999999</v>
      </c>
      <c r="R3520" s="3">
        <v>743700</v>
      </c>
    </row>
    <row r="3521" spans="1:18" x14ac:dyDescent="0.2">
      <c r="A3521" s="8">
        <v>39101</v>
      </c>
      <c r="B3521" s="1">
        <v>6.37</v>
      </c>
      <c r="C3521" s="1">
        <v>6.46</v>
      </c>
      <c r="D3521" s="1">
        <v>6.32</v>
      </c>
      <c r="E3521" s="1">
        <v>6.43</v>
      </c>
      <c r="G3521" s="6">
        <f t="shared" si="379"/>
        <v>4.9999999999999822E-2</v>
      </c>
      <c r="H3521" s="1">
        <f t="shared" si="380"/>
        <v>4.9999999999999822E-2</v>
      </c>
      <c r="I3521" s="1">
        <f t="shared" si="381"/>
        <v>0</v>
      </c>
      <c r="K3521" s="6">
        <f t="shared" si="382"/>
        <v>3.2142857142857154E-2</v>
      </c>
      <c r="L3521" s="6">
        <f t="shared" si="383"/>
        <v>6.5714285714285767E-2</v>
      </c>
      <c r="M3521" s="6">
        <f t="shared" si="384"/>
        <v>0.48913043478260848</v>
      </c>
      <c r="N3521" s="6">
        <f t="shared" si="385"/>
        <v>32.846715328467141</v>
      </c>
      <c r="Q3521" s="1">
        <v>6.3579169999999996</v>
      </c>
      <c r="R3521" s="3">
        <v>749000</v>
      </c>
    </row>
    <row r="3522" spans="1:18" x14ac:dyDescent="0.2">
      <c r="A3522" s="8">
        <v>39104</v>
      </c>
      <c r="B3522" s="1">
        <v>6.38</v>
      </c>
      <c r="C3522" s="1">
        <v>6.44</v>
      </c>
      <c r="D3522" s="1">
        <v>6.24</v>
      </c>
      <c r="E3522" s="1">
        <v>6.25</v>
      </c>
      <c r="G3522" s="6">
        <f t="shared" si="379"/>
        <v>-0.17999999999999972</v>
      </c>
      <c r="H3522" s="1">
        <f t="shared" si="380"/>
        <v>0</v>
      </c>
      <c r="I3522" s="1">
        <f t="shared" si="381"/>
        <v>0.17999999999999972</v>
      </c>
      <c r="K3522" s="6">
        <f t="shared" si="382"/>
        <v>3.2142857142857154E-2</v>
      </c>
      <c r="L3522" s="6">
        <f t="shared" si="383"/>
        <v>7.0000000000000034E-2</v>
      </c>
      <c r="M3522" s="6">
        <f t="shared" si="384"/>
        <v>0.45918367346938771</v>
      </c>
      <c r="N3522" s="6">
        <f t="shared" si="385"/>
        <v>31.468531468531467</v>
      </c>
      <c r="Q3522" s="1">
        <v>6.1799350000000004</v>
      </c>
      <c r="R3522" s="3">
        <v>647200</v>
      </c>
    </row>
    <row r="3523" spans="1:18" x14ac:dyDescent="0.2">
      <c r="A3523" s="8">
        <v>39105</v>
      </c>
      <c r="B3523" s="1">
        <v>6.26</v>
      </c>
      <c r="C3523" s="1">
        <v>6.5</v>
      </c>
      <c r="D3523" s="1">
        <v>6.26</v>
      </c>
      <c r="E3523" s="1">
        <v>6.49</v>
      </c>
      <c r="G3523" s="6">
        <f t="shared" si="379"/>
        <v>0.24000000000000021</v>
      </c>
      <c r="H3523" s="1">
        <f t="shared" si="380"/>
        <v>0.24000000000000021</v>
      </c>
      <c r="I3523" s="1">
        <f t="shared" si="381"/>
        <v>0</v>
      </c>
      <c r="K3523" s="6">
        <f t="shared" si="382"/>
        <v>4.9285714285714315E-2</v>
      </c>
      <c r="L3523" s="6">
        <f t="shared" si="383"/>
        <v>6.7857142857142866E-2</v>
      </c>
      <c r="M3523" s="6">
        <f t="shared" si="384"/>
        <v>0.72631578947368458</v>
      </c>
      <c r="N3523" s="6">
        <f t="shared" si="385"/>
        <v>42.073170731707336</v>
      </c>
      <c r="Q3523" s="1">
        <v>6.4172440000000002</v>
      </c>
      <c r="R3523" s="3">
        <v>583700</v>
      </c>
    </row>
    <row r="3524" spans="1:18" x14ac:dyDescent="0.2">
      <c r="A3524" s="8">
        <v>39106</v>
      </c>
      <c r="B3524" s="1">
        <v>6.52</v>
      </c>
      <c r="C3524" s="1">
        <v>6.58</v>
      </c>
      <c r="D3524" s="1">
        <v>6.33</v>
      </c>
      <c r="E3524" s="1">
        <v>6.4</v>
      </c>
      <c r="G3524" s="6">
        <f t="shared" ref="G3524:G3587" si="386">E3524-E3523</f>
        <v>-8.9999999999999858E-2</v>
      </c>
      <c r="H3524" s="1">
        <f t="shared" ref="H3524:H3587" si="387">IF(G3524&gt;0,G3524,0)</f>
        <v>0</v>
      </c>
      <c r="I3524" s="1">
        <f t="shared" ref="I3524:I3587" si="388">IF(G3524&lt;0,ABS(G3524),0)</f>
        <v>8.9999999999999858E-2</v>
      </c>
      <c r="K3524" s="6">
        <f t="shared" si="382"/>
        <v>4.9285714285714315E-2</v>
      </c>
      <c r="L3524" s="6">
        <f t="shared" si="383"/>
        <v>6.2142857142857152E-2</v>
      </c>
      <c r="M3524" s="6">
        <f t="shared" si="384"/>
        <v>0.79310344827586243</v>
      </c>
      <c r="N3524" s="6">
        <f t="shared" si="385"/>
        <v>44.230769230769248</v>
      </c>
      <c r="Q3524" s="1">
        <v>6.3282530000000001</v>
      </c>
      <c r="R3524" s="3">
        <v>431000</v>
      </c>
    </row>
    <row r="3525" spans="1:18" x14ac:dyDescent="0.2">
      <c r="A3525" s="8">
        <v>39107</v>
      </c>
      <c r="B3525" s="1">
        <v>6.45</v>
      </c>
      <c r="C3525" s="1">
        <v>6.48</v>
      </c>
      <c r="D3525" s="1">
        <v>6.21</v>
      </c>
      <c r="E3525" s="1">
        <v>6.24</v>
      </c>
      <c r="G3525" s="6">
        <f t="shared" si="386"/>
        <v>-0.16000000000000014</v>
      </c>
      <c r="H3525" s="1">
        <f t="shared" si="387"/>
        <v>0</v>
      </c>
      <c r="I3525" s="1">
        <f t="shared" si="388"/>
        <v>0.16000000000000014</v>
      </c>
      <c r="K3525" s="6">
        <f t="shared" si="382"/>
        <v>4.9285714285714315E-2</v>
      </c>
      <c r="L3525" s="6">
        <f t="shared" si="383"/>
        <v>6.928571428571427E-2</v>
      </c>
      <c r="M3525" s="6">
        <f t="shared" si="384"/>
        <v>0.71134020618556759</v>
      </c>
      <c r="N3525" s="6">
        <f t="shared" si="385"/>
        <v>41.566265060240987</v>
      </c>
      <c r="Q3525" s="1">
        <v>6.1700470000000003</v>
      </c>
      <c r="R3525" s="3">
        <v>474800</v>
      </c>
    </row>
    <row r="3526" spans="1:18" x14ac:dyDescent="0.2">
      <c r="A3526" s="8">
        <v>39108</v>
      </c>
      <c r="B3526" s="1">
        <v>6.31</v>
      </c>
      <c r="C3526" s="1">
        <v>6.44</v>
      </c>
      <c r="D3526" s="1">
        <v>6.31</v>
      </c>
      <c r="E3526" s="1">
        <v>6.39</v>
      </c>
      <c r="G3526" s="6">
        <f t="shared" si="386"/>
        <v>0.14999999999999947</v>
      </c>
      <c r="H3526" s="1">
        <f t="shared" si="387"/>
        <v>0.14999999999999947</v>
      </c>
      <c r="I3526" s="1">
        <f t="shared" si="388"/>
        <v>0</v>
      </c>
      <c r="K3526" s="6">
        <f t="shared" si="382"/>
        <v>5.9285714285714226E-2</v>
      </c>
      <c r="L3526" s="6">
        <f t="shared" si="383"/>
        <v>6.928571428571427E-2</v>
      </c>
      <c r="M3526" s="6">
        <f t="shared" si="384"/>
        <v>0.8556701030927828</v>
      </c>
      <c r="N3526" s="6">
        <f t="shared" si="385"/>
        <v>46.111111111111086</v>
      </c>
      <c r="Q3526" s="1">
        <v>6.318365</v>
      </c>
      <c r="R3526" s="3">
        <v>351200</v>
      </c>
    </row>
    <row r="3527" spans="1:18" x14ac:dyDescent="0.2">
      <c r="A3527" s="8">
        <v>39111</v>
      </c>
      <c r="B3527" s="1">
        <v>6.44</v>
      </c>
      <c r="C3527" s="1">
        <v>6.54</v>
      </c>
      <c r="D3527" s="1">
        <v>6.29</v>
      </c>
      <c r="E3527" s="1">
        <v>6.32</v>
      </c>
      <c r="G3527" s="6">
        <f t="shared" si="386"/>
        <v>-6.9999999999999396E-2</v>
      </c>
      <c r="H3527" s="1">
        <f t="shared" si="387"/>
        <v>0</v>
      </c>
      <c r="I3527" s="1">
        <f t="shared" si="388"/>
        <v>6.9999999999999396E-2</v>
      </c>
      <c r="K3527" s="6">
        <f t="shared" si="382"/>
        <v>5.0714285714285649E-2</v>
      </c>
      <c r="L3527" s="6">
        <f t="shared" si="383"/>
        <v>7.4285714285714219E-2</v>
      </c>
      <c r="M3527" s="6">
        <f t="shared" si="384"/>
        <v>0.68269230769230749</v>
      </c>
      <c r="N3527" s="6">
        <f t="shared" si="385"/>
        <v>40.571428571428562</v>
      </c>
      <c r="Q3527" s="1">
        <v>6.2491500000000002</v>
      </c>
      <c r="R3527" s="3">
        <v>503000</v>
      </c>
    </row>
    <row r="3528" spans="1:18" x14ac:dyDescent="0.2">
      <c r="A3528" s="8">
        <v>39112</v>
      </c>
      <c r="B3528" s="1">
        <v>6.33</v>
      </c>
      <c r="C3528" s="1">
        <v>6.59</v>
      </c>
      <c r="D3528" s="1">
        <v>6.11</v>
      </c>
      <c r="E3528" s="1">
        <v>6.55</v>
      </c>
      <c r="G3528" s="6">
        <f t="shared" si="386"/>
        <v>0.22999999999999954</v>
      </c>
      <c r="H3528" s="1">
        <f t="shared" si="387"/>
        <v>0.22999999999999954</v>
      </c>
      <c r="I3528" s="1">
        <f t="shared" si="388"/>
        <v>0</v>
      </c>
      <c r="K3528" s="6">
        <f t="shared" si="382"/>
        <v>6.7142857142857046E-2</v>
      </c>
      <c r="L3528" s="6">
        <f t="shared" si="383"/>
        <v>6.9285714285714201E-2</v>
      </c>
      <c r="M3528" s="6">
        <f t="shared" si="384"/>
        <v>0.96907216494845339</v>
      </c>
      <c r="N3528" s="6">
        <f t="shared" si="385"/>
        <v>49.214659685863865</v>
      </c>
      <c r="Q3528" s="1">
        <v>6.476572</v>
      </c>
      <c r="R3528" s="3">
        <v>530100</v>
      </c>
    </row>
    <row r="3529" spans="1:18" x14ac:dyDescent="0.2">
      <c r="A3529" s="8">
        <v>39113</v>
      </c>
      <c r="B3529" s="1">
        <v>6.59</v>
      </c>
      <c r="C3529" s="1">
        <v>6.62</v>
      </c>
      <c r="D3529" s="1">
        <v>6.36</v>
      </c>
      <c r="E3529" s="1">
        <v>6.51</v>
      </c>
      <c r="G3529" s="6">
        <f t="shared" si="386"/>
        <v>-4.0000000000000036E-2</v>
      </c>
      <c r="H3529" s="1">
        <f t="shared" si="387"/>
        <v>0</v>
      </c>
      <c r="I3529" s="1">
        <f t="shared" si="388"/>
        <v>4.0000000000000036E-2</v>
      </c>
      <c r="K3529" s="6">
        <f t="shared" si="382"/>
        <v>6.7142857142857046E-2</v>
      </c>
      <c r="L3529" s="6">
        <f t="shared" si="383"/>
        <v>5.642857142857137E-2</v>
      </c>
      <c r="M3529" s="6">
        <f t="shared" si="384"/>
        <v>1.1898734177215184</v>
      </c>
      <c r="N3529" s="6">
        <f t="shared" si="385"/>
        <v>54.335260115606921</v>
      </c>
      <c r="Q3529" s="1">
        <v>6.4370200000000004</v>
      </c>
      <c r="R3529" s="3">
        <v>424000</v>
      </c>
    </row>
    <row r="3530" spans="1:18" x14ac:dyDescent="0.2">
      <c r="A3530" s="8">
        <v>39114</v>
      </c>
      <c r="B3530" s="1">
        <v>6.56</v>
      </c>
      <c r="C3530" s="1">
        <v>6.6</v>
      </c>
      <c r="D3530" s="1">
        <v>6.44</v>
      </c>
      <c r="E3530" s="1">
        <v>6.46</v>
      </c>
      <c r="G3530" s="6">
        <f t="shared" si="386"/>
        <v>-4.9999999999999822E-2</v>
      </c>
      <c r="H3530" s="1">
        <f t="shared" si="387"/>
        <v>0</v>
      </c>
      <c r="I3530" s="1">
        <f t="shared" si="388"/>
        <v>4.9999999999999822E-2</v>
      </c>
      <c r="K3530" s="6">
        <f t="shared" si="382"/>
        <v>6.2857142857142792E-2</v>
      </c>
      <c r="L3530" s="6">
        <f t="shared" si="383"/>
        <v>5.9999999999999928E-2</v>
      </c>
      <c r="M3530" s="6">
        <f t="shared" si="384"/>
        <v>1.0476190476190479</v>
      </c>
      <c r="N3530" s="6">
        <f t="shared" si="385"/>
        <v>51.162790697674424</v>
      </c>
      <c r="Q3530" s="1">
        <v>6.387581</v>
      </c>
      <c r="R3530" s="3">
        <v>249700</v>
      </c>
    </row>
    <row r="3531" spans="1:18" x14ac:dyDescent="0.2">
      <c r="A3531" s="8">
        <v>39115</v>
      </c>
      <c r="B3531" s="1">
        <v>6.46</v>
      </c>
      <c r="C3531" s="1">
        <v>6.5</v>
      </c>
      <c r="D3531" s="1">
        <v>6.38</v>
      </c>
      <c r="E3531" s="1">
        <v>6.41</v>
      </c>
      <c r="G3531" s="6">
        <f t="shared" si="386"/>
        <v>-4.9999999999999822E-2</v>
      </c>
      <c r="H3531" s="1">
        <f t="shared" si="387"/>
        <v>0</v>
      </c>
      <c r="I3531" s="1">
        <f t="shared" si="388"/>
        <v>4.9999999999999822E-2</v>
      </c>
      <c r="K3531" s="6">
        <f t="shared" si="382"/>
        <v>4.9999999999999947E-2</v>
      </c>
      <c r="L3531" s="6">
        <f t="shared" si="383"/>
        <v>6.3571428571428487E-2</v>
      </c>
      <c r="M3531" s="6">
        <f t="shared" si="384"/>
        <v>0.78651685393258453</v>
      </c>
      <c r="N3531" s="6">
        <f t="shared" si="385"/>
        <v>44.025157232704409</v>
      </c>
      <c r="Q3531" s="1">
        <v>6.3381410000000002</v>
      </c>
      <c r="R3531" s="3">
        <v>245800</v>
      </c>
    </row>
    <row r="3532" spans="1:18" x14ac:dyDescent="0.2">
      <c r="A3532" s="8">
        <v>39118</v>
      </c>
      <c r="B3532" s="1">
        <v>6.38</v>
      </c>
      <c r="C3532" s="1">
        <v>6.49</v>
      </c>
      <c r="D3532" s="1">
        <v>6.35</v>
      </c>
      <c r="E3532" s="1">
        <v>6.38</v>
      </c>
      <c r="G3532" s="6">
        <f t="shared" si="386"/>
        <v>-3.0000000000000249E-2</v>
      </c>
      <c r="H3532" s="1">
        <f t="shared" si="387"/>
        <v>0</v>
      </c>
      <c r="I3532" s="1">
        <f t="shared" si="388"/>
        <v>3.0000000000000249E-2</v>
      </c>
      <c r="K3532" s="6">
        <f t="shared" si="382"/>
        <v>4.9999999999999947E-2</v>
      </c>
      <c r="L3532" s="6">
        <f t="shared" si="383"/>
        <v>6.1428571428571388E-2</v>
      </c>
      <c r="M3532" s="6">
        <f t="shared" si="384"/>
        <v>0.81395348837209269</v>
      </c>
      <c r="N3532" s="6">
        <f t="shared" si="385"/>
        <v>44.871794871794862</v>
      </c>
      <c r="Q3532" s="1">
        <v>6.3084769999999999</v>
      </c>
      <c r="R3532" s="3">
        <v>423000</v>
      </c>
    </row>
    <row r="3533" spans="1:18" x14ac:dyDescent="0.2">
      <c r="A3533" s="8">
        <v>39119</v>
      </c>
      <c r="B3533" s="1">
        <v>6.46</v>
      </c>
      <c r="C3533" s="1">
        <v>6.47</v>
      </c>
      <c r="D3533" s="1">
        <v>6.36</v>
      </c>
      <c r="E3533" s="1">
        <v>6.46</v>
      </c>
      <c r="G3533" s="6">
        <f t="shared" si="386"/>
        <v>8.0000000000000071E-2</v>
      </c>
      <c r="H3533" s="1">
        <f t="shared" si="387"/>
        <v>8.0000000000000071E-2</v>
      </c>
      <c r="I3533" s="1">
        <f t="shared" si="388"/>
        <v>0</v>
      </c>
      <c r="K3533" s="6">
        <f t="shared" si="382"/>
        <v>5.3571428571428506E-2</v>
      </c>
      <c r="L3533" s="6">
        <f t="shared" si="383"/>
        <v>6.1428571428571388E-2</v>
      </c>
      <c r="M3533" s="6">
        <f t="shared" si="384"/>
        <v>0.8720930232558135</v>
      </c>
      <c r="N3533" s="6">
        <f t="shared" si="385"/>
        <v>46.583850931677006</v>
      </c>
      <c r="Q3533" s="1">
        <v>6.387581</v>
      </c>
      <c r="R3533" s="3">
        <v>406500</v>
      </c>
    </row>
    <row r="3534" spans="1:18" x14ac:dyDescent="0.2">
      <c r="A3534" s="8">
        <v>39120</v>
      </c>
      <c r="B3534" s="1">
        <v>6.5</v>
      </c>
      <c r="C3534" s="1">
        <v>6.5</v>
      </c>
      <c r="D3534" s="1">
        <v>6.35</v>
      </c>
      <c r="E3534" s="1">
        <v>6.38</v>
      </c>
      <c r="G3534" s="6">
        <f t="shared" si="386"/>
        <v>-8.0000000000000071E-2</v>
      </c>
      <c r="H3534" s="1">
        <f t="shared" si="387"/>
        <v>0</v>
      </c>
      <c r="I3534" s="1">
        <f t="shared" si="388"/>
        <v>8.0000000000000071E-2</v>
      </c>
      <c r="K3534" s="6">
        <f t="shared" si="382"/>
        <v>5.3571428571428506E-2</v>
      </c>
      <c r="L3534" s="6">
        <f t="shared" si="383"/>
        <v>5.3571428571428506E-2</v>
      </c>
      <c r="M3534" s="6">
        <f t="shared" si="384"/>
        <v>1</v>
      </c>
      <c r="N3534" s="6">
        <f t="shared" si="385"/>
        <v>50</v>
      </c>
      <c r="Q3534" s="1">
        <v>6.3084769999999999</v>
      </c>
      <c r="R3534" s="3">
        <v>339200</v>
      </c>
    </row>
    <row r="3535" spans="1:18" x14ac:dyDescent="0.2">
      <c r="A3535" s="8">
        <v>39121</v>
      </c>
      <c r="B3535" s="1">
        <v>6.37</v>
      </c>
      <c r="C3535" s="1">
        <v>6.55</v>
      </c>
      <c r="D3535" s="1">
        <v>6.25</v>
      </c>
      <c r="E3535" s="1">
        <v>6.55</v>
      </c>
      <c r="G3535" s="6">
        <f t="shared" si="386"/>
        <v>0.16999999999999993</v>
      </c>
      <c r="H3535" s="1">
        <f t="shared" si="387"/>
        <v>0.16999999999999993</v>
      </c>
      <c r="I3535" s="1">
        <f t="shared" si="388"/>
        <v>0</v>
      </c>
      <c r="K3535" s="6">
        <f t="shared" si="382"/>
        <v>6.214285714285709E-2</v>
      </c>
      <c r="L3535" s="6">
        <f t="shared" si="383"/>
        <v>5.3571428571428506E-2</v>
      </c>
      <c r="M3535" s="6">
        <f t="shared" si="384"/>
        <v>1.1600000000000004</v>
      </c>
      <c r="N3535" s="6">
        <f t="shared" si="385"/>
        <v>53.703703703703709</v>
      </c>
      <c r="Q3535" s="1">
        <v>6.476572</v>
      </c>
      <c r="R3535" s="3">
        <v>602100</v>
      </c>
    </row>
    <row r="3536" spans="1:18" x14ac:dyDescent="0.2">
      <c r="A3536" s="8">
        <v>39122</v>
      </c>
      <c r="B3536" s="1">
        <v>6.59</v>
      </c>
      <c r="C3536" s="1">
        <v>6.88</v>
      </c>
      <c r="D3536" s="1">
        <v>6.55</v>
      </c>
      <c r="E3536" s="1">
        <v>6.75</v>
      </c>
      <c r="G3536" s="6">
        <f t="shared" si="386"/>
        <v>0.20000000000000018</v>
      </c>
      <c r="H3536" s="1">
        <f t="shared" si="387"/>
        <v>0.20000000000000018</v>
      </c>
      <c r="I3536" s="1">
        <f t="shared" si="388"/>
        <v>0</v>
      </c>
      <c r="K3536" s="6">
        <f t="shared" ref="K3536:K3599" si="389">AVERAGE(H3523:H3536)</f>
        <v>7.6428571428571387E-2</v>
      </c>
      <c r="L3536" s="6">
        <f t="shared" ref="L3536:L3599" si="390">AVERAGE(I3523:I3536)</f>
        <v>4.0714285714285668E-2</v>
      </c>
      <c r="M3536" s="6">
        <f t="shared" ref="M3536:M3599" si="391">K3536/L3536</f>
        <v>1.8771929824561415</v>
      </c>
      <c r="N3536" s="6">
        <f t="shared" si="385"/>
        <v>65.243902439024396</v>
      </c>
      <c r="Q3536" s="1">
        <v>6.6743300000000003</v>
      </c>
      <c r="R3536" s="3">
        <v>958300</v>
      </c>
    </row>
    <row r="3537" spans="1:18" x14ac:dyDescent="0.2">
      <c r="A3537" s="8">
        <v>39125</v>
      </c>
      <c r="B3537" s="1">
        <v>7.12</v>
      </c>
      <c r="C3537" s="1">
        <v>7.16</v>
      </c>
      <c r="D3537" s="1">
        <v>6.52</v>
      </c>
      <c r="E3537" s="1">
        <v>6.65</v>
      </c>
      <c r="G3537" s="6">
        <f t="shared" si="386"/>
        <v>-9.9999999999999645E-2</v>
      </c>
      <c r="H3537" s="1">
        <f t="shared" si="387"/>
        <v>0</v>
      </c>
      <c r="I3537" s="1">
        <f t="shared" si="388"/>
        <v>9.9999999999999645E-2</v>
      </c>
      <c r="K3537" s="6">
        <f t="shared" si="389"/>
        <v>5.9285714285714226E-2</v>
      </c>
      <c r="L3537" s="6">
        <f t="shared" si="390"/>
        <v>4.7857142857142786E-2</v>
      </c>
      <c r="M3537" s="6">
        <f t="shared" si="391"/>
        <v>1.2388059701492544</v>
      </c>
      <c r="N3537" s="6">
        <f t="shared" ref="N3537:N3600" si="392">IF(L3537=0,100,100-(100/(1+M3537)))</f>
        <v>55.33333333333335</v>
      </c>
      <c r="Q3537" s="1">
        <v>6.5754510000000002</v>
      </c>
      <c r="R3537" s="3">
        <v>513500</v>
      </c>
    </row>
    <row r="3538" spans="1:18" x14ac:dyDescent="0.2">
      <c r="A3538" s="8">
        <v>39126</v>
      </c>
      <c r="B3538" s="1">
        <v>6.65</v>
      </c>
      <c r="C3538" s="1">
        <v>6.95</v>
      </c>
      <c r="D3538" s="1">
        <v>6.65</v>
      </c>
      <c r="E3538" s="1">
        <v>6.93</v>
      </c>
      <c r="G3538" s="6">
        <f t="shared" si="386"/>
        <v>0.27999999999999936</v>
      </c>
      <c r="H3538" s="1">
        <f t="shared" si="387"/>
        <v>0.27999999999999936</v>
      </c>
      <c r="I3538" s="1">
        <f t="shared" si="388"/>
        <v>0</v>
      </c>
      <c r="K3538" s="6">
        <f t="shared" si="389"/>
        <v>7.9285714285714182E-2</v>
      </c>
      <c r="L3538" s="6">
        <f t="shared" si="390"/>
        <v>4.142857142857137E-2</v>
      </c>
      <c r="M3538" s="6">
        <f t="shared" si="391"/>
        <v>1.913793103448276</v>
      </c>
      <c r="N3538" s="6">
        <f t="shared" si="392"/>
        <v>65.680473372781066</v>
      </c>
      <c r="Q3538" s="1">
        <v>6.8523120000000004</v>
      </c>
      <c r="R3538" s="3">
        <v>891000</v>
      </c>
    </row>
    <row r="3539" spans="1:18" x14ac:dyDescent="0.2">
      <c r="A3539" s="8">
        <v>39127</v>
      </c>
      <c r="B3539" s="1">
        <v>6.98</v>
      </c>
      <c r="C3539" s="1">
        <v>6.98</v>
      </c>
      <c r="D3539" s="1">
        <v>6.6</v>
      </c>
      <c r="E3539" s="1">
        <v>6.65</v>
      </c>
      <c r="G3539" s="6">
        <f t="shared" si="386"/>
        <v>-0.27999999999999936</v>
      </c>
      <c r="H3539" s="1">
        <f t="shared" si="387"/>
        <v>0</v>
      </c>
      <c r="I3539" s="1">
        <f t="shared" si="388"/>
        <v>0.27999999999999936</v>
      </c>
      <c r="K3539" s="6">
        <f t="shared" si="389"/>
        <v>7.9285714285714182E-2</v>
      </c>
      <c r="L3539" s="6">
        <f t="shared" si="390"/>
        <v>4.9999999999999885E-2</v>
      </c>
      <c r="M3539" s="6">
        <f t="shared" si="391"/>
        <v>1.5857142857142872</v>
      </c>
      <c r="N3539" s="6">
        <f t="shared" si="392"/>
        <v>61.325966850828749</v>
      </c>
      <c r="Q3539" s="1">
        <v>6.5754510000000002</v>
      </c>
      <c r="R3539" s="3">
        <v>515800</v>
      </c>
    </row>
    <row r="3540" spans="1:18" x14ac:dyDescent="0.2">
      <c r="A3540" s="8">
        <v>39128</v>
      </c>
      <c r="B3540" s="1">
        <v>6.64</v>
      </c>
      <c r="C3540" s="1">
        <v>6.65</v>
      </c>
      <c r="D3540" s="1">
        <v>6.42</v>
      </c>
      <c r="E3540" s="1">
        <v>6.51</v>
      </c>
      <c r="G3540" s="6">
        <f t="shared" si="386"/>
        <v>-0.14000000000000057</v>
      </c>
      <c r="H3540" s="1">
        <f t="shared" si="387"/>
        <v>0</v>
      </c>
      <c r="I3540" s="1">
        <f t="shared" si="388"/>
        <v>0.14000000000000057</v>
      </c>
      <c r="K3540" s="6">
        <f t="shared" si="389"/>
        <v>6.8571428571428505E-2</v>
      </c>
      <c r="L3540" s="6">
        <f t="shared" si="390"/>
        <v>5.9999999999999928E-2</v>
      </c>
      <c r="M3540" s="6">
        <f t="shared" si="391"/>
        <v>1.142857142857143</v>
      </c>
      <c r="N3540" s="6">
        <f t="shared" si="392"/>
        <v>53.333333333333343</v>
      </c>
      <c r="Q3540" s="1">
        <v>6.4370200000000004</v>
      </c>
      <c r="R3540" s="3">
        <v>476700</v>
      </c>
    </row>
    <row r="3541" spans="1:18" x14ac:dyDescent="0.2">
      <c r="A3541" s="8">
        <v>39129</v>
      </c>
      <c r="B3541" s="1">
        <v>6.77</v>
      </c>
      <c r="C3541" s="1">
        <v>6.77</v>
      </c>
      <c r="D3541" s="1">
        <v>6.5</v>
      </c>
      <c r="E3541" s="1">
        <v>6.6</v>
      </c>
      <c r="G3541" s="6">
        <f t="shared" si="386"/>
        <v>8.9999999999999858E-2</v>
      </c>
      <c r="H3541" s="1">
        <f t="shared" si="387"/>
        <v>8.9999999999999858E-2</v>
      </c>
      <c r="I3541" s="1">
        <f t="shared" si="388"/>
        <v>0</v>
      </c>
      <c r="K3541" s="6">
        <f t="shared" si="389"/>
        <v>7.4999999999999928E-2</v>
      </c>
      <c r="L3541" s="6">
        <f t="shared" si="390"/>
        <v>5.4999999999999973E-2</v>
      </c>
      <c r="M3541" s="6">
        <f t="shared" si="391"/>
        <v>1.3636363636363631</v>
      </c>
      <c r="N3541" s="6">
        <f t="shared" si="392"/>
        <v>57.692307692307686</v>
      </c>
      <c r="Q3541" s="1">
        <v>6.5260109999999996</v>
      </c>
      <c r="R3541" s="3">
        <v>338800</v>
      </c>
    </row>
    <row r="3542" spans="1:18" x14ac:dyDescent="0.2">
      <c r="A3542" s="8">
        <v>39133</v>
      </c>
      <c r="B3542" s="1">
        <v>6.6</v>
      </c>
      <c r="C3542" s="1">
        <v>6.6</v>
      </c>
      <c r="D3542" s="1">
        <v>6.5</v>
      </c>
      <c r="E3542" s="1">
        <v>6.59</v>
      </c>
      <c r="G3542" s="6">
        <f t="shared" si="386"/>
        <v>-9.9999999999997868E-3</v>
      </c>
      <c r="H3542" s="1">
        <f t="shared" si="387"/>
        <v>0</v>
      </c>
      <c r="I3542" s="1">
        <f t="shared" si="388"/>
        <v>9.9999999999997868E-3</v>
      </c>
      <c r="K3542" s="6">
        <f t="shared" si="389"/>
        <v>5.8571428571428531E-2</v>
      </c>
      <c r="L3542" s="6">
        <f t="shared" si="390"/>
        <v>5.5714285714285668E-2</v>
      </c>
      <c r="M3542" s="6">
        <f t="shared" si="391"/>
        <v>1.0512820512820515</v>
      </c>
      <c r="N3542" s="6">
        <f t="shared" si="392"/>
        <v>51.250000000000007</v>
      </c>
      <c r="Q3542" s="1">
        <v>6.5161239999999996</v>
      </c>
      <c r="R3542" s="3">
        <v>384200</v>
      </c>
    </row>
    <row r="3543" spans="1:18" x14ac:dyDescent="0.2">
      <c r="A3543" s="8">
        <v>39134</v>
      </c>
      <c r="B3543" s="1">
        <v>6.64</v>
      </c>
      <c r="C3543" s="1">
        <v>6.85</v>
      </c>
      <c r="D3543" s="1">
        <v>6.52</v>
      </c>
      <c r="E3543" s="1">
        <v>6.64</v>
      </c>
      <c r="G3543" s="6">
        <f t="shared" si="386"/>
        <v>4.9999999999999822E-2</v>
      </c>
      <c r="H3543" s="1">
        <f t="shared" si="387"/>
        <v>4.9999999999999822E-2</v>
      </c>
      <c r="I3543" s="1">
        <f t="shared" si="388"/>
        <v>0</v>
      </c>
      <c r="K3543" s="6">
        <f t="shared" si="389"/>
        <v>6.214285714285709E-2</v>
      </c>
      <c r="L3543" s="6">
        <f t="shared" si="390"/>
        <v>5.2857142857142811E-2</v>
      </c>
      <c r="M3543" s="6">
        <f t="shared" si="391"/>
        <v>1.1756756756756757</v>
      </c>
      <c r="N3543" s="6">
        <f t="shared" si="392"/>
        <v>54.037267080745337</v>
      </c>
      <c r="Q3543" s="1">
        <v>6.565563</v>
      </c>
      <c r="R3543" s="3">
        <v>613800</v>
      </c>
    </row>
    <row r="3544" spans="1:18" x14ac:dyDescent="0.2">
      <c r="A3544" s="8">
        <v>39135</v>
      </c>
      <c r="B3544" s="1">
        <v>6.63</v>
      </c>
      <c r="C3544" s="1">
        <v>6.93</v>
      </c>
      <c r="D3544" s="1">
        <v>6.56</v>
      </c>
      <c r="E3544" s="1">
        <v>6.93</v>
      </c>
      <c r="G3544" s="6">
        <f t="shared" si="386"/>
        <v>0.29000000000000004</v>
      </c>
      <c r="H3544" s="1">
        <f t="shared" si="387"/>
        <v>0.29000000000000004</v>
      </c>
      <c r="I3544" s="1">
        <f t="shared" si="388"/>
        <v>0</v>
      </c>
      <c r="K3544" s="6">
        <f t="shared" si="389"/>
        <v>8.285714285714281E-2</v>
      </c>
      <c r="L3544" s="6">
        <f t="shared" si="390"/>
        <v>4.9285714285714252E-2</v>
      </c>
      <c r="M3544" s="6">
        <f t="shared" si="391"/>
        <v>1.6811594202898552</v>
      </c>
      <c r="N3544" s="6">
        <f t="shared" si="392"/>
        <v>62.702702702702709</v>
      </c>
      <c r="Q3544" s="1">
        <v>6.8523120000000004</v>
      </c>
      <c r="R3544" s="3">
        <v>746800</v>
      </c>
    </row>
    <row r="3545" spans="1:18" x14ac:dyDescent="0.2">
      <c r="A3545" s="8">
        <v>39136</v>
      </c>
      <c r="B3545" s="1">
        <v>6.94</v>
      </c>
      <c r="C3545" s="1">
        <v>7.12</v>
      </c>
      <c r="D3545" s="1">
        <v>6.8</v>
      </c>
      <c r="E3545" s="1">
        <v>6.84</v>
      </c>
      <c r="G3545" s="6">
        <f t="shared" si="386"/>
        <v>-8.9999999999999858E-2</v>
      </c>
      <c r="H3545" s="1">
        <f t="shared" si="387"/>
        <v>0</v>
      </c>
      <c r="I3545" s="1">
        <f t="shared" si="388"/>
        <v>8.9999999999999858E-2</v>
      </c>
      <c r="K3545" s="6">
        <f t="shared" si="389"/>
        <v>8.285714285714281E-2</v>
      </c>
      <c r="L3545" s="6">
        <f t="shared" si="390"/>
        <v>5.2142857142857109E-2</v>
      </c>
      <c r="M3545" s="6">
        <f t="shared" si="391"/>
        <v>1.5890410958904111</v>
      </c>
      <c r="N3545" s="6">
        <f t="shared" si="392"/>
        <v>61.37566137566138</v>
      </c>
      <c r="Q3545" s="1">
        <v>6.7633210000000004</v>
      </c>
      <c r="R3545" s="3">
        <v>702800</v>
      </c>
    </row>
    <row r="3546" spans="1:18" x14ac:dyDescent="0.2">
      <c r="A3546" s="8">
        <v>39139</v>
      </c>
      <c r="B3546" s="1">
        <v>6.94</v>
      </c>
      <c r="C3546" s="1">
        <v>7.35</v>
      </c>
      <c r="D3546" s="1">
        <v>6.55</v>
      </c>
      <c r="E3546" s="1">
        <v>6.82</v>
      </c>
      <c r="G3546" s="6">
        <f t="shared" si="386"/>
        <v>-1.9999999999999574E-2</v>
      </c>
      <c r="H3546" s="1">
        <f t="shared" si="387"/>
        <v>0</v>
      </c>
      <c r="I3546" s="1">
        <f t="shared" si="388"/>
        <v>1.9999999999999574E-2</v>
      </c>
      <c r="K3546" s="6">
        <f t="shared" si="389"/>
        <v>8.285714285714281E-2</v>
      </c>
      <c r="L3546" s="6">
        <f t="shared" si="390"/>
        <v>5.1428571428571344E-2</v>
      </c>
      <c r="M3546" s="6">
        <f t="shared" si="391"/>
        <v>1.6111111111111129</v>
      </c>
      <c r="N3546" s="6">
        <f t="shared" si="392"/>
        <v>61.702127659574494</v>
      </c>
      <c r="Q3546" s="1">
        <v>6.7435450000000001</v>
      </c>
      <c r="R3546" s="3">
        <v>295000</v>
      </c>
    </row>
    <row r="3547" spans="1:18" x14ac:dyDescent="0.2">
      <c r="A3547" s="8">
        <v>39140</v>
      </c>
      <c r="B3547" s="1">
        <v>6.75</v>
      </c>
      <c r="C3547" s="1">
        <v>6.77</v>
      </c>
      <c r="D3547" s="1">
        <v>6</v>
      </c>
      <c r="E3547" s="1">
        <v>6.52</v>
      </c>
      <c r="G3547" s="6">
        <f t="shared" si="386"/>
        <v>-0.30000000000000071</v>
      </c>
      <c r="H3547" s="1">
        <f t="shared" si="387"/>
        <v>0</v>
      </c>
      <c r="I3547" s="1">
        <f t="shared" si="388"/>
        <v>0.30000000000000071</v>
      </c>
      <c r="K3547" s="6">
        <f t="shared" si="389"/>
        <v>7.7142857142857083E-2</v>
      </c>
      <c r="L3547" s="6">
        <f t="shared" si="390"/>
        <v>7.2857142857142829E-2</v>
      </c>
      <c r="M3547" s="6">
        <f t="shared" si="391"/>
        <v>1.0588235294117643</v>
      </c>
      <c r="N3547" s="6">
        <f t="shared" si="392"/>
        <v>51.428571428571423</v>
      </c>
      <c r="Q3547" s="1">
        <v>6.4469079999999996</v>
      </c>
      <c r="R3547" s="3">
        <v>1051000</v>
      </c>
    </row>
    <row r="3548" spans="1:18" x14ac:dyDescent="0.2">
      <c r="A3548" s="8">
        <v>39141</v>
      </c>
      <c r="B3548" s="1">
        <v>6.38</v>
      </c>
      <c r="C3548" s="1">
        <v>6.58</v>
      </c>
      <c r="D3548" s="1">
        <v>6.3</v>
      </c>
      <c r="E3548" s="1">
        <v>6.42</v>
      </c>
      <c r="G3548" s="6">
        <f t="shared" si="386"/>
        <v>-9.9999999999999645E-2</v>
      </c>
      <c r="H3548" s="1">
        <f t="shared" si="387"/>
        <v>0</v>
      </c>
      <c r="I3548" s="1">
        <f t="shared" si="388"/>
        <v>9.9999999999999645E-2</v>
      </c>
      <c r="K3548" s="6">
        <f t="shared" si="389"/>
        <v>7.7142857142857083E-2</v>
      </c>
      <c r="L3548" s="6">
        <f t="shared" si="390"/>
        <v>7.4285714285714219E-2</v>
      </c>
      <c r="M3548" s="6">
        <f t="shared" si="391"/>
        <v>1.0384615384615385</v>
      </c>
      <c r="N3548" s="6">
        <f t="shared" si="392"/>
        <v>50.943396226415089</v>
      </c>
      <c r="Q3548" s="1">
        <v>6.3480299999999996</v>
      </c>
      <c r="R3548" s="3">
        <v>618900</v>
      </c>
    </row>
    <row r="3549" spans="1:18" x14ac:dyDescent="0.2">
      <c r="A3549" s="8">
        <v>39142</v>
      </c>
      <c r="B3549" s="1">
        <v>6.4</v>
      </c>
      <c r="C3549" s="1">
        <v>6.47</v>
      </c>
      <c r="D3549" s="1">
        <v>6.22</v>
      </c>
      <c r="E3549" s="1">
        <v>6.36</v>
      </c>
      <c r="G3549" s="6">
        <f t="shared" si="386"/>
        <v>-5.9999999999999609E-2</v>
      </c>
      <c r="H3549" s="1">
        <f t="shared" si="387"/>
        <v>0</v>
      </c>
      <c r="I3549" s="1">
        <f t="shared" si="388"/>
        <v>5.9999999999999609E-2</v>
      </c>
      <c r="K3549" s="6">
        <f t="shared" si="389"/>
        <v>6.4999999999999947E-2</v>
      </c>
      <c r="L3549" s="6">
        <f t="shared" si="390"/>
        <v>7.8571428571428487E-2</v>
      </c>
      <c r="M3549" s="6">
        <f t="shared" si="391"/>
        <v>0.82727272727272749</v>
      </c>
      <c r="N3549" s="6">
        <f t="shared" si="392"/>
        <v>45.273631840796028</v>
      </c>
      <c r="Q3549" s="1">
        <v>6.2887019999999998</v>
      </c>
      <c r="R3549" s="3">
        <v>496800</v>
      </c>
    </row>
    <row r="3550" spans="1:18" x14ac:dyDescent="0.2">
      <c r="A3550" s="8">
        <v>39143</v>
      </c>
      <c r="B3550" s="1">
        <v>6.34</v>
      </c>
      <c r="C3550" s="1">
        <v>6.36</v>
      </c>
      <c r="D3550" s="1">
        <v>6.09</v>
      </c>
      <c r="E3550" s="1">
        <v>6.1</v>
      </c>
      <c r="G3550" s="6">
        <f t="shared" si="386"/>
        <v>-0.26000000000000068</v>
      </c>
      <c r="H3550" s="1">
        <f t="shared" si="387"/>
        <v>0</v>
      </c>
      <c r="I3550" s="1">
        <f t="shared" si="388"/>
        <v>0.26000000000000068</v>
      </c>
      <c r="K3550" s="6">
        <f t="shared" si="389"/>
        <v>5.0714285714285649E-2</v>
      </c>
      <c r="L3550" s="6">
        <f t="shared" si="390"/>
        <v>9.71428571428571E-2</v>
      </c>
      <c r="M3550" s="6">
        <f t="shared" si="391"/>
        <v>0.52205882352941135</v>
      </c>
      <c r="N3550" s="6">
        <f t="shared" si="392"/>
        <v>34.299516908212539</v>
      </c>
      <c r="Q3550" s="1">
        <v>6.0316169999999998</v>
      </c>
      <c r="R3550" s="3">
        <v>711200</v>
      </c>
    </row>
    <row r="3551" spans="1:18" x14ac:dyDescent="0.2">
      <c r="A3551" s="8">
        <v>39146</v>
      </c>
      <c r="B3551" s="1">
        <v>6.05</v>
      </c>
      <c r="C3551" s="1">
        <v>6.11</v>
      </c>
      <c r="D3551" s="1">
        <v>5.66</v>
      </c>
      <c r="E3551" s="1">
        <v>5.68</v>
      </c>
      <c r="G3551" s="6">
        <f t="shared" si="386"/>
        <v>-0.41999999999999993</v>
      </c>
      <c r="H3551" s="1">
        <f t="shared" si="387"/>
        <v>0</v>
      </c>
      <c r="I3551" s="1">
        <f t="shared" si="388"/>
        <v>0.41999999999999993</v>
      </c>
      <c r="K3551" s="6">
        <f t="shared" si="389"/>
        <v>5.0714285714285649E-2</v>
      </c>
      <c r="L3551" s="6">
        <f t="shared" si="390"/>
        <v>0.11999999999999998</v>
      </c>
      <c r="M3551" s="6">
        <f t="shared" si="391"/>
        <v>0.42261904761904712</v>
      </c>
      <c r="N3551" s="6">
        <f t="shared" si="392"/>
        <v>29.707112970711265</v>
      </c>
      <c r="Q3551" s="1">
        <v>5.6163239999999996</v>
      </c>
      <c r="R3551" s="3">
        <v>1392600</v>
      </c>
    </row>
    <row r="3552" spans="1:18" x14ac:dyDescent="0.2">
      <c r="A3552" s="8">
        <v>39147</v>
      </c>
      <c r="B3552" s="1">
        <v>5.89</v>
      </c>
      <c r="C3552" s="1">
        <v>5.89</v>
      </c>
      <c r="D3552" s="1">
        <v>5.54</v>
      </c>
      <c r="E3552" s="1">
        <v>5.71</v>
      </c>
      <c r="G3552" s="6">
        <f t="shared" si="386"/>
        <v>3.0000000000000249E-2</v>
      </c>
      <c r="H3552" s="1">
        <f t="shared" si="387"/>
        <v>3.0000000000000249E-2</v>
      </c>
      <c r="I3552" s="1">
        <f t="shared" si="388"/>
        <v>0</v>
      </c>
      <c r="K3552" s="6">
        <f t="shared" si="389"/>
        <v>3.2857142857142856E-2</v>
      </c>
      <c r="L3552" s="6">
        <f t="shared" si="390"/>
        <v>0.11999999999999998</v>
      </c>
      <c r="M3552" s="6">
        <f t="shared" si="391"/>
        <v>0.27380952380952384</v>
      </c>
      <c r="N3552" s="6">
        <f t="shared" si="392"/>
        <v>21.495327102803728</v>
      </c>
      <c r="Q3552" s="1">
        <v>5.645988</v>
      </c>
      <c r="R3552" s="3">
        <v>1202100</v>
      </c>
    </row>
    <row r="3553" spans="1:18" x14ac:dyDescent="0.2">
      <c r="A3553" s="8">
        <v>39148</v>
      </c>
      <c r="B3553" s="1">
        <v>5.75</v>
      </c>
      <c r="C3553" s="1">
        <v>5.78</v>
      </c>
      <c r="D3553" s="1">
        <v>5.6</v>
      </c>
      <c r="E3553" s="1">
        <v>5.74</v>
      </c>
      <c r="G3553" s="6">
        <f t="shared" si="386"/>
        <v>3.0000000000000249E-2</v>
      </c>
      <c r="H3553" s="1">
        <f t="shared" si="387"/>
        <v>3.0000000000000249E-2</v>
      </c>
      <c r="I3553" s="1">
        <f t="shared" si="388"/>
        <v>0</v>
      </c>
      <c r="K3553" s="6">
        <f t="shared" si="389"/>
        <v>3.5000000000000017E-2</v>
      </c>
      <c r="L3553" s="6">
        <f t="shared" si="390"/>
        <v>0.10000000000000002</v>
      </c>
      <c r="M3553" s="6">
        <f t="shared" si="391"/>
        <v>0.35000000000000009</v>
      </c>
      <c r="N3553" s="6">
        <f t="shared" si="392"/>
        <v>25.925925925925924</v>
      </c>
      <c r="Q3553" s="1">
        <v>5.6756520000000004</v>
      </c>
      <c r="R3553" s="3">
        <v>686000</v>
      </c>
    </row>
    <row r="3554" spans="1:18" x14ac:dyDescent="0.2">
      <c r="A3554" s="8">
        <v>39149</v>
      </c>
      <c r="B3554" s="1">
        <v>5.71</v>
      </c>
      <c r="C3554" s="1">
        <v>5.74</v>
      </c>
      <c r="D3554" s="1">
        <v>5.21</v>
      </c>
      <c r="E3554" s="1">
        <v>5.36</v>
      </c>
      <c r="G3554" s="6">
        <f t="shared" si="386"/>
        <v>-0.37999999999999989</v>
      </c>
      <c r="H3554" s="1">
        <f t="shared" si="387"/>
        <v>0</v>
      </c>
      <c r="I3554" s="1">
        <f t="shared" si="388"/>
        <v>0.37999999999999989</v>
      </c>
      <c r="K3554" s="6">
        <f t="shared" si="389"/>
        <v>3.5000000000000017E-2</v>
      </c>
      <c r="L3554" s="6">
        <f t="shared" si="390"/>
        <v>0.11714285714285712</v>
      </c>
      <c r="M3554" s="6">
        <f t="shared" si="391"/>
        <v>0.29878048780487826</v>
      </c>
      <c r="N3554" s="6">
        <f t="shared" si="392"/>
        <v>23.004694835680766</v>
      </c>
      <c r="Q3554" s="1">
        <v>5.299912</v>
      </c>
      <c r="R3554" s="3">
        <v>1599200</v>
      </c>
    </row>
    <row r="3555" spans="1:18" x14ac:dyDescent="0.2">
      <c r="A3555" s="8">
        <v>39150</v>
      </c>
      <c r="B3555" s="1">
        <v>5.39</v>
      </c>
      <c r="C3555" s="1">
        <v>5.49</v>
      </c>
      <c r="D3555" s="1">
        <v>5.16</v>
      </c>
      <c r="E3555" s="1">
        <v>5.26</v>
      </c>
      <c r="G3555" s="6">
        <f t="shared" si="386"/>
        <v>-0.10000000000000053</v>
      </c>
      <c r="H3555" s="1">
        <f t="shared" si="387"/>
        <v>0</v>
      </c>
      <c r="I3555" s="1">
        <f t="shared" si="388"/>
        <v>0.10000000000000053</v>
      </c>
      <c r="K3555" s="6">
        <f t="shared" si="389"/>
        <v>2.8571428571428598E-2</v>
      </c>
      <c r="L3555" s="6">
        <f t="shared" si="390"/>
        <v>0.1242857142857143</v>
      </c>
      <c r="M3555" s="6">
        <f t="shared" si="391"/>
        <v>0.22988505747126456</v>
      </c>
      <c r="N3555" s="6">
        <f t="shared" si="392"/>
        <v>18.691588785046733</v>
      </c>
      <c r="Q3555" s="1">
        <v>5.2010339999999999</v>
      </c>
      <c r="R3555" s="3">
        <v>857700</v>
      </c>
    </row>
    <row r="3556" spans="1:18" x14ac:dyDescent="0.2">
      <c r="A3556" s="8">
        <v>39153</v>
      </c>
      <c r="B3556" s="1">
        <v>5.26</v>
      </c>
      <c r="C3556" s="1">
        <v>5.26</v>
      </c>
      <c r="D3556" s="1">
        <v>5.01</v>
      </c>
      <c r="E3556" s="1">
        <v>5.05</v>
      </c>
      <c r="G3556" s="6">
        <f t="shared" si="386"/>
        <v>-0.20999999999999996</v>
      </c>
      <c r="H3556" s="1">
        <f t="shared" si="387"/>
        <v>0</v>
      </c>
      <c r="I3556" s="1">
        <f t="shared" si="388"/>
        <v>0.20999999999999996</v>
      </c>
      <c r="K3556" s="6">
        <f t="shared" si="389"/>
        <v>2.8571428571428598E-2</v>
      </c>
      <c r="L3556" s="6">
        <f t="shared" si="390"/>
        <v>0.1385714285714286</v>
      </c>
      <c r="M3556" s="6">
        <f t="shared" si="391"/>
        <v>0.20618556701030943</v>
      </c>
      <c r="N3556" s="6">
        <f t="shared" si="392"/>
        <v>17.094017094017104</v>
      </c>
      <c r="Q3556" s="1">
        <v>4.9933880000000004</v>
      </c>
      <c r="R3556" s="3">
        <v>784000</v>
      </c>
    </row>
    <row r="3557" spans="1:18" x14ac:dyDescent="0.2">
      <c r="A3557" s="8">
        <v>39154</v>
      </c>
      <c r="B3557" s="1">
        <v>5.01</v>
      </c>
      <c r="C3557" s="1">
        <v>5.0999999999999996</v>
      </c>
      <c r="D3557" s="1">
        <v>4.79</v>
      </c>
      <c r="E3557" s="1">
        <v>4.84</v>
      </c>
      <c r="G3557" s="6">
        <f t="shared" si="386"/>
        <v>-0.20999999999999996</v>
      </c>
      <c r="H3557" s="1">
        <f t="shared" si="387"/>
        <v>0</v>
      </c>
      <c r="I3557" s="1">
        <f t="shared" si="388"/>
        <v>0.20999999999999996</v>
      </c>
      <c r="K3557" s="6">
        <f t="shared" si="389"/>
        <v>2.500000000000004E-2</v>
      </c>
      <c r="L3557" s="6">
        <f t="shared" si="390"/>
        <v>0.15357142857142861</v>
      </c>
      <c r="M3557" s="6">
        <f t="shared" si="391"/>
        <v>0.16279069767441881</v>
      </c>
      <c r="N3557" s="6">
        <f t="shared" si="392"/>
        <v>14.000000000000028</v>
      </c>
      <c r="Q3557" s="1">
        <v>4.7857409999999998</v>
      </c>
      <c r="R3557" s="3">
        <v>825700</v>
      </c>
    </row>
    <row r="3558" spans="1:18" x14ac:dyDescent="0.2">
      <c r="A3558" s="8">
        <v>39155</v>
      </c>
      <c r="B3558" s="1">
        <v>4.8899999999999997</v>
      </c>
      <c r="C3558" s="1">
        <v>4.99</v>
      </c>
      <c r="D3558" s="1">
        <v>4.68</v>
      </c>
      <c r="E3558" s="1">
        <v>4.75</v>
      </c>
      <c r="G3558" s="6">
        <f t="shared" si="386"/>
        <v>-8.9999999999999858E-2</v>
      </c>
      <c r="H3558" s="1">
        <f t="shared" si="387"/>
        <v>0</v>
      </c>
      <c r="I3558" s="1">
        <f t="shared" si="388"/>
        <v>8.9999999999999858E-2</v>
      </c>
      <c r="K3558" s="6">
        <f t="shared" si="389"/>
        <v>4.2857142857143215E-3</v>
      </c>
      <c r="L3558" s="6">
        <f t="shared" si="390"/>
        <v>0.16</v>
      </c>
      <c r="M3558" s="6">
        <f t="shared" si="391"/>
        <v>2.678571428571451E-2</v>
      </c>
      <c r="N3558" s="6">
        <f t="shared" si="392"/>
        <v>2.6086956521739211</v>
      </c>
      <c r="Q3558" s="1">
        <v>4.6967509999999999</v>
      </c>
      <c r="R3558" s="3">
        <v>1142000</v>
      </c>
    </row>
    <row r="3559" spans="1:18" x14ac:dyDescent="0.2">
      <c r="A3559" s="8">
        <v>39156</v>
      </c>
      <c r="B3559" s="1">
        <v>4.75</v>
      </c>
      <c r="C3559" s="1">
        <v>4.9000000000000004</v>
      </c>
      <c r="D3559" s="1">
        <v>4.6500000000000004</v>
      </c>
      <c r="E3559" s="1">
        <v>4.6900000000000004</v>
      </c>
      <c r="G3559" s="6">
        <f t="shared" si="386"/>
        <v>-5.9999999999999609E-2</v>
      </c>
      <c r="H3559" s="1">
        <f t="shared" si="387"/>
        <v>0</v>
      </c>
      <c r="I3559" s="1">
        <f t="shared" si="388"/>
        <v>5.9999999999999609E-2</v>
      </c>
      <c r="K3559" s="6">
        <f t="shared" si="389"/>
        <v>4.2857142857143215E-3</v>
      </c>
      <c r="L3559" s="6">
        <f t="shared" si="390"/>
        <v>0.15785714285714286</v>
      </c>
      <c r="M3559" s="6">
        <f t="shared" si="391"/>
        <v>2.7149321266968552E-2</v>
      </c>
      <c r="N3559" s="6">
        <f t="shared" si="392"/>
        <v>2.6431718061674161</v>
      </c>
      <c r="Q3559" s="1">
        <v>4.6374230000000001</v>
      </c>
      <c r="R3559" s="3">
        <v>826900</v>
      </c>
    </row>
    <row r="3560" spans="1:18" x14ac:dyDescent="0.2">
      <c r="A3560" s="8">
        <v>39157</v>
      </c>
      <c r="B3560" s="1">
        <v>4.7</v>
      </c>
      <c r="C3560" s="1">
        <v>4.72</v>
      </c>
      <c r="D3560" s="1">
        <v>4.51</v>
      </c>
      <c r="E3560" s="1">
        <v>4.6100000000000003</v>
      </c>
      <c r="G3560" s="6">
        <f t="shared" si="386"/>
        <v>-8.0000000000000071E-2</v>
      </c>
      <c r="H3560" s="1">
        <f t="shared" si="387"/>
        <v>0</v>
      </c>
      <c r="I3560" s="1">
        <f t="shared" si="388"/>
        <v>8.0000000000000071E-2</v>
      </c>
      <c r="K3560" s="6">
        <f t="shared" si="389"/>
        <v>4.2857142857143215E-3</v>
      </c>
      <c r="L3560" s="6">
        <f t="shared" si="390"/>
        <v>0.16214285714285717</v>
      </c>
      <c r="M3560" s="6">
        <f t="shared" si="391"/>
        <v>2.6431718061674225E-2</v>
      </c>
      <c r="N3560" s="6">
        <f t="shared" si="392"/>
        <v>2.5751072961373609</v>
      </c>
      <c r="Q3560" s="1">
        <v>4.5583200000000001</v>
      </c>
      <c r="R3560" s="3">
        <v>1039400</v>
      </c>
    </row>
    <row r="3561" spans="1:18" x14ac:dyDescent="0.2">
      <c r="A3561" s="8">
        <v>39160</v>
      </c>
      <c r="B3561" s="1">
        <v>4.57</v>
      </c>
      <c r="C3561" s="1">
        <v>4.8899999999999997</v>
      </c>
      <c r="D3561" s="1">
        <v>4.5599999999999996</v>
      </c>
      <c r="E3561" s="1">
        <v>4.88</v>
      </c>
      <c r="G3561" s="6">
        <f t="shared" si="386"/>
        <v>0.26999999999999957</v>
      </c>
      <c r="H3561" s="1">
        <f t="shared" si="387"/>
        <v>0.26999999999999957</v>
      </c>
      <c r="I3561" s="1">
        <f t="shared" si="388"/>
        <v>0</v>
      </c>
      <c r="K3561" s="6">
        <f t="shared" si="389"/>
        <v>2.3571428571428577E-2</v>
      </c>
      <c r="L3561" s="6">
        <f t="shared" si="390"/>
        <v>0.14071428571428571</v>
      </c>
      <c r="M3561" s="6">
        <f t="shared" si="391"/>
        <v>0.16751269035532998</v>
      </c>
      <c r="N3561" s="6">
        <f t="shared" si="392"/>
        <v>14.347826086956516</v>
      </c>
      <c r="Q3561" s="1">
        <v>4.8252940000000004</v>
      </c>
      <c r="R3561" s="3">
        <v>1062400</v>
      </c>
    </row>
    <row r="3562" spans="1:18" x14ac:dyDescent="0.2">
      <c r="A3562" s="8">
        <v>39161</v>
      </c>
      <c r="B3562" s="1">
        <v>4.99</v>
      </c>
      <c r="C3562" s="1">
        <v>5.09</v>
      </c>
      <c r="D3562" s="1">
        <v>4.8899999999999997</v>
      </c>
      <c r="E3562" s="1">
        <v>4.9800000000000004</v>
      </c>
      <c r="G3562" s="6">
        <f t="shared" si="386"/>
        <v>0.10000000000000053</v>
      </c>
      <c r="H3562" s="1">
        <f t="shared" si="387"/>
        <v>0.10000000000000053</v>
      </c>
      <c r="I3562" s="1">
        <f t="shared" si="388"/>
        <v>0</v>
      </c>
      <c r="K3562" s="6">
        <f t="shared" si="389"/>
        <v>3.0714285714285756E-2</v>
      </c>
      <c r="L3562" s="6">
        <f t="shared" si="390"/>
        <v>0.13357142857142859</v>
      </c>
      <c r="M3562" s="6">
        <f t="shared" si="391"/>
        <v>0.2299465240641714</v>
      </c>
      <c r="N3562" s="6">
        <f t="shared" si="392"/>
        <v>18.695652173913061</v>
      </c>
      <c r="Q3562" s="1">
        <v>4.9241720000000004</v>
      </c>
      <c r="R3562" s="3">
        <v>1086500</v>
      </c>
    </row>
    <row r="3563" spans="1:18" x14ac:dyDescent="0.2">
      <c r="A3563" s="8">
        <v>39162</v>
      </c>
      <c r="B3563" s="1">
        <v>5.03</v>
      </c>
      <c r="C3563" s="1">
        <v>5.12</v>
      </c>
      <c r="D3563" s="1">
        <v>4.92</v>
      </c>
      <c r="E3563" s="1">
        <v>5.0999999999999996</v>
      </c>
      <c r="G3563" s="6">
        <f t="shared" si="386"/>
        <v>0.11999999999999922</v>
      </c>
      <c r="H3563" s="1">
        <f t="shared" si="387"/>
        <v>0.11999999999999922</v>
      </c>
      <c r="I3563" s="1">
        <f t="shared" si="388"/>
        <v>0</v>
      </c>
      <c r="K3563" s="6">
        <f t="shared" si="389"/>
        <v>3.9285714285714271E-2</v>
      </c>
      <c r="L3563" s="6">
        <f t="shared" si="390"/>
        <v>0.12928571428571431</v>
      </c>
      <c r="M3563" s="6">
        <f t="shared" si="391"/>
        <v>0.30386740331491696</v>
      </c>
      <c r="N3563" s="6">
        <f t="shared" si="392"/>
        <v>23.305084745762699</v>
      </c>
      <c r="Q3563" s="1">
        <v>5.0428269999999999</v>
      </c>
      <c r="R3563" s="3">
        <v>675400</v>
      </c>
    </row>
    <row r="3564" spans="1:18" x14ac:dyDescent="0.2">
      <c r="A3564" s="8">
        <v>39163</v>
      </c>
      <c r="B3564" s="1">
        <v>5.0999999999999996</v>
      </c>
      <c r="C3564" s="1">
        <v>5.28</v>
      </c>
      <c r="D3564" s="1">
        <v>5.0999999999999996</v>
      </c>
      <c r="E3564" s="1">
        <v>5.21</v>
      </c>
      <c r="G3564" s="6">
        <f t="shared" si="386"/>
        <v>0.11000000000000032</v>
      </c>
      <c r="H3564" s="1">
        <f t="shared" si="387"/>
        <v>0.11000000000000032</v>
      </c>
      <c r="I3564" s="1">
        <f t="shared" si="388"/>
        <v>0</v>
      </c>
      <c r="K3564" s="6">
        <f t="shared" si="389"/>
        <v>4.7142857142857153E-2</v>
      </c>
      <c r="L3564" s="6">
        <f t="shared" si="390"/>
        <v>0.1107142857142857</v>
      </c>
      <c r="M3564" s="6">
        <f t="shared" si="391"/>
        <v>0.42580645161290337</v>
      </c>
      <c r="N3564" s="6">
        <f t="shared" si="392"/>
        <v>29.864253393665166</v>
      </c>
      <c r="Q3564" s="1">
        <v>5.1515940000000002</v>
      </c>
      <c r="R3564" s="3">
        <v>749100</v>
      </c>
    </row>
    <row r="3565" spans="1:18" x14ac:dyDescent="0.2">
      <c r="A3565" s="8">
        <v>39164</v>
      </c>
      <c r="B3565" s="1">
        <v>5.22</v>
      </c>
      <c r="C3565" s="1">
        <v>5.29</v>
      </c>
      <c r="D3565" s="1">
        <v>5.15</v>
      </c>
      <c r="E3565" s="1">
        <v>5.16</v>
      </c>
      <c r="G3565" s="6">
        <f t="shared" si="386"/>
        <v>-4.9999999999999822E-2</v>
      </c>
      <c r="H3565" s="1">
        <f t="shared" si="387"/>
        <v>0</v>
      </c>
      <c r="I3565" s="1">
        <f t="shared" si="388"/>
        <v>4.9999999999999822E-2</v>
      </c>
      <c r="K3565" s="6">
        <f t="shared" si="389"/>
        <v>4.7142857142857153E-2</v>
      </c>
      <c r="L3565" s="6">
        <f t="shared" si="390"/>
        <v>8.4285714285714269E-2</v>
      </c>
      <c r="M3565" s="6">
        <f t="shared" si="391"/>
        <v>0.55932203389830526</v>
      </c>
      <c r="N3565" s="6">
        <f t="shared" si="392"/>
        <v>35.869565217391312</v>
      </c>
      <c r="Q3565" s="1">
        <v>5.1021539999999996</v>
      </c>
      <c r="R3565" s="3">
        <v>537500</v>
      </c>
    </row>
    <row r="3566" spans="1:18" x14ac:dyDescent="0.2">
      <c r="A3566" s="8">
        <v>39167</v>
      </c>
      <c r="B3566" s="1">
        <v>5.3</v>
      </c>
      <c r="C3566" s="1">
        <v>5.31</v>
      </c>
      <c r="D3566" s="1">
        <v>5.15</v>
      </c>
      <c r="E3566" s="1">
        <v>5.21</v>
      </c>
      <c r="G3566" s="6">
        <f t="shared" si="386"/>
        <v>4.9999999999999822E-2</v>
      </c>
      <c r="H3566" s="1">
        <f t="shared" si="387"/>
        <v>4.9999999999999822E-2</v>
      </c>
      <c r="I3566" s="1">
        <f t="shared" si="388"/>
        <v>0</v>
      </c>
      <c r="K3566" s="6">
        <f t="shared" si="389"/>
        <v>4.857142857142855E-2</v>
      </c>
      <c r="L3566" s="6">
        <f t="shared" si="390"/>
        <v>8.4285714285714269E-2</v>
      </c>
      <c r="M3566" s="6">
        <f t="shared" si="391"/>
        <v>0.57627118644067787</v>
      </c>
      <c r="N3566" s="6">
        <f t="shared" si="392"/>
        <v>36.559139784946225</v>
      </c>
      <c r="Q3566" s="1">
        <v>5.1515940000000002</v>
      </c>
      <c r="R3566" s="3">
        <v>384700</v>
      </c>
    </row>
    <row r="3567" spans="1:18" x14ac:dyDescent="0.2">
      <c r="A3567" s="8">
        <v>39168</v>
      </c>
      <c r="B3567" s="1">
        <v>5.19</v>
      </c>
      <c r="C3567" s="1">
        <v>5.27</v>
      </c>
      <c r="D3567" s="1">
        <v>5.01</v>
      </c>
      <c r="E3567" s="1">
        <v>5.04</v>
      </c>
      <c r="G3567" s="6">
        <f t="shared" si="386"/>
        <v>-0.16999999999999993</v>
      </c>
      <c r="H3567" s="1">
        <f t="shared" si="387"/>
        <v>0</v>
      </c>
      <c r="I3567" s="1">
        <f t="shared" si="388"/>
        <v>0.16999999999999993</v>
      </c>
      <c r="K3567" s="6">
        <f t="shared" si="389"/>
        <v>4.6428571428571389E-2</v>
      </c>
      <c r="L3567" s="6">
        <f t="shared" si="390"/>
        <v>9.6428571428571405E-2</v>
      </c>
      <c r="M3567" s="6">
        <f t="shared" si="391"/>
        <v>0.48148148148148118</v>
      </c>
      <c r="N3567" s="6">
        <f t="shared" si="392"/>
        <v>32.499999999999986</v>
      </c>
      <c r="Q3567" s="1">
        <v>4.9835000000000003</v>
      </c>
      <c r="R3567" s="3">
        <v>645300</v>
      </c>
    </row>
    <row r="3568" spans="1:18" x14ac:dyDescent="0.2">
      <c r="A3568" s="8">
        <v>39169</v>
      </c>
      <c r="B3568" s="1">
        <v>5.14</v>
      </c>
      <c r="C3568" s="1">
        <v>5.25</v>
      </c>
      <c r="D3568" s="1">
        <v>5.08</v>
      </c>
      <c r="E3568" s="1">
        <v>5.21</v>
      </c>
      <c r="G3568" s="6">
        <f t="shared" si="386"/>
        <v>0.16999999999999993</v>
      </c>
      <c r="H3568" s="1">
        <f t="shared" si="387"/>
        <v>0.16999999999999993</v>
      </c>
      <c r="I3568" s="1">
        <f t="shared" si="388"/>
        <v>0</v>
      </c>
      <c r="K3568" s="6">
        <f t="shared" si="389"/>
        <v>5.8571428571428531E-2</v>
      </c>
      <c r="L3568" s="6">
        <f t="shared" si="390"/>
        <v>6.928571428571427E-2</v>
      </c>
      <c r="M3568" s="6">
        <f t="shared" si="391"/>
        <v>0.8453608247422677</v>
      </c>
      <c r="N3568" s="6">
        <f t="shared" si="392"/>
        <v>45.810055865921775</v>
      </c>
      <c r="Q3568" s="1">
        <v>5.1515940000000002</v>
      </c>
      <c r="R3568" s="3">
        <v>644700</v>
      </c>
    </row>
    <row r="3569" spans="1:18" x14ac:dyDescent="0.2">
      <c r="A3569" s="8">
        <v>39170</v>
      </c>
      <c r="B3569" s="1">
        <v>5.2</v>
      </c>
      <c r="C3569" s="1">
        <v>5.23</v>
      </c>
      <c r="D3569" s="1">
        <v>5.07</v>
      </c>
      <c r="E3569" s="1">
        <v>5.22</v>
      </c>
      <c r="G3569" s="6">
        <f t="shared" si="386"/>
        <v>9.9999999999997868E-3</v>
      </c>
      <c r="H3569" s="1">
        <f t="shared" si="387"/>
        <v>9.9999999999997868E-3</v>
      </c>
      <c r="I3569" s="1">
        <f t="shared" si="388"/>
        <v>0</v>
      </c>
      <c r="K3569" s="6">
        <f t="shared" si="389"/>
        <v>5.9285714285714226E-2</v>
      </c>
      <c r="L3569" s="6">
        <f t="shared" si="390"/>
        <v>6.214285714285709E-2</v>
      </c>
      <c r="M3569" s="6">
        <f t="shared" si="391"/>
        <v>0.95402298850574696</v>
      </c>
      <c r="N3569" s="6">
        <f t="shared" si="392"/>
        <v>48.823529411764703</v>
      </c>
      <c r="Q3569" s="1">
        <v>5.1614820000000003</v>
      </c>
      <c r="R3569" s="3">
        <v>669600</v>
      </c>
    </row>
    <row r="3570" spans="1:18" x14ac:dyDescent="0.2">
      <c r="A3570" s="8">
        <v>39171</v>
      </c>
      <c r="B3570" s="1">
        <v>5.25</v>
      </c>
      <c r="C3570" s="1">
        <v>5.28</v>
      </c>
      <c r="D3570" s="1">
        <v>5.15</v>
      </c>
      <c r="E3570" s="1">
        <v>5.18</v>
      </c>
      <c r="G3570" s="6">
        <f t="shared" si="386"/>
        <v>-4.0000000000000036E-2</v>
      </c>
      <c r="H3570" s="1">
        <f t="shared" si="387"/>
        <v>0</v>
      </c>
      <c r="I3570" s="1">
        <f t="shared" si="388"/>
        <v>4.0000000000000036E-2</v>
      </c>
      <c r="K3570" s="6">
        <f t="shared" si="389"/>
        <v>5.9285714285714226E-2</v>
      </c>
      <c r="L3570" s="6">
        <f t="shared" si="390"/>
        <v>4.9999999999999947E-2</v>
      </c>
      <c r="M3570" s="6">
        <f t="shared" si="391"/>
        <v>1.1857142857142857</v>
      </c>
      <c r="N3570" s="6">
        <f t="shared" si="392"/>
        <v>54.248366013071902</v>
      </c>
      <c r="Q3570" s="1">
        <v>5.1219299999999999</v>
      </c>
      <c r="R3570" s="3">
        <v>442500</v>
      </c>
    </row>
    <row r="3571" spans="1:18" x14ac:dyDescent="0.2">
      <c r="A3571" s="8">
        <v>39174</v>
      </c>
      <c r="B3571" s="1">
        <v>5.14</v>
      </c>
      <c r="C3571" s="1">
        <v>5.18</v>
      </c>
      <c r="D3571" s="1">
        <v>5.0199999999999996</v>
      </c>
      <c r="E3571" s="1">
        <v>5.0599999999999996</v>
      </c>
      <c r="G3571" s="6">
        <f t="shared" si="386"/>
        <v>-0.12000000000000011</v>
      </c>
      <c r="H3571" s="1">
        <f t="shared" si="387"/>
        <v>0</v>
      </c>
      <c r="I3571" s="1">
        <f t="shared" si="388"/>
        <v>0.12000000000000011</v>
      </c>
      <c r="K3571" s="6">
        <f t="shared" si="389"/>
        <v>5.9285714285714226E-2</v>
      </c>
      <c r="L3571" s="6">
        <f t="shared" si="390"/>
        <v>4.3571428571428532E-2</v>
      </c>
      <c r="M3571" s="6">
        <f t="shared" si="391"/>
        <v>1.360655737704918</v>
      </c>
      <c r="N3571" s="6">
        <f t="shared" si="392"/>
        <v>57.638888888888886</v>
      </c>
      <c r="Q3571" s="1">
        <v>5.0032750000000004</v>
      </c>
      <c r="R3571" s="3">
        <v>515500</v>
      </c>
    </row>
    <row r="3572" spans="1:18" x14ac:dyDescent="0.2">
      <c r="A3572" s="8">
        <v>39175</v>
      </c>
      <c r="B3572" s="1">
        <v>5.03</v>
      </c>
      <c r="C3572" s="1">
        <v>5.14</v>
      </c>
      <c r="D3572" s="1">
        <v>4.96</v>
      </c>
      <c r="E3572" s="1">
        <v>5.05</v>
      </c>
      <c r="G3572" s="6">
        <f t="shared" si="386"/>
        <v>-9.9999999999997868E-3</v>
      </c>
      <c r="H3572" s="1">
        <f t="shared" si="387"/>
        <v>0</v>
      </c>
      <c r="I3572" s="1">
        <f t="shared" si="388"/>
        <v>9.9999999999997868E-3</v>
      </c>
      <c r="K3572" s="6">
        <f t="shared" si="389"/>
        <v>5.9285714285714226E-2</v>
      </c>
      <c r="L3572" s="6">
        <f t="shared" si="390"/>
        <v>3.7857142857142811E-2</v>
      </c>
      <c r="M3572" s="6">
        <f t="shared" si="391"/>
        <v>1.5660377358490569</v>
      </c>
      <c r="N3572" s="6">
        <f t="shared" si="392"/>
        <v>61.029411764705884</v>
      </c>
      <c r="Q3572" s="1">
        <v>4.9933880000000004</v>
      </c>
      <c r="R3572" s="3">
        <v>648000</v>
      </c>
    </row>
    <row r="3573" spans="1:18" x14ac:dyDescent="0.2">
      <c r="A3573" s="8">
        <v>39176</v>
      </c>
      <c r="B3573" s="1">
        <v>4.95</v>
      </c>
      <c r="C3573" s="1">
        <v>5.0999999999999996</v>
      </c>
      <c r="D3573" s="1">
        <v>4.95</v>
      </c>
      <c r="E3573" s="1">
        <v>5.01</v>
      </c>
      <c r="G3573" s="6">
        <f t="shared" si="386"/>
        <v>-4.0000000000000036E-2</v>
      </c>
      <c r="H3573" s="1">
        <f t="shared" si="387"/>
        <v>0</v>
      </c>
      <c r="I3573" s="1">
        <f t="shared" si="388"/>
        <v>4.0000000000000036E-2</v>
      </c>
      <c r="K3573" s="6">
        <f t="shared" si="389"/>
        <v>5.9285714285714226E-2</v>
      </c>
      <c r="L3573" s="6">
        <f t="shared" si="390"/>
        <v>3.6428571428571414E-2</v>
      </c>
      <c r="M3573" s="6">
        <f t="shared" si="391"/>
        <v>1.627450980392156</v>
      </c>
      <c r="N3573" s="6">
        <f t="shared" si="392"/>
        <v>61.940298507462671</v>
      </c>
      <c r="Q3573" s="1">
        <v>4.9538359999999999</v>
      </c>
      <c r="R3573" s="3">
        <v>366200</v>
      </c>
    </row>
    <row r="3574" spans="1:18" x14ac:dyDescent="0.2">
      <c r="A3574" s="8">
        <v>39177</v>
      </c>
      <c r="B3574" s="1">
        <v>4.9800000000000004</v>
      </c>
      <c r="C3574" s="1">
        <v>5.0999999999999996</v>
      </c>
      <c r="D3574" s="1">
        <v>4.9800000000000004</v>
      </c>
      <c r="E3574" s="1">
        <v>5.01</v>
      </c>
      <c r="G3574" s="6">
        <f t="shared" si="386"/>
        <v>0</v>
      </c>
      <c r="H3574" s="1">
        <f t="shared" si="387"/>
        <v>0</v>
      </c>
      <c r="I3574" s="1">
        <f t="shared" si="388"/>
        <v>0</v>
      </c>
      <c r="K3574" s="6">
        <f t="shared" si="389"/>
        <v>5.9285714285714226E-2</v>
      </c>
      <c r="L3574" s="6">
        <f t="shared" si="390"/>
        <v>3.0714285714285694E-2</v>
      </c>
      <c r="M3574" s="6">
        <f t="shared" si="391"/>
        <v>1.9302325581395343</v>
      </c>
      <c r="N3574" s="6">
        <f t="shared" si="392"/>
        <v>65.873015873015873</v>
      </c>
      <c r="Q3574" s="1">
        <v>4.9538359999999999</v>
      </c>
      <c r="R3574" s="3">
        <v>304700</v>
      </c>
    </row>
    <row r="3575" spans="1:18" x14ac:dyDescent="0.2">
      <c r="A3575" s="8">
        <v>39181</v>
      </c>
      <c r="B3575" s="1">
        <v>5.14</v>
      </c>
      <c r="C3575" s="1">
        <v>5.26</v>
      </c>
      <c r="D3575" s="1">
        <v>5.04</v>
      </c>
      <c r="E3575" s="1">
        <v>5.25</v>
      </c>
      <c r="G3575" s="6">
        <f t="shared" si="386"/>
        <v>0.24000000000000021</v>
      </c>
      <c r="H3575" s="1">
        <f t="shared" si="387"/>
        <v>0.24000000000000021</v>
      </c>
      <c r="I3575" s="1">
        <f t="shared" si="388"/>
        <v>0</v>
      </c>
      <c r="K3575" s="6">
        <f t="shared" si="389"/>
        <v>5.7142857142857127E-2</v>
      </c>
      <c r="L3575" s="6">
        <f t="shared" si="390"/>
        <v>3.0714285714285694E-2</v>
      </c>
      <c r="M3575" s="6">
        <f t="shared" si="391"/>
        <v>1.8604651162790704</v>
      </c>
      <c r="N3575" s="6">
        <f t="shared" si="392"/>
        <v>65.040650406504071</v>
      </c>
      <c r="Q3575" s="1">
        <v>5.1911449999999997</v>
      </c>
      <c r="R3575" s="3">
        <v>1091600</v>
      </c>
    </row>
    <row r="3576" spans="1:18" x14ac:dyDescent="0.2">
      <c r="A3576" s="8">
        <v>39182</v>
      </c>
      <c r="B3576" s="1">
        <v>5.29</v>
      </c>
      <c r="C3576" s="1">
        <v>5.66</v>
      </c>
      <c r="D3576" s="1">
        <v>5.26</v>
      </c>
      <c r="E3576" s="1">
        <v>5.63</v>
      </c>
      <c r="G3576" s="6">
        <f t="shared" si="386"/>
        <v>0.37999999999999989</v>
      </c>
      <c r="H3576" s="1">
        <f t="shared" si="387"/>
        <v>0.37999999999999989</v>
      </c>
      <c r="I3576" s="1">
        <f t="shared" si="388"/>
        <v>0</v>
      </c>
      <c r="K3576" s="6">
        <f t="shared" si="389"/>
        <v>7.7142857142857083E-2</v>
      </c>
      <c r="L3576" s="6">
        <f t="shared" si="390"/>
        <v>3.0714285714285694E-2</v>
      </c>
      <c r="M3576" s="6">
        <f t="shared" si="391"/>
        <v>2.5116279069767438</v>
      </c>
      <c r="N3576" s="6">
        <f t="shared" si="392"/>
        <v>71.523178807947019</v>
      </c>
      <c r="Q3576" s="1">
        <v>5.5668850000000001</v>
      </c>
      <c r="R3576" s="3">
        <v>1252700</v>
      </c>
    </row>
    <row r="3577" spans="1:18" x14ac:dyDescent="0.2">
      <c r="A3577" s="8">
        <v>39183</v>
      </c>
      <c r="B3577" s="1">
        <v>5.65</v>
      </c>
      <c r="C3577" s="1">
        <v>5.74</v>
      </c>
      <c r="D3577" s="1">
        <v>5.41</v>
      </c>
      <c r="E3577" s="1">
        <v>5.5</v>
      </c>
      <c r="G3577" s="6">
        <f t="shared" si="386"/>
        <v>-0.12999999999999989</v>
      </c>
      <c r="H3577" s="1">
        <f t="shared" si="387"/>
        <v>0</v>
      </c>
      <c r="I3577" s="1">
        <f t="shared" si="388"/>
        <v>0.12999999999999989</v>
      </c>
      <c r="K3577" s="6">
        <f t="shared" si="389"/>
        <v>6.8571428571428575E-2</v>
      </c>
      <c r="L3577" s="6">
        <f t="shared" si="390"/>
        <v>3.9999999999999973E-2</v>
      </c>
      <c r="M3577" s="6">
        <f t="shared" si="391"/>
        <v>1.7142857142857155</v>
      </c>
      <c r="N3577" s="6">
        <f t="shared" si="392"/>
        <v>63.157894736842117</v>
      </c>
      <c r="Q3577" s="1">
        <v>5.4383429999999997</v>
      </c>
      <c r="R3577" s="3">
        <v>1025300</v>
      </c>
    </row>
    <row r="3578" spans="1:18" x14ac:dyDescent="0.2">
      <c r="A3578" s="8">
        <v>39184</v>
      </c>
      <c r="B3578" s="1">
        <v>5.52</v>
      </c>
      <c r="C3578" s="1">
        <v>5.7</v>
      </c>
      <c r="D3578" s="1">
        <v>5.5</v>
      </c>
      <c r="E3578" s="1">
        <v>5.63</v>
      </c>
      <c r="G3578" s="6">
        <f t="shared" si="386"/>
        <v>0.12999999999999989</v>
      </c>
      <c r="H3578" s="1">
        <f t="shared" si="387"/>
        <v>0.12999999999999989</v>
      </c>
      <c r="I3578" s="1">
        <f t="shared" si="388"/>
        <v>0</v>
      </c>
      <c r="K3578" s="6">
        <f t="shared" si="389"/>
        <v>6.9999999999999965E-2</v>
      </c>
      <c r="L3578" s="6">
        <f t="shared" si="390"/>
        <v>3.9999999999999973E-2</v>
      </c>
      <c r="M3578" s="6">
        <f t="shared" si="391"/>
        <v>1.7500000000000002</v>
      </c>
      <c r="N3578" s="6">
        <f t="shared" si="392"/>
        <v>63.636363636363633</v>
      </c>
      <c r="Q3578" s="1">
        <v>5.5668850000000001</v>
      </c>
      <c r="R3578" s="3">
        <v>677200</v>
      </c>
    </row>
    <row r="3579" spans="1:18" x14ac:dyDescent="0.2">
      <c r="A3579" s="8">
        <v>39185</v>
      </c>
      <c r="B3579" s="1">
        <v>5.8</v>
      </c>
      <c r="C3579" s="1">
        <v>5.85</v>
      </c>
      <c r="D3579" s="1">
        <v>5.65</v>
      </c>
      <c r="E3579" s="1">
        <v>5.84</v>
      </c>
      <c r="G3579" s="6">
        <f t="shared" si="386"/>
        <v>0.20999999999999996</v>
      </c>
      <c r="H3579" s="1">
        <f t="shared" si="387"/>
        <v>0.20999999999999996</v>
      </c>
      <c r="I3579" s="1">
        <f t="shared" si="388"/>
        <v>0</v>
      </c>
      <c r="K3579" s="6">
        <f t="shared" si="389"/>
        <v>8.4999999999999964E-2</v>
      </c>
      <c r="L3579" s="6">
        <f t="shared" si="390"/>
        <v>3.6428571428571414E-2</v>
      </c>
      <c r="M3579" s="6">
        <f t="shared" si="391"/>
        <v>2.3333333333333335</v>
      </c>
      <c r="N3579" s="6">
        <f t="shared" si="392"/>
        <v>70</v>
      </c>
      <c r="Q3579" s="1">
        <v>5.7745309999999996</v>
      </c>
      <c r="R3579" s="3">
        <v>823900</v>
      </c>
    </row>
    <row r="3580" spans="1:18" x14ac:dyDescent="0.2">
      <c r="A3580" s="8">
        <v>39188</v>
      </c>
      <c r="B3580" s="1">
        <v>5.85</v>
      </c>
      <c r="C3580" s="1">
        <v>5.99</v>
      </c>
      <c r="D3580" s="1">
        <v>5.65</v>
      </c>
      <c r="E3580" s="1">
        <v>5.76</v>
      </c>
      <c r="G3580" s="6">
        <f t="shared" si="386"/>
        <v>-8.0000000000000071E-2</v>
      </c>
      <c r="H3580" s="1">
        <f t="shared" si="387"/>
        <v>0</v>
      </c>
      <c r="I3580" s="1">
        <f t="shared" si="388"/>
        <v>8.0000000000000071E-2</v>
      </c>
      <c r="K3580" s="6">
        <f t="shared" si="389"/>
        <v>8.1428571428571406E-2</v>
      </c>
      <c r="L3580" s="6">
        <f t="shared" si="390"/>
        <v>4.2142857142857135E-2</v>
      </c>
      <c r="M3580" s="6">
        <f t="shared" si="391"/>
        <v>1.9322033898305082</v>
      </c>
      <c r="N3580" s="6">
        <f t="shared" si="392"/>
        <v>65.895953757225428</v>
      </c>
      <c r="Q3580" s="1">
        <v>5.6954279999999997</v>
      </c>
      <c r="R3580" s="3">
        <v>748100</v>
      </c>
    </row>
    <row r="3581" spans="1:18" x14ac:dyDescent="0.2">
      <c r="A3581" s="8">
        <v>39189</v>
      </c>
      <c r="B3581" s="1">
        <v>5.75</v>
      </c>
      <c r="C3581" s="1">
        <v>5.8</v>
      </c>
      <c r="D3581" s="1">
        <v>5.53</v>
      </c>
      <c r="E3581" s="1">
        <v>5.53</v>
      </c>
      <c r="G3581" s="6">
        <f t="shared" si="386"/>
        <v>-0.22999999999999954</v>
      </c>
      <c r="H3581" s="1">
        <f t="shared" si="387"/>
        <v>0</v>
      </c>
      <c r="I3581" s="1">
        <f t="shared" si="388"/>
        <v>0.22999999999999954</v>
      </c>
      <c r="K3581" s="6">
        <f t="shared" si="389"/>
        <v>8.1428571428571406E-2</v>
      </c>
      <c r="L3581" s="6">
        <f t="shared" si="390"/>
        <v>4.6428571428571389E-2</v>
      </c>
      <c r="M3581" s="6">
        <f t="shared" si="391"/>
        <v>1.7538461538461549</v>
      </c>
      <c r="N3581" s="6">
        <f t="shared" si="392"/>
        <v>63.687150837988838</v>
      </c>
      <c r="Q3581" s="1">
        <v>5.4680070000000001</v>
      </c>
      <c r="R3581" s="3">
        <v>1368000</v>
      </c>
    </row>
    <row r="3582" spans="1:18" x14ac:dyDescent="0.2">
      <c r="A3582" s="8">
        <v>39190</v>
      </c>
      <c r="B3582" s="1">
        <v>5.63</v>
      </c>
      <c r="C3582" s="1">
        <v>5.63</v>
      </c>
      <c r="D3582" s="1">
        <v>5.33</v>
      </c>
      <c r="E3582" s="1">
        <v>5.46</v>
      </c>
      <c r="G3582" s="6">
        <f t="shared" si="386"/>
        <v>-7.0000000000000284E-2</v>
      </c>
      <c r="H3582" s="1">
        <f t="shared" si="387"/>
        <v>0</v>
      </c>
      <c r="I3582" s="1">
        <f t="shared" si="388"/>
        <v>7.0000000000000284E-2</v>
      </c>
      <c r="K3582" s="6">
        <f t="shared" si="389"/>
        <v>6.928571428571427E-2</v>
      </c>
      <c r="L3582" s="6">
        <f t="shared" si="390"/>
        <v>5.1428571428571414E-2</v>
      </c>
      <c r="M3582" s="6">
        <f t="shared" si="391"/>
        <v>1.3472222222222223</v>
      </c>
      <c r="N3582" s="6">
        <f t="shared" si="392"/>
        <v>57.396449704142015</v>
      </c>
      <c r="Q3582" s="1">
        <v>5.3987910000000001</v>
      </c>
      <c r="R3582" s="3">
        <v>1088200</v>
      </c>
    </row>
    <row r="3583" spans="1:18" x14ac:dyDescent="0.2">
      <c r="A3583" s="8">
        <v>39191</v>
      </c>
      <c r="B3583" s="1">
        <v>5.35</v>
      </c>
      <c r="C3583" s="1">
        <v>5.4</v>
      </c>
      <c r="D3583" s="1">
        <v>5.23</v>
      </c>
      <c r="E3583" s="1">
        <v>5.3</v>
      </c>
      <c r="G3583" s="6">
        <f t="shared" si="386"/>
        <v>-0.16000000000000014</v>
      </c>
      <c r="H3583" s="1">
        <f t="shared" si="387"/>
        <v>0</v>
      </c>
      <c r="I3583" s="1">
        <f t="shared" si="388"/>
        <v>0.16000000000000014</v>
      </c>
      <c r="K3583" s="6">
        <f t="shared" si="389"/>
        <v>6.8571428571428575E-2</v>
      </c>
      <c r="L3583" s="6">
        <f t="shared" si="390"/>
        <v>6.2857142857142848E-2</v>
      </c>
      <c r="M3583" s="6">
        <f t="shared" si="391"/>
        <v>1.0909090909090911</v>
      </c>
      <c r="N3583" s="6">
        <f t="shared" si="392"/>
        <v>52.173913043478258</v>
      </c>
      <c r="Q3583" s="1">
        <v>5.2405850000000003</v>
      </c>
      <c r="R3583" s="3">
        <v>842400</v>
      </c>
    </row>
    <row r="3584" spans="1:18" x14ac:dyDescent="0.2">
      <c r="A3584" s="8">
        <v>39192</v>
      </c>
      <c r="B3584" s="1">
        <v>5.33</v>
      </c>
      <c r="C3584" s="1">
        <v>5.62</v>
      </c>
      <c r="D3584" s="1">
        <v>5.29</v>
      </c>
      <c r="E3584" s="1">
        <v>5.62</v>
      </c>
      <c r="G3584" s="6">
        <f t="shared" si="386"/>
        <v>0.32000000000000028</v>
      </c>
      <c r="H3584" s="1">
        <f t="shared" si="387"/>
        <v>0.32000000000000028</v>
      </c>
      <c r="I3584" s="1">
        <f t="shared" si="388"/>
        <v>0</v>
      </c>
      <c r="K3584" s="6">
        <f t="shared" si="389"/>
        <v>9.1428571428571442E-2</v>
      </c>
      <c r="L3584" s="6">
        <f t="shared" si="390"/>
        <v>5.9999999999999991E-2</v>
      </c>
      <c r="M3584" s="6">
        <f t="shared" si="391"/>
        <v>1.5238095238095242</v>
      </c>
      <c r="N3584" s="6">
        <f t="shared" si="392"/>
        <v>60.377358490566046</v>
      </c>
      <c r="Q3584" s="1">
        <v>5.556997</v>
      </c>
      <c r="R3584" s="3">
        <v>878900</v>
      </c>
    </row>
    <row r="3585" spans="1:18" x14ac:dyDescent="0.2">
      <c r="A3585" s="8">
        <v>39195</v>
      </c>
      <c r="B3585" s="1">
        <v>5.64</v>
      </c>
      <c r="C3585" s="1">
        <v>5.8</v>
      </c>
      <c r="D3585" s="1">
        <v>5.47</v>
      </c>
      <c r="E3585" s="1">
        <v>5.8</v>
      </c>
      <c r="G3585" s="6">
        <f t="shared" si="386"/>
        <v>0.17999999999999972</v>
      </c>
      <c r="H3585" s="1">
        <f t="shared" si="387"/>
        <v>0.17999999999999972</v>
      </c>
      <c r="I3585" s="1">
        <f t="shared" si="388"/>
        <v>0</v>
      </c>
      <c r="K3585" s="6">
        <f t="shared" si="389"/>
        <v>0.10428571428571429</v>
      </c>
      <c r="L3585" s="6">
        <f t="shared" si="390"/>
        <v>5.1428571428571414E-2</v>
      </c>
      <c r="M3585" s="6">
        <f t="shared" si="391"/>
        <v>2.0277777777777786</v>
      </c>
      <c r="N3585" s="6">
        <f t="shared" si="392"/>
        <v>66.972477064220186</v>
      </c>
      <c r="Q3585" s="1">
        <v>5.7349800000000002</v>
      </c>
      <c r="R3585" s="3">
        <v>949500</v>
      </c>
    </row>
    <row r="3586" spans="1:18" x14ac:dyDescent="0.2">
      <c r="A3586" s="8">
        <v>39196</v>
      </c>
      <c r="B3586" s="1">
        <v>5.8</v>
      </c>
      <c r="C3586" s="1">
        <v>5.95</v>
      </c>
      <c r="D3586" s="1">
        <v>5.65</v>
      </c>
      <c r="E3586" s="1">
        <v>5.65</v>
      </c>
      <c r="G3586" s="6">
        <f t="shared" si="386"/>
        <v>-0.14999999999999947</v>
      </c>
      <c r="H3586" s="1">
        <f t="shared" si="387"/>
        <v>0</v>
      </c>
      <c r="I3586" s="1">
        <f t="shared" si="388"/>
        <v>0.14999999999999947</v>
      </c>
      <c r="K3586" s="6">
        <f t="shared" si="389"/>
        <v>0.10428571428571429</v>
      </c>
      <c r="L3586" s="6">
        <f t="shared" si="390"/>
        <v>6.1428571428571388E-2</v>
      </c>
      <c r="M3586" s="6">
        <f t="shared" si="391"/>
        <v>1.6976744186046524</v>
      </c>
      <c r="N3586" s="6">
        <f t="shared" si="392"/>
        <v>62.931034482758641</v>
      </c>
      <c r="Q3586" s="1">
        <v>5.5866610000000003</v>
      </c>
      <c r="R3586" s="3">
        <v>620800</v>
      </c>
    </row>
    <row r="3587" spans="1:18" x14ac:dyDescent="0.2">
      <c r="A3587" s="8">
        <v>39197</v>
      </c>
      <c r="B3587" s="1">
        <v>5.67</v>
      </c>
      <c r="C3587" s="1">
        <v>5.76</v>
      </c>
      <c r="D3587" s="1">
        <v>5.6</v>
      </c>
      <c r="E3587" s="1">
        <v>5.65</v>
      </c>
      <c r="G3587" s="6">
        <f t="shared" si="386"/>
        <v>0</v>
      </c>
      <c r="H3587" s="1">
        <f t="shared" si="387"/>
        <v>0</v>
      </c>
      <c r="I3587" s="1">
        <f t="shared" si="388"/>
        <v>0</v>
      </c>
      <c r="K3587" s="6">
        <f t="shared" si="389"/>
        <v>0.10428571428571429</v>
      </c>
      <c r="L3587" s="6">
        <f t="shared" si="390"/>
        <v>5.8571428571428531E-2</v>
      </c>
      <c r="M3587" s="6">
        <f t="shared" si="391"/>
        <v>1.7804878048780499</v>
      </c>
      <c r="N3587" s="6">
        <f t="shared" si="392"/>
        <v>64.035087719298261</v>
      </c>
      <c r="Q3587" s="1">
        <v>5.5866610000000003</v>
      </c>
      <c r="R3587" s="3">
        <v>485800</v>
      </c>
    </row>
    <row r="3588" spans="1:18" x14ac:dyDescent="0.2">
      <c r="A3588" s="8">
        <v>39198</v>
      </c>
      <c r="B3588" s="1">
        <v>5.65</v>
      </c>
      <c r="C3588" s="1">
        <v>5.73</v>
      </c>
      <c r="D3588" s="1">
        <v>5.53</v>
      </c>
      <c r="E3588" s="1">
        <v>5.55</v>
      </c>
      <c r="G3588" s="6">
        <f t="shared" ref="G3588:G3651" si="393">E3588-E3587</f>
        <v>-0.10000000000000053</v>
      </c>
      <c r="H3588" s="1">
        <f t="shared" ref="H3588:H3651" si="394">IF(G3588&gt;0,G3588,0)</f>
        <v>0</v>
      </c>
      <c r="I3588" s="1">
        <f t="shared" ref="I3588:I3651" si="395">IF(G3588&lt;0,ABS(G3588),0)</f>
        <v>0.10000000000000053</v>
      </c>
      <c r="K3588" s="6">
        <f t="shared" si="389"/>
        <v>0.10428571428571429</v>
      </c>
      <c r="L3588" s="6">
        <f t="shared" si="390"/>
        <v>6.5714285714285711E-2</v>
      </c>
      <c r="M3588" s="6">
        <f t="shared" si="391"/>
        <v>1.5869565217391306</v>
      </c>
      <c r="N3588" s="6">
        <f t="shared" si="392"/>
        <v>61.344537815126053</v>
      </c>
      <c r="Q3588" s="1">
        <v>5.4877820000000002</v>
      </c>
      <c r="R3588" s="3">
        <v>562100</v>
      </c>
    </row>
    <row r="3589" spans="1:18" x14ac:dyDescent="0.2">
      <c r="A3589" s="8">
        <v>39199</v>
      </c>
      <c r="B3589" s="1">
        <v>5.55</v>
      </c>
      <c r="C3589" s="1">
        <v>5.61</v>
      </c>
      <c r="D3589" s="1">
        <v>5.46</v>
      </c>
      <c r="E3589" s="1">
        <v>5.55</v>
      </c>
      <c r="G3589" s="6">
        <f t="shared" si="393"/>
        <v>0</v>
      </c>
      <c r="H3589" s="1">
        <f t="shared" si="394"/>
        <v>0</v>
      </c>
      <c r="I3589" s="1">
        <f t="shared" si="395"/>
        <v>0</v>
      </c>
      <c r="K3589" s="6">
        <f t="shared" si="389"/>
        <v>8.7142857142857119E-2</v>
      </c>
      <c r="L3589" s="6">
        <f t="shared" si="390"/>
        <v>6.5714285714285711E-2</v>
      </c>
      <c r="M3589" s="6">
        <f t="shared" si="391"/>
        <v>1.3260869565217388</v>
      </c>
      <c r="N3589" s="6">
        <f t="shared" si="392"/>
        <v>57.009345794392516</v>
      </c>
      <c r="Q3589" s="1">
        <v>5.4877820000000002</v>
      </c>
      <c r="R3589" s="3">
        <v>754100</v>
      </c>
    </row>
    <row r="3590" spans="1:18" x14ac:dyDescent="0.2">
      <c r="A3590" s="8">
        <v>39202</v>
      </c>
      <c r="B3590" s="1">
        <v>5.5</v>
      </c>
      <c r="C3590" s="1">
        <v>5.61</v>
      </c>
      <c r="D3590" s="1">
        <v>5.26</v>
      </c>
      <c r="E3590" s="1">
        <v>5.4</v>
      </c>
      <c r="G3590" s="6">
        <f t="shared" si="393"/>
        <v>-0.14999999999999947</v>
      </c>
      <c r="H3590" s="1">
        <f t="shared" si="394"/>
        <v>0</v>
      </c>
      <c r="I3590" s="1">
        <f t="shared" si="395"/>
        <v>0.14999999999999947</v>
      </c>
      <c r="K3590" s="6">
        <f t="shared" si="389"/>
        <v>5.9999999999999991E-2</v>
      </c>
      <c r="L3590" s="6">
        <f t="shared" si="390"/>
        <v>7.6428571428571387E-2</v>
      </c>
      <c r="M3590" s="6">
        <f t="shared" si="391"/>
        <v>0.78504672897196293</v>
      </c>
      <c r="N3590" s="6">
        <f t="shared" si="392"/>
        <v>43.979057591623047</v>
      </c>
      <c r="Q3590" s="1">
        <v>5.3394640000000004</v>
      </c>
      <c r="R3590" s="3">
        <v>777000</v>
      </c>
    </row>
    <row r="3591" spans="1:18" x14ac:dyDescent="0.2">
      <c r="A3591" s="8">
        <v>39203</v>
      </c>
      <c r="B3591" s="1">
        <v>5.4</v>
      </c>
      <c r="C3591" s="1">
        <v>5.4</v>
      </c>
      <c r="D3591" s="1">
        <v>5.19</v>
      </c>
      <c r="E3591" s="1">
        <v>5.24</v>
      </c>
      <c r="G3591" s="6">
        <f t="shared" si="393"/>
        <v>-0.16000000000000014</v>
      </c>
      <c r="H3591" s="1">
        <f t="shared" si="394"/>
        <v>0</v>
      </c>
      <c r="I3591" s="1">
        <f t="shared" si="395"/>
        <v>0.16000000000000014</v>
      </c>
      <c r="K3591" s="6">
        <f t="shared" si="389"/>
        <v>5.9999999999999991E-2</v>
      </c>
      <c r="L3591" s="6">
        <f t="shared" si="390"/>
        <v>7.8571428571428542E-2</v>
      </c>
      <c r="M3591" s="6">
        <f t="shared" si="391"/>
        <v>0.76363636363636378</v>
      </c>
      <c r="N3591" s="6">
        <f t="shared" si="392"/>
        <v>43.298969072164951</v>
      </c>
      <c r="Q3591" s="1">
        <v>5.1812569999999996</v>
      </c>
      <c r="R3591" s="3">
        <v>903500</v>
      </c>
    </row>
    <row r="3592" spans="1:18" x14ac:dyDescent="0.2">
      <c r="A3592" s="8">
        <v>39204</v>
      </c>
      <c r="B3592" s="1">
        <v>5.21</v>
      </c>
      <c r="C3592" s="1">
        <v>5.47</v>
      </c>
      <c r="D3592" s="1">
        <v>5.2</v>
      </c>
      <c r="E3592" s="1">
        <v>5.4</v>
      </c>
      <c r="G3592" s="6">
        <f t="shared" si="393"/>
        <v>0.16000000000000014</v>
      </c>
      <c r="H3592" s="1">
        <f t="shared" si="394"/>
        <v>0.16000000000000014</v>
      </c>
      <c r="I3592" s="1">
        <f t="shared" si="395"/>
        <v>0</v>
      </c>
      <c r="K3592" s="6">
        <f t="shared" si="389"/>
        <v>6.2142857142857152E-2</v>
      </c>
      <c r="L3592" s="6">
        <f t="shared" si="390"/>
        <v>7.8571428571428542E-2</v>
      </c>
      <c r="M3592" s="6">
        <f t="shared" si="391"/>
        <v>0.79090909090909134</v>
      </c>
      <c r="N3592" s="6">
        <f t="shared" si="392"/>
        <v>44.162436548223369</v>
      </c>
      <c r="Q3592" s="1">
        <v>5.3394640000000004</v>
      </c>
      <c r="R3592" s="3">
        <v>600600</v>
      </c>
    </row>
    <row r="3593" spans="1:18" x14ac:dyDescent="0.2">
      <c r="A3593" s="8">
        <v>39205</v>
      </c>
      <c r="B3593" s="1">
        <v>5.41</v>
      </c>
      <c r="C3593" s="1">
        <v>5.44</v>
      </c>
      <c r="D3593" s="1">
        <v>5.26</v>
      </c>
      <c r="E3593" s="1">
        <v>5.27</v>
      </c>
      <c r="G3593" s="6">
        <f t="shared" si="393"/>
        <v>-0.13000000000000078</v>
      </c>
      <c r="H3593" s="1">
        <f t="shared" si="394"/>
        <v>0</v>
      </c>
      <c r="I3593" s="1">
        <f t="shared" si="395"/>
        <v>0.13000000000000078</v>
      </c>
      <c r="K3593" s="6">
        <f t="shared" si="389"/>
        <v>4.7142857142857153E-2</v>
      </c>
      <c r="L3593" s="6">
        <f t="shared" si="390"/>
        <v>8.7857142857142884E-2</v>
      </c>
      <c r="M3593" s="6">
        <f t="shared" si="391"/>
        <v>0.53658536585365846</v>
      </c>
      <c r="N3593" s="6">
        <f t="shared" si="392"/>
        <v>34.920634920634924</v>
      </c>
      <c r="Q3593" s="1">
        <v>5.2109209999999999</v>
      </c>
      <c r="R3593" s="3">
        <v>550000</v>
      </c>
    </row>
    <row r="3594" spans="1:18" x14ac:dyDescent="0.2">
      <c r="A3594" s="8">
        <v>39206</v>
      </c>
      <c r="B3594" s="1">
        <v>5.33</v>
      </c>
      <c r="C3594" s="1">
        <v>5.54</v>
      </c>
      <c r="D3594" s="1">
        <v>5.29</v>
      </c>
      <c r="E3594" s="1">
        <v>5.54</v>
      </c>
      <c r="G3594" s="6">
        <f t="shared" si="393"/>
        <v>0.27000000000000046</v>
      </c>
      <c r="H3594" s="1">
        <f t="shared" si="394"/>
        <v>0.27000000000000046</v>
      </c>
      <c r="I3594" s="1">
        <f t="shared" si="395"/>
        <v>0</v>
      </c>
      <c r="K3594" s="6">
        <f t="shared" si="389"/>
        <v>6.6428571428571476E-2</v>
      </c>
      <c r="L3594" s="6">
        <f t="shared" si="390"/>
        <v>8.214285714285717E-2</v>
      </c>
      <c r="M3594" s="6">
        <f t="shared" si="391"/>
        <v>0.80869565217391337</v>
      </c>
      <c r="N3594" s="6">
        <f t="shared" si="392"/>
        <v>44.711538461538467</v>
      </c>
      <c r="Q3594" s="1">
        <v>5.477894</v>
      </c>
      <c r="R3594" s="3">
        <v>530800</v>
      </c>
    </row>
    <row r="3595" spans="1:18" x14ac:dyDescent="0.2">
      <c r="A3595" s="8">
        <v>39209</v>
      </c>
      <c r="B3595" s="1">
        <v>5.57</v>
      </c>
      <c r="C3595" s="1">
        <v>5.61</v>
      </c>
      <c r="D3595" s="1">
        <v>5.55</v>
      </c>
      <c r="E3595" s="1">
        <v>5.57</v>
      </c>
      <c r="G3595" s="6">
        <f t="shared" si="393"/>
        <v>3.0000000000000249E-2</v>
      </c>
      <c r="H3595" s="1">
        <f t="shared" si="394"/>
        <v>3.0000000000000249E-2</v>
      </c>
      <c r="I3595" s="1">
        <f t="shared" si="395"/>
        <v>0</v>
      </c>
      <c r="K3595" s="6">
        <f t="shared" si="389"/>
        <v>6.857142857142863E-2</v>
      </c>
      <c r="L3595" s="6">
        <f t="shared" si="390"/>
        <v>6.5714285714285767E-2</v>
      </c>
      <c r="M3595" s="6">
        <f t="shared" si="391"/>
        <v>1.0434782608695652</v>
      </c>
      <c r="N3595" s="6">
        <f t="shared" si="392"/>
        <v>51.063829787234049</v>
      </c>
      <c r="Q3595" s="1">
        <v>5.5075580000000004</v>
      </c>
      <c r="R3595" s="3">
        <v>560600</v>
      </c>
    </row>
    <row r="3596" spans="1:18" x14ac:dyDescent="0.2">
      <c r="A3596" s="8">
        <v>39210</v>
      </c>
      <c r="B3596" s="1">
        <v>5.56</v>
      </c>
      <c r="C3596" s="1">
        <v>5.66</v>
      </c>
      <c r="D3596" s="1">
        <v>5.42</v>
      </c>
      <c r="E3596" s="1">
        <v>5.48</v>
      </c>
      <c r="G3596" s="6">
        <f t="shared" si="393"/>
        <v>-8.9999999999999858E-2</v>
      </c>
      <c r="H3596" s="1">
        <f t="shared" si="394"/>
        <v>0</v>
      </c>
      <c r="I3596" s="1">
        <f t="shared" si="395"/>
        <v>8.9999999999999858E-2</v>
      </c>
      <c r="K3596" s="6">
        <f t="shared" si="389"/>
        <v>6.857142857142863E-2</v>
      </c>
      <c r="L3596" s="6">
        <f t="shared" si="390"/>
        <v>6.7142857142857171E-2</v>
      </c>
      <c r="M3596" s="6">
        <f t="shared" si="391"/>
        <v>1.0212765957446812</v>
      </c>
      <c r="N3596" s="6">
        <f t="shared" si="392"/>
        <v>50.526315789473699</v>
      </c>
      <c r="Q3596" s="1">
        <v>5.4185670000000004</v>
      </c>
      <c r="R3596" s="3">
        <v>781800</v>
      </c>
    </row>
    <row r="3597" spans="1:18" x14ac:dyDescent="0.2">
      <c r="A3597" s="8">
        <v>39211</v>
      </c>
      <c r="B3597" s="1">
        <v>5.53</v>
      </c>
      <c r="C3597" s="1">
        <v>5.79</v>
      </c>
      <c r="D3597" s="1">
        <v>5.45</v>
      </c>
      <c r="E3597" s="1">
        <v>5.69</v>
      </c>
      <c r="G3597" s="6">
        <f t="shared" si="393"/>
        <v>0.20999999999999996</v>
      </c>
      <c r="H3597" s="1">
        <f t="shared" si="394"/>
        <v>0.20999999999999996</v>
      </c>
      <c r="I3597" s="1">
        <f t="shared" si="395"/>
        <v>0</v>
      </c>
      <c r="K3597" s="6">
        <f t="shared" si="389"/>
        <v>8.357142857142863E-2</v>
      </c>
      <c r="L3597" s="6">
        <f t="shared" si="390"/>
        <v>5.571428571428573E-2</v>
      </c>
      <c r="M3597" s="6">
        <f t="shared" si="391"/>
        <v>1.5000000000000007</v>
      </c>
      <c r="N3597" s="6">
        <f t="shared" si="392"/>
        <v>60.000000000000014</v>
      </c>
      <c r="Q3597" s="1">
        <v>5.6262129999999999</v>
      </c>
      <c r="R3597" s="3">
        <v>888400</v>
      </c>
    </row>
    <row r="3598" spans="1:18" x14ac:dyDescent="0.2">
      <c r="A3598" s="8">
        <v>39212</v>
      </c>
      <c r="B3598" s="1">
        <v>5.26</v>
      </c>
      <c r="C3598" s="1">
        <v>5.46</v>
      </c>
      <c r="D3598" s="1">
        <v>5.24</v>
      </c>
      <c r="E3598" s="1">
        <v>5.28</v>
      </c>
      <c r="G3598" s="6">
        <f t="shared" si="393"/>
        <v>-0.41000000000000014</v>
      </c>
      <c r="H3598" s="1">
        <f t="shared" si="394"/>
        <v>0</v>
      </c>
      <c r="I3598" s="1">
        <f t="shared" si="395"/>
        <v>0.41000000000000014</v>
      </c>
      <c r="K3598" s="6">
        <f t="shared" si="389"/>
        <v>6.0714285714285755E-2</v>
      </c>
      <c r="L3598" s="6">
        <f t="shared" si="390"/>
        <v>8.5000000000000034E-2</v>
      </c>
      <c r="M3598" s="6">
        <f t="shared" si="391"/>
        <v>0.71428571428571452</v>
      </c>
      <c r="N3598" s="6">
        <f t="shared" si="392"/>
        <v>41.666666666666671</v>
      </c>
      <c r="Q3598" s="1">
        <v>5.220809</v>
      </c>
      <c r="R3598" s="3">
        <v>1227600</v>
      </c>
    </row>
    <row r="3599" spans="1:18" x14ac:dyDescent="0.2">
      <c r="A3599" s="8">
        <v>39213</v>
      </c>
      <c r="B3599" s="1">
        <v>5.2</v>
      </c>
      <c r="C3599" s="1">
        <v>5.42</v>
      </c>
      <c r="D3599" s="1">
        <v>5.2</v>
      </c>
      <c r="E3599" s="1">
        <v>5.33</v>
      </c>
      <c r="G3599" s="6">
        <f t="shared" si="393"/>
        <v>4.9999999999999822E-2</v>
      </c>
      <c r="H3599" s="1">
        <f t="shared" si="394"/>
        <v>4.9999999999999822E-2</v>
      </c>
      <c r="I3599" s="1">
        <f t="shared" si="395"/>
        <v>0</v>
      </c>
      <c r="K3599" s="6">
        <f t="shared" si="389"/>
        <v>5.1428571428571476E-2</v>
      </c>
      <c r="L3599" s="6">
        <f t="shared" si="390"/>
        <v>8.5000000000000034E-2</v>
      </c>
      <c r="M3599" s="6">
        <f t="shared" si="391"/>
        <v>0.60504201680672298</v>
      </c>
      <c r="N3599" s="6">
        <f t="shared" si="392"/>
        <v>37.696335078534041</v>
      </c>
      <c r="Q3599" s="1">
        <v>5.2702479999999996</v>
      </c>
      <c r="R3599" s="3">
        <v>581900</v>
      </c>
    </row>
    <row r="3600" spans="1:18" x14ac:dyDescent="0.2">
      <c r="A3600" s="8">
        <v>39216</v>
      </c>
      <c r="B3600" s="1">
        <v>5.31</v>
      </c>
      <c r="C3600" s="1">
        <v>5.36</v>
      </c>
      <c r="D3600" s="1">
        <v>5.26</v>
      </c>
      <c r="E3600" s="1">
        <v>5.3</v>
      </c>
      <c r="G3600" s="6">
        <f t="shared" si="393"/>
        <v>-3.0000000000000249E-2</v>
      </c>
      <c r="H3600" s="1">
        <f t="shared" si="394"/>
        <v>0</v>
      </c>
      <c r="I3600" s="1">
        <f t="shared" si="395"/>
        <v>3.0000000000000249E-2</v>
      </c>
      <c r="K3600" s="6">
        <f t="shared" ref="K3600:K3663" si="396">AVERAGE(H3587:H3600)</f>
        <v>5.1428571428571476E-2</v>
      </c>
      <c r="L3600" s="6">
        <f t="shared" ref="L3600:L3663" si="397">AVERAGE(I3587:I3600)</f>
        <v>7.6428571428571512E-2</v>
      </c>
      <c r="M3600" s="6">
        <f t="shared" ref="M3600:M3663" si="398">K3600/L3600</f>
        <v>0.6728971962616821</v>
      </c>
      <c r="N3600" s="6">
        <f t="shared" si="392"/>
        <v>40.223463687150833</v>
      </c>
      <c r="Q3600" s="1">
        <v>5.2405850000000003</v>
      </c>
      <c r="R3600" s="3">
        <v>589700</v>
      </c>
    </row>
    <row r="3601" spans="1:18" x14ac:dyDescent="0.2">
      <c r="A3601" s="8">
        <v>39217</v>
      </c>
      <c r="B3601" s="1">
        <v>5.3</v>
      </c>
      <c r="C3601" s="1">
        <v>5.3</v>
      </c>
      <c r="D3601" s="1">
        <v>5.04</v>
      </c>
      <c r="E3601" s="1">
        <v>5.07</v>
      </c>
      <c r="G3601" s="6">
        <f t="shared" si="393"/>
        <v>-0.22999999999999954</v>
      </c>
      <c r="H3601" s="1">
        <f t="shared" si="394"/>
        <v>0</v>
      </c>
      <c r="I3601" s="1">
        <f t="shared" si="395"/>
        <v>0.22999999999999954</v>
      </c>
      <c r="K3601" s="6">
        <f t="shared" si="396"/>
        <v>5.1428571428571476E-2</v>
      </c>
      <c r="L3601" s="6">
        <f t="shared" si="397"/>
        <v>9.2857142857142902E-2</v>
      </c>
      <c r="M3601" s="6">
        <f t="shared" si="398"/>
        <v>0.5538461538461541</v>
      </c>
      <c r="N3601" s="6">
        <f t="shared" ref="N3601:N3664" si="399">IF(L3601=0,100,100-(100/(1+M3601)))</f>
        <v>35.643564356435661</v>
      </c>
      <c r="Q3601" s="1">
        <v>5.0131639999999997</v>
      </c>
      <c r="R3601" s="3">
        <v>1161600</v>
      </c>
    </row>
    <row r="3602" spans="1:18" x14ac:dyDescent="0.2">
      <c r="A3602" s="8">
        <v>39218</v>
      </c>
      <c r="B3602" s="1">
        <v>5.03</v>
      </c>
      <c r="C3602" s="1">
        <v>5.0999999999999996</v>
      </c>
      <c r="D3602" s="1">
        <v>4.96</v>
      </c>
      <c r="E3602" s="1">
        <v>5.07</v>
      </c>
      <c r="G3602" s="6">
        <f t="shared" si="393"/>
        <v>0</v>
      </c>
      <c r="H3602" s="1">
        <f t="shared" si="394"/>
        <v>0</v>
      </c>
      <c r="I3602" s="1">
        <f t="shared" si="395"/>
        <v>0</v>
      </c>
      <c r="K3602" s="6">
        <f t="shared" si="396"/>
        <v>5.1428571428571476E-2</v>
      </c>
      <c r="L3602" s="6">
        <f t="shared" si="397"/>
        <v>8.5714285714285729E-2</v>
      </c>
      <c r="M3602" s="6">
        <f t="shared" si="398"/>
        <v>0.60000000000000042</v>
      </c>
      <c r="N3602" s="6">
        <f t="shared" si="399"/>
        <v>37.500000000000021</v>
      </c>
      <c r="Q3602" s="1">
        <v>5.0131639999999997</v>
      </c>
      <c r="R3602" s="3">
        <v>871800</v>
      </c>
    </row>
    <row r="3603" spans="1:18" x14ac:dyDescent="0.2">
      <c r="A3603" s="8">
        <v>39219</v>
      </c>
      <c r="B3603" s="1">
        <v>5.12</v>
      </c>
      <c r="C3603" s="1">
        <v>5.21</v>
      </c>
      <c r="D3603" s="1">
        <v>5.01</v>
      </c>
      <c r="E3603" s="1">
        <v>5.18</v>
      </c>
      <c r="G3603" s="6">
        <f t="shared" si="393"/>
        <v>0.10999999999999943</v>
      </c>
      <c r="H3603" s="1">
        <f t="shared" si="394"/>
        <v>0.10999999999999943</v>
      </c>
      <c r="I3603" s="1">
        <f t="shared" si="395"/>
        <v>0</v>
      </c>
      <c r="K3603" s="6">
        <f t="shared" si="396"/>
        <v>5.9285714285714289E-2</v>
      </c>
      <c r="L3603" s="6">
        <f t="shared" si="397"/>
        <v>8.5714285714285729E-2</v>
      </c>
      <c r="M3603" s="6">
        <f t="shared" si="398"/>
        <v>0.69166666666666654</v>
      </c>
      <c r="N3603" s="6">
        <f t="shared" si="399"/>
        <v>40.886699507389153</v>
      </c>
      <c r="Q3603" s="1">
        <v>5.1219299999999999</v>
      </c>
      <c r="R3603" s="3">
        <v>546400</v>
      </c>
    </row>
    <row r="3604" spans="1:18" x14ac:dyDescent="0.2">
      <c r="A3604" s="8">
        <v>39220</v>
      </c>
      <c r="B3604" s="1">
        <v>5.12</v>
      </c>
      <c r="C3604" s="1">
        <v>5.22</v>
      </c>
      <c r="D3604" s="1">
        <v>5.1100000000000003</v>
      </c>
      <c r="E3604" s="1">
        <v>5.15</v>
      </c>
      <c r="G3604" s="6">
        <f t="shared" si="393"/>
        <v>-2.9999999999999361E-2</v>
      </c>
      <c r="H3604" s="1">
        <f t="shared" si="394"/>
        <v>0</v>
      </c>
      <c r="I3604" s="1">
        <f t="shared" si="395"/>
        <v>2.9999999999999361E-2</v>
      </c>
      <c r="K3604" s="6">
        <f t="shared" si="396"/>
        <v>5.9285714285714289E-2</v>
      </c>
      <c r="L3604" s="6">
        <f t="shared" si="397"/>
        <v>7.7142857142857152E-2</v>
      </c>
      <c r="M3604" s="6">
        <f t="shared" si="398"/>
        <v>0.76851851851851849</v>
      </c>
      <c r="N3604" s="6">
        <f t="shared" si="399"/>
        <v>43.455497382198956</v>
      </c>
      <c r="Q3604" s="1">
        <v>5.0922669999999997</v>
      </c>
      <c r="R3604" s="3">
        <v>616200</v>
      </c>
    </row>
    <row r="3605" spans="1:18" x14ac:dyDescent="0.2">
      <c r="A3605" s="8">
        <v>39223</v>
      </c>
      <c r="B3605" s="1">
        <v>5.16</v>
      </c>
      <c r="C3605" s="1">
        <v>5.31</v>
      </c>
      <c r="D3605" s="1">
        <v>5.16</v>
      </c>
      <c r="E3605" s="1">
        <v>5.27</v>
      </c>
      <c r="G3605" s="6">
        <f t="shared" si="393"/>
        <v>0.11999999999999922</v>
      </c>
      <c r="H3605" s="1">
        <f t="shared" si="394"/>
        <v>0.11999999999999922</v>
      </c>
      <c r="I3605" s="1">
        <f t="shared" si="395"/>
        <v>0</v>
      </c>
      <c r="K3605" s="6">
        <f t="shared" si="396"/>
        <v>6.785714285714281E-2</v>
      </c>
      <c r="L3605" s="6">
        <f t="shared" si="397"/>
        <v>6.5714285714285711E-2</v>
      </c>
      <c r="M3605" s="6">
        <f t="shared" si="398"/>
        <v>1.0326086956521732</v>
      </c>
      <c r="N3605" s="6">
        <f t="shared" si="399"/>
        <v>50.802139037433129</v>
      </c>
      <c r="Q3605" s="1">
        <v>5.2109209999999999</v>
      </c>
      <c r="R3605" s="3">
        <v>577900</v>
      </c>
    </row>
    <row r="3606" spans="1:18" x14ac:dyDescent="0.2">
      <c r="A3606" s="8">
        <v>39224</v>
      </c>
      <c r="B3606" s="1">
        <v>5.27</v>
      </c>
      <c r="C3606" s="1">
        <v>5.27</v>
      </c>
      <c r="D3606" s="1">
        <v>5.07</v>
      </c>
      <c r="E3606" s="1">
        <v>5.0999999999999996</v>
      </c>
      <c r="G3606" s="6">
        <f t="shared" si="393"/>
        <v>-0.16999999999999993</v>
      </c>
      <c r="H3606" s="1">
        <f t="shared" si="394"/>
        <v>0</v>
      </c>
      <c r="I3606" s="1">
        <f t="shared" si="395"/>
        <v>0.16999999999999993</v>
      </c>
      <c r="K3606" s="6">
        <f t="shared" si="396"/>
        <v>5.642857142857137E-2</v>
      </c>
      <c r="L3606" s="6">
        <f t="shared" si="397"/>
        <v>7.7857142857142847E-2</v>
      </c>
      <c r="M3606" s="6">
        <f t="shared" si="398"/>
        <v>0.72477064220183418</v>
      </c>
      <c r="N3606" s="6">
        <f t="shared" si="399"/>
        <v>42.021276595744659</v>
      </c>
      <c r="Q3606" s="1">
        <v>5.0428269999999999</v>
      </c>
      <c r="R3606" s="3">
        <v>637600</v>
      </c>
    </row>
    <row r="3607" spans="1:18" x14ac:dyDescent="0.2">
      <c r="A3607" s="8">
        <v>39225</v>
      </c>
      <c r="B3607" s="1">
        <v>5.0999999999999996</v>
      </c>
      <c r="C3607" s="1">
        <v>5.18</v>
      </c>
      <c r="D3607" s="1">
        <v>5.08</v>
      </c>
      <c r="E3607" s="1">
        <v>5.12</v>
      </c>
      <c r="G3607" s="6">
        <f t="shared" si="393"/>
        <v>2.0000000000000462E-2</v>
      </c>
      <c r="H3607" s="1">
        <f t="shared" si="394"/>
        <v>2.0000000000000462E-2</v>
      </c>
      <c r="I3607" s="1">
        <f t="shared" si="395"/>
        <v>0</v>
      </c>
      <c r="K3607" s="6">
        <f t="shared" si="396"/>
        <v>5.7857142857142829E-2</v>
      </c>
      <c r="L3607" s="6">
        <f t="shared" si="397"/>
        <v>6.8571428571428505E-2</v>
      </c>
      <c r="M3607" s="6">
        <f t="shared" si="398"/>
        <v>0.84375000000000044</v>
      </c>
      <c r="N3607" s="6">
        <f t="shared" si="399"/>
        <v>45.762711864406789</v>
      </c>
      <c r="Q3607" s="1">
        <v>5.0626030000000002</v>
      </c>
      <c r="R3607" s="3">
        <v>535700</v>
      </c>
    </row>
    <row r="3608" spans="1:18" x14ac:dyDescent="0.2">
      <c r="A3608" s="8">
        <v>39226</v>
      </c>
      <c r="B3608" s="1">
        <v>5.08</v>
      </c>
      <c r="C3608" s="1">
        <v>5.15</v>
      </c>
      <c r="D3608" s="1">
        <v>4.96</v>
      </c>
      <c r="E3608" s="1">
        <v>4.99</v>
      </c>
      <c r="G3608" s="6">
        <f t="shared" si="393"/>
        <v>-0.12999999999999989</v>
      </c>
      <c r="H3608" s="1">
        <f t="shared" si="394"/>
        <v>0</v>
      </c>
      <c r="I3608" s="1">
        <f t="shared" si="395"/>
        <v>0.12999999999999989</v>
      </c>
      <c r="K3608" s="6">
        <f t="shared" si="396"/>
        <v>3.8571428571428513E-2</v>
      </c>
      <c r="L3608" s="6">
        <f t="shared" si="397"/>
        <v>7.7857142857142778E-2</v>
      </c>
      <c r="M3608" s="6">
        <f t="shared" si="398"/>
        <v>0.495412844036697</v>
      </c>
      <c r="N3608" s="6">
        <f t="shared" si="399"/>
        <v>33.128834355828204</v>
      </c>
      <c r="Q3608" s="1">
        <v>4.9340599999999997</v>
      </c>
      <c r="R3608" s="3">
        <v>683600</v>
      </c>
    </row>
    <row r="3609" spans="1:18" x14ac:dyDescent="0.2">
      <c r="A3609" s="8">
        <v>39227</v>
      </c>
      <c r="B3609" s="1">
        <v>5</v>
      </c>
      <c r="C3609" s="1">
        <v>5.07</v>
      </c>
      <c r="D3609" s="1">
        <v>4.96</v>
      </c>
      <c r="E3609" s="1">
        <v>4.99</v>
      </c>
      <c r="G3609" s="6">
        <f t="shared" si="393"/>
        <v>0</v>
      </c>
      <c r="H3609" s="1">
        <f t="shared" si="394"/>
        <v>0</v>
      </c>
      <c r="I3609" s="1">
        <f t="shared" si="395"/>
        <v>0</v>
      </c>
      <c r="K3609" s="6">
        <f t="shared" si="396"/>
        <v>3.6428571428571352E-2</v>
      </c>
      <c r="L3609" s="6">
        <f t="shared" si="397"/>
        <v>7.7857142857142778E-2</v>
      </c>
      <c r="M3609" s="6">
        <f t="shared" si="398"/>
        <v>0.4678899082568802</v>
      </c>
      <c r="N3609" s="6">
        <f t="shared" si="399"/>
        <v>31.874999999999972</v>
      </c>
      <c r="Q3609" s="1">
        <v>4.9340599999999997</v>
      </c>
      <c r="R3609" s="3">
        <v>550500</v>
      </c>
    </row>
    <row r="3610" spans="1:18" x14ac:dyDescent="0.2">
      <c r="A3610" s="8">
        <v>39231</v>
      </c>
      <c r="B3610" s="1">
        <v>5.0599999999999996</v>
      </c>
      <c r="C3610" s="1">
        <v>5.0599999999999996</v>
      </c>
      <c r="D3610" s="1">
        <v>4.91</v>
      </c>
      <c r="E3610" s="1">
        <v>4.9800000000000004</v>
      </c>
      <c r="G3610" s="6">
        <f t="shared" si="393"/>
        <v>-9.9999999999997868E-3</v>
      </c>
      <c r="H3610" s="1">
        <f t="shared" si="394"/>
        <v>0</v>
      </c>
      <c r="I3610" s="1">
        <f t="shared" si="395"/>
        <v>9.9999999999997868E-3</v>
      </c>
      <c r="K3610" s="6">
        <f t="shared" si="396"/>
        <v>3.6428571428571352E-2</v>
      </c>
      <c r="L3610" s="6">
        <f t="shared" si="397"/>
        <v>7.2142857142857064E-2</v>
      </c>
      <c r="M3610" s="6">
        <f t="shared" si="398"/>
        <v>0.5049504950495044</v>
      </c>
      <c r="N3610" s="6">
        <f t="shared" si="399"/>
        <v>33.552631578947356</v>
      </c>
      <c r="Q3610" s="1">
        <v>4.9241720000000004</v>
      </c>
      <c r="R3610" s="3">
        <v>580700</v>
      </c>
    </row>
    <row r="3611" spans="1:18" x14ac:dyDescent="0.2">
      <c r="A3611" s="8">
        <v>39232</v>
      </c>
      <c r="B3611" s="1">
        <v>4.96</v>
      </c>
      <c r="C3611" s="1">
        <v>4.96</v>
      </c>
      <c r="D3611" s="1">
        <v>4.8899999999999997</v>
      </c>
      <c r="E3611" s="1">
        <v>4.9000000000000004</v>
      </c>
      <c r="G3611" s="6">
        <f t="shared" si="393"/>
        <v>-8.0000000000000071E-2</v>
      </c>
      <c r="H3611" s="1">
        <f t="shared" si="394"/>
        <v>0</v>
      </c>
      <c r="I3611" s="1">
        <f t="shared" si="395"/>
        <v>8.0000000000000071E-2</v>
      </c>
      <c r="K3611" s="6">
        <f t="shared" si="396"/>
        <v>2.1428571428571352E-2</v>
      </c>
      <c r="L3611" s="6">
        <f t="shared" si="397"/>
        <v>7.7857142857142778E-2</v>
      </c>
      <c r="M3611" s="6">
        <f t="shared" si="398"/>
        <v>0.27522935779816443</v>
      </c>
      <c r="N3611" s="6">
        <f t="shared" si="399"/>
        <v>21.582733812949598</v>
      </c>
      <c r="Q3611" s="1">
        <v>4.8450689999999996</v>
      </c>
      <c r="R3611" s="3">
        <v>499500</v>
      </c>
    </row>
    <row r="3612" spans="1:18" x14ac:dyDescent="0.2">
      <c r="A3612" s="8">
        <v>39233</v>
      </c>
      <c r="B3612" s="1">
        <v>4.9000000000000004</v>
      </c>
      <c r="C3612" s="1">
        <v>4.9400000000000004</v>
      </c>
      <c r="D3612" s="1">
        <v>4.7300000000000004</v>
      </c>
      <c r="E3612" s="1">
        <v>4.79</v>
      </c>
      <c r="G3612" s="6">
        <f t="shared" si="393"/>
        <v>-0.11000000000000032</v>
      </c>
      <c r="H3612" s="1">
        <f t="shared" si="394"/>
        <v>0</v>
      </c>
      <c r="I3612" s="1">
        <f t="shared" si="395"/>
        <v>0.11000000000000032</v>
      </c>
      <c r="K3612" s="6">
        <f t="shared" si="396"/>
        <v>2.1428571428571352E-2</v>
      </c>
      <c r="L3612" s="6">
        <f t="shared" si="397"/>
        <v>5.642857142857137E-2</v>
      </c>
      <c r="M3612" s="6">
        <f t="shared" si="398"/>
        <v>0.379746835443037</v>
      </c>
      <c r="N3612" s="6">
        <f t="shared" si="399"/>
        <v>27.52293577981645</v>
      </c>
      <c r="Q3612" s="1">
        <v>4.7363020000000002</v>
      </c>
      <c r="R3612" s="3">
        <v>1020600</v>
      </c>
    </row>
    <row r="3613" spans="1:18" x14ac:dyDescent="0.2">
      <c r="A3613" s="8">
        <v>39234</v>
      </c>
      <c r="B3613" s="1">
        <v>4.8</v>
      </c>
      <c r="C3613" s="1">
        <v>4.88</v>
      </c>
      <c r="D3613" s="1">
        <v>4.8</v>
      </c>
      <c r="E3613" s="1">
        <v>4.8600000000000003</v>
      </c>
      <c r="G3613" s="6">
        <f t="shared" si="393"/>
        <v>7.0000000000000284E-2</v>
      </c>
      <c r="H3613" s="1">
        <f t="shared" si="394"/>
        <v>7.0000000000000284E-2</v>
      </c>
      <c r="I3613" s="1">
        <f t="shared" si="395"/>
        <v>0</v>
      </c>
      <c r="K3613" s="6">
        <f t="shared" si="396"/>
        <v>2.2857142857142815E-2</v>
      </c>
      <c r="L3613" s="6">
        <f t="shared" si="397"/>
        <v>5.642857142857137E-2</v>
      </c>
      <c r="M3613" s="6">
        <f t="shared" si="398"/>
        <v>0.40506329113924017</v>
      </c>
      <c r="N3613" s="6">
        <f t="shared" si="399"/>
        <v>28.828828828828819</v>
      </c>
      <c r="Q3613" s="1">
        <v>4.805517</v>
      </c>
      <c r="R3613" s="3">
        <v>774200</v>
      </c>
    </row>
    <row r="3614" spans="1:18" x14ac:dyDescent="0.2">
      <c r="A3614" s="8">
        <v>39237</v>
      </c>
      <c r="B3614" s="1">
        <v>4.8600000000000003</v>
      </c>
      <c r="C3614" s="1">
        <v>4.9800000000000004</v>
      </c>
      <c r="D3614" s="1">
        <v>4.8600000000000003</v>
      </c>
      <c r="E3614" s="1">
        <v>4.97</v>
      </c>
      <c r="G3614" s="6">
        <f t="shared" si="393"/>
        <v>0.10999999999999943</v>
      </c>
      <c r="H3614" s="1">
        <f t="shared" si="394"/>
        <v>0.10999999999999943</v>
      </c>
      <c r="I3614" s="1">
        <f t="shared" si="395"/>
        <v>0</v>
      </c>
      <c r="K3614" s="6">
        <f t="shared" si="396"/>
        <v>3.0714285714285632E-2</v>
      </c>
      <c r="L3614" s="6">
        <f t="shared" si="397"/>
        <v>5.4285714285714208E-2</v>
      </c>
      <c r="M3614" s="6">
        <f t="shared" si="398"/>
        <v>0.56578947368420984</v>
      </c>
      <c r="N3614" s="6">
        <f t="shared" si="399"/>
        <v>36.134453781512576</v>
      </c>
      <c r="Q3614" s="1">
        <v>4.9142840000000003</v>
      </c>
      <c r="R3614" s="3">
        <v>517500</v>
      </c>
    </row>
    <row r="3615" spans="1:18" x14ac:dyDescent="0.2">
      <c r="A3615" s="8">
        <v>39238</v>
      </c>
      <c r="B3615" s="1">
        <v>4.97</v>
      </c>
      <c r="C3615" s="1">
        <v>4.9800000000000004</v>
      </c>
      <c r="D3615" s="1">
        <v>4.8499999999999996</v>
      </c>
      <c r="E3615" s="1">
        <v>4.97</v>
      </c>
      <c r="G3615" s="6">
        <f t="shared" si="393"/>
        <v>0</v>
      </c>
      <c r="H3615" s="1">
        <f t="shared" si="394"/>
        <v>0</v>
      </c>
      <c r="I3615" s="1">
        <f t="shared" si="395"/>
        <v>0</v>
      </c>
      <c r="K3615" s="6">
        <f t="shared" si="396"/>
        <v>3.0714285714285632E-2</v>
      </c>
      <c r="L3615" s="6">
        <f t="shared" si="397"/>
        <v>3.7857142857142811E-2</v>
      </c>
      <c r="M3615" s="6">
        <f t="shared" si="398"/>
        <v>0.81132075471697995</v>
      </c>
      <c r="N3615" s="6">
        <f t="shared" si="399"/>
        <v>44.791666666666629</v>
      </c>
      <c r="Q3615" s="1">
        <v>4.9142840000000003</v>
      </c>
      <c r="R3615" s="3">
        <v>446900</v>
      </c>
    </row>
    <row r="3616" spans="1:18" x14ac:dyDescent="0.2">
      <c r="A3616" s="8">
        <v>39239</v>
      </c>
      <c r="B3616" s="1">
        <v>4.8499999999999996</v>
      </c>
      <c r="C3616" s="1">
        <v>4.95</v>
      </c>
      <c r="D3616" s="1">
        <v>4.8099999999999996</v>
      </c>
      <c r="E3616" s="1">
        <v>4.8899999999999997</v>
      </c>
      <c r="G3616" s="6">
        <f t="shared" si="393"/>
        <v>-8.0000000000000071E-2</v>
      </c>
      <c r="H3616" s="1">
        <f t="shared" si="394"/>
        <v>0</v>
      </c>
      <c r="I3616" s="1">
        <f t="shared" si="395"/>
        <v>8.0000000000000071E-2</v>
      </c>
      <c r="K3616" s="6">
        <f t="shared" si="396"/>
        <v>3.0714285714285632E-2</v>
      </c>
      <c r="L3616" s="6">
        <f t="shared" si="397"/>
        <v>4.3571428571428532E-2</v>
      </c>
      <c r="M3616" s="6">
        <f t="shared" si="398"/>
        <v>0.70491803278688403</v>
      </c>
      <c r="N3616" s="6">
        <f t="shared" si="399"/>
        <v>41.346153846153804</v>
      </c>
      <c r="Q3616" s="1">
        <v>4.8351810000000004</v>
      </c>
      <c r="R3616" s="3">
        <v>507300</v>
      </c>
    </row>
    <row r="3617" spans="1:18" x14ac:dyDescent="0.2">
      <c r="A3617" s="8">
        <v>39240</v>
      </c>
      <c r="B3617" s="1">
        <v>4.91</v>
      </c>
      <c r="C3617" s="1">
        <v>4.91</v>
      </c>
      <c r="D3617" s="1">
        <v>4.75</v>
      </c>
      <c r="E3617" s="1">
        <v>4.79</v>
      </c>
      <c r="G3617" s="6">
        <f t="shared" si="393"/>
        <v>-9.9999999999999645E-2</v>
      </c>
      <c r="H3617" s="1">
        <f t="shared" si="394"/>
        <v>0</v>
      </c>
      <c r="I3617" s="1">
        <f t="shared" si="395"/>
        <v>9.9999999999999645E-2</v>
      </c>
      <c r="K3617" s="6">
        <f t="shared" si="396"/>
        <v>2.2857142857142815E-2</v>
      </c>
      <c r="L3617" s="6">
        <f t="shared" si="397"/>
        <v>5.0714285714285649E-2</v>
      </c>
      <c r="M3617" s="6">
        <f t="shared" si="398"/>
        <v>0.45070422535211241</v>
      </c>
      <c r="N3617" s="6">
        <f t="shared" si="399"/>
        <v>31.06796116504853</v>
      </c>
      <c r="Q3617" s="1">
        <v>4.7363020000000002</v>
      </c>
      <c r="R3617" s="3">
        <v>613800</v>
      </c>
    </row>
    <row r="3618" spans="1:18" x14ac:dyDescent="0.2">
      <c r="A3618" s="8">
        <v>39241</v>
      </c>
      <c r="B3618" s="1">
        <v>4.84</v>
      </c>
      <c r="C3618" s="1">
        <v>4.84</v>
      </c>
      <c r="D3618" s="1">
        <v>4.7</v>
      </c>
      <c r="E3618" s="1">
        <v>4.82</v>
      </c>
      <c r="G3618" s="6">
        <f t="shared" si="393"/>
        <v>3.0000000000000249E-2</v>
      </c>
      <c r="H3618" s="1">
        <f t="shared" si="394"/>
        <v>3.0000000000000249E-2</v>
      </c>
      <c r="I3618" s="1">
        <f t="shared" si="395"/>
        <v>0</v>
      </c>
      <c r="K3618" s="6">
        <f t="shared" si="396"/>
        <v>2.4999999999999974E-2</v>
      </c>
      <c r="L3618" s="6">
        <f t="shared" si="397"/>
        <v>4.857142857142855E-2</v>
      </c>
      <c r="M3618" s="6">
        <f t="shared" si="398"/>
        <v>0.5147058823529409</v>
      </c>
      <c r="N3618" s="6">
        <f t="shared" si="399"/>
        <v>33.980582524271838</v>
      </c>
      <c r="Q3618" s="1">
        <v>4.7659659999999997</v>
      </c>
      <c r="R3618" s="3">
        <v>525100</v>
      </c>
    </row>
    <row r="3619" spans="1:18" x14ac:dyDescent="0.2">
      <c r="A3619" s="8">
        <v>39244</v>
      </c>
      <c r="B3619" s="1">
        <v>4.82</v>
      </c>
      <c r="C3619" s="1">
        <v>4.8499999999999996</v>
      </c>
      <c r="D3619" s="1">
        <v>4.71</v>
      </c>
      <c r="E3619" s="1">
        <v>4.72</v>
      </c>
      <c r="G3619" s="6">
        <f t="shared" si="393"/>
        <v>-0.10000000000000053</v>
      </c>
      <c r="H3619" s="1">
        <f t="shared" si="394"/>
        <v>0</v>
      </c>
      <c r="I3619" s="1">
        <f t="shared" si="395"/>
        <v>0.10000000000000053</v>
      </c>
      <c r="K3619" s="6">
        <f t="shared" si="396"/>
        <v>1.6428571428571459E-2</v>
      </c>
      <c r="L3619" s="6">
        <f t="shared" si="397"/>
        <v>5.571428571428573E-2</v>
      </c>
      <c r="M3619" s="6">
        <f t="shared" si="398"/>
        <v>0.29487179487179532</v>
      </c>
      <c r="N3619" s="6">
        <f t="shared" si="399"/>
        <v>22.772277227722796</v>
      </c>
      <c r="Q3619" s="1">
        <v>4.6670870000000004</v>
      </c>
      <c r="R3619" s="3">
        <v>358700</v>
      </c>
    </row>
    <row r="3620" spans="1:18" x14ac:dyDescent="0.2">
      <c r="A3620" s="8">
        <v>39245</v>
      </c>
      <c r="B3620" s="1">
        <v>4.6900000000000004</v>
      </c>
      <c r="C3620" s="1">
        <v>4.72</v>
      </c>
      <c r="D3620" s="1">
        <v>4.59</v>
      </c>
      <c r="E3620" s="1">
        <v>4.62</v>
      </c>
      <c r="G3620" s="6">
        <f t="shared" si="393"/>
        <v>-9.9999999999999645E-2</v>
      </c>
      <c r="H3620" s="1">
        <f t="shared" si="394"/>
        <v>0</v>
      </c>
      <c r="I3620" s="1">
        <f t="shared" si="395"/>
        <v>9.9999999999999645E-2</v>
      </c>
      <c r="K3620" s="6">
        <f t="shared" si="396"/>
        <v>1.6428571428571459E-2</v>
      </c>
      <c r="L3620" s="6">
        <f t="shared" si="397"/>
        <v>5.0714285714285712E-2</v>
      </c>
      <c r="M3620" s="6">
        <f t="shared" si="398"/>
        <v>0.32394366197183161</v>
      </c>
      <c r="N3620" s="6">
        <f t="shared" si="399"/>
        <v>24.468085106383015</v>
      </c>
      <c r="Q3620" s="1">
        <v>4.5682080000000003</v>
      </c>
      <c r="R3620" s="3">
        <v>507800</v>
      </c>
    </row>
    <row r="3621" spans="1:18" x14ac:dyDescent="0.2">
      <c r="A3621" s="8">
        <v>39246</v>
      </c>
      <c r="B3621" s="1">
        <v>4.68</v>
      </c>
      <c r="C3621" s="1">
        <v>4.7</v>
      </c>
      <c r="D3621" s="1">
        <v>4.63</v>
      </c>
      <c r="E3621" s="1">
        <v>4.68</v>
      </c>
      <c r="G3621" s="6">
        <f t="shared" si="393"/>
        <v>5.9999999999999609E-2</v>
      </c>
      <c r="H3621" s="1">
        <f t="shared" si="394"/>
        <v>5.9999999999999609E-2</v>
      </c>
      <c r="I3621" s="1">
        <f t="shared" si="395"/>
        <v>0</v>
      </c>
      <c r="K3621" s="6">
        <f t="shared" si="396"/>
        <v>1.9285714285714257E-2</v>
      </c>
      <c r="L3621" s="6">
        <f t="shared" si="397"/>
        <v>5.0714285714285712E-2</v>
      </c>
      <c r="M3621" s="6">
        <f t="shared" si="398"/>
        <v>0.38028169014084451</v>
      </c>
      <c r="N3621" s="6">
        <f t="shared" si="399"/>
        <v>27.551020408163239</v>
      </c>
      <c r="Q3621" s="1">
        <v>4.627535</v>
      </c>
      <c r="R3621" s="3">
        <v>355200</v>
      </c>
    </row>
    <row r="3622" spans="1:18" x14ac:dyDescent="0.2">
      <c r="A3622" s="8">
        <v>39247</v>
      </c>
      <c r="B3622" s="1">
        <v>4.72</v>
      </c>
      <c r="C3622" s="1">
        <v>4.79</v>
      </c>
      <c r="D3622" s="1">
        <v>4.71</v>
      </c>
      <c r="E3622" s="1">
        <v>4.7699999999999996</v>
      </c>
      <c r="G3622" s="6">
        <f t="shared" si="393"/>
        <v>8.9999999999999858E-2</v>
      </c>
      <c r="H3622" s="1">
        <f t="shared" si="394"/>
        <v>8.9999999999999858E-2</v>
      </c>
      <c r="I3622" s="1">
        <f t="shared" si="395"/>
        <v>0</v>
      </c>
      <c r="K3622" s="6">
        <f t="shared" si="396"/>
        <v>2.5714285714285672E-2</v>
      </c>
      <c r="L3622" s="6">
        <f t="shared" si="397"/>
        <v>4.1428571428571433E-2</v>
      </c>
      <c r="M3622" s="6">
        <f t="shared" si="398"/>
        <v>0.6206896551724127</v>
      </c>
      <c r="N3622" s="6">
        <f t="shared" si="399"/>
        <v>38.297872340425492</v>
      </c>
      <c r="Q3622" s="1">
        <v>4.7165270000000001</v>
      </c>
      <c r="R3622" s="3">
        <v>340300</v>
      </c>
    </row>
    <row r="3623" spans="1:18" x14ac:dyDescent="0.2">
      <c r="A3623" s="8">
        <v>39248</v>
      </c>
      <c r="B3623" s="1">
        <v>4.83</v>
      </c>
      <c r="C3623" s="1">
        <v>4.9400000000000004</v>
      </c>
      <c r="D3623" s="1">
        <v>4.8</v>
      </c>
      <c r="E3623" s="1">
        <v>4.92</v>
      </c>
      <c r="G3623" s="6">
        <f t="shared" si="393"/>
        <v>0.15000000000000036</v>
      </c>
      <c r="H3623" s="1">
        <f t="shared" si="394"/>
        <v>0.15000000000000036</v>
      </c>
      <c r="I3623" s="1">
        <f t="shared" si="395"/>
        <v>0</v>
      </c>
      <c r="K3623" s="6">
        <f t="shared" si="396"/>
        <v>3.6428571428571414E-2</v>
      </c>
      <c r="L3623" s="6">
        <f t="shared" si="397"/>
        <v>4.1428571428571433E-2</v>
      </c>
      <c r="M3623" s="6">
        <f t="shared" si="398"/>
        <v>0.87931034482758574</v>
      </c>
      <c r="N3623" s="6">
        <f t="shared" si="399"/>
        <v>46.78899082568806</v>
      </c>
      <c r="Q3623" s="1">
        <v>4.8648449999999999</v>
      </c>
      <c r="R3623" s="3">
        <v>813300</v>
      </c>
    </row>
    <row r="3624" spans="1:18" x14ac:dyDescent="0.2">
      <c r="A3624" s="8">
        <v>39251</v>
      </c>
      <c r="B3624" s="1">
        <v>4.95</v>
      </c>
      <c r="C3624" s="1">
        <v>5.04</v>
      </c>
      <c r="D3624" s="1">
        <v>4.93</v>
      </c>
      <c r="E3624" s="1">
        <v>4.96</v>
      </c>
      <c r="G3624" s="6">
        <f t="shared" si="393"/>
        <v>4.0000000000000036E-2</v>
      </c>
      <c r="H3624" s="1">
        <f t="shared" si="394"/>
        <v>4.0000000000000036E-2</v>
      </c>
      <c r="I3624" s="1">
        <f t="shared" si="395"/>
        <v>0</v>
      </c>
      <c r="K3624" s="6">
        <f t="shared" si="396"/>
        <v>3.9285714285714271E-2</v>
      </c>
      <c r="L3624" s="6">
        <f t="shared" si="397"/>
        <v>4.0714285714285738E-2</v>
      </c>
      <c r="M3624" s="6">
        <f t="shared" si="398"/>
        <v>0.9649122807017535</v>
      </c>
      <c r="N3624" s="6">
        <f t="shared" si="399"/>
        <v>49.107142857142833</v>
      </c>
      <c r="Q3624" s="1">
        <v>4.9043960000000002</v>
      </c>
      <c r="R3624" s="3">
        <v>479400</v>
      </c>
    </row>
    <row r="3625" spans="1:18" x14ac:dyDescent="0.2">
      <c r="A3625" s="8">
        <v>39252</v>
      </c>
      <c r="B3625" s="1">
        <v>5</v>
      </c>
      <c r="C3625" s="1">
        <v>5.09</v>
      </c>
      <c r="D3625" s="1">
        <v>4.96</v>
      </c>
      <c r="E3625" s="1">
        <v>5.08</v>
      </c>
      <c r="G3625" s="6">
        <f t="shared" si="393"/>
        <v>0.12000000000000011</v>
      </c>
      <c r="H3625" s="1">
        <f t="shared" si="394"/>
        <v>0.12000000000000011</v>
      </c>
      <c r="I3625" s="1">
        <f t="shared" si="395"/>
        <v>0</v>
      </c>
      <c r="K3625" s="6">
        <f t="shared" si="396"/>
        <v>4.7857142857142855E-2</v>
      </c>
      <c r="L3625" s="6">
        <f t="shared" si="397"/>
        <v>3.5000000000000017E-2</v>
      </c>
      <c r="M3625" s="6">
        <f t="shared" si="398"/>
        <v>1.3673469387755095</v>
      </c>
      <c r="N3625" s="6">
        <f t="shared" si="399"/>
        <v>57.758620689655153</v>
      </c>
      <c r="Q3625" s="1">
        <v>5.0230509999999997</v>
      </c>
      <c r="R3625" s="3">
        <v>434900</v>
      </c>
    </row>
    <row r="3626" spans="1:18" x14ac:dyDescent="0.2">
      <c r="A3626" s="8">
        <v>39253</v>
      </c>
      <c r="B3626" s="1">
        <v>5.08</v>
      </c>
      <c r="C3626" s="1">
        <v>5.14</v>
      </c>
      <c r="D3626" s="1">
        <v>4.91</v>
      </c>
      <c r="E3626" s="1">
        <v>4.93</v>
      </c>
      <c r="G3626" s="6">
        <f t="shared" si="393"/>
        <v>-0.15000000000000036</v>
      </c>
      <c r="H3626" s="1">
        <f t="shared" si="394"/>
        <v>0</v>
      </c>
      <c r="I3626" s="1">
        <f t="shared" si="395"/>
        <v>0.15000000000000036</v>
      </c>
      <c r="K3626" s="6">
        <f t="shared" si="396"/>
        <v>4.7857142857142855E-2</v>
      </c>
      <c r="L3626" s="6">
        <f t="shared" si="397"/>
        <v>3.7857142857142874E-2</v>
      </c>
      <c r="M3626" s="6">
        <f t="shared" si="398"/>
        <v>1.2641509433962257</v>
      </c>
      <c r="N3626" s="6">
        <f t="shared" si="399"/>
        <v>55.833333333333321</v>
      </c>
      <c r="Q3626" s="1">
        <v>4.8747319999999998</v>
      </c>
      <c r="R3626" s="3">
        <v>555600</v>
      </c>
    </row>
    <row r="3627" spans="1:18" x14ac:dyDescent="0.2">
      <c r="A3627" s="8">
        <v>39254</v>
      </c>
      <c r="B3627" s="1">
        <v>4.93</v>
      </c>
      <c r="C3627" s="1">
        <v>5.03</v>
      </c>
      <c r="D3627" s="1">
        <v>4.9000000000000004</v>
      </c>
      <c r="E3627" s="1">
        <v>5</v>
      </c>
      <c r="G3627" s="6">
        <f t="shared" si="393"/>
        <v>7.0000000000000284E-2</v>
      </c>
      <c r="H3627" s="1">
        <f t="shared" si="394"/>
        <v>7.0000000000000284E-2</v>
      </c>
      <c r="I3627" s="1">
        <f t="shared" si="395"/>
        <v>0</v>
      </c>
      <c r="K3627" s="6">
        <f t="shared" si="396"/>
        <v>4.7857142857142855E-2</v>
      </c>
      <c r="L3627" s="6">
        <f t="shared" si="397"/>
        <v>3.7857142857142874E-2</v>
      </c>
      <c r="M3627" s="6">
        <f t="shared" si="398"/>
        <v>1.2641509433962257</v>
      </c>
      <c r="N3627" s="6">
        <f t="shared" si="399"/>
        <v>55.833333333333321</v>
      </c>
      <c r="Q3627" s="1">
        <v>4.9439479999999998</v>
      </c>
      <c r="R3627" s="3">
        <v>275700</v>
      </c>
    </row>
    <row r="3628" spans="1:18" x14ac:dyDescent="0.2">
      <c r="A3628" s="8">
        <v>39255</v>
      </c>
      <c r="B3628" s="1">
        <v>5.04</v>
      </c>
      <c r="C3628" s="1">
        <v>5.05</v>
      </c>
      <c r="D3628" s="1">
        <v>4.93</v>
      </c>
      <c r="E3628" s="1">
        <v>4.9400000000000004</v>
      </c>
      <c r="G3628" s="6">
        <f t="shared" si="393"/>
        <v>-5.9999999999999609E-2</v>
      </c>
      <c r="H3628" s="1">
        <f t="shared" si="394"/>
        <v>0</v>
      </c>
      <c r="I3628" s="1">
        <f t="shared" si="395"/>
        <v>5.9999999999999609E-2</v>
      </c>
      <c r="K3628" s="6">
        <f t="shared" si="396"/>
        <v>4.0000000000000036E-2</v>
      </c>
      <c r="L3628" s="6">
        <f t="shared" si="397"/>
        <v>4.2142857142857135E-2</v>
      </c>
      <c r="M3628" s="6">
        <f t="shared" si="398"/>
        <v>0.94915254237288238</v>
      </c>
      <c r="N3628" s="6">
        <f t="shared" si="399"/>
        <v>48.695652173913068</v>
      </c>
      <c r="Q3628" s="1">
        <v>4.8846210000000001</v>
      </c>
      <c r="R3628" s="3">
        <v>2422400</v>
      </c>
    </row>
    <row r="3629" spans="1:18" x14ac:dyDescent="0.2">
      <c r="A3629" s="8">
        <v>39258</v>
      </c>
      <c r="B3629" s="1">
        <v>5</v>
      </c>
      <c r="C3629" s="1">
        <v>5.07</v>
      </c>
      <c r="D3629" s="1">
        <v>4.92</v>
      </c>
      <c r="E3629" s="1">
        <v>4.93</v>
      </c>
      <c r="G3629" s="6">
        <f t="shared" si="393"/>
        <v>-1.0000000000000675E-2</v>
      </c>
      <c r="H3629" s="1">
        <f t="shared" si="394"/>
        <v>0</v>
      </c>
      <c r="I3629" s="1">
        <f t="shared" si="395"/>
        <v>1.0000000000000675E-2</v>
      </c>
      <c r="K3629" s="6">
        <f t="shared" si="396"/>
        <v>4.0000000000000036E-2</v>
      </c>
      <c r="L3629" s="6">
        <f t="shared" si="397"/>
        <v>4.2857142857142892E-2</v>
      </c>
      <c r="M3629" s="6">
        <f t="shared" si="398"/>
        <v>0.93333333333333335</v>
      </c>
      <c r="N3629" s="6">
        <f t="shared" si="399"/>
        <v>48.275862068965516</v>
      </c>
      <c r="Q3629" s="1">
        <v>4.8747319999999998</v>
      </c>
      <c r="R3629" s="3">
        <v>575000</v>
      </c>
    </row>
    <row r="3630" spans="1:18" x14ac:dyDescent="0.2">
      <c r="A3630" s="8">
        <v>39259</v>
      </c>
      <c r="B3630" s="1">
        <v>4.97</v>
      </c>
      <c r="C3630" s="1">
        <v>4.97</v>
      </c>
      <c r="D3630" s="1">
        <v>4.76</v>
      </c>
      <c r="E3630" s="1">
        <v>4.8099999999999996</v>
      </c>
      <c r="G3630" s="6">
        <f t="shared" si="393"/>
        <v>-0.12000000000000011</v>
      </c>
      <c r="H3630" s="1">
        <f t="shared" si="394"/>
        <v>0</v>
      </c>
      <c r="I3630" s="1">
        <f t="shared" si="395"/>
        <v>0.12000000000000011</v>
      </c>
      <c r="K3630" s="6">
        <f t="shared" si="396"/>
        <v>4.0000000000000036E-2</v>
      </c>
      <c r="L3630" s="6">
        <f t="shared" si="397"/>
        <v>4.5714285714285756E-2</v>
      </c>
      <c r="M3630" s="6">
        <f t="shared" si="398"/>
        <v>0.875</v>
      </c>
      <c r="N3630" s="6">
        <f t="shared" si="399"/>
        <v>46.666666666666664</v>
      </c>
      <c r="Q3630" s="1">
        <v>4.7560779999999996</v>
      </c>
      <c r="R3630" s="3">
        <v>527200</v>
      </c>
    </row>
    <row r="3631" spans="1:18" x14ac:dyDescent="0.2">
      <c r="A3631" s="8">
        <v>39260</v>
      </c>
      <c r="B3631" s="1">
        <v>4.83</v>
      </c>
      <c r="C3631" s="1">
        <v>4.93</v>
      </c>
      <c r="D3631" s="1">
        <v>4.75</v>
      </c>
      <c r="E3631" s="1">
        <v>4.92</v>
      </c>
      <c r="G3631" s="6">
        <f t="shared" si="393"/>
        <v>0.11000000000000032</v>
      </c>
      <c r="H3631" s="1">
        <f t="shared" si="394"/>
        <v>0.11000000000000032</v>
      </c>
      <c r="I3631" s="1">
        <f t="shared" si="395"/>
        <v>0</v>
      </c>
      <c r="K3631" s="6">
        <f t="shared" si="396"/>
        <v>4.7857142857142917E-2</v>
      </c>
      <c r="L3631" s="6">
        <f t="shared" si="397"/>
        <v>3.8571428571428638E-2</v>
      </c>
      <c r="M3631" s="6">
        <f t="shared" si="398"/>
        <v>1.2407407407407403</v>
      </c>
      <c r="N3631" s="6">
        <f t="shared" si="399"/>
        <v>55.371900826446279</v>
      </c>
      <c r="Q3631" s="1">
        <v>4.8648449999999999</v>
      </c>
      <c r="R3631" s="3">
        <v>417000</v>
      </c>
    </row>
    <row r="3632" spans="1:18" x14ac:dyDescent="0.2">
      <c r="A3632" s="8">
        <v>39261</v>
      </c>
      <c r="B3632" s="1">
        <v>4.97</v>
      </c>
      <c r="C3632" s="1">
        <v>5</v>
      </c>
      <c r="D3632" s="1">
        <v>4.87</v>
      </c>
      <c r="E3632" s="1">
        <v>4.9000000000000004</v>
      </c>
      <c r="G3632" s="6">
        <f t="shared" si="393"/>
        <v>-1.9999999999999574E-2</v>
      </c>
      <c r="H3632" s="1">
        <f t="shared" si="394"/>
        <v>0</v>
      </c>
      <c r="I3632" s="1">
        <f t="shared" si="395"/>
        <v>1.9999999999999574E-2</v>
      </c>
      <c r="K3632" s="6">
        <f t="shared" si="396"/>
        <v>4.5714285714285756E-2</v>
      </c>
      <c r="L3632" s="6">
        <f t="shared" si="397"/>
        <v>4.0000000000000036E-2</v>
      </c>
      <c r="M3632" s="6">
        <f t="shared" si="398"/>
        <v>1.1428571428571428</v>
      </c>
      <c r="N3632" s="6">
        <f t="shared" si="399"/>
        <v>53.333333333333329</v>
      </c>
      <c r="Q3632" s="1">
        <v>4.8450689999999996</v>
      </c>
      <c r="R3632" s="3">
        <v>302200</v>
      </c>
    </row>
    <row r="3633" spans="1:18" x14ac:dyDescent="0.2">
      <c r="A3633" s="8">
        <v>39262</v>
      </c>
      <c r="B3633" s="1">
        <v>4.96</v>
      </c>
      <c r="C3633" s="1">
        <v>5.03</v>
      </c>
      <c r="D3633" s="1">
        <v>4.82</v>
      </c>
      <c r="E3633" s="1">
        <v>4.83</v>
      </c>
      <c r="G3633" s="6">
        <f t="shared" si="393"/>
        <v>-7.0000000000000284E-2</v>
      </c>
      <c r="H3633" s="1">
        <f t="shared" si="394"/>
        <v>0</v>
      </c>
      <c r="I3633" s="1">
        <f t="shared" si="395"/>
        <v>7.0000000000000284E-2</v>
      </c>
      <c r="K3633" s="6">
        <f t="shared" si="396"/>
        <v>4.5714285714285756E-2</v>
      </c>
      <c r="L3633" s="6">
        <f t="shared" si="397"/>
        <v>3.7857142857142874E-2</v>
      </c>
      <c r="M3633" s="6">
        <f t="shared" si="398"/>
        <v>1.2075471698113214</v>
      </c>
      <c r="N3633" s="6">
        <f t="shared" si="399"/>
        <v>54.700854700854713</v>
      </c>
      <c r="Q3633" s="1">
        <v>4.7758539999999998</v>
      </c>
      <c r="R3633" s="3">
        <v>408000</v>
      </c>
    </row>
    <row r="3634" spans="1:18" x14ac:dyDescent="0.2">
      <c r="A3634" s="8">
        <v>39265</v>
      </c>
      <c r="B3634" s="1">
        <v>5.0199999999999996</v>
      </c>
      <c r="C3634" s="1">
        <v>5.0199999999999996</v>
      </c>
      <c r="D3634" s="1">
        <v>4.8600000000000003</v>
      </c>
      <c r="E3634" s="1">
        <v>4.97</v>
      </c>
      <c r="G3634" s="6">
        <f t="shared" si="393"/>
        <v>0.13999999999999968</v>
      </c>
      <c r="H3634" s="1">
        <f t="shared" si="394"/>
        <v>0.13999999999999968</v>
      </c>
      <c r="I3634" s="1">
        <f t="shared" si="395"/>
        <v>0</v>
      </c>
      <c r="K3634" s="6">
        <f t="shared" si="396"/>
        <v>5.571428571428573E-2</v>
      </c>
      <c r="L3634" s="6">
        <f t="shared" si="397"/>
        <v>3.0714285714285756E-2</v>
      </c>
      <c r="M3634" s="6">
        <f t="shared" si="398"/>
        <v>1.8139534883720911</v>
      </c>
      <c r="N3634" s="6">
        <f t="shared" si="399"/>
        <v>64.462809917355344</v>
      </c>
      <c r="Q3634" s="1">
        <v>4.9142840000000003</v>
      </c>
      <c r="R3634" s="3">
        <v>314000</v>
      </c>
    </row>
    <row r="3635" spans="1:18" x14ac:dyDescent="0.2">
      <c r="A3635" s="8">
        <v>39266</v>
      </c>
      <c r="B3635" s="1">
        <v>4.99</v>
      </c>
      <c r="C3635" s="1">
        <v>5.03</v>
      </c>
      <c r="D3635" s="1">
        <v>4.97</v>
      </c>
      <c r="E3635" s="1">
        <v>5</v>
      </c>
      <c r="G3635" s="6">
        <f t="shared" si="393"/>
        <v>3.0000000000000249E-2</v>
      </c>
      <c r="H3635" s="1">
        <f t="shared" si="394"/>
        <v>3.0000000000000249E-2</v>
      </c>
      <c r="I3635" s="1">
        <f t="shared" si="395"/>
        <v>0</v>
      </c>
      <c r="K3635" s="6">
        <f t="shared" si="396"/>
        <v>5.3571428571428638E-2</v>
      </c>
      <c r="L3635" s="6">
        <f t="shared" si="397"/>
        <v>3.0714285714285756E-2</v>
      </c>
      <c r="M3635" s="6">
        <f t="shared" si="398"/>
        <v>1.7441860465116277</v>
      </c>
      <c r="N3635" s="6">
        <f t="shared" si="399"/>
        <v>63.559322033898297</v>
      </c>
      <c r="Q3635" s="1">
        <v>4.9439479999999998</v>
      </c>
      <c r="R3635" s="3">
        <v>425000</v>
      </c>
    </row>
    <row r="3636" spans="1:18" x14ac:dyDescent="0.2">
      <c r="A3636" s="8">
        <v>39268</v>
      </c>
      <c r="B3636" s="1">
        <v>5.03</v>
      </c>
      <c r="C3636" s="1">
        <v>5.04</v>
      </c>
      <c r="D3636" s="1">
        <v>4.91</v>
      </c>
      <c r="E3636" s="1">
        <v>4.91</v>
      </c>
      <c r="G3636" s="6">
        <f t="shared" si="393"/>
        <v>-8.9999999999999858E-2</v>
      </c>
      <c r="H3636" s="1">
        <f t="shared" si="394"/>
        <v>0</v>
      </c>
      <c r="I3636" s="1">
        <f t="shared" si="395"/>
        <v>8.9999999999999858E-2</v>
      </c>
      <c r="K3636" s="6">
        <f t="shared" si="396"/>
        <v>4.7142857142857215E-2</v>
      </c>
      <c r="L3636" s="6">
        <f t="shared" si="397"/>
        <v>3.7142857142857179E-2</v>
      </c>
      <c r="M3636" s="6">
        <f t="shared" si="398"/>
        <v>1.2692307692307701</v>
      </c>
      <c r="N3636" s="6">
        <f t="shared" si="399"/>
        <v>55.932203389830526</v>
      </c>
      <c r="Q3636" s="1">
        <v>4.8549569999999997</v>
      </c>
      <c r="R3636" s="3">
        <v>432500</v>
      </c>
    </row>
    <row r="3637" spans="1:18" x14ac:dyDescent="0.2">
      <c r="A3637" s="8">
        <v>39269</v>
      </c>
      <c r="B3637" s="1">
        <v>5</v>
      </c>
      <c r="C3637" s="1">
        <v>5.12</v>
      </c>
      <c r="D3637" s="1">
        <v>4.8600000000000003</v>
      </c>
      <c r="E3637" s="1">
        <v>4.92</v>
      </c>
      <c r="G3637" s="6">
        <f t="shared" si="393"/>
        <v>9.9999999999997868E-3</v>
      </c>
      <c r="H3637" s="1">
        <f t="shared" si="394"/>
        <v>9.9999999999997868E-3</v>
      </c>
      <c r="I3637" s="1">
        <f t="shared" si="395"/>
        <v>0</v>
      </c>
      <c r="K3637" s="6">
        <f t="shared" si="396"/>
        <v>3.7142857142857179E-2</v>
      </c>
      <c r="L3637" s="6">
        <f t="shared" si="397"/>
        <v>3.7142857142857179E-2</v>
      </c>
      <c r="M3637" s="6">
        <f t="shared" si="398"/>
        <v>1</v>
      </c>
      <c r="N3637" s="6">
        <f t="shared" si="399"/>
        <v>50</v>
      </c>
      <c r="Q3637" s="1">
        <v>4.8648449999999999</v>
      </c>
      <c r="R3637" s="3">
        <v>377000</v>
      </c>
    </row>
    <row r="3638" spans="1:18" x14ac:dyDescent="0.2">
      <c r="A3638" s="8">
        <v>39272</v>
      </c>
      <c r="B3638" s="1">
        <v>4.99</v>
      </c>
      <c r="C3638" s="1">
        <v>5.04</v>
      </c>
      <c r="D3638" s="1">
        <v>4.95</v>
      </c>
      <c r="E3638" s="1">
        <v>5.01</v>
      </c>
      <c r="G3638" s="6">
        <f t="shared" si="393"/>
        <v>8.9999999999999858E-2</v>
      </c>
      <c r="H3638" s="1">
        <f t="shared" si="394"/>
        <v>8.9999999999999858E-2</v>
      </c>
      <c r="I3638" s="1">
        <f t="shared" si="395"/>
        <v>0</v>
      </c>
      <c r="K3638" s="6">
        <f t="shared" si="396"/>
        <v>4.0714285714285738E-2</v>
      </c>
      <c r="L3638" s="6">
        <f t="shared" si="397"/>
        <v>3.7142857142857179E-2</v>
      </c>
      <c r="M3638" s="6">
        <f t="shared" si="398"/>
        <v>1.0961538461538458</v>
      </c>
      <c r="N3638" s="6">
        <f t="shared" si="399"/>
        <v>52.293577981651367</v>
      </c>
      <c r="Q3638" s="1">
        <v>4.9538359999999999</v>
      </c>
      <c r="R3638" s="3">
        <v>686600</v>
      </c>
    </row>
    <row r="3639" spans="1:18" x14ac:dyDescent="0.2">
      <c r="A3639" s="8">
        <v>39273</v>
      </c>
      <c r="B3639" s="1">
        <v>4.95</v>
      </c>
      <c r="C3639" s="1">
        <v>5.07</v>
      </c>
      <c r="D3639" s="1">
        <v>4.93</v>
      </c>
      <c r="E3639" s="1">
        <v>5.0599999999999996</v>
      </c>
      <c r="G3639" s="6">
        <f t="shared" si="393"/>
        <v>4.9999999999999822E-2</v>
      </c>
      <c r="H3639" s="1">
        <f t="shared" si="394"/>
        <v>4.9999999999999822E-2</v>
      </c>
      <c r="I3639" s="1">
        <f t="shared" si="395"/>
        <v>0</v>
      </c>
      <c r="K3639" s="6">
        <f t="shared" si="396"/>
        <v>3.5714285714285712E-2</v>
      </c>
      <c r="L3639" s="6">
        <f t="shared" si="397"/>
        <v>3.7142857142857179E-2</v>
      </c>
      <c r="M3639" s="6">
        <f t="shared" si="398"/>
        <v>0.96153846153846056</v>
      </c>
      <c r="N3639" s="6">
        <f t="shared" si="399"/>
        <v>49.01960784313723</v>
      </c>
      <c r="Q3639" s="1">
        <v>5.0032750000000004</v>
      </c>
      <c r="R3639" s="3">
        <v>623900</v>
      </c>
    </row>
    <row r="3640" spans="1:18" x14ac:dyDescent="0.2">
      <c r="A3640" s="8">
        <v>39274</v>
      </c>
      <c r="B3640" s="1">
        <v>5.0999999999999996</v>
      </c>
      <c r="C3640" s="1">
        <v>5.0999999999999996</v>
      </c>
      <c r="D3640" s="1">
        <v>4.97</v>
      </c>
      <c r="E3640" s="1">
        <v>5.0599999999999996</v>
      </c>
      <c r="G3640" s="6">
        <f t="shared" si="393"/>
        <v>0</v>
      </c>
      <c r="H3640" s="1">
        <f t="shared" si="394"/>
        <v>0</v>
      </c>
      <c r="I3640" s="1">
        <f t="shared" si="395"/>
        <v>0</v>
      </c>
      <c r="K3640" s="6">
        <f t="shared" si="396"/>
        <v>3.5714285714285712E-2</v>
      </c>
      <c r="L3640" s="6">
        <f t="shared" si="397"/>
        <v>2.6428571428571437E-2</v>
      </c>
      <c r="M3640" s="6">
        <f t="shared" si="398"/>
        <v>1.3513513513513509</v>
      </c>
      <c r="N3640" s="6">
        <f t="shared" si="399"/>
        <v>57.471264367816083</v>
      </c>
      <c r="Q3640" s="1">
        <v>5.0032750000000004</v>
      </c>
      <c r="R3640" s="3">
        <v>413600</v>
      </c>
    </row>
    <row r="3641" spans="1:18" x14ac:dyDescent="0.2">
      <c r="A3641" s="8">
        <v>39275</v>
      </c>
      <c r="B3641" s="1">
        <v>5.04</v>
      </c>
      <c r="C3641" s="1">
        <v>5.0999999999999996</v>
      </c>
      <c r="D3641" s="1">
        <v>5.01</v>
      </c>
      <c r="E3641" s="1">
        <v>5.0599999999999996</v>
      </c>
      <c r="G3641" s="6">
        <f t="shared" si="393"/>
        <v>0</v>
      </c>
      <c r="H3641" s="1">
        <f t="shared" si="394"/>
        <v>0</v>
      </c>
      <c r="I3641" s="1">
        <f t="shared" si="395"/>
        <v>0</v>
      </c>
      <c r="K3641" s="6">
        <f t="shared" si="396"/>
        <v>3.0714285714285694E-2</v>
      </c>
      <c r="L3641" s="6">
        <f t="shared" si="397"/>
        <v>2.6428571428571437E-2</v>
      </c>
      <c r="M3641" s="6">
        <f t="shared" si="398"/>
        <v>1.1621621621621609</v>
      </c>
      <c r="N3641" s="6">
        <f t="shared" si="399"/>
        <v>53.749999999999972</v>
      </c>
      <c r="Q3641" s="1">
        <v>5.0032750000000004</v>
      </c>
      <c r="R3641" s="3">
        <v>397500</v>
      </c>
    </row>
    <row r="3642" spans="1:18" x14ac:dyDescent="0.2">
      <c r="A3642" s="8">
        <v>39276</v>
      </c>
      <c r="B3642" s="1">
        <v>5.0599999999999996</v>
      </c>
      <c r="C3642" s="1">
        <v>5.09</v>
      </c>
      <c r="D3642" s="1">
        <v>5.03</v>
      </c>
      <c r="E3642" s="1">
        <v>5.05</v>
      </c>
      <c r="G3642" s="6">
        <f t="shared" si="393"/>
        <v>-9.9999999999997868E-3</v>
      </c>
      <c r="H3642" s="1">
        <f t="shared" si="394"/>
        <v>0</v>
      </c>
      <c r="I3642" s="1">
        <f t="shared" si="395"/>
        <v>9.9999999999997868E-3</v>
      </c>
      <c r="K3642" s="6">
        <f t="shared" si="396"/>
        <v>3.0714285714285694E-2</v>
      </c>
      <c r="L3642" s="6">
        <f t="shared" si="397"/>
        <v>2.2857142857142878E-2</v>
      </c>
      <c r="M3642" s="6">
        <f t="shared" si="398"/>
        <v>1.3437499999999978</v>
      </c>
      <c r="N3642" s="6">
        <f t="shared" si="399"/>
        <v>57.333333333333293</v>
      </c>
      <c r="Q3642" s="1">
        <v>4.9933880000000004</v>
      </c>
      <c r="R3642" s="3">
        <v>300400</v>
      </c>
    </row>
    <row r="3643" spans="1:18" x14ac:dyDescent="0.2">
      <c r="A3643" s="8">
        <v>39279</v>
      </c>
      <c r="B3643" s="1">
        <v>5.05</v>
      </c>
      <c r="C3643" s="1">
        <v>5.05</v>
      </c>
      <c r="D3643" s="1">
        <v>4.95</v>
      </c>
      <c r="E3643" s="1">
        <v>4.9800000000000004</v>
      </c>
      <c r="G3643" s="6">
        <f t="shared" si="393"/>
        <v>-6.9999999999999396E-2</v>
      </c>
      <c r="H3643" s="1">
        <f t="shared" si="394"/>
        <v>0</v>
      </c>
      <c r="I3643" s="1">
        <f t="shared" si="395"/>
        <v>6.9999999999999396E-2</v>
      </c>
      <c r="K3643" s="6">
        <f t="shared" si="396"/>
        <v>3.0714285714285694E-2</v>
      </c>
      <c r="L3643" s="6">
        <f t="shared" si="397"/>
        <v>2.7142857142857073E-2</v>
      </c>
      <c r="M3643" s="6">
        <f t="shared" si="398"/>
        <v>1.1315789473684232</v>
      </c>
      <c r="N3643" s="6">
        <f t="shared" si="399"/>
        <v>53.08641975308646</v>
      </c>
      <c r="Q3643" s="1">
        <v>4.9241720000000004</v>
      </c>
      <c r="R3643" s="3">
        <v>421000</v>
      </c>
    </row>
    <row r="3644" spans="1:18" x14ac:dyDescent="0.2">
      <c r="A3644" s="8">
        <v>39280</v>
      </c>
      <c r="B3644" s="1">
        <v>4.99</v>
      </c>
      <c r="C3644" s="1">
        <v>5.04</v>
      </c>
      <c r="D3644" s="1">
        <v>4.97</v>
      </c>
      <c r="E3644" s="1">
        <v>5.0199999999999996</v>
      </c>
      <c r="G3644" s="6">
        <f t="shared" si="393"/>
        <v>3.9999999999999147E-2</v>
      </c>
      <c r="H3644" s="1">
        <f t="shared" si="394"/>
        <v>3.9999999999999147E-2</v>
      </c>
      <c r="I3644" s="1">
        <f t="shared" si="395"/>
        <v>0</v>
      </c>
      <c r="K3644" s="6">
        <f t="shared" si="396"/>
        <v>3.3571428571428488E-2</v>
      </c>
      <c r="L3644" s="6">
        <f t="shared" si="397"/>
        <v>1.8571428571428492E-2</v>
      </c>
      <c r="M3644" s="6">
        <f t="shared" si="398"/>
        <v>1.8076923076923108</v>
      </c>
      <c r="N3644" s="6">
        <f t="shared" si="399"/>
        <v>64.383561643835662</v>
      </c>
      <c r="Q3644" s="1">
        <v>4.9637229999999999</v>
      </c>
      <c r="R3644" s="3">
        <v>367900</v>
      </c>
    </row>
    <row r="3645" spans="1:18" x14ac:dyDescent="0.2">
      <c r="A3645" s="8">
        <v>39281</v>
      </c>
      <c r="B3645" s="1">
        <v>5</v>
      </c>
      <c r="C3645" s="1">
        <v>5.3</v>
      </c>
      <c r="D3645" s="1">
        <v>4.97</v>
      </c>
      <c r="E3645" s="1">
        <v>5.25</v>
      </c>
      <c r="G3645" s="6">
        <f t="shared" si="393"/>
        <v>0.23000000000000043</v>
      </c>
      <c r="H3645" s="1">
        <f t="shared" si="394"/>
        <v>0.23000000000000043</v>
      </c>
      <c r="I3645" s="1">
        <f t="shared" si="395"/>
        <v>0</v>
      </c>
      <c r="K3645" s="6">
        <f t="shared" si="396"/>
        <v>4.2142857142857072E-2</v>
      </c>
      <c r="L3645" s="6">
        <f t="shared" si="397"/>
        <v>1.8571428571428492E-2</v>
      </c>
      <c r="M3645" s="6">
        <f t="shared" si="398"/>
        <v>2.2692307692307749</v>
      </c>
      <c r="N3645" s="6">
        <f t="shared" si="399"/>
        <v>69.411764705882405</v>
      </c>
      <c r="Q3645" s="1">
        <v>5.1911449999999997</v>
      </c>
      <c r="R3645" s="3">
        <v>911500</v>
      </c>
    </row>
    <row r="3646" spans="1:18" x14ac:dyDescent="0.2">
      <c r="A3646" s="8">
        <v>39282</v>
      </c>
      <c r="B3646" s="1">
        <v>5.3</v>
      </c>
      <c r="C3646" s="1">
        <v>5.49</v>
      </c>
      <c r="D3646" s="1">
        <v>5.3</v>
      </c>
      <c r="E3646" s="1">
        <v>5.41</v>
      </c>
      <c r="G3646" s="6">
        <f t="shared" si="393"/>
        <v>0.16000000000000014</v>
      </c>
      <c r="H3646" s="1">
        <f t="shared" si="394"/>
        <v>0.16000000000000014</v>
      </c>
      <c r="I3646" s="1">
        <f t="shared" si="395"/>
        <v>0</v>
      </c>
      <c r="K3646" s="6">
        <f t="shared" si="396"/>
        <v>5.3571428571428506E-2</v>
      </c>
      <c r="L3646" s="6">
        <f t="shared" si="397"/>
        <v>1.7142857142857095E-2</v>
      </c>
      <c r="M3646" s="6">
        <f t="shared" si="398"/>
        <v>3.1250000000000049</v>
      </c>
      <c r="N3646" s="6">
        <f t="shared" si="399"/>
        <v>75.757575757575793</v>
      </c>
      <c r="Q3646" s="1">
        <v>5.3493510000000004</v>
      </c>
      <c r="R3646" s="3">
        <v>924100</v>
      </c>
    </row>
    <row r="3647" spans="1:18" x14ac:dyDescent="0.2">
      <c r="A3647" s="8">
        <v>39283</v>
      </c>
      <c r="B3647" s="1">
        <v>5.41</v>
      </c>
      <c r="C3647" s="1">
        <v>5.45</v>
      </c>
      <c r="D3647" s="1">
        <v>5.15</v>
      </c>
      <c r="E3647" s="1">
        <v>5.25</v>
      </c>
      <c r="G3647" s="6">
        <f t="shared" si="393"/>
        <v>-0.16000000000000014</v>
      </c>
      <c r="H3647" s="1">
        <f t="shared" si="394"/>
        <v>0</v>
      </c>
      <c r="I3647" s="1">
        <f t="shared" si="395"/>
        <v>0.16000000000000014</v>
      </c>
      <c r="K3647" s="6">
        <f t="shared" si="396"/>
        <v>5.3571428571428506E-2</v>
      </c>
      <c r="L3647" s="6">
        <f t="shared" si="397"/>
        <v>2.3571428571428514E-2</v>
      </c>
      <c r="M3647" s="6">
        <f t="shared" si="398"/>
        <v>2.2727272727272756</v>
      </c>
      <c r="N3647" s="6">
        <f t="shared" si="399"/>
        <v>69.444444444444471</v>
      </c>
      <c r="Q3647" s="1">
        <v>5.1911449999999997</v>
      </c>
      <c r="R3647" s="3">
        <v>652800</v>
      </c>
    </row>
    <row r="3648" spans="1:18" x14ac:dyDescent="0.2">
      <c r="A3648" s="8">
        <v>39286</v>
      </c>
      <c r="B3648" s="1">
        <v>5.3</v>
      </c>
      <c r="C3648" s="1">
        <v>5.3</v>
      </c>
      <c r="D3648" s="1">
        <v>5.2</v>
      </c>
      <c r="E3648" s="1">
        <v>5.26</v>
      </c>
      <c r="G3648" s="6">
        <f t="shared" si="393"/>
        <v>9.9999999999997868E-3</v>
      </c>
      <c r="H3648" s="1">
        <f t="shared" si="394"/>
        <v>9.9999999999997868E-3</v>
      </c>
      <c r="I3648" s="1">
        <f t="shared" si="395"/>
        <v>0</v>
      </c>
      <c r="K3648" s="6">
        <f t="shared" si="396"/>
        <v>4.4285714285714227E-2</v>
      </c>
      <c r="L3648" s="6">
        <f t="shared" si="397"/>
        <v>2.3571428571428514E-2</v>
      </c>
      <c r="M3648" s="6">
        <f t="shared" si="398"/>
        <v>1.8787878787878809</v>
      </c>
      <c r="N3648" s="6">
        <f t="shared" si="399"/>
        <v>65.263157894736864</v>
      </c>
      <c r="Q3648" s="1">
        <v>5.2010339999999999</v>
      </c>
      <c r="R3648" s="3">
        <v>402600</v>
      </c>
    </row>
    <row r="3649" spans="1:18" x14ac:dyDescent="0.2">
      <c r="A3649" s="8">
        <v>39287</v>
      </c>
      <c r="B3649" s="1">
        <v>5.3</v>
      </c>
      <c r="C3649" s="1">
        <v>5.33</v>
      </c>
      <c r="D3649" s="1">
        <v>4.99</v>
      </c>
      <c r="E3649" s="1">
        <v>5.0199999999999996</v>
      </c>
      <c r="G3649" s="6">
        <f t="shared" si="393"/>
        <v>-0.24000000000000021</v>
      </c>
      <c r="H3649" s="1">
        <f t="shared" si="394"/>
        <v>0</v>
      </c>
      <c r="I3649" s="1">
        <f t="shared" si="395"/>
        <v>0.24000000000000021</v>
      </c>
      <c r="K3649" s="6">
        <f t="shared" si="396"/>
        <v>4.2142857142857072E-2</v>
      </c>
      <c r="L3649" s="6">
        <f t="shared" si="397"/>
        <v>4.0714285714285668E-2</v>
      </c>
      <c r="M3649" s="6">
        <f t="shared" si="398"/>
        <v>1.0350877192982451</v>
      </c>
      <c r="N3649" s="6">
        <f t="shared" si="399"/>
        <v>50.862068965517224</v>
      </c>
      <c r="Q3649" s="1">
        <v>4.9637229999999999</v>
      </c>
      <c r="R3649" s="3">
        <v>662400</v>
      </c>
    </row>
    <row r="3650" spans="1:18" x14ac:dyDescent="0.2">
      <c r="A3650" s="8">
        <v>39288</v>
      </c>
      <c r="B3650" s="1">
        <v>5.03</v>
      </c>
      <c r="C3650" s="1">
        <v>5.07</v>
      </c>
      <c r="D3650" s="1">
        <v>4.96</v>
      </c>
      <c r="E3650" s="1">
        <v>5.04</v>
      </c>
      <c r="G3650" s="6">
        <f t="shared" si="393"/>
        <v>2.0000000000000462E-2</v>
      </c>
      <c r="H3650" s="1">
        <f t="shared" si="394"/>
        <v>2.0000000000000462E-2</v>
      </c>
      <c r="I3650" s="1">
        <f t="shared" si="395"/>
        <v>0</v>
      </c>
      <c r="K3650" s="6">
        <f t="shared" si="396"/>
        <v>4.3571428571428532E-2</v>
      </c>
      <c r="L3650" s="6">
        <f t="shared" si="397"/>
        <v>3.4285714285714253E-2</v>
      </c>
      <c r="M3650" s="6">
        <f t="shared" si="398"/>
        <v>1.2708333333333335</v>
      </c>
      <c r="N3650" s="6">
        <f t="shared" si="399"/>
        <v>55.963302752293579</v>
      </c>
      <c r="Q3650" s="1">
        <v>4.9835000000000003</v>
      </c>
      <c r="R3650" s="3">
        <v>433500</v>
      </c>
    </row>
    <row r="3651" spans="1:18" x14ac:dyDescent="0.2">
      <c r="A3651" s="8">
        <v>39289</v>
      </c>
      <c r="B3651" s="1">
        <v>5</v>
      </c>
      <c r="C3651" s="1">
        <v>5</v>
      </c>
      <c r="D3651" s="1">
        <v>4.76</v>
      </c>
      <c r="E3651" s="1">
        <v>4.87</v>
      </c>
      <c r="G3651" s="6">
        <f t="shared" si="393"/>
        <v>-0.16999999999999993</v>
      </c>
      <c r="H3651" s="1">
        <f t="shared" si="394"/>
        <v>0</v>
      </c>
      <c r="I3651" s="1">
        <f t="shared" si="395"/>
        <v>0.16999999999999993</v>
      </c>
      <c r="K3651" s="6">
        <f t="shared" si="396"/>
        <v>4.285714285714283E-2</v>
      </c>
      <c r="L3651" s="6">
        <f t="shared" si="397"/>
        <v>4.6428571428571389E-2</v>
      </c>
      <c r="M3651" s="6">
        <f t="shared" si="398"/>
        <v>0.92307692307692324</v>
      </c>
      <c r="N3651" s="6">
        <f t="shared" si="399"/>
        <v>48.000000000000007</v>
      </c>
      <c r="Q3651" s="1">
        <v>4.8154050000000002</v>
      </c>
      <c r="R3651" s="3">
        <v>687700</v>
      </c>
    </row>
    <row r="3652" spans="1:18" x14ac:dyDescent="0.2">
      <c r="A3652" s="8">
        <v>39290</v>
      </c>
      <c r="B3652" s="1">
        <v>4.8099999999999996</v>
      </c>
      <c r="C3652" s="1">
        <v>4.8499999999999996</v>
      </c>
      <c r="D3652" s="1">
        <v>4.7300000000000004</v>
      </c>
      <c r="E3652" s="1">
        <v>4.76</v>
      </c>
      <c r="G3652" s="6">
        <f t="shared" ref="G3652:G3715" si="400">E3652-E3651</f>
        <v>-0.11000000000000032</v>
      </c>
      <c r="H3652" s="1">
        <f t="shared" ref="H3652:H3715" si="401">IF(G3652&gt;0,G3652,0)</f>
        <v>0</v>
      </c>
      <c r="I3652" s="1">
        <f t="shared" ref="I3652:I3715" si="402">IF(G3652&lt;0,ABS(G3652),0)</f>
        <v>0.11000000000000032</v>
      </c>
      <c r="K3652" s="6">
        <f t="shared" si="396"/>
        <v>3.6428571428571414E-2</v>
      </c>
      <c r="L3652" s="6">
        <f t="shared" si="397"/>
        <v>5.428571428571427E-2</v>
      </c>
      <c r="M3652" s="6">
        <f t="shared" si="398"/>
        <v>0.67105263157894735</v>
      </c>
      <c r="N3652" s="6">
        <f t="shared" si="399"/>
        <v>40.15748031496063</v>
      </c>
      <c r="Q3652" s="1">
        <v>4.706639</v>
      </c>
      <c r="R3652" s="3">
        <v>589600</v>
      </c>
    </row>
    <row r="3653" spans="1:18" x14ac:dyDescent="0.2">
      <c r="A3653" s="8">
        <v>39293</v>
      </c>
      <c r="B3653" s="1">
        <v>4.76</v>
      </c>
      <c r="C3653" s="1">
        <v>4.79</v>
      </c>
      <c r="D3653" s="1">
        <v>4.6100000000000003</v>
      </c>
      <c r="E3653" s="1">
        <v>4.71</v>
      </c>
      <c r="G3653" s="6">
        <f t="shared" si="400"/>
        <v>-4.9999999999999822E-2</v>
      </c>
      <c r="H3653" s="1">
        <f t="shared" si="401"/>
        <v>0</v>
      </c>
      <c r="I3653" s="1">
        <f t="shared" si="402"/>
        <v>4.9999999999999822E-2</v>
      </c>
      <c r="K3653" s="6">
        <f t="shared" si="396"/>
        <v>3.2857142857142856E-2</v>
      </c>
      <c r="L3653" s="6">
        <f t="shared" si="397"/>
        <v>5.7857142857142829E-2</v>
      </c>
      <c r="M3653" s="6">
        <f t="shared" si="398"/>
        <v>0.56790123456790154</v>
      </c>
      <c r="N3653" s="6">
        <f t="shared" si="399"/>
        <v>36.220472440944896</v>
      </c>
      <c r="Q3653" s="1">
        <v>4.6571990000000003</v>
      </c>
      <c r="R3653" s="3">
        <v>504500</v>
      </c>
    </row>
    <row r="3654" spans="1:18" x14ac:dyDescent="0.2">
      <c r="A3654" s="8">
        <v>39294</v>
      </c>
      <c r="B3654" s="1">
        <v>4.71</v>
      </c>
      <c r="C3654" s="1">
        <v>4.93</v>
      </c>
      <c r="D3654" s="1">
        <v>4.71</v>
      </c>
      <c r="E3654" s="1">
        <v>4.76</v>
      </c>
      <c r="G3654" s="6">
        <f t="shared" si="400"/>
        <v>4.9999999999999822E-2</v>
      </c>
      <c r="H3654" s="1">
        <f t="shared" si="401"/>
        <v>4.9999999999999822E-2</v>
      </c>
      <c r="I3654" s="1">
        <f t="shared" si="402"/>
        <v>0</v>
      </c>
      <c r="K3654" s="6">
        <f t="shared" si="396"/>
        <v>3.6428571428571414E-2</v>
      </c>
      <c r="L3654" s="6">
        <f t="shared" si="397"/>
        <v>5.7857142857142829E-2</v>
      </c>
      <c r="M3654" s="6">
        <f t="shared" si="398"/>
        <v>0.62962962962962965</v>
      </c>
      <c r="N3654" s="6">
        <f t="shared" si="399"/>
        <v>38.63636363636364</v>
      </c>
      <c r="Q3654" s="1">
        <v>4.706639</v>
      </c>
      <c r="R3654" s="3">
        <v>708900</v>
      </c>
    </row>
    <row r="3655" spans="1:18" x14ac:dyDescent="0.2">
      <c r="A3655" s="8">
        <v>39295</v>
      </c>
      <c r="B3655" s="1">
        <v>4.8</v>
      </c>
      <c r="C3655" s="1">
        <v>4.95</v>
      </c>
      <c r="D3655" s="1">
        <v>4.6100000000000003</v>
      </c>
      <c r="E3655" s="1">
        <v>4.79</v>
      </c>
      <c r="G3655" s="6">
        <f t="shared" si="400"/>
        <v>3.0000000000000249E-2</v>
      </c>
      <c r="H3655" s="1">
        <f t="shared" si="401"/>
        <v>3.0000000000000249E-2</v>
      </c>
      <c r="I3655" s="1">
        <f t="shared" si="402"/>
        <v>0</v>
      </c>
      <c r="K3655" s="6">
        <f t="shared" si="396"/>
        <v>3.8571428571428576E-2</v>
      </c>
      <c r="L3655" s="6">
        <f t="shared" si="397"/>
        <v>5.7857142857142829E-2</v>
      </c>
      <c r="M3655" s="6">
        <f t="shared" si="398"/>
        <v>0.66666666666666707</v>
      </c>
      <c r="N3655" s="6">
        <f t="shared" si="399"/>
        <v>40.000000000000007</v>
      </c>
      <c r="Q3655" s="1">
        <v>4.7363020000000002</v>
      </c>
      <c r="R3655" s="3">
        <v>581800</v>
      </c>
    </row>
    <row r="3656" spans="1:18" x14ac:dyDescent="0.2">
      <c r="A3656" s="8">
        <v>39296</v>
      </c>
      <c r="B3656" s="1">
        <v>4.76</v>
      </c>
      <c r="C3656" s="1">
        <v>4.9000000000000004</v>
      </c>
      <c r="D3656" s="1">
        <v>4.7</v>
      </c>
      <c r="E3656" s="1">
        <v>4.82</v>
      </c>
      <c r="G3656" s="6">
        <f t="shared" si="400"/>
        <v>3.0000000000000249E-2</v>
      </c>
      <c r="H3656" s="1">
        <f t="shared" si="401"/>
        <v>3.0000000000000249E-2</v>
      </c>
      <c r="I3656" s="1">
        <f t="shared" si="402"/>
        <v>0</v>
      </c>
      <c r="K3656" s="6">
        <f t="shared" si="396"/>
        <v>4.0714285714285738E-2</v>
      </c>
      <c r="L3656" s="6">
        <f t="shared" si="397"/>
        <v>5.7142857142857127E-2</v>
      </c>
      <c r="M3656" s="6">
        <f t="shared" si="398"/>
        <v>0.71250000000000058</v>
      </c>
      <c r="N3656" s="6">
        <f t="shared" si="399"/>
        <v>41.605839416058416</v>
      </c>
      <c r="Q3656" s="1">
        <v>4.7659659999999997</v>
      </c>
      <c r="R3656" s="3">
        <v>482000</v>
      </c>
    </row>
    <row r="3657" spans="1:18" x14ac:dyDescent="0.2">
      <c r="A3657" s="8">
        <v>39297</v>
      </c>
      <c r="B3657" s="1">
        <v>4.79</v>
      </c>
      <c r="C3657" s="1">
        <v>4.83</v>
      </c>
      <c r="D3657" s="1">
        <v>4.63</v>
      </c>
      <c r="E3657" s="1">
        <v>4.6399999999999997</v>
      </c>
      <c r="G3657" s="6">
        <f t="shared" si="400"/>
        <v>-0.1800000000000006</v>
      </c>
      <c r="H3657" s="1">
        <f t="shared" si="401"/>
        <v>0</v>
      </c>
      <c r="I3657" s="1">
        <f t="shared" si="402"/>
        <v>0.1800000000000006</v>
      </c>
      <c r="K3657" s="6">
        <f t="shared" si="396"/>
        <v>4.0714285714285738E-2</v>
      </c>
      <c r="L3657" s="6">
        <f t="shared" si="397"/>
        <v>6.5000000000000072E-2</v>
      </c>
      <c r="M3657" s="6">
        <f t="shared" si="398"/>
        <v>0.62637362637362604</v>
      </c>
      <c r="N3657" s="6">
        <f t="shared" si="399"/>
        <v>38.513513513513495</v>
      </c>
      <c r="Q3657" s="1">
        <v>4.5879839999999996</v>
      </c>
      <c r="R3657" s="3">
        <v>704900</v>
      </c>
    </row>
    <row r="3658" spans="1:18" x14ac:dyDescent="0.2">
      <c r="A3658" s="8">
        <v>39300</v>
      </c>
      <c r="B3658" s="1">
        <v>4.67</v>
      </c>
      <c r="C3658" s="1">
        <v>4.67</v>
      </c>
      <c r="D3658" s="1">
        <v>4.25</v>
      </c>
      <c r="E3658" s="1">
        <v>4.3600000000000003</v>
      </c>
      <c r="G3658" s="6">
        <f t="shared" si="400"/>
        <v>-0.27999999999999936</v>
      </c>
      <c r="H3658" s="1">
        <f t="shared" si="401"/>
        <v>0</v>
      </c>
      <c r="I3658" s="1">
        <f t="shared" si="402"/>
        <v>0.27999999999999936</v>
      </c>
      <c r="K3658" s="6">
        <f t="shared" si="396"/>
        <v>3.7857142857142936E-2</v>
      </c>
      <c r="L3658" s="6">
        <f t="shared" si="397"/>
        <v>8.5000000000000034E-2</v>
      </c>
      <c r="M3658" s="6">
        <f t="shared" si="398"/>
        <v>0.44537815126050495</v>
      </c>
      <c r="N3658" s="6">
        <f t="shared" si="399"/>
        <v>30.813953488372121</v>
      </c>
      <c r="Q3658" s="1">
        <v>4.3111230000000003</v>
      </c>
      <c r="R3658" s="3">
        <v>922300</v>
      </c>
    </row>
    <row r="3659" spans="1:18" x14ac:dyDescent="0.2">
      <c r="A3659" s="8">
        <v>39301</v>
      </c>
      <c r="B3659" s="1">
        <v>4.3899999999999997</v>
      </c>
      <c r="C3659" s="1">
        <v>4.3899999999999997</v>
      </c>
      <c r="D3659" s="1">
        <v>4.25</v>
      </c>
      <c r="E3659" s="1">
        <v>4.32</v>
      </c>
      <c r="G3659" s="6">
        <f t="shared" si="400"/>
        <v>-4.0000000000000036E-2</v>
      </c>
      <c r="H3659" s="1">
        <f t="shared" si="401"/>
        <v>0</v>
      </c>
      <c r="I3659" s="1">
        <f t="shared" si="402"/>
        <v>4.0000000000000036E-2</v>
      </c>
      <c r="K3659" s="6">
        <f t="shared" si="396"/>
        <v>2.1428571428571481E-2</v>
      </c>
      <c r="L3659" s="6">
        <f t="shared" si="397"/>
        <v>8.7857142857142884E-2</v>
      </c>
      <c r="M3659" s="6">
        <f t="shared" si="398"/>
        <v>0.24390243902439077</v>
      </c>
      <c r="N3659" s="6">
        <f t="shared" si="399"/>
        <v>19.607843137254932</v>
      </c>
      <c r="Q3659" s="1">
        <v>4.2715709999999998</v>
      </c>
      <c r="R3659" s="3">
        <v>472200</v>
      </c>
    </row>
    <row r="3660" spans="1:18" x14ac:dyDescent="0.2">
      <c r="A3660" s="8">
        <v>39302</v>
      </c>
      <c r="B3660" s="1">
        <v>4.42</v>
      </c>
      <c r="C3660" s="1">
        <v>4.4400000000000004</v>
      </c>
      <c r="D3660" s="1">
        <v>4.25</v>
      </c>
      <c r="E3660" s="1">
        <v>4.25</v>
      </c>
      <c r="G3660" s="6">
        <f t="shared" si="400"/>
        <v>-7.0000000000000284E-2</v>
      </c>
      <c r="H3660" s="1">
        <f t="shared" si="401"/>
        <v>0</v>
      </c>
      <c r="I3660" s="1">
        <f t="shared" si="402"/>
        <v>7.0000000000000284E-2</v>
      </c>
      <c r="K3660" s="6">
        <f t="shared" si="396"/>
        <v>1.000000000000004E-2</v>
      </c>
      <c r="L3660" s="6">
        <f t="shared" si="397"/>
        <v>9.2857142857142902E-2</v>
      </c>
      <c r="M3660" s="6">
        <f t="shared" si="398"/>
        <v>0.10769230769230807</v>
      </c>
      <c r="N3660" s="6">
        <f t="shared" si="399"/>
        <v>9.7222222222222427</v>
      </c>
      <c r="Q3660" s="1">
        <v>4.2023549999999998</v>
      </c>
      <c r="R3660" s="3">
        <v>798400</v>
      </c>
    </row>
    <row r="3661" spans="1:18" x14ac:dyDescent="0.2">
      <c r="A3661" s="8">
        <v>39303</v>
      </c>
      <c r="B3661" s="1">
        <v>4.1900000000000004</v>
      </c>
      <c r="C3661" s="1">
        <v>4.42</v>
      </c>
      <c r="D3661" s="1">
        <v>3.88</v>
      </c>
      <c r="E3661" s="1">
        <v>4.09</v>
      </c>
      <c r="G3661" s="6">
        <f t="shared" si="400"/>
        <v>-0.16000000000000014</v>
      </c>
      <c r="H3661" s="1">
        <f t="shared" si="401"/>
        <v>0</v>
      </c>
      <c r="I3661" s="1">
        <f t="shared" si="402"/>
        <v>0.16000000000000014</v>
      </c>
      <c r="K3661" s="6">
        <f t="shared" si="396"/>
        <v>1.000000000000004E-2</v>
      </c>
      <c r="L3661" s="6">
        <f t="shared" si="397"/>
        <v>9.2857142857142902E-2</v>
      </c>
      <c r="M3661" s="6">
        <f t="shared" si="398"/>
        <v>0.10769230769230807</v>
      </c>
      <c r="N3661" s="6">
        <f t="shared" si="399"/>
        <v>9.7222222222222427</v>
      </c>
      <c r="Q3661" s="1">
        <v>4.0441500000000001</v>
      </c>
      <c r="R3661" s="3">
        <v>1550100</v>
      </c>
    </row>
    <row r="3662" spans="1:18" x14ac:dyDescent="0.2">
      <c r="A3662" s="8">
        <v>39304</v>
      </c>
      <c r="B3662" s="1">
        <v>3.9</v>
      </c>
      <c r="C3662" s="1">
        <v>4.25</v>
      </c>
      <c r="D3662" s="1">
        <v>3.86</v>
      </c>
      <c r="E3662" s="1">
        <v>4.25</v>
      </c>
      <c r="G3662" s="6">
        <f t="shared" si="400"/>
        <v>0.16000000000000014</v>
      </c>
      <c r="H3662" s="1">
        <f t="shared" si="401"/>
        <v>0.16000000000000014</v>
      </c>
      <c r="I3662" s="1">
        <f t="shared" si="402"/>
        <v>0</v>
      </c>
      <c r="K3662" s="6">
        <f t="shared" si="396"/>
        <v>2.0714285714285779E-2</v>
      </c>
      <c r="L3662" s="6">
        <f t="shared" si="397"/>
        <v>9.2857142857142902E-2</v>
      </c>
      <c r="M3662" s="6">
        <f t="shared" si="398"/>
        <v>0.22307692307692367</v>
      </c>
      <c r="N3662" s="6">
        <f t="shared" si="399"/>
        <v>18.238993710691858</v>
      </c>
      <c r="Q3662" s="1">
        <v>4.2023549999999998</v>
      </c>
      <c r="R3662" s="3">
        <v>1205000</v>
      </c>
    </row>
    <row r="3663" spans="1:18" x14ac:dyDescent="0.2">
      <c r="A3663" s="8">
        <v>39307</v>
      </c>
      <c r="B3663" s="1">
        <v>4.26</v>
      </c>
      <c r="C3663" s="1">
        <v>4.28</v>
      </c>
      <c r="D3663" s="1">
        <v>4.01</v>
      </c>
      <c r="E3663" s="1">
        <v>4.07</v>
      </c>
      <c r="G3663" s="6">
        <f t="shared" si="400"/>
        <v>-0.17999999999999972</v>
      </c>
      <c r="H3663" s="1">
        <f t="shared" si="401"/>
        <v>0</v>
      </c>
      <c r="I3663" s="1">
        <f t="shared" si="402"/>
        <v>0.17999999999999972</v>
      </c>
      <c r="K3663" s="6">
        <f t="shared" si="396"/>
        <v>2.0714285714285779E-2</v>
      </c>
      <c r="L3663" s="6">
        <f t="shared" si="397"/>
        <v>8.8571428571428593E-2</v>
      </c>
      <c r="M3663" s="6">
        <f t="shared" si="398"/>
        <v>0.23387096774193616</v>
      </c>
      <c r="N3663" s="6">
        <f t="shared" si="399"/>
        <v>18.954248366013118</v>
      </c>
      <c r="Q3663" s="1">
        <v>4.0243739999999999</v>
      </c>
      <c r="R3663" s="3">
        <v>714200</v>
      </c>
    </row>
    <row r="3664" spans="1:18" x14ac:dyDescent="0.2">
      <c r="A3664" s="8">
        <v>39308</v>
      </c>
      <c r="B3664" s="1">
        <v>4.0999999999999996</v>
      </c>
      <c r="C3664" s="1">
        <v>4.13</v>
      </c>
      <c r="D3664" s="1">
        <v>3.91</v>
      </c>
      <c r="E3664" s="1">
        <v>4.05</v>
      </c>
      <c r="G3664" s="6">
        <f t="shared" si="400"/>
        <v>-2.0000000000000462E-2</v>
      </c>
      <c r="H3664" s="1">
        <f t="shared" si="401"/>
        <v>0</v>
      </c>
      <c r="I3664" s="1">
        <f t="shared" si="402"/>
        <v>2.0000000000000462E-2</v>
      </c>
      <c r="K3664" s="6">
        <f t="shared" ref="K3664:K3727" si="403">AVERAGE(H3651:H3664)</f>
        <v>1.9285714285714319E-2</v>
      </c>
      <c r="L3664" s="6">
        <f t="shared" ref="L3664:L3727" si="404">AVERAGE(I3651:I3664)</f>
        <v>9.0000000000000052E-2</v>
      </c>
      <c r="M3664" s="6">
        <f t="shared" ref="M3664:M3727" si="405">K3664/L3664</f>
        <v>0.21428571428571452</v>
      </c>
      <c r="N3664" s="6">
        <f t="shared" si="399"/>
        <v>17.64705882352942</v>
      </c>
      <c r="Q3664" s="1">
        <v>4.0045979999999997</v>
      </c>
      <c r="R3664" s="3">
        <v>432800</v>
      </c>
    </row>
    <row r="3665" spans="1:18" x14ac:dyDescent="0.2">
      <c r="A3665" s="8">
        <v>39309</v>
      </c>
      <c r="B3665" s="1">
        <v>4.0199999999999996</v>
      </c>
      <c r="C3665" s="1">
        <v>4.0999999999999996</v>
      </c>
      <c r="D3665" s="1">
        <v>3.85</v>
      </c>
      <c r="E3665" s="1">
        <v>3.91</v>
      </c>
      <c r="G3665" s="6">
        <f t="shared" si="400"/>
        <v>-0.13999999999999968</v>
      </c>
      <c r="H3665" s="1">
        <f t="shared" si="401"/>
        <v>0</v>
      </c>
      <c r="I3665" s="1">
        <f t="shared" si="402"/>
        <v>0.13999999999999968</v>
      </c>
      <c r="K3665" s="6">
        <f t="shared" si="403"/>
        <v>1.9285714285714319E-2</v>
      </c>
      <c r="L3665" s="6">
        <f t="shared" si="404"/>
        <v>8.7857142857142884E-2</v>
      </c>
      <c r="M3665" s="6">
        <f t="shared" si="405"/>
        <v>0.21951219512195153</v>
      </c>
      <c r="N3665" s="6">
        <f t="shared" ref="N3665:N3728" si="406">IF(L3665=0,100,100-(100/(1+M3665)))</f>
        <v>18.000000000000014</v>
      </c>
      <c r="Q3665" s="1">
        <v>3.866168</v>
      </c>
      <c r="R3665" s="3">
        <v>527300</v>
      </c>
    </row>
    <row r="3666" spans="1:18" x14ac:dyDescent="0.2">
      <c r="A3666" s="8">
        <v>39310</v>
      </c>
      <c r="B3666" s="1">
        <v>3.84</v>
      </c>
      <c r="C3666" s="1">
        <v>3.91</v>
      </c>
      <c r="D3666" s="1">
        <v>3.62</v>
      </c>
      <c r="E3666" s="1">
        <v>3.87</v>
      </c>
      <c r="G3666" s="6">
        <f t="shared" si="400"/>
        <v>-4.0000000000000036E-2</v>
      </c>
      <c r="H3666" s="1">
        <f t="shared" si="401"/>
        <v>0</v>
      </c>
      <c r="I3666" s="1">
        <f t="shared" si="402"/>
        <v>4.0000000000000036E-2</v>
      </c>
      <c r="K3666" s="6">
        <f t="shared" si="403"/>
        <v>1.9285714285714319E-2</v>
      </c>
      <c r="L3666" s="6">
        <f t="shared" si="404"/>
        <v>8.2857142857142865E-2</v>
      </c>
      <c r="M3666" s="6">
        <f t="shared" si="405"/>
        <v>0.23275862068965555</v>
      </c>
      <c r="N3666" s="6">
        <f t="shared" si="406"/>
        <v>18.881118881118894</v>
      </c>
      <c r="Q3666" s="1">
        <v>3.8266149999999999</v>
      </c>
      <c r="R3666" s="3">
        <v>915800</v>
      </c>
    </row>
    <row r="3667" spans="1:18" x14ac:dyDescent="0.2">
      <c r="A3667" s="8">
        <v>39311</v>
      </c>
      <c r="B3667" s="1">
        <v>3.97</v>
      </c>
      <c r="C3667" s="1">
        <v>4.05</v>
      </c>
      <c r="D3667" s="1">
        <v>3.81</v>
      </c>
      <c r="E3667" s="1">
        <v>3.84</v>
      </c>
      <c r="G3667" s="6">
        <f t="shared" si="400"/>
        <v>-3.0000000000000249E-2</v>
      </c>
      <c r="H3667" s="1">
        <f t="shared" si="401"/>
        <v>0</v>
      </c>
      <c r="I3667" s="1">
        <f t="shared" si="402"/>
        <v>3.0000000000000249E-2</v>
      </c>
      <c r="K3667" s="6">
        <f t="shared" si="403"/>
        <v>1.9285714285714319E-2</v>
      </c>
      <c r="L3667" s="6">
        <f t="shared" si="404"/>
        <v>8.1428571428571475E-2</v>
      </c>
      <c r="M3667" s="6">
        <f t="shared" si="405"/>
        <v>0.23684210526315816</v>
      </c>
      <c r="N3667" s="6">
        <f t="shared" si="406"/>
        <v>19.148936170212778</v>
      </c>
      <c r="Q3667" s="1">
        <v>3.7969520000000001</v>
      </c>
      <c r="R3667" s="3">
        <v>666800</v>
      </c>
    </row>
    <row r="3668" spans="1:18" x14ac:dyDescent="0.2">
      <c r="A3668" s="8">
        <v>39314</v>
      </c>
      <c r="B3668" s="1">
        <v>3.88</v>
      </c>
      <c r="C3668" s="1">
        <v>3.88</v>
      </c>
      <c r="D3668" s="1">
        <v>3.7</v>
      </c>
      <c r="E3668" s="1">
        <v>3.84</v>
      </c>
      <c r="G3668" s="6">
        <f t="shared" si="400"/>
        <v>0</v>
      </c>
      <c r="H3668" s="1">
        <f t="shared" si="401"/>
        <v>0</v>
      </c>
      <c r="I3668" s="1">
        <f t="shared" si="402"/>
        <v>0</v>
      </c>
      <c r="K3668" s="6">
        <f t="shared" si="403"/>
        <v>1.571428571428576E-2</v>
      </c>
      <c r="L3668" s="6">
        <f t="shared" si="404"/>
        <v>8.1428571428571475E-2</v>
      </c>
      <c r="M3668" s="6">
        <f t="shared" si="405"/>
        <v>0.19298245614035134</v>
      </c>
      <c r="N3668" s="6">
        <f t="shared" si="406"/>
        <v>16.176470588235318</v>
      </c>
      <c r="Q3668" s="1">
        <v>3.7969520000000001</v>
      </c>
      <c r="R3668" s="3">
        <v>411300</v>
      </c>
    </row>
    <row r="3669" spans="1:18" x14ac:dyDescent="0.2">
      <c r="A3669" s="8">
        <v>39315</v>
      </c>
      <c r="B3669" s="1">
        <v>3.78</v>
      </c>
      <c r="C3669" s="1">
        <v>3.85</v>
      </c>
      <c r="D3669" s="1">
        <v>3.72</v>
      </c>
      <c r="E3669" s="1">
        <v>3.78</v>
      </c>
      <c r="G3669" s="6">
        <f t="shared" si="400"/>
        <v>-6.0000000000000053E-2</v>
      </c>
      <c r="H3669" s="1">
        <f t="shared" si="401"/>
        <v>0</v>
      </c>
      <c r="I3669" s="1">
        <f t="shared" si="402"/>
        <v>6.0000000000000053E-2</v>
      </c>
      <c r="K3669" s="6">
        <f t="shared" si="403"/>
        <v>1.3571428571428599E-2</v>
      </c>
      <c r="L3669" s="6">
        <f t="shared" si="404"/>
        <v>8.5714285714285757E-2</v>
      </c>
      <c r="M3669" s="6">
        <f t="shared" si="405"/>
        <v>0.15833333333333358</v>
      </c>
      <c r="N3669" s="6">
        <f t="shared" si="406"/>
        <v>13.669064748201464</v>
      </c>
      <c r="Q3669" s="1">
        <v>3.7376239999999998</v>
      </c>
      <c r="R3669" s="3">
        <v>278700</v>
      </c>
    </row>
    <row r="3670" spans="1:18" x14ac:dyDescent="0.2">
      <c r="A3670" s="8">
        <v>39316</v>
      </c>
      <c r="B3670" s="1">
        <v>3.88</v>
      </c>
      <c r="C3670" s="1">
        <v>3.88</v>
      </c>
      <c r="D3670" s="1">
        <v>3.71</v>
      </c>
      <c r="E3670" s="1">
        <v>3.8</v>
      </c>
      <c r="G3670" s="6">
        <f t="shared" si="400"/>
        <v>2.0000000000000018E-2</v>
      </c>
      <c r="H3670" s="1">
        <f t="shared" si="401"/>
        <v>2.0000000000000018E-2</v>
      </c>
      <c r="I3670" s="1">
        <f t="shared" si="402"/>
        <v>0</v>
      </c>
      <c r="K3670" s="6">
        <f t="shared" si="403"/>
        <v>1.2857142857142869E-2</v>
      </c>
      <c r="L3670" s="6">
        <f t="shared" si="404"/>
        <v>8.5714285714285757E-2</v>
      </c>
      <c r="M3670" s="6">
        <f t="shared" si="405"/>
        <v>0.15000000000000008</v>
      </c>
      <c r="N3670" s="6">
        <f t="shared" si="406"/>
        <v>13.043478260869577</v>
      </c>
      <c r="Q3670" s="1">
        <v>3.7574000000000001</v>
      </c>
      <c r="R3670" s="3">
        <v>291800</v>
      </c>
    </row>
    <row r="3671" spans="1:18" x14ac:dyDescent="0.2">
      <c r="A3671" s="8">
        <v>39317</v>
      </c>
      <c r="B3671" s="1">
        <v>3.82</v>
      </c>
      <c r="C3671" s="1">
        <v>3.85</v>
      </c>
      <c r="D3671" s="1">
        <v>3.66</v>
      </c>
      <c r="E3671" s="1">
        <v>3.68</v>
      </c>
      <c r="G3671" s="6">
        <f t="shared" si="400"/>
        <v>-0.11999999999999966</v>
      </c>
      <c r="H3671" s="1">
        <f t="shared" si="401"/>
        <v>0</v>
      </c>
      <c r="I3671" s="1">
        <f t="shared" si="402"/>
        <v>0.11999999999999966</v>
      </c>
      <c r="K3671" s="6">
        <f t="shared" si="403"/>
        <v>1.2857142857142869E-2</v>
      </c>
      <c r="L3671" s="6">
        <f t="shared" si="404"/>
        <v>8.1428571428571406E-2</v>
      </c>
      <c r="M3671" s="6">
        <f t="shared" si="405"/>
        <v>0.15789473684210545</v>
      </c>
      <c r="N3671" s="6">
        <f t="shared" si="406"/>
        <v>13.636363636363654</v>
      </c>
      <c r="Q3671" s="1">
        <v>3.6387459999999998</v>
      </c>
      <c r="R3671" s="3">
        <v>399100</v>
      </c>
    </row>
    <row r="3672" spans="1:18" x14ac:dyDescent="0.2">
      <c r="A3672" s="8">
        <v>39318</v>
      </c>
      <c r="B3672" s="1">
        <v>3.71</v>
      </c>
      <c r="C3672" s="1">
        <v>3.75</v>
      </c>
      <c r="D3672" s="1">
        <v>3.65</v>
      </c>
      <c r="E3672" s="1">
        <v>3.75</v>
      </c>
      <c r="G3672" s="6">
        <f t="shared" si="400"/>
        <v>6.999999999999984E-2</v>
      </c>
      <c r="H3672" s="1">
        <f t="shared" si="401"/>
        <v>6.999999999999984E-2</v>
      </c>
      <c r="I3672" s="1">
        <f t="shared" si="402"/>
        <v>0</v>
      </c>
      <c r="K3672" s="6">
        <f t="shared" si="403"/>
        <v>1.7857142857142856E-2</v>
      </c>
      <c r="L3672" s="6">
        <f t="shared" si="404"/>
        <v>6.142857142857145E-2</v>
      </c>
      <c r="M3672" s="6">
        <f t="shared" si="405"/>
        <v>0.29069767441860456</v>
      </c>
      <c r="N3672" s="6">
        <f t="shared" si="406"/>
        <v>22.522522522522507</v>
      </c>
      <c r="Q3672" s="1">
        <v>3.7079610000000001</v>
      </c>
      <c r="R3672" s="3">
        <v>344200</v>
      </c>
    </row>
    <row r="3673" spans="1:18" x14ac:dyDescent="0.2">
      <c r="A3673" s="8">
        <v>39321</v>
      </c>
      <c r="B3673" s="1">
        <v>3.72</v>
      </c>
      <c r="C3673" s="1">
        <v>3.78</v>
      </c>
      <c r="D3673" s="1">
        <v>3.7</v>
      </c>
      <c r="E3673" s="1">
        <v>3.71</v>
      </c>
      <c r="G3673" s="6">
        <f t="shared" si="400"/>
        <v>-4.0000000000000036E-2</v>
      </c>
      <c r="H3673" s="1">
        <f t="shared" si="401"/>
        <v>0</v>
      </c>
      <c r="I3673" s="1">
        <f t="shared" si="402"/>
        <v>4.0000000000000036E-2</v>
      </c>
      <c r="K3673" s="6">
        <f t="shared" si="403"/>
        <v>1.7857142857142856E-2</v>
      </c>
      <c r="L3673" s="6">
        <f t="shared" si="404"/>
        <v>6.142857142857145E-2</v>
      </c>
      <c r="M3673" s="6">
        <f t="shared" si="405"/>
        <v>0.29069767441860456</v>
      </c>
      <c r="N3673" s="6">
        <f t="shared" si="406"/>
        <v>22.522522522522507</v>
      </c>
      <c r="Q3673" s="1">
        <v>3.668409</v>
      </c>
      <c r="R3673" s="3">
        <v>314200</v>
      </c>
    </row>
    <row r="3674" spans="1:18" x14ac:dyDescent="0.2">
      <c r="A3674" s="8">
        <v>39322</v>
      </c>
      <c r="B3674" s="1">
        <v>3.71</v>
      </c>
      <c r="C3674" s="1">
        <v>3.74</v>
      </c>
      <c r="D3674" s="1">
        <v>3.64</v>
      </c>
      <c r="E3674" s="1">
        <v>3.68</v>
      </c>
      <c r="G3674" s="6">
        <f t="shared" si="400"/>
        <v>-2.9999999999999805E-2</v>
      </c>
      <c r="H3674" s="1">
        <f t="shared" si="401"/>
        <v>0</v>
      </c>
      <c r="I3674" s="1">
        <f t="shared" si="402"/>
        <v>2.9999999999999805E-2</v>
      </c>
      <c r="K3674" s="6">
        <f t="shared" si="403"/>
        <v>1.7857142857142856E-2</v>
      </c>
      <c r="L3674" s="6">
        <f t="shared" si="404"/>
        <v>5.8571428571428559E-2</v>
      </c>
      <c r="M3674" s="6">
        <f t="shared" si="405"/>
        <v>0.30487804878048785</v>
      </c>
      <c r="N3674" s="6">
        <f t="shared" si="406"/>
        <v>23.36448598130842</v>
      </c>
      <c r="Q3674" s="1">
        <v>3.6387459999999998</v>
      </c>
      <c r="R3674" s="3">
        <v>229400</v>
      </c>
    </row>
    <row r="3675" spans="1:18" x14ac:dyDescent="0.2">
      <c r="A3675" s="8">
        <v>39323</v>
      </c>
      <c r="B3675" s="1">
        <v>3.71</v>
      </c>
      <c r="C3675" s="1">
        <v>3.83</v>
      </c>
      <c r="D3675" s="1">
        <v>3.68</v>
      </c>
      <c r="E3675" s="1">
        <v>3.79</v>
      </c>
      <c r="G3675" s="6">
        <f t="shared" si="400"/>
        <v>0.10999999999999988</v>
      </c>
      <c r="H3675" s="1">
        <f t="shared" si="401"/>
        <v>0.10999999999999988</v>
      </c>
      <c r="I3675" s="1">
        <f t="shared" si="402"/>
        <v>0</v>
      </c>
      <c r="K3675" s="6">
        <f t="shared" si="403"/>
        <v>2.5714285714285707E-2</v>
      </c>
      <c r="L3675" s="6">
        <f t="shared" si="404"/>
        <v>4.7142857142857118E-2</v>
      </c>
      <c r="M3675" s="6">
        <f t="shared" si="405"/>
        <v>0.54545454545454564</v>
      </c>
      <c r="N3675" s="6">
        <f t="shared" si="406"/>
        <v>35.294117647058826</v>
      </c>
      <c r="Q3675" s="1">
        <v>3.747512</v>
      </c>
      <c r="R3675" s="3">
        <v>577900</v>
      </c>
    </row>
    <row r="3676" spans="1:18" x14ac:dyDescent="0.2">
      <c r="A3676" s="8">
        <v>39324</v>
      </c>
      <c r="B3676" s="1">
        <v>3.79</v>
      </c>
      <c r="C3676" s="1">
        <v>3.84</v>
      </c>
      <c r="D3676" s="1">
        <v>3.73</v>
      </c>
      <c r="E3676" s="1">
        <v>3.8</v>
      </c>
      <c r="G3676" s="6">
        <f t="shared" si="400"/>
        <v>9.9999999999997868E-3</v>
      </c>
      <c r="H3676" s="1">
        <f t="shared" si="401"/>
        <v>9.9999999999997868E-3</v>
      </c>
      <c r="I3676" s="1">
        <f t="shared" si="402"/>
        <v>0</v>
      </c>
      <c r="K3676" s="6">
        <f t="shared" si="403"/>
        <v>1.4999999999999966E-2</v>
      </c>
      <c r="L3676" s="6">
        <f t="shared" si="404"/>
        <v>4.7142857142857118E-2</v>
      </c>
      <c r="M3676" s="6">
        <f t="shared" si="405"/>
        <v>0.31818181818181762</v>
      </c>
      <c r="N3676" s="6">
        <f t="shared" si="406"/>
        <v>24.137931034482733</v>
      </c>
      <c r="Q3676" s="1">
        <v>3.7574000000000001</v>
      </c>
      <c r="R3676" s="3">
        <v>221700</v>
      </c>
    </row>
    <row r="3677" spans="1:18" x14ac:dyDescent="0.2">
      <c r="A3677" s="8">
        <v>39325</v>
      </c>
      <c r="B3677" s="1">
        <v>3.85</v>
      </c>
      <c r="C3677" s="1">
        <v>3.92</v>
      </c>
      <c r="D3677" s="1">
        <v>3.77</v>
      </c>
      <c r="E3677" s="1">
        <v>3.92</v>
      </c>
      <c r="G3677" s="6">
        <f t="shared" si="400"/>
        <v>0.12000000000000011</v>
      </c>
      <c r="H3677" s="1">
        <f t="shared" si="401"/>
        <v>0.12000000000000011</v>
      </c>
      <c r="I3677" s="1">
        <f t="shared" si="402"/>
        <v>0</v>
      </c>
      <c r="K3677" s="6">
        <f t="shared" si="403"/>
        <v>2.3571428571428545E-2</v>
      </c>
      <c r="L3677" s="6">
        <f t="shared" si="404"/>
        <v>3.4285714285714287E-2</v>
      </c>
      <c r="M3677" s="6">
        <f t="shared" si="405"/>
        <v>0.68749999999999922</v>
      </c>
      <c r="N3677" s="6">
        <f t="shared" si="406"/>
        <v>40.740740740740712</v>
      </c>
      <c r="Q3677" s="1">
        <v>3.876055</v>
      </c>
      <c r="R3677" s="3">
        <v>364300</v>
      </c>
    </row>
    <row r="3678" spans="1:18" x14ac:dyDescent="0.2">
      <c r="A3678" s="8">
        <v>39329</v>
      </c>
      <c r="B3678" s="1">
        <v>3.92</v>
      </c>
      <c r="C3678" s="1">
        <v>3.92</v>
      </c>
      <c r="D3678" s="1">
        <v>3.77</v>
      </c>
      <c r="E3678" s="1">
        <v>3.88</v>
      </c>
      <c r="G3678" s="6">
        <f t="shared" si="400"/>
        <v>-4.0000000000000036E-2</v>
      </c>
      <c r="H3678" s="1">
        <f t="shared" si="401"/>
        <v>0</v>
      </c>
      <c r="I3678" s="1">
        <f t="shared" si="402"/>
        <v>4.0000000000000036E-2</v>
      </c>
      <c r="K3678" s="6">
        <f t="shared" si="403"/>
        <v>2.3571428571428545E-2</v>
      </c>
      <c r="L3678" s="6">
        <f t="shared" si="404"/>
        <v>3.5714285714285685E-2</v>
      </c>
      <c r="M3678" s="6">
        <f t="shared" si="405"/>
        <v>0.65999999999999981</v>
      </c>
      <c r="N3678" s="6">
        <f t="shared" si="406"/>
        <v>39.759036144578303</v>
      </c>
      <c r="Q3678" s="1">
        <v>3.8365040000000001</v>
      </c>
      <c r="R3678" s="3">
        <v>466900</v>
      </c>
    </row>
    <row r="3679" spans="1:18" x14ac:dyDescent="0.2">
      <c r="A3679" s="8">
        <v>39330</v>
      </c>
      <c r="B3679" s="1">
        <v>3.82</v>
      </c>
      <c r="C3679" s="1">
        <v>3.85</v>
      </c>
      <c r="D3679" s="1">
        <v>3.63</v>
      </c>
      <c r="E3679" s="1">
        <v>3.75</v>
      </c>
      <c r="G3679" s="6">
        <f t="shared" si="400"/>
        <v>-0.12999999999999989</v>
      </c>
      <c r="H3679" s="1">
        <f t="shared" si="401"/>
        <v>0</v>
      </c>
      <c r="I3679" s="1">
        <f t="shared" si="402"/>
        <v>0.12999999999999989</v>
      </c>
      <c r="K3679" s="6">
        <f t="shared" si="403"/>
        <v>2.3571428571428545E-2</v>
      </c>
      <c r="L3679" s="6">
        <f t="shared" si="404"/>
        <v>3.4999999999999983E-2</v>
      </c>
      <c r="M3679" s="6">
        <f t="shared" si="405"/>
        <v>0.67346938775510168</v>
      </c>
      <c r="N3679" s="6">
        <f t="shared" si="406"/>
        <v>40.243902439024374</v>
      </c>
      <c r="Q3679" s="1">
        <v>3.7079610000000001</v>
      </c>
      <c r="R3679" s="3">
        <v>693300</v>
      </c>
    </row>
    <row r="3680" spans="1:18" x14ac:dyDescent="0.2">
      <c r="A3680" s="8">
        <v>39331</v>
      </c>
      <c r="B3680" s="1">
        <v>3.8</v>
      </c>
      <c r="C3680" s="1">
        <v>3.83</v>
      </c>
      <c r="D3680" s="1">
        <v>3.75</v>
      </c>
      <c r="E3680" s="1">
        <v>3.81</v>
      </c>
      <c r="G3680" s="6">
        <f t="shared" si="400"/>
        <v>6.0000000000000053E-2</v>
      </c>
      <c r="H3680" s="1">
        <f t="shared" si="401"/>
        <v>6.0000000000000053E-2</v>
      </c>
      <c r="I3680" s="1">
        <f t="shared" si="402"/>
        <v>0</v>
      </c>
      <c r="K3680" s="6">
        <f t="shared" si="403"/>
        <v>2.7857142857142834E-2</v>
      </c>
      <c r="L3680" s="6">
        <f t="shared" si="404"/>
        <v>3.2142857142857126E-2</v>
      </c>
      <c r="M3680" s="6">
        <f t="shared" si="405"/>
        <v>0.86666666666666636</v>
      </c>
      <c r="N3680" s="6">
        <f t="shared" si="406"/>
        <v>46.428571428571416</v>
      </c>
      <c r="Q3680" s="1">
        <v>3.7672880000000002</v>
      </c>
      <c r="R3680" s="3">
        <v>390500</v>
      </c>
    </row>
    <row r="3681" spans="1:18" x14ac:dyDescent="0.2">
      <c r="A3681" s="8">
        <v>39332</v>
      </c>
      <c r="B3681" s="1">
        <v>3.78</v>
      </c>
      <c r="C3681" s="1">
        <v>3.8</v>
      </c>
      <c r="D3681" s="1">
        <v>3.69</v>
      </c>
      <c r="E3681" s="1">
        <v>3.72</v>
      </c>
      <c r="G3681" s="6">
        <f t="shared" si="400"/>
        <v>-8.9999999999999858E-2</v>
      </c>
      <c r="H3681" s="1">
        <f t="shared" si="401"/>
        <v>0</v>
      </c>
      <c r="I3681" s="1">
        <f t="shared" si="402"/>
        <v>8.9999999999999858E-2</v>
      </c>
      <c r="K3681" s="6">
        <f t="shared" si="403"/>
        <v>2.7857142857142834E-2</v>
      </c>
      <c r="L3681" s="6">
        <f t="shared" si="404"/>
        <v>3.642857142857138E-2</v>
      </c>
      <c r="M3681" s="6">
        <f t="shared" si="405"/>
        <v>0.76470588235294157</v>
      </c>
      <c r="N3681" s="6">
        <f t="shared" si="406"/>
        <v>43.333333333333343</v>
      </c>
      <c r="Q3681" s="1">
        <v>3.6782979999999998</v>
      </c>
      <c r="R3681" s="3">
        <v>283700</v>
      </c>
    </row>
    <row r="3682" spans="1:18" x14ac:dyDescent="0.2">
      <c r="A3682" s="8">
        <v>39335</v>
      </c>
      <c r="B3682" s="1">
        <v>3.78</v>
      </c>
      <c r="C3682" s="1">
        <v>3.89</v>
      </c>
      <c r="D3682" s="1">
        <v>3.69</v>
      </c>
      <c r="E3682" s="1">
        <v>3.85</v>
      </c>
      <c r="G3682" s="6">
        <f t="shared" si="400"/>
        <v>0.12999999999999989</v>
      </c>
      <c r="H3682" s="1">
        <f t="shared" si="401"/>
        <v>0.12999999999999989</v>
      </c>
      <c r="I3682" s="1">
        <f t="shared" si="402"/>
        <v>0</v>
      </c>
      <c r="K3682" s="6">
        <f t="shared" si="403"/>
        <v>3.7142857142857109E-2</v>
      </c>
      <c r="L3682" s="6">
        <f t="shared" si="404"/>
        <v>3.642857142857138E-2</v>
      </c>
      <c r="M3682" s="6">
        <f t="shared" si="405"/>
        <v>1.0196078431372553</v>
      </c>
      <c r="N3682" s="6">
        <f t="shared" si="406"/>
        <v>50.485436893203889</v>
      </c>
      <c r="Q3682" s="1">
        <v>3.8068399999999998</v>
      </c>
      <c r="R3682" s="3">
        <v>1011700</v>
      </c>
    </row>
    <row r="3683" spans="1:18" x14ac:dyDescent="0.2">
      <c r="A3683" s="8">
        <v>39336</v>
      </c>
      <c r="B3683" s="1">
        <v>3.97</v>
      </c>
      <c r="C3683" s="1">
        <v>4.13</v>
      </c>
      <c r="D3683" s="1">
        <v>3.94</v>
      </c>
      <c r="E3683" s="1">
        <v>4.09</v>
      </c>
      <c r="G3683" s="6">
        <f t="shared" si="400"/>
        <v>0.23999999999999977</v>
      </c>
      <c r="H3683" s="1">
        <f t="shared" si="401"/>
        <v>0.23999999999999977</v>
      </c>
      <c r="I3683" s="1">
        <f t="shared" si="402"/>
        <v>0</v>
      </c>
      <c r="K3683" s="6">
        <f t="shared" si="403"/>
        <v>5.4285714285714236E-2</v>
      </c>
      <c r="L3683" s="6">
        <f t="shared" si="404"/>
        <v>3.2142857142857091E-2</v>
      </c>
      <c r="M3683" s="6">
        <f t="shared" si="405"/>
        <v>1.68888888888889</v>
      </c>
      <c r="N3683" s="6">
        <f t="shared" si="406"/>
        <v>62.809917355371915</v>
      </c>
      <c r="Q3683" s="1">
        <v>4.0441500000000001</v>
      </c>
      <c r="R3683" s="3">
        <v>663500</v>
      </c>
    </row>
    <row r="3684" spans="1:18" x14ac:dyDescent="0.2">
      <c r="A3684" s="8">
        <v>39337</v>
      </c>
      <c r="B3684" s="1">
        <v>4.09</v>
      </c>
      <c r="C3684" s="1">
        <v>4.34</v>
      </c>
      <c r="D3684" s="1">
        <v>4.09</v>
      </c>
      <c r="E3684" s="1">
        <v>4.25</v>
      </c>
      <c r="G3684" s="6">
        <f t="shared" si="400"/>
        <v>0.16000000000000014</v>
      </c>
      <c r="H3684" s="1">
        <f t="shared" si="401"/>
        <v>0.16000000000000014</v>
      </c>
      <c r="I3684" s="1">
        <f t="shared" si="402"/>
        <v>0</v>
      </c>
      <c r="K3684" s="6">
        <f t="shared" si="403"/>
        <v>6.4285714285714252E-2</v>
      </c>
      <c r="L3684" s="6">
        <f t="shared" si="404"/>
        <v>3.2142857142857091E-2</v>
      </c>
      <c r="M3684" s="6">
        <f t="shared" si="405"/>
        <v>2.0000000000000022</v>
      </c>
      <c r="N3684" s="6">
        <f t="shared" si="406"/>
        <v>66.666666666666686</v>
      </c>
      <c r="Q3684" s="1">
        <v>4.2023549999999998</v>
      </c>
      <c r="R3684" s="3">
        <v>591700</v>
      </c>
    </row>
    <row r="3685" spans="1:18" x14ac:dyDescent="0.2">
      <c r="A3685" s="8">
        <v>39338</v>
      </c>
      <c r="B3685" s="1">
        <v>4.3</v>
      </c>
      <c r="C3685" s="1">
        <v>4.3</v>
      </c>
      <c r="D3685" s="1">
        <v>4.1900000000000004</v>
      </c>
      <c r="E3685" s="1">
        <v>4.2</v>
      </c>
      <c r="G3685" s="6">
        <f t="shared" si="400"/>
        <v>-4.9999999999999822E-2</v>
      </c>
      <c r="H3685" s="1">
        <f t="shared" si="401"/>
        <v>0</v>
      </c>
      <c r="I3685" s="1">
        <f t="shared" si="402"/>
        <v>4.9999999999999822E-2</v>
      </c>
      <c r="K3685" s="6">
        <f t="shared" si="403"/>
        <v>6.4285714285714252E-2</v>
      </c>
      <c r="L3685" s="6">
        <f t="shared" si="404"/>
        <v>2.7142857142857104E-2</v>
      </c>
      <c r="M3685" s="6">
        <f t="shared" si="405"/>
        <v>2.368421052631581</v>
      </c>
      <c r="N3685" s="6">
        <f t="shared" si="406"/>
        <v>70.312500000000014</v>
      </c>
      <c r="Q3685" s="1">
        <v>4.1529160000000003</v>
      </c>
      <c r="R3685" s="3">
        <v>389700</v>
      </c>
    </row>
    <row r="3686" spans="1:18" x14ac:dyDescent="0.2">
      <c r="A3686" s="8">
        <v>39339</v>
      </c>
      <c r="B3686" s="1">
        <v>4.24</v>
      </c>
      <c r="C3686" s="1">
        <v>4.25</v>
      </c>
      <c r="D3686" s="1">
        <v>4.12</v>
      </c>
      <c r="E3686" s="1">
        <v>4.21</v>
      </c>
      <c r="G3686" s="6">
        <f t="shared" si="400"/>
        <v>9.9999999999997868E-3</v>
      </c>
      <c r="H3686" s="1">
        <f t="shared" si="401"/>
        <v>9.9999999999997868E-3</v>
      </c>
      <c r="I3686" s="1">
        <f t="shared" si="402"/>
        <v>0</v>
      </c>
      <c r="K3686" s="6">
        <f t="shared" si="403"/>
        <v>5.9999999999999956E-2</v>
      </c>
      <c r="L3686" s="6">
        <f t="shared" si="404"/>
        <v>2.7142857142857104E-2</v>
      </c>
      <c r="M3686" s="6">
        <f t="shared" si="405"/>
        <v>2.2105263157894752</v>
      </c>
      <c r="N3686" s="6">
        <f t="shared" si="406"/>
        <v>68.852459016393453</v>
      </c>
      <c r="Q3686" s="1">
        <v>4.1628049999999996</v>
      </c>
      <c r="R3686" s="3">
        <v>226800</v>
      </c>
    </row>
    <row r="3687" spans="1:18" x14ac:dyDescent="0.2">
      <c r="A3687" s="8">
        <v>39342</v>
      </c>
      <c r="B3687" s="1">
        <v>4.3</v>
      </c>
      <c r="C3687" s="1">
        <v>4.4000000000000004</v>
      </c>
      <c r="D3687" s="1">
        <v>4.29</v>
      </c>
      <c r="E3687" s="1">
        <v>4.3899999999999997</v>
      </c>
      <c r="G3687" s="6">
        <f t="shared" si="400"/>
        <v>0.17999999999999972</v>
      </c>
      <c r="H3687" s="1">
        <f t="shared" si="401"/>
        <v>0.17999999999999972</v>
      </c>
      <c r="I3687" s="1">
        <f t="shared" si="402"/>
        <v>0</v>
      </c>
      <c r="K3687" s="6">
        <f t="shared" si="403"/>
        <v>7.2857142857142801E-2</v>
      </c>
      <c r="L3687" s="6">
        <f t="shared" si="404"/>
        <v>2.4285714285714244E-2</v>
      </c>
      <c r="M3687" s="6">
        <f t="shared" si="405"/>
        <v>3.0000000000000027</v>
      </c>
      <c r="N3687" s="6">
        <f t="shared" si="406"/>
        <v>75.000000000000014</v>
      </c>
      <c r="Q3687" s="1">
        <v>4.3407859999999996</v>
      </c>
      <c r="R3687" s="3">
        <v>682500</v>
      </c>
    </row>
    <row r="3688" spans="1:18" x14ac:dyDescent="0.2">
      <c r="A3688" s="8">
        <v>39343</v>
      </c>
      <c r="B3688" s="1">
        <v>4.45</v>
      </c>
      <c r="C3688" s="1">
        <v>4.67</v>
      </c>
      <c r="D3688" s="1">
        <v>4.4000000000000004</v>
      </c>
      <c r="E3688" s="1">
        <v>4.6500000000000004</v>
      </c>
      <c r="G3688" s="6">
        <f t="shared" si="400"/>
        <v>0.26000000000000068</v>
      </c>
      <c r="H3688" s="1">
        <f t="shared" si="401"/>
        <v>0.26000000000000068</v>
      </c>
      <c r="I3688" s="1">
        <f t="shared" si="402"/>
        <v>0</v>
      </c>
      <c r="K3688" s="6">
        <f t="shared" si="403"/>
        <v>9.1428571428571415E-2</v>
      </c>
      <c r="L3688" s="6">
        <f t="shared" si="404"/>
        <v>2.2142857142857113E-2</v>
      </c>
      <c r="M3688" s="6">
        <f t="shared" si="405"/>
        <v>4.1290322580645213</v>
      </c>
      <c r="N3688" s="6">
        <f t="shared" si="406"/>
        <v>80.503144654088075</v>
      </c>
      <c r="Q3688" s="1">
        <v>4.5978719999999997</v>
      </c>
      <c r="R3688" s="3">
        <v>534600</v>
      </c>
    </row>
    <row r="3689" spans="1:18" x14ac:dyDescent="0.2">
      <c r="A3689" s="8">
        <v>39344</v>
      </c>
      <c r="B3689" s="1">
        <v>4.7</v>
      </c>
      <c r="C3689" s="1">
        <v>4.8499999999999996</v>
      </c>
      <c r="D3689" s="1">
        <v>4.7</v>
      </c>
      <c r="E3689" s="1">
        <v>4.8499999999999996</v>
      </c>
      <c r="G3689" s="6">
        <f t="shared" si="400"/>
        <v>0.19999999999999929</v>
      </c>
      <c r="H3689" s="1">
        <f t="shared" si="401"/>
        <v>0.19999999999999929</v>
      </c>
      <c r="I3689" s="1">
        <f t="shared" si="402"/>
        <v>0</v>
      </c>
      <c r="K3689" s="6">
        <f t="shared" si="403"/>
        <v>9.7857142857142795E-2</v>
      </c>
      <c r="L3689" s="6">
        <f t="shared" si="404"/>
        <v>2.2142857142857113E-2</v>
      </c>
      <c r="M3689" s="6">
        <f t="shared" si="405"/>
        <v>4.4193548387096806</v>
      </c>
      <c r="N3689" s="6">
        <f t="shared" si="406"/>
        <v>81.547619047619065</v>
      </c>
      <c r="Q3689" s="1">
        <v>4.7956289999999999</v>
      </c>
      <c r="R3689" s="3">
        <v>676900</v>
      </c>
    </row>
    <row r="3690" spans="1:18" x14ac:dyDescent="0.2">
      <c r="A3690" s="8">
        <v>39345</v>
      </c>
      <c r="B3690" s="1">
        <v>4.82</v>
      </c>
      <c r="C3690" s="1">
        <v>4.93</v>
      </c>
      <c r="D3690" s="1">
        <v>4.6900000000000004</v>
      </c>
      <c r="E3690" s="1">
        <v>4.75</v>
      </c>
      <c r="G3690" s="6">
        <f t="shared" si="400"/>
        <v>-9.9999999999999645E-2</v>
      </c>
      <c r="H3690" s="1">
        <f t="shared" si="401"/>
        <v>0</v>
      </c>
      <c r="I3690" s="1">
        <f t="shared" si="402"/>
        <v>9.9999999999999645E-2</v>
      </c>
      <c r="K3690" s="6">
        <f t="shared" si="403"/>
        <v>9.71428571428571E-2</v>
      </c>
      <c r="L3690" s="6">
        <f t="shared" si="404"/>
        <v>2.9285714285714231E-2</v>
      </c>
      <c r="M3690" s="6">
        <f t="shared" si="405"/>
        <v>3.317073170731712</v>
      </c>
      <c r="N3690" s="6">
        <f t="shared" si="406"/>
        <v>76.836158192090423</v>
      </c>
      <c r="Q3690" s="1">
        <v>4.6967509999999999</v>
      </c>
      <c r="R3690" s="3">
        <v>546800</v>
      </c>
    </row>
    <row r="3691" spans="1:18" x14ac:dyDescent="0.2">
      <c r="A3691" s="8">
        <v>39346</v>
      </c>
      <c r="B3691" s="1">
        <v>4.84</v>
      </c>
      <c r="C3691" s="1">
        <v>4.8600000000000003</v>
      </c>
      <c r="D3691" s="1">
        <v>4.75</v>
      </c>
      <c r="E3691" s="1">
        <v>4.84</v>
      </c>
      <c r="G3691" s="6">
        <f t="shared" si="400"/>
        <v>8.9999999999999858E-2</v>
      </c>
      <c r="H3691" s="1">
        <f t="shared" si="401"/>
        <v>8.9999999999999858E-2</v>
      </c>
      <c r="I3691" s="1">
        <f t="shared" si="402"/>
        <v>0</v>
      </c>
      <c r="K3691" s="6">
        <f t="shared" si="403"/>
        <v>9.4999999999999946E-2</v>
      </c>
      <c r="L3691" s="6">
        <f t="shared" si="404"/>
        <v>2.9285714285714231E-2</v>
      </c>
      <c r="M3691" s="6">
        <f t="shared" si="405"/>
        <v>3.2439024390243945</v>
      </c>
      <c r="N3691" s="6">
        <f t="shared" si="406"/>
        <v>76.436781609195421</v>
      </c>
      <c r="Q3691" s="1">
        <v>4.7857409999999998</v>
      </c>
      <c r="R3691" s="3">
        <v>449500</v>
      </c>
    </row>
    <row r="3692" spans="1:18" x14ac:dyDescent="0.2">
      <c r="A3692" s="8">
        <v>39349</v>
      </c>
      <c r="B3692" s="1">
        <v>4.82</v>
      </c>
      <c r="C3692" s="1">
        <v>4.83</v>
      </c>
      <c r="D3692" s="1">
        <v>4.62</v>
      </c>
      <c r="E3692" s="1">
        <v>4.62</v>
      </c>
      <c r="G3692" s="6">
        <f t="shared" si="400"/>
        <v>-0.21999999999999975</v>
      </c>
      <c r="H3692" s="1">
        <f t="shared" si="401"/>
        <v>0</v>
      </c>
      <c r="I3692" s="1">
        <f t="shared" si="402"/>
        <v>0.21999999999999975</v>
      </c>
      <c r="K3692" s="6">
        <f t="shared" si="403"/>
        <v>9.4999999999999946E-2</v>
      </c>
      <c r="L3692" s="6">
        <f t="shared" si="404"/>
        <v>4.2142857142857072E-2</v>
      </c>
      <c r="M3692" s="6">
        <f t="shared" si="405"/>
        <v>2.2542372881355957</v>
      </c>
      <c r="N3692" s="6">
        <f t="shared" si="406"/>
        <v>69.270833333333357</v>
      </c>
      <c r="Q3692" s="1">
        <v>4.5682080000000003</v>
      </c>
      <c r="R3692" s="3">
        <v>491600</v>
      </c>
    </row>
    <row r="3693" spans="1:18" x14ac:dyDescent="0.2">
      <c r="A3693" s="8">
        <v>39350</v>
      </c>
      <c r="B3693" s="1">
        <v>4.59</v>
      </c>
      <c r="C3693" s="1">
        <v>4.6500000000000004</v>
      </c>
      <c r="D3693" s="1">
        <v>4.46</v>
      </c>
      <c r="E3693" s="1">
        <v>4.5599999999999996</v>
      </c>
      <c r="G3693" s="6">
        <f t="shared" si="400"/>
        <v>-6.0000000000000497E-2</v>
      </c>
      <c r="H3693" s="1">
        <f t="shared" si="401"/>
        <v>0</v>
      </c>
      <c r="I3693" s="1">
        <f t="shared" si="402"/>
        <v>6.0000000000000497E-2</v>
      </c>
      <c r="K3693" s="6">
        <f t="shared" si="403"/>
        <v>9.4999999999999946E-2</v>
      </c>
      <c r="L3693" s="6">
        <f t="shared" si="404"/>
        <v>3.7142857142857109E-2</v>
      </c>
      <c r="M3693" s="6">
        <f t="shared" si="405"/>
        <v>2.5576923076923084</v>
      </c>
      <c r="N3693" s="6">
        <f t="shared" si="406"/>
        <v>71.891891891891902</v>
      </c>
      <c r="Q3693" s="1">
        <v>4.5088809999999997</v>
      </c>
      <c r="R3693" s="3">
        <v>344400</v>
      </c>
    </row>
    <row r="3694" spans="1:18" x14ac:dyDescent="0.2">
      <c r="A3694" s="8">
        <v>39351</v>
      </c>
      <c r="B3694" s="1">
        <v>4.58</v>
      </c>
      <c r="C3694" s="1">
        <v>5.38</v>
      </c>
      <c r="D3694" s="1">
        <v>4.45</v>
      </c>
      <c r="E3694" s="1">
        <v>4.66</v>
      </c>
      <c r="G3694" s="6">
        <f t="shared" si="400"/>
        <v>0.10000000000000053</v>
      </c>
      <c r="H3694" s="1">
        <f t="shared" si="401"/>
        <v>0.10000000000000053</v>
      </c>
      <c r="I3694" s="1">
        <f t="shared" si="402"/>
        <v>0</v>
      </c>
      <c r="K3694" s="6">
        <f t="shared" si="403"/>
        <v>9.7857142857142837E-2</v>
      </c>
      <c r="L3694" s="6">
        <f t="shared" si="404"/>
        <v>3.7142857142857109E-2</v>
      </c>
      <c r="M3694" s="6">
        <f t="shared" si="405"/>
        <v>2.6346153846153864</v>
      </c>
      <c r="N3694" s="6">
        <f t="shared" si="406"/>
        <v>72.486772486772509</v>
      </c>
      <c r="Q3694" s="1">
        <v>4.6077589999999997</v>
      </c>
      <c r="R3694" s="3">
        <v>1831400</v>
      </c>
    </row>
    <row r="3695" spans="1:18" x14ac:dyDescent="0.2">
      <c r="A3695" s="8">
        <v>39352</v>
      </c>
      <c r="B3695" s="1">
        <v>4.75</v>
      </c>
      <c r="C3695" s="1">
        <v>4.75</v>
      </c>
      <c r="D3695" s="1">
        <v>4.5599999999999996</v>
      </c>
      <c r="E3695" s="1">
        <v>4.62</v>
      </c>
      <c r="G3695" s="6">
        <f t="shared" si="400"/>
        <v>-4.0000000000000036E-2</v>
      </c>
      <c r="H3695" s="1">
        <f t="shared" si="401"/>
        <v>0</v>
      </c>
      <c r="I3695" s="1">
        <f t="shared" si="402"/>
        <v>4.0000000000000036E-2</v>
      </c>
      <c r="K3695" s="6">
        <f t="shared" si="403"/>
        <v>9.7857142857142837E-2</v>
      </c>
      <c r="L3695" s="6">
        <f t="shared" si="404"/>
        <v>3.3571428571428551E-2</v>
      </c>
      <c r="M3695" s="6">
        <f t="shared" si="405"/>
        <v>2.9148936170212778</v>
      </c>
      <c r="N3695" s="6">
        <f t="shared" si="406"/>
        <v>74.456521739130437</v>
      </c>
      <c r="Q3695" s="1">
        <v>4.5682080000000003</v>
      </c>
      <c r="R3695" s="3">
        <v>444300</v>
      </c>
    </row>
    <row r="3696" spans="1:18" x14ac:dyDescent="0.2">
      <c r="A3696" s="8">
        <v>39353</v>
      </c>
      <c r="B3696" s="1">
        <v>4.5999999999999996</v>
      </c>
      <c r="C3696" s="1">
        <v>4.71</v>
      </c>
      <c r="D3696" s="1">
        <v>4.57</v>
      </c>
      <c r="E3696" s="1">
        <v>4.57</v>
      </c>
      <c r="G3696" s="6">
        <f t="shared" si="400"/>
        <v>-4.9999999999999822E-2</v>
      </c>
      <c r="H3696" s="1">
        <f t="shared" si="401"/>
        <v>0</v>
      </c>
      <c r="I3696" s="1">
        <f t="shared" si="402"/>
        <v>4.9999999999999822E-2</v>
      </c>
      <c r="K3696" s="6">
        <f t="shared" si="403"/>
        <v>8.8571428571428551E-2</v>
      </c>
      <c r="L3696" s="6">
        <f t="shared" si="404"/>
        <v>3.7142857142857109E-2</v>
      </c>
      <c r="M3696" s="6">
        <f t="shared" si="405"/>
        <v>2.3846153846153864</v>
      </c>
      <c r="N3696" s="6">
        <f t="shared" si="406"/>
        <v>70.454545454545467</v>
      </c>
      <c r="Q3696" s="1">
        <v>4.5187689999999998</v>
      </c>
      <c r="R3696" s="3">
        <v>1038200</v>
      </c>
    </row>
    <row r="3697" spans="1:18" x14ac:dyDescent="0.2">
      <c r="A3697" s="8">
        <v>39356</v>
      </c>
      <c r="B3697" s="1">
        <v>4.5999999999999996</v>
      </c>
      <c r="C3697" s="1">
        <v>4.8099999999999996</v>
      </c>
      <c r="D3697" s="1">
        <v>4.5999999999999996</v>
      </c>
      <c r="E3697" s="1">
        <v>4.78</v>
      </c>
      <c r="G3697" s="6">
        <f t="shared" si="400"/>
        <v>0.20999999999999996</v>
      </c>
      <c r="H3697" s="1">
        <f t="shared" si="401"/>
        <v>0.20999999999999996</v>
      </c>
      <c r="I3697" s="1">
        <f t="shared" si="402"/>
        <v>0</v>
      </c>
      <c r="K3697" s="6">
        <f t="shared" si="403"/>
        <v>8.6428571428571424E-2</v>
      </c>
      <c r="L3697" s="6">
        <f t="shared" si="404"/>
        <v>3.7142857142857109E-2</v>
      </c>
      <c r="M3697" s="6">
        <f t="shared" si="405"/>
        <v>2.3269230769230789</v>
      </c>
      <c r="N3697" s="6">
        <f t="shared" si="406"/>
        <v>69.942196531791922</v>
      </c>
      <c r="Q3697" s="1">
        <v>4.7264140000000001</v>
      </c>
      <c r="R3697" s="3">
        <v>471300</v>
      </c>
    </row>
    <row r="3698" spans="1:18" x14ac:dyDescent="0.2">
      <c r="A3698" s="8">
        <v>39357</v>
      </c>
      <c r="B3698" s="1">
        <v>4.8</v>
      </c>
      <c r="C3698" s="1">
        <v>4.9000000000000004</v>
      </c>
      <c r="D3698" s="1">
        <v>4.75</v>
      </c>
      <c r="E3698" s="1">
        <v>4.9000000000000004</v>
      </c>
      <c r="G3698" s="6">
        <f t="shared" si="400"/>
        <v>0.12000000000000011</v>
      </c>
      <c r="H3698" s="1">
        <f t="shared" si="401"/>
        <v>0.12000000000000011</v>
      </c>
      <c r="I3698" s="1">
        <f t="shared" si="402"/>
        <v>0</v>
      </c>
      <c r="K3698" s="6">
        <f t="shared" si="403"/>
        <v>8.357142857142856E-2</v>
      </c>
      <c r="L3698" s="6">
        <f t="shared" si="404"/>
        <v>3.7142857142857109E-2</v>
      </c>
      <c r="M3698" s="6">
        <f t="shared" si="405"/>
        <v>2.2500000000000018</v>
      </c>
      <c r="N3698" s="6">
        <f t="shared" si="406"/>
        <v>69.230769230769255</v>
      </c>
      <c r="Q3698" s="1">
        <v>4.8450689999999996</v>
      </c>
      <c r="R3698" s="3">
        <v>320100</v>
      </c>
    </row>
    <row r="3699" spans="1:18" x14ac:dyDescent="0.2">
      <c r="A3699" s="8">
        <v>39358</v>
      </c>
      <c r="B3699" s="1">
        <v>4.9000000000000004</v>
      </c>
      <c r="C3699" s="1">
        <v>4.9000000000000004</v>
      </c>
      <c r="D3699" s="1">
        <v>4.6900000000000004</v>
      </c>
      <c r="E3699" s="1">
        <v>4.72</v>
      </c>
      <c r="G3699" s="6">
        <f t="shared" si="400"/>
        <v>-0.1800000000000006</v>
      </c>
      <c r="H3699" s="1">
        <f t="shared" si="401"/>
        <v>0</v>
      </c>
      <c r="I3699" s="1">
        <f t="shared" si="402"/>
        <v>0.1800000000000006</v>
      </c>
      <c r="K3699" s="6">
        <f t="shared" si="403"/>
        <v>8.357142857142856E-2</v>
      </c>
      <c r="L3699" s="6">
        <f t="shared" si="404"/>
        <v>4.6428571428571451E-2</v>
      </c>
      <c r="M3699" s="6">
        <f t="shared" si="405"/>
        <v>1.7999999999999989</v>
      </c>
      <c r="N3699" s="6">
        <f t="shared" si="406"/>
        <v>64.285714285714278</v>
      </c>
      <c r="Q3699" s="1">
        <v>4.6670870000000004</v>
      </c>
      <c r="R3699" s="3">
        <v>350700</v>
      </c>
    </row>
    <row r="3700" spans="1:18" x14ac:dyDescent="0.2">
      <c r="A3700" s="8">
        <v>39359</v>
      </c>
      <c r="B3700" s="1">
        <v>4.75</v>
      </c>
      <c r="C3700" s="1">
        <v>4.78</v>
      </c>
      <c r="D3700" s="1">
        <v>4.66</v>
      </c>
      <c r="E3700" s="1">
        <v>4.74</v>
      </c>
      <c r="G3700" s="6">
        <f t="shared" si="400"/>
        <v>2.0000000000000462E-2</v>
      </c>
      <c r="H3700" s="1">
        <f t="shared" si="401"/>
        <v>2.0000000000000462E-2</v>
      </c>
      <c r="I3700" s="1">
        <f t="shared" si="402"/>
        <v>0</v>
      </c>
      <c r="K3700" s="6">
        <f t="shared" si="403"/>
        <v>8.4285714285714325E-2</v>
      </c>
      <c r="L3700" s="6">
        <f t="shared" si="404"/>
        <v>4.6428571428571451E-2</v>
      </c>
      <c r="M3700" s="6">
        <f t="shared" si="405"/>
        <v>1.8153846153846154</v>
      </c>
      <c r="N3700" s="6">
        <f t="shared" si="406"/>
        <v>64.480874316939889</v>
      </c>
      <c r="Q3700" s="1">
        <v>4.6868619999999996</v>
      </c>
      <c r="R3700" s="3">
        <v>134700</v>
      </c>
    </row>
    <row r="3701" spans="1:18" x14ac:dyDescent="0.2">
      <c r="A3701" s="8">
        <v>39360</v>
      </c>
      <c r="B3701" s="1">
        <v>4.8099999999999996</v>
      </c>
      <c r="C3701" s="1">
        <v>4.82</v>
      </c>
      <c r="D3701" s="1">
        <v>4.6900000000000004</v>
      </c>
      <c r="E3701" s="1">
        <v>4.7699999999999996</v>
      </c>
      <c r="G3701" s="6">
        <f t="shared" si="400"/>
        <v>2.9999999999999361E-2</v>
      </c>
      <c r="H3701" s="1">
        <f t="shared" si="401"/>
        <v>2.9999999999999361E-2</v>
      </c>
      <c r="I3701" s="1">
        <f t="shared" si="402"/>
        <v>0</v>
      </c>
      <c r="K3701" s="6">
        <f t="shared" si="403"/>
        <v>7.3571428571428593E-2</v>
      </c>
      <c r="L3701" s="6">
        <f t="shared" si="404"/>
        <v>4.6428571428571451E-2</v>
      </c>
      <c r="M3701" s="6">
        <f t="shared" si="405"/>
        <v>1.5846153846153843</v>
      </c>
      <c r="N3701" s="6">
        <f t="shared" si="406"/>
        <v>61.309523809523803</v>
      </c>
      <c r="Q3701" s="1">
        <v>4.7165270000000001</v>
      </c>
      <c r="R3701" s="3">
        <v>223600</v>
      </c>
    </row>
    <row r="3702" spans="1:18" x14ac:dyDescent="0.2">
      <c r="A3702" s="8">
        <v>39363</v>
      </c>
      <c r="B3702" s="1">
        <v>4.7</v>
      </c>
      <c r="C3702" s="1">
        <v>4.72</v>
      </c>
      <c r="D3702" s="1">
        <v>4.6100000000000003</v>
      </c>
      <c r="E3702" s="1">
        <v>4.7</v>
      </c>
      <c r="G3702" s="6">
        <f t="shared" si="400"/>
        <v>-6.9999999999999396E-2</v>
      </c>
      <c r="H3702" s="1">
        <f t="shared" si="401"/>
        <v>0</v>
      </c>
      <c r="I3702" s="1">
        <f t="shared" si="402"/>
        <v>6.9999999999999396E-2</v>
      </c>
      <c r="K3702" s="6">
        <f t="shared" si="403"/>
        <v>5.4999999999999973E-2</v>
      </c>
      <c r="L3702" s="6">
        <f t="shared" si="404"/>
        <v>5.1428571428571414E-2</v>
      </c>
      <c r="M3702" s="6">
        <f t="shared" si="405"/>
        <v>1.0694444444444442</v>
      </c>
      <c r="N3702" s="6">
        <f t="shared" si="406"/>
        <v>51.677852348993284</v>
      </c>
      <c r="Q3702" s="1">
        <v>4.6473110000000002</v>
      </c>
      <c r="R3702" s="3">
        <v>197400</v>
      </c>
    </row>
    <row r="3703" spans="1:18" x14ac:dyDescent="0.2">
      <c r="A3703" s="8">
        <v>39364</v>
      </c>
      <c r="B3703" s="1">
        <v>4.6900000000000004</v>
      </c>
      <c r="C3703" s="1">
        <v>4.8499999999999996</v>
      </c>
      <c r="D3703" s="1">
        <v>4.6500000000000004</v>
      </c>
      <c r="E3703" s="1">
        <v>4.8499999999999996</v>
      </c>
      <c r="G3703" s="6">
        <f t="shared" si="400"/>
        <v>0.14999999999999947</v>
      </c>
      <c r="H3703" s="1">
        <f t="shared" si="401"/>
        <v>0.14999999999999947</v>
      </c>
      <c r="I3703" s="1">
        <f t="shared" si="402"/>
        <v>0</v>
      </c>
      <c r="K3703" s="6">
        <f t="shared" si="403"/>
        <v>5.1428571428571414E-2</v>
      </c>
      <c r="L3703" s="6">
        <f t="shared" si="404"/>
        <v>5.1428571428571414E-2</v>
      </c>
      <c r="M3703" s="6">
        <f t="shared" si="405"/>
        <v>1</v>
      </c>
      <c r="N3703" s="6">
        <f t="shared" si="406"/>
        <v>50</v>
      </c>
      <c r="Q3703" s="1">
        <v>4.7956289999999999</v>
      </c>
      <c r="R3703" s="3">
        <v>228900</v>
      </c>
    </row>
    <row r="3704" spans="1:18" x14ac:dyDescent="0.2">
      <c r="A3704" s="8">
        <v>39365</v>
      </c>
      <c r="B3704" s="1">
        <v>4.75</v>
      </c>
      <c r="C3704" s="1">
        <v>4.76</v>
      </c>
      <c r="D3704" s="1">
        <v>4.66</v>
      </c>
      <c r="E3704" s="1">
        <v>4.76</v>
      </c>
      <c r="G3704" s="6">
        <f t="shared" si="400"/>
        <v>-8.9999999999999858E-2</v>
      </c>
      <c r="H3704" s="1">
        <f t="shared" si="401"/>
        <v>0</v>
      </c>
      <c r="I3704" s="1">
        <f t="shared" si="402"/>
        <v>8.9999999999999858E-2</v>
      </c>
      <c r="K3704" s="6">
        <f t="shared" si="403"/>
        <v>5.1428571428571414E-2</v>
      </c>
      <c r="L3704" s="6">
        <f t="shared" si="404"/>
        <v>5.0714285714285712E-2</v>
      </c>
      <c r="M3704" s="6">
        <f t="shared" si="405"/>
        <v>1.0140845070422533</v>
      </c>
      <c r="N3704" s="6">
        <f t="shared" si="406"/>
        <v>50.349650349650339</v>
      </c>
      <c r="Q3704" s="1">
        <v>4.706639</v>
      </c>
      <c r="R3704" s="3">
        <v>276600</v>
      </c>
    </row>
    <row r="3705" spans="1:18" x14ac:dyDescent="0.2">
      <c r="A3705" s="8">
        <v>39366</v>
      </c>
      <c r="B3705" s="1">
        <v>4.72</v>
      </c>
      <c r="C3705" s="1">
        <v>4.8099999999999996</v>
      </c>
      <c r="D3705" s="1">
        <v>4.7</v>
      </c>
      <c r="E3705" s="1">
        <v>4.72</v>
      </c>
      <c r="G3705" s="6">
        <f t="shared" si="400"/>
        <v>-4.0000000000000036E-2</v>
      </c>
      <c r="H3705" s="1">
        <f t="shared" si="401"/>
        <v>0</v>
      </c>
      <c r="I3705" s="1">
        <f t="shared" si="402"/>
        <v>4.0000000000000036E-2</v>
      </c>
      <c r="K3705" s="6">
        <f t="shared" si="403"/>
        <v>4.4999999999999991E-2</v>
      </c>
      <c r="L3705" s="6">
        <f t="shared" si="404"/>
        <v>5.3571428571428568E-2</v>
      </c>
      <c r="M3705" s="6">
        <f t="shared" si="405"/>
        <v>0.83999999999999986</v>
      </c>
      <c r="N3705" s="6">
        <f t="shared" si="406"/>
        <v>45.652173913043477</v>
      </c>
      <c r="Q3705" s="1">
        <v>4.6670870000000004</v>
      </c>
      <c r="R3705" s="3">
        <v>391800</v>
      </c>
    </row>
    <row r="3706" spans="1:18" x14ac:dyDescent="0.2">
      <c r="A3706" s="8">
        <v>39367</v>
      </c>
      <c r="B3706" s="1">
        <v>4.7</v>
      </c>
      <c r="C3706" s="1">
        <v>4.75</v>
      </c>
      <c r="D3706" s="1">
        <v>4.7</v>
      </c>
      <c r="E3706" s="1">
        <v>4.7300000000000004</v>
      </c>
      <c r="G3706" s="6">
        <f t="shared" si="400"/>
        <v>1.0000000000000675E-2</v>
      </c>
      <c r="H3706" s="1">
        <f t="shared" si="401"/>
        <v>1.0000000000000675E-2</v>
      </c>
      <c r="I3706" s="1">
        <f t="shared" si="402"/>
        <v>0</v>
      </c>
      <c r="K3706" s="6">
        <f t="shared" si="403"/>
        <v>4.5714285714285756E-2</v>
      </c>
      <c r="L3706" s="6">
        <f t="shared" si="404"/>
        <v>3.7857142857142874E-2</v>
      </c>
      <c r="M3706" s="6">
        <f t="shared" si="405"/>
        <v>1.2075471698113214</v>
      </c>
      <c r="N3706" s="6">
        <f t="shared" si="406"/>
        <v>54.700854700854713</v>
      </c>
      <c r="Q3706" s="1">
        <v>4.6769749999999997</v>
      </c>
      <c r="R3706" s="3">
        <v>250200</v>
      </c>
    </row>
    <row r="3707" spans="1:18" x14ac:dyDescent="0.2">
      <c r="A3707" s="8">
        <v>39370</v>
      </c>
      <c r="B3707" s="1">
        <v>4.75</v>
      </c>
      <c r="C3707" s="1">
        <v>4.79</v>
      </c>
      <c r="D3707" s="1">
        <v>4.7</v>
      </c>
      <c r="E3707" s="1">
        <v>4.75</v>
      </c>
      <c r="G3707" s="6">
        <f t="shared" si="400"/>
        <v>1.9999999999999574E-2</v>
      </c>
      <c r="H3707" s="1">
        <f t="shared" si="401"/>
        <v>1.9999999999999574E-2</v>
      </c>
      <c r="I3707" s="1">
        <f t="shared" si="402"/>
        <v>0</v>
      </c>
      <c r="K3707" s="6">
        <f t="shared" si="403"/>
        <v>4.7142857142857153E-2</v>
      </c>
      <c r="L3707" s="6">
        <f t="shared" si="404"/>
        <v>3.3571428571428551E-2</v>
      </c>
      <c r="M3707" s="6">
        <f t="shared" si="405"/>
        <v>1.4042553191489373</v>
      </c>
      <c r="N3707" s="6">
        <f t="shared" si="406"/>
        <v>58.407079646017721</v>
      </c>
      <c r="Q3707" s="1">
        <v>4.6967509999999999</v>
      </c>
      <c r="R3707" s="3">
        <v>319200</v>
      </c>
    </row>
    <row r="3708" spans="1:18" x14ac:dyDescent="0.2">
      <c r="A3708" s="8">
        <v>39371</v>
      </c>
      <c r="B3708" s="1">
        <v>4.75</v>
      </c>
      <c r="C3708" s="1">
        <v>4.82</v>
      </c>
      <c r="D3708" s="1">
        <v>4.7300000000000004</v>
      </c>
      <c r="E3708" s="1">
        <v>4.79</v>
      </c>
      <c r="G3708" s="6">
        <f t="shared" si="400"/>
        <v>4.0000000000000036E-2</v>
      </c>
      <c r="H3708" s="1">
        <f t="shared" si="401"/>
        <v>4.0000000000000036E-2</v>
      </c>
      <c r="I3708" s="1">
        <f t="shared" si="402"/>
        <v>0</v>
      </c>
      <c r="K3708" s="6">
        <f t="shared" si="403"/>
        <v>4.285714285714283E-2</v>
      </c>
      <c r="L3708" s="6">
        <f t="shared" si="404"/>
        <v>3.3571428571428551E-2</v>
      </c>
      <c r="M3708" s="6">
        <f t="shared" si="405"/>
        <v>1.2765957446808511</v>
      </c>
      <c r="N3708" s="6">
        <f t="shared" si="406"/>
        <v>56.074766355140191</v>
      </c>
      <c r="Q3708" s="1">
        <v>4.7363020000000002</v>
      </c>
      <c r="R3708" s="3">
        <v>391300</v>
      </c>
    </row>
    <row r="3709" spans="1:18" x14ac:dyDescent="0.2">
      <c r="A3709" s="8">
        <v>39372</v>
      </c>
      <c r="B3709" s="1">
        <v>4.82</v>
      </c>
      <c r="C3709" s="1">
        <v>4.84</v>
      </c>
      <c r="D3709" s="1">
        <v>4.75</v>
      </c>
      <c r="E3709" s="1">
        <v>4.79</v>
      </c>
      <c r="G3709" s="6">
        <f t="shared" si="400"/>
        <v>0</v>
      </c>
      <c r="H3709" s="1">
        <f t="shared" si="401"/>
        <v>0</v>
      </c>
      <c r="I3709" s="1">
        <f t="shared" si="402"/>
        <v>0</v>
      </c>
      <c r="K3709" s="6">
        <f t="shared" si="403"/>
        <v>4.285714285714283E-2</v>
      </c>
      <c r="L3709" s="6">
        <f t="shared" si="404"/>
        <v>3.0714285714285694E-2</v>
      </c>
      <c r="M3709" s="6">
        <f t="shared" si="405"/>
        <v>1.3953488372093024</v>
      </c>
      <c r="N3709" s="6">
        <f t="shared" si="406"/>
        <v>58.252427184466015</v>
      </c>
      <c r="Q3709" s="1">
        <v>4.7363020000000002</v>
      </c>
      <c r="R3709" s="3">
        <v>356600</v>
      </c>
    </row>
    <row r="3710" spans="1:18" x14ac:dyDescent="0.2">
      <c r="A3710" s="8">
        <v>39373</v>
      </c>
      <c r="B3710" s="1">
        <v>4.75</v>
      </c>
      <c r="C3710" s="1">
        <v>4.8</v>
      </c>
      <c r="D3710" s="1">
        <v>4.75</v>
      </c>
      <c r="E3710" s="1">
        <v>4.8</v>
      </c>
      <c r="G3710" s="6">
        <f t="shared" si="400"/>
        <v>9.9999999999997868E-3</v>
      </c>
      <c r="H3710" s="1">
        <f t="shared" si="401"/>
        <v>9.9999999999997868E-3</v>
      </c>
      <c r="I3710" s="1">
        <f t="shared" si="402"/>
        <v>0</v>
      </c>
      <c r="K3710" s="6">
        <f t="shared" si="403"/>
        <v>4.3571428571428532E-2</v>
      </c>
      <c r="L3710" s="6">
        <f t="shared" si="404"/>
        <v>2.7142857142857135E-2</v>
      </c>
      <c r="M3710" s="6">
        <f t="shared" si="405"/>
        <v>1.6052631578947358</v>
      </c>
      <c r="N3710" s="6">
        <f t="shared" si="406"/>
        <v>61.616161616161598</v>
      </c>
      <c r="Q3710" s="1">
        <v>4.7461900000000004</v>
      </c>
      <c r="R3710" s="3">
        <v>355800</v>
      </c>
    </row>
    <row r="3711" spans="1:18" x14ac:dyDescent="0.2">
      <c r="A3711" s="8">
        <v>39374</v>
      </c>
      <c r="B3711" s="1">
        <v>4.8</v>
      </c>
      <c r="C3711" s="1">
        <v>4.8</v>
      </c>
      <c r="D3711" s="1">
        <v>4.63</v>
      </c>
      <c r="E3711" s="1">
        <v>4.7</v>
      </c>
      <c r="G3711" s="6">
        <f t="shared" si="400"/>
        <v>-9.9999999999999645E-2</v>
      </c>
      <c r="H3711" s="1">
        <f t="shared" si="401"/>
        <v>0</v>
      </c>
      <c r="I3711" s="1">
        <f t="shared" si="402"/>
        <v>9.9999999999999645E-2</v>
      </c>
      <c r="K3711" s="6">
        <f t="shared" si="403"/>
        <v>2.8571428571428532E-2</v>
      </c>
      <c r="L3711" s="6">
        <f t="shared" si="404"/>
        <v>3.4285714285714253E-2</v>
      </c>
      <c r="M3711" s="6">
        <f t="shared" si="405"/>
        <v>0.83333333333333304</v>
      </c>
      <c r="N3711" s="6">
        <f t="shared" si="406"/>
        <v>45.454545454545446</v>
      </c>
      <c r="Q3711" s="1">
        <v>4.6473110000000002</v>
      </c>
      <c r="R3711" s="3">
        <v>567400</v>
      </c>
    </row>
    <row r="3712" spans="1:18" x14ac:dyDescent="0.2">
      <c r="A3712" s="8">
        <v>39377</v>
      </c>
      <c r="B3712" s="1">
        <v>4.6500000000000004</v>
      </c>
      <c r="C3712" s="1">
        <v>4.6900000000000004</v>
      </c>
      <c r="D3712" s="1">
        <v>4.43</v>
      </c>
      <c r="E3712" s="1">
        <v>4.67</v>
      </c>
      <c r="G3712" s="6">
        <f t="shared" si="400"/>
        <v>-3.0000000000000249E-2</v>
      </c>
      <c r="H3712" s="1">
        <f t="shared" si="401"/>
        <v>0</v>
      </c>
      <c r="I3712" s="1">
        <f t="shared" si="402"/>
        <v>3.0000000000000249E-2</v>
      </c>
      <c r="K3712" s="6">
        <f t="shared" si="403"/>
        <v>1.9999999999999955E-2</v>
      </c>
      <c r="L3712" s="6">
        <f t="shared" si="404"/>
        <v>3.6428571428571414E-2</v>
      </c>
      <c r="M3712" s="6">
        <f t="shared" si="405"/>
        <v>0.54901960784313619</v>
      </c>
      <c r="N3712" s="6">
        <f t="shared" si="406"/>
        <v>35.443037974683506</v>
      </c>
      <c r="Q3712" s="1">
        <v>4.6176469999999998</v>
      </c>
      <c r="R3712" s="3">
        <v>798700</v>
      </c>
    </row>
    <row r="3713" spans="1:18" x14ac:dyDescent="0.2">
      <c r="A3713" s="8">
        <v>39378</v>
      </c>
      <c r="B3713" s="1">
        <v>4.66</v>
      </c>
      <c r="C3713" s="1">
        <v>4.75</v>
      </c>
      <c r="D3713" s="1">
        <v>4.5999999999999996</v>
      </c>
      <c r="E3713" s="1">
        <v>4.7300000000000004</v>
      </c>
      <c r="G3713" s="6">
        <f t="shared" si="400"/>
        <v>6.0000000000000497E-2</v>
      </c>
      <c r="H3713" s="1">
        <f t="shared" si="401"/>
        <v>6.0000000000000497E-2</v>
      </c>
      <c r="I3713" s="1">
        <f t="shared" si="402"/>
        <v>0</v>
      </c>
      <c r="K3713" s="6">
        <f t="shared" si="403"/>
        <v>2.4285714285714275E-2</v>
      </c>
      <c r="L3713" s="6">
        <f t="shared" si="404"/>
        <v>2.3571428571428514E-2</v>
      </c>
      <c r="M3713" s="6">
        <f t="shared" si="405"/>
        <v>1.0303030303030323</v>
      </c>
      <c r="N3713" s="6">
        <f t="shared" si="406"/>
        <v>50.74626865671646</v>
      </c>
      <c r="Q3713" s="1">
        <v>4.6769749999999997</v>
      </c>
      <c r="R3713" s="3">
        <v>413600</v>
      </c>
    </row>
    <row r="3714" spans="1:18" x14ac:dyDescent="0.2">
      <c r="A3714" s="8">
        <v>39379</v>
      </c>
      <c r="B3714" s="1">
        <v>4.7</v>
      </c>
      <c r="C3714" s="1">
        <v>4.75</v>
      </c>
      <c r="D3714" s="1">
        <v>4.67</v>
      </c>
      <c r="E3714" s="1">
        <v>4.7300000000000004</v>
      </c>
      <c r="G3714" s="6">
        <f t="shared" si="400"/>
        <v>0</v>
      </c>
      <c r="H3714" s="1">
        <f t="shared" si="401"/>
        <v>0</v>
      </c>
      <c r="I3714" s="1">
        <f t="shared" si="402"/>
        <v>0</v>
      </c>
      <c r="K3714" s="6">
        <f t="shared" si="403"/>
        <v>2.2857142857142815E-2</v>
      </c>
      <c r="L3714" s="6">
        <f t="shared" si="404"/>
        <v>2.3571428571428514E-2</v>
      </c>
      <c r="M3714" s="6">
        <f t="shared" si="405"/>
        <v>0.96969696969697028</v>
      </c>
      <c r="N3714" s="6">
        <f t="shared" si="406"/>
        <v>49.230769230769241</v>
      </c>
      <c r="Q3714" s="1">
        <v>4.6769749999999997</v>
      </c>
      <c r="R3714" s="3">
        <v>366900</v>
      </c>
    </row>
    <row r="3715" spans="1:18" x14ac:dyDescent="0.2">
      <c r="A3715" s="8">
        <v>39380</v>
      </c>
      <c r="B3715" s="1">
        <v>4.74</v>
      </c>
      <c r="C3715" s="1">
        <v>4.78</v>
      </c>
      <c r="D3715" s="1">
        <v>4.66</v>
      </c>
      <c r="E3715" s="1">
        <v>4.76</v>
      </c>
      <c r="G3715" s="6">
        <f t="shared" si="400"/>
        <v>2.9999999999999361E-2</v>
      </c>
      <c r="H3715" s="1">
        <f t="shared" si="401"/>
        <v>2.9999999999999361E-2</v>
      </c>
      <c r="I3715" s="1">
        <f t="shared" si="402"/>
        <v>0</v>
      </c>
      <c r="K3715" s="6">
        <f t="shared" si="403"/>
        <v>2.2857142857142815E-2</v>
      </c>
      <c r="L3715" s="6">
        <f t="shared" si="404"/>
        <v>2.3571428571428514E-2</v>
      </c>
      <c r="M3715" s="6">
        <f t="shared" si="405"/>
        <v>0.96969696969697028</v>
      </c>
      <c r="N3715" s="6">
        <f t="shared" si="406"/>
        <v>49.230769230769241</v>
      </c>
      <c r="Q3715" s="1">
        <v>4.706639</v>
      </c>
      <c r="R3715" s="3">
        <v>902100</v>
      </c>
    </row>
    <row r="3716" spans="1:18" x14ac:dyDescent="0.2">
      <c r="A3716" s="8">
        <v>39381</v>
      </c>
      <c r="B3716" s="1">
        <v>4.8</v>
      </c>
      <c r="C3716" s="1">
        <v>4.8</v>
      </c>
      <c r="D3716" s="1">
        <v>4.7300000000000004</v>
      </c>
      <c r="E3716" s="1">
        <v>4.79</v>
      </c>
      <c r="G3716" s="6">
        <f t="shared" ref="G3716:G3779" si="407">E3716-E3715</f>
        <v>3.0000000000000249E-2</v>
      </c>
      <c r="H3716" s="1">
        <f t="shared" ref="H3716:H3779" si="408">IF(G3716&gt;0,G3716,0)</f>
        <v>3.0000000000000249E-2</v>
      </c>
      <c r="I3716" s="1">
        <f t="shared" ref="I3716:I3779" si="409">IF(G3716&lt;0,ABS(G3716),0)</f>
        <v>0</v>
      </c>
      <c r="K3716" s="6">
        <f t="shared" si="403"/>
        <v>2.4999999999999974E-2</v>
      </c>
      <c r="L3716" s="6">
        <f t="shared" si="404"/>
        <v>1.8571428571428555E-2</v>
      </c>
      <c r="M3716" s="6">
        <f t="shared" si="405"/>
        <v>1.346153846153846</v>
      </c>
      <c r="N3716" s="6">
        <f t="shared" si="406"/>
        <v>57.377049180327866</v>
      </c>
      <c r="Q3716" s="1">
        <v>4.7363020000000002</v>
      </c>
      <c r="R3716" s="3">
        <v>764000</v>
      </c>
    </row>
    <row r="3717" spans="1:18" x14ac:dyDescent="0.2">
      <c r="A3717" s="8">
        <v>39384</v>
      </c>
      <c r="B3717" s="1">
        <v>4.8</v>
      </c>
      <c r="C3717" s="1">
        <v>4.96</v>
      </c>
      <c r="D3717" s="1">
        <v>4.79</v>
      </c>
      <c r="E3717" s="1">
        <v>4.96</v>
      </c>
      <c r="G3717" s="6">
        <f t="shared" si="407"/>
        <v>0.16999999999999993</v>
      </c>
      <c r="H3717" s="1">
        <f t="shared" si="408"/>
        <v>0.16999999999999993</v>
      </c>
      <c r="I3717" s="1">
        <f t="shared" si="409"/>
        <v>0</v>
      </c>
      <c r="K3717" s="6">
        <f t="shared" si="403"/>
        <v>2.6428571428571437E-2</v>
      </c>
      <c r="L3717" s="6">
        <f t="shared" si="404"/>
        <v>1.8571428571428555E-2</v>
      </c>
      <c r="M3717" s="6">
        <f t="shared" si="405"/>
        <v>1.4230769230769249</v>
      </c>
      <c r="N3717" s="6">
        <f t="shared" si="406"/>
        <v>58.730158730158763</v>
      </c>
      <c r="Q3717" s="1">
        <v>4.9043960000000002</v>
      </c>
      <c r="R3717" s="3">
        <v>472400</v>
      </c>
    </row>
    <row r="3718" spans="1:18" x14ac:dyDescent="0.2">
      <c r="A3718" s="8">
        <v>39385</v>
      </c>
      <c r="B3718" s="1">
        <v>4.8899999999999997</v>
      </c>
      <c r="C3718" s="1">
        <v>5.05</v>
      </c>
      <c r="D3718" s="1">
        <v>4.8499999999999996</v>
      </c>
      <c r="E3718" s="1">
        <v>4.99</v>
      </c>
      <c r="G3718" s="6">
        <f t="shared" si="407"/>
        <v>3.0000000000000249E-2</v>
      </c>
      <c r="H3718" s="1">
        <f t="shared" si="408"/>
        <v>3.0000000000000249E-2</v>
      </c>
      <c r="I3718" s="1">
        <f t="shared" si="409"/>
        <v>0</v>
      </c>
      <c r="K3718" s="6">
        <f t="shared" si="403"/>
        <v>2.8571428571428598E-2</v>
      </c>
      <c r="L3718" s="6">
        <f t="shared" si="404"/>
        <v>1.2142857142857138E-2</v>
      </c>
      <c r="M3718" s="6">
        <f t="shared" si="405"/>
        <v>2.3529411764705914</v>
      </c>
      <c r="N3718" s="6">
        <f t="shared" si="406"/>
        <v>70.175438596491261</v>
      </c>
      <c r="Q3718" s="1">
        <v>4.9340599999999997</v>
      </c>
      <c r="R3718" s="3">
        <v>477800</v>
      </c>
    </row>
    <row r="3719" spans="1:18" x14ac:dyDescent="0.2">
      <c r="A3719" s="8">
        <v>39386</v>
      </c>
      <c r="B3719" s="1">
        <v>5</v>
      </c>
      <c r="C3719" s="1">
        <v>5.09</v>
      </c>
      <c r="D3719" s="1">
        <v>4.96</v>
      </c>
      <c r="E3719" s="1">
        <v>5.08</v>
      </c>
      <c r="G3719" s="6">
        <f t="shared" si="407"/>
        <v>8.9999999999999858E-2</v>
      </c>
      <c r="H3719" s="1">
        <f t="shared" si="408"/>
        <v>8.9999999999999858E-2</v>
      </c>
      <c r="I3719" s="1">
        <f t="shared" si="409"/>
        <v>0</v>
      </c>
      <c r="K3719" s="6">
        <f t="shared" si="403"/>
        <v>3.5000000000000017E-2</v>
      </c>
      <c r="L3719" s="6">
        <f t="shared" si="404"/>
        <v>9.2857142857142774E-3</v>
      </c>
      <c r="M3719" s="6">
        <f t="shared" si="405"/>
        <v>3.7692307692307745</v>
      </c>
      <c r="N3719" s="6">
        <f t="shared" si="406"/>
        <v>79.032258064516157</v>
      </c>
      <c r="Q3719" s="1">
        <v>5.0230509999999997</v>
      </c>
      <c r="R3719" s="3">
        <v>398500</v>
      </c>
    </row>
    <row r="3720" spans="1:18" x14ac:dyDescent="0.2">
      <c r="A3720" s="8">
        <v>39387</v>
      </c>
      <c r="B3720" s="1">
        <v>5.03</v>
      </c>
      <c r="C3720" s="1">
        <v>5.0999999999999996</v>
      </c>
      <c r="D3720" s="1">
        <v>4.8099999999999996</v>
      </c>
      <c r="E3720" s="1">
        <v>4.8099999999999996</v>
      </c>
      <c r="G3720" s="6">
        <f t="shared" si="407"/>
        <v>-0.27000000000000046</v>
      </c>
      <c r="H3720" s="1">
        <f t="shared" si="408"/>
        <v>0</v>
      </c>
      <c r="I3720" s="1">
        <f t="shared" si="409"/>
        <v>0.27000000000000046</v>
      </c>
      <c r="K3720" s="6">
        <f t="shared" si="403"/>
        <v>3.4285714285714253E-2</v>
      </c>
      <c r="L3720" s="6">
        <f t="shared" si="404"/>
        <v>2.8571428571428598E-2</v>
      </c>
      <c r="M3720" s="6">
        <f t="shared" si="405"/>
        <v>1.1999999999999977</v>
      </c>
      <c r="N3720" s="6">
        <f t="shared" si="406"/>
        <v>54.545454545454497</v>
      </c>
      <c r="Q3720" s="1">
        <v>4.7560779999999996</v>
      </c>
      <c r="R3720" s="3">
        <v>674100</v>
      </c>
    </row>
    <row r="3721" spans="1:18" x14ac:dyDescent="0.2">
      <c r="A3721" s="8">
        <v>39388</v>
      </c>
      <c r="B3721" s="1">
        <v>4.84</v>
      </c>
      <c r="C3721" s="1">
        <v>4.9800000000000004</v>
      </c>
      <c r="D3721" s="1">
        <v>4.78</v>
      </c>
      <c r="E3721" s="1">
        <v>4.82</v>
      </c>
      <c r="G3721" s="6">
        <f t="shared" si="407"/>
        <v>1.0000000000000675E-2</v>
      </c>
      <c r="H3721" s="1">
        <f t="shared" si="408"/>
        <v>1.0000000000000675E-2</v>
      </c>
      <c r="I3721" s="1">
        <f t="shared" si="409"/>
        <v>0</v>
      </c>
      <c r="K3721" s="6">
        <f t="shared" si="403"/>
        <v>3.357142857142862E-2</v>
      </c>
      <c r="L3721" s="6">
        <f t="shared" si="404"/>
        <v>2.8571428571428598E-2</v>
      </c>
      <c r="M3721" s="6">
        <f t="shared" si="405"/>
        <v>1.1750000000000005</v>
      </c>
      <c r="N3721" s="6">
        <f t="shared" si="406"/>
        <v>54.022988505747144</v>
      </c>
      <c r="Q3721" s="1">
        <v>4.7659659999999997</v>
      </c>
      <c r="R3721" s="3">
        <v>504700</v>
      </c>
    </row>
    <row r="3722" spans="1:18" x14ac:dyDescent="0.2">
      <c r="A3722" s="8">
        <v>39391</v>
      </c>
      <c r="B3722" s="1">
        <v>4.79</v>
      </c>
      <c r="C3722" s="1">
        <v>4.82</v>
      </c>
      <c r="D3722" s="1">
        <v>4.67</v>
      </c>
      <c r="E3722" s="1">
        <v>4.7</v>
      </c>
      <c r="G3722" s="6">
        <f t="shared" si="407"/>
        <v>-0.12000000000000011</v>
      </c>
      <c r="H3722" s="1">
        <f t="shared" si="408"/>
        <v>0</v>
      </c>
      <c r="I3722" s="1">
        <f t="shared" si="409"/>
        <v>0.12000000000000011</v>
      </c>
      <c r="K3722" s="6">
        <f t="shared" si="403"/>
        <v>3.0714285714285756E-2</v>
      </c>
      <c r="L3722" s="6">
        <f t="shared" si="404"/>
        <v>3.7142857142857179E-2</v>
      </c>
      <c r="M3722" s="6">
        <f t="shared" si="405"/>
        <v>0.8269230769230772</v>
      </c>
      <c r="N3722" s="6">
        <f t="shared" si="406"/>
        <v>45.26315789473685</v>
      </c>
      <c r="Q3722" s="1">
        <v>4.6473110000000002</v>
      </c>
      <c r="R3722" s="3">
        <v>353400</v>
      </c>
    </row>
    <row r="3723" spans="1:18" x14ac:dyDescent="0.2">
      <c r="A3723" s="8">
        <v>39392</v>
      </c>
      <c r="B3723" s="1">
        <v>4.75</v>
      </c>
      <c r="C3723" s="1">
        <v>4.84</v>
      </c>
      <c r="D3723" s="1">
        <v>4.71</v>
      </c>
      <c r="E3723" s="1">
        <v>4.82</v>
      </c>
      <c r="G3723" s="6">
        <f t="shared" si="407"/>
        <v>0.12000000000000011</v>
      </c>
      <c r="H3723" s="1">
        <f t="shared" si="408"/>
        <v>0.12000000000000011</v>
      </c>
      <c r="I3723" s="1">
        <f t="shared" si="409"/>
        <v>0</v>
      </c>
      <c r="K3723" s="6">
        <f t="shared" si="403"/>
        <v>3.9285714285714333E-2</v>
      </c>
      <c r="L3723" s="6">
        <f t="shared" si="404"/>
        <v>3.7142857142857179E-2</v>
      </c>
      <c r="M3723" s="6">
        <f t="shared" si="405"/>
        <v>1.0576923076923079</v>
      </c>
      <c r="N3723" s="6">
        <f t="shared" si="406"/>
        <v>51.401869158878512</v>
      </c>
      <c r="Q3723" s="1">
        <v>4.7659659999999997</v>
      </c>
      <c r="R3723" s="3">
        <v>341300</v>
      </c>
    </row>
    <row r="3724" spans="1:18" x14ac:dyDescent="0.2">
      <c r="A3724" s="8">
        <v>39393</v>
      </c>
      <c r="B3724" s="1">
        <v>4.7699999999999996</v>
      </c>
      <c r="C3724" s="1">
        <v>4.82</v>
      </c>
      <c r="D3724" s="1">
        <v>4.6399999999999997</v>
      </c>
      <c r="E3724" s="1">
        <v>4.66</v>
      </c>
      <c r="G3724" s="6">
        <f t="shared" si="407"/>
        <v>-0.16000000000000014</v>
      </c>
      <c r="H3724" s="1">
        <f t="shared" si="408"/>
        <v>0</v>
      </c>
      <c r="I3724" s="1">
        <f t="shared" si="409"/>
        <v>0.16000000000000014</v>
      </c>
      <c r="K3724" s="6">
        <f t="shared" si="403"/>
        <v>3.8571428571428638E-2</v>
      </c>
      <c r="L3724" s="6">
        <f t="shared" si="404"/>
        <v>4.8571428571428613E-2</v>
      </c>
      <c r="M3724" s="6">
        <f t="shared" si="405"/>
        <v>0.79411764705882426</v>
      </c>
      <c r="N3724" s="6">
        <f t="shared" si="406"/>
        <v>44.262295081967238</v>
      </c>
      <c r="Q3724" s="1">
        <v>4.6077589999999997</v>
      </c>
      <c r="R3724" s="3">
        <v>320400</v>
      </c>
    </row>
    <row r="3725" spans="1:18" x14ac:dyDescent="0.2">
      <c r="A3725" s="8">
        <v>39394</v>
      </c>
      <c r="B3725" s="1">
        <v>4.68</v>
      </c>
      <c r="C3725" s="1">
        <v>4.7699999999999996</v>
      </c>
      <c r="D3725" s="1">
        <v>4.49</v>
      </c>
      <c r="E3725" s="1">
        <v>4.49</v>
      </c>
      <c r="G3725" s="6">
        <f t="shared" si="407"/>
        <v>-0.16999999999999993</v>
      </c>
      <c r="H3725" s="1">
        <f t="shared" si="408"/>
        <v>0</v>
      </c>
      <c r="I3725" s="1">
        <f t="shared" si="409"/>
        <v>0.16999999999999993</v>
      </c>
      <c r="K3725" s="6">
        <f t="shared" si="403"/>
        <v>3.8571428571428638E-2</v>
      </c>
      <c r="L3725" s="6">
        <f t="shared" si="404"/>
        <v>5.3571428571428638E-2</v>
      </c>
      <c r="M3725" s="6">
        <f t="shared" si="405"/>
        <v>0.72000000000000031</v>
      </c>
      <c r="N3725" s="6">
        <f t="shared" si="406"/>
        <v>41.860465116279073</v>
      </c>
      <c r="Q3725" s="1">
        <v>4.4396649999999998</v>
      </c>
      <c r="R3725" s="3">
        <v>496200</v>
      </c>
    </row>
    <row r="3726" spans="1:18" x14ac:dyDescent="0.2">
      <c r="A3726" s="8">
        <v>39395</v>
      </c>
      <c r="B3726" s="1">
        <v>4.4400000000000004</v>
      </c>
      <c r="C3726" s="1">
        <v>4.79</v>
      </c>
      <c r="D3726" s="1">
        <v>4.4000000000000004</v>
      </c>
      <c r="E3726" s="1">
        <v>4.78</v>
      </c>
      <c r="G3726" s="6">
        <f t="shared" si="407"/>
        <v>0.29000000000000004</v>
      </c>
      <c r="H3726" s="1">
        <f t="shared" si="408"/>
        <v>0.29000000000000004</v>
      </c>
      <c r="I3726" s="1">
        <f t="shared" si="409"/>
        <v>0</v>
      </c>
      <c r="K3726" s="6">
        <f t="shared" si="403"/>
        <v>5.9285714285714351E-2</v>
      </c>
      <c r="L3726" s="6">
        <f t="shared" si="404"/>
        <v>5.1428571428571476E-2</v>
      </c>
      <c r="M3726" s="6">
        <f t="shared" si="405"/>
        <v>1.1527777777777779</v>
      </c>
      <c r="N3726" s="6">
        <f t="shared" si="406"/>
        <v>53.548387096774192</v>
      </c>
      <c r="Q3726" s="1">
        <v>4.7264140000000001</v>
      </c>
      <c r="R3726" s="3">
        <v>572000</v>
      </c>
    </row>
    <row r="3727" spans="1:18" x14ac:dyDescent="0.2">
      <c r="A3727" s="8">
        <v>39398</v>
      </c>
      <c r="B3727" s="1">
        <v>4.78</v>
      </c>
      <c r="C3727" s="1">
        <v>4.78</v>
      </c>
      <c r="D3727" s="1">
        <v>4.55</v>
      </c>
      <c r="E3727" s="1">
        <v>4.63</v>
      </c>
      <c r="G3727" s="6">
        <f t="shared" si="407"/>
        <v>-0.15000000000000036</v>
      </c>
      <c r="H3727" s="1">
        <f t="shared" si="408"/>
        <v>0</v>
      </c>
      <c r="I3727" s="1">
        <f t="shared" si="409"/>
        <v>0.15000000000000036</v>
      </c>
      <c r="K3727" s="6">
        <f t="shared" si="403"/>
        <v>5.5000000000000035E-2</v>
      </c>
      <c r="L3727" s="6">
        <f t="shared" si="404"/>
        <v>6.2142857142857215E-2</v>
      </c>
      <c r="M3727" s="6">
        <f t="shared" si="405"/>
        <v>0.8850574712643674</v>
      </c>
      <c r="N3727" s="6">
        <f t="shared" si="406"/>
        <v>46.951219512195109</v>
      </c>
      <c r="Q3727" s="1">
        <v>4.5780960000000004</v>
      </c>
      <c r="R3727" s="3">
        <v>626800</v>
      </c>
    </row>
    <row r="3728" spans="1:18" x14ac:dyDescent="0.2">
      <c r="A3728" s="8">
        <v>39399</v>
      </c>
      <c r="B3728" s="1">
        <v>4.6100000000000003</v>
      </c>
      <c r="C3728" s="1">
        <v>4.8</v>
      </c>
      <c r="D3728" s="1">
        <v>4.5999999999999996</v>
      </c>
      <c r="E3728" s="1">
        <v>4.8</v>
      </c>
      <c r="G3728" s="6">
        <f t="shared" si="407"/>
        <v>0.16999999999999993</v>
      </c>
      <c r="H3728" s="1">
        <f t="shared" si="408"/>
        <v>0.16999999999999993</v>
      </c>
      <c r="I3728" s="1">
        <f t="shared" si="409"/>
        <v>0</v>
      </c>
      <c r="K3728" s="6">
        <f t="shared" ref="K3728:K3791" si="410">AVERAGE(H3715:H3728)</f>
        <v>6.7142857142857171E-2</v>
      </c>
      <c r="L3728" s="6">
        <f t="shared" ref="L3728:L3791" si="411">AVERAGE(I3715:I3728)</f>
        <v>6.2142857142857215E-2</v>
      </c>
      <c r="M3728" s="6">
        <f t="shared" ref="M3728:M3791" si="412">K3728/L3728</f>
        <v>1.0804597701149417</v>
      </c>
      <c r="N3728" s="6">
        <f t="shared" si="406"/>
        <v>51.933701657458549</v>
      </c>
      <c r="Q3728" s="1">
        <v>4.7461900000000004</v>
      </c>
      <c r="R3728" s="3">
        <v>541800</v>
      </c>
    </row>
    <row r="3729" spans="1:18" x14ac:dyDescent="0.2">
      <c r="A3729" s="8">
        <v>39400</v>
      </c>
      <c r="B3729" s="1">
        <v>4.8</v>
      </c>
      <c r="C3729" s="1">
        <v>4.9400000000000004</v>
      </c>
      <c r="D3729" s="1">
        <v>4.7699999999999996</v>
      </c>
      <c r="E3729" s="1">
        <v>4.8</v>
      </c>
      <c r="G3729" s="6">
        <f t="shared" si="407"/>
        <v>0</v>
      </c>
      <c r="H3729" s="1">
        <f t="shared" si="408"/>
        <v>0</v>
      </c>
      <c r="I3729" s="1">
        <f t="shared" si="409"/>
        <v>0</v>
      </c>
      <c r="K3729" s="6">
        <f t="shared" si="410"/>
        <v>6.5000000000000072E-2</v>
      </c>
      <c r="L3729" s="6">
        <f t="shared" si="411"/>
        <v>6.2142857142857215E-2</v>
      </c>
      <c r="M3729" s="6">
        <f t="shared" si="412"/>
        <v>1.0459770114942528</v>
      </c>
      <c r="N3729" s="6">
        <f t="shared" ref="N3729:N3792" si="413">IF(L3729=0,100,100-(100/(1+M3729)))</f>
        <v>51.123595505617978</v>
      </c>
      <c r="Q3729" s="1">
        <v>4.7461900000000004</v>
      </c>
      <c r="R3729" s="3">
        <v>683700</v>
      </c>
    </row>
    <row r="3730" spans="1:18" x14ac:dyDescent="0.2">
      <c r="A3730" s="8">
        <v>39401</v>
      </c>
      <c r="B3730" s="1">
        <v>4.7699999999999996</v>
      </c>
      <c r="C3730" s="1">
        <v>4.79</v>
      </c>
      <c r="D3730" s="1">
        <v>4.6500000000000004</v>
      </c>
      <c r="E3730" s="1">
        <v>4.79</v>
      </c>
      <c r="G3730" s="6">
        <f t="shared" si="407"/>
        <v>-9.9999999999997868E-3</v>
      </c>
      <c r="H3730" s="1">
        <f t="shared" si="408"/>
        <v>0</v>
      </c>
      <c r="I3730" s="1">
        <f t="shared" si="409"/>
        <v>9.9999999999997868E-3</v>
      </c>
      <c r="K3730" s="6">
        <f t="shared" si="410"/>
        <v>6.2857142857142917E-2</v>
      </c>
      <c r="L3730" s="6">
        <f t="shared" si="411"/>
        <v>6.2857142857142917E-2</v>
      </c>
      <c r="M3730" s="6">
        <f t="shared" si="412"/>
        <v>1</v>
      </c>
      <c r="N3730" s="6">
        <f t="shared" si="413"/>
        <v>50</v>
      </c>
      <c r="Q3730" s="1">
        <v>4.7363020000000002</v>
      </c>
      <c r="R3730" s="3">
        <v>440000</v>
      </c>
    </row>
    <row r="3731" spans="1:18" x14ac:dyDescent="0.2">
      <c r="A3731" s="8">
        <v>39402</v>
      </c>
      <c r="B3731" s="1">
        <v>4.8</v>
      </c>
      <c r="C3731" s="1">
        <v>4.8</v>
      </c>
      <c r="D3731" s="1">
        <v>4.5599999999999996</v>
      </c>
      <c r="E3731" s="1">
        <v>4.68</v>
      </c>
      <c r="G3731" s="6">
        <f t="shared" si="407"/>
        <v>-0.11000000000000032</v>
      </c>
      <c r="H3731" s="1">
        <f t="shared" si="408"/>
        <v>0</v>
      </c>
      <c r="I3731" s="1">
        <f t="shared" si="409"/>
        <v>0.11000000000000032</v>
      </c>
      <c r="K3731" s="6">
        <f t="shared" si="410"/>
        <v>5.0714285714285774E-2</v>
      </c>
      <c r="L3731" s="6">
        <f t="shared" si="411"/>
        <v>7.0714285714285799E-2</v>
      </c>
      <c r="M3731" s="6">
        <f t="shared" si="412"/>
        <v>0.71717171717171713</v>
      </c>
      <c r="N3731" s="6">
        <f t="shared" si="413"/>
        <v>41.764705882352942</v>
      </c>
      <c r="Q3731" s="1">
        <v>4.627535</v>
      </c>
      <c r="R3731" s="3">
        <v>541400</v>
      </c>
    </row>
    <row r="3732" spans="1:18" x14ac:dyDescent="0.2">
      <c r="A3732" s="8">
        <v>39405</v>
      </c>
      <c r="B3732" s="1">
        <v>4.6399999999999997</v>
      </c>
      <c r="C3732" s="1">
        <v>4.8</v>
      </c>
      <c r="D3732" s="1">
        <v>4.5999999999999996</v>
      </c>
      <c r="E3732" s="1">
        <v>4.76</v>
      </c>
      <c r="G3732" s="6">
        <f t="shared" si="407"/>
        <v>8.0000000000000071E-2</v>
      </c>
      <c r="H3732" s="1">
        <f t="shared" si="408"/>
        <v>8.0000000000000071E-2</v>
      </c>
      <c r="I3732" s="1">
        <f t="shared" si="409"/>
        <v>0</v>
      </c>
      <c r="K3732" s="6">
        <f t="shared" si="410"/>
        <v>5.4285714285714333E-2</v>
      </c>
      <c r="L3732" s="6">
        <f t="shared" si="411"/>
        <v>7.0714285714285799E-2</v>
      </c>
      <c r="M3732" s="6">
        <f t="shared" si="412"/>
        <v>0.7676767676767674</v>
      </c>
      <c r="N3732" s="6">
        <f t="shared" si="413"/>
        <v>43.428571428571416</v>
      </c>
      <c r="Q3732" s="1">
        <v>4.706639</v>
      </c>
      <c r="R3732" s="3">
        <v>570700</v>
      </c>
    </row>
    <row r="3733" spans="1:18" x14ac:dyDescent="0.2">
      <c r="A3733" s="8">
        <v>39406</v>
      </c>
      <c r="B3733" s="1">
        <v>4.71</v>
      </c>
      <c r="C3733" s="1">
        <v>4.84</v>
      </c>
      <c r="D3733" s="1">
        <v>4.7</v>
      </c>
      <c r="E3733" s="1">
        <v>4.82</v>
      </c>
      <c r="G3733" s="6">
        <f t="shared" si="407"/>
        <v>6.0000000000000497E-2</v>
      </c>
      <c r="H3733" s="1">
        <f t="shared" si="408"/>
        <v>6.0000000000000497E-2</v>
      </c>
      <c r="I3733" s="1">
        <f t="shared" si="409"/>
        <v>0</v>
      </c>
      <c r="K3733" s="6">
        <f t="shared" si="410"/>
        <v>5.2142857142857234E-2</v>
      </c>
      <c r="L3733" s="6">
        <f t="shared" si="411"/>
        <v>7.0714285714285799E-2</v>
      </c>
      <c r="M3733" s="6">
        <f t="shared" si="412"/>
        <v>0.73737373737373779</v>
      </c>
      <c r="N3733" s="6">
        <f t="shared" si="413"/>
        <v>42.441860465116299</v>
      </c>
      <c r="Q3733" s="1">
        <v>4.7659659999999997</v>
      </c>
      <c r="R3733" s="3">
        <v>556400</v>
      </c>
    </row>
    <row r="3734" spans="1:18" x14ac:dyDescent="0.2">
      <c r="A3734" s="8">
        <v>39407</v>
      </c>
      <c r="B3734" s="1">
        <v>4.79</v>
      </c>
      <c r="C3734" s="1">
        <v>4.8</v>
      </c>
      <c r="D3734" s="1">
        <v>4.62</v>
      </c>
      <c r="E3734" s="1">
        <v>4.7</v>
      </c>
      <c r="G3734" s="6">
        <f t="shared" si="407"/>
        <v>-0.12000000000000011</v>
      </c>
      <c r="H3734" s="1">
        <f t="shared" si="408"/>
        <v>0</v>
      </c>
      <c r="I3734" s="1">
        <f t="shared" si="409"/>
        <v>0.12000000000000011</v>
      </c>
      <c r="K3734" s="6">
        <f t="shared" si="410"/>
        <v>5.2142857142857234E-2</v>
      </c>
      <c r="L3734" s="6">
        <f t="shared" si="411"/>
        <v>6.0000000000000053E-2</v>
      </c>
      <c r="M3734" s="6">
        <f t="shared" si="412"/>
        <v>0.86904761904761985</v>
      </c>
      <c r="N3734" s="6">
        <f t="shared" si="413"/>
        <v>46.496815286624226</v>
      </c>
      <c r="Q3734" s="1">
        <v>4.6473110000000002</v>
      </c>
      <c r="R3734" s="3">
        <v>455800</v>
      </c>
    </row>
    <row r="3735" spans="1:18" x14ac:dyDescent="0.2">
      <c r="A3735" s="8">
        <v>39409</v>
      </c>
      <c r="B3735" s="1">
        <v>4.68</v>
      </c>
      <c r="C3735" s="1">
        <v>4.71</v>
      </c>
      <c r="D3735" s="1">
        <v>4.6399999999999997</v>
      </c>
      <c r="E3735" s="1">
        <v>4.6900000000000004</v>
      </c>
      <c r="G3735" s="6">
        <f t="shared" si="407"/>
        <v>-9.9999999999997868E-3</v>
      </c>
      <c r="H3735" s="1">
        <f t="shared" si="408"/>
        <v>0</v>
      </c>
      <c r="I3735" s="1">
        <f t="shared" si="409"/>
        <v>9.9999999999997868E-3</v>
      </c>
      <c r="K3735" s="6">
        <f t="shared" si="410"/>
        <v>5.1428571428571476E-2</v>
      </c>
      <c r="L3735" s="6">
        <f t="shared" si="411"/>
        <v>6.0714285714285755E-2</v>
      </c>
      <c r="M3735" s="6">
        <f t="shared" si="412"/>
        <v>0.84705882352941197</v>
      </c>
      <c r="N3735" s="6">
        <f t="shared" si="413"/>
        <v>45.859872611464972</v>
      </c>
      <c r="Q3735" s="1">
        <v>4.6374230000000001</v>
      </c>
      <c r="R3735" s="3">
        <v>114000</v>
      </c>
    </row>
    <row r="3736" spans="1:18" x14ac:dyDescent="0.2">
      <c r="A3736" s="8">
        <v>39412</v>
      </c>
      <c r="B3736" s="1">
        <v>4.6399999999999997</v>
      </c>
      <c r="C3736" s="1">
        <v>4.74</v>
      </c>
      <c r="D3736" s="1">
        <v>4.5199999999999996</v>
      </c>
      <c r="E3736" s="1">
        <v>4.72</v>
      </c>
      <c r="G3736" s="6">
        <f t="shared" si="407"/>
        <v>2.9999999999999361E-2</v>
      </c>
      <c r="H3736" s="1">
        <f t="shared" si="408"/>
        <v>2.9999999999999361E-2</v>
      </c>
      <c r="I3736" s="1">
        <f t="shared" si="409"/>
        <v>0</v>
      </c>
      <c r="K3736" s="6">
        <f t="shared" si="410"/>
        <v>5.3571428571428568E-2</v>
      </c>
      <c r="L3736" s="6">
        <f t="shared" si="411"/>
        <v>5.2142857142857171E-2</v>
      </c>
      <c r="M3736" s="6">
        <f t="shared" si="412"/>
        <v>1.027397260273972</v>
      </c>
      <c r="N3736" s="6">
        <f t="shared" si="413"/>
        <v>50.675675675675656</v>
      </c>
      <c r="Q3736" s="1">
        <v>4.6670870000000004</v>
      </c>
      <c r="R3736" s="3">
        <v>669500</v>
      </c>
    </row>
    <row r="3737" spans="1:18" x14ac:dyDescent="0.2">
      <c r="A3737" s="8">
        <v>39413</v>
      </c>
      <c r="B3737" s="1">
        <v>4.68</v>
      </c>
      <c r="C3737" s="1">
        <v>4.6900000000000004</v>
      </c>
      <c r="D3737" s="1">
        <v>4.59</v>
      </c>
      <c r="E3737" s="1">
        <v>4.63</v>
      </c>
      <c r="G3737" s="6">
        <f t="shared" si="407"/>
        <v>-8.9999999999999858E-2</v>
      </c>
      <c r="H3737" s="1">
        <f t="shared" si="408"/>
        <v>0</v>
      </c>
      <c r="I3737" s="1">
        <f t="shared" si="409"/>
        <v>8.9999999999999858E-2</v>
      </c>
      <c r="K3737" s="6">
        <f t="shared" si="410"/>
        <v>4.4999999999999991E-2</v>
      </c>
      <c r="L3737" s="6">
        <f t="shared" si="411"/>
        <v>5.8571428571428594E-2</v>
      </c>
      <c r="M3737" s="6">
        <f t="shared" si="412"/>
        <v>0.76829268292682884</v>
      </c>
      <c r="N3737" s="6">
        <f t="shared" si="413"/>
        <v>43.448275862068954</v>
      </c>
      <c r="Q3737" s="1">
        <v>4.5780960000000004</v>
      </c>
      <c r="R3737" s="3">
        <v>469500</v>
      </c>
    </row>
    <row r="3738" spans="1:18" x14ac:dyDescent="0.2">
      <c r="A3738" s="8">
        <v>39414</v>
      </c>
      <c r="B3738" s="1">
        <v>4.67</v>
      </c>
      <c r="C3738" s="1">
        <v>4.67</v>
      </c>
      <c r="D3738" s="1">
        <v>4.5599999999999996</v>
      </c>
      <c r="E3738" s="1">
        <v>4.63</v>
      </c>
      <c r="G3738" s="6">
        <f t="shared" si="407"/>
        <v>0</v>
      </c>
      <c r="H3738" s="1">
        <f t="shared" si="408"/>
        <v>0</v>
      </c>
      <c r="I3738" s="1">
        <f t="shared" si="409"/>
        <v>0</v>
      </c>
      <c r="K3738" s="6">
        <f t="shared" si="410"/>
        <v>4.4999999999999991E-2</v>
      </c>
      <c r="L3738" s="6">
        <f t="shared" si="411"/>
        <v>4.7142857142857153E-2</v>
      </c>
      <c r="M3738" s="6">
        <f t="shared" si="412"/>
        <v>0.95454545454545414</v>
      </c>
      <c r="N3738" s="6">
        <f t="shared" si="413"/>
        <v>48.837209302325569</v>
      </c>
      <c r="Q3738" s="1">
        <v>4.5780960000000004</v>
      </c>
      <c r="R3738" s="3">
        <v>474000</v>
      </c>
    </row>
    <row r="3739" spans="1:18" x14ac:dyDescent="0.2">
      <c r="A3739" s="8">
        <v>39415</v>
      </c>
      <c r="B3739" s="1">
        <v>4.6100000000000003</v>
      </c>
      <c r="C3739" s="1">
        <v>4.7</v>
      </c>
      <c r="D3739" s="1">
        <v>4.51</v>
      </c>
      <c r="E3739" s="1">
        <v>4.53</v>
      </c>
      <c r="G3739" s="6">
        <f t="shared" si="407"/>
        <v>-9.9999999999999645E-2</v>
      </c>
      <c r="H3739" s="1">
        <f t="shared" si="408"/>
        <v>0</v>
      </c>
      <c r="I3739" s="1">
        <f t="shared" si="409"/>
        <v>9.9999999999999645E-2</v>
      </c>
      <c r="K3739" s="6">
        <f t="shared" si="410"/>
        <v>4.4999999999999991E-2</v>
      </c>
      <c r="L3739" s="6">
        <f t="shared" si="411"/>
        <v>4.2142857142857135E-2</v>
      </c>
      <c r="M3739" s="6">
        <f t="shared" si="412"/>
        <v>1.0677966101694916</v>
      </c>
      <c r="N3739" s="6">
        <f t="shared" si="413"/>
        <v>51.639344262295076</v>
      </c>
      <c r="Q3739" s="1">
        <v>4.4792170000000002</v>
      </c>
      <c r="R3739" s="3">
        <v>349900</v>
      </c>
    </row>
    <row r="3740" spans="1:18" x14ac:dyDescent="0.2">
      <c r="A3740" s="8">
        <v>39416</v>
      </c>
      <c r="B3740" s="1">
        <v>4.55</v>
      </c>
      <c r="C3740" s="1">
        <v>4.55</v>
      </c>
      <c r="D3740" s="1">
        <v>4.33</v>
      </c>
      <c r="E3740" s="1">
        <v>4.3600000000000003</v>
      </c>
      <c r="G3740" s="6">
        <f t="shared" si="407"/>
        <v>-0.16999999999999993</v>
      </c>
      <c r="H3740" s="1">
        <f t="shared" si="408"/>
        <v>0</v>
      </c>
      <c r="I3740" s="1">
        <f t="shared" si="409"/>
        <v>0.16999999999999993</v>
      </c>
      <c r="K3740" s="6">
        <f t="shared" si="410"/>
        <v>2.4285714285714275E-2</v>
      </c>
      <c r="L3740" s="6">
        <f t="shared" si="411"/>
        <v>5.428571428571427E-2</v>
      </c>
      <c r="M3740" s="6">
        <f t="shared" si="412"/>
        <v>0.44736842105263153</v>
      </c>
      <c r="N3740" s="6">
        <f t="shared" si="413"/>
        <v>30.909090909090907</v>
      </c>
      <c r="Q3740" s="1">
        <v>4.3111230000000003</v>
      </c>
      <c r="R3740" s="3">
        <v>737500</v>
      </c>
    </row>
    <row r="3741" spans="1:18" x14ac:dyDescent="0.2">
      <c r="A3741" s="8">
        <v>39419</v>
      </c>
      <c r="B3741" s="1">
        <v>4.28</v>
      </c>
      <c r="C3741" s="1">
        <v>4.38</v>
      </c>
      <c r="D3741" s="1">
        <v>4.16</v>
      </c>
      <c r="E3741" s="1">
        <v>4.2</v>
      </c>
      <c r="G3741" s="6">
        <f t="shared" si="407"/>
        <v>-0.16000000000000014</v>
      </c>
      <c r="H3741" s="1">
        <f t="shared" si="408"/>
        <v>0</v>
      </c>
      <c r="I3741" s="1">
        <f t="shared" si="409"/>
        <v>0.16000000000000014</v>
      </c>
      <c r="K3741" s="6">
        <f t="shared" si="410"/>
        <v>2.4285714285714275E-2</v>
      </c>
      <c r="L3741" s="6">
        <f t="shared" si="411"/>
        <v>5.4999999999999973E-2</v>
      </c>
      <c r="M3741" s="6">
        <f t="shared" si="412"/>
        <v>0.44155844155844159</v>
      </c>
      <c r="N3741" s="6">
        <f t="shared" si="413"/>
        <v>30.630630630630634</v>
      </c>
      <c r="Q3741" s="1">
        <v>4.1529160000000003</v>
      </c>
      <c r="R3741" s="3">
        <v>504400</v>
      </c>
    </row>
    <row r="3742" spans="1:18" x14ac:dyDescent="0.2">
      <c r="A3742" s="8">
        <v>39420</v>
      </c>
      <c r="B3742" s="1">
        <v>4.16</v>
      </c>
      <c r="C3742" s="1">
        <v>4.18</v>
      </c>
      <c r="D3742" s="1">
        <v>4.01</v>
      </c>
      <c r="E3742" s="1">
        <v>4.12</v>
      </c>
      <c r="G3742" s="6">
        <f t="shared" si="407"/>
        <v>-8.0000000000000071E-2</v>
      </c>
      <c r="H3742" s="1">
        <f t="shared" si="408"/>
        <v>0</v>
      </c>
      <c r="I3742" s="1">
        <f t="shared" si="409"/>
        <v>8.0000000000000071E-2</v>
      </c>
      <c r="K3742" s="6">
        <f t="shared" si="410"/>
        <v>1.2142857142857138E-2</v>
      </c>
      <c r="L3742" s="6">
        <f t="shared" si="411"/>
        <v>6.0714285714285686E-2</v>
      </c>
      <c r="M3742" s="6">
        <f t="shared" si="412"/>
        <v>0.2</v>
      </c>
      <c r="N3742" s="6">
        <f t="shared" si="413"/>
        <v>16.666666666666657</v>
      </c>
      <c r="Q3742" s="1">
        <v>4.0738130000000004</v>
      </c>
      <c r="R3742" s="3">
        <v>527400</v>
      </c>
    </row>
    <row r="3743" spans="1:18" x14ac:dyDescent="0.2">
      <c r="A3743" s="8">
        <v>39421</v>
      </c>
      <c r="B3743" s="1">
        <v>4.22</v>
      </c>
      <c r="C3743" s="1">
        <v>4.5599999999999996</v>
      </c>
      <c r="D3743" s="1">
        <v>4.18</v>
      </c>
      <c r="E3743" s="1">
        <v>4.5599999999999996</v>
      </c>
      <c r="G3743" s="6">
        <f t="shared" si="407"/>
        <v>0.4399999999999995</v>
      </c>
      <c r="H3743" s="1">
        <f t="shared" si="408"/>
        <v>0.4399999999999995</v>
      </c>
      <c r="I3743" s="1">
        <f t="shared" si="409"/>
        <v>0</v>
      </c>
      <c r="K3743" s="6">
        <f t="shared" si="410"/>
        <v>4.3571428571428532E-2</v>
      </c>
      <c r="L3743" s="6">
        <f t="shared" si="411"/>
        <v>6.0714285714285686E-2</v>
      </c>
      <c r="M3743" s="6">
        <f t="shared" si="412"/>
        <v>0.71764705882352908</v>
      </c>
      <c r="N3743" s="6">
        <f t="shared" si="413"/>
        <v>41.780821917808211</v>
      </c>
      <c r="Q3743" s="1">
        <v>4.5088809999999997</v>
      </c>
      <c r="R3743" s="3">
        <v>561100</v>
      </c>
    </row>
    <row r="3744" spans="1:18" x14ac:dyDescent="0.2">
      <c r="A3744" s="8">
        <v>39422</v>
      </c>
      <c r="B3744" s="1">
        <v>4.54</v>
      </c>
      <c r="C3744" s="1">
        <v>4.78</v>
      </c>
      <c r="D3744" s="1">
        <v>4.51</v>
      </c>
      <c r="E3744" s="1">
        <v>4.78</v>
      </c>
      <c r="G3744" s="6">
        <f t="shared" si="407"/>
        <v>0.22000000000000064</v>
      </c>
      <c r="H3744" s="1">
        <f t="shared" si="408"/>
        <v>0.22000000000000064</v>
      </c>
      <c r="I3744" s="1">
        <f t="shared" si="409"/>
        <v>0</v>
      </c>
      <c r="K3744" s="6">
        <f t="shared" si="410"/>
        <v>5.9285714285714289E-2</v>
      </c>
      <c r="L3744" s="6">
        <f t="shared" si="411"/>
        <v>5.9999999999999991E-2</v>
      </c>
      <c r="M3744" s="6">
        <f t="shared" si="412"/>
        <v>0.98809523809523825</v>
      </c>
      <c r="N3744" s="6">
        <f t="shared" si="413"/>
        <v>49.700598802395213</v>
      </c>
      <c r="Q3744" s="1">
        <v>4.7264140000000001</v>
      </c>
      <c r="R3744" s="3">
        <v>453400</v>
      </c>
    </row>
    <row r="3745" spans="1:18" x14ac:dyDescent="0.2">
      <c r="A3745" s="8">
        <v>39423</v>
      </c>
      <c r="B3745" s="1">
        <v>4.75</v>
      </c>
      <c r="C3745" s="1">
        <v>4.7699999999999996</v>
      </c>
      <c r="D3745" s="1">
        <v>4.7</v>
      </c>
      <c r="E3745" s="1">
        <v>4.72</v>
      </c>
      <c r="G3745" s="6">
        <f t="shared" si="407"/>
        <v>-6.0000000000000497E-2</v>
      </c>
      <c r="H3745" s="1">
        <f t="shared" si="408"/>
        <v>0</v>
      </c>
      <c r="I3745" s="1">
        <f t="shared" si="409"/>
        <v>6.0000000000000497E-2</v>
      </c>
      <c r="K3745" s="6">
        <f t="shared" si="410"/>
        <v>5.9285714285714289E-2</v>
      </c>
      <c r="L3745" s="6">
        <f t="shared" si="411"/>
        <v>5.6428571428571432E-2</v>
      </c>
      <c r="M3745" s="6">
        <f t="shared" si="412"/>
        <v>1.0506329113924051</v>
      </c>
      <c r="N3745" s="6">
        <f t="shared" si="413"/>
        <v>51.234567901234577</v>
      </c>
      <c r="Q3745" s="1">
        <v>4.6670870000000004</v>
      </c>
      <c r="R3745" s="3">
        <v>306400</v>
      </c>
    </row>
    <row r="3746" spans="1:18" x14ac:dyDescent="0.2">
      <c r="A3746" s="8">
        <v>39426</v>
      </c>
      <c r="B3746" s="1">
        <v>4.72</v>
      </c>
      <c r="C3746" s="1">
        <v>4.83</v>
      </c>
      <c r="D3746" s="1">
        <v>4.72</v>
      </c>
      <c r="E3746" s="1">
        <v>4.79</v>
      </c>
      <c r="G3746" s="6">
        <f t="shared" si="407"/>
        <v>7.0000000000000284E-2</v>
      </c>
      <c r="H3746" s="1">
        <f t="shared" si="408"/>
        <v>7.0000000000000284E-2</v>
      </c>
      <c r="I3746" s="1">
        <f t="shared" si="409"/>
        <v>0</v>
      </c>
      <c r="K3746" s="6">
        <f t="shared" si="410"/>
        <v>5.8571428571428594E-2</v>
      </c>
      <c r="L3746" s="6">
        <f t="shared" si="411"/>
        <v>5.6428571428571432E-2</v>
      </c>
      <c r="M3746" s="6">
        <f t="shared" si="412"/>
        <v>1.0379746835443042</v>
      </c>
      <c r="N3746" s="6">
        <f t="shared" si="413"/>
        <v>50.931677018633543</v>
      </c>
      <c r="Q3746" s="1">
        <v>4.7363020000000002</v>
      </c>
      <c r="R3746" s="3">
        <v>530500</v>
      </c>
    </row>
    <row r="3747" spans="1:18" x14ac:dyDescent="0.2">
      <c r="A3747" s="8">
        <v>39427</v>
      </c>
      <c r="B3747" s="1">
        <v>4.8</v>
      </c>
      <c r="C3747" s="1">
        <v>4.83</v>
      </c>
      <c r="D3747" s="1">
        <v>4.57</v>
      </c>
      <c r="E3747" s="1">
        <v>4.67</v>
      </c>
      <c r="G3747" s="6">
        <f t="shared" si="407"/>
        <v>-0.12000000000000011</v>
      </c>
      <c r="H3747" s="1">
        <f t="shared" si="408"/>
        <v>0</v>
      </c>
      <c r="I3747" s="1">
        <f t="shared" si="409"/>
        <v>0.12000000000000011</v>
      </c>
      <c r="K3747" s="6">
        <f t="shared" si="410"/>
        <v>5.428571428571427E-2</v>
      </c>
      <c r="L3747" s="6">
        <f t="shared" si="411"/>
        <v>6.5000000000000016E-2</v>
      </c>
      <c r="M3747" s="6">
        <f t="shared" si="412"/>
        <v>0.83516483516483475</v>
      </c>
      <c r="N3747" s="6">
        <f t="shared" si="413"/>
        <v>45.508982035928135</v>
      </c>
      <c r="Q3747" s="1">
        <v>4.6176469999999998</v>
      </c>
      <c r="R3747" s="3">
        <v>467200</v>
      </c>
    </row>
    <row r="3748" spans="1:18" x14ac:dyDescent="0.2">
      <c r="A3748" s="8">
        <v>39428</v>
      </c>
      <c r="B3748" s="1">
        <v>4.5999999999999996</v>
      </c>
      <c r="C3748" s="1">
        <v>4.82</v>
      </c>
      <c r="D3748" s="1">
        <v>4.5999999999999996</v>
      </c>
      <c r="E3748" s="1">
        <v>4.6900000000000004</v>
      </c>
      <c r="G3748" s="6">
        <f t="shared" si="407"/>
        <v>2.0000000000000462E-2</v>
      </c>
      <c r="H3748" s="1">
        <f t="shared" si="408"/>
        <v>2.0000000000000462E-2</v>
      </c>
      <c r="I3748" s="1">
        <f t="shared" si="409"/>
        <v>0</v>
      </c>
      <c r="K3748" s="6">
        <f t="shared" si="410"/>
        <v>5.571428571428573E-2</v>
      </c>
      <c r="L3748" s="6">
        <f t="shared" si="411"/>
        <v>5.6428571428571432E-2</v>
      </c>
      <c r="M3748" s="6">
        <f t="shared" si="412"/>
        <v>0.987341772151899</v>
      </c>
      <c r="N3748" s="6">
        <f t="shared" si="413"/>
        <v>49.681528662420391</v>
      </c>
      <c r="Q3748" s="1">
        <v>4.6374230000000001</v>
      </c>
      <c r="R3748" s="3">
        <v>413600</v>
      </c>
    </row>
    <row r="3749" spans="1:18" x14ac:dyDescent="0.2">
      <c r="A3749" s="8">
        <v>39429</v>
      </c>
      <c r="B3749" s="1">
        <v>4.66</v>
      </c>
      <c r="C3749" s="1">
        <v>4.75</v>
      </c>
      <c r="D3749" s="1">
        <v>4.63</v>
      </c>
      <c r="E3749" s="1">
        <v>4.74</v>
      </c>
      <c r="G3749" s="6">
        <f t="shared" si="407"/>
        <v>4.9999999999999822E-2</v>
      </c>
      <c r="H3749" s="1">
        <f t="shared" si="408"/>
        <v>4.9999999999999822E-2</v>
      </c>
      <c r="I3749" s="1">
        <f t="shared" si="409"/>
        <v>0</v>
      </c>
      <c r="K3749" s="6">
        <f t="shared" si="410"/>
        <v>5.9285714285714289E-2</v>
      </c>
      <c r="L3749" s="6">
        <f t="shared" si="411"/>
        <v>5.571428571428573E-2</v>
      </c>
      <c r="M3749" s="6">
        <f t="shared" si="412"/>
        <v>1.0641025641025639</v>
      </c>
      <c r="N3749" s="6">
        <f t="shared" si="413"/>
        <v>51.552795031055894</v>
      </c>
      <c r="Q3749" s="1">
        <v>4.6868619999999996</v>
      </c>
      <c r="R3749" s="3">
        <v>515200</v>
      </c>
    </row>
    <row r="3750" spans="1:18" x14ac:dyDescent="0.2">
      <c r="A3750" s="8">
        <v>39430</v>
      </c>
      <c r="B3750" s="1">
        <v>4.71</v>
      </c>
      <c r="C3750" s="1">
        <v>4.74</v>
      </c>
      <c r="D3750" s="1">
        <v>4.51</v>
      </c>
      <c r="E3750" s="1">
        <v>4.5999999999999996</v>
      </c>
      <c r="G3750" s="6">
        <f t="shared" si="407"/>
        <v>-0.14000000000000057</v>
      </c>
      <c r="H3750" s="1">
        <f t="shared" si="408"/>
        <v>0</v>
      </c>
      <c r="I3750" s="1">
        <f t="shared" si="409"/>
        <v>0.14000000000000057</v>
      </c>
      <c r="K3750" s="6">
        <f t="shared" si="410"/>
        <v>5.7142857142857197E-2</v>
      </c>
      <c r="L3750" s="6">
        <f t="shared" si="411"/>
        <v>6.5714285714285767E-2</v>
      </c>
      <c r="M3750" s="6">
        <f t="shared" si="412"/>
        <v>0.86956521739130443</v>
      </c>
      <c r="N3750" s="6">
        <f t="shared" si="413"/>
        <v>46.511627906976749</v>
      </c>
      <c r="Q3750" s="1">
        <v>4.548432</v>
      </c>
      <c r="R3750" s="3">
        <v>591300</v>
      </c>
    </row>
    <row r="3751" spans="1:18" x14ac:dyDescent="0.2">
      <c r="A3751" s="8">
        <v>39433</v>
      </c>
      <c r="B3751" s="1">
        <v>4.55</v>
      </c>
      <c r="C3751" s="1">
        <v>4.63</v>
      </c>
      <c r="D3751" s="1">
        <v>4.55</v>
      </c>
      <c r="E3751" s="1">
        <v>4.57</v>
      </c>
      <c r="G3751" s="6">
        <f t="shared" si="407"/>
        <v>-2.9999999999999361E-2</v>
      </c>
      <c r="H3751" s="1">
        <f t="shared" si="408"/>
        <v>0</v>
      </c>
      <c r="I3751" s="1">
        <f t="shared" si="409"/>
        <v>2.9999999999999361E-2</v>
      </c>
      <c r="K3751" s="6">
        <f t="shared" si="410"/>
        <v>5.7142857142857197E-2</v>
      </c>
      <c r="L3751" s="6">
        <f t="shared" si="411"/>
        <v>6.142857142857145E-2</v>
      </c>
      <c r="M3751" s="6">
        <f t="shared" si="412"/>
        <v>0.93023255813953543</v>
      </c>
      <c r="N3751" s="6">
        <f t="shared" si="413"/>
        <v>48.192771084337366</v>
      </c>
      <c r="Q3751" s="1">
        <v>4.5187689999999998</v>
      </c>
      <c r="R3751" s="3">
        <v>421500</v>
      </c>
    </row>
    <row r="3752" spans="1:18" x14ac:dyDescent="0.2">
      <c r="A3752" s="8">
        <v>39434</v>
      </c>
      <c r="B3752" s="1">
        <v>4.57</v>
      </c>
      <c r="C3752" s="1">
        <v>4.6399999999999997</v>
      </c>
      <c r="D3752" s="1">
        <v>4.55</v>
      </c>
      <c r="E3752" s="1">
        <v>4.59</v>
      </c>
      <c r="G3752" s="6">
        <f t="shared" si="407"/>
        <v>1.9999999999999574E-2</v>
      </c>
      <c r="H3752" s="1">
        <f t="shared" si="408"/>
        <v>1.9999999999999574E-2</v>
      </c>
      <c r="I3752" s="1">
        <f t="shared" si="409"/>
        <v>0</v>
      </c>
      <c r="K3752" s="6">
        <f t="shared" si="410"/>
        <v>5.8571428571428594E-2</v>
      </c>
      <c r="L3752" s="6">
        <f t="shared" si="411"/>
        <v>6.142857142857145E-2</v>
      </c>
      <c r="M3752" s="6">
        <f t="shared" si="412"/>
        <v>0.95348837209302328</v>
      </c>
      <c r="N3752" s="6">
        <f t="shared" si="413"/>
        <v>48.80952380952381</v>
      </c>
      <c r="Q3752" s="1">
        <v>4.5385450000000001</v>
      </c>
      <c r="R3752" s="3">
        <v>484800</v>
      </c>
    </row>
    <row r="3753" spans="1:18" x14ac:dyDescent="0.2">
      <c r="A3753" s="8">
        <v>39435</v>
      </c>
      <c r="B3753" s="1">
        <v>4.57</v>
      </c>
      <c r="C3753" s="1">
        <v>4.7699999999999996</v>
      </c>
      <c r="D3753" s="1">
        <v>4.57</v>
      </c>
      <c r="E3753" s="1">
        <v>4.76</v>
      </c>
      <c r="G3753" s="6">
        <f t="shared" si="407"/>
        <v>0.16999999999999993</v>
      </c>
      <c r="H3753" s="1">
        <f t="shared" si="408"/>
        <v>0.16999999999999993</v>
      </c>
      <c r="I3753" s="1">
        <f t="shared" si="409"/>
        <v>0</v>
      </c>
      <c r="K3753" s="6">
        <f t="shared" si="410"/>
        <v>7.071428571428573E-2</v>
      </c>
      <c r="L3753" s="6">
        <f t="shared" si="411"/>
        <v>5.4285714285714333E-2</v>
      </c>
      <c r="M3753" s="6">
        <f t="shared" si="412"/>
        <v>1.3026315789473675</v>
      </c>
      <c r="N3753" s="6">
        <f t="shared" si="413"/>
        <v>56.571428571428548</v>
      </c>
      <c r="Q3753" s="1">
        <v>4.706639</v>
      </c>
      <c r="R3753" s="3">
        <v>496500</v>
      </c>
    </row>
    <row r="3754" spans="1:18" x14ac:dyDescent="0.2">
      <c r="A3754" s="8">
        <v>39436</v>
      </c>
      <c r="B3754" s="1">
        <v>4.7699999999999996</v>
      </c>
      <c r="C3754" s="1">
        <v>5.04</v>
      </c>
      <c r="D3754" s="1">
        <v>4.76</v>
      </c>
      <c r="E3754" s="1">
        <v>5.0199999999999996</v>
      </c>
      <c r="G3754" s="6">
        <f t="shared" si="407"/>
        <v>0.25999999999999979</v>
      </c>
      <c r="H3754" s="1">
        <f t="shared" si="408"/>
        <v>0.25999999999999979</v>
      </c>
      <c r="I3754" s="1">
        <f t="shared" si="409"/>
        <v>0</v>
      </c>
      <c r="K3754" s="6">
        <f t="shared" si="410"/>
        <v>8.9285714285714288E-2</v>
      </c>
      <c r="L3754" s="6">
        <f t="shared" si="411"/>
        <v>4.2142857142857197E-2</v>
      </c>
      <c r="M3754" s="6">
        <f t="shared" si="412"/>
        <v>2.1186440677966076</v>
      </c>
      <c r="N3754" s="6">
        <f t="shared" si="413"/>
        <v>67.934782608695627</v>
      </c>
      <c r="Q3754" s="1">
        <v>4.9637229999999999</v>
      </c>
      <c r="R3754" s="3">
        <v>744800</v>
      </c>
    </row>
    <row r="3755" spans="1:18" x14ac:dyDescent="0.2">
      <c r="A3755" s="8">
        <v>39437</v>
      </c>
      <c r="B3755" s="1">
        <v>5</v>
      </c>
      <c r="C3755" s="1">
        <v>5.2</v>
      </c>
      <c r="D3755" s="1">
        <v>5</v>
      </c>
      <c r="E3755" s="1">
        <v>5.17</v>
      </c>
      <c r="G3755" s="6">
        <f t="shared" si="407"/>
        <v>0.15000000000000036</v>
      </c>
      <c r="H3755" s="1">
        <f t="shared" si="408"/>
        <v>0.15000000000000036</v>
      </c>
      <c r="I3755" s="1">
        <f t="shared" si="409"/>
        <v>0</v>
      </c>
      <c r="K3755" s="6">
        <f t="shared" si="410"/>
        <v>0.10000000000000002</v>
      </c>
      <c r="L3755" s="6">
        <f t="shared" si="411"/>
        <v>3.0714285714285756E-2</v>
      </c>
      <c r="M3755" s="6">
        <f t="shared" si="412"/>
        <v>3.2558139534883681</v>
      </c>
      <c r="N3755" s="6">
        <f t="shared" si="413"/>
        <v>76.50273224043714</v>
      </c>
      <c r="Q3755" s="1">
        <v>5.1120419999999998</v>
      </c>
      <c r="R3755" s="3">
        <v>1059700</v>
      </c>
    </row>
    <row r="3756" spans="1:18" x14ac:dyDescent="0.2">
      <c r="A3756" s="8">
        <v>39440</v>
      </c>
      <c r="B3756" s="1">
        <v>5.17</v>
      </c>
      <c r="C3756" s="1">
        <v>5.43</v>
      </c>
      <c r="D3756" s="1">
        <v>5.17</v>
      </c>
      <c r="E3756" s="1">
        <v>5.4</v>
      </c>
      <c r="G3756" s="6">
        <f t="shared" si="407"/>
        <v>0.23000000000000043</v>
      </c>
      <c r="H3756" s="1">
        <f t="shared" si="408"/>
        <v>0.23000000000000043</v>
      </c>
      <c r="I3756" s="1">
        <f t="shared" si="409"/>
        <v>0</v>
      </c>
      <c r="K3756" s="6">
        <f t="shared" si="410"/>
        <v>0.11642857142857148</v>
      </c>
      <c r="L3756" s="6">
        <f t="shared" si="411"/>
        <v>2.500000000000004E-2</v>
      </c>
      <c r="M3756" s="6">
        <f t="shared" si="412"/>
        <v>4.6571428571428521</v>
      </c>
      <c r="N3756" s="6">
        <f t="shared" si="413"/>
        <v>82.323232323232304</v>
      </c>
      <c r="Q3756" s="1">
        <v>5.3394640000000004</v>
      </c>
      <c r="R3756" s="3">
        <v>348200</v>
      </c>
    </row>
    <row r="3757" spans="1:18" x14ac:dyDescent="0.2">
      <c r="A3757" s="8">
        <v>39442</v>
      </c>
      <c r="B3757" s="1">
        <v>5.36</v>
      </c>
      <c r="C3757" s="1">
        <v>5.37</v>
      </c>
      <c r="D3757" s="1">
        <v>4.91</v>
      </c>
      <c r="E3757" s="1">
        <v>4.9800000000000004</v>
      </c>
      <c r="G3757" s="6">
        <f t="shared" si="407"/>
        <v>-0.41999999999999993</v>
      </c>
      <c r="H3757" s="1">
        <f t="shared" si="408"/>
        <v>0</v>
      </c>
      <c r="I3757" s="1">
        <f t="shared" si="409"/>
        <v>0.41999999999999993</v>
      </c>
      <c r="K3757" s="6">
        <f t="shared" si="410"/>
        <v>8.5000000000000089E-2</v>
      </c>
      <c r="L3757" s="6">
        <f t="shared" si="411"/>
        <v>5.5000000000000035E-2</v>
      </c>
      <c r="M3757" s="6">
        <f t="shared" si="412"/>
        <v>1.5454545454545461</v>
      </c>
      <c r="N3757" s="6">
        <f t="shared" si="413"/>
        <v>60.714285714285722</v>
      </c>
      <c r="Q3757" s="1">
        <v>4.9241720000000004</v>
      </c>
      <c r="R3757" s="3">
        <v>845400</v>
      </c>
    </row>
    <row r="3758" spans="1:18" x14ac:dyDescent="0.2">
      <c r="A3758" s="8">
        <v>39443</v>
      </c>
      <c r="B3758" s="1">
        <v>4.9800000000000004</v>
      </c>
      <c r="C3758" s="1">
        <v>5.01</v>
      </c>
      <c r="D3758" s="1">
        <v>4.74</v>
      </c>
      <c r="E3758" s="1">
        <v>4.74</v>
      </c>
      <c r="G3758" s="6">
        <f t="shared" si="407"/>
        <v>-0.24000000000000021</v>
      </c>
      <c r="H3758" s="1">
        <f t="shared" si="408"/>
        <v>0</v>
      </c>
      <c r="I3758" s="1">
        <f t="shared" si="409"/>
        <v>0.24000000000000021</v>
      </c>
      <c r="K3758" s="6">
        <f t="shared" si="410"/>
        <v>6.9285714285714325E-2</v>
      </c>
      <c r="L3758" s="6">
        <f t="shared" si="411"/>
        <v>7.2142857142857189E-2</v>
      </c>
      <c r="M3758" s="6">
        <f t="shared" si="412"/>
        <v>0.96039603960396036</v>
      </c>
      <c r="N3758" s="6">
        <f t="shared" si="413"/>
        <v>48.98989898989899</v>
      </c>
      <c r="Q3758" s="1">
        <v>4.6868619999999996</v>
      </c>
      <c r="R3758" s="3">
        <v>753100</v>
      </c>
    </row>
    <row r="3759" spans="1:18" x14ac:dyDescent="0.2">
      <c r="A3759" s="8">
        <v>39444</v>
      </c>
      <c r="B3759" s="1">
        <v>4.8099999999999996</v>
      </c>
      <c r="C3759" s="1">
        <v>4.88</v>
      </c>
      <c r="D3759" s="1">
        <v>4.68</v>
      </c>
      <c r="E3759" s="1">
        <v>4.6900000000000004</v>
      </c>
      <c r="G3759" s="6">
        <f t="shared" si="407"/>
        <v>-4.9999999999999822E-2</v>
      </c>
      <c r="H3759" s="1">
        <f t="shared" si="408"/>
        <v>0</v>
      </c>
      <c r="I3759" s="1">
        <f t="shared" si="409"/>
        <v>4.9999999999999822E-2</v>
      </c>
      <c r="K3759" s="6">
        <f t="shared" si="410"/>
        <v>6.9285714285714325E-2</v>
      </c>
      <c r="L3759" s="6">
        <f t="shared" si="411"/>
        <v>7.1428571428571425E-2</v>
      </c>
      <c r="M3759" s="6">
        <f t="shared" si="412"/>
        <v>0.97000000000000064</v>
      </c>
      <c r="N3759" s="6">
        <f t="shared" si="413"/>
        <v>49.238578680203062</v>
      </c>
      <c r="Q3759" s="1">
        <v>4.6374230000000001</v>
      </c>
      <c r="R3759" s="3">
        <v>672500</v>
      </c>
    </row>
    <row r="3760" spans="1:18" x14ac:dyDescent="0.2">
      <c r="A3760" s="8">
        <v>39447</v>
      </c>
      <c r="B3760" s="1">
        <v>4.6100000000000003</v>
      </c>
      <c r="C3760" s="1">
        <v>4.83</v>
      </c>
      <c r="D3760" s="1">
        <v>4.6100000000000003</v>
      </c>
      <c r="E3760" s="1">
        <v>4.6500000000000004</v>
      </c>
      <c r="G3760" s="6">
        <f t="shared" si="407"/>
        <v>-4.0000000000000036E-2</v>
      </c>
      <c r="H3760" s="1">
        <f t="shared" si="408"/>
        <v>0</v>
      </c>
      <c r="I3760" s="1">
        <f t="shared" si="409"/>
        <v>4.0000000000000036E-2</v>
      </c>
      <c r="K3760" s="6">
        <f t="shared" si="410"/>
        <v>6.4285714285714307E-2</v>
      </c>
      <c r="L3760" s="6">
        <f t="shared" si="411"/>
        <v>7.4285714285714288E-2</v>
      </c>
      <c r="M3760" s="6">
        <f t="shared" si="412"/>
        <v>0.86538461538461564</v>
      </c>
      <c r="N3760" s="6">
        <f t="shared" si="413"/>
        <v>46.391752577319593</v>
      </c>
      <c r="Q3760" s="1">
        <v>4.5978719999999997</v>
      </c>
      <c r="R3760" s="3">
        <v>883100</v>
      </c>
    </row>
    <row r="3761" spans="1:18" x14ac:dyDescent="0.2">
      <c r="A3761" s="8">
        <v>39449</v>
      </c>
      <c r="B3761" s="1">
        <v>4.6500000000000004</v>
      </c>
      <c r="C3761" s="1">
        <v>4.7300000000000004</v>
      </c>
      <c r="D3761" s="1">
        <v>4.53</v>
      </c>
      <c r="E3761" s="1">
        <v>4.6500000000000004</v>
      </c>
      <c r="G3761" s="6">
        <f t="shared" si="407"/>
        <v>0</v>
      </c>
      <c r="H3761" s="1">
        <f t="shared" si="408"/>
        <v>0</v>
      </c>
      <c r="I3761" s="1">
        <f t="shared" si="409"/>
        <v>0</v>
      </c>
      <c r="K3761" s="6">
        <f t="shared" si="410"/>
        <v>6.4285714285714307E-2</v>
      </c>
      <c r="L3761" s="6">
        <f t="shared" si="411"/>
        <v>6.5714285714285711E-2</v>
      </c>
      <c r="M3761" s="6">
        <f t="shared" si="412"/>
        <v>0.97826086956521774</v>
      </c>
      <c r="N3761" s="6">
        <f t="shared" si="413"/>
        <v>49.45054945054946</v>
      </c>
      <c r="Q3761" s="1">
        <v>4.5978719999999997</v>
      </c>
      <c r="R3761" s="3">
        <v>1259100</v>
      </c>
    </row>
    <row r="3762" spans="1:18" x14ac:dyDescent="0.2">
      <c r="A3762" s="8">
        <v>39450</v>
      </c>
      <c r="B3762" s="1">
        <v>4.71</v>
      </c>
      <c r="C3762" s="1">
        <v>4.8899999999999997</v>
      </c>
      <c r="D3762" s="1">
        <v>4.68</v>
      </c>
      <c r="E3762" s="1">
        <v>4.76</v>
      </c>
      <c r="G3762" s="6">
        <f t="shared" si="407"/>
        <v>0.10999999999999943</v>
      </c>
      <c r="H3762" s="1">
        <f t="shared" si="408"/>
        <v>0.10999999999999943</v>
      </c>
      <c r="I3762" s="1">
        <f t="shared" si="409"/>
        <v>0</v>
      </c>
      <c r="K3762" s="6">
        <f t="shared" si="410"/>
        <v>7.071428571428566E-2</v>
      </c>
      <c r="L3762" s="6">
        <f t="shared" si="411"/>
        <v>6.5714285714285711E-2</v>
      </c>
      <c r="M3762" s="6">
        <f t="shared" si="412"/>
        <v>1.0760869565217384</v>
      </c>
      <c r="N3762" s="6">
        <f t="shared" si="413"/>
        <v>51.832460732984273</v>
      </c>
      <c r="Q3762" s="1">
        <v>4.706639</v>
      </c>
      <c r="R3762" s="3">
        <v>735900</v>
      </c>
    </row>
    <row r="3763" spans="1:18" x14ac:dyDescent="0.2">
      <c r="A3763" s="8">
        <v>39451</v>
      </c>
      <c r="B3763" s="1">
        <v>4.67</v>
      </c>
      <c r="C3763" s="1">
        <v>4.8099999999999996</v>
      </c>
      <c r="D3763" s="1">
        <v>4.59</v>
      </c>
      <c r="E3763" s="1">
        <v>4.59</v>
      </c>
      <c r="G3763" s="6">
        <f t="shared" si="407"/>
        <v>-0.16999999999999993</v>
      </c>
      <c r="H3763" s="1">
        <f t="shared" si="408"/>
        <v>0</v>
      </c>
      <c r="I3763" s="1">
        <f t="shared" si="409"/>
        <v>0.16999999999999993</v>
      </c>
      <c r="K3763" s="6">
        <f t="shared" si="410"/>
        <v>6.7142857142857101E-2</v>
      </c>
      <c r="L3763" s="6">
        <f t="shared" si="411"/>
        <v>7.7857142857142847E-2</v>
      </c>
      <c r="M3763" s="6">
        <f t="shared" si="412"/>
        <v>0.86238532110091703</v>
      </c>
      <c r="N3763" s="6">
        <f t="shared" si="413"/>
        <v>46.305418719211815</v>
      </c>
      <c r="Q3763" s="1">
        <v>4.5385450000000001</v>
      </c>
      <c r="R3763" s="3">
        <v>1092800</v>
      </c>
    </row>
    <row r="3764" spans="1:18" x14ac:dyDescent="0.2">
      <c r="A3764" s="8">
        <v>39454</v>
      </c>
      <c r="B3764" s="1">
        <v>4.59</v>
      </c>
      <c r="C3764" s="1">
        <v>4.83</v>
      </c>
      <c r="D3764" s="1">
        <v>4.41</v>
      </c>
      <c r="E3764" s="1">
        <v>4.76</v>
      </c>
      <c r="G3764" s="6">
        <f t="shared" si="407"/>
        <v>0.16999999999999993</v>
      </c>
      <c r="H3764" s="1">
        <f t="shared" si="408"/>
        <v>0.16999999999999993</v>
      </c>
      <c r="I3764" s="1">
        <f t="shared" si="409"/>
        <v>0</v>
      </c>
      <c r="K3764" s="6">
        <f t="shared" si="410"/>
        <v>7.9285714285714251E-2</v>
      </c>
      <c r="L3764" s="6">
        <f t="shared" si="411"/>
        <v>6.785714285714281E-2</v>
      </c>
      <c r="M3764" s="6">
        <f t="shared" si="412"/>
        <v>1.1684210526315792</v>
      </c>
      <c r="N3764" s="6">
        <f t="shared" si="413"/>
        <v>53.88349514563108</v>
      </c>
      <c r="Q3764" s="1">
        <v>4.706639</v>
      </c>
      <c r="R3764" s="3">
        <v>1286500</v>
      </c>
    </row>
    <row r="3765" spans="1:18" x14ac:dyDescent="0.2">
      <c r="A3765" s="8">
        <v>39455</v>
      </c>
      <c r="B3765" s="1">
        <v>4.8</v>
      </c>
      <c r="C3765" s="1">
        <v>4.87</v>
      </c>
      <c r="D3765" s="1">
        <v>4.62</v>
      </c>
      <c r="E3765" s="1">
        <v>4.62</v>
      </c>
      <c r="G3765" s="6">
        <f t="shared" si="407"/>
        <v>-0.13999999999999968</v>
      </c>
      <c r="H3765" s="1">
        <f t="shared" si="408"/>
        <v>0</v>
      </c>
      <c r="I3765" s="1">
        <f t="shared" si="409"/>
        <v>0.13999999999999968</v>
      </c>
      <c r="K3765" s="6">
        <f t="shared" si="410"/>
        <v>7.9285714285714251E-2</v>
      </c>
      <c r="L3765" s="6">
        <f t="shared" si="411"/>
        <v>7.5714285714285692E-2</v>
      </c>
      <c r="M3765" s="6">
        <f t="shared" si="412"/>
        <v>1.0471698113207546</v>
      </c>
      <c r="N3765" s="6">
        <f t="shared" si="413"/>
        <v>51.152073732718897</v>
      </c>
      <c r="Q3765" s="1">
        <v>4.5682080000000003</v>
      </c>
      <c r="R3765" s="3">
        <v>770300</v>
      </c>
    </row>
    <row r="3766" spans="1:18" x14ac:dyDescent="0.2">
      <c r="A3766" s="8">
        <v>39456</v>
      </c>
      <c r="B3766" s="1">
        <v>4.62</v>
      </c>
      <c r="C3766" s="1">
        <v>4.8600000000000003</v>
      </c>
      <c r="D3766" s="1">
        <v>4.62</v>
      </c>
      <c r="E3766" s="1">
        <v>4.8099999999999996</v>
      </c>
      <c r="G3766" s="6">
        <f t="shared" si="407"/>
        <v>0.1899999999999995</v>
      </c>
      <c r="H3766" s="1">
        <f t="shared" si="408"/>
        <v>0.1899999999999995</v>
      </c>
      <c r="I3766" s="1">
        <f t="shared" si="409"/>
        <v>0</v>
      </c>
      <c r="K3766" s="6">
        <f t="shared" si="410"/>
        <v>9.1428571428571387E-2</v>
      </c>
      <c r="L3766" s="6">
        <f t="shared" si="411"/>
        <v>7.5714285714285692E-2</v>
      </c>
      <c r="M3766" s="6">
        <f t="shared" si="412"/>
        <v>1.2075471698113205</v>
      </c>
      <c r="N3766" s="6">
        <f t="shared" si="413"/>
        <v>54.700854700854698</v>
      </c>
      <c r="Q3766" s="1">
        <v>4.7560779999999996</v>
      </c>
      <c r="R3766" s="3">
        <v>491600</v>
      </c>
    </row>
    <row r="3767" spans="1:18" x14ac:dyDescent="0.2">
      <c r="A3767" s="8">
        <v>39457</v>
      </c>
      <c r="B3767" s="1">
        <v>4.75</v>
      </c>
      <c r="C3767" s="1">
        <v>4.9400000000000004</v>
      </c>
      <c r="D3767" s="1">
        <v>4.7</v>
      </c>
      <c r="E3767" s="1">
        <v>4.87</v>
      </c>
      <c r="G3767" s="6">
        <f t="shared" si="407"/>
        <v>6.0000000000000497E-2</v>
      </c>
      <c r="H3767" s="1">
        <f t="shared" si="408"/>
        <v>6.0000000000000497E-2</v>
      </c>
      <c r="I3767" s="1">
        <f t="shared" si="409"/>
        <v>0</v>
      </c>
      <c r="K3767" s="6">
        <f t="shared" si="410"/>
        <v>8.357142857142856E-2</v>
      </c>
      <c r="L3767" s="6">
        <f t="shared" si="411"/>
        <v>7.5714285714285692E-2</v>
      </c>
      <c r="M3767" s="6">
        <f t="shared" si="412"/>
        <v>1.1037735849056605</v>
      </c>
      <c r="N3767" s="6">
        <f t="shared" si="413"/>
        <v>52.46636771300448</v>
      </c>
      <c r="Q3767" s="1">
        <v>4.8154050000000002</v>
      </c>
      <c r="R3767" s="3">
        <v>399900</v>
      </c>
    </row>
    <row r="3768" spans="1:18" x14ac:dyDescent="0.2">
      <c r="A3768" s="8">
        <v>39458</v>
      </c>
      <c r="B3768" s="1">
        <v>4.83</v>
      </c>
      <c r="C3768" s="1">
        <v>4.99</v>
      </c>
      <c r="D3768" s="1">
        <v>4.8</v>
      </c>
      <c r="E3768" s="1">
        <v>4.9000000000000004</v>
      </c>
      <c r="G3768" s="6">
        <f t="shared" si="407"/>
        <v>3.0000000000000249E-2</v>
      </c>
      <c r="H3768" s="1">
        <f t="shared" si="408"/>
        <v>3.0000000000000249E-2</v>
      </c>
      <c r="I3768" s="1">
        <f t="shared" si="409"/>
        <v>0</v>
      </c>
      <c r="K3768" s="6">
        <f t="shared" si="410"/>
        <v>6.7142857142857171E-2</v>
      </c>
      <c r="L3768" s="6">
        <f t="shared" si="411"/>
        <v>7.5714285714285692E-2</v>
      </c>
      <c r="M3768" s="6">
        <f t="shared" si="412"/>
        <v>0.88679245283018926</v>
      </c>
      <c r="N3768" s="6">
        <f t="shared" si="413"/>
        <v>47.000000000000014</v>
      </c>
      <c r="Q3768" s="1">
        <v>4.8450689999999996</v>
      </c>
      <c r="R3768" s="3">
        <v>453700</v>
      </c>
    </row>
    <row r="3769" spans="1:18" x14ac:dyDescent="0.2">
      <c r="A3769" s="8">
        <v>39461</v>
      </c>
      <c r="B3769" s="1">
        <v>4.97</v>
      </c>
      <c r="C3769" s="1">
        <v>4.9800000000000004</v>
      </c>
      <c r="D3769" s="1">
        <v>4.79</v>
      </c>
      <c r="E3769" s="1">
        <v>4.9800000000000004</v>
      </c>
      <c r="G3769" s="6">
        <f t="shared" si="407"/>
        <v>8.0000000000000071E-2</v>
      </c>
      <c r="H3769" s="1">
        <f t="shared" si="408"/>
        <v>8.0000000000000071E-2</v>
      </c>
      <c r="I3769" s="1">
        <f t="shared" si="409"/>
        <v>0</v>
      </c>
      <c r="K3769" s="6">
        <f t="shared" si="410"/>
        <v>6.2142857142857152E-2</v>
      </c>
      <c r="L3769" s="6">
        <f t="shared" si="411"/>
        <v>7.5714285714285692E-2</v>
      </c>
      <c r="M3769" s="6">
        <f t="shared" si="412"/>
        <v>0.82075471698113245</v>
      </c>
      <c r="N3769" s="6">
        <f t="shared" si="413"/>
        <v>45.077720207253897</v>
      </c>
      <c r="Q3769" s="1">
        <v>4.9241720000000004</v>
      </c>
      <c r="R3769" s="3">
        <v>405400</v>
      </c>
    </row>
    <row r="3770" spans="1:18" x14ac:dyDescent="0.2">
      <c r="A3770" s="8">
        <v>39462</v>
      </c>
      <c r="B3770" s="1">
        <v>4.9000000000000004</v>
      </c>
      <c r="C3770" s="1">
        <v>5.04</v>
      </c>
      <c r="D3770" s="1">
        <v>4.83</v>
      </c>
      <c r="E3770" s="1">
        <v>5</v>
      </c>
      <c r="G3770" s="6">
        <f t="shared" si="407"/>
        <v>1.9999999999999574E-2</v>
      </c>
      <c r="H3770" s="1">
        <f t="shared" si="408"/>
        <v>1.9999999999999574E-2</v>
      </c>
      <c r="I3770" s="1">
        <f t="shared" si="409"/>
        <v>0</v>
      </c>
      <c r="K3770" s="6">
        <f t="shared" si="410"/>
        <v>4.7142857142857091E-2</v>
      </c>
      <c r="L3770" s="6">
        <f t="shared" si="411"/>
        <v>7.5714285714285692E-2</v>
      </c>
      <c r="M3770" s="6">
        <f t="shared" si="412"/>
        <v>0.62264150943396179</v>
      </c>
      <c r="N3770" s="6">
        <f t="shared" si="413"/>
        <v>38.3720930232558</v>
      </c>
      <c r="Q3770" s="1">
        <v>4.9439479999999998</v>
      </c>
      <c r="R3770" s="3">
        <v>562900</v>
      </c>
    </row>
    <row r="3771" spans="1:18" x14ac:dyDescent="0.2">
      <c r="A3771" s="8">
        <v>39463</v>
      </c>
      <c r="B3771" s="1">
        <v>4.9800000000000004</v>
      </c>
      <c r="C3771" s="1">
        <v>5.14</v>
      </c>
      <c r="D3771" s="1">
        <v>4.8600000000000003</v>
      </c>
      <c r="E3771" s="1">
        <v>5.13</v>
      </c>
      <c r="G3771" s="6">
        <f t="shared" si="407"/>
        <v>0.12999999999999989</v>
      </c>
      <c r="H3771" s="1">
        <f t="shared" si="408"/>
        <v>0.12999999999999989</v>
      </c>
      <c r="I3771" s="1">
        <f t="shared" si="409"/>
        <v>0</v>
      </c>
      <c r="K3771" s="6">
        <f t="shared" si="410"/>
        <v>5.642857142857137E-2</v>
      </c>
      <c r="L3771" s="6">
        <f t="shared" si="411"/>
        <v>4.5714285714285693E-2</v>
      </c>
      <c r="M3771" s="6">
        <f t="shared" si="412"/>
        <v>1.2343749999999993</v>
      </c>
      <c r="N3771" s="6">
        <f t="shared" si="413"/>
        <v>55.244755244755225</v>
      </c>
      <c r="Q3771" s="1">
        <v>5.0724910000000003</v>
      </c>
      <c r="R3771" s="3">
        <v>683900</v>
      </c>
    </row>
    <row r="3772" spans="1:18" x14ac:dyDescent="0.2">
      <c r="A3772" s="8">
        <v>39464</v>
      </c>
      <c r="B3772" s="1">
        <v>5.16</v>
      </c>
      <c r="C3772" s="1">
        <v>5.16</v>
      </c>
      <c r="D3772" s="1">
        <v>5.05</v>
      </c>
      <c r="E3772" s="1">
        <v>5.12</v>
      </c>
      <c r="G3772" s="6">
        <f t="shared" si="407"/>
        <v>-9.9999999999997868E-3</v>
      </c>
      <c r="H3772" s="1">
        <f t="shared" si="408"/>
        <v>0</v>
      </c>
      <c r="I3772" s="1">
        <f t="shared" si="409"/>
        <v>9.9999999999997868E-3</v>
      </c>
      <c r="K3772" s="6">
        <f t="shared" si="410"/>
        <v>5.642857142857137E-2</v>
      </c>
      <c r="L3772" s="6">
        <f t="shared" si="411"/>
        <v>2.9285714285714231E-2</v>
      </c>
      <c r="M3772" s="6">
        <f t="shared" si="412"/>
        <v>1.9268292682926844</v>
      </c>
      <c r="N3772" s="6">
        <f t="shared" si="413"/>
        <v>65.833333333333343</v>
      </c>
      <c r="Q3772" s="1">
        <v>5.0626030000000002</v>
      </c>
      <c r="R3772" s="3">
        <v>712100</v>
      </c>
    </row>
    <row r="3773" spans="1:18" x14ac:dyDescent="0.2">
      <c r="A3773" s="8">
        <v>39465</v>
      </c>
      <c r="B3773" s="1">
        <v>5.15</v>
      </c>
      <c r="C3773" s="1">
        <v>5.16</v>
      </c>
      <c r="D3773" s="1">
        <v>4.71</v>
      </c>
      <c r="E3773" s="1">
        <v>4.75</v>
      </c>
      <c r="G3773" s="6">
        <f t="shared" si="407"/>
        <v>-0.37000000000000011</v>
      </c>
      <c r="H3773" s="1">
        <f t="shared" si="408"/>
        <v>0</v>
      </c>
      <c r="I3773" s="1">
        <f t="shared" si="409"/>
        <v>0.37000000000000011</v>
      </c>
      <c r="K3773" s="6">
        <f t="shared" si="410"/>
        <v>5.642857142857137E-2</v>
      </c>
      <c r="L3773" s="6">
        <f t="shared" si="411"/>
        <v>5.2142857142857109E-2</v>
      </c>
      <c r="M3773" s="6">
        <f t="shared" si="412"/>
        <v>1.0821917808219175</v>
      </c>
      <c r="N3773" s="6">
        <f t="shared" si="413"/>
        <v>51.973684210526301</v>
      </c>
      <c r="Q3773" s="1">
        <v>4.6967509999999999</v>
      </c>
      <c r="R3773" s="3">
        <v>767100</v>
      </c>
    </row>
    <row r="3774" spans="1:18" x14ac:dyDescent="0.2">
      <c r="A3774" s="8">
        <v>39469</v>
      </c>
      <c r="B3774" s="1">
        <v>4.05</v>
      </c>
      <c r="C3774" s="1">
        <v>4.5</v>
      </c>
      <c r="D3774" s="1">
        <v>3.99</v>
      </c>
      <c r="E3774" s="1">
        <v>4.3</v>
      </c>
      <c r="G3774" s="6">
        <f t="shared" si="407"/>
        <v>-0.45000000000000018</v>
      </c>
      <c r="H3774" s="1">
        <f t="shared" si="408"/>
        <v>0</v>
      </c>
      <c r="I3774" s="1">
        <f t="shared" si="409"/>
        <v>0.45000000000000018</v>
      </c>
      <c r="K3774" s="6">
        <f t="shared" si="410"/>
        <v>5.642857142857137E-2</v>
      </c>
      <c r="L3774" s="6">
        <f t="shared" si="411"/>
        <v>8.1428571428571406E-2</v>
      </c>
      <c r="M3774" s="6">
        <f t="shared" si="412"/>
        <v>0.69298245614035037</v>
      </c>
      <c r="N3774" s="6">
        <f t="shared" si="413"/>
        <v>40.932642487046614</v>
      </c>
      <c r="Q3774" s="1">
        <v>4.2517950000000004</v>
      </c>
      <c r="R3774" s="3">
        <v>1110300</v>
      </c>
    </row>
    <row r="3775" spans="1:18" x14ac:dyDescent="0.2">
      <c r="A3775" s="8">
        <v>39470</v>
      </c>
      <c r="B3775" s="1">
        <v>4.2</v>
      </c>
      <c r="C3775" s="1">
        <v>4.4000000000000004</v>
      </c>
      <c r="D3775" s="1">
        <v>4</v>
      </c>
      <c r="E3775" s="1">
        <v>4.3499999999999996</v>
      </c>
      <c r="G3775" s="6">
        <f t="shared" si="407"/>
        <v>4.9999999999999822E-2</v>
      </c>
      <c r="H3775" s="1">
        <f t="shared" si="408"/>
        <v>4.9999999999999822E-2</v>
      </c>
      <c r="I3775" s="1">
        <f t="shared" si="409"/>
        <v>0</v>
      </c>
      <c r="K3775" s="6">
        <f t="shared" si="410"/>
        <v>5.9999999999999928E-2</v>
      </c>
      <c r="L3775" s="6">
        <f t="shared" si="411"/>
        <v>8.1428571428571406E-2</v>
      </c>
      <c r="M3775" s="6">
        <f t="shared" si="412"/>
        <v>0.73684210526315719</v>
      </c>
      <c r="N3775" s="6">
        <f t="shared" si="413"/>
        <v>42.424242424242394</v>
      </c>
      <c r="Q3775" s="1">
        <v>4.301234</v>
      </c>
      <c r="R3775" s="3">
        <v>1012000</v>
      </c>
    </row>
    <row r="3776" spans="1:18" x14ac:dyDescent="0.2">
      <c r="A3776" s="8">
        <v>39471</v>
      </c>
      <c r="B3776" s="1">
        <v>4.41</v>
      </c>
      <c r="C3776" s="1">
        <v>4.5</v>
      </c>
      <c r="D3776" s="1">
        <v>4.3600000000000003</v>
      </c>
      <c r="E3776" s="1">
        <v>4.5</v>
      </c>
      <c r="G3776" s="6">
        <f t="shared" si="407"/>
        <v>0.15000000000000036</v>
      </c>
      <c r="H3776" s="1">
        <f t="shared" si="408"/>
        <v>0.15000000000000036</v>
      </c>
      <c r="I3776" s="1">
        <f t="shared" si="409"/>
        <v>0</v>
      </c>
      <c r="K3776" s="6">
        <f t="shared" si="410"/>
        <v>6.2857142857142848E-2</v>
      </c>
      <c r="L3776" s="6">
        <f t="shared" si="411"/>
        <v>8.1428571428571406E-2</v>
      </c>
      <c r="M3776" s="6">
        <f t="shared" si="412"/>
        <v>0.77192982456140358</v>
      </c>
      <c r="N3776" s="6">
        <f t="shared" si="413"/>
        <v>43.564356435643568</v>
      </c>
      <c r="Q3776" s="1">
        <v>4.4495529999999999</v>
      </c>
      <c r="R3776" s="3">
        <v>729600</v>
      </c>
    </row>
    <row r="3777" spans="1:18" x14ac:dyDescent="0.2">
      <c r="A3777" s="8">
        <v>39472</v>
      </c>
      <c r="B3777" s="1">
        <v>4.5599999999999996</v>
      </c>
      <c r="C3777" s="1">
        <v>4.57</v>
      </c>
      <c r="D3777" s="1">
        <v>4.3550000000000004</v>
      </c>
      <c r="E3777" s="1">
        <v>4.51</v>
      </c>
      <c r="G3777" s="6">
        <f t="shared" si="407"/>
        <v>9.9999999999997868E-3</v>
      </c>
      <c r="H3777" s="1">
        <f t="shared" si="408"/>
        <v>9.9999999999997868E-3</v>
      </c>
      <c r="I3777" s="1">
        <f t="shared" si="409"/>
        <v>0</v>
      </c>
      <c r="K3777" s="6">
        <f t="shared" si="410"/>
        <v>6.3571428571428543E-2</v>
      </c>
      <c r="L3777" s="6">
        <f t="shared" si="411"/>
        <v>6.928571428571427E-2</v>
      </c>
      <c r="M3777" s="6">
        <f t="shared" si="412"/>
        <v>0.91752577319587614</v>
      </c>
      <c r="N3777" s="6">
        <f t="shared" si="413"/>
        <v>47.849462365591393</v>
      </c>
      <c r="Q3777" s="1">
        <v>4.459441</v>
      </c>
      <c r="R3777" s="3">
        <v>1151100</v>
      </c>
    </row>
    <row r="3778" spans="1:18" x14ac:dyDescent="0.2">
      <c r="A3778" s="8">
        <v>39475</v>
      </c>
      <c r="B3778" s="1">
        <v>4.45</v>
      </c>
      <c r="C3778" s="1">
        <v>4.67</v>
      </c>
      <c r="D3778" s="1">
        <v>4.4400000000000004</v>
      </c>
      <c r="E3778" s="1">
        <v>4.62</v>
      </c>
      <c r="G3778" s="6">
        <f t="shared" si="407"/>
        <v>0.11000000000000032</v>
      </c>
      <c r="H3778" s="1">
        <f t="shared" si="408"/>
        <v>0.11000000000000032</v>
      </c>
      <c r="I3778" s="1">
        <f t="shared" si="409"/>
        <v>0</v>
      </c>
      <c r="K3778" s="6">
        <f t="shared" si="410"/>
        <v>5.9285714285714289E-2</v>
      </c>
      <c r="L3778" s="6">
        <f t="shared" si="411"/>
        <v>6.928571428571427E-2</v>
      </c>
      <c r="M3778" s="6">
        <f t="shared" si="412"/>
        <v>0.8556701030927838</v>
      </c>
      <c r="N3778" s="6">
        <f t="shared" si="413"/>
        <v>46.111111111111121</v>
      </c>
      <c r="Q3778" s="1">
        <v>4.5682080000000003</v>
      </c>
      <c r="R3778" s="3">
        <v>793800</v>
      </c>
    </row>
    <row r="3779" spans="1:18" x14ac:dyDescent="0.2">
      <c r="A3779" s="8">
        <v>39476</v>
      </c>
      <c r="B3779" s="1">
        <v>4.68</v>
      </c>
      <c r="C3779" s="1">
        <v>4.7300000000000004</v>
      </c>
      <c r="D3779" s="1">
        <v>4.5</v>
      </c>
      <c r="E3779" s="1">
        <v>4.7300000000000004</v>
      </c>
      <c r="G3779" s="6">
        <f t="shared" si="407"/>
        <v>0.11000000000000032</v>
      </c>
      <c r="H3779" s="1">
        <f t="shared" si="408"/>
        <v>0.11000000000000032</v>
      </c>
      <c r="I3779" s="1">
        <f t="shared" si="409"/>
        <v>0</v>
      </c>
      <c r="K3779" s="6">
        <f t="shared" si="410"/>
        <v>6.7142857142857171E-2</v>
      </c>
      <c r="L3779" s="6">
        <f t="shared" si="411"/>
        <v>5.9285714285714289E-2</v>
      </c>
      <c r="M3779" s="6">
        <f t="shared" si="412"/>
        <v>1.132530120481928</v>
      </c>
      <c r="N3779" s="6">
        <f t="shared" si="413"/>
        <v>53.107344632768367</v>
      </c>
      <c r="Q3779" s="1">
        <v>4.6769749999999997</v>
      </c>
      <c r="R3779" s="3">
        <v>611100</v>
      </c>
    </row>
    <row r="3780" spans="1:18" x14ac:dyDescent="0.2">
      <c r="A3780" s="8">
        <v>39477</v>
      </c>
      <c r="B3780" s="1">
        <v>4.6900000000000004</v>
      </c>
      <c r="C3780" s="1">
        <v>4.7699999999999996</v>
      </c>
      <c r="D3780" s="1">
        <v>4.54</v>
      </c>
      <c r="E3780" s="1">
        <v>4.54</v>
      </c>
      <c r="G3780" s="6">
        <f t="shared" ref="G3780:G3843" si="414">E3780-E3779</f>
        <v>-0.19000000000000039</v>
      </c>
      <c r="H3780" s="1">
        <f t="shared" ref="H3780:H3843" si="415">IF(G3780&gt;0,G3780,0)</f>
        <v>0</v>
      </c>
      <c r="I3780" s="1">
        <f t="shared" ref="I3780:I3843" si="416">IF(G3780&lt;0,ABS(G3780),0)</f>
        <v>0.19000000000000039</v>
      </c>
      <c r="K3780" s="6">
        <f t="shared" si="410"/>
        <v>5.3571428571428638E-2</v>
      </c>
      <c r="L3780" s="6">
        <f t="shared" si="411"/>
        <v>7.2857142857142884E-2</v>
      </c>
      <c r="M3780" s="6">
        <f t="shared" si="412"/>
        <v>0.73529411764705943</v>
      </c>
      <c r="N3780" s="6">
        <f t="shared" si="413"/>
        <v>42.372881355932222</v>
      </c>
      <c r="Q3780" s="1">
        <v>4.4891050000000003</v>
      </c>
      <c r="R3780" s="3">
        <v>538000</v>
      </c>
    </row>
    <row r="3781" spans="1:18" x14ac:dyDescent="0.2">
      <c r="A3781" s="8">
        <v>39478</v>
      </c>
      <c r="B3781" s="1">
        <v>4.55</v>
      </c>
      <c r="C3781" s="1">
        <v>4.58</v>
      </c>
      <c r="D3781" s="1">
        <v>4.42</v>
      </c>
      <c r="E3781" s="1">
        <v>4.49</v>
      </c>
      <c r="G3781" s="6">
        <f t="shared" si="414"/>
        <v>-4.9999999999999822E-2</v>
      </c>
      <c r="H3781" s="1">
        <f t="shared" si="415"/>
        <v>0</v>
      </c>
      <c r="I3781" s="1">
        <f t="shared" si="416"/>
        <v>4.9999999999999822E-2</v>
      </c>
      <c r="K3781" s="6">
        <f t="shared" si="410"/>
        <v>4.9285714285714315E-2</v>
      </c>
      <c r="L3781" s="6">
        <f t="shared" si="411"/>
        <v>7.6428571428571443E-2</v>
      </c>
      <c r="M3781" s="6">
        <f t="shared" si="412"/>
        <v>0.64485981308411244</v>
      </c>
      <c r="N3781" s="6">
        <f t="shared" si="413"/>
        <v>39.20454545454546</v>
      </c>
      <c r="Q3781" s="1">
        <v>4.4396649999999998</v>
      </c>
      <c r="R3781" s="3">
        <v>331900</v>
      </c>
    </row>
    <row r="3782" spans="1:18" x14ac:dyDescent="0.2">
      <c r="A3782" s="8">
        <v>39479</v>
      </c>
      <c r="B3782" s="1">
        <v>4.55</v>
      </c>
      <c r="C3782" s="1">
        <v>4.55</v>
      </c>
      <c r="D3782" s="1">
        <v>4.42</v>
      </c>
      <c r="E3782" s="1">
        <v>4.45</v>
      </c>
      <c r="G3782" s="6">
        <f t="shared" si="414"/>
        <v>-4.0000000000000036E-2</v>
      </c>
      <c r="H3782" s="1">
        <f t="shared" si="415"/>
        <v>0</v>
      </c>
      <c r="I3782" s="1">
        <f t="shared" si="416"/>
        <v>4.0000000000000036E-2</v>
      </c>
      <c r="K3782" s="6">
        <f t="shared" si="410"/>
        <v>4.7142857142857153E-2</v>
      </c>
      <c r="L3782" s="6">
        <f t="shared" si="411"/>
        <v>7.9285714285714307E-2</v>
      </c>
      <c r="M3782" s="6">
        <f t="shared" si="412"/>
        <v>0.59459459459459452</v>
      </c>
      <c r="N3782" s="6">
        <f t="shared" si="413"/>
        <v>37.288135593220339</v>
      </c>
      <c r="Q3782" s="1">
        <v>4.4001140000000003</v>
      </c>
      <c r="R3782" s="3">
        <v>403800</v>
      </c>
    </row>
    <row r="3783" spans="1:18" x14ac:dyDescent="0.2">
      <c r="A3783" s="8">
        <v>39482</v>
      </c>
      <c r="B3783" s="1">
        <v>4.4000000000000004</v>
      </c>
      <c r="C3783" s="1">
        <v>4.45</v>
      </c>
      <c r="D3783" s="1">
        <v>4.33</v>
      </c>
      <c r="E3783" s="1">
        <v>4.4000000000000004</v>
      </c>
      <c r="G3783" s="6">
        <f t="shared" si="414"/>
        <v>-4.9999999999999822E-2</v>
      </c>
      <c r="H3783" s="1">
        <f t="shared" si="415"/>
        <v>0</v>
      </c>
      <c r="I3783" s="1">
        <f t="shared" si="416"/>
        <v>4.9999999999999822E-2</v>
      </c>
      <c r="K3783" s="6">
        <f t="shared" si="410"/>
        <v>4.1428571428571433E-2</v>
      </c>
      <c r="L3783" s="6">
        <f t="shared" si="411"/>
        <v>8.2857142857142865E-2</v>
      </c>
      <c r="M3783" s="6">
        <f t="shared" si="412"/>
        <v>0.5</v>
      </c>
      <c r="N3783" s="6">
        <f t="shared" si="413"/>
        <v>33.333333333333329</v>
      </c>
      <c r="Q3783" s="1">
        <v>4.3506739999999997</v>
      </c>
      <c r="R3783" s="3">
        <v>330600</v>
      </c>
    </row>
    <row r="3784" spans="1:18" x14ac:dyDescent="0.2">
      <c r="A3784" s="8">
        <v>39483</v>
      </c>
      <c r="B3784" s="1">
        <v>4.33</v>
      </c>
      <c r="C3784" s="1">
        <v>4.42</v>
      </c>
      <c r="D3784" s="1">
        <v>4.3</v>
      </c>
      <c r="E3784" s="1">
        <v>4.3</v>
      </c>
      <c r="G3784" s="6">
        <f t="shared" si="414"/>
        <v>-0.10000000000000053</v>
      </c>
      <c r="H3784" s="1">
        <f t="shared" si="415"/>
        <v>0</v>
      </c>
      <c r="I3784" s="1">
        <f t="shared" si="416"/>
        <v>0.10000000000000053</v>
      </c>
      <c r="K3784" s="6">
        <f t="shared" si="410"/>
        <v>4.0000000000000036E-2</v>
      </c>
      <c r="L3784" s="6">
        <f t="shared" si="411"/>
        <v>9.0000000000000052E-2</v>
      </c>
      <c r="M3784" s="6">
        <f t="shared" si="412"/>
        <v>0.44444444444444459</v>
      </c>
      <c r="N3784" s="6">
        <f t="shared" si="413"/>
        <v>30.769230769230774</v>
      </c>
      <c r="Q3784" s="1">
        <v>4.2517950000000004</v>
      </c>
      <c r="R3784" s="3">
        <v>330700</v>
      </c>
    </row>
    <row r="3785" spans="1:18" x14ac:dyDescent="0.2">
      <c r="A3785" s="8">
        <v>39484</v>
      </c>
      <c r="B3785" s="1">
        <v>4.3600000000000003</v>
      </c>
      <c r="C3785" s="1">
        <v>4.4000000000000004</v>
      </c>
      <c r="D3785" s="1">
        <v>4.2</v>
      </c>
      <c r="E3785" s="1">
        <v>4.21</v>
      </c>
      <c r="G3785" s="6">
        <f t="shared" si="414"/>
        <v>-8.9999999999999858E-2</v>
      </c>
      <c r="H3785" s="1">
        <f t="shared" si="415"/>
        <v>0</v>
      </c>
      <c r="I3785" s="1">
        <f t="shared" si="416"/>
        <v>8.9999999999999858E-2</v>
      </c>
      <c r="K3785" s="6">
        <f t="shared" si="410"/>
        <v>3.0714285714285756E-2</v>
      </c>
      <c r="L3785" s="6">
        <f t="shared" si="411"/>
        <v>9.6428571428571461E-2</v>
      </c>
      <c r="M3785" s="6">
        <f t="shared" si="412"/>
        <v>0.31851851851851887</v>
      </c>
      <c r="N3785" s="6">
        <f t="shared" si="413"/>
        <v>24.157303370786536</v>
      </c>
      <c r="Q3785" s="1">
        <v>4.1628049999999996</v>
      </c>
      <c r="R3785" s="3">
        <v>331100</v>
      </c>
    </row>
    <row r="3786" spans="1:18" x14ac:dyDescent="0.2">
      <c r="A3786" s="8">
        <v>39485</v>
      </c>
      <c r="B3786" s="1">
        <v>4.2</v>
      </c>
      <c r="C3786" s="1">
        <v>4.3099999999999996</v>
      </c>
      <c r="D3786" s="1">
        <v>4.08</v>
      </c>
      <c r="E3786" s="1">
        <v>4.29</v>
      </c>
      <c r="G3786" s="6">
        <f t="shared" si="414"/>
        <v>8.0000000000000071E-2</v>
      </c>
      <c r="H3786" s="1">
        <f t="shared" si="415"/>
        <v>8.0000000000000071E-2</v>
      </c>
      <c r="I3786" s="1">
        <f t="shared" si="416"/>
        <v>0</v>
      </c>
      <c r="K3786" s="6">
        <f t="shared" si="410"/>
        <v>3.6428571428571477E-2</v>
      </c>
      <c r="L3786" s="6">
        <f t="shared" si="411"/>
        <v>9.5714285714285766E-2</v>
      </c>
      <c r="M3786" s="6">
        <f t="shared" si="412"/>
        <v>0.38059701492537346</v>
      </c>
      <c r="N3786" s="6">
        <f t="shared" si="413"/>
        <v>27.567567567567579</v>
      </c>
      <c r="Q3786" s="1">
        <v>4.2419070000000003</v>
      </c>
      <c r="R3786" s="3">
        <v>419200</v>
      </c>
    </row>
    <row r="3787" spans="1:18" x14ac:dyDescent="0.2">
      <c r="A3787" s="8">
        <v>39486</v>
      </c>
      <c r="B3787" s="1">
        <v>4.2699999999999996</v>
      </c>
      <c r="C3787" s="1">
        <v>4.34</v>
      </c>
      <c r="D3787" s="1">
        <v>4.2300000000000004</v>
      </c>
      <c r="E3787" s="1">
        <v>4.26</v>
      </c>
      <c r="G3787" s="6">
        <f t="shared" si="414"/>
        <v>-3.0000000000000249E-2</v>
      </c>
      <c r="H3787" s="1">
        <f t="shared" si="415"/>
        <v>0</v>
      </c>
      <c r="I3787" s="1">
        <f t="shared" si="416"/>
        <v>3.0000000000000249E-2</v>
      </c>
      <c r="K3787" s="6">
        <f t="shared" si="410"/>
        <v>3.6428571428571477E-2</v>
      </c>
      <c r="L3787" s="6">
        <f t="shared" si="411"/>
        <v>7.1428571428571494E-2</v>
      </c>
      <c r="M3787" s="6">
        <f t="shared" si="412"/>
        <v>0.51000000000000023</v>
      </c>
      <c r="N3787" s="6">
        <f t="shared" si="413"/>
        <v>33.774834437086099</v>
      </c>
      <c r="Q3787" s="1">
        <v>4.2122440000000001</v>
      </c>
      <c r="R3787" s="3">
        <v>240300</v>
      </c>
    </row>
    <row r="3788" spans="1:18" x14ac:dyDescent="0.2">
      <c r="A3788" s="8">
        <v>39489</v>
      </c>
      <c r="B3788" s="1">
        <v>4.2699999999999996</v>
      </c>
      <c r="C3788" s="1">
        <v>4.3</v>
      </c>
      <c r="D3788" s="1">
        <v>4.1399999999999997</v>
      </c>
      <c r="E3788" s="1">
        <v>4.1900000000000004</v>
      </c>
      <c r="G3788" s="6">
        <f t="shared" si="414"/>
        <v>-6.9999999999999396E-2</v>
      </c>
      <c r="H3788" s="1">
        <f t="shared" si="415"/>
        <v>0</v>
      </c>
      <c r="I3788" s="1">
        <f t="shared" si="416"/>
        <v>6.9999999999999396E-2</v>
      </c>
      <c r="K3788" s="6">
        <f t="shared" si="410"/>
        <v>3.6428571428571477E-2</v>
      </c>
      <c r="L3788" s="6">
        <f t="shared" si="411"/>
        <v>4.4285714285714296E-2</v>
      </c>
      <c r="M3788" s="6">
        <f t="shared" si="412"/>
        <v>0.82258064516129126</v>
      </c>
      <c r="N3788" s="6">
        <f t="shared" si="413"/>
        <v>45.132743362831889</v>
      </c>
      <c r="Q3788" s="1">
        <v>4.1430280000000002</v>
      </c>
      <c r="R3788" s="3">
        <v>408700</v>
      </c>
    </row>
    <row r="3789" spans="1:18" x14ac:dyDescent="0.2">
      <c r="A3789" s="8">
        <v>39490</v>
      </c>
      <c r="B3789" s="1">
        <v>4.1500000000000004</v>
      </c>
      <c r="C3789" s="1">
        <v>4.33</v>
      </c>
      <c r="D3789" s="1">
        <v>4.1500000000000004</v>
      </c>
      <c r="E3789" s="1">
        <v>4.2300000000000004</v>
      </c>
      <c r="G3789" s="6">
        <f t="shared" si="414"/>
        <v>4.0000000000000036E-2</v>
      </c>
      <c r="H3789" s="1">
        <f t="shared" si="415"/>
        <v>4.0000000000000036E-2</v>
      </c>
      <c r="I3789" s="1">
        <f t="shared" si="416"/>
        <v>0</v>
      </c>
      <c r="K3789" s="6">
        <f t="shared" si="410"/>
        <v>3.5714285714285775E-2</v>
      </c>
      <c r="L3789" s="6">
        <f t="shared" si="411"/>
        <v>4.4285714285714296E-2</v>
      </c>
      <c r="M3789" s="6">
        <f t="shared" si="412"/>
        <v>0.80645161290322698</v>
      </c>
      <c r="N3789" s="6">
        <f t="shared" si="413"/>
        <v>44.642857142857174</v>
      </c>
      <c r="Q3789" s="1">
        <v>4.1825799999999997</v>
      </c>
      <c r="R3789" s="3">
        <v>424700</v>
      </c>
    </row>
    <row r="3790" spans="1:18" x14ac:dyDescent="0.2">
      <c r="A3790" s="8">
        <v>39491</v>
      </c>
      <c r="B3790" s="1">
        <v>4.26</v>
      </c>
      <c r="C3790" s="1">
        <v>4.4800000000000004</v>
      </c>
      <c r="D3790" s="1">
        <v>4.26</v>
      </c>
      <c r="E3790" s="1">
        <v>4.45</v>
      </c>
      <c r="G3790" s="6">
        <f t="shared" si="414"/>
        <v>0.21999999999999975</v>
      </c>
      <c r="H3790" s="1">
        <f t="shared" si="415"/>
        <v>0.21999999999999975</v>
      </c>
      <c r="I3790" s="1">
        <f t="shared" si="416"/>
        <v>0</v>
      </c>
      <c r="K3790" s="6">
        <f t="shared" si="410"/>
        <v>4.0714285714285738E-2</v>
      </c>
      <c r="L3790" s="6">
        <f t="shared" si="411"/>
        <v>4.4285714285714296E-2</v>
      </c>
      <c r="M3790" s="6">
        <f t="shared" si="412"/>
        <v>0.91935483870967771</v>
      </c>
      <c r="N3790" s="6">
        <f t="shared" si="413"/>
        <v>47.899159663865554</v>
      </c>
      <c r="Q3790" s="1">
        <v>4.4001140000000003</v>
      </c>
      <c r="R3790" s="3">
        <v>421900</v>
      </c>
    </row>
    <row r="3791" spans="1:18" x14ac:dyDescent="0.2">
      <c r="A3791" s="8">
        <v>39492</v>
      </c>
      <c r="B3791" s="1">
        <v>4.45</v>
      </c>
      <c r="C3791" s="1">
        <v>4.53</v>
      </c>
      <c r="D3791" s="1">
        <v>4.4400000000000004</v>
      </c>
      <c r="E3791" s="1">
        <v>4.4400000000000004</v>
      </c>
      <c r="G3791" s="6">
        <f t="shared" si="414"/>
        <v>-9.9999999999997868E-3</v>
      </c>
      <c r="H3791" s="1">
        <f t="shared" si="415"/>
        <v>0</v>
      </c>
      <c r="I3791" s="1">
        <f t="shared" si="416"/>
        <v>9.9999999999997868E-3</v>
      </c>
      <c r="K3791" s="6">
        <f t="shared" si="410"/>
        <v>4.0000000000000036E-2</v>
      </c>
      <c r="L3791" s="6">
        <f t="shared" si="411"/>
        <v>4.4999999999999991E-2</v>
      </c>
      <c r="M3791" s="6">
        <f t="shared" si="412"/>
        <v>0.88888888888888984</v>
      </c>
      <c r="N3791" s="6">
        <f t="shared" si="413"/>
        <v>47.058823529411789</v>
      </c>
      <c r="Q3791" s="1">
        <v>4.3902260000000002</v>
      </c>
      <c r="R3791" s="3">
        <v>205900</v>
      </c>
    </row>
    <row r="3792" spans="1:18" x14ac:dyDescent="0.2">
      <c r="A3792" s="8">
        <v>39493</v>
      </c>
      <c r="B3792" s="1">
        <v>4.4000000000000004</v>
      </c>
      <c r="C3792" s="1">
        <v>4.4580000000000002</v>
      </c>
      <c r="D3792" s="1">
        <v>4.3499999999999996</v>
      </c>
      <c r="E3792" s="1">
        <v>4.3499999999999996</v>
      </c>
      <c r="G3792" s="6">
        <f t="shared" si="414"/>
        <v>-9.0000000000000746E-2</v>
      </c>
      <c r="H3792" s="1">
        <f t="shared" si="415"/>
        <v>0</v>
      </c>
      <c r="I3792" s="1">
        <f t="shared" si="416"/>
        <v>9.0000000000000746E-2</v>
      </c>
      <c r="K3792" s="6">
        <f t="shared" ref="K3792:K3855" si="417">AVERAGE(H3779:H3792)</f>
        <v>3.2142857142857154E-2</v>
      </c>
      <c r="L3792" s="6">
        <f t="shared" ref="L3792:L3855" si="418">AVERAGE(I3779:I3792)</f>
        <v>5.1428571428571476E-2</v>
      </c>
      <c r="M3792" s="6">
        <f t="shared" ref="M3792:M3855" si="419">K3792/L3792</f>
        <v>0.62499999999999967</v>
      </c>
      <c r="N3792" s="6">
        <f t="shared" si="413"/>
        <v>38.461538461538446</v>
      </c>
      <c r="Q3792" s="1">
        <v>4.301234</v>
      </c>
      <c r="R3792" s="3">
        <v>334500</v>
      </c>
    </row>
    <row r="3793" spans="1:18" x14ac:dyDescent="0.2">
      <c r="A3793" s="8">
        <v>39497</v>
      </c>
      <c r="B3793" s="1">
        <v>4.37</v>
      </c>
      <c r="C3793" s="1">
        <v>4.4800000000000004</v>
      </c>
      <c r="D3793" s="1">
        <v>4.37</v>
      </c>
      <c r="E3793" s="1">
        <v>4.4000000000000004</v>
      </c>
      <c r="G3793" s="6">
        <f t="shared" si="414"/>
        <v>5.0000000000000711E-2</v>
      </c>
      <c r="H3793" s="1">
        <f t="shared" si="415"/>
        <v>5.0000000000000711E-2</v>
      </c>
      <c r="I3793" s="1">
        <f t="shared" si="416"/>
        <v>0</v>
      </c>
      <c r="K3793" s="6">
        <f t="shared" si="417"/>
        <v>2.7857142857142896E-2</v>
      </c>
      <c r="L3793" s="6">
        <f t="shared" si="418"/>
        <v>5.1428571428571476E-2</v>
      </c>
      <c r="M3793" s="6">
        <f t="shared" si="419"/>
        <v>0.54166666666666696</v>
      </c>
      <c r="N3793" s="6">
        <f t="shared" ref="N3793:N3856" si="420">IF(L3793=0,100,100-(100/(1+M3793)))</f>
        <v>35.135135135135144</v>
      </c>
      <c r="Q3793" s="1">
        <v>4.3506739999999997</v>
      </c>
      <c r="R3793" s="3">
        <v>244000</v>
      </c>
    </row>
    <row r="3794" spans="1:18" x14ac:dyDescent="0.2">
      <c r="A3794" s="8">
        <v>39498</v>
      </c>
      <c r="B3794" s="1">
        <v>4.38</v>
      </c>
      <c r="C3794" s="1">
        <v>4.55</v>
      </c>
      <c r="D3794" s="1">
        <v>4.38</v>
      </c>
      <c r="E3794" s="1">
        <v>4.5199999999999996</v>
      </c>
      <c r="G3794" s="6">
        <f t="shared" si="414"/>
        <v>0.11999999999999922</v>
      </c>
      <c r="H3794" s="1">
        <f t="shared" si="415"/>
        <v>0.11999999999999922</v>
      </c>
      <c r="I3794" s="1">
        <f t="shared" si="416"/>
        <v>0</v>
      </c>
      <c r="K3794" s="6">
        <f t="shared" si="417"/>
        <v>3.6428571428571414E-2</v>
      </c>
      <c r="L3794" s="6">
        <f t="shared" si="418"/>
        <v>3.7857142857142874E-2</v>
      </c>
      <c r="M3794" s="6">
        <f t="shared" si="419"/>
        <v>0.96226415094339546</v>
      </c>
      <c r="N3794" s="6">
        <f t="shared" si="420"/>
        <v>49.038461538461519</v>
      </c>
      <c r="Q3794" s="1">
        <v>4.469328</v>
      </c>
      <c r="R3794" s="3">
        <v>247100</v>
      </c>
    </row>
    <row r="3795" spans="1:18" x14ac:dyDescent="0.2">
      <c r="A3795" s="8">
        <v>39499</v>
      </c>
      <c r="B3795" s="1">
        <v>4.5599999999999996</v>
      </c>
      <c r="C3795" s="1">
        <v>4.5599999999999996</v>
      </c>
      <c r="D3795" s="1">
        <v>4.38</v>
      </c>
      <c r="E3795" s="1">
        <v>4.4000000000000004</v>
      </c>
      <c r="G3795" s="6">
        <f t="shared" si="414"/>
        <v>-0.11999999999999922</v>
      </c>
      <c r="H3795" s="1">
        <f t="shared" si="415"/>
        <v>0</v>
      </c>
      <c r="I3795" s="1">
        <f t="shared" si="416"/>
        <v>0.11999999999999922</v>
      </c>
      <c r="K3795" s="6">
        <f t="shared" si="417"/>
        <v>3.6428571428571414E-2</v>
      </c>
      <c r="L3795" s="6">
        <f t="shared" si="418"/>
        <v>4.285714285714283E-2</v>
      </c>
      <c r="M3795" s="6">
        <f t="shared" si="419"/>
        <v>0.8500000000000002</v>
      </c>
      <c r="N3795" s="6">
        <f t="shared" si="420"/>
        <v>45.945945945945951</v>
      </c>
      <c r="Q3795" s="1">
        <v>4.3506739999999997</v>
      </c>
      <c r="R3795" s="3">
        <v>262000</v>
      </c>
    </row>
    <row r="3796" spans="1:18" x14ac:dyDescent="0.2">
      <c r="A3796" s="8">
        <v>39500</v>
      </c>
      <c r="B3796" s="1">
        <v>4.4000000000000004</v>
      </c>
      <c r="C3796" s="1">
        <v>4.4349999999999996</v>
      </c>
      <c r="D3796" s="1">
        <v>4.2699999999999996</v>
      </c>
      <c r="E3796" s="1">
        <v>4.32</v>
      </c>
      <c r="G3796" s="6">
        <f t="shared" si="414"/>
        <v>-8.0000000000000071E-2</v>
      </c>
      <c r="H3796" s="1">
        <f t="shared" si="415"/>
        <v>0</v>
      </c>
      <c r="I3796" s="1">
        <f t="shared" si="416"/>
        <v>8.0000000000000071E-2</v>
      </c>
      <c r="K3796" s="6">
        <f t="shared" si="417"/>
        <v>3.6428571428571414E-2</v>
      </c>
      <c r="L3796" s="6">
        <f t="shared" si="418"/>
        <v>4.5714285714285693E-2</v>
      </c>
      <c r="M3796" s="6">
        <f t="shared" si="419"/>
        <v>0.796875</v>
      </c>
      <c r="N3796" s="6">
        <f t="shared" si="420"/>
        <v>44.347826086956523</v>
      </c>
      <c r="Q3796" s="1">
        <v>4.2715709999999998</v>
      </c>
      <c r="R3796" s="3">
        <v>611100</v>
      </c>
    </row>
    <row r="3797" spans="1:18" x14ac:dyDescent="0.2">
      <c r="A3797" s="8">
        <v>39503</v>
      </c>
      <c r="B3797" s="1">
        <v>4.3099999999999996</v>
      </c>
      <c r="C3797" s="1">
        <v>4.45</v>
      </c>
      <c r="D3797" s="1">
        <v>4.3099999999999996</v>
      </c>
      <c r="E3797" s="1">
        <v>4.41</v>
      </c>
      <c r="G3797" s="6">
        <f t="shared" si="414"/>
        <v>8.9999999999999858E-2</v>
      </c>
      <c r="H3797" s="1">
        <f t="shared" si="415"/>
        <v>8.9999999999999858E-2</v>
      </c>
      <c r="I3797" s="1">
        <f t="shared" si="416"/>
        <v>0</v>
      </c>
      <c r="K3797" s="6">
        <f t="shared" si="417"/>
        <v>4.285714285714283E-2</v>
      </c>
      <c r="L3797" s="6">
        <f t="shared" si="418"/>
        <v>4.2142857142857135E-2</v>
      </c>
      <c r="M3797" s="6">
        <f t="shared" si="419"/>
        <v>1.0169491525423724</v>
      </c>
      <c r="N3797" s="6">
        <f t="shared" si="420"/>
        <v>50.420168067226882</v>
      </c>
      <c r="Q3797" s="1">
        <v>4.3605619999999998</v>
      </c>
      <c r="R3797" s="3">
        <v>336400</v>
      </c>
    </row>
    <row r="3798" spans="1:18" x14ac:dyDescent="0.2">
      <c r="A3798" s="8">
        <v>39504</v>
      </c>
      <c r="B3798" s="1">
        <v>4.41</v>
      </c>
      <c r="C3798" s="1">
        <v>4.45</v>
      </c>
      <c r="D3798" s="1">
        <v>4.3600000000000003</v>
      </c>
      <c r="E3798" s="1">
        <v>4.41</v>
      </c>
      <c r="G3798" s="6">
        <f t="shared" si="414"/>
        <v>0</v>
      </c>
      <c r="H3798" s="1">
        <f t="shared" si="415"/>
        <v>0</v>
      </c>
      <c r="I3798" s="1">
        <f t="shared" si="416"/>
        <v>0</v>
      </c>
      <c r="K3798" s="6">
        <f t="shared" si="417"/>
        <v>4.285714285714283E-2</v>
      </c>
      <c r="L3798" s="6">
        <f t="shared" si="418"/>
        <v>3.4999999999999955E-2</v>
      </c>
      <c r="M3798" s="6">
        <f t="shared" si="419"/>
        <v>1.224489795918368</v>
      </c>
      <c r="N3798" s="6">
        <f t="shared" si="420"/>
        <v>55.045871559633035</v>
      </c>
      <c r="Q3798" s="1">
        <v>4.3605619999999998</v>
      </c>
      <c r="R3798" s="3">
        <v>361000</v>
      </c>
    </row>
    <row r="3799" spans="1:18" x14ac:dyDescent="0.2">
      <c r="A3799" s="8">
        <v>39505</v>
      </c>
      <c r="B3799" s="1">
        <v>4.3600000000000003</v>
      </c>
      <c r="C3799" s="1">
        <v>4.47</v>
      </c>
      <c r="D3799" s="1">
        <v>4.3600000000000003</v>
      </c>
      <c r="E3799" s="1">
        <v>4.46</v>
      </c>
      <c r="G3799" s="6">
        <f t="shared" si="414"/>
        <v>4.9999999999999822E-2</v>
      </c>
      <c r="H3799" s="1">
        <f t="shared" si="415"/>
        <v>4.9999999999999822E-2</v>
      </c>
      <c r="I3799" s="1">
        <f t="shared" si="416"/>
        <v>0</v>
      </c>
      <c r="K3799" s="6">
        <f t="shared" si="417"/>
        <v>4.6428571428571389E-2</v>
      </c>
      <c r="L3799" s="6">
        <f t="shared" si="418"/>
        <v>2.8571428571428532E-2</v>
      </c>
      <c r="M3799" s="6">
        <f t="shared" si="419"/>
        <v>1.6250000000000009</v>
      </c>
      <c r="N3799" s="6">
        <f t="shared" si="420"/>
        <v>61.904761904761919</v>
      </c>
      <c r="Q3799" s="1">
        <v>4.4100010000000003</v>
      </c>
      <c r="R3799" s="3">
        <v>505400</v>
      </c>
    </row>
    <row r="3800" spans="1:18" x14ac:dyDescent="0.2">
      <c r="A3800" s="8">
        <v>39506</v>
      </c>
      <c r="B3800" s="1">
        <v>4.4000000000000004</v>
      </c>
      <c r="C3800" s="1">
        <v>4.5</v>
      </c>
      <c r="D3800" s="1">
        <v>4.3899999999999997</v>
      </c>
      <c r="E3800" s="1">
        <v>4.42</v>
      </c>
      <c r="G3800" s="6">
        <f t="shared" si="414"/>
        <v>-4.0000000000000036E-2</v>
      </c>
      <c r="H3800" s="1">
        <f t="shared" si="415"/>
        <v>0</v>
      </c>
      <c r="I3800" s="1">
        <f t="shared" si="416"/>
        <v>4.0000000000000036E-2</v>
      </c>
      <c r="K3800" s="6">
        <f t="shared" si="417"/>
        <v>4.0714285714285668E-2</v>
      </c>
      <c r="L3800" s="6">
        <f t="shared" si="418"/>
        <v>3.1428571428571396E-2</v>
      </c>
      <c r="M3800" s="6">
        <f t="shared" si="419"/>
        <v>1.2954545454545454</v>
      </c>
      <c r="N3800" s="6">
        <f t="shared" si="420"/>
        <v>56.435643564356432</v>
      </c>
      <c r="Q3800" s="1">
        <v>4.3704499999999999</v>
      </c>
      <c r="R3800" s="3">
        <v>356100</v>
      </c>
    </row>
    <row r="3801" spans="1:18" x14ac:dyDescent="0.2">
      <c r="A3801" s="8">
        <v>39507</v>
      </c>
      <c r="B3801" s="1">
        <v>4.4000000000000004</v>
      </c>
      <c r="C3801" s="1">
        <v>4.5199999999999996</v>
      </c>
      <c r="D3801" s="1">
        <v>4.3600000000000003</v>
      </c>
      <c r="E3801" s="1">
        <v>4.46</v>
      </c>
      <c r="G3801" s="6">
        <f t="shared" si="414"/>
        <v>4.0000000000000036E-2</v>
      </c>
      <c r="H3801" s="1">
        <f t="shared" si="415"/>
        <v>4.0000000000000036E-2</v>
      </c>
      <c r="I3801" s="1">
        <f t="shared" si="416"/>
        <v>0</v>
      </c>
      <c r="K3801" s="6">
        <f t="shared" si="417"/>
        <v>4.3571428571428532E-2</v>
      </c>
      <c r="L3801" s="6">
        <f t="shared" si="418"/>
        <v>2.9285714285714231E-2</v>
      </c>
      <c r="M3801" s="6">
        <f t="shared" si="419"/>
        <v>1.4878048780487818</v>
      </c>
      <c r="N3801" s="6">
        <f t="shared" si="420"/>
        <v>59.803921568627473</v>
      </c>
      <c r="Q3801" s="1">
        <v>4.4100010000000003</v>
      </c>
      <c r="R3801" s="3">
        <v>497600</v>
      </c>
    </row>
    <row r="3802" spans="1:18" x14ac:dyDescent="0.2">
      <c r="A3802" s="8">
        <v>39510</v>
      </c>
      <c r="B3802" s="1">
        <v>4.37</v>
      </c>
      <c r="C3802" s="1">
        <v>4.57</v>
      </c>
      <c r="D3802" s="1">
        <v>4.37</v>
      </c>
      <c r="E3802" s="1">
        <v>4.51</v>
      </c>
      <c r="G3802" s="6">
        <f t="shared" si="414"/>
        <v>4.9999999999999822E-2</v>
      </c>
      <c r="H3802" s="1">
        <f t="shared" si="415"/>
        <v>4.9999999999999822E-2</v>
      </c>
      <c r="I3802" s="1">
        <f t="shared" si="416"/>
        <v>0</v>
      </c>
      <c r="K3802" s="6">
        <f t="shared" si="417"/>
        <v>4.7142857142857091E-2</v>
      </c>
      <c r="L3802" s="6">
        <f t="shared" si="418"/>
        <v>2.4285714285714275E-2</v>
      </c>
      <c r="M3802" s="6">
        <f t="shared" si="419"/>
        <v>1.9411764705882339</v>
      </c>
      <c r="N3802" s="6">
        <f t="shared" si="420"/>
        <v>65.999999999999972</v>
      </c>
      <c r="Q3802" s="1">
        <v>4.459441</v>
      </c>
      <c r="R3802" s="3">
        <v>759100</v>
      </c>
    </row>
    <row r="3803" spans="1:18" x14ac:dyDescent="0.2">
      <c r="A3803" s="8">
        <v>39511</v>
      </c>
      <c r="B3803" s="1">
        <v>4.53</v>
      </c>
      <c r="C3803" s="1">
        <v>4.5999999999999996</v>
      </c>
      <c r="D3803" s="1">
        <v>4.4400000000000004</v>
      </c>
      <c r="E3803" s="1">
        <v>4.54</v>
      </c>
      <c r="G3803" s="6">
        <f t="shared" si="414"/>
        <v>3.0000000000000249E-2</v>
      </c>
      <c r="H3803" s="1">
        <f t="shared" si="415"/>
        <v>3.0000000000000249E-2</v>
      </c>
      <c r="I3803" s="1">
        <f t="shared" si="416"/>
        <v>0</v>
      </c>
      <c r="K3803" s="6">
        <f t="shared" si="417"/>
        <v>4.6428571428571389E-2</v>
      </c>
      <c r="L3803" s="6">
        <f t="shared" si="418"/>
        <v>2.4285714285714275E-2</v>
      </c>
      <c r="M3803" s="6">
        <f t="shared" si="419"/>
        <v>1.9117647058823521</v>
      </c>
      <c r="N3803" s="6">
        <f t="shared" si="420"/>
        <v>65.656565656565647</v>
      </c>
      <c r="Q3803" s="1">
        <v>4.4891050000000003</v>
      </c>
      <c r="R3803" s="3">
        <v>862500</v>
      </c>
    </row>
    <row r="3804" spans="1:18" x14ac:dyDescent="0.2">
      <c r="A3804" s="8">
        <v>39512</v>
      </c>
      <c r="B3804" s="1">
        <v>4.59</v>
      </c>
      <c r="C3804" s="1">
        <v>4.6500000000000004</v>
      </c>
      <c r="D3804" s="1">
        <v>4.53</v>
      </c>
      <c r="E3804" s="1">
        <v>4.6500000000000004</v>
      </c>
      <c r="G3804" s="6">
        <f t="shared" si="414"/>
        <v>0.11000000000000032</v>
      </c>
      <c r="H3804" s="1">
        <f t="shared" si="415"/>
        <v>0.11000000000000032</v>
      </c>
      <c r="I3804" s="1">
        <f t="shared" si="416"/>
        <v>0</v>
      </c>
      <c r="K3804" s="6">
        <f t="shared" si="417"/>
        <v>3.8571428571428576E-2</v>
      </c>
      <c r="L3804" s="6">
        <f t="shared" si="418"/>
        <v>2.4285714285714275E-2</v>
      </c>
      <c r="M3804" s="6">
        <f t="shared" si="419"/>
        <v>1.5882352941176479</v>
      </c>
      <c r="N3804" s="6">
        <f t="shared" si="420"/>
        <v>61.363636363636374</v>
      </c>
      <c r="Q3804" s="1">
        <v>4.5978719999999997</v>
      </c>
      <c r="R3804" s="3">
        <v>529500</v>
      </c>
    </row>
    <row r="3805" spans="1:18" x14ac:dyDescent="0.2">
      <c r="A3805" s="8">
        <v>39513</v>
      </c>
      <c r="B3805" s="1">
        <v>4.59</v>
      </c>
      <c r="C3805" s="1">
        <v>4.62</v>
      </c>
      <c r="D3805" s="1">
        <v>4.45</v>
      </c>
      <c r="E3805" s="1">
        <v>4.45</v>
      </c>
      <c r="G3805" s="6">
        <f t="shared" si="414"/>
        <v>-0.20000000000000018</v>
      </c>
      <c r="H3805" s="1">
        <f t="shared" si="415"/>
        <v>0</v>
      </c>
      <c r="I3805" s="1">
        <f t="shared" si="416"/>
        <v>0.20000000000000018</v>
      </c>
      <c r="K3805" s="6">
        <f t="shared" si="417"/>
        <v>3.8571428571428576E-2</v>
      </c>
      <c r="L3805" s="6">
        <f t="shared" si="418"/>
        <v>3.7857142857142874E-2</v>
      </c>
      <c r="M3805" s="6">
        <f t="shared" si="419"/>
        <v>1.0188679245283017</v>
      </c>
      <c r="N3805" s="6">
        <f t="shared" si="420"/>
        <v>50.467289719626166</v>
      </c>
      <c r="Q3805" s="1">
        <v>4.4001140000000003</v>
      </c>
      <c r="R3805" s="3">
        <v>414100</v>
      </c>
    </row>
    <row r="3806" spans="1:18" x14ac:dyDescent="0.2">
      <c r="A3806" s="8">
        <v>39514</v>
      </c>
      <c r="B3806" s="1">
        <v>4.41</v>
      </c>
      <c r="C3806" s="1">
        <v>4.6399999999999997</v>
      </c>
      <c r="D3806" s="1">
        <v>4.3499999999999996</v>
      </c>
      <c r="E3806" s="1">
        <v>4.57</v>
      </c>
      <c r="G3806" s="6">
        <f t="shared" si="414"/>
        <v>0.12000000000000011</v>
      </c>
      <c r="H3806" s="1">
        <f t="shared" si="415"/>
        <v>0.12000000000000011</v>
      </c>
      <c r="I3806" s="1">
        <f t="shared" si="416"/>
        <v>0</v>
      </c>
      <c r="K3806" s="6">
        <f t="shared" si="417"/>
        <v>4.7142857142857153E-2</v>
      </c>
      <c r="L3806" s="6">
        <f t="shared" si="418"/>
        <v>3.1428571428571396E-2</v>
      </c>
      <c r="M3806" s="6">
        <f t="shared" si="419"/>
        <v>1.5000000000000018</v>
      </c>
      <c r="N3806" s="6">
        <f t="shared" si="420"/>
        <v>60.000000000000028</v>
      </c>
      <c r="Q3806" s="1">
        <v>4.5187689999999998</v>
      </c>
      <c r="R3806" s="3">
        <v>749000</v>
      </c>
    </row>
    <row r="3807" spans="1:18" x14ac:dyDescent="0.2">
      <c r="A3807" s="8">
        <v>39517</v>
      </c>
      <c r="B3807" s="1">
        <v>4.5999999999999996</v>
      </c>
      <c r="C3807" s="1">
        <v>4.75</v>
      </c>
      <c r="D3807" s="1">
        <v>4.5999999999999996</v>
      </c>
      <c r="E3807" s="1">
        <v>4.67</v>
      </c>
      <c r="G3807" s="6">
        <f t="shared" si="414"/>
        <v>9.9999999999999645E-2</v>
      </c>
      <c r="H3807" s="1">
        <f t="shared" si="415"/>
        <v>9.9999999999999645E-2</v>
      </c>
      <c r="I3807" s="1">
        <f t="shared" si="416"/>
        <v>0</v>
      </c>
      <c r="K3807" s="6">
        <f t="shared" si="417"/>
        <v>5.0714285714285649E-2</v>
      </c>
      <c r="L3807" s="6">
        <f t="shared" si="418"/>
        <v>3.1428571428571396E-2</v>
      </c>
      <c r="M3807" s="6">
        <f t="shared" si="419"/>
        <v>1.6136363636363633</v>
      </c>
      <c r="N3807" s="6">
        <f t="shared" si="420"/>
        <v>61.739130434782602</v>
      </c>
      <c r="Q3807" s="1">
        <v>4.6176469999999998</v>
      </c>
      <c r="R3807" s="3">
        <v>362100</v>
      </c>
    </row>
    <row r="3808" spans="1:18" x14ac:dyDescent="0.2">
      <c r="A3808" s="8">
        <v>39518</v>
      </c>
      <c r="B3808" s="1">
        <v>4.7</v>
      </c>
      <c r="C3808" s="1">
        <v>4.93</v>
      </c>
      <c r="D3808" s="1">
        <v>4.67</v>
      </c>
      <c r="E3808" s="1">
        <v>4.8899999999999997</v>
      </c>
      <c r="G3808" s="6">
        <f t="shared" si="414"/>
        <v>0.21999999999999975</v>
      </c>
      <c r="H3808" s="1">
        <f t="shared" si="415"/>
        <v>0.21999999999999975</v>
      </c>
      <c r="I3808" s="1">
        <f t="shared" si="416"/>
        <v>0</v>
      </c>
      <c r="K3808" s="6">
        <f t="shared" si="417"/>
        <v>5.7857142857142829E-2</v>
      </c>
      <c r="L3808" s="6">
        <f t="shared" si="418"/>
        <v>3.1428571428571396E-2</v>
      </c>
      <c r="M3808" s="6">
        <f t="shared" si="419"/>
        <v>1.8409090909090919</v>
      </c>
      <c r="N3808" s="6">
        <f t="shared" si="420"/>
        <v>64.800000000000011</v>
      </c>
      <c r="Q3808" s="1">
        <v>4.8351810000000004</v>
      </c>
      <c r="R3808" s="3">
        <v>794500</v>
      </c>
    </row>
    <row r="3809" spans="1:18" x14ac:dyDescent="0.2">
      <c r="A3809" s="8">
        <v>39519</v>
      </c>
      <c r="B3809" s="1">
        <v>4.96</v>
      </c>
      <c r="C3809" s="1">
        <v>5.17</v>
      </c>
      <c r="D3809" s="1">
        <v>4.9400000000000004</v>
      </c>
      <c r="E3809" s="1">
        <v>5.15</v>
      </c>
      <c r="G3809" s="6">
        <f t="shared" si="414"/>
        <v>0.26000000000000068</v>
      </c>
      <c r="H3809" s="1">
        <f t="shared" si="415"/>
        <v>0.26000000000000068</v>
      </c>
      <c r="I3809" s="1">
        <f t="shared" si="416"/>
        <v>0</v>
      </c>
      <c r="K3809" s="6">
        <f t="shared" si="417"/>
        <v>7.6428571428571443E-2</v>
      </c>
      <c r="L3809" s="6">
        <f t="shared" si="418"/>
        <v>2.2857142857142878E-2</v>
      </c>
      <c r="M3809" s="6">
        <f t="shared" si="419"/>
        <v>3.3437499999999978</v>
      </c>
      <c r="N3809" s="6">
        <f t="shared" si="420"/>
        <v>76.978417266187037</v>
      </c>
      <c r="Q3809" s="1">
        <v>5.0922669999999997</v>
      </c>
      <c r="R3809" s="3">
        <v>658800</v>
      </c>
    </row>
    <row r="3810" spans="1:18" x14ac:dyDescent="0.2">
      <c r="A3810" s="8">
        <v>39520</v>
      </c>
      <c r="B3810" s="1">
        <v>5</v>
      </c>
      <c r="C3810" s="1">
        <v>5.16</v>
      </c>
      <c r="D3810" s="1">
        <v>4.75</v>
      </c>
      <c r="E3810" s="1">
        <v>5.05</v>
      </c>
      <c r="G3810" s="6">
        <f t="shared" si="414"/>
        <v>-0.10000000000000053</v>
      </c>
      <c r="H3810" s="1">
        <f t="shared" si="415"/>
        <v>0</v>
      </c>
      <c r="I3810" s="1">
        <f t="shared" si="416"/>
        <v>0.10000000000000053</v>
      </c>
      <c r="K3810" s="6">
        <f t="shared" si="417"/>
        <v>7.6428571428571443E-2</v>
      </c>
      <c r="L3810" s="6">
        <f t="shared" si="418"/>
        <v>2.4285714285714338E-2</v>
      </c>
      <c r="M3810" s="6">
        <f t="shared" si="419"/>
        <v>3.1470588235294055</v>
      </c>
      <c r="N3810" s="6">
        <f t="shared" si="420"/>
        <v>75.886524822695009</v>
      </c>
      <c r="Q3810" s="1">
        <v>4.9933880000000004</v>
      </c>
      <c r="R3810" s="3">
        <v>756900</v>
      </c>
    </row>
    <row r="3811" spans="1:18" x14ac:dyDescent="0.2">
      <c r="A3811" s="8">
        <v>39521</v>
      </c>
      <c r="B3811" s="1">
        <v>5.0999999999999996</v>
      </c>
      <c r="C3811" s="1">
        <v>5.0999999999999996</v>
      </c>
      <c r="D3811" s="1">
        <v>4.8600000000000003</v>
      </c>
      <c r="E3811" s="1">
        <v>4.9000000000000004</v>
      </c>
      <c r="G3811" s="6">
        <f t="shared" si="414"/>
        <v>-0.14999999999999947</v>
      </c>
      <c r="H3811" s="1">
        <f t="shared" si="415"/>
        <v>0</v>
      </c>
      <c r="I3811" s="1">
        <f t="shared" si="416"/>
        <v>0.14999999999999947</v>
      </c>
      <c r="K3811" s="6">
        <f t="shared" si="417"/>
        <v>7.0000000000000034E-2</v>
      </c>
      <c r="L3811" s="6">
        <f t="shared" si="418"/>
        <v>3.5000000000000017E-2</v>
      </c>
      <c r="M3811" s="6">
        <f t="shared" si="419"/>
        <v>2</v>
      </c>
      <c r="N3811" s="6">
        <f t="shared" si="420"/>
        <v>66.666666666666657</v>
      </c>
      <c r="Q3811" s="1">
        <v>4.8450689999999996</v>
      </c>
      <c r="R3811" s="3">
        <v>594100</v>
      </c>
    </row>
    <row r="3812" spans="1:18" x14ac:dyDescent="0.2">
      <c r="A3812" s="8">
        <v>39524</v>
      </c>
      <c r="B3812" s="1">
        <v>4.78</v>
      </c>
      <c r="C3812" s="1">
        <v>4.92</v>
      </c>
      <c r="D3812" s="1">
        <v>4.72</v>
      </c>
      <c r="E3812" s="1">
        <v>4.72</v>
      </c>
      <c r="G3812" s="6">
        <f t="shared" si="414"/>
        <v>-0.1800000000000006</v>
      </c>
      <c r="H3812" s="1">
        <f t="shared" si="415"/>
        <v>0</v>
      </c>
      <c r="I3812" s="1">
        <f t="shared" si="416"/>
        <v>0.1800000000000006</v>
      </c>
      <c r="K3812" s="6">
        <f t="shared" si="417"/>
        <v>7.0000000000000034E-2</v>
      </c>
      <c r="L3812" s="6">
        <f t="shared" si="418"/>
        <v>4.7857142857142917E-2</v>
      </c>
      <c r="M3812" s="6">
        <f t="shared" si="419"/>
        <v>1.462686567164178</v>
      </c>
      <c r="N3812" s="6">
        <f t="shared" si="420"/>
        <v>59.393939393939377</v>
      </c>
      <c r="Q3812" s="1">
        <v>4.6670870000000004</v>
      </c>
      <c r="R3812" s="3">
        <v>488500</v>
      </c>
    </row>
    <row r="3813" spans="1:18" x14ac:dyDescent="0.2">
      <c r="A3813" s="8">
        <v>39525</v>
      </c>
      <c r="B3813" s="1">
        <v>4.72</v>
      </c>
      <c r="C3813" s="1">
        <v>5.07</v>
      </c>
      <c r="D3813" s="1">
        <v>4.72</v>
      </c>
      <c r="E3813" s="1">
        <v>5.03</v>
      </c>
      <c r="G3813" s="6">
        <f t="shared" si="414"/>
        <v>0.3100000000000005</v>
      </c>
      <c r="H3813" s="1">
        <f t="shared" si="415"/>
        <v>0.3100000000000005</v>
      </c>
      <c r="I3813" s="1">
        <f t="shared" si="416"/>
        <v>0</v>
      </c>
      <c r="K3813" s="6">
        <f t="shared" si="417"/>
        <v>8.8571428571428648E-2</v>
      </c>
      <c r="L3813" s="6">
        <f t="shared" si="418"/>
        <v>4.7857142857142917E-2</v>
      </c>
      <c r="M3813" s="6">
        <f t="shared" si="419"/>
        <v>1.8507462686567158</v>
      </c>
      <c r="N3813" s="6">
        <f t="shared" si="420"/>
        <v>64.921465968586375</v>
      </c>
      <c r="Q3813" s="1">
        <v>4.9736120000000001</v>
      </c>
      <c r="R3813" s="3">
        <v>612200</v>
      </c>
    </row>
    <row r="3814" spans="1:18" x14ac:dyDescent="0.2">
      <c r="A3814" s="8">
        <v>39526</v>
      </c>
      <c r="B3814" s="1">
        <v>5.04</v>
      </c>
      <c r="C3814" s="1">
        <v>5.07</v>
      </c>
      <c r="D3814" s="1">
        <v>4.8099999999999996</v>
      </c>
      <c r="E3814" s="1">
        <v>4.8099999999999996</v>
      </c>
      <c r="G3814" s="6">
        <f t="shared" si="414"/>
        <v>-0.22000000000000064</v>
      </c>
      <c r="H3814" s="1">
        <f t="shared" si="415"/>
        <v>0</v>
      </c>
      <c r="I3814" s="1">
        <f t="shared" si="416"/>
        <v>0.22000000000000064</v>
      </c>
      <c r="K3814" s="6">
        <f t="shared" si="417"/>
        <v>8.8571428571428648E-2</v>
      </c>
      <c r="L3814" s="6">
        <f t="shared" si="418"/>
        <v>6.0714285714285818E-2</v>
      </c>
      <c r="M3814" s="6">
        <f t="shared" si="419"/>
        <v>1.4588235294117635</v>
      </c>
      <c r="N3814" s="6">
        <f t="shared" si="420"/>
        <v>59.330143540669837</v>
      </c>
      <c r="Q3814" s="1">
        <v>4.7560779999999996</v>
      </c>
      <c r="R3814" s="3">
        <v>341300</v>
      </c>
    </row>
    <row r="3815" spans="1:18" x14ac:dyDescent="0.2">
      <c r="A3815" s="8">
        <v>39527</v>
      </c>
      <c r="B3815" s="1">
        <v>4.8</v>
      </c>
      <c r="C3815" s="1">
        <v>5.18</v>
      </c>
      <c r="D3815" s="1">
        <v>4.8</v>
      </c>
      <c r="E3815" s="1">
        <v>4.8899999999999997</v>
      </c>
      <c r="G3815" s="6">
        <f t="shared" si="414"/>
        <v>8.0000000000000071E-2</v>
      </c>
      <c r="H3815" s="1">
        <f t="shared" si="415"/>
        <v>8.0000000000000071E-2</v>
      </c>
      <c r="I3815" s="1">
        <f t="shared" si="416"/>
        <v>0</v>
      </c>
      <c r="K3815" s="6">
        <f t="shared" si="417"/>
        <v>9.1428571428571512E-2</v>
      </c>
      <c r="L3815" s="6">
        <f t="shared" si="418"/>
        <v>6.0714285714285818E-2</v>
      </c>
      <c r="M3815" s="6">
        <f t="shared" si="419"/>
        <v>1.5058823529411753</v>
      </c>
      <c r="N3815" s="6">
        <f t="shared" si="420"/>
        <v>60.09389671361501</v>
      </c>
      <c r="Q3815" s="1">
        <v>4.8351810000000004</v>
      </c>
      <c r="R3815" s="3">
        <v>1033200</v>
      </c>
    </row>
    <row r="3816" spans="1:18" x14ac:dyDescent="0.2">
      <c r="A3816" s="8">
        <v>39531</v>
      </c>
      <c r="B3816" s="1">
        <v>4.8899999999999997</v>
      </c>
      <c r="C3816" s="1">
        <v>5.05</v>
      </c>
      <c r="D3816" s="1">
        <v>4.8499999999999996</v>
      </c>
      <c r="E3816" s="1">
        <v>4.96</v>
      </c>
      <c r="G3816" s="6">
        <f t="shared" si="414"/>
        <v>7.0000000000000284E-2</v>
      </c>
      <c r="H3816" s="1">
        <f t="shared" si="415"/>
        <v>7.0000000000000284E-2</v>
      </c>
      <c r="I3816" s="1">
        <f t="shared" si="416"/>
        <v>0</v>
      </c>
      <c r="K3816" s="6">
        <f t="shared" si="417"/>
        <v>9.2857142857142971E-2</v>
      </c>
      <c r="L3816" s="6">
        <f t="shared" si="418"/>
        <v>6.0714285714285818E-2</v>
      </c>
      <c r="M3816" s="6">
        <f t="shared" si="419"/>
        <v>1.5294117647058816</v>
      </c>
      <c r="N3816" s="6">
        <f t="shared" si="420"/>
        <v>60.465116279069754</v>
      </c>
      <c r="Q3816" s="1">
        <v>4.9043960000000002</v>
      </c>
      <c r="R3816" s="3">
        <v>289000</v>
      </c>
    </row>
    <row r="3817" spans="1:18" x14ac:dyDescent="0.2">
      <c r="A3817" s="8">
        <v>39532</v>
      </c>
      <c r="B3817" s="1">
        <v>4.95</v>
      </c>
      <c r="C3817" s="1">
        <v>5.04</v>
      </c>
      <c r="D3817" s="1">
        <v>4.95</v>
      </c>
      <c r="E3817" s="1">
        <v>5.03</v>
      </c>
      <c r="G3817" s="6">
        <f t="shared" si="414"/>
        <v>7.0000000000000284E-2</v>
      </c>
      <c r="H3817" s="1">
        <f t="shared" si="415"/>
        <v>7.0000000000000284E-2</v>
      </c>
      <c r="I3817" s="1">
        <f t="shared" si="416"/>
        <v>0</v>
      </c>
      <c r="K3817" s="6">
        <f t="shared" si="417"/>
        <v>9.5714285714285835E-2</v>
      </c>
      <c r="L3817" s="6">
        <f t="shared" si="418"/>
        <v>6.0714285714285818E-2</v>
      </c>
      <c r="M3817" s="6">
        <f t="shared" si="419"/>
        <v>1.5764705882352934</v>
      </c>
      <c r="N3817" s="6">
        <f t="shared" si="420"/>
        <v>61.187214611872136</v>
      </c>
      <c r="Q3817" s="1">
        <v>4.9736120000000001</v>
      </c>
      <c r="R3817" s="3">
        <v>356800</v>
      </c>
    </row>
    <row r="3818" spans="1:18" x14ac:dyDescent="0.2">
      <c r="A3818" s="8">
        <v>39533</v>
      </c>
      <c r="B3818" s="1">
        <v>5</v>
      </c>
      <c r="C3818" s="1">
        <v>5.41</v>
      </c>
      <c r="D3818" s="1">
        <v>5</v>
      </c>
      <c r="E3818" s="1">
        <v>5.41</v>
      </c>
      <c r="G3818" s="6">
        <f t="shared" si="414"/>
        <v>0.37999999999999989</v>
      </c>
      <c r="H3818" s="1">
        <f t="shared" si="415"/>
        <v>0.37999999999999989</v>
      </c>
      <c r="I3818" s="1">
        <f t="shared" si="416"/>
        <v>0</v>
      </c>
      <c r="K3818" s="6">
        <f t="shared" si="417"/>
        <v>0.11500000000000009</v>
      </c>
      <c r="L3818" s="6">
        <f t="shared" si="418"/>
        <v>6.0714285714285818E-2</v>
      </c>
      <c r="M3818" s="6">
        <f t="shared" si="419"/>
        <v>1.8941176470588217</v>
      </c>
      <c r="N3818" s="6">
        <f t="shared" si="420"/>
        <v>65.447154471544692</v>
      </c>
      <c r="Q3818" s="1">
        <v>5.3493510000000004</v>
      </c>
      <c r="R3818" s="3">
        <v>791200</v>
      </c>
    </row>
    <row r="3819" spans="1:18" x14ac:dyDescent="0.2">
      <c r="A3819" s="8">
        <v>39534</v>
      </c>
      <c r="B3819" s="1">
        <v>5.39</v>
      </c>
      <c r="C3819" s="1">
        <v>5.44</v>
      </c>
      <c r="D3819" s="1">
        <v>4.96</v>
      </c>
      <c r="E3819" s="1">
        <v>5</v>
      </c>
      <c r="G3819" s="6">
        <f t="shared" si="414"/>
        <v>-0.41000000000000014</v>
      </c>
      <c r="H3819" s="1">
        <f t="shared" si="415"/>
        <v>0</v>
      </c>
      <c r="I3819" s="1">
        <f t="shared" si="416"/>
        <v>0.41000000000000014</v>
      </c>
      <c r="K3819" s="6">
        <f t="shared" si="417"/>
        <v>0.11500000000000009</v>
      </c>
      <c r="L3819" s="6">
        <f t="shared" si="418"/>
        <v>7.5714285714285817E-2</v>
      </c>
      <c r="M3819" s="6">
        <f t="shared" si="419"/>
        <v>1.518867924528301</v>
      </c>
      <c r="N3819" s="6">
        <f t="shared" si="420"/>
        <v>60.299625468164784</v>
      </c>
      <c r="Q3819" s="1">
        <v>4.9439479999999998</v>
      </c>
      <c r="R3819" s="3">
        <v>1042300</v>
      </c>
    </row>
    <row r="3820" spans="1:18" x14ac:dyDescent="0.2">
      <c r="A3820" s="8">
        <v>39535</v>
      </c>
      <c r="B3820" s="1">
        <v>4.95</v>
      </c>
      <c r="C3820" s="1">
        <v>5.16</v>
      </c>
      <c r="D3820" s="1">
        <v>4.95</v>
      </c>
      <c r="E3820" s="1">
        <v>5.03</v>
      </c>
      <c r="G3820" s="6">
        <f t="shared" si="414"/>
        <v>3.0000000000000249E-2</v>
      </c>
      <c r="H3820" s="1">
        <f t="shared" si="415"/>
        <v>3.0000000000000249E-2</v>
      </c>
      <c r="I3820" s="1">
        <f t="shared" si="416"/>
        <v>0</v>
      </c>
      <c r="K3820" s="6">
        <f t="shared" si="417"/>
        <v>0.10857142857142867</v>
      </c>
      <c r="L3820" s="6">
        <f t="shared" si="418"/>
        <v>7.5714285714285817E-2</v>
      </c>
      <c r="M3820" s="6">
        <f t="shared" si="419"/>
        <v>1.4339622641509426</v>
      </c>
      <c r="N3820" s="6">
        <f t="shared" si="420"/>
        <v>58.914728682170526</v>
      </c>
      <c r="Q3820" s="1">
        <v>4.9736120000000001</v>
      </c>
      <c r="R3820" s="3">
        <v>419100</v>
      </c>
    </row>
    <row r="3821" spans="1:18" x14ac:dyDescent="0.2">
      <c r="A3821" s="8">
        <v>39538</v>
      </c>
      <c r="B3821" s="1">
        <v>5.08</v>
      </c>
      <c r="C3821" s="1">
        <v>5.08</v>
      </c>
      <c r="D3821" s="1">
        <v>4.91</v>
      </c>
      <c r="E3821" s="1">
        <v>4.97</v>
      </c>
      <c r="G3821" s="6">
        <f t="shared" si="414"/>
        <v>-6.0000000000000497E-2</v>
      </c>
      <c r="H3821" s="1">
        <f t="shared" si="415"/>
        <v>0</v>
      </c>
      <c r="I3821" s="1">
        <f t="shared" si="416"/>
        <v>6.0000000000000497E-2</v>
      </c>
      <c r="K3821" s="6">
        <f t="shared" si="417"/>
        <v>0.10142857142857155</v>
      </c>
      <c r="L3821" s="6">
        <f t="shared" si="418"/>
        <v>8.000000000000014E-2</v>
      </c>
      <c r="M3821" s="6">
        <f t="shared" si="419"/>
        <v>1.2678571428571421</v>
      </c>
      <c r="N3821" s="6">
        <f t="shared" si="420"/>
        <v>55.905511811023615</v>
      </c>
      <c r="Q3821" s="1">
        <v>4.9142840000000003</v>
      </c>
      <c r="R3821" s="3">
        <v>534300</v>
      </c>
    </row>
    <row r="3822" spans="1:18" x14ac:dyDescent="0.2">
      <c r="A3822" s="8">
        <v>39539</v>
      </c>
      <c r="B3822" s="1">
        <v>4.91</v>
      </c>
      <c r="C3822" s="1">
        <v>5.03</v>
      </c>
      <c r="D3822" s="1">
        <v>4.91</v>
      </c>
      <c r="E3822" s="1">
        <v>5.0199999999999996</v>
      </c>
      <c r="G3822" s="6">
        <f t="shared" si="414"/>
        <v>4.9999999999999822E-2</v>
      </c>
      <c r="H3822" s="1">
        <f t="shared" si="415"/>
        <v>4.9999999999999822E-2</v>
      </c>
      <c r="I3822" s="1">
        <f t="shared" si="416"/>
        <v>0</v>
      </c>
      <c r="K3822" s="6">
        <f t="shared" si="417"/>
        <v>8.9285714285714413E-2</v>
      </c>
      <c r="L3822" s="6">
        <f t="shared" si="418"/>
        <v>8.000000000000014E-2</v>
      </c>
      <c r="M3822" s="6">
        <f t="shared" si="419"/>
        <v>1.1160714285714282</v>
      </c>
      <c r="N3822" s="6">
        <f t="shared" si="420"/>
        <v>52.742616033755262</v>
      </c>
      <c r="Q3822" s="1">
        <v>4.9637229999999999</v>
      </c>
      <c r="R3822" s="3">
        <v>506100</v>
      </c>
    </row>
    <row r="3823" spans="1:18" x14ac:dyDescent="0.2">
      <c r="A3823" s="8">
        <v>39540</v>
      </c>
      <c r="B3823" s="1">
        <v>5.07</v>
      </c>
      <c r="C3823" s="1">
        <v>5.4</v>
      </c>
      <c r="D3823" s="1">
        <v>5.0199999999999996</v>
      </c>
      <c r="E3823" s="1">
        <v>5.32</v>
      </c>
      <c r="G3823" s="6">
        <f t="shared" si="414"/>
        <v>0.30000000000000071</v>
      </c>
      <c r="H3823" s="1">
        <f t="shared" si="415"/>
        <v>0.30000000000000071</v>
      </c>
      <c r="I3823" s="1">
        <f t="shared" si="416"/>
        <v>0</v>
      </c>
      <c r="K3823" s="6">
        <f t="shared" si="417"/>
        <v>9.2142857142857276E-2</v>
      </c>
      <c r="L3823" s="6">
        <f t="shared" si="418"/>
        <v>8.000000000000014E-2</v>
      </c>
      <c r="M3823" s="6">
        <f t="shared" si="419"/>
        <v>1.151785714285714</v>
      </c>
      <c r="N3823" s="6">
        <f t="shared" si="420"/>
        <v>53.526970954356841</v>
      </c>
      <c r="Q3823" s="1">
        <v>5.2603609999999996</v>
      </c>
      <c r="R3823" s="3">
        <v>803700</v>
      </c>
    </row>
    <row r="3824" spans="1:18" x14ac:dyDescent="0.2">
      <c r="A3824" s="8">
        <v>39541</v>
      </c>
      <c r="B3824" s="1">
        <v>5.32</v>
      </c>
      <c r="C3824" s="1">
        <v>5.58</v>
      </c>
      <c r="D3824" s="1">
        <v>5.28</v>
      </c>
      <c r="E3824" s="1">
        <v>5.56</v>
      </c>
      <c r="G3824" s="6">
        <f t="shared" si="414"/>
        <v>0.23999999999999932</v>
      </c>
      <c r="H3824" s="1">
        <f t="shared" si="415"/>
        <v>0.23999999999999932</v>
      </c>
      <c r="I3824" s="1">
        <f t="shared" si="416"/>
        <v>0</v>
      </c>
      <c r="K3824" s="6">
        <f t="shared" si="417"/>
        <v>0.10928571428571436</v>
      </c>
      <c r="L3824" s="6">
        <f t="shared" si="418"/>
        <v>7.2857142857142954E-2</v>
      </c>
      <c r="M3824" s="6">
        <f t="shared" si="419"/>
        <v>1.4999999999999991</v>
      </c>
      <c r="N3824" s="6">
        <f t="shared" si="420"/>
        <v>59.999999999999986</v>
      </c>
      <c r="Q3824" s="1">
        <v>5.4976700000000003</v>
      </c>
      <c r="R3824" s="3">
        <v>989200</v>
      </c>
    </row>
    <row r="3825" spans="1:18" x14ac:dyDescent="0.2">
      <c r="A3825" s="8">
        <v>39542</v>
      </c>
      <c r="B3825" s="1">
        <v>5.58</v>
      </c>
      <c r="C3825" s="1">
        <v>5.72</v>
      </c>
      <c r="D3825" s="1">
        <v>5.48</v>
      </c>
      <c r="E3825" s="1">
        <v>5.58</v>
      </c>
      <c r="G3825" s="6">
        <f t="shared" si="414"/>
        <v>2.0000000000000462E-2</v>
      </c>
      <c r="H3825" s="1">
        <f t="shared" si="415"/>
        <v>2.0000000000000462E-2</v>
      </c>
      <c r="I3825" s="1">
        <f t="shared" si="416"/>
        <v>0</v>
      </c>
      <c r="K3825" s="6">
        <f t="shared" si="417"/>
        <v>0.11071428571428583</v>
      </c>
      <c r="L3825" s="6">
        <f t="shared" si="418"/>
        <v>6.2142857142857277E-2</v>
      </c>
      <c r="M3825" s="6">
        <f t="shared" si="419"/>
        <v>1.781609195402297</v>
      </c>
      <c r="N3825" s="6">
        <f t="shared" si="420"/>
        <v>64.049586776859485</v>
      </c>
      <c r="Q3825" s="1">
        <v>5.5174459999999996</v>
      </c>
      <c r="R3825" s="3">
        <v>824600</v>
      </c>
    </row>
    <row r="3826" spans="1:18" x14ac:dyDescent="0.2">
      <c r="A3826" s="8">
        <v>39545</v>
      </c>
      <c r="B3826" s="1">
        <v>5.73</v>
      </c>
      <c r="C3826" s="1">
        <v>6.12</v>
      </c>
      <c r="D3826" s="1">
        <v>5.66</v>
      </c>
      <c r="E3826" s="1">
        <v>5.9</v>
      </c>
      <c r="G3826" s="6">
        <f t="shared" si="414"/>
        <v>0.32000000000000028</v>
      </c>
      <c r="H3826" s="1">
        <f t="shared" si="415"/>
        <v>0.32000000000000028</v>
      </c>
      <c r="I3826" s="1">
        <f t="shared" si="416"/>
        <v>0</v>
      </c>
      <c r="K3826" s="6">
        <f t="shared" si="417"/>
        <v>0.1335714285714287</v>
      </c>
      <c r="L3826" s="6">
        <f t="shared" si="418"/>
        <v>4.9285714285714377E-2</v>
      </c>
      <c r="M3826" s="6">
        <f t="shared" si="419"/>
        <v>2.7101449275362297</v>
      </c>
      <c r="N3826" s="6">
        <f t="shared" si="420"/>
        <v>73.046874999999986</v>
      </c>
      <c r="Q3826" s="1">
        <v>5.8338590000000003</v>
      </c>
      <c r="R3826" s="3">
        <v>951700</v>
      </c>
    </row>
    <row r="3827" spans="1:18" x14ac:dyDescent="0.2">
      <c r="A3827" s="8">
        <v>39546</v>
      </c>
      <c r="B3827" s="1">
        <v>5.95</v>
      </c>
      <c r="C3827" s="1">
        <v>5.98</v>
      </c>
      <c r="D3827" s="1">
        <v>5.77</v>
      </c>
      <c r="E3827" s="1">
        <v>5.81</v>
      </c>
      <c r="G3827" s="6">
        <f t="shared" si="414"/>
        <v>-9.0000000000000746E-2</v>
      </c>
      <c r="H3827" s="1">
        <f t="shared" si="415"/>
        <v>0</v>
      </c>
      <c r="I3827" s="1">
        <f t="shared" si="416"/>
        <v>9.0000000000000746E-2</v>
      </c>
      <c r="K3827" s="6">
        <f t="shared" si="417"/>
        <v>0.11142857142857153</v>
      </c>
      <c r="L3827" s="6">
        <f t="shared" si="418"/>
        <v>5.5714285714285862E-2</v>
      </c>
      <c r="M3827" s="6">
        <f t="shared" si="419"/>
        <v>1.9999999999999964</v>
      </c>
      <c r="N3827" s="6">
        <f t="shared" si="420"/>
        <v>66.666666666666629</v>
      </c>
      <c r="Q3827" s="1">
        <v>5.7448680000000003</v>
      </c>
      <c r="R3827" s="3">
        <v>517800</v>
      </c>
    </row>
    <row r="3828" spans="1:18" x14ac:dyDescent="0.2">
      <c r="A3828" s="8">
        <v>39547</v>
      </c>
      <c r="B3828" s="1">
        <v>5.8</v>
      </c>
      <c r="C3828" s="1">
        <v>6.05</v>
      </c>
      <c r="D3828" s="1">
        <v>5.8</v>
      </c>
      <c r="E3828" s="1">
        <v>5.89</v>
      </c>
      <c r="G3828" s="6">
        <f t="shared" si="414"/>
        <v>8.0000000000000071E-2</v>
      </c>
      <c r="H3828" s="1">
        <f t="shared" si="415"/>
        <v>8.0000000000000071E-2</v>
      </c>
      <c r="I3828" s="1">
        <f t="shared" si="416"/>
        <v>0</v>
      </c>
      <c r="K3828" s="6">
        <f t="shared" si="417"/>
        <v>0.11714285714285724</v>
      </c>
      <c r="L3828" s="6">
        <f t="shared" si="418"/>
        <v>4.0000000000000098E-2</v>
      </c>
      <c r="M3828" s="6">
        <f t="shared" si="419"/>
        <v>2.9285714285714239</v>
      </c>
      <c r="N3828" s="6">
        <f t="shared" si="420"/>
        <v>74.545454545454518</v>
      </c>
      <c r="Q3828" s="1">
        <v>5.8239700000000001</v>
      </c>
      <c r="R3828" s="3">
        <v>863600</v>
      </c>
    </row>
    <row r="3829" spans="1:18" x14ac:dyDescent="0.2">
      <c r="A3829" s="8">
        <v>39548</v>
      </c>
      <c r="B3829" s="1">
        <v>5.9</v>
      </c>
      <c r="C3829" s="1">
        <v>5.98</v>
      </c>
      <c r="D3829" s="1">
        <v>5.58</v>
      </c>
      <c r="E3829" s="1">
        <v>5.61</v>
      </c>
      <c r="G3829" s="6">
        <f t="shared" si="414"/>
        <v>-0.27999999999999936</v>
      </c>
      <c r="H3829" s="1">
        <f t="shared" si="415"/>
        <v>0</v>
      </c>
      <c r="I3829" s="1">
        <f t="shared" si="416"/>
        <v>0.27999999999999936</v>
      </c>
      <c r="K3829" s="6">
        <f t="shared" si="417"/>
        <v>0.11142857142857153</v>
      </c>
      <c r="L3829" s="6">
        <f t="shared" si="418"/>
        <v>6.0000000000000053E-2</v>
      </c>
      <c r="M3829" s="6">
        <f t="shared" si="419"/>
        <v>1.8571428571428572</v>
      </c>
      <c r="N3829" s="6">
        <f t="shared" si="420"/>
        <v>65</v>
      </c>
      <c r="Q3829" s="1">
        <v>5.54711</v>
      </c>
      <c r="R3829" s="3">
        <v>857300</v>
      </c>
    </row>
    <row r="3830" spans="1:18" x14ac:dyDescent="0.2">
      <c r="A3830" s="8">
        <v>39549</v>
      </c>
      <c r="B3830" s="1">
        <v>5.71</v>
      </c>
      <c r="C3830" s="1">
        <v>5.79</v>
      </c>
      <c r="D3830" s="1">
        <v>5.58</v>
      </c>
      <c r="E3830" s="1">
        <v>5.58</v>
      </c>
      <c r="G3830" s="6">
        <f t="shared" si="414"/>
        <v>-3.0000000000000249E-2</v>
      </c>
      <c r="H3830" s="1">
        <f t="shared" si="415"/>
        <v>0</v>
      </c>
      <c r="I3830" s="1">
        <f t="shared" si="416"/>
        <v>3.0000000000000249E-2</v>
      </c>
      <c r="K3830" s="6">
        <f t="shared" si="417"/>
        <v>0.10642857142857151</v>
      </c>
      <c r="L3830" s="6">
        <f t="shared" si="418"/>
        <v>6.2142857142857215E-2</v>
      </c>
      <c r="M3830" s="6">
        <f t="shared" si="419"/>
        <v>1.7126436781609189</v>
      </c>
      <c r="N3830" s="6">
        <f t="shared" si="420"/>
        <v>63.135593220338976</v>
      </c>
      <c r="Q3830" s="1">
        <v>5.5174459999999996</v>
      </c>
      <c r="R3830" s="3">
        <v>490800</v>
      </c>
    </row>
    <row r="3831" spans="1:18" x14ac:dyDescent="0.2">
      <c r="A3831" s="8">
        <v>39552</v>
      </c>
      <c r="B3831" s="1">
        <v>5.53</v>
      </c>
      <c r="C3831" s="1">
        <v>5.95</v>
      </c>
      <c r="D3831" s="1">
        <v>5.53</v>
      </c>
      <c r="E3831" s="1">
        <v>5.82</v>
      </c>
      <c r="G3831" s="6">
        <f t="shared" si="414"/>
        <v>0.24000000000000021</v>
      </c>
      <c r="H3831" s="1">
        <f t="shared" si="415"/>
        <v>0.24000000000000021</v>
      </c>
      <c r="I3831" s="1">
        <f t="shared" si="416"/>
        <v>0</v>
      </c>
      <c r="K3831" s="6">
        <f t="shared" si="417"/>
        <v>0.11857142857142865</v>
      </c>
      <c r="L3831" s="6">
        <f t="shared" si="418"/>
        <v>6.2142857142857215E-2</v>
      </c>
      <c r="M3831" s="6">
        <f t="shared" si="419"/>
        <v>1.9080459770114933</v>
      </c>
      <c r="N3831" s="6">
        <f t="shared" si="420"/>
        <v>65.612648221343875</v>
      </c>
      <c r="Q3831" s="1">
        <v>5.7547550000000003</v>
      </c>
      <c r="R3831" s="3">
        <v>565900</v>
      </c>
    </row>
    <row r="3832" spans="1:18" x14ac:dyDescent="0.2">
      <c r="A3832" s="8">
        <v>39553</v>
      </c>
      <c r="B3832" s="1">
        <v>5.9</v>
      </c>
      <c r="C3832" s="1">
        <v>6.15</v>
      </c>
      <c r="D3832" s="1">
        <v>5.86</v>
      </c>
      <c r="E3832" s="1">
        <v>6.15</v>
      </c>
      <c r="G3832" s="6">
        <f t="shared" si="414"/>
        <v>0.33000000000000007</v>
      </c>
      <c r="H3832" s="1">
        <f t="shared" si="415"/>
        <v>0.33000000000000007</v>
      </c>
      <c r="I3832" s="1">
        <f t="shared" si="416"/>
        <v>0</v>
      </c>
      <c r="K3832" s="6">
        <f t="shared" si="417"/>
        <v>0.11500000000000009</v>
      </c>
      <c r="L3832" s="6">
        <f t="shared" si="418"/>
        <v>6.2142857142857215E-2</v>
      </c>
      <c r="M3832" s="6">
        <f t="shared" si="419"/>
        <v>1.8505747126436773</v>
      </c>
      <c r="N3832" s="6">
        <f t="shared" si="420"/>
        <v>64.919354838709666</v>
      </c>
      <c r="Q3832" s="1">
        <v>6.0810560000000002</v>
      </c>
      <c r="R3832" s="3">
        <v>1093700</v>
      </c>
    </row>
    <row r="3833" spans="1:18" x14ac:dyDescent="0.2">
      <c r="A3833" s="8">
        <v>39554</v>
      </c>
      <c r="B3833" s="1">
        <v>6.27</v>
      </c>
      <c r="C3833" s="1">
        <v>6.27</v>
      </c>
      <c r="D3833" s="1">
        <v>5.97</v>
      </c>
      <c r="E3833" s="1">
        <v>6.17</v>
      </c>
      <c r="G3833" s="6">
        <f t="shared" si="414"/>
        <v>1.9999999999999574E-2</v>
      </c>
      <c r="H3833" s="1">
        <f t="shared" si="415"/>
        <v>1.9999999999999574E-2</v>
      </c>
      <c r="I3833" s="1">
        <f t="shared" si="416"/>
        <v>0</v>
      </c>
      <c r="K3833" s="6">
        <f t="shared" si="417"/>
        <v>0.11642857142857148</v>
      </c>
      <c r="L3833" s="6">
        <f t="shared" si="418"/>
        <v>3.2857142857142918E-2</v>
      </c>
      <c r="M3833" s="6">
        <f t="shared" si="419"/>
        <v>3.5434782608695601</v>
      </c>
      <c r="N3833" s="6">
        <f t="shared" si="420"/>
        <v>77.990430622009541</v>
      </c>
      <c r="Q3833" s="1">
        <v>6.1008319999999996</v>
      </c>
      <c r="R3833" s="3">
        <v>807100</v>
      </c>
    </row>
    <row r="3834" spans="1:18" x14ac:dyDescent="0.2">
      <c r="A3834" s="8">
        <v>39555</v>
      </c>
      <c r="B3834" s="1">
        <v>6.13</v>
      </c>
      <c r="C3834" s="1">
        <v>6.19</v>
      </c>
      <c r="D3834" s="1">
        <v>6.01</v>
      </c>
      <c r="E3834" s="1">
        <v>6.02</v>
      </c>
      <c r="G3834" s="6">
        <f t="shared" si="414"/>
        <v>-0.15000000000000036</v>
      </c>
      <c r="H3834" s="1">
        <f t="shared" si="415"/>
        <v>0</v>
      </c>
      <c r="I3834" s="1">
        <f t="shared" si="416"/>
        <v>0.15000000000000036</v>
      </c>
      <c r="K3834" s="6">
        <f t="shared" si="417"/>
        <v>0.11428571428571432</v>
      </c>
      <c r="L3834" s="6">
        <f t="shared" si="418"/>
        <v>4.3571428571428657E-2</v>
      </c>
      <c r="M3834" s="6">
        <f t="shared" si="419"/>
        <v>2.622950819672127</v>
      </c>
      <c r="N3834" s="6">
        <f t="shared" si="420"/>
        <v>72.398190045248839</v>
      </c>
      <c r="Q3834" s="1">
        <v>5.9525129999999997</v>
      </c>
      <c r="R3834" s="3">
        <v>450300</v>
      </c>
    </row>
    <row r="3835" spans="1:18" x14ac:dyDescent="0.2">
      <c r="A3835" s="8">
        <v>39556</v>
      </c>
      <c r="B3835" s="1">
        <v>6.12</v>
      </c>
      <c r="C3835" s="1">
        <v>6.59</v>
      </c>
      <c r="D3835" s="1">
        <v>6.09</v>
      </c>
      <c r="E3835" s="1">
        <v>6.57</v>
      </c>
      <c r="G3835" s="6">
        <f t="shared" si="414"/>
        <v>0.55000000000000071</v>
      </c>
      <c r="H3835" s="1">
        <f t="shared" si="415"/>
        <v>0.55000000000000071</v>
      </c>
      <c r="I3835" s="1">
        <f t="shared" si="416"/>
        <v>0</v>
      </c>
      <c r="K3835" s="6">
        <f t="shared" si="417"/>
        <v>0.15357142857142866</v>
      </c>
      <c r="L3835" s="6">
        <f t="shared" si="418"/>
        <v>3.9285714285714333E-2</v>
      </c>
      <c r="M3835" s="6">
        <f t="shared" si="419"/>
        <v>3.9090909090909065</v>
      </c>
      <c r="N3835" s="6">
        <f t="shared" si="420"/>
        <v>79.629629629629619</v>
      </c>
      <c r="Q3835" s="1">
        <v>6.4963470000000001</v>
      </c>
      <c r="R3835" s="3">
        <v>1054100</v>
      </c>
    </row>
    <row r="3836" spans="1:18" x14ac:dyDescent="0.2">
      <c r="A3836" s="8">
        <v>39559</v>
      </c>
      <c r="B3836" s="1">
        <v>6.53</v>
      </c>
      <c r="C3836" s="1">
        <v>6.59</v>
      </c>
      <c r="D3836" s="1">
        <v>6.4</v>
      </c>
      <c r="E3836" s="1">
        <v>6.45</v>
      </c>
      <c r="G3836" s="6">
        <f t="shared" si="414"/>
        <v>-0.12000000000000011</v>
      </c>
      <c r="H3836" s="1">
        <f t="shared" si="415"/>
        <v>0</v>
      </c>
      <c r="I3836" s="1">
        <f t="shared" si="416"/>
        <v>0.12000000000000011</v>
      </c>
      <c r="K3836" s="6">
        <f t="shared" si="417"/>
        <v>0.15000000000000011</v>
      </c>
      <c r="L3836" s="6">
        <f t="shared" si="418"/>
        <v>4.7857142857142917E-2</v>
      </c>
      <c r="M3836" s="6">
        <f t="shared" si="419"/>
        <v>3.1343283582089536</v>
      </c>
      <c r="N3836" s="6">
        <f t="shared" si="420"/>
        <v>75.812274368231044</v>
      </c>
      <c r="Q3836" s="1">
        <v>6.3776929999999998</v>
      </c>
      <c r="R3836" s="3">
        <v>640700</v>
      </c>
    </row>
    <row r="3837" spans="1:18" x14ac:dyDescent="0.2">
      <c r="A3837" s="8">
        <v>39560</v>
      </c>
      <c r="B3837" s="1">
        <v>6.5</v>
      </c>
      <c r="C3837" s="1">
        <v>6.72</v>
      </c>
      <c r="D3837" s="1">
        <v>6.48</v>
      </c>
      <c r="E3837" s="1">
        <v>6.58</v>
      </c>
      <c r="G3837" s="6">
        <f t="shared" si="414"/>
        <v>0.12999999999999989</v>
      </c>
      <c r="H3837" s="1">
        <f t="shared" si="415"/>
        <v>0.12999999999999989</v>
      </c>
      <c r="I3837" s="1">
        <f t="shared" si="416"/>
        <v>0</v>
      </c>
      <c r="K3837" s="6">
        <f t="shared" si="417"/>
        <v>0.1378571428571429</v>
      </c>
      <c r="L3837" s="6">
        <f t="shared" si="418"/>
        <v>4.7857142857142917E-2</v>
      </c>
      <c r="M3837" s="6">
        <f t="shared" si="419"/>
        <v>2.8805970149253706</v>
      </c>
      <c r="N3837" s="6">
        <f t="shared" si="420"/>
        <v>74.230769230769212</v>
      </c>
      <c r="Q3837" s="1">
        <v>6.5062350000000002</v>
      </c>
      <c r="R3837" s="3">
        <v>676200</v>
      </c>
    </row>
    <row r="3838" spans="1:18" x14ac:dyDescent="0.2">
      <c r="A3838" s="8">
        <v>39561</v>
      </c>
      <c r="B3838" s="1">
        <v>6.7</v>
      </c>
      <c r="C3838" s="1">
        <v>6.7</v>
      </c>
      <c r="D3838" s="1">
        <v>6.37</v>
      </c>
      <c r="E3838" s="1">
        <v>6.47</v>
      </c>
      <c r="G3838" s="6">
        <f t="shared" si="414"/>
        <v>-0.11000000000000032</v>
      </c>
      <c r="H3838" s="1">
        <f t="shared" si="415"/>
        <v>0</v>
      </c>
      <c r="I3838" s="1">
        <f t="shared" si="416"/>
        <v>0.11000000000000032</v>
      </c>
      <c r="K3838" s="6">
        <f t="shared" si="417"/>
        <v>0.1207142857142858</v>
      </c>
      <c r="L3838" s="6">
        <f t="shared" si="418"/>
        <v>5.5714285714285793E-2</v>
      </c>
      <c r="M3838" s="6">
        <f t="shared" si="419"/>
        <v>2.1666666666666652</v>
      </c>
      <c r="N3838" s="6">
        <f t="shared" si="420"/>
        <v>68.421052631578931</v>
      </c>
      <c r="Q3838" s="1">
        <v>6.3974679999999999</v>
      </c>
      <c r="R3838" s="3">
        <v>645000</v>
      </c>
    </row>
    <row r="3839" spans="1:18" x14ac:dyDescent="0.2">
      <c r="A3839" s="8">
        <v>39562</v>
      </c>
      <c r="B3839" s="1">
        <v>6.51</v>
      </c>
      <c r="C3839" s="1">
        <v>6.51</v>
      </c>
      <c r="D3839" s="1">
        <v>6.35</v>
      </c>
      <c r="E3839" s="1">
        <v>6.46</v>
      </c>
      <c r="G3839" s="6">
        <f t="shared" si="414"/>
        <v>-9.9999999999997868E-3</v>
      </c>
      <c r="H3839" s="1">
        <f t="shared" si="415"/>
        <v>0</v>
      </c>
      <c r="I3839" s="1">
        <f t="shared" si="416"/>
        <v>9.9999999999997868E-3</v>
      </c>
      <c r="K3839" s="6">
        <f t="shared" si="417"/>
        <v>0.11928571428571434</v>
      </c>
      <c r="L3839" s="6">
        <f t="shared" si="418"/>
        <v>5.6428571428571495E-2</v>
      </c>
      <c r="M3839" s="6">
        <f t="shared" si="419"/>
        <v>2.1139240506329098</v>
      </c>
      <c r="N3839" s="6">
        <f t="shared" si="420"/>
        <v>67.886178861788608</v>
      </c>
      <c r="Q3839" s="1">
        <v>6.387581</v>
      </c>
      <c r="R3839" s="3">
        <v>557000</v>
      </c>
    </row>
    <row r="3840" spans="1:18" x14ac:dyDescent="0.2">
      <c r="A3840" s="8">
        <v>39563</v>
      </c>
      <c r="B3840" s="1">
        <v>6.47</v>
      </c>
      <c r="C3840" s="1">
        <v>6.64</v>
      </c>
      <c r="D3840" s="1">
        <v>6.41</v>
      </c>
      <c r="E3840" s="1">
        <v>6.54</v>
      </c>
      <c r="G3840" s="6">
        <f t="shared" si="414"/>
        <v>8.0000000000000071E-2</v>
      </c>
      <c r="H3840" s="1">
        <f t="shared" si="415"/>
        <v>8.0000000000000071E-2</v>
      </c>
      <c r="I3840" s="1">
        <f t="shared" si="416"/>
        <v>0</v>
      </c>
      <c r="K3840" s="6">
        <f t="shared" si="417"/>
        <v>0.10214285714285719</v>
      </c>
      <c r="L3840" s="6">
        <f t="shared" si="418"/>
        <v>5.6428571428571495E-2</v>
      </c>
      <c r="M3840" s="6">
        <f t="shared" si="419"/>
        <v>1.8101265822784798</v>
      </c>
      <c r="N3840" s="6">
        <f t="shared" si="420"/>
        <v>64.414414414414409</v>
      </c>
      <c r="Q3840" s="1">
        <v>6.4666839999999999</v>
      </c>
      <c r="R3840" s="3">
        <v>564500</v>
      </c>
    </row>
    <row r="3841" spans="1:18" x14ac:dyDescent="0.2">
      <c r="A3841" s="8">
        <v>39566</v>
      </c>
      <c r="B3841" s="1">
        <v>6.6</v>
      </c>
      <c r="C3841" s="1">
        <v>6.73</v>
      </c>
      <c r="D3841" s="1">
        <v>6.54</v>
      </c>
      <c r="E3841" s="1">
        <v>6.61</v>
      </c>
      <c r="G3841" s="6">
        <f t="shared" si="414"/>
        <v>7.0000000000000284E-2</v>
      </c>
      <c r="H3841" s="1">
        <f t="shared" si="415"/>
        <v>7.0000000000000284E-2</v>
      </c>
      <c r="I3841" s="1">
        <f t="shared" si="416"/>
        <v>0</v>
      </c>
      <c r="K3841" s="6">
        <f t="shared" si="417"/>
        <v>0.10714285714285721</v>
      </c>
      <c r="L3841" s="6">
        <f t="shared" si="418"/>
        <v>5.000000000000001E-2</v>
      </c>
      <c r="M3841" s="6">
        <f t="shared" si="419"/>
        <v>2.1428571428571437</v>
      </c>
      <c r="N3841" s="6">
        <f t="shared" si="420"/>
        <v>68.181818181818187</v>
      </c>
      <c r="Q3841" s="1">
        <v>6.5358999999999998</v>
      </c>
      <c r="R3841" s="3">
        <v>487600</v>
      </c>
    </row>
    <row r="3842" spans="1:18" x14ac:dyDescent="0.2">
      <c r="A3842" s="8">
        <v>39567</v>
      </c>
      <c r="B3842" s="1">
        <v>6.67</v>
      </c>
      <c r="C3842" s="1">
        <v>6.67</v>
      </c>
      <c r="D3842" s="1">
        <v>6.23</v>
      </c>
      <c r="E3842" s="1">
        <v>6.32</v>
      </c>
      <c r="G3842" s="6">
        <f t="shared" si="414"/>
        <v>-0.29000000000000004</v>
      </c>
      <c r="H3842" s="1">
        <f t="shared" si="415"/>
        <v>0</v>
      </c>
      <c r="I3842" s="1">
        <f t="shared" si="416"/>
        <v>0.29000000000000004</v>
      </c>
      <c r="K3842" s="6">
        <f t="shared" si="417"/>
        <v>0.10142857142857149</v>
      </c>
      <c r="L3842" s="6">
        <f t="shared" si="418"/>
        <v>7.071428571428573E-2</v>
      </c>
      <c r="M3842" s="6">
        <f t="shared" si="419"/>
        <v>1.4343434343434349</v>
      </c>
      <c r="N3842" s="6">
        <f t="shared" si="420"/>
        <v>58.921161825726152</v>
      </c>
      <c r="Q3842" s="1">
        <v>6.2491500000000002</v>
      </c>
      <c r="R3842" s="3">
        <v>517900</v>
      </c>
    </row>
    <row r="3843" spans="1:18" x14ac:dyDescent="0.2">
      <c r="A3843" s="8">
        <v>39568</v>
      </c>
      <c r="B3843" s="1">
        <v>6.32</v>
      </c>
      <c r="C3843" s="1">
        <v>6.6</v>
      </c>
      <c r="D3843" s="1">
        <v>6.29</v>
      </c>
      <c r="E3843" s="1">
        <v>6.48</v>
      </c>
      <c r="G3843" s="6">
        <f t="shared" si="414"/>
        <v>0.16000000000000014</v>
      </c>
      <c r="H3843" s="1">
        <f t="shared" si="415"/>
        <v>0.16000000000000014</v>
      </c>
      <c r="I3843" s="1">
        <f t="shared" si="416"/>
        <v>0</v>
      </c>
      <c r="K3843" s="6">
        <f t="shared" si="417"/>
        <v>0.11285714285714292</v>
      </c>
      <c r="L3843" s="6">
        <f t="shared" si="418"/>
        <v>5.0714285714285774E-2</v>
      </c>
      <c r="M3843" s="6">
        <f t="shared" si="419"/>
        <v>2.2253521126760551</v>
      </c>
      <c r="N3843" s="6">
        <f t="shared" si="420"/>
        <v>68.99563318777291</v>
      </c>
      <c r="Q3843" s="1">
        <v>6.4073570000000002</v>
      </c>
      <c r="R3843" s="3">
        <v>403800</v>
      </c>
    </row>
    <row r="3844" spans="1:18" x14ac:dyDescent="0.2">
      <c r="A3844" s="8">
        <v>39569</v>
      </c>
      <c r="B3844" s="1">
        <v>6.42</v>
      </c>
      <c r="C3844" s="1">
        <v>6.54</v>
      </c>
      <c r="D3844" s="1">
        <v>6.25</v>
      </c>
      <c r="E3844" s="1">
        <v>6.49</v>
      </c>
      <c r="G3844" s="6">
        <f t="shared" ref="G3844:G3907" si="421">E3844-E3843</f>
        <v>9.9999999999997868E-3</v>
      </c>
      <c r="H3844" s="1">
        <f t="shared" ref="H3844:H3907" si="422">IF(G3844&gt;0,G3844,0)</f>
        <v>9.9999999999997868E-3</v>
      </c>
      <c r="I3844" s="1">
        <f t="shared" ref="I3844:I3907" si="423">IF(G3844&lt;0,ABS(G3844),0)</f>
        <v>0</v>
      </c>
      <c r="K3844" s="6">
        <f t="shared" si="417"/>
        <v>0.11357142857142863</v>
      </c>
      <c r="L3844" s="6">
        <f t="shared" si="418"/>
        <v>4.8571428571428613E-2</v>
      </c>
      <c r="M3844" s="6">
        <f t="shared" si="419"/>
        <v>2.3382352941176463</v>
      </c>
      <c r="N3844" s="6">
        <f t="shared" si="420"/>
        <v>70.044052863436121</v>
      </c>
      <c r="Q3844" s="1">
        <v>6.4172440000000002</v>
      </c>
      <c r="R3844" s="3">
        <v>596000</v>
      </c>
    </row>
    <row r="3845" spans="1:18" x14ac:dyDescent="0.2">
      <c r="A3845" s="8">
        <v>39570</v>
      </c>
      <c r="B3845" s="1">
        <v>6.49</v>
      </c>
      <c r="C3845" s="1">
        <v>6.55</v>
      </c>
      <c r="D3845" s="1">
        <v>6.35</v>
      </c>
      <c r="E3845" s="1">
        <v>6.4</v>
      </c>
      <c r="G3845" s="6">
        <f t="shared" si="421"/>
        <v>-8.9999999999999858E-2</v>
      </c>
      <c r="H3845" s="1">
        <f t="shared" si="422"/>
        <v>0</v>
      </c>
      <c r="I3845" s="1">
        <f t="shared" si="423"/>
        <v>8.9999999999999858E-2</v>
      </c>
      <c r="K3845" s="6">
        <f t="shared" si="417"/>
        <v>9.6428571428571461E-2</v>
      </c>
      <c r="L3845" s="6">
        <f t="shared" si="418"/>
        <v>5.5000000000000035E-2</v>
      </c>
      <c r="M3845" s="6">
        <f t="shared" si="419"/>
        <v>1.7532467532467526</v>
      </c>
      <c r="N3845" s="6">
        <f t="shared" si="420"/>
        <v>63.679245283018865</v>
      </c>
      <c r="Q3845" s="1">
        <v>6.3282530000000001</v>
      </c>
      <c r="R3845" s="3">
        <v>406700</v>
      </c>
    </row>
    <row r="3846" spans="1:18" x14ac:dyDescent="0.2">
      <c r="A3846" s="8">
        <v>39573</v>
      </c>
      <c r="B3846" s="1">
        <v>6.35</v>
      </c>
      <c r="C3846" s="1">
        <v>6.68</v>
      </c>
      <c r="D3846" s="1">
        <v>6.35</v>
      </c>
      <c r="E3846" s="1">
        <v>6.64</v>
      </c>
      <c r="G3846" s="6">
        <f t="shared" si="421"/>
        <v>0.23999999999999932</v>
      </c>
      <c r="H3846" s="1">
        <f t="shared" si="422"/>
        <v>0.23999999999999932</v>
      </c>
      <c r="I3846" s="1">
        <f t="shared" si="423"/>
        <v>0</v>
      </c>
      <c r="K3846" s="6">
        <f t="shared" si="417"/>
        <v>8.9999999999999983E-2</v>
      </c>
      <c r="L3846" s="6">
        <f t="shared" si="418"/>
        <v>5.5000000000000035E-2</v>
      </c>
      <c r="M3846" s="6">
        <f t="shared" si="419"/>
        <v>1.6363636363636349</v>
      </c>
      <c r="N3846" s="6">
        <f t="shared" si="420"/>
        <v>62.068965517241359</v>
      </c>
      <c r="Q3846" s="1">
        <v>6.565563</v>
      </c>
      <c r="R3846" s="3">
        <v>527300</v>
      </c>
    </row>
    <row r="3847" spans="1:18" x14ac:dyDescent="0.2">
      <c r="A3847" s="8">
        <v>39574</v>
      </c>
      <c r="B3847" s="1">
        <v>6.68</v>
      </c>
      <c r="C3847" s="1">
        <v>6.85</v>
      </c>
      <c r="D3847" s="1">
        <v>6.65</v>
      </c>
      <c r="E3847" s="1">
        <v>6.85</v>
      </c>
      <c r="G3847" s="6">
        <f t="shared" si="421"/>
        <v>0.20999999999999996</v>
      </c>
      <c r="H3847" s="1">
        <f t="shared" si="422"/>
        <v>0.20999999999999996</v>
      </c>
      <c r="I3847" s="1">
        <f t="shared" si="423"/>
        <v>0</v>
      </c>
      <c r="K3847" s="6">
        <f t="shared" si="417"/>
        <v>0.10357142857142858</v>
      </c>
      <c r="L3847" s="6">
        <f t="shared" si="418"/>
        <v>5.5000000000000035E-2</v>
      </c>
      <c r="M3847" s="6">
        <f t="shared" si="419"/>
        <v>1.8831168831168821</v>
      </c>
      <c r="N3847" s="6">
        <f t="shared" si="420"/>
        <v>65.315315315315303</v>
      </c>
      <c r="Q3847" s="1">
        <v>6.7732080000000003</v>
      </c>
      <c r="R3847" s="3">
        <v>811600</v>
      </c>
    </row>
    <row r="3848" spans="1:18" x14ac:dyDescent="0.2">
      <c r="A3848" s="8">
        <v>39575</v>
      </c>
      <c r="B3848" s="1">
        <v>6.87</v>
      </c>
      <c r="C3848" s="1">
        <v>6.92</v>
      </c>
      <c r="D3848" s="1">
        <v>6.67</v>
      </c>
      <c r="E3848" s="1">
        <v>6.7</v>
      </c>
      <c r="G3848" s="6">
        <f t="shared" si="421"/>
        <v>-0.14999999999999947</v>
      </c>
      <c r="H3848" s="1">
        <f t="shared" si="422"/>
        <v>0</v>
      </c>
      <c r="I3848" s="1">
        <f t="shared" si="423"/>
        <v>0.14999999999999947</v>
      </c>
      <c r="K3848" s="6">
        <f t="shared" si="417"/>
        <v>0.10357142857142858</v>
      </c>
      <c r="L3848" s="6">
        <f t="shared" si="418"/>
        <v>5.4999999999999973E-2</v>
      </c>
      <c r="M3848" s="6">
        <f t="shared" si="419"/>
        <v>1.8831168831168841</v>
      </c>
      <c r="N3848" s="6">
        <f t="shared" si="420"/>
        <v>65.315315315315331</v>
      </c>
      <c r="Q3848" s="1">
        <v>6.6248899999999997</v>
      </c>
      <c r="R3848" s="3">
        <v>619600</v>
      </c>
    </row>
    <row r="3849" spans="1:18" x14ac:dyDescent="0.2">
      <c r="A3849" s="8">
        <v>39576</v>
      </c>
      <c r="B3849" s="1">
        <v>6.92</v>
      </c>
      <c r="C3849" s="1">
        <v>6.92</v>
      </c>
      <c r="D3849" s="1">
        <v>6.5</v>
      </c>
      <c r="E3849" s="1">
        <v>6.67</v>
      </c>
      <c r="G3849" s="6">
        <f t="shared" si="421"/>
        <v>-3.0000000000000249E-2</v>
      </c>
      <c r="H3849" s="1">
        <f t="shared" si="422"/>
        <v>0</v>
      </c>
      <c r="I3849" s="1">
        <f t="shared" si="423"/>
        <v>3.0000000000000249E-2</v>
      </c>
      <c r="K3849" s="6">
        <f t="shared" si="417"/>
        <v>6.4285714285714252E-2</v>
      </c>
      <c r="L3849" s="6">
        <f t="shared" si="418"/>
        <v>5.7142857142857127E-2</v>
      </c>
      <c r="M3849" s="6">
        <f t="shared" si="419"/>
        <v>1.1249999999999998</v>
      </c>
      <c r="N3849" s="6">
        <f t="shared" si="420"/>
        <v>52.941176470588232</v>
      </c>
      <c r="Q3849" s="1">
        <v>6.5952270000000004</v>
      </c>
      <c r="R3849" s="3">
        <v>602900</v>
      </c>
    </row>
    <row r="3850" spans="1:18" x14ac:dyDescent="0.2">
      <c r="A3850" s="8">
        <v>39577</v>
      </c>
      <c r="B3850" s="1">
        <v>6.77</v>
      </c>
      <c r="C3850" s="1">
        <v>6.88</v>
      </c>
      <c r="D3850" s="1">
        <v>6.53</v>
      </c>
      <c r="E3850" s="1">
        <v>6.8</v>
      </c>
      <c r="G3850" s="6">
        <f t="shared" si="421"/>
        <v>0.12999999999999989</v>
      </c>
      <c r="H3850" s="1">
        <f t="shared" si="422"/>
        <v>0.12999999999999989</v>
      </c>
      <c r="I3850" s="1">
        <f t="shared" si="423"/>
        <v>0</v>
      </c>
      <c r="K3850" s="6">
        <f t="shared" si="417"/>
        <v>7.3571428571428524E-2</v>
      </c>
      <c r="L3850" s="6">
        <f t="shared" si="418"/>
        <v>4.857142857142855E-2</v>
      </c>
      <c r="M3850" s="6">
        <f t="shared" si="419"/>
        <v>1.5147058823529409</v>
      </c>
      <c r="N3850" s="6">
        <f t="shared" si="420"/>
        <v>60.23391812865497</v>
      </c>
      <c r="Q3850" s="1">
        <v>6.7237689999999999</v>
      </c>
      <c r="R3850" s="3">
        <v>616000</v>
      </c>
    </row>
    <row r="3851" spans="1:18" x14ac:dyDescent="0.2">
      <c r="A3851" s="8">
        <v>39580</v>
      </c>
      <c r="B3851" s="1">
        <v>6.8</v>
      </c>
      <c r="C3851" s="1">
        <v>7.05</v>
      </c>
      <c r="D3851" s="1">
        <v>6.64</v>
      </c>
      <c r="E3851" s="1">
        <v>7.02</v>
      </c>
      <c r="G3851" s="6">
        <f t="shared" si="421"/>
        <v>0.21999999999999975</v>
      </c>
      <c r="H3851" s="1">
        <f t="shared" si="422"/>
        <v>0.21999999999999975</v>
      </c>
      <c r="I3851" s="1">
        <f t="shared" si="423"/>
        <v>0</v>
      </c>
      <c r="K3851" s="6">
        <f t="shared" si="417"/>
        <v>7.9999999999999946E-2</v>
      </c>
      <c r="L3851" s="6">
        <f t="shared" si="418"/>
        <v>4.857142857142855E-2</v>
      </c>
      <c r="M3851" s="6">
        <f t="shared" si="419"/>
        <v>1.6470588235294115</v>
      </c>
      <c r="N3851" s="6">
        <f t="shared" si="420"/>
        <v>62.222222222222214</v>
      </c>
      <c r="Q3851" s="1">
        <v>6.9413029999999996</v>
      </c>
      <c r="R3851" s="3">
        <v>711900</v>
      </c>
    </row>
    <row r="3852" spans="1:18" x14ac:dyDescent="0.2">
      <c r="A3852" s="8">
        <v>39581</v>
      </c>
      <c r="B3852" s="1">
        <v>7.02</v>
      </c>
      <c r="C3852" s="1">
        <v>7.35</v>
      </c>
      <c r="D3852" s="1">
        <v>6.91</v>
      </c>
      <c r="E3852" s="1">
        <v>7.35</v>
      </c>
      <c r="G3852" s="6">
        <f t="shared" si="421"/>
        <v>0.33000000000000007</v>
      </c>
      <c r="H3852" s="1">
        <f t="shared" si="422"/>
        <v>0.33000000000000007</v>
      </c>
      <c r="I3852" s="1">
        <f t="shared" si="423"/>
        <v>0</v>
      </c>
      <c r="K3852" s="6">
        <f t="shared" si="417"/>
        <v>0.10357142857142852</v>
      </c>
      <c r="L3852" s="6">
        <f t="shared" si="418"/>
        <v>4.0714285714285668E-2</v>
      </c>
      <c r="M3852" s="6">
        <f t="shared" si="419"/>
        <v>2.5438596491228087</v>
      </c>
      <c r="N3852" s="6">
        <f t="shared" si="420"/>
        <v>71.782178217821794</v>
      </c>
      <c r="Q3852" s="1">
        <v>7.2676030000000003</v>
      </c>
      <c r="R3852" s="3">
        <v>1114400</v>
      </c>
    </row>
    <row r="3853" spans="1:18" x14ac:dyDescent="0.2">
      <c r="A3853" s="8">
        <v>39582</v>
      </c>
      <c r="B3853" s="1">
        <v>7.35</v>
      </c>
      <c r="C3853" s="1">
        <v>7.45</v>
      </c>
      <c r="D3853" s="1">
        <v>6.85</v>
      </c>
      <c r="E3853" s="1">
        <v>7.19</v>
      </c>
      <c r="G3853" s="6">
        <f t="shared" si="421"/>
        <v>-0.15999999999999925</v>
      </c>
      <c r="H3853" s="1">
        <f t="shared" si="422"/>
        <v>0</v>
      </c>
      <c r="I3853" s="1">
        <f t="shared" si="423"/>
        <v>0.15999999999999925</v>
      </c>
      <c r="K3853" s="6">
        <f t="shared" si="417"/>
        <v>0.10357142857142852</v>
      </c>
      <c r="L3853" s="6">
        <f t="shared" si="418"/>
        <v>5.1428571428571344E-2</v>
      </c>
      <c r="M3853" s="6">
        <f t="shared" si="419"/>
        <v>2.0138888888888911</v>
      </c>
      <c r="N3853" s="6">
        <f t="shared" si="420"/>
        <v>66.820276497695886</v>
      </c>
      <c r="Q3853" s="1">
        <v>7.1093970000000004</v>
      </c>
      <c r="R3853" s="3">
        <v>805200</v>
      </c>
    </row>
    <row r="3854" spans="1:18" x14ac:dyDescent="0.2">
      <c r="A3854" s="8">
        <v>39583</v>
      </c>
      <c r="B3854" s="1">
        <v>7.21</v>
      </c>
      <c r="C3854" s="1">
        <v>7.35</v>
      </c>
      <c r="D3854" s="1">
        <v>6.9</v>
      </c>
      <c r="E3854" s="1">
        <v>7.31</v>
      </c>
      <c r="G3854" s="6">
        <f t="shared" si="421"/>
        <v>0.11999999999999922</v>
      </c>
      <c r="H3854" s="1">
        <f t="shared" si="422"/>
        <v>0.11999999999999922</v>
      </c>
      <c r="I3854" s="1">
        <f t="shared" si="423"/>
        <v>0</v>
      </c>
      <c r="K3854" s="6">
        <f t="shared" si="417"/>
        <v>0.10642857142857132</v>
      </c>
      <c r="L3854" s="6">
        <f t="shared" si="418"/>
        <v>5.1428571428571344E-2</v>
      </c>
      <c r="M3854" s="6">
        <f t="shared" si="419"/>
        <v>2.0694444444444455</v>
      </c>
      <c r="N3854" s="6">
        <f t="shared" si="420"/>
        <v>67.420814479638011</v>
      </c>
      <c r="Q3854" s="1">
        <v>7.2280519999999999</v>
      </c>
      <c r="R3854" s="3">
        <v>828500</v>
      </c>
    </row>
    <row r="3855" spans="1:18" x14ac:dyDescent="0.2">
      <c r="A3855" s="8">
        <v>39584</v>
      </c>
      <c r="B3855" s="1">
        <v>7.5</v>
      </c>
      <c r="C3855" s="1">
        <v>7.69</v>
      </c>
      <c r="D3855" s="1">
        <v>7.44</v>
      </c>
      <c r="E3855" s="1">
        <v>7.54</v>
      </c>
      <c r="G3855" s="6">
        <f t="shared" si="421"/>
        <v>0.23000000000000043</v>
      </c>
      <c r="H3855" s="1">
        <f t="shared" si="422"/>
        <v>0.23000000000000043</v>
      </c>
      <c r="I3855" s="1">
        <f t="shared" si="423"/>
        <v>0</v>
      </c>
      <c r="K3855" s="6">
        <f t="shared" si="417"/>
        <v>0.11785714285714276</v>
      </c>
      <c r="L3855" s="6">
        <f t="shared" si="418"/>
        <v>5.1428571428571344E-2</v>
      </c>
      <c r="M3855" s="6">
        <f t="shared" si="419"/>
        <v>2.2916666666666683</v>
      </c>
      <c r="N3855" s="6">
        <f t="shared" si="420"/>
        <v>69.620253164556971</v>
      </c>
      <c r="Q3855" s="1">
        <v>7.4554729999999996</v>
      </c>
      <c r="R3855" s="3">
        <v>1182700</v>
      </c>
    </row>
    <row r="3856" spans="1:18" x14ac:dyDescent="0.2">
      <c r="A3856" s="8">
        <v>39587</v>
      </c>
      <c r="B3856" s="1">
        <v>7.6</v>
      </c>
      <c r="C3856" s="1">
        <v>8.09</v>
      </c>
      <c r="D3856" s="1">
        <v>7.52</v>
      </c>
      <c r="E3856" s="1">
        <v>7.8</v>
      </c>
      <c r="G3856" s="6">
        <f t="shared" si="421"/>
        <v>0.25999999999999979</v>
      </c>
      <c r="H3856" s="1">
        <f t="shared" si="422"/>
        <v>0.25999999999999979</v>
      </c>
      <c r="I3856" s="1">
        <f t="shared" si="423"/>
        <v>0</v>
      </c>
      <c r="K3856" s="6">
        <f t="shared" ref="K3856:K3919" si="424">AVERAGE(H3843:H3856)</f>
        <v>0.13642857142857132</v>
      </c>
      <c r="L3856" s="6">
        <f t="shared" ref="L3856:L3919" si="425">AVERAGE(I3843:I3856)</f>
        <v>3.0714285714285632E-2</v>
      </c>
      <c r="M3856" s="6">
        <f t="shared" ref="M3856:M3919" si="426">K3856/L3856</f>
        <v>4.441860465116287</v>
      </c>
      <c r="N3856" s="6">
        <f t="shared" si="420"/>
        <v>81.623931623931654</v>
      </c>
      <c r="Q3856" s="1">
        <v>7.7125589999999997</v>
      </c>
      <c r="R3856" s="3">
        <v>1279600</v>
      </c>
    </row>
    <row r="3857" spans="1:18" x14ac:dyDescent="0.2">
      <c r="A3857" s="8">
        <v>39588</v>
      </c>
      <c r="B3857" s="1">
        <v>7.8</v>
      </c>
      <c r="C3857" s="1">
        <v>8.25</v>
      </c>
      <c r="D3857" s="1">
        <v>7.8</v>
      </c>
      <c r="E3857" s="1">
        <v>7.98</v>
      </c>
      <c r="G3857" s="6">
        <f t="shared" si="421"/>
        <v>0.1800000000000006</v>
      </c>
      <c r="H3857" s="1">
        <f t="shared" si="422"/>
        <v>0.1800000000000006</v>
      </c>
      <c r="I3857" s="1">
        <f t="shared" si="423"/>
        <v>0</v>
      </c>
      <c r="K3857" s="6">
        <f t="shared" si="424"/>
        <v>0.13785714285714276</v>
      </c>
      <c r="L3857" s="6">
        <f t="shared" si="425"/>
        <v>3.0714285714285632E-2</v>
      </c>
      <c r="M3857" s="6">
        <f t="shared" si="426"/>
        <v>4.4883720930232647</v>
      </c>
      <c r="N3857" s="6">
        <f t="shared" ref="N3857:N3920" si="427">IF(L3857=0,100,100-(100/(1+M3857)))</f>
        <v>81.779661016949177</v>
      </c>
      <c r="Q3857" s="1">
        <v>7.8905409999999998</v>
      </c>
      <c r="R3857" s="3">
        <v>1487900</v>
      </c>
    </row>
    <row r="3858" spans="1:18" x14ac:dyDescent="0.2">
      <c r="A3858" s="8">
        <v>39589</v>
      </c>
      <c r="B3858" s="1">
        <v>8.19</v>
      </c>
      <c r="C3858" s="1">
        <v>8.32</v>
      </c>
      <c r="D3858" s="1">
        <v>7.92</v>
      </c>
      <c r="E3858" s="1">
        <v>7.94</v>
      </c>
      <c r="G3858" s="6">
        <f t="shared" si="421"/>
        <v>-4.0000000000000036E-2</v>
      </c>
      <c r="H3858" s="1">
        <f t="shared" si="422"/>
        <v>0</v>
      </c>
      <c r="I3858" s="1">
        <f t="shared" si="423"/>
        <v>4.0000000000000036E-2</v>
      </c>
      <c r="K3858" s="6">
        <f t="shared" si="424"/>
        <v>0.13714285714285707</v>
      </c>
      <c r="L3858" s="6">
        <f t="shared" si="425"/>
        <v>3.3571428571428488E-2</v>
      </c>
      <c r="M3858" s="6">
        <f t="shared" si="426"/>
        <v>4.0851063829787311</v>
      </c>
      <c r="N3858" s="6">
        <f t="shared" si="427"/>
        <v>80.334728033472828</v>
      </c>
      <c r="Q3858" s="1">
        <v>7.8509890000000002</v>
      </c>
      <c r="R3858" s="3">
        <v>1245800</v>
      </c>
    </row>
    <row r="3859" spans="1:18" x14ac:dyDescent="0.2">
      <c r="A3859" s="8">
        <v>39590</v>
      </c>
      <c r="B3859" s="1">
        <v>8.0299999999999994</v>
      </c>
      <c r="C3859" s="1">
        <v>8.34</v>
      </c>
      <c r="D3859" s="1">
        <v>7.91</v>
      </c>
      <c r="E3859" s="1">
        <v>7.96</v>
      </c>
      <c r="G3859" s="6">
        <f t="shared" si="421"/>
        <v>1.9999999999999574E-2</v>
      </c>
      <c r="H3859" s="1">
        <f t="shared" si="422"/>
        <v>1.9999999999999574E-2</v>
      </c>
      <c r="I3859" s="1">
        <f t="shared" si="423"/>
        <v>0</v>
      </c>
      <c r="K3859" s="6">
        <f t="shared" si="424"/>
        <v>0.13857142857142848</v>
      </c>
      <c r="L3859" s="6">
        <f t="shared" si="425"/>
        <v>2.7142857142857073E-2</v>
      </c>
      <c r="M3859" s="6">
        <f t="shared" si="426"/>
        <v>5.1052631578947469</v>
      </c>
      <c r="N3859" s="6">
        <f t="shared" si="427"/>
        <v>83.620689655172441</v>
      </c>
      <c r="Q3859" s="1">
        <v>7.8707649999999996</v>
      </c>
      <c r="R3859" s="3">
        <v>1101600</v>
      </c>
    </row>
    <row r="3860" spans="1:18" x14ac:dyDescent="0.2">
      <c r="A3860" s="8">
        <v>39591</v>
      </c>
      <c r="B3860" s="1">
        <v>8.0500000000000007</v>
      </c>
      <c r="C3860" s="1">
        <v>8.0500000000000007</v>
      </c>
      <c r="D3860" s="1">
        <v>7.76</v>
      </c>
      <c r="E3860" s="1">
        <v>7.96</v>
      </c>
      <c r="G3860" s="6">
        <f t="shared" si="421"/>
        <v>0</v>
      </c>
      <c r="H3860" s="1">
        <f t="shared" si="422"/>
        <v>0</v>
      </c>
      <c r="I3860" s="1">
        <f t="shared" si="423"/>
        <v>0</v>
      </c>
      <c r="K3860" s="6">
        <f t="shared" si="424"/>
        <v>0.12142857142857137</v>
      </c>
      <c r="L3860" s="6">
        <f t="shared" si="425"/>
        <v>2.7142857142857073E-2</v>
      </c>
      <c r="M3860" s="6">
        <f t="shared" si="426"/>
        <v>4.4736842105263248</v>
      </c>
      <c r="N3860" s="6">
        <f t="shared" si="427"/>
        <v>81.730769230769255</v>
      </c>
      <c r="Q3860" s="1">
        <v>7.8707649999999996</v>
      </c>
      <c r="R3860" s="3">
        <v>530000</v>
      </c>
    </row>
    <row r="3861" spans="1:18" x14ac:dyDescent="0.2">
      <c r="A3861" s="8">
        <v>39595</v>
      </c>
      <c r="B3861" s="1">
        <v>7.87</v>
      </c>
      <c r="C3861" s="1">
        <v>8</v>
      </c>
      <c r="D3861" s="1">
        <v>7.75</v>
      </c>
      <c r="E3861" s="1">
        <v>7.82</v>
      </c>
      <c r="G3861" s="6">
        <f t="shared" si="421"/>
        <v>-0.13999999999999968</v>
      </c>
      <c r="H3861" s="1">
        <f t="shared" si="422"/>
        <v>0</v>
      </c>
      <c r="I3861" s="1">
        <f t="shared" si="423"/>
        <v>0.13999999999999968</v>
      </c>
      <c r="K3861" s="6">
        <f t="shared" si="424"/>
        <v>0.10642857142857139</v>
      </c>
      <c r="L3861" s="6">
        <f t="shared" si="425"/>
        <v>3.7142857142857047E-2</v>
      </c>
      <c r="M3861" s="6">
        <f t="shared" si="426"/>
        <v>2.8653846153846216</v>
      </c>
      <c r="N3861" s="6">
        <f t="shared" si="427"/>
        <v>74.129353233830884</v>
      </c>
      <c r="Q3861" s="1">
        <v>7.732335</v>
      </c>
      <c r="R3861" s="3">
        <v>898200</v>
      </c>
    </row>
    <row r="3862" spans="1:18" x14ac:dyDescent="0.2">
      <c r="A3862" s="8">
        <v>39596</v>
      </c>
      <c r="B3862" s="1">
        <v>7.75</v>
      </c>
      <c r="C3862" s="1">
        <v>7.9</v>
      </c>
      <c r="D3862" s="1">
        <v>7.3</v>
      </c>
      <c r="E3862" s="1">
        <v>7.89</v>
      </c>
      <c r="G3862" s="6">
        <f t="shared" si="421"/>
        <v>6.9999999999999396E-2</v>
      </c>
      <c r="H3862" s="1">
        <f t="shared" si="422"/>
        <v>6.9999999999999396E-2</v>
      </c>
      <c r="I3862" s="1">
        <f t="shared" si="423"/>
        <v>0</v>
      </c>
      <c r="K3862" s="6">
        <f t="shared" si="424"/>
        <v>0.11142857142857134</v>
      </c>
      <c r="L3862" s="6">
        <f t="shared" si="425"/>
        <v>2.6428571428571374E-2</v>
      </c>
      <c r="M3862" s="6">
        <f t="shared" si="426"/>
        <v>4.2162162162162211</v>
      </c>
      <c r="N3862" s="6">
        <f t="shared" si="427"/>
        <v>80.829015544041468</v>
      </c>
      <c r="Q3862" s="1">
        <v>7.8015489999999996</v>
      </c>
      <c r="R3862" s="3">
        <v>1680100</v>
      </c>
    </row>
    <row r="3863" spans="1:18" x14ac:dyDescent="0.2">
      <c r="A3863" s="8">
        <v>39597</v>
      </c>
      <c r="B3863" s="1">
        <v>7.92</v>
      </c>
      <c r="C3863" s="1">
        <v>7.99</v>
      </c>
      <c r="D3863" s="1">
        <v>7.35</v>
      </c>
      <c r="E3863" s="1">
        <v>7.39</v>
      </c>
      <c r="G3863" s="6">
        <f t="shared" si="421"/>
        <v>-0.5</v>
      </c>
      <c r="H3863" s="1">
        <f t="shared" si="422"/>
        <v>0</v>
      </c>
      <c r="I3863" s="1">
        <f t="shared" si="423"/>
        <v>0.5</v>
      </c>
      <c r="K3863" s="6">
        <f t="shared" si="424"/>
        <v>0.11142857142857134</v>
      </c>
      <c r="L3863" s="6">
        <f t="shared" si="425"/>
        <v>5.9999999999999928E-2</v>
      </c>
      <c r="M3863" s="6">
        <f t="shared" si="426"/>
        <v>1.8571428571428579</v>
      </c>
      <c r="N3863" s="6">
        <f t="shared" si="427"/>
        <v>65</v>
      </c>
      <c r="Q3863" s="1">
        <v>7.3071549999999998</v>
      </c>
      <c r="R3863" s="3">
        <v>2392100</v>
      </c>
    </row>
    <row r="3864" spans="1:18" x14ac:dyDescent="0.2">
      <c r="A3864" s="8">
        <v>39598</v>
      </c>
      <c r="B3864" s="1">
        <v>7.39</v>
      </c>
      <c r="C3864" s="1">
        <v>7.48</v>
      </c>
      <c r="D3864" s="1">
        <v>7.18</v>
      </c>
      <c r="E3864" s="1">
        <v>7.36</v>
      </c>
      <c r="G3864" s="6">
        <f t="shared" si="421"/>
        <v>-2.9999999999999361E-2</v>
      </c>
      <c r="H3864" s="1">
        <f t="shared" si="422"/>
        <v>0</v>
      </c>
      <c r="I3864" s="1">
        <f t="shared" si="423"/>
        <v>2.9999999999999361E-2</v>
      </c>
      <c r="K3864" s="6">
        <f t="shared" si="424"/>
        <v>0.10214285714285706</v>
      </c>
      <c r="L3864" s="6">
        <f t="shared" si="425"/>
        <v>6.2142857142857021E-2</v>
      </c>
      <c r="M3864" s="6">
        <f t="shared" si="426"/>
        <v>1.6436781609195421</v>
      </c>
      <c r="N3864" s="6">
        <f t="shared" si="427"/>
        <v>62.173913043478287</v>
      </c>
      <c r="Q3864" s="1">
        <v>7.2774910000000004</v>
      </c>
      <c r="R3864" s="3">
        <v>1463400</v>
      </c>
    </row>
    <row r="3865" spans="1:18" x14ac:dyDescent="0.2">
      <c r="A3865" s="8">
        <v>39601</v>
      </c>
      <c r="B3865" s="1">
        <v>7.31</v>
      </c>
      <c r="C3865" s="1">
        <v>7.57</v>
      </c>
      <c r="D3865" s="1">
        <v>7.31</v>
      </c>
      <c r="E3865" s="1">
        <v>7.46</v>
      </c>
      <c r="G3865" s="6">
        <f t="shared" si="421"/>
        <v>9.9999999999999645E-2</v>
      </c>
      <c r="H3865" s="1">
        <f t="shared" si="422"/>
        <v>9.9999999999999645E-2</v>
      </c>
      <c r="I3865" s="1">
        <f t="shared" si="423"/>
        <v>0</v>
      </c>
      <c r="K3865" s="6">
        <f t="shared" si="424"/>
        <v>9.3571428571428486E-2</v>
      </c>
      <c r="L3865" s="6">
        <f t="shared" si="425"/>
        <v>6.2142857142857021E-2</v>
      </c>
      <c r="M3865" s="6">
        <f t="shared" si="426"/>
        <v>1.5057471264367832</v>
      </c>
      <c r="N3865" s="6">
        <f t="shared" si="427"/>
        <v>60.091743119266077</v>
      </c>
      <c r="Q3865" s="1">
        <v>7.3763699999999996</v>
      </c>
      <c r="R3865" s="3">
        <v>1509200</v>
      </c>
    </row>
    <row r="3866" spans="1:18" x14ac:dyDescent="0.2">
      <c r="A3866" s="8">
        <v>39602</v>
      </c>
      <c r="B3866" s="1">
        <v>7.46</v>
      </c>
      <c r="C3866" s="1">
        <v>7.63</v>
      </c>
      <c r="D3866" s="1">
        <v>7.4</v>
      </c>
      <c r="E3866" s="1">
        <v>7.41</v>
      </c>
      <c r="G3866" s="6">
        <f t="shared" si="421"/>
        <v>-4.9999999999999822E-2</v>
      </c>
      <c r="H3866" s="1">
        <f t="shared" si="422"/>
        <v>0</v>
      </c>
      <c r="I3866" s="1">
        <f t="shared" si="423"/>
        <v>4.9999999999999822E-2</v>
      </c>
      <c r="K3866" s="6">
        <f t="shared" si="424"/>
        <v>6.999999999999991E-2</v>
      </c>
      <c r="L3866" s="6">
        <f t="shared" si="425"/>
        <v>6.5714285714285586E-2</v>
      </c>
      <c r="M3866" s="6">
        <f t="shared" si="426"/>
        <v>1.0652173913043486</v>
      </c>
      <c r="N3866" s="6">
        <f t="shared" si="427"/>
        <v>51.578947368421069</v>
      </c>
      <c r="Q3866" s="1">
        <v>7.3269310000000001</v>
      </c>
      <c r="R3866" s="3">
        <v>725900</v>
      </c>
    </row>
    <row r="3867" spans="1:18" x14ac:dyDescent="0.2">
      <c r="A3867" s="8">
        <v>39603</v>
      </c>
      <c r="B3867" s="1">
        <v>7.4</v>
      </c>
      <c r="C3867" s="1">
        <v>7.49</v>
      </c>
      <c r="D3867" s="1">
        <v>6.76</v>
      </c>
      <c r="E3867" s="1">
        <v>6.85</v>
      </c>
      <c r="G3867" s="6">
        <f t="shared" si="421"/>
        <v>-0.5600000000000005</v>
      </c>
      <c r="H3867" s="1">
        <f t="shared" si="422"/>
        <v>0</v>
      </c>
      <c r="I3867" s="1">
        <f t="shared" si="423"/>
        <v>0.5600000000000005</v>
      </c>
      <c r="K3867" s="6">
        <f t="shared" si="424"/>
        <v>6.999999999999991E-2</v>
      </c>
      <c r="L3867" s="6">
        <f t="shared" si="425"/>
        <v>9.4285714285714237E-2</v>
      </c>
      <c r="M3867" s="6">
        <f t="shared" si="426"/>
        <v>0.74242424242424188</v>
      </c>
      <c r="N3867" s="6">
        <f t="shared" si="427"/>
        <v>42.608695652173893</v>
      </c>
      <c r="Q3867" s="1">
        <v>6.7732080000000003</v>
      </c>
      <c r="R3867" s="3">
        <v>1663000</v>
      </c>
    </row>
    <row r="3868" spans="1:18" x14ac:dyDescent="0.2">
      <c r="A3868" s="8">
        <v>39604</v>
      </c>
      <c r="B3868" s="1">
        <v>6.74</v>
      </c>
      <c r="C3868" s="1">
        <v>7.35</v>
      </c>
      <c r="D3868" s="1">
        <v>6.73</v>
      </c>
      <c r="E3868" s="1">
        <v>7.35</v>
      </c>
      <c r="G3868" s="6">
        <f t="shared" si="421"/>
        <v>0.5</v>
      </c>
      <c r="H3868" s="1">
        <f t="shared" si="422"/>
        <v>0.5</v>
      </c>
      <c r="I3868" s="1">
        <f t="shared" si="423"/>
        <v>0</v>
      </c>
      <c r="K3868" s="6">
        <f t="shared" si="424"/>
        <v>9.71428571428571E-2</v>
      </c>
      <c r="L3868" s="6">
        <f t="shared" si="425"/>
        <v>9.4285714285714237E-2</v>
      </c>
      <c r="M3868" s="6">
        <f t="shared" si="426"/>
        <v>1.0303030303030305</v>
      </c>
      <c r="N3868" s="6">
        <f t="shared" si="427"/>
        <v>50.746268656716417</v>
      </c>
      <c r="Q3868" s="1">
        <v>7.2676030000000003</v>
      </c>
      <c r="R3868" s="3">
        <v>1050000</v>
      </c>
    </row>
    <row r="3869" spans="1:18" x14ac:dyDescent="0.2">
      <c r="A3869" s="8">
        <v>39605</v>
      </c>
      <c r="B3869" s="1">
        <v>7.52</v>
      </c>
      <c r="C3869" s="1">
        <v>7.87</v>
      </c>
      <c r="D3869" s="1">
        <v>7.5</v>
      </c>
      <c r="E3869" s="1">
        <v>7.6</v>
      </c>
      <c r="G3869" s="6">
        <f t="shared" si="421"/>
        <v>0.25</v>
      </c>
      <c r="H3869" s="1">
        <f t="shared" si="422"/>
        <v>0.25</v>
      </c>
      <c r="I3869" s="1">
        <f t="shared" si="423"/>
        <v>0</v>
      </c>
      <c r="K3869" s="6">
        <f t="shared" si="424"/>
        <v>9.8571428571428504E-2</v>
      </c>
      <c r="L3869" s="6">
        <f t="shared" si="425"/>
        <v>9.4285714285714237E-2</v>
      </c>
      <c r="M3869" s="6">
        <f t="shared" si="426"/>
        <v>1.0454545454545452</v>
      </c>
      <c r="N3869" s="6">
        <f t="shared" si="427"/>
        <v>51.1111111111111</v>
      </c>
      <c r="Q3869" s="1">
        <v>7.5148010000000003</v>
      </c>
      <c r="R3869" s="3">
        <v>2149300</v>
      </c>
    </row>
    <row r="3870" spans="1:18" x14ac:dyDescent="0.2">
      <c r="A3870" s="8">
        <v>39608</v>
      </c>
      <c r="B3870" s="1">
        <v>7.6</v>
      </c>
      <c r="C3870" s="1">
        <v>7.96</v>
      </c>
      <c r="D3870" s="1">
        <v>7.5</v>
      </c>
      <c r="E3870" s="1">
        <v>7.77</v>
      </c>
      <c r="G3870" s="6">
        <f t="shared" si="421"/>
        <v>0.16999999999999993</v>
      </c>
      <c r="H3870" s="1">
        <f t="shared" si="422"/>
        <v>0.16999999999999993</v>
      </c>
      <c r="I3870" s="1">
        <f t="shared" si="423"/>
        <v>0</v>
      </c>
      <c r="K3870" s="6">
        <f t="shared" si="424"/>
        <v>9.2142857142857082E-2</v>
      </c>
      <c r="L3870" s="6">
        <f t="shared" si="425"/>
        <v>9.4285714285714237E-2</v>
      </c>
      <c r="M3870" s="6">
        <f t="shared" si="426"/>
        <v>0.97727272727272718</v>
      </c>
      <c r="N3870" s="6">
        <f t="shared" si="427"/>
        <v>49.425287356321832</v>
      </c>
      <c r="Q3870" s="1">
        <v>7.6828950000000003</v>
      </c>
      <c r="R3870" s="3">
        <v>852400</v>
      </c>
    </row>
    <row r="3871" spans="1:18" x14ac:dyDescent="0.2">
      <c r="A3871" s="8">
        <v>39609</v>
      </c>
      <c r="B3871" s="1">
        <v>7.75</v>
      </c>
      <c r="C3871" s="1">
        <v>7.88</v>
      </c>
      <c r="D3871" s="1">
        <v>7.5220000000000002</v>
      </c>
      <c r="E3871" s="1">
        <v>7.68</v>
      </c>
      <c r="G3871" s="6">
        <f t="shared" si="421"/>
        <v>-8.9999999999999858E-2</v>
      </c>
      <c r="H3871" s="1">
        <f t="shared" si="422"/>
        <v>0</v>
      </c>
      <c r="I3871" s="1">
        <f t="shared" si="423"/>
        <v>8.9999999999999858E-2</v>
      </c>
      <c r="K3871" s="6">
        <f t="shared" si="424"/>
        <v>7.9285714285714182E-2</v>
      </c>
      <c r="L3871" s="6">
        <f t="shared" si="425"/>
        <v>0.10071428571428566</v>
      </c>
      <c r="M3871" s="6">
        <f t="shared" si="426"/>
        <v>0.78723404255319085</v>
      </c>
      <c r="N3871" s="6">
        <f t="shared" si="427"/>
        <v>44.04761904761903</v>
      </c>
      <c r="Q3871" s="1">
        <v>7.5939040000000002</v>
      </c>
      <c r="R3871" s="3">
        <v>744300</v>
      </c>
    </row>
    <row r="3872" spans="1:18" x14ac:dyDescent="0.2">
      <c r="A3872" s="8">
        <v>39610</v>
      </c>
      <c r="B3872" s="1">
        <v>7.7</v>
      </c>
      <c r="C3872" s="1">
        <v>7.85</v>
      </c>
      <c r="D3872" s="1">
        <v>7.65</v>
      </c>
      <c r="E3872" s="1">
        <v>7.65</v>
      </c>
      <c r="G3872" s="6">
        <f t="shared" si="421"/>
        <v>-2.9999999999999361E-2</v>
      </c>
      <c r="H3872" s="1">
        <f t="shared" si="422"/>
        <v>0</v>
      </c>
      <c r="I3872" s="1">
        <f t="shared" si="423"/>
        <v>2.9999999999999361E-2</v>
      </c>
      <c r="K3872" s="6">
        <f t="shared" si="424"/>
        <v>7.9285714285714182E-2</v>
      </c>
      <c r="L3872" s="6">
        <f t="shared" si="425"/>
        <v>9.9999999999999895E-2</v>
      </c>
      <c r="M3872" s="6">
        <f t="shared" si="426"/>
        <v>0.7928571428571427</v>
      </c>
      <c r="N3872" s="6">
        <f t="shared" si="427"/>
        <v>44.223107569721108</v>
      </c>
      <c r="Q3872" s="1">
        <v>7.5642399999999999</v>
      </c>
      <c r="R3872" s="3">
        <v>661400</v>
      </c>
    </row>
    <row r="3873" spans="1:18" x14ac:dyDescent="0.2">
      <c r="A3873" s="8">
        <v>39611</v>
      </c>
      <c r="B3873" s="1">
        <v>7.57</v>
      </c>
      <c r="C3873" s="1">
        <v>7.85</v>
      </c>
      <c r="D3873" s="1">
        <v>7.57</v>
      </c>
      <c r="E3873" s="1">
        <v>7.73</v>
      </c>
      <c r="G3873" s="6">
        <f t="shared" si="421"/>
        <v>8.0000000000000071E-2</v>
      </c>
      <c r="H3873" s="1">
        <f t="shared" si="422"/>
        <v>8.0000000000000071E-2</v>
      </c>
      <c r="I3873" s="1">
        <f t="shared" si="423"/>
        <v>0</v>
      </c>
      <c r="K3873" s="6">
        <f t="shared" si="424"/>
        <v>8.3571428571428505E-2</v>
      </c>
      <c r="L3873" s="6">
        <f t="shared" si="425"/>
        <v>9.9999999999999895E-2</v>
      </c>
      <c r="M3873" s="6">
        <f t="shared" si="426"/>
        <v>0.83571428571428596</v>
      </c>
      <c r="N3873" s="6">
        <f t="shared" si="427"/>
        <v>45.525291828793776</v>
      </c>
      <c r="Q3873" s="1">
        <v>7.6433429999999998</v>
      </c>
      <c r="R3873" s="3">
        <v>1230900</v>
      </c>
    </row>
    <row r="3874" spans="1:18" x14ac:dyDescent="0.2">
      <c r="A3874" s="8">
        <v>39612</v>
      </c>
      <c r="B3874" s="1">
        <v>7.69</v>
      </c>
      <c r="C3874" s="1">
        <v>7.93</v>
      </c>
      <c r="D3874" s="1">
        <v>7.69</v>
      </c>
      <c r="E3874" s="1">
        <v>7.8</v>
      </c>
      <c r="G3874" s="6">
        <f t="shared" si="421"/>
        <v>6.9999999999999396E-2</v>
      </c>
      <c r="H3874" s="1">
        <f t="shared" si="422"/>
        <v>6.9999999999999396E-2</v>
      </c>
      <c r="I3874" s="1">
        <f t="shared" si="423"/>
        <v>0</v>
      </c>
      <c r="K3874" s="6">
        <f t="shared" si="424"/>
        <v>8.8571428571428454E-2</v>
      </c>
      <c r="L3874" s="6">
        <f t="shared" si="425"/>
        <v>9.9999999999999895E-2</v>
      </c>
      <c r="M3874" s="6">
        <f t="shared" si="426"/>
        <v>0.88571428571428545</v>
      </c>
      <c r="N3874" s="6">
        <f t="shared" si="427"/>
        <v>46.969696969696962</v>
      </c>
      <c r="Q3874" s="1">
        <v>7.7125589999999997</v>
      </c>
      <c r="R3874" s="3">
        <v>892700</v>
      </c>
    </row>
    <row r="3875" spans="1:18" x14ac:dyDescent="0.2">
      <c r="A3875" s="8">
        <v>39615</v>
      </c>
      <c r="B3875" s="1">
        <v>7.84</v>
      </c>
      <c r="C3875" s="1">
        <v>7.97</v>
      </c>
      <c r="D3875" s="1">
        <v>7.82</v>
      </c>
      <c r="E3875" s="1">
        <v>7.88</v>
      </c>
      <c r="G3875" s="6">
        <f t="shared" si="421"/>
        <v>8.0000000000000071E-2</v>
      </c>
      <c r="H3875" s="1">
        <f t="shared" si="422"/>
        <v>8.0000000000000071E-2</v>
      </c>
      <c r="I3875" s="1">
        <f t="shared" si="423"/>
        <v>0</v>
      </c>
      <c r="K3875" s="6">
        <f t="shared" si="424"/>
        <v>9.4285714285714181E-2</v>
      </c>
      <c r="L3875" s="6">
        <f t="shared" si="425"/>
        <v>8.9999999999999927E-2</v>
      </c>
      <c r="M3875" s="6">
        <f t="shared" si="426"/>
        <v>1.0476190476190472</v>
      </c>
      <c r="N3875" s="6">
        <f t="shared" si="427"/>
        <v>51.162790697674417</v>
      </c>
      <c r="Q3875" s="1">
        <v>7.7916619999999996</v>
      </c>
      <c r="R3875" s="3">
        <v>605800</v>
      </c>
    </row>
    <row r="3876" spans="1:18" x14ac:dyDescent="0.2">
      <c r="A3876" s="8">
        <v>39616</v>
      </c>
      <c r="B3876" s="1">
        <v>7.88</v>
      </c>
      <c r="C3876" s="1">
        <v>8.33</v>
      </c>
      <c r="D3876" s="1">
        <v>7.85</v>
      </c>
      <c r="E3876" s="1">
        <v>8.2799999999999994</v>
      </c>
      <c r="G3876" s="6">
        <f t="shared" si="421"/>
        <v>0.39999999999999947</v>
      </c>
      <c r="H3876" s="1">
        <f t="shared" si="422"/>
        <v>0.39999999999999947</v>
      </c>
      <c r="I3876" s="1">
        <f t="shared" si="423"/>
        <v>0</v>
      </c>
      <c r="K3876" s="6">
        <f t="shared" si="424"/>
        <v>0.11785714285714276</v>
      </c>
      <c r="L3876" s="6">
        <f t="shared" si="425"/>
        <v>8.9999999999999927E-2</v>
      </c>
      <c r="M3876" s="6">
        <f t="shared" si="426"/>
        <v>1.3095238095238095</v>
      </c>
      <c r="N3876" s="6">
        <f t="shared" si="427"/>
        <v>56.701030927835049</v>
      </c>
      <c r="Q3876" s="1">
        <v>8.1871779999999994</v>
      </c>
      <c r="R3876" s="3">
        <v>1385600</v>
      </c>
    </row>
    <row r="3877" spans="1:18" x14ac:dyDescent="0.2">
      <c r="A3877" s="8">
        <v>39617</v>
      </c>
      <c r="B3877" s="1">
        <v>8.35</v>
      </c>
      <c r="C3877" s="1">
        <v>8.9849999999999994</v>
      </c>
      <c r="D3877" s="1">
        <v>8.33</v>
      </c>
      <c r="E3877" s="1">
        <v>8.86</v>
      </c>
      <c r="G3877" s="6">
        <f t="shared" si="421"/>
        <v>0.58000000000000007</v>
      </c>
      <c r="H3877" s="1">
        <f t="shared" si="422"/>
        <v>0.58000000000000007</v>
      </c>
      <c r="I3877" s="1">
        <f t="shared" si="423"/>
        <v>0</v>
      </c>
      <c r="K3877" s="6">
        <f t="shared" si="424"/>
        <v>0.1592857142857142</v>
      </c>
      <c r="L3877" s="6">
        <f t="shared" si="425"/>
        <v>5.4285714285714208E-2</v>
      </c>
      <c r="M3877" s="6">
        <f t="shared" si="426"/>
        <v>2.934210526315792</v>
      </c>
      <c r="N3877" s="6">
        <f t="shared" si="427"/>
        <v>74.581939799331124</v>
      </c>
      <c r="Q3877" s="1">
        <v>8.7606750000000009</v>
      </c>
      <c r="R3877" s="3">
        <v>1649600</v>
      </c>
    </row>
    <row r="3878" spans="1:18" x14ac:dyDescent="0.2">
      <c r="A3878" s="8">
        <v>39618</v>
      </c>
      <c r="B3878" s="1">
        <v>8.9</v>
      </c>
      <c r="C3878" s="1">
        <v>8.9</v>
      </c>
      <c r="D3878" s="1">
        <v>8.2100000000000009</v>
      </c>
      <c r="E3878" s="1">
        <v>8.31</v>
      </c>
      <c r="G3878" s="6">
        <f t="shared" si="421"/>
        <v>-0.54999999999999893</v>
      </c>
      <c r="H3878" s="1">
        <f t="shared" si="422"/>
        <v>0</v>
      </c>
      <c r="I3878" s="1">
        <f t="shared" si="423"/>
        <v>0.54999999999999893</v>
      </c>
      <c r="K3878" s="6">
        <f t="shared" si="424"/>
        <v>0.1592857142857142</v>
      </c>
      <c r="L3878" s="6">
        <f t="shared" si="425"/>
        <v>9.1428571428571317E-2</v>
      </c>
      <c r="M3878" s="6">
        <f t="shared" si="426"/>
        <v>1.7421875000000011</v>
      </c>
      <c r="N3878" s="6">
        <f t="shared" si="427"/>
        <v>63.532763532763546</v>
      </c>
      <c r="Q3878" s="1">
        <v>8.2168430000000008</v>
      </c>
      <c r="R3878" s="3">
        <v>1072900</v>
      </c>
    </row>
    <row r="3879" spans="1:18" x14ac:dyDescent="0.2">
      <c r="A3879" s="8">
        <v>39619</v>
      </c>
      <c r="B3879" s="1">
        <v>8.3699999999999992</v>
      </c>
      <c r="C3879" s="1">
        <v>8.6349999999999998</v>
      </c>
      <c r="D3879" s="1">
        <v>8.27</v>
      </c>
      <c r="E3879" s="1">
        <v>8.42</v>
      </c>
      <c r="G3879" s="6">
        <f t="shared" si="421"/>
        <v>0.10999999999999943</v>
      </c>
      <c r="H3879" s="1">
        <f t="shared" si="422"/>
        <v>0.10999999999999943</v>
      </c>
      <c r="I3879" s="1">
        <f t="shared" si="423"/>
        <v>0</v>
      </c>
      <c r="K3879" s="6">
        <f t="shared" si="424"/>
        <v>0.15999999999999989</v>
      </c>
      <c r="L3879" s="6">
        <f t="shared" si="425"/>
        <v>9.1428571428571317E-2</v>
      </c>
      <c r="M3879" s="6">
        <f t="shared" si="426"/>
        <v>1.7500000000000009</v>
      </c>
      <c r="N3879" s="6">
        <f t="shared" si="427"/>
        <v>63.636363636363647</v>
      </c>
      <c r="Q3879" s="1">
        <v>8.325609</v>
      </c>
      <c r="R3879" s="3">
        <v>1194600</v>
      </c>
    </row>
    <row r="3880" spans="1:18" x14ac:dyDescent="0.2">
      <c r="A3880" s="8">
        <v>39622</v>
      </c>
      <c r="B3880" s="1">
        <v>8.5</v>
      </c>
      <c r="C3880" s="1">
        <v>8.75</v>
      </c>
      <c r="D3880" s="1">
        <v>8.42</v>
      </c>
      <c r="E3880" s="1">
        <v>8.7200000000000006</v>
      </c>
      <c r="G3880" s="6">
        <f t="shared" si="421"/>
        <v>0.30000000000000071</v>
      </c>
      <c r="H3880" s="1">
        <f t="shared" si="422"/>
        <v>0.30000000000000071</v>
      </c>
      <c r="I3880" s="1">
        <f t="shared" si="423"/>
        <v>0</v>
      </c>
      <c r="K3880" s="6">
        <f t="shared" si="424"/>
        <v>0.18142857142857136</v>
      </c>
      <c r="L3880" s="6">
        <f t="shared" si="425"/>
        <v>8.7857142857142759E-2</v>
      </c>
      <c r="M3880" s="6">
        <f t="shared" si="426"/>
        <v>2.0650406504065058</v>
      </c>
      <c r="N3880" s="6">
        <f t="shared" si="427"/>
        <v>67.374005305039816</v>
      </c>
      <c r="Q3880" s="1">
        <v>8.6222460000000005</v>
      </c>
      <c r="R3880" s="3">
        <v>720000</v>
      </c>
    </row>
    <row r="3881" spans="1:18" x14ac:dyDescent="0.2">
      <c r="A3881" s="8">
        <v>39623</v>
      </c>
      <c r="B3881" s="1">
        <v>8.7200000000000006</v>
      </c>
      <c r="C3881" s="1">
        <v>8.7200000000000006</v>
      </c>
      <c r="D3881" s="1">
        <v>8.4</v>
      </c>
      <c r="E3881" s="1">
        <v>8.43</v>
      </c>
      <c r="G3881" s="6">
        <f t="shared" si="421"/>
        <v>-0.29000000000000092</v>
      </c>
      <c r="H3881" s="1">
        <f t="shared" si="422"/>
        <v>0</v>
      </c>
      <c r="I3881" s="1">
        <f t="shared" si="423"/>
        <v>0.29000000000000092</v>
      </c>
      <c r="K3881" s="6">
        <f t="shared" si="424"/>
        <v>0.18142857142857136</v>
      </c>
      <c r="L3881" s="6">
        <f t="shared" si="425"/>
        <v>6.8571428571428505E-2</v>
      </c>
      <c r="M3881" s="6">
        <f t="shared" si="426"/>
        <v>2.6458333333333348</v>
      </c>
      <c r="N3881" s="6">
        <f t="shared" si="427"/>
        <v>72.571428571428584</v>
      </c>
      <c r="Q3881" s="1">
        <v>8.3354970000000002</v>
      </c>
      <c r="R3881" s="3">
        <v>650800</v>
      </c>
    </row>
    <row r="3882" spans="1:18" x14ac:dyDescent="0.2">
      <c r="A3882" s="8">
        <v>39624</v>
      </c>
      <c r="B3882" s="1">
        <v>8.5</v>
      </c>
      <c r="C3882" s="1">
        <v>8.5500000000000007</v>
      </c>
      <c r="D3882" s="1">
        <v>8.1</v>
      </c>
      <c r="E3882" s="1">
        <v>8.33</v>
      </c>
      <c r="G3882" s="6">
        <f t="shared" si="421"/>
        <v>-9.9999999999999645E-2</v>
      </c>
      <c r="H3882" s="1">
        <f t="shared" si="422"/>
        <v>0</v>
      </c>
      <c r="I3882" s="1">
        <f t="shared" si="423"/>
        <v>9.9999999999999645E-2</v>
      </c>
      <c r="K3882" s="6">
        <f t="shared" si="424"/>
        <v>0.14571428571428566</v>
      </c>
      <c r="L3882" s="6">
        <f t="shared" si="425"/>
        <v>7.5714285714285623E-2</v>
      </c>
      <c r="M3882" s="6">
        <f t="shared" si="426"/>
        <v>1.924528301886794</v>
      </c>
      <c r="N3882" s="6">
        <f t="shared" si="427"/>
        <v>65.806451612903246</v>
      </c>
      <c r="Q3882" s="1">
        <v>8.2366170000000007</v>
      </c>
      <c r="R3882" s="3">
        <v>1019900</v>
      </c>
    </row>
    <row r="3883" spans="1:18" x14ac:dyDescent="0.2">
      <c r="A3883" s="8">
        <v>39625</v>
      </c>
      <c r="B3883" s="1">
        <v>8.31</v>
      </c>
      <c r="C3883" s="1">
        <v>8.8000000000000007</v>
      </c>
      <c r="D3883" s="1">
        <v>8.31</v>
      </c>
      <c r="E3883" s="1">
        <v>8.49</v>
      </c>
      <c r="G3883" s="6">
        <f t="shared" si="421"/>
        <v>0.16000000000000014</v>
      </c>
      <c r="H3883" s="1">
        <f t="shared" si="422"/>
        <v>0.16000000000000014</v>
      </c>
      <c r="I3883" s="1">
        <f t="shared" si="423"/>
        <v>0</v>
      </c>
      <c r="K3883" s="6">
        <f t="shared" si="424"/>
        <v>0.13928571428571423</v>
      </c>
      <c r="L3883" s="6">
        <f t="shared" si="425"/>
        <v>7.5714285714285623E-2</v>
      </c>
      <c r="M3883" s="6">
        <f t="shared" si="426"/>
        <v>1.8396226415094354</v>
      </c>
      <c r="N3883" s="6">
        <f t="shared" si="427"/>
        <v>64.7840531561462</v>
      </c>
      <c r="Q3883" s="1">
        <v>8.3948230000000006</v>
      </c>
      <c r="R3883" s="3">
        <v>787100</v>
      </c>
    </row>
    <row r="3884" spans="1:18" x14ac:dyDescent="0.2">
      <c r="A3884" s="8">
        <v>39626</v>
      </c>
      <c r="B3884" s="1">
        <v>8.58</v>
      </c>
      <c r="C3884" s="1">
        <v>8.75</v>
      </c>
      <c r="D3884" s="1">
        <v>8.4499999999999993</v>
      </c>
      <c r="E3884" s="1">
        <v>8.49</v>
      </c>
      <c r="G3884" s="6">
        <f t="shared" si="421"/>
        <v>0</v>
      </c>
      <c r="H3884" s="1">
        <f t="shared" si="422"/>
        <v>0</v>
      </c>
      <c r="I3884" s="1">
        <f t="shared" si="423"/>
        <v>0</v>
      </c>
      <c r="K3884" s="6">
        <f t="shared" si="424"/>
        <v>0.12714285714285709</v>
      </c>
      <c r="L3884" s="6">
        <f t="shared" si="425"/>
        <v>7.5714285714285623E-2</v>
      </c>
      <c r="M3884" s="6">
        <f t="shared" si="426"/>
        <v>1.6792452830188691</v>
      </c>
      <c r="N3884" s="6">
        <f t="shared" si="427"/>
        <v>62.676056338028182</v>
      </c>
      <c r="Q3884" s="1">
        <v>8.3948230000000006</v>
      </c>
      <c r="R3884" s="3">
        <v>1641200</v>
      </c>
    </row>
    <row r="3885" spans="1:18" x14ac:dyDescent="0.2">
      <c r="A3885" s="8">
        <v>39629</v>
      </c>
      <c r="B3885" s="1">
        <v>8.51</v>
      </c>
      <c r="C3885" s="1">
        <v>8.7799999999999994</v>
      </c>
      <c r="D3885" s="1">
        <v>8.4600000000000009</v>
      </c>
      <c r="E3885" s="1">
        <v>8.4700000000000006</v>
      </c>
      <c r="G3885" s="6">
        <f t="shared" si="421"/>
        <v>-1.9999999999999574E-2</v>
      </c>
      <c r="H3885" s="1">
        <f t="shared" si="422"/>
        <v>0</v>
      </c>
      <c r="I3885" s="1">
        <f t="shared" si="423"/>
        <v>1.9999999999999574E-2</v>
      </c>
      <c r="K3885" s="6">
        <f t="shared" si="424"/>
        <v>0.12714285714285709</v>
      </c>
      <c r="L3885" s="6">
        <f t="shared" si="425"/>
        <v>7.0714285714285605E-2</v>
      </c>
      <c r="M3885" s="6">
        <f t="shared" si="426"/>
        <v>1.7979797979798</v>
      </c>
      <c r="N3885" s="6">
        <f t="shared" si="427"/>
        <v>64.259927797833967</v>
      </c>
      <c r="Q3885" s="1">
        <v>8.3750479999999996</v>
      </c>
      <c r="R3885" s="3">
        <v>570900</v>
      </c>
    </row>
    <row r="3886" spans="1:18" x14ac:dyDescent="0.2">
      <c r="A3886" s="8">
        <v>39630</v>
      </c>
      <c r="B3886" s="1">
        <v>8.5500000000000007</v>
      </c>
      <c r="C3886" s="1">
        <v>8.6</v>
      </c>
      <c r="D3886" s="1">
        <v>8.3000000000000007</v>
      </c>
      <c r="E3886" s="1">
        <v>8.56</v>
      </c>
      <c r="G3886" s="6">
        <f t="shared" si="421"/>
        <v>8.9999999999999858E-2</v>
      </c>
      <c r="H3886" s="1">
        <f t="shared" si="422"/>
        <v>8.9999999999999858E-2</v>
      </c>
      <c r="I3886" s="1">
        <f t="shared" si="423"/>
        <v>0</v>
      </c>
      <c r="K3886" s="6">
        <f t="shared" si="424"/>
        <v>0.13357142857142851</v>
      </c>
      <c r="L3886" s="6">
        <f t="shared" si="425"/>
        <v>6.8571428571428505E-2</v>
      </c>
      <c r="M3886" s="6">
        <f t="shared" si="426"/>
        <v>1.9479166666666676</v>
      </c>
      <c r="N3886" s="6">
        <f t="shared" si="427"/>
        <v>66.077738515901075</v>
      </c>
      <c r="Q3886" s="1">
        <v>8.4640389999999996</v>
      </c>
      <c r="R3886" s="3">
        <v>688900</v>
      </c>
    </row>
    <row r="3887" spans="1:18" x14ac:dyDescent="0.2">
      <c r="A3887" s="8">
        <v>39631</v>
      </c>
      <c r="B3887" s="1">
        <v>8.67</v>
      </c>
      <c r="C3887" s="1">
        <v>8.67</v>
      </c>
      <c r="D3887" s="1">
        <v>8.2100000000000009</v>
      </c>
      <c r="E3887" s="1">
        <v>8.25</v>
      </c>
      <c r="G3887" s="6">
        <f t="shared" si="421"/>
        <v>-0.3100000000000005</v>
      </c>
      <c r="H3887" s="1">
        <f t="shared" si="422"/>
        <v>0</v>
      </c>
      <c r="I3887" s="1">
        <f t="shared" si="423"/>
        <v>0.3100000000000005</v>
      </c>
      <c r="K3887" s="6">
        <f t="shared" si="424"/>
        <v>0.12785714285714281</v>
      </c>
      <c r="L3887" s="6">
        <f t="shared" si="425"/>
        <v>9.0714285714285678E-2</v>
      </c>
      <c r="M3887" s="6">
        <f t="shared" si="426"/>
        <v>1.4094488188976377</v>
      </c>
      <c r="N3887" s="6">
        <f t="shared" si="427"/>
        <v>58.496732026143796</v>
      </c>
      <c r="Q3887" s="1">
        <v>8.1575150000000001</v>
      </c>
      <c r="R3887" s="3">
        <v>863700</v>
      </c>
    </row>
    <row r="3888" spans="1:18" x14ac:dyDescent="0.2">
      <c r="A3888" s="8">
        <v>39632</v>
      </c>
      <c r="B3888" s="1">
        <v>8.14</v>
      </c>
      <c r="C3888" s="1">
        <v>8.15</v>
      </c>
      <c r="D3888" s="1">
        <v>7.11</v>
      </c>
      <c r="E3888" s="1">
        <v>7.64</v>
      </c>
      <c r="G3888" s="6">
        <f t="shared" si="421"/>
        <v>-0.61000000000000032</v>
      </c>
      <c r="H3888" s="1">
        <f t="shared" si="422"/>
        <v>0</v>
      </c>
      <c r="I3888" s="1">
        <f t="shared" si="423"/>
        <v>0.61000000000000032</v>
      </c>
      <c r="K3888" s="6">
        <f t="shared" si="424"/>
        <v>0.12285714285714285</v>
      </c>
      <c r="L3888" s="6">
        <f t="shared" si="425"/>
        <v>0.13428571428571429</v>
      </c>
      <c r="M3888" s="6">
        <f t="shared" si="426"/>
        <v>0.91489361702127647</v>
      </c>
      <c r="N3888" s="6">
        <f t="shared" si="427"/>
        <v>47.777777777777771</v>
      </c>
      <c r="Q3888" s="1">
        <v>7.5543529999999999</v>
      </c>
      <c r="R3888" s="3">
        <v>939600</v>
      </c>
    </row>
    <row r="3889" spans="1:18" x14ac:dyDescent="0.2">
      <c r="A3889" s="8">
        <v>39636</v>
      </c>
      <c r="B3889" s="1">
        <v>7.63</v>
      </c>
      <c r="C3889" s="1">
        <v>7.68</v>
      </c>
      <c r="D3889" s="1">
        <v>7.17</v>
      </c>
      <c r="E3889" s="1">
        <v>7.41</v>
      </c>
      <c r="G3889" s="6">
        <f t="shared" si="421"/>
        <v>-0.22999999999999954</v>
      </c>
      <c r="H3889" s="1">
        <f t="shared" si="422"/>
        <v>0</v>
      </c>
      <c r="I3889" s="1">
        <f t="shared" si="423"/>
        <v>0.22999999999999954</v>
      </c>
      <c r="K3889" s="6">
        <f t="shared" si="424"/>
        <v>0.11714285714285712</v>
      </c>
      <c r="L3889" s="6">
        <f t="shared" si="425"/>
        <v>0.15071428571428566</v>
      </c>
      <c r="M3889" s="6">
        <f t="shared" si="426"/>
        <v>0.77725118483412337</v>
      </c>
      <c r="N3889" s="6">
        <f t="shared" si="427"/>
        <v>43.733333333333334</v>
      </c>
      <c r="Q3889" s="1">
        <v>7.3269310000000001</v>
      </c>
      <c r="R3889" s="3">
        <v>856700</v>
      </c>
    </row>
    <row r="3890" spans="1:18" x14ac:dyDescent="0.2">
      <c r="A3890" s="8">
        <v>39637</v>
      </c>
      <c r="B3890" s="1">
        <v>7.25</v>
      </c>
      <c r="C3890" s="1">
        <v>7.4</v>
      </c>
      <c r="D3890" s="1">
        <v>6.85</v>
      </c>
      <c r="E3890" s="1">
        <v>7.26</v>
      </c>
      <c r="G3890" s="6">
        <f t="shared" si="421"/>
        <v>-0.15000000000000036</v>
      </c>
      <c r="H3890" s="1">
        <f t="shared" si="422"/>
        <v>0</v>
      </c>
      <c r="I3890" s="1">
        <f t="shared" si="423"/>
        <v>0.15000000000000036</v>
      </c>
      <c r="K3890" s="6">
        <f t="shared" si="424"/>
        <v>8.8571428571428593E-2</v>
      </c>
      <c r="L3890" s="6">
        <f t="shared" si="425"/>
        <v>0.16142857142857142</v>
      </c>
      <c r="M3890" s="6">
        <f t="shared" si="426"/>
        <v>0.5486725663716816</v>
      </c>
      <c r="N3890" s="6">
        <f t="shared" si="427"/>
        <v>35.428571428571431</v>
      </c>
      <c r="Q3890" s="1">
        <v>7.1786130000000004</v>
      </c>
      <c r="R3890" s="3">
        <v>937700</v>
      </c>
    </row>
    <row r="3891" spans="1:18" x14ac:dyDescent="0.2">
      <c r="A3891" s="8">
        <v>39638</v>
      </c>
      <c r="B3891" s="1">
        <v>7.16</v>
      </c>
      <c r="C3891" s="1">
        <v>7.55</v>
      </c>
      <c r="D3891" s="1">
        <v>7.05</v>
      </c>
      <c r="E3891" s="1">
        <v>7.08</v>
      </c>
      <c r="G3891" s="6">
        <f t="shared" si="421"/>
        <v>-0.17999999999999972</v>
      </c>
      <c r="H3891" s="1">
        <f t="shared" si="422"/>
        <v>0</v>
      </c>
      <c r="I3891" s="1">
        <f t="shared" si="423"/>
        <v>0.17999999999999972</v>
      </c>
      <c r="K3891" s="6">
        <f t="shared" si="424"/>
        <v>4.7142857142857153E-2</v>
      </c>
      <c r="L3891" s="6">
        <f t="shared" si="425"/>
        <v>0.17428571428571424</v>
      </c>
      <c r="M3891" s="6">
        <f t="shared" si="426"/>
        <v>0.27049180327868866</v>
      </c>
      <c r="N3891" s="6">
        <f t="shared" si="427"/>
        <v>21.290322580645167</v>
      </c>
      <c r="Q3891" s="1">
        <v>7.0006300000000001</v>
      </c>
      <c r="R3891" s="3">
        <v>927600</v>
      </c>
    </row>
    <row r="3892" spans="1:18" x14ac:dyDescent="0.2">
      <c r="A3892" s="8">
        <v>39639</v>
      </c>
      <c r="B3892" s="1">
        <v>7</v>
      </c>
      <c r="C3892" s="1">
        <v>7.78</v>
      </c>
      <c r="D3892" s="1">
        <v>7</v>
      </c>
      <c r="E3892" s="1">
        <v>7.72</v>
      </c>
      <c r="G3892" s="6">
        <f t="shared" si="421"/>
        <v>0.63999999999999968</v>
      </c>
      <c r="H3892" s="1">
        <f t="shared" si="422"/>
        <v>0.63999999999999968</v>
      </c>
      <c r="I3892" s="1">
        <f t="shared" si="423"/>
        <v>0</v>
      </c>
      <c r="K3892" s="6">
        <f t="shared" si="424"/>
        <v>9.2857142857142846E-2</v>
      </c>
      <c r="L3892" s="6">
        <f t="shared" si="425"/>
        <v>0.13500000000000004</v>
      </c>
      <c r="M3892" s="6">
        <f t="shared" si="426"/>
        <v>0.68783068783068757</v>
      </c>
      <c r="N3892" s="6">
        <f t="shared" si="427"/>
        <v>40.752351097178668</v>
      </c>
      <c r="Q3892" s="1">
        <v>7.6334549999999997</v>
      </c>
      <c r="R3892" s="3">
        <v>1288800</v>
      </c>
    </row>
    <row r="3893" spans="1:18" x14ac:dyDescent="0.2">
      <c r="A3893" s="8">
        <v>39640</v>
      </c>
      <c r="B3893" s="1">
        <v>7.74</v>
      </c>
      <c r="C3893" s="1">
        <v>7.99</v>
      </c>
      <c r="D3893" s="1">
        <v>7.55</v>
      </c>
      <c r="E3893" s="1">
        <v>7.9</v>
      </c>
      <c r="G3893" s="6">
        <f t="shared" si="421"/>
        <v>0.1800000000000006</v>
      </c>
      <c r="H3893" s="1">
        <f t="shared" si="422"/>
        <v>0.1800000000000006</v>
      </c>
      <c r="I3893" s="1">
        <f t="shared" si="423"/>
        <v>0</v>
      </c>
      <c r="K3893" s="6">
        <f t="shared" si="424"/>
        <v>9.7857142857142934E-2</v>
      </c>
      <c r="L3893" s="6">
        <f t="shared" si="425"/>
        <v>0.13500000000000004</v>
      </c>
      <c r="M3893" s="6">
        <f t="shared" si="426"/>
        <v>0.72486772486772522</v>
      </c>
      <c r="N3893" s="6">
        <f t="shared" si="427"/>
        <v>42.024539877300619</v>
      </c>
      <c r="Q3893" s="1">
        <v>7.8114379999999999</v>
      </c>
      <c r="R3893" s="3">
        <v>934800</v>
      </c>
    </row>
    <row r="3894" spans="1:18" x14ac:dyDescent="0.2">
      <c r="A3894" s="8">
        <v>39643</v>
      </c>
      <c r="B3894" s="1">
        <v>7.85</v>
      </c>
      <c r="C3894" s="1">
        <v>7.99</v>
      </c>
      <c r="D3894" s="1">
        <v>7.72</v>
      </c>
      <c r="E3894" s="1">
        <v>7.88</v>
      </c>
      <c r="G3894" s="6">
        <f t="shared" si="421"/>
        <v>-2.0000000000000462E-2</v>
      </c>
      <c r="H3894" s="1">
        <f t="shared" si="422"/>
        <v>0</v>
      </c>
      <c r="I3894" s="1">
        <f t="shared" si="423"/>
        <v>2.0000000000000462E-2</v>
      </c>
      <c r="K3894" s="6">
        <f t="shared" si="424"/>
        <v>7.6428571428571443E-2</v>
      </c>
      <c r="L3894" s="6">
        <f t="shared" si="425"/>
        <v>0.13642857142857151</v>
      </c>
      <c r="M3894" s="6">
        <f t="shared" si="426"/>
        <v>0.56020942408376939</v>
      </c>
      <c r="N3894" s="6">
        <f t="shared" si="427"/>
        <v>35.906040268456366</v>
      </c>
      <c r="Q3894" s="1">
        <v>7.7916619999999996</v>
      </c>
      <c r="R3894" s="3">
        <v>543200</v>
      </c>
    </row>
    <row r="3895" spans="1:18" x14ac:dyDescent="0.2">
      <c r="A3895" s="8">
        <v>39644</v>
      </c>
      <c r="B3895" s="1">
        <v>7.81</v>
      </c>
      <c r="C3895" s="1">
        <v>7.9</v>
      </c>
      <c r="D3895" s="1">
        <v>7.51</v>
      </c>
      <c r="E3895" s="1">
        <v>7.52</v>
      </c>
      <c r="G3895" s="6">
        <f t="shared" si="421"/>
        <v>-0.36000000000000032</v>
      </c>
      <c r="H3895" s="1">
        <f t="shared" si="422"/>
        <v>0</v>
      </c>
      <c r="I3895" s="1">
        <f t="shared" si="423"/>
        <v>0.36000000000000032</v>
      </c>
      <c r="K3895" s="6">
        <f t="shared" si="424"/>
        <v>7.6428571428571443E-2</v>
      </c>
      <c r="L3895" s="6">
        <f t="shared" si="425"/>
        <v>0.14142857142857146</v>
      </c>
      <c r="M3895" s="6">
        <f t="shared" si="426"/>
        <v>0.54040404040404044</v>
      </c>
      <c r="N3895" s="6">
        <f t="shared" si="427"/>
        <v>35.081967213114751</v>
      </c>
      <c r="Q3895" s="1">
        <v>7.4356980000000004</v>
      </c>
      <c r="R3895" s="3">
        <v>652300</v>
      </c>
    </row>
    <row r="3896" spans="1:18" x14ac:dyDescent="0.2">
      <c r="A3896" s="8">
        <v>39645</v>
      </c>
      <c r="B3896" s="1">
        <v>7.5</v>
      </c>
      <c r="C3896" s="1">
        <v>7.55</v>
      </c>
      <c r="D3896" s="1">
        <v>7.07</v>
      </c>
      <c r="E3896" s="1">
        <v>7.29</v>
      </c>
      <c r="G3896" s="6">
        <f t="shared" si="421"/>
        <v>-0.22999999999999954</v>
      </c>
      <c r="H3896" s="1">
        <f t="shared" si="422"/>
        <v>0</v>
      </c>
      <c r="I3896" s="1">
        <f t="shared" si="423"/>
        <v>0.22999999999999954</v>
      </c>
      <c r="K3896" s="6">
        <f t="shared" si="424"/>
        <v>7.6428571428571443E-2</v>
      </c>
      <c r="L3896" s="6">
        <f t="shared" si="425"/>
        <v>0.15071428571428575</v>
      </c>
      <c r="M3896" s="6">
        <f t="shared" si="426"/>
        <v>0.50710900473933651</v>
      </c>
      <c r="N3896" s="6">
        <f t="shared" si="427"/>
        <v>33.647798742138363</v>
      </c>
      <c r="Q3896" s="1">
        <v>7.2082759999999997</v>
      </c>
      <c r="R3896" s="3">
        <v>658100</v>
      </c>
    </row>
    <row r="3897" spans="1:18" x14ac:dyDescent="0.2">
      <c r="A3897" s="8">
        <v>39646</v>
      </c>
      <c r="B3897" s="1">
        <v>7.2</v>
      </c>
      <c r="C3897" s="1">
        <v>7.26</v>
      </c>
      <c r="D3897" s="1">
        <v>6.41</v>
      </c>
      <c r="E3897" s="1">
        <v>6.77</v>
      </c>
      <c r="G3897" s="6">
        <f t="shared" si="421"/>
        <v>-0.52000000000000046</v>
      </c>
      <c r="H3897" s="1">
        <f t="shared" si="422"/>
        <v>0</v>
      </c>
      <c r="I3897" s="1">
        <f t="shared" si="423"/>
        <v>0.52000000000000046</v>
      </c>
      <c r="K3897" s="6">
        <f t="shared" si="424"/>
        <v>6.5000000000000016E-2</v>
      </c>
      <c r="L3897" s="6">
        <f t="shared" si="425"/>
        <v>0.18785714285714292</v>
      </c>
      <c r="M3897" s="6">
        <f t="shared" si="426"/>
        <v>0.3460076045627376</v>
      </c>
      <c r="N3897" s="6">
        <f t="shared" si="427"/>
        <v>25.706214689265536</v>
      </c>
      <c r="Q3897" s="1">
        <v>6.6941059999999997</v>
      </c>
      <c r="R3897" s="3">
        <v>1039100</v>
      </c>
    </row>
    <row r="3898" spans="1:18" x14ac:dyDescent="0.2">
      <c r="A3898" s="8">
        <v>39647</v>
      </c>
      <c r="B3898" s="1">
        <v>6.61</v>
      </c>
      <c r="C3898" s="1">
        <v>6.98</v>
      </c>
      <c r="D3898" s="1">
        <v>6.53</v>
      </c>
      <c r="E3898" s="1">
        <v>6.74</v>
      </c>
      <c r="G3898" s="6">
        <f t="shared" si="421"/>
        <v>-2.9999999999999361E-2</v>
      </c>
      <c r="H3898" s="1">
        <f t="shared" si="422"/>
        <v>0</v>
      </c>
      <c r="I3898" s="1">
        <f t="shared" si="423"/>
        <v>2.9999999999999361E-2</v>
      </c>
      <c r="K3898" s="6">
        <f t="shared" si="424"/>
        <v>6.5000000000000016E-2</v>
      </c>
      <c r="L3898" s="6">
        <f t="shared" si="425"/>
        <v>0.19</v>
      </c>
      <c r="M3898" s="6">
        <f t="shared" si="426"/>
        <v>0.3421052631578948</v>
      </c>
      <c r="N3898" s="6">
        <f t="shared" si="427"/>
        <v>25.490196078431367</v>
      </c>
      <c r="Q3898" s="1">
        <v>6.6644410000000001</v>
      </c>
      <c r="R3898" s="3">
        <v>528300</v>
      </c>
    </row>
    <row r="3899" spans="1:18" x14ac:dyDescent="0.2">
      <c r="A3899" s="8">
        <v>39650</v>
      </c>
      <c r="B3899" s="1">
        <v>6.67</v>
      </c>
      <c r="C3899" s="1">
        <v>7.08</v>
      </c>
      <c r="D3899" s="1">
        <v>6.56</v>
      </c>
      <c r="E3899" s="1">
        <v>6.99</v>
      </c>
      <c r="G3899" s="6">
        <f t="shared" si="421"/>
        <v>0.25</v>
      </c>
      <c r="H3899" s="1">
        <f t="shared" si="422"/>
        <v>0.25</v>
      </c>
      <c r="I3899" s="1">
        <f t="shared" si="423"/>
        <v>0</v>
      </c>
      <c r="K3899" s="6">
        <f t="shared" si="424"/>
        <v>8.2857142857142865E-2</v>
      </c>
      <c r="L3899" s="6">
        <f t="shared" si="425"/>
        <v>0.18857142857142861</v>
      </c>
      <c r="M3899" s="6">
        <f t="shared" si="426"/>
        <v>0.43939393939393934</v>
      </c>
      <c r="N3899" s="6">
        <f t="shared" si="427"/>
        <v>30.526315789473685</v>
      </c>
      <c r="Q3899" s="1">
        <v>6.9116390000000001</v>
      </c>
      <c r="R3899" s="3">
        <v>622900</v>
      </c>
    </row>
    <row r="3900" spans="1:18" x14ac:dyDescent="0.2">
      <c r="A3900" s="8">
        <v>39651</v>
      </c>
      <c r="B3900" s="1">
        <v>6.74</v>
      </c>
      <c r="C3900" s="1">
        <v>6.91</v>
      </c>
      <c r="D3900" s="1">
        <v>6.35</v>
      </c>
      <c r="E3900" s="1">
        <v>6.49</v>
      </c>
      <c r="G3900" s="6">
        <f t="shared" si="421"/>
        <v>-0.5</v>
      </c>
      <c r="H3900" s="1">
        <f t="shared" si="422"/>
        <v>0</v>
      </c>
      <c r="I3900" s="1">
        <f t="shared" si="423"/>
        <v>0.5</v>
      </c>
      <c r="K3900" s="6">
        <f t="shared" si="424"/>
        <v>7.6428571428571443E-2</v>
      </c>
      <c r="L3900" s="6">
        <f t="shared" si="425"/>
        <v>0.22428571428571434</v>
      </c>
      <c r="M3900" s="6">
        <f t="shared" si="426"/>
        <v>0.34076433121019106</v>
      </c>
      <c r="N3900" s="6">
        <f t="shared" si="427"/>
        <v>25.415676959619958</v>
      </c>
      <c r="Q3900" s="1">
        <v>6.4172440000000002</v>
      </c>
      <c r="R3900" s="3">
        <v>896000</v>
      </c>
    </row>
    <row r="3901" spans="1:18" x14ac:dyDescent="0.2">
      <c r="A3901" s="8">
        <v>39652</v>
      </c>
      <c r="B3901" s="1">
        <v>6.38</v>
      </c>
      <c r="C3901" s="1">
        <v>6.5</v>
      </c>
      <c r="D3901" s="1">
        <v>6.19</v>
      </c>
      <c r="E3901" s="1">
        <v>6.27</v>
      </c>
      <c r="G3901" s="6">
        <f t="shared" si="421"/>
        <v>-0.22000000000000064</v>
      </c>
      <c r="H3901" s="1">
        <f t="shared" si="422"/>
        <v>0</v>
      </c>
      <c r="I3901" s="1">
        <f t="shared" si="423"/>
        <v>0.22000000000000064</v>
      </c>
      <c r="K3901" s="6">
        <f t="shared" si="424"/>
        <v>7.6428571428571443E-2</v>
      </c>
      <c r="L3901" s="6">
        <f t="shared" si="425"/>
        <v>0.21785714285714292</v>
      </c>
      <c r="M3901" s="6">
        <f t="shared" si="426"/>
        <v>0.35081967213114751</v>
      </c>
      <c r="N3901" s="6">
        <f t="shared" si="427"/>
        <v>25.970873786407765</v>
      </c>
      <c r="Q3901" s="1">
        <v>6.1997109999999997</v>
      </c>
      <c r="R3901" s="3">
        <v>609500</v>
      </c>
    </row>
    <row r="3902" spans="1:18" x14ac:dyDescent="0.2">
      <c r="A3902" s="8">
        <v>39653</v>
      </c>
      <c r="B3902" s="1">
        <v>6.24</v>
      </c>
      <c r="C3902" s="1">
        <v>6.42</v>
      </c>
      <c r="D3902" s="1">
        <v>5.97</v>
      </c>
      <c r="E3902" s="1">
        <v>6.26</v>
      </c>
      <c r="G3902" s="6">
        <f t="shared" si="421"/>
        <v>-9.9999999999997868E-3</v>
      </c>
      <c r="H3902" s="1">
        <f t="shared" si="422"/>
        <v>0</v>
      </c>
      <c r="I3902" s="1">
        <f t="shared" si="423"/>
        <v>9.9999999999997868E-3</v>
      </c>
      <c r="K3902" s="6">
        <f t="shared" si="424"/>
        <v>7.6428571428571443E-2</v>
      </c>
      <c r="L3902" s="6">
        <f t="shared" si="425"/>
        <v>0.17500000000000002</v>
      </c>
      <c r="M3902" s="6">
        <f t="shared" si="426"/>
        <v>0.43673469387755104</v>
      </c>
      <c r="N3902" s="6">
        <f t="shared" si="427"/>
        <v>30.397727272727266</v>
      </c>
      <c r="Q3902" s="1">
        <v>6.1898229999999996</v>
      </c>
      <c r="R3902" s="3">
        <v>654400</v>
      </c>
    </row>
    <row r="3903" spans="1:18" x14ac:dyDescent="0.2">
      <c r="A3903" s="8">
        <v>39654</v>
      </c>
      <c r="B3903" s="1">
        <v>6.26</v>
      </c>
      <c r="C3903" s="1">
        <v>6.48</v>
      </c>
      <c r="D3903" s="1">
        <v>6.25</v>
      </c>
      <c r="E3903" s="1">
        <v>6.37</v>
      </c>
      <c r="G3903" s="6">
        <f t="shared" si="421"/>
        <v>0.11000000000000032</v>
      </c>
      <c r="H3903" s="1">
        <f t="shared" si="422"/>
        <v>0.11000000000000032</v>
      </c>
      <c r="I3903" s="1">
        <f t="shared" si="423"/>
        <v>0</v>
      </c>
      <c r="K3903" s="6">
        <f t="shared" si="424"/>
        <v>8.4285714285714325E-2</v>
      </c>
      <c r="L3903" s="6">
        <f t="shared" si="425"/>
        <v>0.15857142857142861</v>
      </c>
      <c r="M3903" s="6">
        <f t="shared" si="426"/>
        <v>0.53153153153153165</v>
      </c>
      <c r="N3903" s="6">
        <f t="shared" si="427"/>
        <v>34.705882352941188</v>
      </c>
      <c r="Q3903" s="1">
        <v>6.2985899999999999</v>
      </c>
      <c r="R3903" s="3">
        <v>664900</v>
      </c>
    </row>
    <row r="3904" spans="1:18" x14ac:dyDescent="0.2">
      <c r="A3904" s="8">
        <v>39657</v>
      </c>
      <c r="B3904" s="1">
        <v>6.35</v>
      </c>
      <c r="C3904" s="1">
        <v>6.42</v>
      </c>
      <c r="D3904" s="1">
        <v>6.2</v>
      </c>
      <c r="E3904" s="1">
        <v>6.27</v>
      </c>
      <c r="G3904" s="6">
        <f t="shared" si="421"/>
        <v>-0.10000000000000053</v>
      </c>
      <c r="H3904" s="1">
        <f t="shared" si="422"/>
        <v>0</v>
      </c>
      <c r="I3904" s="1">
        <f t="shared" si="423"/>
        <v>0.10000000000000053</v>
      </c>
      <c r="K3904" s="6">
        <f t="shared" si="424"/>
        <v>8.4285714285714325E-2</v>
      </c>
      <c r="L3904" s="6">
        <f t="shared" si="425"/>
        <v>0.15500000000000005</v>
      </c>
      <c r="M3904" s="6">
        <f t="shared" si="426"/>
        <v>0.54377880184331806</v>
      </c>
      <c r="N3904" s="6">
        <f t="shared" si="427"/>
        <v>35.223880597014926</v>
      </c>
      <c r="Q3904" s="1">
        <v>6.1997109999999997</v>
      </c>
      <c r="R3904" s="3">
        <v>515600</v>
      </c>
    </row>
    <row r="3905" spans="1:18" x14ac:dyDescent="0.2">
      <c r="A3905" s="8">
        <v>39658</v>
      </c>
      <c r="B3905" s="1">
        <v>6.18</v>
      </c>
      <c r="C3905" s="1">
        <v>6.38</v>
      </c>
      <c r="D3905" s="1">
        <v>6.06</v>
      </c>
      <c r="E3905" s="1">
        <v>6.31</v>
      </c>
      <c r="G3905" s="6">
        <f t="shared" si="421"/>
        <v>4.0000000000000036E-2</v>
      </c>
      <c r="H3905" s="1">
        <f t="shared" si="422"/>
        <v>4.0000000000000036E-2</v>
      </c>
      <c r="I3905" s="1">
        <f t="shared" si="423"/>
        <v>0</v>
      </c>
      <c r="K3905" s="6">
        <f t="shared" si="424"/>
        <v>8.7142857142857189E-2</v>
      </c>
      <c r="L3905" s="6">
        <f t="shared" si="425"/>
        <v>0.14214285714285721</v>
      </c>
      <c r="M3905" s="6">
        <f t="shared" si="426"/>
        <v>0.61306532663316582</v>
      </c>
      <c r="N3905" s="6">
        <f t="shared" si="427"/>
        <v>38.006230529595015</v>
      </c>
      <c r="Q3905" s="1">
        <v>6.2392630000000002</v>
      </c>
      <c r="R3905" s="3">
        <v>459800</v>
      </c>
    </row>
    <row r="3906" spans="1:18" x14ac:dyDescent="0.2">
      <c r="A3906" s="8">
        <v>39659</v>
      </c>
      <c r="B3906" s="1">
        <v>6.27</v>
      </c>
      <c r="C3906" s="1">
        <v>6.83</v>
      </c>
      <c r="D3906" s="1">
        <v>6.14</v>
      </c>
      <c r="E3906" s="1">
        <v>6.78</v>
      </c>
      <c r="G3906" s="6">
        <f t="shared" si="421"/>
        <v>0.47000000000000064</v>
      </c>
      <c r="H3906" s="1">
        <f t="shared" si="422"/>
        <v>0.47000000000000064</v>
      </c>
      <c r="I3906" s="1">
        <f t="shared" si="423"/>
        <v>0</v>
      </c>
      <c r="K3906" s="6">
        <f t="shared" si="424"/>
        <v>7.5000000000000108E-2</v>
      </c>
      <c r="L3906" s="6">
        <f t="shared" si="425"/>
        <v>0.14214285714285721</v>
      </c>
      <c r="M3906" s="6">
        <f t="shared" si="426"/>
        <v>0.52763819095477438</v>
      </c>
      <c r="N3906" s="6">
        <f t="shared" si="427"/>
        <v>34.539473684210549</v>
      </c>
      <c r="Q3906" s="1">
        <v>6.7039939999999998</v>
      </c>
      <c r="R3906" s="3">
        <v>606900</v>
      </c>
    </row>
    <row r="3907" spans="1:18" x14ac:dyDescent="0.2">
      <c r="A3907" s="8">
        <v>39660</v>
      </c>
      <c r="B3907" s="1">
        <v>6.7</v>
      </c>
      <c r="C3907" s="1">
        <v>6.88</v>
      </c>
      <c r="D3907" s="1">
        <v>6.36</v>
      </c>
      <c r="E3907" s="1">
        <v>6.55</v>
      </c>
      <c r="G3907" s="6">
        <f t="shared" si="421"/>
        <v>-0.23000000000000043</v>
      </c>
      <c r="H3907" s="1">
        <f t="shared" si="422"/>
        <v>0</v>
      </c>
      <c r="I3907" s="1">
        <f t="shared" si="423"/>
        <v>0.23000000000000043</v>
      </c>
      <c r="K3907" s="6">
        <f t="shared" si="424"/>
        <v>6.2142857142857215E-2</v>
      </c>
      <c r="L3907" s="6">
        <f t="shared" si="425"/>
        <v>0.15857142857142867</v>
      </c>
      <c r="M3907" s="6">
        <f t="shared" si="426"/>
        <v>0.39189189189189211</v>
      </c>
      <c r="N3907" s="6">
        <f t="shared" si="427"/>
        <v>28.15533980582525</v>
      </c>
      <c r="Q3907" s="1">
        <v>6.476572</v>
      </c>
      <c r="R3907" s="3">
        <v>525600</v>
      </c>
    </row>
    <row r="3908" spans="1:18" x14ac:dyDescent="0.2">
      <c r="A3908" s="8">
        <v>39661</v>
      </c>
      <c r="B3908" s="1">
        <v>6.59</v>
      </c>
      <c r="C3908" s="1">
        <v>6.88</v>
      </c>
      <c r="D3908" s="1">
        <v>6.51</v>
      </c>
      <c r="E3908" s="1">
        <v>6.58</v>
      </c>
      <c r="G3908" s="6">
        <f t="shared" ref="G3908:G3971" si="428">E3908-E3907</f>
        <v>3.0000000000000249E-2</v>
      </c>
      <c r="H3908" s="1">
        <f t="shared" ref="H3908:H3971" si="429">IF(G3908&gt;0,G3908,0)</f>
        <v>3.0000000000000249E-2</v>
      </c>
      <c r="I3908" s="1">
        <f t="shared" ref="I3908:I3971" si="430">IF(G3908&lt;0,ABS(G3908),0)</f>
        <v>0</v>
      </c>
      <c r="K3908" s="6">
        <f t="shared" si="424"/>
        <v>6.4285714285714377E-2</v>
      </c>
      <c r="L3908" s="6">
        <f t="shared" si="425"/>
        <v>0.15714285714285722</v>
      </c>
      <c r="M3908" s="6">
        <f t="shared" si="426"/>
        <v>0.40909090909090945</v>
      </c>
      <c r="N3908" s="6">
        <f t="shared" si="427"/>
        <v>29.032258064516142</v>
      </c>
      <c r="Q3908" s="1">
        <v>6.5062350000000002</v>
      </c>
      <c r="R3908" s="3">
        <v>417500</v>
      </c>
    </row>
    <row r="3909" spans="1:18" x14ac:dyDescent="0.2">
      <c r="A3909" s="8">
        <v>39664</v>
      </c>
      <c r="B3909" s="1">
        <v>6.6</v>
      </c>
      <c r="C3909" s="1">
        <v>6.68</v>
      </c>
      <c r="D3909" s="1">
        <v>5.81</v>
      </c>
      <c r="E3909" s="1">
        <v>5.82</v>
      </c>
      <c r="G3909" s="6">
        <f t="shared" si="428"/>
        <v>-0.75999999999999979</v>
      </c>
      <c r="H3909" s="1">
        <f t="shared" si="429"/>
        <v>0</v>
      </c>
      <c r="I3909" s="1">
        <f t="shared" si="430"/>
        <v>0.75999999999999979</v>
      </c>
      <c r="K3909" s="6">
        <f t="shared" si="424"/>
        <v>6.4285714285714377E-2</v>
      </c>
      <c r="L3909" s="6">
        <f t="shared" si="425"/>
        <v>0.18571428571428575</v>
      </c>
      <c r="M3909" s="6">
        <f t="shared" si="426"/>
        <v>0.34615384615384659</v>
      </c>
      <c r="N3909" s="6">
        <f t="shared" si="427"/>
        <v>25.714285714285751</v>
      </c>
      <c r="Q3909" s="1">
        <v>5.7547550000000003</v>
      </c>
      <c r="R3909" s="3">
        <v>799100</v>
      </c>
    </row>
    <row r="3910" spans="1:18" x14ac:dyDescent="0.2">
      <c r="A3910" s="8">
        <v>39665</v>
      </c>
      <c r="B3910" s="1">
        <v>5.74</v>
      </c>
      <c r="C3910" s="1">
        <v>6.07</v>
      </c>
      <c r="D3910" s="1">
        <v>5.74</v>
      </c>
      <c r="E3910" s="1">
        <v>5.84</v>
      </c>
      <c r="G3910" s="6">
        <f t="shared" si="428"/>
        <v>1.9999999999999574E-2</v>
      </c>
      <c r="H3910" s="1">
        <f t="shared" si="429"/>
        <v>1.9999999999999574E-2</v>
      </c>
      <c r="I3910" s="1">
        <f t="shared" si="430"/>
        <v>0</v>
      </c>
      <c r="K3910" s="6">
        <f t="shared" si="424"/>
        <v>6.5714285714285767E-2</v>
      </c>
      <c r="L3910" s="6">
        <f t="shared" si="425"/>
        <v>0.16928571428571434</v>
      </c>
      <c r="M3910" s="6">
        <f t="shared" si="426"/>
        <v>0.38818565400843902</v>
      </c>
      <c r="N3910" s="6">
        <f t="shared" si="427"/>
        <v>27.963525835866264</v>
      </c>
      <c r="Q3910" s="1">
        <v>5.7745309999999996</v>
      </c>
      <c r="R3910" s="3">
        <v>590900</v>
      </c>
    </row>
    <row r="3911" spans="1:18" x14ac:dyDescent="0.2">
      <c r="A3911" s="8">
        <v>39666</v>
      </c>
      <c r="B3911" s="1">
        <v>5.77</v>
      </c>
      <c r="C3911" s="1">
        <v>6.1</v>
      </c>
      <c r="D3911" s="1">
        <v>5.77</v>
      </c>
      <c r="E3911" s="1">
        <v>6.07</v>
      </c>
      <c r="G3911" s="6">
        <f t="shared" si="428"/>
        <v>0.23000000000000043</v>
      </c>
      <c r="H3911" s="1">
        <f t="shared" si="429"/>
        <v>0.23000000000000043</v>
      </c>
      <c r="I3911" s="1">
        <f t="shared" si="430"/>
        <v>0</v>
      </c>
      <c r="K3911" s="6">
        <f t="shared" si="424"/>
        <v>8.2142857142857226E-2</v>
      </c>
      <c r="L3911" s="6">
        <f t="shared" si="425"/>
        <v>0.13214285714285717</v>
      </c>
      <c r="M3911" s="6">
        <f t="shared" si="426"/>
        <v>0.62162162162162216</v>
      </c>
      <c r="N3911" s="6">
        <f t="shared" si="427"/>
        <v>38.333333333333357</v>
      </c>
      <c r="Q3911" s="1">
        <v>6.0019530000000003</v>
      </c>
      <c r="R3911" s="3">
        <v>1357200</v>
      </c>
    </row>
    <row r="3912" spans="1:18" x14ac:dyDescent="0.2">
      <c r="A3912" s="8">
        <v>39667</v>
      </c>
      <c r="B3912" s="1">
        <v>6.14</v>
      </c>
      <c r="C3912" s="1">
        <v>6.19</v>
      </c>
      <c r="D3912" s="1">
        <v>5.93</v>
      </c>
      <c r="E3912" s="1">
        <v>6.09</v>
      </c>
      <c r="G3912" s="6">
        <f t="shared" si="428"/>
        <v>1.9999999999999574E-2</v>
      </c>
      <c r="H3912" s="1">
        <f t="shared" si="429"/>
        <v>1.9999999999999574E-2</v>
      </c>
      <c r="I3912" s="1">
        <f t="shared" si="430"/>
        <v>0</v>
      </c>
      <c r="K3912" s="6">
        <f t="shared" si="424"/>
        <v>8.357142857142863E-2</v>
      </c>
      <c r="L3912" s="6">
        <f t="shared" si="425"/>
        <v>0.13000000000000009</v>
      </c>
      <c r="M3912" s="6">
        <f t="shared" si="426"/>
        <v>0.6428571428571429</v>
      </c>
      <c r="N3912" s="6">
        <f t="shared" si="427"/>
        <v>39.130434782608695</v>
      </c>
      <c r="Q3912" s="1">
        <v>6.0217289999999997</v>
      </c>
      <c r="R3912" s="3">
        <v>646300</v>
      </c>
    </row>
    <row r="3913" spans="1:18" x14ac:dyDescent="0.2">
      <c r="A3913" s="8">
        <v>39668</v>
      </c>
      <c r="B3913" s="1">
        <v>6.1</v>
      </c>
      <c r="C3913" s="1">
        <v>6.13</v>
      </c>
      <c r="D3913" s="1">
        <v>5.79</v>
      </c>
      <c r="E3913" s="1">
        <v>5.87</v>
      </c>
      <c r="G3913" s="6">
        <f t="shared" si="428"/>
        <v>-0.21999999999999975</v>
      </c>
      <c r="H3913" s="1">
        <f t="shared" si="429"/>
        <v>0</v>
      </c>
      <c r="I3913" s="1">
        <f t="shared" si="430"/>
        <v>0.21999999999999975</v>
      </c>
      <c r="K3913" s="6">
        <f t="shared" si="424"/>
        <v>6.5714285714285767E-2</v>
      </c>
      <c r="L3913" s="6">
        <f t="shared" si="425"/>
        <v>0.14571428571428577</v>
      </c>
      <c r="M3913" s="6">
        <f t="shared" si="426"/>
        <v>0.45098039215686292</v>
      </c>
      <c r="N3913" s="6">
        <f t="shared" si="427"/>
        <v>31.081081081081095</v>
      </c>
      <c r="Q3913" s="1">
        <v>5.804195</v>
      </c>
      <c r="R3913" s="3">
        <v>612900</v>
      </c>
    </row>
    <row r="3914" spans="1:18" x14ac:dyDescent="0.2">
      <c r="A3914" s="8">
        <v>39671</v>
      </c>
      <c r="B3914" s="1">
        <v>5.74</v>
      </c>
      <c r="C3914" s="1">
        <v>5.87</v>
      </c>
      <c r="D3914" s="1">
        <v>5.43</v>
      </c>
      <c r="E3914" s="1">
        <v>5.69</v>
      </c>
      <c r="G3914" s="6">
        <f t="shared" si="428"/>
        <v>-0.17999999999999972</v>
      </c>
      <c r="H3914" s="1">
        <f t="shared" si="429"/>
        <v>0</v>
      </c>
      <c r="I3914" s="1">
        <f t="shared" si="430"/>
        <v>0.17999999999999972</v>
      </c>
      <c r="K3914" s="6">
        <f t="shared" si="424"/>
        <v>6.5714285714285767E-2</v>
      </c>
      <c r="L3914" s="6">
        <f t="shared" si="425"/>
        <v>0.1228571428571429</v>
      </c>
      <c r="M3914" s="6">
        <f t="shared" si="426"/>
        <v>0.53488372093023284</v>
      </c>
      <c r="N3914" s="6">
        <f t="shared" si="427"/>
        <v>34.848484848484858</v>
      </c>
      <c r="Q3914" s="1">
        <v>5.6262129999999999</v>
      </c>
      <c r="R3914" s="3">
        <v>822500</v>
      </c>
    </row>
    <row r="3915" spans="1:18" x14ac:dyDescent="0.2">
      <c r="A3915" s="8">
        <v>39672</v>
      </c>
      <c r="B3915" s="1">
        <v>6.09</v>
      </c>
      <c r="C3915" s="1">
        <v>6.09</v>
      </c>
      <c r="D3915" s="1">
        <v>5.31</v>
      </c>
      <c r="E3915" s="1">
        <v>5.76</v>
      </c>
      <c r="G3915" s="6">
        <f t="shared" si="428"/>
        <v>6.9999999999999396E-2</v>
      </c>
      <c r="H3915" s="1">
        <f t="shared" si="429"/>
        <v>6.9999999999999396E-2</v>
      </c>
      <c r="I3915" s="1">
        <f t="shared" si="430"/>
        <v>0</v>
      </c>
      <c r="K3915" s="6">
        <f t="shared" si="424"/>
        <v>7.071428571428573E-2</v>
      </c>
      <c r="L3915" s="6">
        <f t="shared" si="425"/>
        <v>0.10714285714285714</v>
      </c>
      <c r="M3915" s="6">
        <f t="shared" si="426"/>
        <v>0.66000000000000014</v>
      </c>
      <c r="N3915" s="6">
        <f t="shared" si="427"/>
        <v>39.759036144578317</v>
      </c>
      <c r="Q3915" s="1">
        <v>5.6954279999999997</v>
      </c>
      <c r="R3915" s="3">
        <v>906000</v>
      </c>
    </row>
    <row r="3916" spans="1:18" x14ac:dyDescent="0.2">
      <c r="A3916" s="8">
        <v>39673</v>
      </c>
      <c r="B3916" s="1">
        <v>5.86</v>
      </c>
      <c r="C3916" s="1">
        <v>6.55</v>
      </c>
      <c r="D3916" s="1">
        <v>5.83</v>
      </c>
      <c r="E3916" s="1">
        <v>6.53</v>
      </c>
      <c r="G3916" s="6">
        <f t="shared" si="428"/>
        <v>0.77000000000000046</v>
      </c>
      <c r="H3916" s="1">
        <f t="shared" si="429"/>
        <v>0.77000000000000046</v>
      </c>
      <c r="I3916" s="1">
        <f t="shared" si="430"/>
        <v>0</v>
      </c>
      <c r="K3916" s="6">
        <f t="shared" si="424"/>
        <v>0.12571428571428575</v>
      </c>
      <c r="L3916" s="6">
        <f t="shared" si="425"/>
        <v>0.10642857142857144</v>
      </c>
      <c r="M3916" s="6">
        <f t="shared" si="426"/>
        <v>1.1812080536912755</v>
      </c>
      <c r="N3916" s="6">
        <f t="shared" si="427"/>
        <v>54.153846153846153</v>
      </c>
      <c r="Q3916" s="1">
        <v>6.4567959999999998</v>
      </c>
      <c r="R3916" s="3">
        <v>907800</v>
      </c>
    </row>
    <row r="3917" spans="1:18" x14ac:dyDescent="0.2">
      <c r="A3917" s="8">
        <v>39674</v>
      </c>
      <c r="B3917" s="1">
        <v>6.62</v>
      </c>
      <c r="C3917" s="1">
        <v>6.86</v>
      </c>
      <c r="D3917" s="1">
        <v>6.45</v>
      </c>
      <c r="E3917" s="1">
        <v>6.78</v>
      </c>
      <c r="G3917" s="6">
        <f t="shared" si="428"/>
        <v>0.25</v>
      </c>
      <c r="H3917" s="1">
        <f t="shared" si="429"/>
        <v>0.25</v>
      </c>
      <c r="I3917" s="1">
        <f t="shared" si="430"/>
        <v>0</v>
      </c>
      <c r="K3917" s="6">
        <f t="shared" si="424"/>
        <v>0.13571428571428573</v>
      </c>
      <c r="L3917" s="6">
        <f t="shared" si="425"/>
        <v>0.10642857142857144</v>
      </c>
      <c r="M3917" s="6">
        <f t="shared" si="426"/>
        <v>1.2751677852348993</v>
      </c>
      <c r="N3917" s="6">
        <f t="shared" si="427"/>
        <v>56.047197640117986</v>
      </c>
      <c r="Q3917" s="1">
        <v>6.7039939999999998</v>
      </c>
      <c r="R3917" s="3">
        <v>1092300</v>
      </c>
    </row>
    <row r="3918" spans="1:18" x14ac:dyDescent="0.2">
      <c r="A3918" s="8">
        <v>39675</v>
      </c>
      <c r="B3918" s="1">
        <v>6.77</v>
      </c>
      <c r="C3918" s="1">
        <v>6.94</v>
      </c>
      <c r="D3918" s="1">
        <v>6.53</v>
      </c>
      <c r="E3918" s="1">
        <v>6.63</v>
      </c>
      <c r="G3918" s="6">
        <f t="shared" si="428"/>
        <v>-0.15000000000000036</v>
      </c>
      <c r="H3918" s="1">
        <f t="shared" si="429"/>
        <v>0</v>
      </c>
      <c r="I3918" s="1">
        <f t="shared" si="430"/>
        <v>0.15000000000000036</v>
      </c>
      <c r="K3918" s="6">
        <f t="shared" si="424"/>
        <v>0.13571428571428573</v>
      </c>
      <c r="L3918" s="6">
        <f t="shared" si="425"/>
        <v>0.11</v>
      </c>
      <c r="M3918" s="6">
        <f t="shared" si="426"/>
        <v>1.2337662337662338</v>
      </c>
      <c r="N3918" s="6">
        <f t="shared" si="427"/>
        <v>55.232558139534888</v>
      </c>
      <c r="Q3918" s="1">
        <v>6.5556749999999999</v>
      </c>
      <c r="R3918" s="3">
        <v>953400</v>
      </c>
    </row>
    <row r="3919" spans="1:18" x14ac:dyDescent="0.2">
      <c r="A3919" s="8">
        <v>39678</v>
      </c>
      <c r="B3919" s="1">
        <v>6.7</v>
      </c>
      <c r="C3919" s="1">
        <v>6.84</v>
      </c>
      <c r="D3919" s="1">
        <v>6.5650000000000004</v>
      </c>
      <c r="E3919" s="1">
        <v>6.57</v>
      </c>
      <c r="G3919" s="6">
        <f t="shared" si="428"/>
        <v>-5.9999999999999609E-2</v>
      </c>
      <c r="H3919" s="1">
        <f t="shared" si="429"/>
        <v>0</v>
      </c>
      <c r="I3919" s="1">
        <f t="shared" si="430"/>
        <v>5.9999999999999609E-2</v>
      </c>
      <c r="K3919" s="6">
        <f t="shared" si="424"/>
        <v>0.13285714285714287</v>
      </c>
      <c r="L3919" s="6">
        <f t="shared" si="425"/>
        <v>0.11428571428571425</v>
      </c>
      <c r="M3919" s="6">
        <f t="shared" si="426"/>
        <v>1.1625000000000003</v>
      </c>
      <c r="N3919" s="6">
        <f t="shared" si="427"/>
        <v>53.757225433526024</v>
      </c>
      <c r="Q3919" s="1">
        <v>6.4963470000000001</v>
      </c>
      <c r="R3919" s="3">
        <v>411000</v>
      </c>
    </row>
    <row r="3920" spans="1:18" x14ac:dyDescent="0.2">
      <c r="A3920" s="8">
        <v>39679</v>
      </c>
      <c r="B3920" s="1">
        <v>6.64</v>
      </c>
      <c r="C3920" s="1">
        <v>6.85</v>
      </c>
      <c r="D3920" s="1">
        <v>6.59</v>
      </c>
      <c r="E3920" s="1">
        <v>6.75</v>
      </c>
      <c r="G3920" s="6">
        <f t="shared" si="428"/>
        <v>0.17999999999999972</v>
      </c>
      <c r="H3920" s="1">
        <f t="shared" si="429"/>
        <v>0.17999999999999972</v>
      </c>
      <c r="I3920" s="1">
        <f t="shared" si="430"/>
        <v>0</v>
      </c>
      <c r="K3920" s="6">
        <f t="shared" ref="K3920:K3983" si="431">AVERAGE(H3907:H3920)</f>
        <v>0.1121428571428571</v>
      </c>
      <c r="L3920" s="6">
        <f t="shared" ref="L3920:L3983" si="432">AVERAGE(I3907:I3920)</f>
        <v>0.11428571428571425</v>
      </c>
      <c r="M3920" s="6">
        <f t="shared" ref="M3920:M3983" si="433">K3920/L3920</f>
        <v>0.98124999999999984</v>
      </c>
      <c r="N3920" s="6">
        <f t="shared" si="427"/>
        <v>49.526813880126177</v>
      </c>
      <c r="Q3920" s="1">
        <v>6.6743300000000003</v>
      </c>
      <c r="R3920" s="3">
        <v>425000</v>
      </c>
    </row>
    <row r="3921" spans="1:18" x14ac:dyDescent="0.2">
      <c r="A3921" s="8">
        <v>39680</v>
      </c>
      <c r="B3921" s="1">
        <v>6.78</v>
      </c>
      <c r="C3921" s="1">
        <v>7.32</v>
      </c>
      <c r="D3921" s="1">
        <v>6.72</v>
      </c>
      <c r="E3921" s="1">
        <v>7.22</v>
      </c>
      <c r="G3921" s="6">
        <f t="shared" si="428"/>
        <v>0.46999999999999975</v>
      </c>
      <c r="H3921" s="1">
        <f t="shared" si="429"/>
        <v>0.46999999999999975</v>
      </c>
      <c r="I3921" s="1">
        <f t="shared" si="430"/>
        <v>0</v>
      </c>
      <c r="K3921" s="6">
        <f t="shared" si="431"/>
        <v>0.14571428571428566</v>
      </c>
      <c r="L3921" s="6">
        <f t="shared" si="432"/>
        <v>9.7857142857142795E-2</v>
      </c>
      <c r="M3921" s="6">
        <f t="shared" si="433"/>
        <v>1.4890510948905114</v>
      </c>
      <c r="N3921" s="6">
        <f t="shared" ref="N3921:N3984" si="434">IF(L3921=0,100,100-(100/(1+M3921)))</f>
        <v>59.824046920821118</v>
      </c>
      <c r="Q3921" s="1">
        <v>7.1390599999999997</v>
      </c>
      <c r="R3921" s="3">
        <v>684700</v>
      </c>
    </row>
    <row r="3922" spans="1:18" x14ac:dyDescent="0.2">
      <c r="A3922" s="8">
        <v>39681</v>
      </c>
      <c r="B3922" s="1">
        <v>7.26</v>
      </c>
      <c r="C3922" s="1">
        <v>7.55</v>
      </c>
      <c r="D3922" s="1">
        <v>7.1</v>
      </c>
      <c r="E3922" s="1">
        <v>7.43</v>
      </c>
      <c r="G3922" s="6">
        <f t="shared" si="428"/>
        <v>0.20999999999999996</v>
      </c>
      <c r="H3922" s="1">
        <f t="shared" si="429"/>
        <v>0.20999999999999996</v>
      </c>
      <c r="I3922" s="1">
        <f t="shared" si="430"/>
        <v>0</v>
      </c>
      <c r="K3922" s="6">
        <f t="shared" si="431"/>
        <v>0.1585714285714285</v>
      </c>
      <c r="L3922" s="6">
        <f t="shared" si="432"/>
        <v>9.7857142857142795E-2</v>
      </c>
      <c r="M3922" s="6">
        <f t="shared" si="433"/>
        <v>1.6204379562043798</v>
      </c>
      <c r="N3922" s="6">
        <f t="shared" si="434"/>
        <v>61.83844011142061</v>
      </c>
      <c r="Q3922" s="1">
        <v>7.3467060000000002</v>
      </c>
      <c r="R3922" s="3">
        <v>569700</v>
      </c>
    </row>
    <row r="3923" spans="1:18" x14ac:dyDescent="0.2">
      <c r="A3923" s="8">
        <v>39682</v>
      </c>
      <c r="B3923" s="1">
        <v>7.32</v>
      </c>
      <c r="C3923" s="1">
        <v>7.65</v>
      </c>
      <c r="D3923" s="1">
        <v>7.28</v>
      </c>
      <c r="E3923" s="1">
        <v>7.43</v>
      </c>
      <c r="G3923" s="6">
        <f t="shared" si="428"/>
        <v>0</v>
      </c>
      <c r="H3923" s="1">
        <f t="shared" si="429"/>
        <v>0</v>
      </c>
      <c r="I3923" s="1">
        <f t="shared" si="430"/>
        <v>0</v>
      </c>
      <c r="K3923" s="6">
        <f t="shared" si="431"/>
        <v>0.1585714285714285</v>
      </c>
      <c r="L3923" s="6">
        <f t="shared" si="432"/>
        <v>4.3571428571428532E-2</v>
      </c>
      <c r="M3923" s="6">
        <f t="shared" si="433"/>
        <v>3.6393442622950838</v>
      </c>
      <c r="N3923" s="6">
        <f t="shared" si="434"/>
        <v>78.445229681978802</v>
      </c>
      <c r="Q3923" s="1">
        <v>7.3467060000000002</v>
      </c>
      <c r="R3923" s="3">
        <v>555800</v>
      </c>
    </row>
    <row r="3924" spans="1:18" x14ac:dyDescent="0.2">
      <c r="A3924" s="8">
        <v>39685</v>
      </c>
      <c r="B3924" s="1">
        <v>7.49</v>
      </c>
      <c r="C3924" s="1">
        <v>7.71</v>
      </c>
      <c r="D3924" s="1">
        <v>7.38</v>
      </c>
      <c r="E3924" s="1">
        <v>7.48</v>
      </c>
      <c r="G3924" s="6">
        <f t="shared" si="428"/>
        <v>5.0000000000000711E-2</v>
      </c>
      <c r="H3924" s="1">
        <f t="shared" si="429"/>
        <v>5.0000000000000711E-2</v>
      </c>
      <c r="I3924" s="1">
        <f t="shared" si="430"/>
        <v>0</v>
      </c>
      <c r="K3924" s="6">
        <f t="shared" si="431"/>
        <v>0.16071428571428573</v>
      </c>
      <c r="L3924" s="6">
        <f t="shared" si="432"/>
        <v>4.3571428571428532E-2</v>
      </c>
      <c r="M3924" s="6">
        <f t="shared" si="433"/>
        <v>3.6885245901639379</v>
      </c>
      <c r="N3924" s="6">
        <f t="shared" si="434"/>
        <v>78.671328671328695</v>
      </c>
      <c r="Q3924" s="1">
        <v>7.3961459999999999</v>
      </c>
      <c r="R3924" s="3">
        <v>488100</v>
      </c>
    </row>
    <row r="3925" spans="1:18" x14ac:dyDescent="0.2">
      <c r="A3925" s="8">
        <v>39686</v>
      </c>
      <c r="B3925" s="1">
        <v>7.35</v>
      </c>
      <c r="C3925" s="1">
        <v>7.94</v>
      </c>
      <c r="D3925" s="1">
        <v>7.35</v>
      </c>
      <c r="E3925" s="1">
        <v>7.8</v>
      </c>
      <c r="G3925" s="6">
        <f t="shared" si="428"/>
        <v>0.3199999999999994</v>
      </c>
      <c r="H3925" s="1">
        <f t="shared" si="429"/>
        <v>0.3199999999999994</v>
      </c>
      <c r="I3925" s="1">
        <f t="shared" si="430"/>
        <v>0</v>
      </c>
      <c r="K3925" s="6">
        <f t="shared" si="431"/>
        <v>0.16714285714285707</v>
      </c>
      <c r="L3925" s="6">
        <f t="shared" si="432"/>
        <v>4.3571428571428532E-2</v>
      </c>
      <c r="M3925" s="6">
        <f t="shared" si="433"/>
        <v>3.8360655737704934</v>
      </c>
      <c r="N3925" s="6">
        <f t="shared" si="434"/>
        <v>79.322033898305094</v>
      </c>
      <c r="Q3925" s="1">
        <v>7.7125589999999997</v>
      </c>
      <c r="R3925" s="3">
        <v>508100</v>
      </c>
    </row>
    <row r="3926" spans="1:18" x14ac:dyDescent="0.2">
      <c r="A3926" s="8">
        <v>39687</v>
      </c>
      <c r="B3926" s="1">
        <v>7.89</v>
      </c>
      <c r="C3926" s="1">
        <v>8.15</v>
      </c>
      <c r="D3926" s="1">
        <v>7.89</v>
      </c>
      <c r="E3926" s="1">
        <v>8.14</v>
      </c>
      <c r="G3926" s="6">
        <f t="shared" si="428"/>
        <v>0.34000000000000075</v>
      </c>
      <c r="H3926" s="1">
        <f t="shared" si="429"/>
        <v>0.34000000000000075</v>
      </c>
      <c r="I3926" s="1">
        <f t="shared" si="430"/>
        <v>0</v>
      </c>
      <c r="K3926" s="6">
        <f t="shared" si="431"/>
        <v>0.19</v>
      </c>
      <c r="L3926" s="6">
        <f t="shared" si="432"/>
        <v>4.3571428571428532E-2</v>
      </c>
      <c r="M3926" s="6">
        <f t="shared" si="433"/>
        <v>4.3606557377049224</v>
      </c>
      <c r="N3926" s="6">
        <f t="shared" si="434"/>
        <v>81.34556574923549</v>
      </c>
      <c r="Q3926" s="1">
        <v>8.0487470000000005</v>
      </c>
      <c r="R3926" s="3">
        <v>612700</v>
      </c>
    </row>
    <row r="3927" spans="1:18" x14ac:dyDescent="0.2">
      <c r="A3927" s="8">
        <v>39688</v>
      </c>
      <c r="B3927" s="1">
        <v>8.26</v>
      </c>
      <c r="C3927" s="1">
        <v>8.2799999999999994</v>
      </c>
      <c r="D3927" s="1">
        <v>7.72</v>
      </c>
      <c r="E3927" s="1">
        <v>8.02</v>
      </c>
      <c r="G3927" s="6">
        <f t="shared" si="428"/>
        <v>-0.12000000000000099</v>
      </c>
      <c r="H3927" s="1">
        <f t="shared" si="429"/>
        <v>0</v>
      </c>
      <c r="I3927" s="1">
        <f t="shared" si="430"/>
        <v>0.12000000000000099</v>
      </c>
      <c r="K3927" s="6">
        <f t="shared" si="431"/>
        <v>0.19</v>
      </c>
      <c r="L3927" s="6">
        <f t="shared" si="432"/>
        <v>3.6428571428571477E-2</v>
      </c>
      <c r="M3927" s="6">
        <f t="shared" si="433"/>
        <v>5.2156862745097969</v>
      </c>
      <c r="N3927" s="6">
        <f t="shared" si="434"/>
        <v>83.911671924290204</v>
      </c>
      <c r="Q3927" s="1">
        <v>7.9300930000000003</v>
      </c>
      <c r="R3927" s="3">
        <v>510500</v>
      </c>
    </row>
    <row r="3928" spans="1:18" x14ac:dyDescent="0.2">
      <c r="A3928" s="8">
        <v>39689</v>
      </c>
      <c r="B3928" s="1">
        <v>7.91</v>
      </c>
      <c r="C3928" s="1">
        <v>8.16</v>
      </c>
      <c r="D3928" s="1">
        <v>7.73</v>
      </c>
      <c r="E3928" s="1">
        <v>7.83</v>
      </c>
      <c r="G3928" s="6">
        <f t="shared" si="428"/>
        <v>-0.1899999999999995</v>
      </c>
      <c r="H3928" s="1">
        <f t="shared" si="429"/>
        <v>0</v>
      </c>
      <c r="I3928" s="1">
        <f t="shared" si="430"/>
        <v>0.1899999999999995</v>
      </c>
      <c r="K3928" s="6">
        <f t="shared" si="431"/>
        <v>0.19</v>
      </c>
      <c r="L3928" s="6">
        <f t="shared" si="432"/>
        <v>3.7142857142857179E-2</v>
      </c>
      <c r="M3928" s="6">
        <f t="shared" si="433"/>
        <v>5.1153846153846105</v>
      </c>
      <c r="N3928" s="6">
        <f t="shared" si="434"/>
        <v>83.647798742138349</v>
      </c>
      <c r="Q3928" s="1">
        <v>7.7422219999999999</v>
      </c>
      <c r="R3928" s="3">
        <v>392900</v>
      </c>
    </row>
    <row r="3929" spans="1:18" x14ac:dyDescent="0.2">
      <c r="A3929" s="8">
        <v>39693</v>
      </c>
      <c r="B3929" s="1">
        <v>7.74</v>
      </c>
      <c r="C3929" s="1">
        <v>7.74</v>
      </c>
      <c r="D3929" s="1">
        <v>7.29</v>
      </c>
      <c r="E3929" s="1">
        <v>7.39</v>
      </c>
      <c r="G3929" s="6">
        <f t="shared" si="428"/>
        <v>-0.44000000000000039</v>
      </c>
      <c r="H3929" s="1">
        <f t="shared" si="429"/>
        <v>0</v>
      </c>
      <c r="I3929" s="1">
        <f t="shared" si="430"/>
        <v>0.44000000000000039</v>
      </c>
      <c r="K3929" s="6">
        <f t="shared" si="431"/>
        <v>0.18500000000000005</v>
      </c>
      <c r="L3929" s="6">
        <f t="shared" si="432"/>
        <v>6.857142857142863E-2</v>
      </c>
      <c r="M3929" s="6">
        <f t="shared" si="433"/>
        <v>2.6979166666666652</v>
      </c>
      <c r="N3929" s="6">
        <f t="shared" si="434"/>
        <v>72.957746478873233</v>
      </c>
      <c r="Q3929" s="1">
        <v>7.3071549999999998</v>
      </c>
      <c r="R3929" s="3">
        <v>589000</v>
      </c>
    </row>
    <row r="3930" spans="1:18" x14ac:dyDescent="0.2">
      <c r="A3930" s="8">
        <v>39694</v>
      </c>
      <c r="B3930" s="1">
        <v>7.29</v>
      </c>
      <c r="C3930" s="1">
        <v>7.5</v>
      </c>
      <c r="D3930" s="1">
        <v>7.22</v>
      </c>
      <c r="E3930" s="1">
        <v>7.29</v>
      </c>
      <c r="G3930" s="6">
        <f t="shared" si="428"/>
        <v>-9.9999999999999645E-2</v>
      </c>
      <c r="H3930" s="1">
        <f t="shared" si="429"/>
        <v>0</v>
      </c>
      <c r="I3930" s="1">
        <f t="shared" si="430"/>
        <v>9.9999999999999645E-2</v>
      </c>
      <c r="K3930" s="6">
        <f t="shared" si="431"/>
        <v>0.13000000000000003</v>
      </c>
      <c r="L3930" s="6">
        <f t="shared" si="432"/>
        <v>7.5714285714285748E-2</v>
      </c>
      <c r="M3930" s="6">
        <f t="shared" si="433"/>
        <v>1.7169811320754713</v>
      </c>
      <c r="N3930" s="6">
        <f t="shared" si="434"/>
        <v>63.194444444444436</v>
      </c>
      <c r="Q3930" s="1">
        <v>7.2082759999999997</v>
      </c>
      <c r="R3930" s="3">
        <v>417300</v>
      </c>
    </row>
    <row r="3931" spans="1:18" x14ac:dyDescent="0.2">
      <c r="A3931" s="8">
        <v>39695</v>
      </c>
      <c r="B3931" s="1">
        <v>7.18</v>
      </c>
      <c r="C3931" s="1">
        <v>7.47</v>
      </c>
      <c r="D3931" s="1">
        <v>7</v>
      </c>
      <c r="E3931" s="1">
        <v>7.2</v>
      </c>
      <c r="G3931" s="6">
        <f t="shared" si="428"/>
        <v>-8.9999999999999858E-2</v>
      </c>
      <c r="H3931" s="1">
        <f t="shared" si="429"/>
        <v>0</v>
      </c>
      <c r="I3931" s="1">
        <f t="shared" si="430"/>
        <v>8.9999999999999858E-2</v>
      </c>
      <c r="K3931" s="6">
        <f t="shared" si="431"/>
        <v>0.11214285714285717</v>
      </c>
      <c r="L3931" s="6">
        <f t="shared" si="432"/>
        <v>8.214285714285717E-2</v>
      </c>
      <c r="M3931" s="6">
        <f t="shared" si="433"/>
        <v>1.3652173913043477</v>
      </c>
      <c r="N3931" s="6">
        <f t="shared" si="434"/>
        <v>57.720588235294109</v>
      </c>
      <c r="Q3931" s="1">
        <v>7.1192849999999996</v>
      </c>
      <c r="R3931" s="3">
        <v>490100</v>
      </c>
    </row>
    <row r="3932" spans="1:18" x14ac:dyDescent="0.2">
      <c r="A3932" s="8">
        <v>39696</v>
      </c>
      <c r="B3932" s="1">
        <v>7.13</v>
      </c>
      <c r="C3932" s="1">
        <v>7.36</v>
      </c>
      <c r="D3932" s="1">
        <v>6.96</v>
      </c>
      <c r="E3932" s="1">
        <v>7.27</v>
      </c>
      <c r="G3932" s="6">
        <f t="shared" si="428"/>
        <v>6.9999999999999396E-2</v>
      </c>
      <c r="H3932" s="1">
        <f t="shared" si="429"/>
        <v>6.9999999999999396E-2</v>
      </c>
      <c r="I3932" s="1">
        <f t="shared" si="430"/>
        <v>0</v>
      </c>
      <c r="K3932" s="6">
        <f t="shared" si="431"/>
        <v>0.11714285714285712</v>
      </c>
      <c r="L3932" s="6">
        <f t="shared" si="432"/>
        <v>7.1428571428571425E-2</v>
      </c>
      <c r="M3932" s="6">
        <f t="shared" si="433"/>
        <v>1.6399999999999997</v>
      </c>
      <c r="N3932" s="6">
        <f t="shared" si="434"/>
        <v>62.121212121212118</v>
      </c>
      <c r="Q3932" s="1">
        <v>7.1885000000000003</v>
      </c>
      <c r="R3932" s="3">
        <v>310900</v>
      </c>
    </row>
    <row r="3933" spans="1:18" x14ac:dyDescent="0.2">
      <c r="A3933" s="8">
        <v>39699</v>
      </c>
      <c r="B3933" s="1">
        <v>7.21</v>
      </c>
      <c r="C3933" s="1">
        <v>7.49</v>
      </c>
      <c r="D3933" s="1">
        <v>7.16</v>
      </c>
      <c r="E3933" s="1">
        <v>7.19</v>
      </c>
      <c r="G3933" s="6">
        <f t="shared" si="428"/>
        <v>-7.9999999999999183E-2</v>
      </c>
      <c r="H3933" s="1">
        <f t="shared" si="429"/>
        <v>0</v>
      </c>
      <c r="I3933" s="1">
        <f t="shared" si="430"/>
        <v>7.9999999999999183E-2</v>
      </c>
      <c r="K3933" s="6">
        <f t="shared" si="431"/>
        <v>0.11714285714285712</v>
      </c>
      <c r="L3933" s="6">
        <f t="shared" si="432"/>
        <v>7.2857142857142829E-2</v>
      </c>
      <c r="M3933" s="6">
        <f t="shared" si="433"/>
        <v>1.6078431372549022</v>
      </c>
      <c r="N3933" s="6">
        <f t="shared" si="434"/>
        <v>61.654135338345874</v>
      </c>
      <c r="Q3933" s="1">
        <v>7.1093970000000004</v>
      </c>
      <c r="R3933" s="3">
        <v>436200</v>
      </c>
    </row>
    <row r="3934" spans="1:18" x14ac:dyDescent="0.2">
      <c r="A3934" s="8">
        <v>39700</v>
      </c>
      <c r="B3934" s="1">
        <v>7.15</v>
      </c>
      <c r="C3934" s="1">
        <v>7.19</v>
      </c>
      <c r="D3934" s="1">
        <v>6.53</v>
      </c>
      <c r="E3934" s="1">
        <v>6.53</v>
      </c>
      <c r="G3934" s="6">
        <f t="shared" si="428"/>
        <v>-0.66000000000000014</v>
      </c>
      <c r="H3934" s="1">
        <f t="shared" si="429"/>
        <v>0</v>
      </c>
      <c r="I3934" s="1">
        <f t="shared" si="430"/>
        <v>0.66000000000000014</v>
      </c>
      <c r="K3934" s="6">
        <f t="shared" si="431"/>
        <v>0.10428571428571429</v>
      </c>
      <c r="L3934" s="6">
        <f t="shared" si="432"/>
        <v>0.11999999999999998</v>
      </c>
      <c r="M3934" s="6">
        <f t="shared" si="433"/>
        <v>0.86904761904761918</v>
      </c>
      <c r="N3934" s="6">
        <f t="shared" si="434"/>
        <v>46.496815286624205</v>
      </c>
      <c r="Q3934" s="1">
        <v>6.4567959999999998</v>
      </c>
      <c r="R3934" s="3">
        <v>1240800</v>
      </c>
    </row>
    <row r="3935" spans="1:18" x14ac:dyDescent="0.2">
      <c r="A3935" s="8">
        <v>39701</v>
      </c>
      <c r="B3935" s="1">
        <v>6.55</v>
      </c>
      <c r="C3935" s="1">
        <v>7.11</v>
      </c>
      <c r="D3935" s="1">
        <v>6.55</v>
      </c>
      <c r="E3935" s="1">
        <v>7.11</v>
      </c>
      <c r="G3935" s="6">
        <f t="shared" si="428"/>
        <v>0.58000000000000007</v>
      </c>
      <c r="H3935" s="1">
        <f t="shared" si="429"/>
        <v>0.58000000000000007</v>
      </c>
      <c r="I3935" s="1">
        <f t="shared" si="430"/>
        <v>0</v>
      </c>
      <c r="K3935" s="6">
        <f t="shared" si="431"/>
        <v>0.11214285714285717</v>
      </c>
      <c r="L3935" s="6">
        <f t="shared" si="432"/>
        <v>0.11999999999999998</v>
      </c>
      <c r="M3935" s="6">
        <f t="shared" si="433"/>
        <v>0.93452380952380987</v>
      </c>
      <c r="N3935" s="6">
        <f t="shared" si="434"/>
        <v>48.307692307692314</v>
      </c>
      <c r="Q3935" s="1">
        <v>7.0302939999999996</v>
      </c>
      <c r="R3935" s="3">
        <v>716500</v>
      </c>
    </row>
    <row r="3936" spans="1:18" x14ac:dyDescent="0.2">
      <c r="A3936" s="8">
        <v>39702</v>
      </c>
      <c r="B3936" s="1">
        <v>7.1</v>
      </c>
      <c r="C3936" s="1">
        <v>7.1</v>
      </c>
      <c r="D3936" s="1">
        <v>6.63</v>
      </c>
      <c r="E3936" s="1">
        <v>6.95</v>
      </c>
      <c r="G3936" s="6">
        <f t="shared" si="428"/>
        <v>-0.16000000000000014</v>
      </c>
      <c r="H3936" s="1">
        <f t="shared" si="429"/>
        <v>0</v>
      </c>
      <c r="I3936" s="1">
        <f t="shared" si="430"/>
        <v>0.16000000000000014</v>
      </c>
      <c r="K3936" s="6">
        <f t="shared" si="431"/>
        <v>9.714285714285717E-2</v>
      </c>
      <c r="L3936" s="6">
        <f t="shared" si="432"/>
        <v>0.13142857142857142</v>
      </c>
      <c r="M3936" s="6">
        <f t="shared" si="433"/>
        <v>0.73913043478260898</v>
      </c>
      <c r="N3936" s="6">
        <f t="shared" si="434"/>
        <v>42.500000000000007</v>
      </c>
      <c r="Q3936" s="1">
        <v>6.8720869999999996</v>
      </c>
      <c r="R3936" s="3">
        <v>560300</v>
      </c>
    </row>
    <row r="3937" spans="1:18" x14ac:dyDescent="0.2">
      <c r="A3937" s="8">
        <v>39703</v>
      </c>
      <c r="B3937" s="1">
        <v>6.84</v>
      </c>
      <c r="C3937" s="1">
        <v>7.32</v>
      </c>
      <c r="D3937" s="1">
        <v>6.84</v>
      </c>
      <c r="E3937" s="1">
        <v>7.06</v>
      </c>
      <c r="G3937" s="6">
        <f t="shared" si="428"/>
        <v>0.10999999999999943</v>
      </c>
      <c r="H3937" s="1">
        <f t="shared" si="429"/>
        <v>0.10999999999999943</v>
      </c>
      <c r="I3937" s="1">
        <f t="shared" si="430"/>
        <v>0</v>
      </c>
      <c r="K3937" s="6">
        <f t="shared" si="431"/>
        <v>0.10499999999999998</v>
      </c>
      <c r="L3937" s="6">
        <f t="shared" si="432"/>
        <v>0.13142857142857142</v>
      </c>
      <c r="M3937" s="6">
        <f t="shared" si="433"/>
        <v>0.79891304347826075</v>
      </c>
      <c r="N3937" s="6">
        <f t="shared" si="434"/>
        <v>44.410876132930511</v>
      </c>
      <c r="Q3937" s="1">
        <v>6.9808539999999999</v>
      </c>
      <c r="R3937" s="3">
        <v>759200</v>
      </c>
    </row>
    <row r="3938" spans="1:18" x14ac:dyDescent="0.2">
      <c r="A3938" s="8">
        <v>39706</v>
      </c>
      <c r="B3938" s="1">
        <v>6.86</v>
      </c>
      <c r="C3938" s="1">
        <v>6.86</v>
      </c>
      <c r="D3938" s="1">
        <v>6.17</v>
      </c>
      <c r="E3938" s="1">
        <v>6.27</v>
      </c>
      <c r="G3938" s="6">
        <f t="shared" si="428"/>
        <v>-0.79</v>
      </c>
      <c r="H3938" s="1">
        <f t="shared" si="429"/>
        <v>0</v>
      </c>
      <c r="I3938" s="1">
        <f t="shared" si="430"/>
        <v>0.79</v>
      </c>
      <c r="K3938" s="6">
        <f t="shared" si="431"/>
        <v>0.10142857142857135</v>
      </c>
      <c r="L3938" s="6">
        <f t="shared" si="432"/>
        <v>0.18785714285714286</v>
      </c>
      <c r="M3938" s="6">
        <f t="shared" si="433"/>
        <v>0.53992395437262319</v>
      </c>
      <c r="N3938" s="6">
        <f t="shared" si="434"/>
        <v>35.061728395061706</v>
      </c>
      <c r="Q3938" s="1">
        <v>6.1997109999999997</v>
      </c>
      <c r="R3938" s="3">
        <v>721400</v>
      </c>
    </row>
    <row r="3939" spans="1:18" x14ac:dyDescent="0.2">
      <c r="A3939" s="8">
        <v>39707</v>
      </c>
      <c r="B3939" s="1">
        <v>5.96</v>
      </c>
      <c r="C3939" s="1">
        <v>6.56</v>
      </c>
      <c r="D3939" s="1">
        <v>5.93</v>
      </c>
      <c r="E3939" s="1">
        <v>6.56</v>
      </c>
      <c r="G3939" s="6">
        <f t="shared" si="428"/>
        <v>0.29000000000000004</v>
      </c>
      <c r="H3939" s="1">
        <f t="shared" si="429"/>
        <v>0.29000000000000004</v>
      </c>
      <c r="I3939" s="1">
        <f t="shared" si="430"/>
        <v>0</v>
      </c>
      <c r="K3939" s="6">
        <f t="shared" si="431"/>
        <v>9.9285714285714269E-2</v>
      </c>
      <c r="L3939" s="6">
        <f t="shared" si="432"/>
        <v>0.18785714285714286</v>
      </c>
      <c r="M3939" s="6">
        <f t="shared" si="433"/>
        <v>0.52851711026615955</v>
      </c>
      <c r="N3939" s="6">
        <f t="shared" si="434"/>
        <v>34.577114427860693</v>
      </c>
      <c r="Q3939" s="1">
        <v>6.486459</v>
      </c>
      <c r="R3939" s="3">
        <v>652000</v>
      </c>
    </row>
    <row r="3940" spans="1:18" x14ac:dyDescent="0.2">
      <c r="A3940" s="8">
        <v>39708</v>
      </c>
      <c r="B3940" s="1">
        <v>6.46</v>
      </c>
      <c r="C3940" s="1">
        <v>6.47</v>
      </c>
      <c r="D3940" s="1">
        <v>6.01</v>
      </c>
      <c r="E3940" s="1">
        <v>6.19</v>
      </c>
      <c r="G3940" s="6">
        <f t="shared" si="428"/>
        <v>-0.36999999999999922</v>
      </c>
      <c r="H3940" s="1">
        <f t="shared" si="429"/>
        <v>0</v>
      </c>
      <c r="I3940" s="1">
        <f t="shared" si="430"/>
        <v>0.36999999999999922</v>
      </c>
      <c r="K3940" s="6">
        <f t="shared" si="431"/>
        <v>7.4999999999999928E-2</v>
      </c>
      <c r="L3940" s="6">
        <f t="shared" si="432"/>
        <v>0.21428571428571422</v>
      </c>
      <c r="M3940" s="6">
        <f t="shared" si="433"/>
        <v>0.34999999999999976</v>
      </c>
      <c r="N3940" s="6">
        <f t="shared" si="434"/>
        <v>25.92592592592591</v>
      </c>
      <c r="Q3940" s="1">
        <v>6.1206069999999997</v>
      </c>
      <c r="R3940" s="3">
        <v>811200</v>
      </c>
    </row>
    <row r="3941" spans="1:18" x14ac:dyDescent="0.2">
      <c r="A3941" s="8">
        <v>39709</v>
      </c>
      <c r="B3941" s="1">
        <v>6.22</v>
      </c>
      <c r="C3941" s="1">
        <v>6.65</v>
      </c>
      <c r="D3941" s="1">
        <v>5.97</v>
      </c>
      <c r="E3941" s="1">
        <v>6.28</v>
      </c>
      <c r="G3941" s="6">
        <f t="shared" si="428"/>
        <v>8.9999999999999858E-2</v>
      </c>
      <c r="H3941" s="1">
        <f t="shared" si="429"/>
        <v>8.9999999999999858E-2</v>
      </c>
      <c r="I3941" s="1">
        <f t="shared" si="430"/>
        <v>0</v>
      </c>
      <c r="K3941" s="6">
        <f t="shared" si="431"/>
        <v>8.1428571428571336E-2</v>
      </c>
      <c r="L3941" s="6">
        <f t="shared" si="432"/>
        <v>0.20571428571428557</v>
      </c>
      <c r="M3941" s="6">
        <f t="shared" si="433"/>
        <v>0.39583333333333315</v>
      </c>
      <c r="N3941" s="6">
        <f t="shared" si="434"/>
        <v>28.358208955223859</v>
      </c>
      <c r="Q3941" s="1">
        <v>6.2095989999999999</v>
      </c>
      <c r="R3941" s="3">
        <v>953600</v>
      </c>
    </row>
    <row r="3942" spans="1:18" x14ac:dyDescent="0.2">
      <c r="A3942" s="8">
        <v>39710</v>
      </c>
      <c r="B3942" s="1">
        <v>6.6</v>
      </c>
      <c r="C3942" s="1">
        <v>7.2</v>
      </c>
      <c r="D3942" s="1">
        <v>6.49</v>
      </c>
      <c r="E3942" s="1">
        <v>7.2</v>
      </c>
      <c r="G3942" s="6">
        <f t="shared" si="428"/>
        <v>0.91999999999999993</v>
      </c>
      <c r="H3942" s="1">
        <f t="shared" si="429"/>
        <v>0.91999999999999993</v>
      </c>
      <c r="I3942" s="1">
        <f t="shared" si="430"/>
        <v>0</v>
      </c>
      <c r="K3942" s="6">
        <f t="shared" si="431"/>
        <v>0.14714285714285705</v>
      </c>
      <c r="L3942" s="6">
        <f t="shared" si="432"/>
        <v>0.19214285714285703</v>
      </c>
      <c r="M3942" s="6">
        <f t="shared" si="433"/>
        <v>0.76579925650557612</v>
      </c>
      <c r="N3942" s="6">
        <f t="shared" si="434"/>
        <v>43.368421052631582</v>
      </c>
      <c r="Q3942" s="1">
        <v>7.1192849999999996</v>
      </c>
      <c r="R3942" s="3">
        <v>1361700</v>
      </c>
    </row>
    <row r="3943" spans="1:18" x14ac:dyDescent="0.2">
      <c r="A3943" s="8">
        <v>39713</v>
      </c>
      <c r="B3943" s="1">
        <v>7.2</v>
      </c>
      <c r="C3943" s="1">
        <v>7.49</v>
      </c>
      <c r="D3943" s="1">
        <v>6.99</v>
      </c>
      <c r="E3943" s="1">
        <v>7.35</v>
      </c>
      <c r="G3943" s="6">
        <f t="shared" si="428"/>
        <v>0.14999999999999947</v>
      </c>
      <c r="H3943" s="1">
        <f t="shared" si="429"/>
        <v>0.14999999999999947</v>
      </c>
      <c r="I3943" s="1">
        <f t="shared" si="430"/>
        <v>0</v>
      </c>
      <c r="K3943" s="6">
        <f t="shared" si="431"/>
        <v>0.15785714285714272</v>
      </c>
      <c r="L3943" s="6">
        <f t="shared" si="432"/>
        <v>0.16071428571428559</v>
      </c>
      <c r="M3943" s="6">
        <f t="shared" si="433"/>
        <v>0.98222222222222222</v>
      </c>
      <c r="N3943" s="6">
        <f t="shared" si="434"/>
        <v>49.551569506726452</v>
      </c>
      <c r="Q3943" s="1">
        <v>7.2676030000000003</v>
      </c>
      <c r="R3943" s="3">
        <v>590800</v>
      </c>
    </row>
    <row r="3944" spans="1:18" x14ac:dyDescent="0.2">
      <c r="A3944" s="8">
        <v>39714</v>
      </c>
      <c r="B3944" s="1">
        <v>7.33</v>
      </c>
      <c r="C3944" s="1">
        <v>7.46</v>
      </c>
      <c r="D3944" s="1">
        <v>7.03</v>
      </c>
      <c r="E3944" s="1">
        <v>7.11</v>
      </c>
      <c r="G3944" s="6">
        <f t="shared" si="428"/>
        <v>-0.23999999999999932</v>
      </c>
      <c r="H3944" s="1">
        <f t="shared" si="429"/>
        <v>0</v>
      </c>
      <c r="I3944" s="1">
        <f t="shared" si="430"/>
        <v>0.23999999999999932</v>
      </c>
      <c r="K3944" s="6">
        <f t="shared" si="431"/>
        <v>0.15785714285714272</v>
      </c>
      <c r="L3944" s="6">
        <f t="shared" si="432"/>
        <v>0.17071428571428557</v>
      </c>
      <c r="M3944" s="6">
        <f t="shared" si="433"/>
        <v>0.92468619246861927</v>
      </c>
      <c r="N3944" s="6">
        <f t="shared" si="434"/>
        <v>48.043478260869563</v>
      </c>
      <c r="Q3944" s="1">
        <v>7.0302939999999996</v>
      </c>
      <c r="R3944" s="3">
        <v>624400</v>
      </c>
    </row>
    <row r="3945" spans="1:18" x14ac:dyDescent="0.2">
      <c r="A3945" s="8">
        <v>39715</v>
      </c>
      <c r="B3945" s="1">
        <v>7.15</v>
      </c>
      <c r="C3945" s="1">
        <v>7.36</v>
      </c>
      <c r="D3945" s="1">
        <v>7.07</v>
      </c>
      <c r="E3945" s="1">
        <v>7.07</v>
      </c>
      <c r="G3945" s="6">
        <f t="shared" si="428"/>
        <v>-4.0000000000000036E-2</v>
      </c>
      <c r="H3945" s="1">
        <f t="shared" si="429"/>
        <v>0</v>
      </c>
      <c r="I3945" s="1">
        <f t="shared" si="430"/>
        <v>4.0000000000000036E-2</v>
      </c>
      <c r="K3945" s="6">
        <f t="shared" si="431"/>
        <v>0.15785714285714272</v>
      </c>
      <c r="L3945" s="6">
        <f t="shared" si="432"/>
        <v>0.16714285714285701</v>
      </c>
      <c r="M3945" s="6">
        <f t="shared" si="433"/>
        <v>0.94444444444444442</v>
      </c>
      <c r="N3945" s="6">
        <f t="shared" si="434"/>
        <v>48.571428571428569</v>
      </c>
      <c r="Q3945" s="1">
        <v>6.990742</v>
      </c>
      <c r="R3945" s="3">
        <v>339700</v>
      </c>
    </row>
    <row r="3946" spans="1:18" x14ac:dyDescent="0.2">
      <c r="A3946" s="8">
        <v>39716</v>
      </c>
      <c r="B3946" s="1">
        <v>7.05</v>
      </c>
      <c r="C3946" s="1">
        <v>7.31</v>
      </c>
      <c r="D3946" s="1">
        <v>7</v>
      </c>
      <c r="E3946" s="1">
        <v>7.24</v>
      </c>
      <c r="G3946" s="6">
        <f t="shared" si="428"/>
        <v>0.16999999999999993</v>
      </c>
      <c r="H3946" s="1">
        <f t="shared" si="429"/>
        <v>0.16999999999999993</v>
      </c>
      <c r="I3946" s="1">
        <f t="shared" si="430"/>
        <v>0</v>
      </c>
      <c r="K3946" s="6">
        <f t="shared" si="431"/>
        <v>0.1649999999999999</v>
      </c>
      <c r="L3946" s="6">
        <f t="shared" si="432"/>
        <v>0.16714285714285701</v>
      </c>
      <c r="M3946" s="6">
        <f t="shared" si="433"/>
        <v>0.98717948717948734</v>
      </c>
      <c r="N3946" s="6">
        <f t="shared" si="434"/>
        <v>49.677419354838712</v>
      </c>
      <c r="Q3946" s="1">
        <v>7.158836</v>
      </c>
      <c r="R3946" s="3">
        <v>372700</v>
      </c>
    </row>
    <row r="3947" spans="1:18" x14ac:dyDescent="0.2">
      <c r="A3947" s="8">
        <v>39717</v>
      </c>
      <c r="B3947" s="1">
        <v>6.96</v>
      </c>
      <c r="C3947" s="1">
        <v>7.29</v>
      </c>
      <c r="D3947" s="1">
        <v>6.85</v>
      </c>
      <c r="E3947" s="1">
        <v>7.16</v>
      </c>
      <c r="G3947" s="6">
        <f t="shared" si="428"/>
        <v>-8.0000000000000071E-2</v>
      </c>
      <c r="H3947" s="1">
        <f t="shared" si="429"/>
        <v>0</v>
      </c>
      <c r="I3947" s="1">
        <f t="shared" si="430"/>
        <v>8.0000000000000071E-2</v>
      </c>
      <c r="K3947" s="6">
        <f t="shared" si="431"/>
        <v>0.1649999999999999</v>
      </c>
      <c r="L3947" s="6">
        <f t="shared" si="432"/>
        <v>0.16714285714285707</v>
      </c>
      <c r="M3947" s="6">
        <f t="shared" si="433"/>
        <v>0.987179487179487</v>
      </c>
      <c r="N3947" s="6">
        <f t="shared" si="434"/>
        <v>49.677419354838705</v>
      </c>
      <c r="Q3947" s="1">
        <v>7.0797330000000001</v>
      </c>
      <c r="R3947" s="3">
        <v>466000</v>
      </c>
    </row>
    <row r="3948" spans="1:18" x14ac:dyDescent="0.2">
      <c r="A3948" s="8">
        <v>39720</v>
      </c>
      <c r="B3948" s="1">
        <v>7.01</v>
      </c>
      <c r="C3948" s="1">
        <v>7.01</v>
      </c>
      <c r="D3948" s="1">
        <v>6.21</v>
      </c>
      <c r="E3948" s="1">
        <v>6.25</v>
      </c>
      <c r="G3948" s="6">
        <f t="shared" si="428"/>
        <v>-0.91000000000000014</v>
      </c>
      <c r="H3948" s="1">
        <f t="shared" si="429"/>
        <v>0</v>
      </c>
      <c r="I3948" s="1">
        <f t="shared" si="430"/>
        <v>0.91000000000000014</v>
      </c>
      <c r="K3948" s="6">
        <f t="shared" si="431"/>
        <v>0.1649999999999999</v>
      </c>
      <c r="L3948" s="6">
        <f t="shared" si="432"/>
        <v>0.18499999999999991</v>
      </c>
      <c r="M3948" s="6">
        <f t="shared" si="433"/>
        <v>0.89189189189189177</v>
      </c>
      <c r="N3948" s="6">
        <f t="shared" si="434"/>
        <v>47.142857142857139</v>
      </c>
      <c r="Q3948" s="1">
        <v>6.1799350000000004</v>
      </c>
      <c r="R3948" s="3">
        <v>593500</v>
      </c>
    </row>
    <row r="3949" spans="1:18" x14ac:dyDescent="0.2">
      <c r="A3949" s="8">
        <v>39721</v>
      </c>
      <c r="B3949" s="1">
        <v>6.67</v>
      </c>
      <c r="C3949" s="1">
        <v>6.95</v>
      </c>
      <c r="D3949" s="1">
        <v>6.14</v>
      </c>
      <c r="E3949" s="1">
        <v>6.84</v>
      </c>
      <c r="G3949" s="6">
        <f t="shared" si="428"/>
        <v>0.58999999999999986</v>
      </c>
      <c r="H3949" s="1">
        <f t="shared" si="429"/>
        <v>0.58999999999999986</v>
      </c>
      <c r="I3949" s="1">
        <f t="shared" si="430"/>
        <v>0</v>
      </c>
      <c r="K3949" s="6">
        <f t="shared" si="431"/>
        <v>0.16571428571428562</v>
      </c>
      <c r="L3949" s="6">
        <f t="shared" si="432"/>
        <v>0.18499999999999991</v>
      </c>
      <c r="M3949" s="6">
        <f t="shared" si="433"/>
        <v>0.89575289575289563</v>
      </c>
      <c r="N3949" s="6">
        <f t="shared" si="434"/>
        <v>47.250509164969451</v>
      </c>
      <c r="Q3949" s="1">
        <v>6.7633210000000004</v>
      </c>
      <c r="R3949" s="3">
        <v>586300</v>
      </c>
    </row>
    <row r="3950" spans="1:18" x14ac:dyDescent="0.2">
      <c r="A3950" s="8">
        <v>39722</v>
      </c>
      <c r="B3950" s="1">
        <v>6.63</v>
      </c>
      <c r="C3950" s="1">
        <v>6.88</v>
      </c>
      <c r="D3950" s="1">
        <v>6.5</v>
      </c>
      <c r="E3950" s="1">
        <v>6.62</v>
      </c>
      <c r="G3950" s="6">
        <f t="shared" si="428"/>
        <v>-0.21999999999999975</v>
      </c>
      <c r="H3950" s="1">
        <f t="shared" si="429"/>
        <v>0</v>
      </c>
      <c r="I3950" s="1">
        <f t="shared" si="430"/>
        <v>0.21999999999999975</v>
      </c>
      <c r="K3950" s="6">
        <f t="shared" si="431"/>
        <v>0.16571428571428562</v>
      </c>
      <c r="L3950" s="6">
        <f t="shared" si="432"/>
        <v>0.1892857142857142</v>
      </c>
      <c r="M3950" s="6">
        <f t="shared" si="433"/>
        <v>0.87547169811320746</v>
      </c>
      <c r="N3950" s="6">
        <f t="shared" si="434"/>
        <v>46.680080482897381</v>
      </c>
      <c r="Q3950" s="1">
        <v>6.5457869999999998</v>
      </c>
      <c r="R3950" s="3">
        <v>457000</v>
      </c>
    </row>
    <row r="3951" spans="1:18" x14ac:dyDescent="0.2">
      <c r="A3951" s="8">
        <v>39723</v>
      </c>
      <c r="B3951" s="1">
        <v>6.52</v>
      </c>
      <c r="C3951" s="1">
        <v>6.62</v>
      </c>
      <c r="D3951" s="1">
        <v>5.93</v>
      </c>
      <c r="E3951" s="1">
        <v>5.97</v>
      </c>
      <c r="G3951" s="6">
        <f t="shared" si="428"/>
        <v>-0.65000000000000036</v>
      </c>
      <c r="H3951" s="1">
        <f t="shared" si="429"/>
        <v>0</v>
      </c>
      <c r="I3951" s="1">
        <f t="shared" si="430"/>
        <v>0.65000000000000036</v>
      </c>
      <c r="K3951" s="6">
        <f t="shared" si="431"/>
        <v>0.15785714285714278</v>
      </c>
      <c r="L3951" s="6">
        <f t="shared" si="432"/>
        <v>0.23571428571428563</v>
      </c>
      <c r="M3951" s="6">
        <f t="shared" si="433"/>
        <v>0.66969696969696957</v>
      </c>
      <c r="N3951" s="6">
        <f t="shared" si="434"/>
        <v>40.108892921960063</v>
      </c>
      <c r="Q3951" s="1">
        <v>5.903073</v>
      </c>
      <c r="R3951" s="3">
        <v>648100</v>
      </c>
    </row>
    <row r="3952" spans="1:18" x14ac:dyDescent="0.2">
      <c r="A3952" s="8">
        <v>39724</v>
      </c>
      <c r="B3952" s="1">
        <v>5.99</v>
      </c>
      <c r="C3952" s="1">
        <v>6.68</v>
      </c>
      <c r="D3952" s="1">
        <v>5.96</v>
      </c>
      <c r="E3952" s="1">
        <v>5.98</v>
      </c>
      <c r="G3952" s="6">
        <f t="shared" si="428"/>
        <v>1.0000000000000675E-2</v>
      </c>
      <c r="H3952" s="1">
        <f t="shared" si="429"/>
        <v>1.0000000000000675E-2</v>
      </c>
      <c r="I3952" s="1">
        <f t="shared" si="430"/>
        <v>0</v>
      </c>
      <c r="K3952" s="6">
        <f t="shared" si="431"/>
        <v>0.15857142857142856</v>
      </c>
      <c r="L3952" s="6">
        <f t="shared" si="432"/>
        <v>0.17928571428571421</v>
      </c>
      <c r="M3952" s="6">
        <f t="shared" si="433"/>
        <v>0.88446215139442264</v>
      </c>
      <c r="N3952" s="6">
        <f t="shared" si="434"/>
        <v>46.934460887949271</v>
      </c>
      <c r="Q3952" s="1">
        <v>5.9129620000000003</v>
      </c>
      <c r="R3952" s="3">
        <v>598400</v>
      </c>
    </row>
    <row r="3953" spans="1:18" x14ac:dyDescent="0.2">
      <c r="A3953" s="8">
        <v>39727</v>
      </c>
      <c r="B3953" s="1">
        <v>5.99</v>
      </c>
      <c r="C3953" s="1">
        <v>5.99</v>
      </c>
      <c r="D3953" s="1">
        <v>5.04</v>
      </c>
      <c r="E3953" s="1">
        <v>5.59</v>
      </c>
      <c r="G3953" s="6">
        <f t="shared" si="428"/>
        <v>-0.39000000000000057</v>
      </c>
      <c r="H3953" s="1">
        <f t="shared" si="429"/>
        <v>0</v>
      </c>
      <c r="I3953" s="1">
        <f t="shared" si="430"/>
        <v>0.39000000000000057</v>
      </c>
      <c r="K3953" s="6">
        <f t="shared" si="431"/>
        <v>0.13785714285714284</v>
      </c>
      <c r="L3953" s="6">
        <f t="shared" si="432"/>
        <v>0.2071428571428571</v>
      </c>
      <c r="M3953" s="6">
        <f t="shared" si="433"/>
        <v>0.66551724137931045</v>
      </c>
      <c r="N3953" s="6">
        <f t="shared" si="434"/>
        <v>39.958592132505181</v>
      </c>
      <c r="Q3953" s="1">
        <v>5.5273339999999997</v>
      </c>
      <c r="R3953" s="3">
        <v>788700</v>
      </c>
    </row>
    <row r="3954" spans="1:18" x14ac:dyDescent="0.2">
      <c r="A3954" s="8">
        <v>39728</v>
      </c>
      <c r="B3954" s="1">
        <v>5.68</v>
      </c>
      <c r="C3954" s="1">
        <v>5.69</v>
      </c>
      <c r="D3954" s="1">
        <v>4.8600000000000003</v>
      </c>
      <c r="E3954" s="1">
        <v>4.87</v>
      </c>
      <c r="G3954" s="6">
        <f t="shared" si="428"/>
        <v>-0.71999999999999975</v>
      </c>
      <c r="H3954" s="1">
        <f t="shared" si="429"/>
        <v>0</v>
      </c>
      <c r="I3954" s="1">
        <f t="shared" si="430"/>
        <v>0.71999999999999975</v>
      </c>
      <c r="K3954" s="6">
        <f t="shared" si="431"/>
        <v>0.13785714285714284</v>
      </c>
      <c r="L3954" s="6">
        <f t="shared" si="432"/>
        <v>0.23214285714285715</v>
      </c>
      <c r="M3954" s="6">
        <f t="shared" si="433"/>
        <v>0.5938461538461538</v>
      </c>
      <c r="N3954" s="6">
        <f t="shared" si="434"/>
        <v>37.258687258687253</v>
      </c>
      <c r="Q3954" s="1">
        <v>4.8154050000000002</v>
      </c>
      <c r="R3954" s="3">
        <v>833300</v>
      </c>
    </row>
    <row r="3955" spans="1:18" x14ac:dyDescent="0.2">
      <c r="A3955" s="8">
        <v>39729</v>
      </c>
      <c r="B3955" s="1">
        <v>4.7300000000000004</v>
      </c>
      <c r="C3955" s="1">
        <v>4.97</v>
      </c>
      <c r="D3955" s="1">
        <v>4.43</v>
      </c>
      <c r="E3955" s="1">
        <v>4.7</v>
      </c>
      <c r="G3955" s="6">
        <f t="shared" si="428"/>
        <v>-0.16999999999999993</v>
      </c>
      <c r="H3955" s="1">
        <f t="shared" si="429"/>
        <v>0</v>
      </c>
      <c r="I3955" s="1">
        <f t="shared" si="430"/>
        <v>0.16999999999999993</v>
      </c>
      <c r="K3955" s="6">
        <f t="shared" si="431"/>
        <v>0.13142857142857142</v>
      </c>
      <c r="L3955" s="6">
        <f t="shared" si="432"/>
        <v>0.24428571428571427</v>
      </c>
      <c r="M3955" s="6">
        <f t="shared" si="433"/>
        <v>0.53801169590643272</v>
      </c>
      <c r="N3955" s="6">
        <f t="shared" si="434"/>
        <v>34.980988593155885</v>
      </c>
      <c r="Q3955" s="1">
        <v>4.6473110000000002</v>
      </c>
      <c r="R3955" s="3">
        <v>878000</v>
      </c>
    </row>
    <row r="3956" spans="1:18" x14ac:dyDescent="0.2">
      <c r="A3956" s="8">
        <v>39730</v>
      </c>
      <c r="B3956" s="1">
        <v>4.83</v>
      </c>
      <c r="C3956" s="1">
        <v>4.95</v>
      </c>
      <c r="D3956" s="1">
        <v>4.12</v>
      </c>
      <c r="E3956" s="1">
        <v>4.17</v>
      </c>
      <c r="G3956" s="6">
        <f t="shared" si="428"/>
        <v>-0.53000000000000025</v>
      </c>
      <c r="H3956" s="1">
        <f t="shared" si="429"/>
        <v>0</v>
      </c>
      <c r="I3956" s="1">
        <f t="shared" si="430"/>
        <v>0.53000000000000025</v>
      </c>
      <c r="K3956" s="6">
        <f t="shared" si="431"/>
        <v>6.5714285714285711E-2</v>
      </c>
      <c r="L3956" s="6">
        <f t="shared" si="432"/>
        <v>0.28214285714285714</v>
      </c>
      <c r="M3956" s="6">
        <f t="shared" si="433"/>
        <v>0.23291139240506328</v>
      </c>
      <c r="N3956" s="6">
        <f t="shared" si="434"/>
        <v>18.891170431211492</v>
      </c>
      <c r="Q3956" s="1">
        <v>4.1232519999999999</v>
      </c>
      <c r="R3956" s="3">
        <v>393700</v>
      </c>
    </row>
    <row r="3957" spans="1:18" x14ac:dyDescent="0.2">
      <c r="A3957" s="8">
        <v>39731</v>
      </c>
      <c r="B3957" s="1">
        <v>4.01</v>
      </c>
      <c r="C3957" s="1">
        <v>4.34</v>
      </c>
      <c r="D3957" s="1">
        <v>3.5</v>
      </c>
      <c r="E3957" s="1">
        <v>4.24</v>
      </c>
      <c r="G3957" s="6">
        <f t="shared" si="428"/>
        <v>7.0000000000000284E-2</v>
      </c>
      <c r="H3957" s="1">
        <f t="shared" si="429"/>
        <v>7.0000000000000284E-2</v>
      </c>
      <c r="I3957" s="1">
        <f t="shared" si="430"/>
        <v>0</v>
      </c>
      <c r="K3957" s="6">
        <f t="shared" si="431"/>
        <v>6.0000000000000053E-2</v>
      </c>
      <c r="L3957" s="6">
        <f t="shared" si="432"/>
        <v>0.28214285714285714</v>
      </c>
      <c r="M3957" s="6">
        <f t="shared" si="433"/>
        <v>0.21265822784810146</v>
      </c>
      <c r="N3957" s="6">
        <f t="shared" si="434"/>
        <v>17.536534446764108</v>
      </c>
      <c r="Q3957" s="1">
        <v>4.1924679999999999</v>
      </c>
      <c r="R3957" s="3">
        <v>918400</v>
      </c>
    </row>
    <row r="3958" spans="1:18" x14ac:dyDescent="0.2">
      <c r="A3958" s="8">
        <v>39734</v>
      </c>
      <c r="B3958" s="1">
        <v>4.51</v>
      </c>
      <c r="C3958" s="1">
        <v>4.84</v>
      </c>
      <c r="D3958" s="1">
        <v>4.3499999999999996</v>
      </c>
      <c r="E3958" s="1">
        <v>4.83</v>
      </c>
      <c r="G3958" s="6">
        <f t="shared" si="428"/>
        <v>0.58999999999999986</v>
      </c>
      <c r="H3958" s="1">
        <f t="shared" si="429"/>
        <v>0.58999999999999986</v>
      </c>
      <c r="I3958" s="1">
        <f t="shared" si="430"/>
        <v>0</v>
      </c>
      <c r="K3958" s="6">
        <f t="shared" si="431"/>
        <v>0.10214285714285719</v>
      </c>
      <c r="L3958" s="6">
        <f t="shared" si="432"/>
        <v>0.26500000000000007</v>
      </c>
      <c r="M3958" s="6">
        <f t="shared" si="433"/>
        <v>0.38544474393531003</v>
      </c>
      <c r="N3958" s="6">
        <f t="shared" si="434"/>
        <v>27.821011673151745</v>
      </c>
      <c r="Q3958" s="1">
        <v>4.7758539999999998</v>
      </c>
      <c r="R3958" s="3">
        <v>279200</v>
      </c>
    </row>
    <row r="3959" spans="1:18" x14ac:dyDescent="0.2">
      <c r="A3959" s="8">
        <v>39735</v>
      </c>
      <c r="B3959" s="1">
        <v>5.0199999999999996</v>
      </c>
      <c r="C3959" s="1">
        <v>5.19</v>
      </c>
      <c r="D3959" s="1">
        <v>4.63</v>
      </c>
      <c r="E3959" s="1">
        <v>4.7699999999999996</v>
      </c>
      <c r="G3959" s="6">
        <f t="shared" si="428"/>
        <v>-6.0000000000000497E-2</v>
      </c>
      <c r="H3959" s="1">
        <f t="shared" si="429"/>
        <v>0</v>
      </c>
      <c r="I3959" s="1">
        <f t="shared" si="430"/>
        <v>6.0000000000000497E-2</v>
      </c>
      <c r="K3959" s="6">
        <f t="shared" si="431"/>
        <v>0.10214285714285719</v>
      </c>
      <c r="L3959" s="6">
        <f t="shared" si="432"/>
        <v>0.26642857142857151</v>
      </c>
      <c r="M3959" s="6">
        <f t="shared" si="433"/>
        <v>0.38337801608579092</v>
      </c>
      <c r="N3959" s="6">
        <f t="shared" si="434"/>
        <v>27.713178294573652</v>
      </c>
      <c r="Q3959" s="1">
        <v>4.7165270000000001</v>
      </c>
      <c r="R3959" s="3">
        <v>625800</v>
      </c>
    </row>
    <row r="3960" spans="1:18" x14ac:dyDescent="0.2">
      <c r="A3960" s="8">
        <v>39736</v>
      </c>
      <c r="B3960" s="1">
        <v>4.57</v>
      </c>
      <c r="C3960" s="1">
        <v>4.6500000000000004</v>
      </c>
      <c r="D3960" s="1">
        <v>4.07</v>
      </c>
      <c r="E3960" s="1">
        <v>4.07</v>
      </c>
      <c r="G3960" s="6">
        <f t="shared" si="428"/>
        <v>-0.69999999999999929</v>
      </c>
      <c r="H3960" s="1">
        <f t="shared" si="429"/>
        <v>0</v>
      </c>
      <c r="I3960" s="1">
        <f t="shared" si="430"/>
        <v>0.69999999999999929</v>
      </c>
      <c r="K3960" s="6">
        <f t="shared" si="431"/>
        <v>9.0000000000000052E-2</v>
      </c>
      <c r="L3960" s="6">
        <f t="shared" si="432"/>
        <v>0.31642857142857145</v>
      </c>
      <c r="M3960" s="6">
        <f t="shared" si="433"/>
        <v>0.2844243792325058</v>
      </c>
      <c r="N3960" s="6">
        <f t="shared" si="434"/>
        <v>22.144112478031644</v>
      </c>
      <c r="Q3960" s="1">
        <v>4.0243739999999999</v>
      </c>
      <c r="R3960" s="3">
        <v>526600</v>
      </c>
    </row>
    <row r="3961" spans="1:18" x14ac:dyDescent="0.2">
      <c r="A3961" s="8">
        <v>39737</v>
      </c>
      <c r="B3961" s="1">
        <v>4.1100000000000003</v>
      </c>
      <c r="C3961" s="1">
        <v>4.8499999999999996</v>
      </c>
      <c r="D3961" s="1">
        <v>3.86</v>
      </c>
      <c r="E3961" s="1">
        <v>4.78</v>
      </c>
      <c r="G3961" s="6">
        <f t="shared" si="428"/>
        <v>0.71</v>
      </c>
      <c r="H3961" s="1">
        <f t="shared" si="429"/>
        <v>0.71</v>
      </c>
      <c r="I3961" s="1">
        <f t="shared" si="430"/>
        <v>0</v>
      </c>
      <c r="K3961" s="6">
        <f t="shared" si="431"/>
        <v>0.14071428571428576</v>
      </c>
      <c r="L3961" s="6">
        <f t="shared" si="432"/>
        <v>0.31071428571428578</v>
      </c>
      <c r="M3961" s="6">
        <f t="shared" si="433"/>
        <v>0.4528735632183909</v>
      </c>
      <c r="N3961" s="6">
        <f t="shared" si="434"/>
        <v>31.170886075949369</v>
      </c>
      <c r="Q3961" s="1">
        <v>4.7264140000000001</v>
      </c>
      <c r="R3961" s="3">
        <v>1050600</v>
      </c>
    </row>
    <row r="3962" spans="1:18" x14ac:dyDescent="0.2">
      <c r="A3962" s="8">
        <v>39738</v>
      </c>
      <c r="B3962" s="1">
        <v>4.67</v>
      </c>
      <c r="C3962" s="1">
        <v>5.14</v>
      </c>
      <c r="D3962" s="1">
        <v>4.2</v>
      </c>
      <c r="E3962" s="1">
        <v>4.5599999999999996</v>
      </c>
      <c r="G3962" s="6">
        <f t="shared" si="428"/>
        <v>-0.22000000000000064</v>
      </c>
      <c r="H3962" s="1">
        <f t="shared" si="429"/>
        <v>0</v>
      </c>
      <c r="I3962" s="1">
        <f t="shared" si="430"/>
        <v>0.22000000000000064</v>
      </c>
      <c r="K3962" s="6">
        <f t="shared" si="431"/>
        <v>0.14071428571428576</v>
      </c>
      <c r="L3962" s="6">
        <f t="shared" si="432"/>
        <v>0.26142857142857151</v>
      </c>
      <c r="M3962" s="6">
        <f t="shared" si="433"/>
        <v>0.53825136612021862</v>
      </c>
      <c r="N3962" s="6">
        <f t="shared" si="434"/>
        <v>34.991119005328599</v>
      </c>
      <c r="Q3962" s="1">
        <v>4.5088809999999997</v>
      </c>
      <c r="R3962" s="3">
        <v>945600</v>
      </c>
    </row>
    <row r="3963" spans="1:18" x14ac:dyDescent="0.2">
      <c r="A3963" s="8">
        <v>39741</v>
      </c>
      <c r="B3963" s="1">
        <v>4.78</v>
      </c>
      <c r="C3963" s="1">
        <v>5.32</v>
      </c>
      <c r="D3963" s="1">
        <v>4.75</v>
      </c>
      <c r="E3963" s="1">
        <v>5.24</v>
      </c>
      <c r="G3963" s="6">
        <f t="shared" si="428"/>
        <v>0.6800000000000006</v>
      </c>
      <c r="H3963" s="1">
        <f t="shared" si="429"/>
        <v>0.6800000000000006</v>
      </c>
      <c r="I3963" s="1">
        <f t="shared" si="430"/>
        <v>0</v>
      </c>
      <c r="K3963" s="6">
        <f t="shared" si="431"/>
        <v>0.14714285714285724</v>
      </c>
      <c r="L3963" s="6">
        <f t="shared" si="432"/>
        <v>0.26142857142857151</v>
      </c>
      <c r="M3963" s="6">
        <f t="shared" si="433"/>
        <v>0.56284153005464499</v>
      </c>
      <c r="N3963" s="6">
        <f t="shared" si="434"/>
        <v>36.01398601398602</v>
      </c>
      <c r="Q3963" s="1">
        <v>5.1812569999999996</v>
      </c>
      <c r="R3963" s="3">
        <v>501400</v>
      </c>
    </row>
    <row r="3964" spans="1:18" x14ac:dyDescent="0.2">
      <c r="A3964" s="8">
        <v>39742</v>
      </c>
      <c r="B3964" s="1">
        <v>5.19</v>
      </c>
      <c r="C3964" s="1">
        <v>5.48</v>
      </c>
      <c r="D3964" s="1">
        <v>5</v>
      </c>
      <c r="E3964" s="1">
        <v>5.21</v>
      </c>
      <c r="G3964" s="6">
        <f t="shared" si="428"/>
        <v>-3.0000000000000249E-2</v>
      </c>
      <c r="H3964" s="1">
        <f t="shared" si="429"/>
        <v>0</v>
      </c>
      <c r="I3964" s="1">
        <f t="shared" si="430"/>
        <v>3.0000000000000249E-2</v>
      </c>
      <c r="K3964" s="6">
        <f t="shared" si="431"/>
        <v>0.14714285714285724</v>
      </c>
      <c r="L3964" s="6">
        <f t="shared" si="432"/>
        <v>0.24785714285714297</v>
      </c>
      <c r="M3964" s="6">
        <f t="shared" si="433"/>
        <v>0.59365994236311248</v>
      </c>
      <c r="N3964" s="6">
        <f t="shared" si="434"/>
        <v>37.251356238698015</v>
      </c>
      <c r="Q3964" s="1">
        <v>5.1515940000000002</v>
      </c>
      <c r="R3964" s="3">
        <v>541200</v>
      </c>
    </row>
    <row r="3965" spans="1:18" x14ac:dyDescent="0.2">
      <c r="A3965" s="8">
        <v>39743</v>
      </c>
      <c r="B3965" s="1">
        <v>4.99</v>
      </c>
      <c r="C3965" s="1">
        <v>5.18</v>
      </c>
      <c r="D3965" s="1">
        <v>4.5999999999999996</v>
      </c>
      <c r="E3965" s="1">
        <v>4.75</v>
      </c>
      <c r="G3965" s="6">
        <f t="shared" si="428"/>
        <v>-0.45999999999999996</v>
      </c>
      <c r="H3965" s="1">
        <f t="shared" si="429"/>
        <v>0</v>
      </c>
      <c r="I3965" s="1">
        <f t="shared" si="430"/>
        <v>0.45999999999999996</v>
      </c>
      <c r="K3965" s="6">
        <f t="shared" si="431"/>
        <v>0.14714285714285724</v>
      </c>
      <c r="L3965" s="6">
        <f t="shared" si="432"/>
        <v>0.23428571428571437</v>
      </c>
      <c r="M3965" s="6">
        <f t="shared" si="433"/>
        <v>0.6280487804878051</v>
      </c>
      <c r="N3965" s="6">
        <f t="shared" si="434"/>
        <v>38.576779026217238</v>
      </c>
      <c r="Q3965" s="1">
        <v>4.6967509999999999</v>
      </c>
      <c r="R3965" s="3">
        <v>565300</v>
      </c>
    </row>
    <row r="3966" spans="1:18" x14ac:dyDescent="0.2">
      <c r="A3966" s="8">
        <v>39744</v>
      </c>
      <c r="B3966" s="1">
        <v>4.93</v>
      </c>
      <c r="C3966" s="1">
        <v>5</v>
      </c>
      <c r="D3966" s="1">
        <v>4.38</v>
      </c>
      <c r="E3966" s="1">
        <v>4.76</v>
      </c>
      <c r="G3966" s="6">
        <f t="shared" si="428"/>
        <v>9.9999999999997868E-3</v>
      </c>
      <c r="H3966" s="1">
        <f t="shared" si="429"/>
        <v>9.9999999999997868E-3</v>
      </c>
      <c r="I3966" s="1">
        <f t="shared" si="430"/>
        <v>0</v>
      </c>
      <c r="K3966" s="6">
        <f t="shared" si="431"/>
        <v>0.14714285714285719</v>
      </c>
      <c r="L3966" s="6">
        <f t="shared" si="432"/>
        <v>0.23428571428571437</v>
      </c>
      <c r="M3966" s="6">
        <f t="shared" si="433"/>
        <v>0.62804878048780477</v>
      </c>
      <c r="N3966" s="6">
        <f t="shared" si="434"/>
        <v>38.576779026217224</v>
      </c>
      <c r="Q3966" s="1">
        <v>4.706639</v>
      </c>
      <c r="R3966" s="3">
        <v>643500</v>
      </c>
    </row>
    <row r="3967" spans="1:18" x14ac:dyDescent="0.2">
      <c r="A3967" s="8">
        <v>39745</v>
      </c>
      <c r="B3967" s="1">
        <v>4.08</v>
      </c>
      <c r="C3967" s="1">
        <v>4.67</v>
      </c>
      <c r="D3967" s="1">
        <v>4.0599999999999996</v>
      </c>
      <c r="E3967" s="1">
        <v>4.59</v>
      </c>
      <c r="G3967" s="6">
        <f t="shared" si="428"/>
        <v>-0.16999999999999993</v>
      </c>
      <c r="H3967" s="1">
        <f t="shared" si="429"/>
        <v>0</v>
      </c>
      <c r="I3967" s="1">
        <f t="shared" si="430"/>
        <v>0.16999999999999993</v>
      </c>
      <c r="K3967" s="6">
        <f t="shared" si="431"/>
        <v>0.14714285714285719</v>
      </c>
      <c r="L3967" s="6">
        <f t="shared" si="432"/>
        <v>0.21857142857142861</v>
      </c>
      <c r="M3967" s="6">
        <f t="shared" si="433"/>
        <v>0.67320261437908502</v>
      </c>
      <c r="N3967" s="6">
        <f t="shared" si="434"/>
        <v>40.234375</v>
      </c>
      <c r="Q3967" s="1">
        <v>4.5385450000000001</v>
      </c>
      <c r="R3967" s="3">
        <v>410900</v>
      </c>
    </row>
    <row r="3968" spans="1:18" x14ac:dyDescent="0.2">
      <c r="A3968" s="8">
        <v>39748</v>
      </c>
      <c r="B3968" s="1">
        <v>4.5</v>
      </c>
      <c r="C3968" s="1">
        <v>4.5</v>
      </c>
      <c r="D3968" s="1">
        <v>4.04</v>
      </c>
      <c r="E3968" s="1">
        <v>4.05</v>
      </c>
      <c r="G3968" s="6">
        <f t="shared" si="428"/>
        <v>-0.54</v>
      </c>
      <c r="H3968" s="1">
        <f t="shared" si="429"/>
        <v>0</v>
      </c>
      <c r="I3968" s="1">
        <f t="shared" si="430"/>
        <v>0.54</v>
      </c>
      <c r="K3968" s="6">
        <f t="shared" si="431"/>
        <v>0.14714285714285719</v>
      </c>
      <c r="L3968" s="6">
        <f t="shared" si="432"/>
        <v>0.20571428571428577</v>
      </c>
      <c r="M3968" s="6">
        <f t="shared" si="433"/>
        <v>0.71527777777777779</v>
      </c>
      <c r="N3968" s="6">
        <f t="shared" si="434"/>
        <v>41.700404858299592</v>
      </c>
      <c r="Q3968" s="1">
        <v>4.0045979999999997</v>
      </c>
      <c r="R3968" s="3">
        <v>294100</v>
      </c>
    </row>
    <row r="3969" spans="1:18" x14ac:dyDescent="0.2">
      <c r="A3969" s="8">
        <v>39749</v>
      </c>
      <c r="B3969" s="1">
        <v>4.33</v>
      </c>
      <c r="C3969" s="1">
        <v>4.38</v>
      </c>
      <c r="D3969" s="1">
        <v>3.95</v>
      </c>
      <c r="E3969" s="1">
        <v>4.32</v>
      </c>
      <c r="G3969" s="6">
        <f t="shared" si="428"/>
        <v>0.27000000000000046</v>
      </c>
      <c r="H3969" s="1">
        <f t="shared" si="429"/>
        <v>0.27000000000000046</v>
      </c>
      <c r="I3969" s="1">
        <f t="shared" si="430"/>
        <v>0</v>
      </c>
      <c r="K3969" s="6">
        <f t="shared" si="431"/>
        <v>0.16642857142857151</v>
      </c>
      <c r="L3969" s="6">
        <f t="shared" si="432"/>
        <v>0.19357142857142864</v>
      </c>
      <c r="M3969" s="6">
        <f t="shared" si="433"/>
        <v>0.85977859778597798</v>
      </c>
      <c r="N3969" s="6">
        <f t="shared" si="434"/>
        <v>46.230158730158735</v>
      </c>
      <c r="Q3969" s="1">
        <v>4.2715709999999998</v>
      </c>
      <c r="R3969" s="3">
        <v>724800</v>
      </c>
    </row>
    <row r="3970" spans="1:18" x14ac:dyDescent="0.2">
      <c r="A3970" s="8">
        <v>39750</v>
      </c>
      <c r="B3970" s="1">
        <v>4.41</v>
      </c>
      <c r="C3970" s="1">
        <v>4.57</v>
      </c>
      <c r="D3970" s="1">
        <v>4.21</v>
      </c>
      <c r="E3970" s="1">
        <v>4.32</v>
      </c>
      <c r="G3970" s="6">
        <f t="shared" si="428"/>
        <v>0</v>
      </c>
      <c r="H3970" s="1">
        <f t="shared" si="429"/>
        <v>0</v>
      </c>
      <c r="I3970" s="1">
        <f t="shared" si="430"/>
        <v>0</v>
      </c>
      <c r="K3970" s="6">
        <f t="shared" si="431"/>
        <v>0.16642857142857151</v>
      </c>
      <c r="L3970" s="6">
        <f t="shared" si="432"/>
        <v>0.15571428571428575</v>
      </c>
      <c r="M3970" s="6">
        <f t="shared" si="433"/>
        <v>1.0688073394495416</v>
      </c>
      <c r="N3970" s="6">
        <f t="shared" si="434"/>
        <v>51.662971175166312</v>
      </c>
      <c r="Q3970" s="1">
        <v>4.2715709999999998</v>
      </c>
      <c r="R3970" s="3">
        <v>810700</v>
      </c>
    </row>
    <row r="3971" spans="1:18" x14ac:dyDescent="0.2">
      <c r="A3971" s="8">
        <v>39751</v>
      </c>
      <c r="B3971" s="1">
        <v>4.43</v>
      </c>
      <c r="C3971" s="1">
        <v>4.92</v>
      </c>
      <c r="D3971" s="1">
        <v>4.32</v>
      </c>
      <c r="E3971" s="1">
        <v>4.92</v>
      </c>
      <c r="G3971" s="6">
        <f t="shared" si="428"/>
        <v>0.59999999999999964</v>
      </c>
      <c r="H3971" s="1">
        <f t="shared" si="429"/>
        <v>0.59999999999999964</v>
      </c>
      <c r="I3971" s="1">
        <f t="shared" si="430"/>
        <v>0</v>
      </c>
      <c r="K3971" s="6">
        <f t="shared" si="431"/>
        <v>0.20428571428571432</v>
      </c>
      <c r="L3971" s="6">
        <f t="shared" si="432"/>
        <v>0.15571428571428575</v>
      </c>
      <c r="M3971" s="6">
        <f t="shared" si="433"/>
        <v>1.3119266055045871</v>
      </c>
      <c r="N3971" s="6">
        <f t="shared" si="434"/>
        <v>56.746031746031747</v>
      </c>
      <c r="Q3971" s="1">
        <v>4.8648449999999999</v>
      </c>
      <c r="R3971" s="3">
        <v>601500</v>
      </c>
    </row>
    <row r="3972" spans="1:18" x14ac:dyDescent="0.2">
      <c r="A3972" s="8">
        <v>39752</v>
      </c>
      <c r="B3972" s="1">
        <v>4.6399999999999997</v>
      </c>
      <c r="C3972" s="1">
        <v>5.37</v>
      </c>
      <c r="D3972" s="1">
        <v>4.5999999999999996</v>
      </c>
      <c r="E3972" s="1">
        <v>5.3</v>
      </c>
      <c r="G3972" s="6">
        <f t="shared" ref="G3972:G4035" si="435">E3972-E3971</f>
        <v>0.37999999999999989</v>
      </c>
      <c r="H3972" s="1">
        <f t="shared" ref="H3972:H4035" si="436">IF(G3972&gt;0,G3972,0)</f>
        <v>0.37999999999999989</v>
      </c>
      <c r="I3972" s="1">
        <f t="shared" ref="I3972:I4035" si="437">IF(G3972&lt;0,ABS(G3972),0)</f>
        <v>0</v>
      </c>
      <c r="K3972" s="6">
        <f t="shared" si="431"/>
        <v>0.18928571428571431</v>
      </c>
      <c r="L3972" s="6">
        <f t="shared" si="432"/>
        <v>0.15571428571428575</v>
      </c>
      <c r="M3972" s="6">
        <f t="shared" si="433"/>
        <v>1.2155963302752293</v>
      </c>
      <c r="N3972" s="6">
        <f t="shared" si="434"/>
        <v>54.865424430641816</v>
      </c>
      <c r="Q3972" s="1">
        <v>5.2405850000000003</v>
      </c>
      <c r="R3972" s="3">
        <v>739100</v>
      </c>
    </row>
    <row r="3973" spans="1:18" x14ac:dyDescent="0.2">
      <c r="A3973" s="8">
        <v>39755</v>
      </c>
      <c r="B3973" s="1">
        <v>5.37</v>
      </c>
      <c r="C3973" s="1">
        <v>5.38</v>
      </c>
      <c r="D3973" s="1">
        <v>5.0199999999999996</v>
      </c>
      <c r="E3973" s="1">
        <v>5.22</v>
      </c>
      <c r="G3973" s="6">
        <f t="shared" si="435"/>
        <v>-8.0000000000000071E-2</v>
      </c>
      <c r="H3973" s="1">
        <f t="shared" si="436"/>
        <v>0</v>
      </c>
      <c r="I3973" s="1">
        <f t="shared" si="437"/>
        <v>8.0000000000000071E-2</v>
      </c>
      <c r="K3973" s="6">
        <f t="shared" si="431"/>
        <v>0.18928571428571431</v>
      </c>
      <c r="L3973" s="6">
        <f t="shared" si="432"/>
        <v>0.15714285714285717</v>
      </c>
      <c r="M3973" s="6">
        <f t="shared" si="433"/>
        <v>1.2045454545454546</v>
      </c>
      <c r="N3973" s="6">
        <f t="shared" si="434"/>
        <v>54.639175257731956</v>
      </c>
      <c r="Q3973" s="1">
        <v>5.1614820000000003</v>
      </c>
      <c r="R3973" s="3">
        <v>644400</v>
      </c>
    </row>
    <row r="3974" spans="1:18" x14ac:dyDescent="0.2">
      <c r="A3974" s="8">
        <v>39756</v>
      </c>
      <c r="B3974" s="1">
        <v>5.25</v>
      </c>
      <c r="C3974" s="1">
        <v>5.47</v>
      </c>
      <c r="D3974" s="1">
        <v>4.8600000000000003</v>
      </c>
      <c r="E3974" s="1">
        <v>5.12</v>
      </c>
      <c r="G3974" s="6">
        <f t="shared" si="435"/>
        <v>-9.9999999999999645E-2</v>
      </c>
      <c r="H3974" s="1">
        <f t="shared" si="436"/>
        <v>0</v>
      </c>
      <c r="I3974" s="1">
        <f t="shared" si="437"/>
        <v>9.9999999999999645E-2</v>
      </c>
      <c r="K3974" s="6">
        <f t="shared" si="431"/>
        <v>0.18928571428571431</v>
      </c>
      <c r="L3974" s="6">
        <f t="shared" si="432"/>
        <v>0.11428571428571432</v>
      </c>
      <c r="M3974" s="6">
        <f t="shared" si="433"/>
        <v>1.6562499999999996</v>
      </c>
      <c r="N3974" s="6">
        <f t="shared" si="434"/>
        <v>62.35294117647058</v>
      </c>
      <c r="Q3974" s="1">
        <v>5.0626030000000002</v>
      </c>
      <c r="R3974" s="3">
        <v>562500</v>
      </c>
    </row>
    <row r="3975" spans="1:18" x14ac:dyDescent="0.2">
      <c r="A3975" s="8">
        <v>39757</v>
      </c>
      <c r="B3975" s="1">
        <v>4.96</v>
      </c>
      <c r="C3975" s="1">
        <v>5.04</v>
      </c>
      <c r="D3975" s="1">
        <v>4.7699999999999996</v>
      </c>
      <c r="E3975" s="1">
        <v>4.84</v>
      </c>
      <c r="G3975" s="6">
        <f t="shared" si="435"/>
        <v>-0.28000000000000025</v>
      </c>
      <c r="H3975" s="1">
        <f t="shared" si="436"/>
        <v>0</v>
      </c>
      <c r="I3975" s="1">
        <f t="shared" si="437"/>
        <v>0.28000000000000025</v>
      </c>
      <c r="K3975" s="6">
        <f t="shared" si="431"/>
        <v>0.1385714285714286</v>
      </c>
      <c r="L3975" s="6">
        <f t="shared" si="432"/>
        <v>0.13428571428571434</v>
      </c>
      <c r="M3975" s="6">
        <f t="shared" si="433"/>
        <v>1.031914893617021</v>
      </c>
      <c r="N3975" s="6">
        <f t="shared" si="434"/>
        <v>50.785340314136114</v>
      </c>
      <c r="Q3975" s="1">
        <v>4.7857409999999998</v>
      </c>
      <c r="R3975" s="3">
        <v>633900</v>
      </c>
    </row>
    <row r="3976" spans="1:18" x14ac:dyDescent="0.2">
      <c r="A3976" s="8">
        <v>39758</v>
      </c>
      <c r="B3976" s="1">
        <v>4.6900000000000004</v>
      </c>
      <c r="C3976" s="1">
        <v>4.7300000000000004</v>
      </c>
      <c r="D3976" s="1">
        <v>4.25</v>
      </c>
      <c r="E3976" s="1">
        <v>4.38</v>
      </c>
      <c r="G3976" s="6">
        <f t="shared" si="435"/>
        <v>-0.45999999999999996</v>
      </c>
      <c r="H3976" s="1">
        <f t="shared" si="436"/>
        <v>0</v>
      </c>
      <c r="I3976" s="1">
        <f t="shared" si="437"/>
        <v>0.45999999999999996</v>
      </c>
      <c r="K3976" s="6">
        <f t="shared" si="431"/>
        <v>0.1385714285714286</v>
      </c>
      <c r="L3976" s="6">
        <f t="shared" si="432"/>
        <v>0.15142857142857144</v>
      </c>
      <c r="M3976" s="6">
        <f t="shared" si="433"/>
        <v>0.91509433962264164</v>
      </c>
      <c r="N3976" s="6">
        <f t="shared" si="434"/>
        <v>47.783251231527096</v>
      </c>
      <c r="Q3976" s="1">
        <v>4.3308989999999996</v>
      </c>
      <c r="R3976" s="3">
        <v>563600</v>
      </c>
    </row>
    <row r="3977" spans="1:18" x14ac:dyDescent="0.2">
      <c r="A3977" s="8">
        <v>39759</v>
      </c>
      <c r="B3977" s="1">
        <v>4.4000000000000004</v>
      </c>
      <c r="C3977" s="1">
        <v>4.84</v>
      </c>
      <c r="D3977" s="1">
        <v>4.3899999999999997</v>
      </c>
      <c r="E3977" s="1">
        <v>4.71</v>
      </c>
      <c r="G3977" s="6">
        <f t="shared" si="435"/>
        <v>0.33000000000000007</v>
      </c>
      <c r="H3977" s="1">
        <f t="shared" si="436"/>
        <v>0.33000000000000007</v>
      </c>
      <c r="I3977" s="1">
        <f t="shared" si="437"/>
        <v>0</v>
      </c>
      <c r="K3977" s="6">
        <f t="shared" si="431"/>
        <v>0.11357142857142856</v>
      </c>
      <c r="L3977" s="6">
        <f t="shared" si="432"/>
        <v>0.15142857142857144</v>
      </c>
      <c r="M3977" s="6">
        <f t="shared" si="433"/>
        <v>0.74999999999999989</v>
      </c>
      <c r="N3977" s="6">
        <f t="shared" si="434"/>
        <v>42.857142857142854</v>
      </c>
      <c r="Q3977" s="1">
        <v>4.6571990000000003</v>
      </c>
      <c r="R3977" s="3">
        <v>439300</v>
      </c>
    </row>
    <row r="3978" spans="1:18" x14ac:dyDescent="0.2">
      <c r="A3978" s="8">
        <v>39762</v>
      </c>
      <c r="B3978" s="1">
        <v>4.99</v>
      </c>
      <c r="C3978" s="1">
        <v>5.24</v>
      </c>
      <c r="D3978" s="1">
        <v>4.8</v>
      </c>
      <c r="E3978" s="1">
        <v>4.92</v>
      </c>
      <c r="G3978" s="6">
        <f t="shared" si="435"/>
        <v>0.20999999999999996</v>
      </c>
      <c r="H3978" s="1">
        <f t="shared" si="436"/>
        <v>0.20999999999999996</v>
      </c>
      <c r="I3978" s="1">
        <f t="shared" si="437"/>
        <v>0</v>
      </c>
      <c r="K3978" s="6">
        <f t="shared" si="431"/>
        <v>0.12857142857142856</v>
      </c>
      <c r="L3978" s="6">
        <f t="shared" si="432"/>
        <v>0.14928571428571427</v>
      </c>
      <c r="M3978" s="6">
        <f t="shared" si="433"/>
        <v>0.86124401913875592</v>
      </c>
      <c r="N3978" s="6">
        <f t="shared" si="434"/>
        <v>46.272493573264782</v>
      </c>
      <c r="Q3978" s="1">
        <v>4.8648449999999999</v>
      </c>
      <c r="R3978" s="3">
        <v>449800</v>
      </c>
    </row>
    <row r="3979" spans="1:18" x14ac:dyDescent="0.2">
      <c r="A3979" s="8">
        <v>39763</v>
      </c>
      <c r="B3979" s="1">
        <v>4.93</v>
      </c>
      <c r="C3979" s="1">
        <v>4.99</v>
      </c>
      <c r="D3979" s="1">
        <v>4.68</v>
      </c>
      <c r="E3979" s="1">
        <v>4.7300000000000004</v>
      </c>
      <c r="G3979" s="6">
        <f t="shared" si="435"/>
        <v>-0.1899999999999995</v>
      </c>
      <c r="H3979" s="1">
        <f t="shared" si="436"/>
        <v>0</v>
      </c>
      <c r="I3979" s="1">
        <f t="shared" si="437"/>
        <v>0.1899999999999995</v>
      </c>
      <c r="K3979" s="6">
        <f t="shared" si="431"/>
        <v>0.12857142857142856</v>
      </c>
      <c r="L3979" s="6">
        <f t="shared" si="432"/>
        <v>0.12999999999999995</v>
      </c>
      <c r="M3979" s="6">
        <f t="shared" si="433"/>
        <v>0.98901098901098927</v>
      </c>
      <c r="N3979" s="6">
        <f t="shared" si="434"/>
        <v>49.723756906077355</v>
      </c>
      <c r="Q3979" s="1">
        <v>4.6769749999999997</v>
      </c>
      <c r="R3979" s="3">
        <v>442200</v>
      </c>
    </row>
    <row r="3980" spans="1:18" x14ac:dyDescent="0.2">
      <c r="A3980" s="8">
        <v>39764</v>
      </c>
      <c r="B3980" s="1">
        <v>4.5999999999999996</v>
      </c>
      <c r="C3980" s="1">
        <v>4.6900000000000004</v>
      </c>
      <c r="D3980" s="1">
        <v>4.0999999999999996</v>
      </c>
      <c r="E3980" s="1">
        <v>4.2</v>
      </c>
      <c r="G3980" s="6">
        <f t="shared" si="435"/>
        <v>-0.53000000000000025</v>
      </c>
      <c r="H3980" s="1">
        <f t="shared" si="436"/>
        <v>0</v>
      </c>
      <c r="I3980" s="1">
        <f t="shared" si="437"/>
        <v>0.53000000000000025</v>
      </c>
      <c r="K3980" s="6">
        <f t="shared" si="431"/>
        <v>0.12785714285714286</v>
      </c>
      <c r="L3980" s="6">
        <f t="shared" si="432"/>
        <v>0.16785714285714284</v>
      </c>
      <c r="M3980" s="6">
        <f t="shared" si="433"/>
        <v>0.76170212765957457</v>
      </c>
      <c r="N3980" s="6">
        <f t="shared" si="434"/>
        <v>43.236714975845416</v>
      </c>
      <c r="Q3980" s="1">
        <v>4.1529160000000003</v>
      </c>
      <c r="R3980" s="3">
        <v>935400</v>
      </c>
    </row>
    <row r="3981" spans="1:18" x14ac:dyDescent="0.2">
      <c r="A3981" s="8">
        <v>39765</v>
      </c>
      <c r="B3981" s="1">
        <v>4.2300000000000004</v>
      </c>
      <c r="C3981" s="1">
        <v>4.9800000000000004</v>
      </c>
      <c r="D3981" s="1">
        <v>4.12</v>
      </c>
      <c r="E3981" s="1">
        <v>4.9800000000000004</v>
      </c>
      <c r="G3981" s="6">
        <f t="shared" si="435"/>
        <v>0.78000000000000025</v>
      </c>
      <c r="H3981" s="1">
        <f t="shared" si="436"/>
        <v>0.78000000000000025</v>
      </c>
      <c r="I3981" s="1">
        <f t="shared" si="437"/>
        <v>0</v>
      </c>
      <c r="K3981" s="6">
        <f t="shared" si="431"/>
        <v>0.18357142857142858</v>
      </c>
      <c r="L3981" s="6">
        <f t="shared" si="432"/>
        <v>0.15571428571428569</v>
      </c>
      <c r="M3981" s="6">
        <f t="shared" si="433"/>
        <v>1.1788990825688075</v>
      </c>
      <c r="N3981" s="6">
        <f t="shared" si="434"/>
        <v>54.105263157894733</v>
      </c>
      <c r="Q3981" s="1">
        <v>4.9241720000000004</v>
      </c>
      <c r="R3981" s="3">
        <v>695900</v>
      </c>
    </row>
    <row r="3982" spans="1:18" x14ac:dyDescent="0.2">
      <c r="A3982" s="8">
        <v>39766</v>
      </c>
      <c r="B3982" s="1">
        <v>4.8600000000000003</v>
      </c>
      <c r="C3982" s="1">
        <v>4.875</v>
      </c>
      <c r="D3982" s="1">
        <v>4.3899999999999997</v>
      </c>
      <c r="E3982" s="1">
        <v>4.3899999999999997</v>
      </c>
      <c r="G3982" s="6">
        <f t="shared" si="435"/>
        <v>-0.59000000000000075</v>
      </c>
      <c r="H3982" s="1">
        <f t="shared" si="436"/>
        <v>0</v>
      </c>
      <c r="I3982" s="1">
        <f t="shared" si="437"/>
        <v>0.59000000000000075</v>
      </c>
      <c r="K3982" s="6">
        <f t="shared" si="431"/>
        <v>0.18357142857142858</v>
      </c>
      <c r="L3982" s="6">
        <f t="shared" si="432"/>
        <v>0.15928571428571431</v>
      </c>
      <c r="M3982" s="6">
        <f t="shared" si="433"/>
        <v>1.1524663677130045</v>
      </c>
      <c r="N3982" s="6">
        <f t="shared" si="434"/>
        <v>53.541666666666664</v>
      </c>
      <c r="Q3982" s="1">
        <v>4.3407859999999996</v>
      </c>
      <c r="R3982" s="3">
        <v>423500</v>
      </c>
    </row>
    <row r="3983" spans="1:18" x14ac:dyDescent="0.2">
      <c r="A3983" s="8">
        <v>39769</v>
      </c>
      <c r="B3983" s="1">
        <v>4.47</v>
      </c>
      <c r="C3983" s="1">
        <v>4.6399999999999997</v>
      </c>
      <c r="D3983" s="1">
        <v>4.33</v>
      </c>
      <c r="E3983" s="1">
        <v>4.4000000000000004</v>
      </c>
      <c r="G3983" s="6">
        <f t="shared" si="435"/>
        <v>1.0000000000000675E-2</v>
      </c>
      <c r="H3983" s="1">
        <f t="shared" si="436"/>
        <v>1.0000000000000675E-2</v>
      </c>
      <c r="I3983" s="1">
        <f t="shared" si="437"/>
        <v>0</v>
      </c>
      <c r="K3983" s="6">
        <f t="shared" si="431"/>
        <v>0.16500000000000004</v>
      </c>
      <c r="L3983" s="6">
        <f t="shared" si="432"/>
        <v>0.15928571428571431</v>
      </c>
      <c r="M3983" s="6">
        <f t="shared" si="433"/>
        <v>1.0358744394618835</v>
      </c>
      <c r="N3983" s="6">
        <f t="shared" si="434"/>
        <v>50.881057268722472</v>
      </c>
      <c r="Q3983" s="1">
        <v>4.3506739999999997</v>
      </c>
      <c r="R3983" s="3">
        <v>329900</v>
      </c>
    </row>
    <row r="3984" spans="1:18" x14ac:dyDescent="0.2">
      <c r="A3984" s="8">
        <v>39770</v>
      </c>
      <c r="B3984" s="1">
        <v>4.47</v>
      </c>
      <c r="C3984" s="1">
        <v>4.47</v>
      </c>
      <c r="D3984" s="1">
        <v>4.0999999999999996</v>
      </c>
      <c r="E3984" s="1">
        <v>4.2699999999999996</v>
      </c>
      <c r="G3984" s="6">
        <f t="shared" si="435"/>
        <v>-0.13000000000000078</v>
      </c>
      <c r="H3984" s="1">
        <f t="shared" si="436"/>
        <v>0</v>
      </c>
      <c r="I3984" s="1">
        <f t="shared" si="437"/>
        <v>0.13000000000000078</v>
      </c>
      <c r="K3984" s="6">
        <f t="shared" ref="K3984:K4047" si="438">AVERAGE(H3971:H3984)</f>
        <v>0.16500000000000004</v>
      </c>
      <c r="L3984" s="6">
        <f t="shared" ref="L3984:L4047" si="439">AVERAGE(I3971:I3984)</f>
        <v>0.16857142857142865</v>
      </c>
      <c r="M3984" s="6">
        <f t="shared" ref="M3984:M4047" si="440">K3984/L3984</f>
        <v>0.97881355932203362</v>
      </c>
      <c r="N3984" s="6">
        <f t="shared" si="434"/>
        <v>49.46466809421841</v>
      </c>
      <c r="Q3984" s="1">
        <v>4.2221320000000002</v>
      </c>
      <c r="R3984" s="3">
        <v>507100</v>
      </c>
    </row>
    <row r="3985" spans="1:18" x14ac:dyDescent="0.2">
      <c r="A3985" s="8">
        <v>39771</v>
      </c>
      <c r="B3985" s="1">
        <v>4.25</v>
      </c>
      <c r="C3985" s="1">
        <v>4.3899999999999997</v>
      </c>
      <c r="D3985" s="1">
        <v>4.1100000000000003</v>
      </c>
      <c r="E3985" s="1">
        <v>4.21</v>
      </c>
      <c r="G3985" s="6">
        <f t="shared" si="435"/>
        <v>-5.9999999999999609E-2</v>
      </c>
      <c r="H3985" s="1">
        <f t="shared" si="436"/>
        <v>0</v>
      </c>
      <c r="I3985" s="1">
        <f t="shared" si="437"/>
        <v>5.9999999999999609E-2</v>
      </c>
      <c r="K3985" s="6">
        <f t="shared" si="438"/>
        <v>0.12214285714285721</v>
      </c>
      <c r="L3985" s="6">
        <f t="shared" si="439"/>
        <v>0.1728571428571429</v>
      </c>
      <c r="M3985" s="6">
        <f t="shared" si="440"/>
        <v>0.70661157024793408</v>
      </c>
      <c r="N3985" s="6">
        <f t="shared" ref="N3985:N4048" si="441">IF(L3985=0,100,100-(100/(1+M3985)))</f>
        <v>41.404358353510901</v>
      </c>
      <c r="Q3985" s="1">
        <v>4.1628049999999996</v>
      </c>
      <c r="R3985" s="3">
        <v>452900</v>
      </c>
    </row>
    <row r="3986" spans="1:18" x14ac:dyDescent="0.2">
      <c r="A3986" s="8">
        <v>39772</v>
      </c>
      <c r="B3986" s="1">
        <v>4.08</v>
      </c>
      <c r="C3986" s="1">
        <v>4.2300000000000004</v>
      </c>
      <c r="D3986" s="1">
        <v>3.9</v>
      </c>
      <c r="E3986" s="1">
        <v>3.92</v>
      </c>
      <c r="G3986" s="6">
        <f t="shared" si="435"/>
        <v>-0.29000000000000004</v>
      </c>
      <c r="H3986" s="1">
        <f t="shared" si="436"/>
        <v>0</v>
      </c>
      <c r="I3986" s="1">
        <f t="shared" si="437"/>
        <v>0.29000000000000004</v>
      </c>
      <c r="K3986" s="6">
        <f t="shared" si="438"/>
        <v>9.500000000000007E-2</v>
      </c>
      <c r="L3986" s="6">
        <f t="shared" si="439"/>
        <v>0.19357142857142864</v>
      </c>
      <c r="M3986" s="6">
        <f t="shared" si="440"/>
        <v>0.49077490774907767</v>
      </c>
      <c r="N3986" s="6">
        <f t="shared" si="441"/>
        <v>32.920792079207928</v>
      </c>
      <c r="Q3986" s="1">
        <v>3.876055</v>
      </c>
      <c r="R3986" s="3">
        <v>804900</v>
      </c>
    </row>
    <row r="3987" spans="1:18" x14ac:dyDescent="0.2">
      <c r="A3987" s="8">
        <v>39773</v>
      </c>
      <c r="B3987" s="1">
        <v>4.04</v>
      </c>
      <c r="C3987" s="1">
        <v>4.34</v>
      </c>
      <c r="D3987" s="1">
        <v>3.83</v>
      </c>
      <c r="E3987" s="1">
        <v>4.3</v>
      </c>
      <c r="G3987" s="6">
        <f t="shared" si="435"/>
        <v>0.37999999999999989</v>
      </c>
      <c r="H3987" s="1">
        <f t="shared" si="436"/>
        <v>0.37999999999999989</v>
      </c>
      <c r="I3987" s="1">
        <f t="shared" si="437"/>
        <v>0</v>
      </c>
      <c r="K3987" s="6">
        <f t="shared" si="438"/>
        <v>0.12214285714285721</v>
      </c>
      <c r="L3987" s="6">
        <f t="shared" si="439"/>
        <v>0.18785714285714292</v>
      </c>
      <c r="M3987" s="6">
        <f t="shared" si="440"/>
        <v>0.65019011406844118</v>
      </c>
      <c r="N3987" s="6">
        <f t="shared" si="441"/>
        <v>39.400921658986178</v>
      </c>
      <c r="Q3987" s="1">
        <v>4.2517950000000004</v>
      </c>
      <c r="R3987" s="3">
        <v>1084800</v>
      </c>
    </row>
    <row r="3988" spans="1:18" x14ac:dyDescent="0.2">
      <c r="A3988" s="8">
        <v>39776</v>
      </c>
      <c r="B3988" s="1">
        <v>4.3099999999999996</v>
      </c>
      <c r="C3988" s="1">
        <v>5.09</v>
      </c>
      <c r="D3988" s="1">
        <v>4.3</v>
      </c>
      <c r="E3988" s="1">
        <v>5.05</v>
      </c>
      <c r="G3988" s="6">
        <f t="shared" si="435"/>
        <v>0.75</v>
      </c>
      <c r="H3988" s="1">
        <f t="shared" si="436"/>
        <v>0.75</v>
      </c>
      <c r="I3988" s="1">
        <f t="shared" si="437"/>
        <v>0</v>
      </c>
      <c r="K3988" s="6">
        <f t="shared" si="438"/>
        <v>0.17571428571428577</v>
      </c>
      <c r="L3988" s="6">
        <f t="shared" si="439"/>
        <v>0.1807142857142858</v>
      </c>
      <c r="M3988" s="6">
        <f t="shared" si="440"/>
        <v>0.97233201581027651</v>
      </c>
      <c r="N3988" s="6">
        <f t="shared" si="441"/>
        <v>49.298597194388769</v>
      </c>
      <c r="Q3988" s="1">
        <v>4.9933880000000004</v>
      </c>
      <c r="R3988" s="3">
        <v>832300</v>
      </c>
    </row>
    <row r="3989" spans="1:18" x14ac:dyDescent="0.2">
      <c r="A3989" s="8">
        <v>39777</v>
      </c>
      <c r="B3989" s="1">
        <v>5.16</v>
      </c>
      <c r="C3989" s="1">
        <v>5.36</v>
      </c>
      <c r="D3989" s="1">
        <v>4.96</v>
      </c>
      <c r="E3989" s="1">
        <v>5.25</v>
      </c>
      <c r="G3989" s="6">
        <f t="shared" si="435"/>
        <v>0.20000000000000018</v>
      </c>
      <c r="H3989" s="1">
        <f t="shared" si="436"/>
        <v>0.20000000000000018</v>
      </c>
      <c r="I3989" s="1">
        <f t="shared" si="437"/>
        <v>0</v>
      </c>
      <c r="K3989" s="6">
        <f t="shared" si="438"/>
        <v>0.19000000000000009</v>
      </c>
      <c r="L3989" s="6">
        <f t="shared" si="439"/>
        <v>0.16071428571428578</v>
      </c>
      <c r="M3989" s="6">
        <f t="shared" si="440"/>
        <v>1.1822222222222223</v>
      </c>
      <c r="N3989" s="6">
        <f t="shared" si="441"/>
        <v>54.175152749490834</v>
      </c>
      <c r="Q3989" s="1">
        <v>5.1911449999999997</v>
      </c>
      <c r="R3989" s="3">
        <v>1702800</v>
      </c>
    </row>
    <row r="3990" spans="1:18" x14ac:dyDescent="0.2">
      <c r="A3990" s="8">
        <v>39778</v>
      </c>
      <c r="B3990" s="1">
        <v>5.16</v>
      </c>
      <c r="C3990" s="1">
        <v>6.58</v>
      </c>
      <c r="D3990" s="1">
        <v>5.08</v>
      </c>
      <c r="E3990" s="1">
        <v>6.54</v>
      </c>
      <c r="G3990" s="6">
        <f t="shared" si="435"/>
        <v>1.29</v>
      </c>
      <c r="H3990" s="1">
        <f t="shared" si="436"/>
        <v>1.29</v>
      </c>
      <c r="I3990" s="1">
        <f t="shared" si="437"/>
        <v>0</v>
      </c>
      <c r="K3990" s="6">
        <f t="shared" si="438"/>
        <v>0.2821428571428572</v>
      </c>
      <c r="L3990" s="6">
        <f t="shared" si="439"/>
        <v>0.12785714285714292</v>
      </c>
      <c r="M3990" s="6">
        <f t="shared" si="440"/>
        <v>2.2067039106145243</v>
      </c>
      <c r="N3990" s="6">
        <f t="shared" si="441"/>
        <v>68.815331010452951</v>
      </c>
      <c r="Q3990" s="1">
        <v>6.4666839999999999</v>
      </c>
      <c r="R3990" s="3">
        <v>1098000</v>
      </c>
    </row>
    <row r="3991" spans="1:18" x14ac:dyDescent="0.2">
      <c r="A3991" s="8">
        <v>39780</v>
      </c>
      <c r="B3991" s="1">
        <v>6.34</v>
      </c>
      <c r="C3991" s="1">
        <v>6.5</v>
      </c>
      <c r="D3991" s="1">
        <v>5.94</v>
      </c>
      <c r="E3991" s="1">
        <v>6.3</v>
      </c>
      <c r="G3991" s="6">
        <f t="shared" si="435"/>
        <v>-0.24000000000000021</v>
      </c>
      <c r="H3991" s="1">
        <f t="shared" si="436"/>
        <v>0</v>
      </c>
      <c r="I3991" s="1">
        <f t="shared" si="437"/>
        <v>0.24000000000000021</v>
      </c>
      <c r="K3991" s="6">
        <f t="shared" si="438"/>
        <v>0.25857142857142862</v>
      </c>
      <c r="L3991" s="6">
        <f t="shared" si="439"/>
        <v>0.14500000000000007</v>
      </c>
      <c r="M3991" s="6">
        <f t="shared" si="440"/>
        <v>1.783251231527093</v>
      </c>
      <c r="N3991" s="6">
        <f t="shared" si="441"/>
        <v>64.070796460176979</v>
      </c>
      <c r="Q3991" s="1">
        <v>6.229374</v>
      </c>
      <c r="R3991" s="3">
        <v>587800</v>
      </c>
    </row>
    <row r="3992" spans="1:18" x14ac:dyDescent="0.2">
      <c r="A3992" s="8">
        <v>39783</v>
      </c>
      <c r="B3992" s="1">
        <v>5.92</v>
      </c>
      <c r="C3992" s="1">
        <v>7.165</v>
      </c>
      <c r="D3992" s="1">
        <v>5.92</v>
      </c>
      <c r="E3992" s="1">
        <v>6.84</v>
      </c>
      <c r="G3992" s="6">
        <f t="shared" si="435"/>
        <v>0.54</v>
      </c>
      <c r="H3992" s="1">
        <f t="shared" si="436"/>
        <v>0.54</v>
      </c>
      <c r="I3992" s="1">
        <f t="shared" si="437"/>
        <v>0</v>
      </c>
      <c r="K3992" s="6">
        <f t="shared" si="438"/>
        <v>0.2821428571428572</v>
      </c>
      <c r="L3992" s="6">
        <f t="shared" si="439"/>
        <v>0.14500000000000007</v>
      </c>
      <c r="M3992" s="6">
        <f t="shared" si="440"/>
        <v>1.9458128078817727</v>
      </c>
      <c r="N3992" s="6">
        <f t="shared" si="441"/>
        <v>66.053511705685608</v>
      </c>
      <c r="Q3992" s="1">
        <v>6.7633210000000004</v>
      </c>
      <c r="R3992" s="3">
        <v>1981100</v>
      </c>
    </row>
    <row r="3993" spans="1:18" x14ac:dyDescent="0.2">
      <c r="A3993" s="8">
        <v>39784</v>
      </c>
      <c r="B3993" s="1">
        <v>6.96</v>
      </c>
      <c r="C3993" s="1">
        <v>7.1390000000000002</v>
      </c>
      <c r="D3993" s="1">
        <v>6.25</v>
      </c>
      <c r="E3993" s="1">
        <v>7.05</v>
      </c>
      <c r="G3993" s="6">
        <f t="shared" si="435"/>
        <v>0.20999999999999996</v>
      </c>
      <c r="H3993" s="1">
        <f t="shared" si="436"/>
        <v>0.20999999999999996</v>
      </c>
      <c r="I3993" s="1">
        <f t="shared" si="437"/>
        <v>0</v>
      </c>
      <c r="K3993" s="6">
        <f t="shared" si="438"/>
        <v>0.29714285714285721</v>
      </c>
      <c r="L3993" s="6">
        <f t="shared" si="439"/>
        <v>0.13142857142857153</v>
      </c>
      <c r="M3993" s="6">
        <f t="shared" si="440"/>
        <v>2.2608695652173898</v>
      </c>
      <c r="N3993" s="6">
        <f t="shared" si="441"/>
        <v>69.333333333333314</v>
      </c>
      <c r="Q3993" s="1">
        <v>6.9709669999999999</v>
      </c>
      <c r="R3993" s="3">
        <v>2855200</v>
      </c>
    </row>
    <row r="3994" spans="1:18" x14ac:dyDescent="0.2">
      <c r="A3994" s="8">
        <v>39785</v>
      </c>
      <c r="B3994" s="1">
        <v>6.66</v>
      </c>
      <c r="C3994" s="1">
        <v>7.46</v>
      </c>
      <c r="D3994" s="1">
        <v>6.59</v>
      </c>
      <c r="E3994" s="1">
        <v>7.29</v>
      </c>
      <c r="G3994" s="6">
        <f t="shared" si="435"/>
        <v>0.24000000000000021</v>
      </c>
      <c r="H3994" s="1">
        <f t="shared" si="436"/>
        <v>0.24000000000000021</v>
      </c>
      <c r="I3994" s="1">
        <f t="shared" si="437"/>
        <v>0</v>
      </c>
      <c r="K3994" s="6">
        <f t="shared" si="438"/>
        <v>0.31428571428571439</v>
      </c>
      <c r="L3994" s="6">
        <f t="shared" si="439"/>
        <v>9.3571428571428666E-2</v>
      </c>
      <c r="M3994" s="6">
        <f t="shared" si="440"/>
        <v>3.3587786259541961</v>
      </c>
      <c r="N3994" s="6">
        <f t="shared" si="441"/>
        <v>77.057793345008747</v>
      </c>
      <c r="Q3994" s="1">
        <v>7.2082759999999997</v>
      </c>
      <c r="R3994" s="3">
        <v>1245000</v>
      </c>
    </row>
    <row r="3995" spans="1:18" x14ac:dyDescent="0.2">
      <c r="A3995" s="8">
        <v>39786</v>
      </c>
      <c r="B3995" s="1">
        <v>7.19</v>
      </c>
      <c r="C3995" s="1">
        <v>7.45</v>
      </c>
      <c r="D3995" s="1">
        <v>6.42</v>
      </c>
      <c r="E3995" s="1">
        <v>6.5</v>
      </c>
      <c r="G3995" s="6">
        <f t="shared" si="435"/>
        <v>-0.79</v>
      </c>
      <c r="H3995" s="1">
        <f t="shared" si="436"/>
        <v>0</v>
      </c>
      <c r="I3995" s="1">
        <f t="shared" si="437"/>
        <v>0.79</v>
      </c>
      <c r="K3995" s="6">
        <f t="shared" si="438"/>
        <v>0.25857142857142862</v>
      </c>
      <c r="L3995" s="6">
        <f t="shared" si="439"/>
        <v>0.15000000000000011</v>
      </c>
      <c r="M3995" s="6">
        <f t="shared" si="440"/>
        <v>1.723809523809523</v>
      </c>
      <c r="N3995" s="6">
        <f t="shared" si="441"/>
        <v>63.286713286713272</v>
      </c>
      <c r="Q3995" s="1">
        <v>6.4271320000000003</v>
      </c>
      <c r="R3995" s="3">
        <v>1369800</v>
      </c>
    </row>
    <row r="3996" spans="1:18" x14ac:dyDescent="0.2">
      <c r="A3996" s="8">
        <v>39787</v>
      </c>
      <c r="B3996" s="1">
        <v>6.33</v>
      </c>
      <c r="C3996" s="1">
        <v>6.44</v>
      </c>
      <c r="D3996" s="1">
        <v>5.41</v>
      </c>
      <c r="E3996" s="1">
        <v>5.98</v>
      </c>
      <c r="G3996" s="6">
        <f t="shared" si="435"/>
        <v>-0.51999999999999957</v>
      </c>
      <c r="H3996" s="1">
        <f t="shared" si="436"/>
        <v>0</v>
      </c>
      <c r="I3996" s="1">
        <f t="shared" si="437"/>
        <v>0.51999999999999957</v>
      </c>
      <c r="K3996" s="6">
        <f t="shared" si="438"/>
        <v>0.25857142857142862</v>
      </c>
      <c r="L3996" s="6">
        <f t="shared" si="439"/>
        <v>0.14500000000000002</v>
      </c>
      <c r="M3996" s="6">
        <f t="shared" si="440"/>
        <v>1.7832512315270936</v>
      </c>
      <c r="N3996" s="6">
        <f t="shared" si="441"/>
        <v>64.070796460176979</v>
      </c>
      <c r="Q3996" s="1">
        <v>5.9129620000000003</v>
      </c>
      <c r="R3996" s="3">
        <v>1117000</v>
      </c>
    </row>
    <row r="3997" spans="1:18" x14ac:dyDescent="0.2">
      <c r="A3997" s="8">
        <v>39790</v>
      </c>
      <c r="B3997" s="1">
        <v>6.23</v>
      </c>
      <c r="C3997" s="1">
        <v>6.41</v>
      </c>
      <c r="D3997" s="1">
        <v>6.02</v>
      </c>
      <c r="E3997" s="1">
        <v>6.36</v>
      </c>
      <c r="G3997" s="6">
        <f t="shared" si="435"/>
        <v>0.37999999999999989</v>
      </c>
      <c r="H3997" s="1">
        <f t="shared" si="436"/>
        <v>0.37999999999999989</v>
      </c>
      <c r="I3997" s="1">
        <f t="shared" si="437"/>
        <v>0</v>
      </c>
      <c r="K3997" s="6">
        <f t="shared" si="438"/>
        <v>0.28500000000000003</v>
      </c>
      <c r="L3997" s="6">
        <f t="shared" si="439"/>
        <v>0.14500000000000002</v>
      </c>
      <c r="M3997" s="6">
        <f t="shared" si="440"/>
        <v>1.9655172413793103</v>
      </c>
      <c r="N3997" s="6">
        <f t="shared" si="441"/>
        <v>66.279069767441854</v>
      </c>
      <c r="Q3997" s="1">
        <v>6.2887019999999998</v>
      </c>
      <c r="R3997" s="3">
        <v>750200</v>
      </c>
    </row>
    <row r="3998" spans="1:18" x14ac:dyDescent="0.2">
      <c r="A3998" s="8">
        <v>39791</v>
      </c>
      <c r="B3998" s="1">
        <v>6.33</v>
      </c>
      <c r="C3998" s="1">
        <v>6.53</v>
      </c>
      <c r="D3998" s="1">
        <v>5.9450000000000003</v>
      </c>
      <c r="E3998" s="1">
        <v>6.06</v>
      </c>
      <c r="G3998" s="6">
        <f t="shared" si="435"/>
        <v>-0.30000000000000071</v>
      </c>
      <c r="H3998" s="1">
        <f t="shared" si="436"/>
        <v>0</v>
      </c>
      <c r="I3998" s="1">
        <f t="shared" si="437"/>
        <v>0.30000000000000071</v>
      </c>
      <c r="K3998" s="6">
        <f t="shared" si="438"/>
        <v>0.28500000000000003</v>
      </c>
      <c r="L3998" s="6">
        <f t="shared" si="439"/>
        <v>0.15714285714285717</v>
      </c>
      <c r="M3998" s="6">
        <f t="shared" si="440"/>
        <v>1.8136363636363635</v>
      </c>
      <c r="N3998" s="6">
        <f t="shared" si="441"/>
        <v>64.458804523424874</v>
      </c>
      <c r="Q3998" s="1">
        <v>5.9920640000000001</v>
      </c>
      <c r="R3998" s="3">
        <v>614900</v>
      </c>
    </row>
    <row r="3999" spans="1:18" x14ac:dyDescent="0.2">
      <c r="A3999" s="8">
        <v>39792</v>
      </c>
      <c r="B3999" s="1">
        <v>6.32</v>
      </c>
      <c r="C3999" s="1">
        <v>6.73</v>
      </c>
      <c r="D3999" s="1">
        <v>6.12</v>
      </c>
      <c r="E3999" s="1">
        <v>6.73</v>
      </c>
      <c r="G3999" s="6">
        <f t="shared" si="435"/>
        <v>0.67000000000000082</v>
      </c>
      <c r="H3999" s="1">
        <f t="shared" si="436"/>
        <v>0.67000000000000082</v>
      </c>
      <c r="I3999" s="1">
        <f t="shared" si="437"/>
        <v>0</v>
      </c>
      <c r="K3999" s="6">
        <f t="shared" si="438"/>
        <v>0.33285714285714291</v>
      </c>
      <c r="L3999" s="6">
        <f t="shared" si="439"/>
        <v>0.15285714285714289</v>
      </c>
      <c r="M3999" s="6">
        <f t="shared" si="440"/>
        <v>2.1775700934579438</v>
      </c>
      <c r="N3999" s="6">
        <f t="shared" si="441"/>
        <v>68.529411764705884</v>
      </c>
      <c r="Q3999" s="1">
        <v>6.6545540000000001</v>
      </c>
      <c r="R3999" s="3">
        <v>478300</v>
      </c>
    </row>
    <row r="4000" spans="1:18" x14ac:dyDescent="0.2">
      <c r="A4000" s="8">
        <v>39793</v>
      </c>
      <c r="B4000" s="1">
        <v>6.81</v>
      </c>
      <c r="C4000" s="1">
        <v>7.06</v>
      </c>
      <c r="D4000" s="1">
        <v>6.3</v>
      </c>
      <c r="E4000" s="1">
        <v>6.51</v>
      </c>
      <c r="G4000" s="6">
        <f t="shared" si="435"/>
        <v>-0.22000000000000064</v>
      </c>
      <c r="H4000" s="1">
        <f t="shared" si="436"/>
        <v>0</v>
      </c>
      <c r="I4000" s="1">
        <f t="shared" si="437"/>
        <v>0.22000000000000064</v>
      </c>
      <c r="K4000" s="6">
        <f t="shared" si="438"/>
        <v>0.33285714285714291</v>
      </c>
      <c r="L4000" s="6">
        <f t="shared" si="439"/>
        <v>0.14785714285714294</v>
      </c>
      <c r="M4000" s="6">
        <f t="shared" si="440"/>
        <v>2.2512077294685984</v>
      </c>
      <c r="N4000" s="6">
        <f t="shared" si="441"/>
        <v>69.242199108469535</v>
      </c>
      <c r="Q4000" s="1">
        <v>6.4370200000000004</v>
      </c>
      <c r="R4000" s="3">
        <v>751100</v>
      </c>
    </row>
    <row r="4001" spans="1:18" x14ac:dyDescent="0.2">
      <c r="A4001" s="8">
        <v>39794</v>
      </c>
      <c r="B4001" s="1">
        <v>6.36</v>
      </c>
      <c r="C4001" s="1">
        <v>6.82</v>
      </c>
      <c r="D4001" s="1">
        <v>6.15</v>
      </c>
      <c r="E4001" s="1">
        <v>6.82</v>
      </c>
      <c r="G4001" s="6">
        <f t="shared" si="435"/>
        <v>0.3100000000000005</v>
      </c>
      <c r="H4001" s="1">
        <f t="shared" si="436"/>
        <v>0.3100000000000005</v>
      </c>
      <c r="I4001" s="1">
        <f t="shared" si="437"/>
        <v>0</v>
      </c>
      <c r="K4001" s="6">
        <f t="shared" si="438"/>
        <v>0.32785714285714296</v>
      </c>
      <c r="L4001" s="6">
        <f t="shared" si="439"/>
        <v>0.14785714285714294</v>
      </c>
      <c r="M4001" s="6">
        <f t="shared" si="440"/>
        <v>2.2173913043478257</v>
      </c>
      <c r="N4001" s="6">
        <f t="shared" si="441"/>
        <v>68.918918918918919</v>
      </c>
      <c r="Q4001" s="1">
        <v>6.7435450000000001</v>
      </c>
      <c r="R4001" s="3">
        <v>524300</v>
      </c>
    </row>
    <row r="4002" spans="1:18" x14ac:dyDescent="0.2">
      <c r="A4002" s="8">
        <v>39797</v>
      </c>
      <c r="B4002" s="1">
        <v>6.86</v>
      </c>
      <c r="C4002" s="1">
        <v>7.05</v>
      </c>
      <c r="D4002" s="1">
        <v>6.32</v>
      </c>
      <c r="E4002" s="1">
        <v>6.52</v>
      </c>
      <c r="G4002" s="6">
        <f t="shared" si="435"/>
        <v>-0.30000000000000071</v>
      </c>
      <c r="H4002" s="1">
        <f t="shared" si="436"/>
        <v>0</v>
      </c>
      <c r="I4002" s="1">
        <f t="shared" si="437"/>
        <v>0.30000000000000071</v>
      </c>
      <c r="K4002" s="6">
        <f t="shared" si="438"/>
        <v>0.27428571428571441</v>
      </c>
      <c r="L4002" s="6">
        <f t="shared" si="439"/>
        <v>0.16928571428571443</v>
      </c>
      <c r="M4002" s="6">
        <f t="shared" si="440"/>
        <v>1.6202531645569613</v>
      </c>
      <c r="N4002" s="6">
        <f t="shared" si="441"/>
        <v>61.835748792270522</v>
      </c>
      <c r="Q4002" s="1">
        <v>6.4469079999999996</v>
      </c>
      <c r="R4002" s="3">
        <v>782700</v>
      </c>
    </row>
    <row r="4003" spans="1:18" x14ac:dyDescent="0.2">
      <c r="A4003" s="8">
        <v>39798</v>
      </c>
      <c r="B4003" s="1">
        <v>6.56</v>
      </c>
      <c r="C4003" s="1">
        <v>6.73</v>
      </c>
      <c r="D4003" s="1">
        <v>6.29</v>
      </c>
      <c r="E4003" s="1">
        <v>6.73</v>
      </c>
      <c r="G4003" s="6">
        <f t="shared" si="435"/>
        <v>0.21000000000000085</v>
      </c>
      <c r="H4003" s="1">
        <f t="shared" si="436"/>
        <v>0.21000000000000085</v>
      </c>
      <c r="I4003" s="1">
        <f t="shared" si="437"/>
        <v>0</v>
      </c>
      <c r="K4003" s="6">
        <f t="shared" si="438"/>
        <v>0.27500000000000019</v>
      </c>
      <c r="L4003" s="6">
        <f t="shared" si="439"/>
        <v>0.16928571428571443</v>
      </c>
      <c r="M4003" s="6">
        <f t="shared" si="440"/>
        <v>1.6244725738396621</v>
      </c>
      <c r="N4003" s="6">
        <f t="shared" si="441"/>
        <v>61.897106109324753</v>
      </c>
      <c r="Q4003" s="1">
        <v>6.6545540000000001</v>
      </c>
      <c r="R4003" s="3">
        <v>808400</v>
      </c>
    </row>
    <row r="4004" spans="1:18" x14ac:dyDescent="0.2">
      <c r="A4004" s="8">
        <v>39799</v>
      </c>
      <c r="B4004" s="1">
        <v>6.61</v>
      </c>
      <c r="C4004" s="1">
        <v>6.85</v>
      </c>
      <c r="D4004" s="1">
        <v>6.22</v>
      </c>
      <c r="E4004" s="1">
        <v>6.26</v>
      </c>
      <c r="G4004" s="6">
        <f t="shared" si="435"/>
        <v>-0.47000000000000064</v>
      </c>
      <c r="H4004" s="1">
        <f t="shared" si="436"/>
        <v>0</v>
      </c>
      <c r="I4004" s="1">
        <f t="shared" si="437"/>
        <v>0.47000000000000064</v>
      </c>
      <c r="K4004" s="6">
        <f t="shared" si="438"/>
        <v>0.18285714285714302</v>
      </c>
      <c r="L4004" s="6">
        <f t="shared" si="439"/>
        <v>0.20285714285714304</v>
      </c>
      <c r="M4004" s="6">
        <f t="shared" si="440"/>
        <v>0.90140845070422537</v>
      </c>
      <c r="N4004" s="6">
        <f t="shared" si="441"/>
        <v>47.407407407407412</v>
      </c>
      <c r="Q4004" s="1">
        <v>6.1898229999999996</v>
      </c>
      <c r="R4004" s="3">
        <v>726000</v>
      </c>
    </row>
    <row r="4005" spans="1:18" x14ac:dyDescent="0.2">
      <c r="A4005" s="8">
        <v>39800</v>
      </c>
      <c r="B4005" s="1">
        <v>6.26</v>
      </c>
      <c r="C4005" s="1">
        <v>6.28</v>
      </c>
      <c r="D4005" s="1">
        <v>5.82</v>
      </c>
      <c r="E4005" s="1">
        <v>5.9</v>
      </c>
      <c r="G4005" s="6">
        <f t="shared" si="435"/>
        <v>-0.35999999999999943</v>
      </c>
      <c r="H4005" s="1">
        <f t="shared" si="436"/>
        <v>0</v>
      </c>
      <c r="I4005" s="1">
        <f t="shared" si="437"/>
        <v>0.35999999999999943</v>
      </c>
      <c r="K4005" s="6">
        <f t="shared" si="438"/>
        <v>0.18285714285714302</v>
      </c>
      <c r="L4005" s="6">
        <f t="shared" si="439"/>
        <v>0.21142857142857155</v>
      </c>
      <c r="M4005" s="6">
        <f t="shared" si="440"/>
        <v>0.86486486486486513</v>
      </c>
      <c r="N4005" s="6">
        <f t="shared" si="441"/>
        <v>46.376811594202906</v>
      </c>
      <c r="Q4005" s="1">
        <v>5.8338590000000003</v>
      </c>
      <c r="R4005" s="3">
        <v>2037900</v>
      </c>
    </row>
    <row r="4006" spans="1:18" x14ac:dyDescent="0.2">
      <c r="A4006" s="8">
        <v>39801</v>
      </c>
      <c r="B4006" s="1">
        <v>5.98</v>
      </c>
      <c r="C4006" s="1">
        <v>6.38</v>
      </c>
      <c r="D4006" s="1">
        <v>5.89</v>
      </c>
      <c r="E4006" s="1">
        <v>6.03</v>
      </c>
      <c r="G4006" s="6">
        <f t="shared" si="435"/>
        <v>0.12999999999999989</v>
      </c>
      <c r="H4006" s="1">
        <f t="shared" si="436"/>
        <v>0.12999999999999989</v>
      </c>
      <c r="I4006" s="1">
        <f t="shared" si="437"/>
        <v>0</v>
      </c>
      <c r="K4006" s="6">
        <f t="shared" si="438"/>
        <v>0.15357142857142872</v>
      </c>
      <c r="L4006" s="6">
        <f t="shared" si="439"/>
        <v>0.21142857142857155</v>
      </c>
      <c r="M4006" s="6">
        <f t="shared" si="440"/>
        <v>0.72635135135135165</v>
      </c>
      <c r="N4006" s="6">
        <f t="shared" si="441"/>
        <v>42.074363992172223</v>
      </c>
      <c r="Q4006" s="1">
        <v>5.9624009999999998</v>
      </c>
      <c r="R4006" s="3">
        <v>793200</v>
      </c>
    </row>
    <row r="4007" spans="1:18" x14ac:dyDescent="0.2">
      <c r="A4007" s="8">
        <v>39804</v>
      </c>
      <c r="B4007" s="1">
        <v>6.2</v>
      </c>
      <c r="C4007" s="1">
        <v>6.2</v>
      </c>
      <c r="D4007" s="1">
        <v>5.5</v>
      </c>
      <c r="E4007" s="1">
        <v>5.73</v>
      </c>
      <c r="G4007" s="6">
        <f t="shared" si="435"/>
        <v>-0.29999999999999982</v>
      </c>
      <c r="H4007" s="1">
        <f t="shared" si="436"/>
        <v>0</v>
      </c>
      <c r="I4007" s="1">
        <f t="shared" si="437"/>
        <v>0.29999999999999982</v>
      </c>
      <c r="K4007" s="6">
        <f t="shared" si="438"/>
        <v>0.13857142857142873</v>
      </c>
      <c r="L4007" s="6">
        <f t="shared" si="439"/>
        <v>0.23285714285714296</v>
      </c>
      <c r="M4007" s="6">
        <f t="shared" si="440"/>
        <v>0.59509202453987775</v>
      </c>
      <c r="N4007" s="6">
        <f t="shared" si="441"/>
        <v>37.307692307692328</v>
      </c>
      <c r="Q4007" s="1">
        <v>5.6657640000000002</v>
      </c>
      <c r="R4007" s="3">
        <v>445200</v>
      </c>
    </row>
    <row r="4008" spans="1:18" x14ac:dyDescent="0.2">
      <c r="A4008" s="8">
        <v>39805</v>
      </c>
      <c r="B4008" s="1">
        <v>5.79</v>
      </c>
      <c r="C4008" s="1">
        <v>6</v>
      </c>
      <c r="D4008" s="1">
        <v>5.53</v>
      </c>
      <c r="E4008" s="1">
        <v>5.67</v>
      </c>
      <c r="G4008" s="6">
        <f t="shared" si="435"/>
        <v>-6.0000000000000497E-2</v>
      </c>
      <c r="H4008" s="1">
        <f t="shared" si="436"/>
        <v>0</v>
      </c>
      <c r="I4008" s="1">
        <f t="shared" si="437"/>
        <v>6.0000000000000497E-2</v>
      </c>
      <c r="K4008" s="6">
        <f t="shared" si="438"/>
        <v>0.12142857142857157</v>
      </c>
      <c r="L4008" s="6">
        <f t="shared" si="439"/>
        <v>0.23714285714285729</v>
      </c>
      <c r="M4008" s="6">
        <f t="shared" si="440"/>
        <v>0.5120481927710846</v>
      </c>
      <c r="N4008" s="6">
        <f t="shared" si="441"/>
        <v>33.864541832669332</v>
      </c>
      <c r="Q4008" s="1">
        <v>5.6064369999999997</v>
      </c>
      <c r="R4008" s="3">
        <v>373800</v>
      </c>
    </row>
    <row r="4009" spans="1:18" x14ac:dyDescent="0.2">
      <c r="A4009" s="8">
        <v>39806</v>
      </c>
      <c r="B4009" s="1">
        <v>5.73</v>
      </c>
      <c r="C4009" s="1">
        <v>5.82</v>
      </c>
      <c r="D4009" s="1">
        <v>5.54</v>
      </c>
      <c r="E4009" s="1">
        <v>5.78</v>
      </c>
      <c r="G4009" s="6">
        <f t="shared" si="435"/>
        <v>0.11000000000000032</v>
      </c>
      <c r="H4009" s="1">
        <f t="shared" si="436"/>
        <v>0.11000000000000032</v>
      </c>
      <c r="I4009" s="1">
        <f t="shared" si="437"/>
        <v>0</v>
      </c>
      <c r="K4009" s="6">
        <f t="shared" si="438"/>
        <v>0.12928571428571445</v>
      </c>
      <c r="L4009" s="6">
        <f t="shared" si="439"/>
        <v>0.18071428571428585</v>
      </c>
      <c r="M4009" s="6">
        <f t="shared" si="440"/>
        <v>0.71541501976284616</v>
      </c>
      <c r="N4009" s="6">
        <f t="shared" si="441"/>
        <v>41.705069124423972</v>
      </c>
      <c r="Q4009" s="1">
        <v>5.715204</v>
      </c>
      <c r="R4009" s="3">
        <v>137000</v>
      </c>
    </row>
    <row r="4010" spans="1:18" x14ac:dyDescent="0.2">
      <c r="A4010" s="8">
        <v>39808</v>
      </c>
      <c r="B4010" s="1">
        <v>5.84</v>
      </c>
      <c r="C4010" s="1">
        <v>6</v>
      </c>
      <c r="D4010" s="1">
        <v>5.78</v>
      </c>
      <c r="E4010" s="1">
        <v>5.94</v>
      </c>
      <c r="G4010" s="6">
        <f t="shared" si="435"/>
        <v>0.16000000000000014</v>
      </c>
      <c r="H4010" s="1">
        <f t="shared" si="436"/>
        <v>0.16000000000000014</v>
      </c>
      <c r="I4010" s="1">
        <f t="shared" si="437"/>
        <v>0</v>
      </c>
      <c r="K4010" s="6">
        <f t="shared" si="438"/>
        <v>0.14071428571428587</v>
      </c>
      <c r="L4010" s="6">
        <f t="shared" si="439"/>
        <v>0.14357142857142874</v>
      </c>
      <c r="M4010" s="6">
        <f t="shared" si="440"/>
        <v>0.98009950248756217</v>
      </c>
      <c r="N4010" s="6">
        <f t="shared" si="441"/>
        <v>49.497487437185931</v>
      </c>
      <c r="Q4010" s="1">
        <v>5.8734099999999998</v>
      </c>
      <c r="R4010" s="3">
        <v>264600</v>
      </c>
    </row>
    <row r="4011" spans="1:18" x14ac:dyDescent="0.2">
      <c r="A4011" s="8">
        <v>39811</v>
      </c>
      <c r="B4011" s="1">
        <v>6.09</v>
      </c>
      <c r="C4011" s="1">
        <v>6.25</v>
      </c>
      <c r="D4011" s="1">
        <v>5.98</v>
      </c>
      <c r="E4011" s="1">
        <v>6.25</v>
      </c>
      <c r="G4011" s="6">
        <f t="shared" si="435"/>
        <v>0.30999999999999961</v>
      </c>
      <c r="H4011" s="1">
        <f t="shared" si="436"/>
        <v>0.30999999999999961</v>
      </c>
      <c r="I4011" s="1">
        <f t="shared" si="437"/>
        <v>0</v>
      </c>
      <c r="K4011" s="6">
        <f t="shared" si="438"/>
        <v>0.13571428571428587</v>
      </c>
      <c r="L4011" s="6">
        <f t="shared" si="439"/>
        <v>0.14357142857142874</v>
      </c>
      <c r="M4011" s="6">
        <f t="shared" si="440"/>
        <v>0.94527363184079605</v>
      </c>
      <c r="N4011" s="6">
        <f t="shared" si="441"/>
        <v>48.593350383631709</v>
      </c>
      <c r="Q4011" s="1">
        <v>6.1799350000000004</v>
      </c>
      <c r="R4011" s="3">
        <v>584700</v>
      </c>
    </row>
    <row r="4012" spans="1:18" x14ac:dyDescent="0.2">
      <c r="A4012" s="8">
        <v>39812</v>
      </c>
      <c r="B4012" s="1">
        <v>6.55</v>
      </c>
      <c r="C4012" s="1">
        <v>6.7</v>
      </c>
      <c r="D4012" s="1">
        <v>6.32</v>
      </c>
      <c r="E4012" s="1">
        <v>6.7</v>
      </c>
      <c r="G4012" s="6">
        <f t="shared" si="435"/>
        <v>0.45000000000000018</v>
      </c>
      <c r="H4012" s="1">
        <f t="shared" si="436"/>
        <v>0.45000000000000018</v>
      </c>
      <c r="I4012" s="1">
        <f t="shared" si="437"/>
        <v>0</v>
      </c>
      <c r="K4012" s="6">
        <f t="shared" si="438"/>
        <v>0.16785714285714301</v>
      </c>
      <c r="L4012" s="6">
        <f t="shared" si="439"/>
        <v>0.12214285714285726</v>
      </c>
      <c r="M4012" s="6">
        <f t="shared" si="440"/>
        <v>1.3742690058479532</v>
      </c>
      <c r="N4012" s="6">
        <f t="shared" si="441"/>
        <v>57.881773399014776</v>
      </c>
      <c r="Q4012" s="1">
        <v>6.6248899999999997</v>
      </c>
      <c r="R4012" s="3">
        <v>867700</v>
      </c>
    </row>
    <row r="4013" spans="1:18" x14ac:dyDescent="0.2">
      <c r="A4013" s="8">
        <v>39813</v>
      </c>
      <c r="B4013" s="1">
        <v>6.75</v>
      </c>
      <c r="C4013" s="1">
        <v>7.6</v>
      </c>
      <c r="D4013" s="1">
        <v>6.75</v>
      </c>
      <c r="E4013" s="1">
        <v>7.44</v>
      </c>
      <c r="G4013" s="6">
        <f t="shared" si="435"/>
        <v>0.74000000000000021</v>
      </c>
      <c r="H4013" s="1">
        <f t="shared" si="436"/>
        <v>0.74000000000000021</v>
      </c>
      <c r="I4013" s="1">
        <f t="shared" si="437"/>
        <v>0</v>
      </c>
      <c r="K4013" s="6">
        <f t="shared" si="438"/>
        <v>0.17285714285714299</v>
      </c>
      <c r="L4013" s="6">
        <f t="shared" si="439"/>
        <v>0.12214285714285726</v>
      </c>
      <c r="M4013" s="6">
        <f t="shared" si="440"/>
        <v>1.4152046783625727</v>
      </c>
      <c r="N4013" s="6">
        <f t="shared" si="441"/>
        <v>58.595641646489092</v>
      </c>
      <c r="Q4013" s="1">
        <v>7.3565950000000004</v>
      </c>
      <c r="R4013" s="3">
        <v>816500</v>
      </c>
    </row>
    <row r="4014" spans="1:18" x14ac:dyDescent="0.2">
      <c r="A4014" s="8">
        <v>39815</v>
      </c>
      <c r="B4014" s="1">
        <v>7.44</v>
      </c>
      <c r="C4014" s="1">
        <v>7.88</v>
      </c>
      <c r="D4014" s="1">
        <v>7.4</v>
      </c>
      <c r="E4014" s="1">
        <v>7.53</v>
      </c>
      <c r="G4014" s="6">
        <f t="shared" si="435"/>
        <v>8.9999999999999858E-2</v>
      </c>
      <c r="H4014" s="1">
        <f t="shared" si="436"/>
        <v>8.9999999999999858E-2</v>
      </c>
      <c r="I4014" s="1">
        <f t="shared" si="437"/>
        <v>0</v>
      </c>
      <c r="K4014" s="6">
        <f t="shared" si="438"/>
        <v>0.17928571428571441</v>
      </c>
      <c r="L4014" s="6">
        <f t="shared" si="439"/>
        <v>0.10642857142857151</v>
      </c>
      <c r="M4014" s="6">
        <f t="shared" si="440"/>
        <v>1.6845637583892616</v>
      </c>
      <c r="N4014" s="6">
        <f t="shared" si="441"/>
        <v>62.749999999999993</v>
      </c>
      <c r="Q4014" s="1">
        <v>7.4455859999999996</v>
      </c>
      <c r="R4014" s="3">
        <v>734600</v>
      </c>
    </row>
    <row r="4015" spans="1:18" x14ac:dyDescent="0.2">
      <c r="A4015" s="8">
        <v>39818</v>
      </c>
      <c r="B4015" s="1">
        <v>7.54</v>
      </c>
      <c r="C4015" s="1">
        <v>8.35</v>
      </c>
      <c r="D4015" s="1">
        <v>7.53</v>
      </c>
      <c r="E4015" s="1">
        <v>8.18</v>
      </c>
      <c r="G4015" s="6">
        <f t="shared" si="435"/>
        <v>0.64999999999999947</v>
      </c>
      <c r="H4015" s="1">
        <f t="shared" si="436"/>
        <v>0.64999999999999947</v>
      </c>
      <c r="I4015" s="1">
        <f t="shared" si="437"/>
        <v>0</v>
      </c>
      <c r="K4015" s="6">
        <f t="shared" si="438"/>
        <v>0.2035714285714286</v>
      </c>
      <c r="L4015" s="6">
        <f t="shared" si="439"/>
        <v>0.10642857142857151</v>
      </c>
      <c r="M4015" s="6">
        <f t="shared" si="440"/>
        <v>1.9127516778523477</v>
      </c>
      <c r="N4015" s="6">
        <f t="shared" si="441"/>
        <v>65.66820276497694</v>
      </c>
      <c r="Q4015" s="1">
        <v>8.0883000000000003</v>
      </c>
      <c r="R4015" s="3">
        <v>894700</v>
      </c>
    </row>
    <row r="4016" spans="1:18" x14ac:dyDescent="0.2">
      <c r="A4016" s="8">
        <v>39819</v>
      </c>
      <c r="B4016" s="1">
        <v>8.4600000000000009</v>
      </c>
      <c r="C4016" s="1">
        <v>8.4700000000000006</v>
      </c>
      <c r="D4016" s="1">
        <v>7.69</v>
      </c>
      <c r="E4016" s="1">
        <v>7.93</v>
      </c>
      <c r="G4016" s="6">
        <f t="shared" si="435"/>
        <v>-0.25</v>
      </c>
      <c r="H4016" s="1">
        <f t="shared" si="436"/>
        <v>0</v>
      </c>
      <c r="I4016" s="1">
        <f t="shared" si="437"/>
        <v>0.25</v>
      </c>
      <c r="K4016" s="6">
        <f t="shared" si="438"/>
        <v>0.2035714285714286</v>
      </c>
      <c r="L4016" s="6">
        <f t="shared" si="439"/>
        <v>0.10285714285714288</v>
      </c>
      <c r="M4016" s="6">
        <f t="shared" si="440"/>
        <v>1.9791666666666665</v>
      </c>
      <c r="N4016" s="6">
        <f t="shared" si="441"/>
        <v>66.433566433566426</v>
      </c>
      <c r="Q4016" s="1">
        <v>7.8411010000000001</v>
      </c>
      <c r="R4016" s="3">
        <v>917800</v>
      </c>
    </row>
    <row r="4017" spans="1:18" x14ac:dyDescent="0.2">
      <c r="A4017" s="8">
        <v>39820</v>
      </c>
      <c r="B4017" s="1">
        <v>7.79</v>
      </c>
      <c r="C4017" s="1">
        <v>7.92</v>
      </c>
      <c r="D4017" s="1">
        <v>7.05</v>
      </c>
      <c r="E4017" s="1">
        <v>7.28</v>
      </c>
      <c r="G4017" s="6">
        <f t="shared" si="435"/>
        <v>-0.64999999999999947</v>
      </c>
      <c r="H4017" s="1">
        <f t="shared" si="436"/>
        <v>0</v>
      </c>
      <c r="I4017" s="1">
        <f t="shared" si="437"/>
        <v>0.64999999999999947</v>
      </c>
      <c r="K4017" s="6">
        <f t="shared" si="438"/>
        <v>0.18857142857142856</v>
      </c>
      <c r="L4017" s="6">
        <f t="shared" si="439"/>
        <v>0.14928571428571427</v>
      </c>
      <c r="M4017" s="6">
        <f t="shared" si="440"/>
        <v>1.263157894736842</v>
      </c>
      <c r="N4017" s="6">
        <f t="shared" si="441"/>
        <v>55.813953488372093</v>
      </c>
      <c r="Q4017" s="1">
        <v>7.1983889999999997</v>
      </c>
      <c r="R4017" s="3">
        <v>574300</v>
      </c>
    </row>
    <row r="4018" spans="1:18" x14ac:dyDescent="0.2">
      <c r="A4018" s="8">
        <v>39821</v>
      </c>
      <c r="B4018" s="1">
        <v>7.25</v>
      </c>
      <c r="C4018" s="1">
        <v>8</v>
      </c>
      <c r="D4018" s="1">
        <v>7.15</v>
      </c>
      <c r="E4018" s="1">
        <v>7.57</v>
      </c>
      <c r="G4018" s="6">
        <f t="shared" si="435"/>
        <v>0.29000000000000004</v>
      </c>
      <c r="H4018" s="1">
        <f t="shared" si="436"/>
        <v>0.29000000000000004</v>
      </c>
      <c r="I4018" s="1">
        <f t="shared" si="437"/>
        <v>0</v>
      </c>
      <c r="K4018" s="6">
        <f t="shared" si="438"/>
        <v>0.20928571428571427</v>
      </c>
      <c r="L4018" s="6">
        <f t="shared" si="439"/>
        <v>0.11571428571428566</v>
      </c>
      <c r="M4018" s="6">
        <f t="shared" si="440"/>
        <v>1.8086419753086427</v>
      </c>
      <c r="N4018" s="6">
        <f t="shared" si="441"/>
        <v>64.395604395604408</v>
      </c>
      <c r="Q4018" s="1">
        <v>7.4851369999999999</v>
      </c>
      <c r="R4018" s="3">
        <v>1483500</v>
      </c>
    </row>
    <row r="4019" spans="1:18" x14ac:dyDescent="0.2">
      <c r="A4019" s="8">
        <v>39822</v>
      </c>
      <c r="B4019" s="1">
        <v>7.54</v>
      </c>
      <c r="C4019" s="1">
        <v>7.54</v>
      </c>
      <c r="D4019" s="1">
        <v>7.15</v>
      </c>
      <c r="E4019" s="1">
        <v>7.26</v>
      </c>
      <c r="G4019" s="6">
        <f t="shared" si="435"/>
        <v>-0.3100000000000005</v>
      </c>
      <c r="H4019" s="1">
        <f t="shared" si="436"/>
        <v>0</v>
      </c>
      <c r="I4019" s="1">
        <f t="shared" si="437"/>
        <v>0.3100000000000005</v>
      </c>
      <c r="K4019" s="6">
        <f t="shared" si="438"/>
        <v>0.20928571428571427</v>
      </c>
      <c r="L4019" s="6">
        <f t="shared" si="439"/>
        <v>0.11214285714285717</v>
      </c>
      <c r="M4019" s="6">
        <f t="shared" si="440"/>
        <v>1.8662420382165599</v>
      </c>
      <c r="N4019" s="6">
        <f t="shared" si="441"/>
        <v>65.1111111111111</v>
      </c>
      <c r="Q4019" s="1">
        <v>7.1786130000000004</v>
      </c>
      <c r="R4019" s="3">
        <v>420300</v>
      </c>
    </row>
    <row r="4020" spans="1:18" x14ac:dyDescent="0.2">
      <c r="A4020" s="8">
        <v>39825</v>
      </c>
      <c r="B4020" s="1">
        <v>7.26</v>
      </c>
      <c r="C4020" s="1">
        <v>7.46</v>
      </c>
      <c r="D4020" s="1">
        <v>7</v>
      </c>
      <c r="E4020" s="1">
        <v>7.27</v>
      </c>
      <c r="G4020" s="6">
        <f t="shared" si="435"/>
        <v>9.9999999999997868E-3</v>
      </c>
      <c r="H4020" s="1">
        <f t="shared" si="436"/>
        <v>9.9999999999997868E-3</v>
      </c>
      <c r="I4020" s="1">
        <f t="shared" si="437"/>
        <v>0</v>
      </c>
      <c r="K4020" s="6">
        <f t="shared" si="438"/>
        <v>0.20071428571428568</v>
      </c>
      <c r="L4020" s="6">
        <f t="shared" si="439"/>
        <v>0.11214285714285717</v>
      </c>
      <c r="M4020" s="6">
        <f t="shared" si="440"/>
        <v>1.7898089171974514</v>
      </c>
      <c r="N4020" s="6">
        <f t="shared" si="441"/>
        <v>64.155251141552498</v>
      </c>
      <c r="Q4020" s="1">
        <v>7.1885000000000003</v>
      </c>
      <c r="R4020" s="3">
        <v>465200</v>
      </c>
    </row>
    <row r="4021" spans="1:18" x14ac:dyDescent="0.2">
      <c r="A4021" s="8">
        <v>39826</v>
      </c>
      <c r="B4021" s="1">
        <v>7.08</v>
      </c>
      <c r="C4021" s="1">
        <v>7.14</v>
      </c>
      <c r="D4021" s="1">
        <v>6.85</v>
      </c>
      <c r="E4021" s="1">
        <v>7.01</v>
      </c>
      <c r="G4021" s="6">
        <f t="shared" si="435"/>
        <v>-0.25999999999999979</v>
      </c>
      <c r="H4021" s="1">
        <f t="shared" si="436"/>
        <v>0</v>
      </c>
      <c r="I4021" s="1">
        <f t="shared" si="437"/>
        <v>0.25999999999999979</v>
      </c>
      <c r="K4021" s="6">
        <f t="shared" si="438"/>
        <v>0.20071428571428568</v>
      </c>
      <c r="L4021" s="6">
        <f t="shared" si="439"/>
        <v>0.10928571428571431</v>
      </c>
      <c r="M4021" s="6">
        <f t="shared" si="440"/>
        <v>1.8366013071895417</v>
      </c>
      <c r="N4021" s="6">
        <f t="shared" si="441"/>
        <v>64.746543778801836</v>
      </c>
      <c r="Q4021" s="1">
        <v>6.9314150000000003</v>
      </c>
      <c r="R4021" s="3">
        <v>619200</v>
      </c>
    </row>
    <row r="4022" spans="1:18" x14ac:dyDescent="0.2">
      <c r="A4022" s="8">
        <v>39827</v>
      </c>
      <c r="B4022" s="1">
        <v>6.87</v>
      </c>
      <c r="C4022" s="1">
        <v>6.99</v>
      </c>
      <c r="D4022" s="1">
        <v>6.45</v>
      </c>
      <c r="E4022" s="1">
        <v>6.5</v>
      </c>
      <c r="G4022" s="6">
        <f t="shared" si="435"/>
        <v>-0.50999999999999979</v>
      </c>
      <c r="H4022" s="1">
        <f t="shared" si="436"/>
        <v>0</v>
      </c>
      <c r="I4022" s="1">
        <f t="shared" si="437"/>
        <v>0.50999999999999979</v>
      </c>
      <c r="K4022" s="6">
        <f t="shared" si="438"/>
        <v>0.20071428571428568</v>
      </c>
      <c r="L4022" s="6">
        <f t="shared" si="439"/>
        <v>0.1414285714285714</v>
      </c>
      <c r="M4022" s="6">
        <f t="shared" si="440"/>
        <v>1.4191919191919191</v>
      </c>
      <c r="N4022" s="6">
        <f t="shared" si="441"/>
        <v>58.663883089770351</v>
      </c>
      <c r="Q4022" s="1">
        <v>6.4271320000000003</v>
      </c>
      <c r="R4022" s="3">
        <v>550900</v>
      </c>
    </row>
    <row r="4023" spans="1:18" x14ac:dyDescent="0.2">
      <c r="A4023" s="8">
        <v>39828</v>
      </c>
      <c r="B4023" s="1">
        <v>6.5</v>
      </c>
      <c r="C4023" s="1">
        <v>7.18</v>
      </c>
      <c r="D4023" s="1">
        <v>6.31</v>
      </c>
      <c r="E4023" s="1">
        <v>7.13</v>
      </c>
      <c r="G4023" s="6">
        <f t="shared" si="435"/>
        <v>0.62999999999999989</v>
      </c>
      <c r="H4023" s="1">
        <f t="shared" si="436"/>
        <v>0.62999999999999989</v>
      </c>
      <c r="I4023" s="1">
        <f t="shared" si="437"/>
        <v>0</v>
      </c>
      <c r="K4023" s="6">
        <f t="shared" si="438"/>
        <v>0.23785714285714279</v>
      </c>
      <c r="L4023" s="6">
        <f t="shared" si="439"/>
        <v>0.1414285714285714</v>
      </c>
      <c r="M4023" s="6">
        <f t="shared" si="440"/>
        <v>1.6818181818181817</v>
      </c>
      <c r="N4023" s="6">
        <f t="shared" si="441"/>
        <v>62.711864406779661</v>
      </c>
      <c r="Q4023" s="1">
        <v>7.0500699999999998</v>
      </c>
      <c r="R4023" s="3">
        <v>696200</v>
      </c>
    </row>
    <row r="4024" spans="1:18" x14ac:dyDescent="0.2">
      <c r="A4024" s="8">
        <v>39829</v>
      </c>
      <c r="B4024" s="1">
        <v>7.23</v>
      </c>
      <c r="C4024" s="1">
        <v>7.43</v>
      </c>
      <c r="D4024" s="1">
        <v>6.78</v>
      </c>
      <c r="E4024" s="1">
        <v>7.22</v>
      </c>
      <c r="G4024" s="6">
        <f t="shared" si="435"/>
        <v>8.9999999999999858E-2</v>
      </c>
      <c r="H4024" s="1">
        <f t="shared" si="436"/>
        <v>8.9999999999999858E-2</v>
      </c>
      <c r="I4024" s="1">
        <f t="shared" si="437"/>
        <v>0</v>
      </c>
      <c r="K4024" s="6">
        <f t="shared" si="438"/>
        <v>0.23285714285714279</v>
      </c>
      <c r="L4024" s="6">
        <f t="shared" si="439"/>
        <v>0.1414285714285714</v>
      </c>
      <c r="M4024" s="6">
        <f t="shared" si="440"/>
        <v>1.6464646464646462</v>
      </c>
      <c r="N4024" s="6">
        <f t="shared" si="441"/>
        <v>62.213740458015266</v>
      </c>
      <c r="Q4024" s="1">
        <v>7.1390599999999997</v>
      </c>
      <c r="R4024" s="3">
        <v>496100</v>
      </c>
    </row>
    <row r="4025" spans="1:18" x14ac:dyDescent="0.2">
      <c r="A4025" s="8">
        <v>39833</v>
      </c>
      <c r="B4025" s="1">
        <v>7.22</v>
      </c>
      <c r="C4025" s="1">
        <v>7.29</v>
      </c>
      <c r="D4025" s="1">
        <v>6.52</v>
      </c>
      <c r="E4025" s="1">
        <v>6.54</v>
      </c>
      <c r="G4025" s="6">
        <f t="shared" si="435"/>
        <v>-0.67999999999999972</v>
      </c>
      <c r="H4025" s="1">
        <f t="shared" si="436"/>
        <v>0</v>
      </c>
      <c r="I4025" s="1">
        <f t="shared" si="437"/>
        <v>0.67999999999999972</v>
      </c>
      <c r="K4025" s="6">
        <f t="shared" si="438"/>
        <v>0.21071428571428566</v>
      </c>
      <c r="L4025" s="6">
        <f t="shared" si="439"/>
        <v>0.18999999999999995</v>
      </c>
      <c r="M4025" s="6">
        <f t="shared" si="440"/>
        <v>1.1090225563909775</v>
      </c>
      <c r="N4025" s="6">
        <f t="shared" si="441"/>
        <v>52.584670231729049</v>
      </c>
      <c r="Q4025" s="1">
        <v>6.4666839999999999</v>
      </c>
      <c r="R4025" s="3">
        <v>429100</v>
      </c>
    </row>
    <row r="4026" spans="1:18" x14ac:dyDescent="0.2">
      <c r="A4026" s="8">
        <v>39834</v>
      </c>
      <c r="B4026" s="1">
        <v>6.61</v>
      </c>
      <c r="C4026" s="1">
        <v>7.74</v>
      </c>
      <c r="D4026" s="1">
        <v>6.56</v>
      </c>
      <c r="E4026" s="1">
        <v>7.65</v>
      </c>
      <c r="G4026" s="6">
        <f t="shared" si="435"/>
        <v>1.1100000000000003</v>
      </c>
      <c r="H4026" s="1">
        <f t="shared" si="436"/>
        <v>1.1100000000000003</v>
      </c>
      <c r="I4026" s="1">
        <f t="shared" si="437"/>
        <v>0</v>
      </c>
      <c r="K4026" s="6">
        <f t="shared" si="438"/>
        <v>0.25785714285714284</v>
      </c>
      <c r="L4026" s="6">
        <f t="shared" si="439"/>
        <v>0.18999999999999995</v>
      </c>
      <c r="M4026" s="6">
        <f t="shared" si="440"/>
        <v>1.3571428571428574</v>
      </c>
      <c r="N4026" s="6">
        <f t="shared" si="441"/>
        <v>57.575757575757585</v>
      </c>
      <c r="Q4026" s="1">
        <v>7.5642399999999999</v>
      </c>
      <c r="R4026" s="3">
        <v>645900</v>
      </c>
    </row>
    <row r="4027" spans="1:18" x14ac:dyDescent="0.2">
      <c r="A4027" s="8">
        <v>39835</v>
      </c>
      <c r="B4027" s="1">
        <v>7.47</v>
      </c>
      <c r="C4027" s="1">
        <v>7.47</v>
      </c>
      <c r="D4027" s="1">
        <v>6.76</v>
      </c>
      <c r="E4027" s="1">
        <v>6.96</v>
      </c>
      <c r="G4027" s="6">
        <f t="shared" si="435"/>
        <v>-0.69000000000000039</v>
      </c>
      <c r="H4027" s="1">
        <f t="shared" si="436"/>
        <v>0</v>
      </c>
      <c r="I4027" s="1">
        <f t="shared" si="437"/>
        <v>0.69000000000000039</v>
      </c>
      <c r="K4027" s="6">
        <f t="shared" si="438"/>
        <v>0.20499999999999993</v>
      </c>
      <c r="L4027" s="6">
        <f t="shared" si="439"/>
        <v>0.23928571428571427</v>
      </c>
      <c r="M4027" s="6">
        <f t="shared" si="440"/>
        <v>0.8567164179104475</v>
      </c>
      <c r="N4027" s="6">
        <f t="shared" si="441"/>
        <v>46.141479099678449</v>
      </c>
      <c r="Q4027" s="1">
        <v>6.8819759999999999</v>
      </c>
      <c r="R4027" s="3">
        <v>467500</v>
      </c>
    </row>
    <row r="4028" spans="1:18" x14ac:dyDescent="0.2">
      <c r="A4028" s="8">
        <v>39836</v>
      </c>
      <c r="B4028" s="1">
        <v>6.77</v>
      </c>
      <c r="C4028" s="1">
        <v>7.3390000000000004</v>
      </c>
      <c r="D4028" s="1">
        <v>6.67</v>
      </c>
      <c r="E4028" s="1">
        <v>7.2</v>
      </c>
      <c r="G4028" s="6">
        <f t="shared" si="435"/>
        <v>0.24000000000000021</v>
      </c>
      <c r="H4028" s="1">
        <f t="shared" si="436"/>
        <v>0.24000000000000021</v>
      </c>
      <c r="I4028" s="1">
        <f t="shared" si="437"/>
        <v>0</v>
      </c>
      <c r="K4028" s="6">
        <f t="shared" si="438"/>
        <v>0.21571428571428569</v>
      </c>
      <c r="L4028" s="6">
        <f t="shared" si="439"/>
        <v>0.23928571428571427</v>
      </c>
      <c r="M4028" s="6">
        <f t="shared" si="440"/>
        <v>0.90149253731343282</v>
      </c>
      <c r="N4028" s="6">
        <f t="shared" si="441"/>
        <v>47.409733124018835</v>
      </c>
      <c r="Q4028" s="1">
        <v>7.1192849999999996</v>
      </c>
      <c r="R4028" s="3">
        <v>464000</v>
      </c>
    </row>
    <row r="4029" spans="1:18" x14ac:dyDescent="0.2">
      <c r="A4029" s="8">
        <v>39839</v>
      </c>
      <c r="B4029" s="1">
        <v>7.24</v>
      </c>
      <c r="C4029" s="1">
        <v>7.73</v>
      </c>
      <c r="D4029" s="1">
        <v>7.19</v>
      </c>
      <c r="E4029" s="1">
        <v>7.51</v>
      </c>
      <c r="G4029" s="6">
        <f t="shared" si="435"/>
        <v>0.30999999999999961</v>
      </c>
      <c r="H4029" s="1">
        <f t="shared" si="436"/>
        <v>0.30999999999999961</v>
      </c>
      <c r="I4029" s="1">
        <f t="shared" si="437"/>
        <v>0</v>
      </c>
      <c r="K4029" s="6">
        <f t="shared" si="438"/>
        <v>0.19142857142857142</v>
      </c>
      <c r="L4029" s="6">
        <f t="shared" si="439"/>
        <v>0.23928571428571427</v>
      </c>
      <c r="M4029" s="6">
        <f t="shared" si="440"/>
        <v>0.8</v>
      </c>
      <c r="N4029" s="6">
        <f t="shared" si="441"/>
        <v>44.444444444444443</v>
      </c>
      <c r="Q4029" s="1">
        <v>7.4258100000000002</v>
      </c>
      <c r="R4029" s="3">
        <v>352100</v>
      </c>
    </row>
    <row r="4030" spans="1:18" x14ac:dyDescent="0.2">
      <c r="A4030" s="8">
        <v>39840</v>
      </c>
      <c r="B4030" s="1">
        <v>7.65</v>
      </c>
      <c r="C4030" s="1">
        <v>7.8</v>
      </c>
      <c r="D4030" s="1">
        <v>7.26</v>
      </c>
      <c r="E4030" s="1">
        <v>7.67</v>
      </c>
      <c r="G4030" s="6">
        <f t="shared" si="435"/>
        <v>0.16000000000000014</v>
      </c>
      <c r="H4030" s="1">
        <f t="shared" si="436"/>
        <v>0.16000000000000014</v>
      </c>
      <c r="I4030" s="1">
        <f t="shared" si="437"/>
        <v>0</v>
      </c>
      <c r="K4030" s="6">
        <f t="shared" si="438"/>
        <v>0.20285714285714285</v>
      </c>
      <c r="L4030" s="6">
        <f t="shared" si="439"/>
        <v>0.22142857142857139</v>
      </c>
      <c r="M4030" s="6">
        <f t="shared" si="440"/>
        <v>0.91612903225806464</v>
      </c>
      <c r="N4030" s="6">
        <f t="shared" si="441"/>
        <v>47.811447811447813</v>
      </c>
      <c r="Q4030" s="1">
        <v>7.5840160000000001</v>
      </c>
      <c r="R4030" s="3">
        <v>518900</v>
      </c>
    </row>
    <row r="4031" spans="1:18" x14ac:dyDescent="0.2">
      <c r="A4031" s="8">
        <v>39841</v>
      </c>
      <c r="B4031" s="1">
        <v>7.78</v>
      </c>
      <c r="C4031" s="1">
        <v>7.85</v>
      </c>
      <c r="D4031" s="1">
        <v>7.57</v>
      </c>
      <c r="E4031" s="1">
        <v>7.8</v>
      </c>
      <c r="G4031" s="6">
        <f t="shared" si="435"/>
        <v>0.12999999999999989</v>
      </c>
      <c r="H4031" s="1">
        <f t="shared" si="436"/>
        <v>0.12999999999999989</v>
      </c>
      <c r="I4031" s="1">
        <f t="shared" si="437"/>
        <v>0</v>
      </c>
      <c r="K4031" s="6">
        <f t="shared" si="438"/>
        <v>0.21214285714285713</v>
      </c>
      <c r="L4031" s="6">
        <f t="shared" si="439"/>
        <v>0.17500000000000002</v>
      </c>
      <c r="M4031" s="6">
        <f t="shared" si="440"/>
        <v>1.2122448979591836</v>
      </c>
      <c r="N4031" s="6">
        <f t="shared" si="441"/>
        <v>54.797047970479703</v>
      </c>
      <c r="Q4031" s="1">
        <v>7.7125589999999997</v>
      </c>
      <c r="R4031" s="3">
        <v>426300</v>
      </c>
    </row>
    <row r="4032" spans="1:18" x14ac:dyDescent="0.2">
      <c r="A4032" s="8">
        <v>39842</v>
      </c>
      <c r="B4032" s="1">
        <v>7.67</v>
      </c>
      <c r="C4032" s="1">
        <v>8.1999999999999993</v>
      </c>
      <c r="D4032" s="1">
        <v>7.64</v>
      </c>
      <c r="E4032" s="1">
        <v>7.78</v>
      </c>
      <c r="G4032" s="6">
        <f t="shared" si="435"/>
        <v>-1.9999999999999574E-2</v>
      </c>
      <c r="H4032" s="1">
        <f t="shared" si="436"/>
        <v>0</v>
      </c>
      <c r="I4032" s="1">
        <f t="shared" si="437"/>
        <v>1.9999999999999574E-2</v>
      </c>
      <c r="K4032" s="6">
        <f t="shared" si="438"/>
        <v>0.19142857142857142</v>
      </c>
      <c r="L4032" s="6">
        <f t="shared" si="439"/>
        <v>0.17642857142857141</v>
      </c>
      <c r="M4032" s="6">
        <f t="shared" si="440"/>
        <v>1.0850202429149798</v>
      </c>
      <c r="N4032" s="6">
        <f t="shared" si="441"/>
        <v>52.038834951456309</v>
      </c>
      <c r="Q4032" s="1">
        <v>7.6927830000000004</v>
      </c>
      <c r="R4032" s="3">
        <v>540400</v>
      </c>
    </row>
    <row r="4033" spans="1:18" x14ac:dyDescent="0.2">
      <c r="A4033" s="8">
        <v>39843</v>
      </c>
      <c r="B4033" s="1">
        <v>7.7</v>
      </c>
      <c r="C4033" s="1">
        <v>8.07</v>
      </c>
      <c r="D4033" s="1">
        <v>7.45</v>
      </c>
      <c r="E4033" s="1">
        <v>7.51</v>
      </c>
      <c r="G4033" s="6">
        <f t="shared" si="435"/>
        <v>-0.27000000000000046</v>
      </c>
      <c r="H4033" s="1">
        <f t="shared" si="436"/>
        <v>0</v>
      </c>
      <c r="I4033" s="1">
        <f t="shared" si="437"/>
        <v>0.27000000000000046</v>
      </c>
      <c r="K4033" s="6">
        <f t="shared" si="438"/>
        <v>0.19142857142857142</v>
      </c>
      <c r="L4033" s="6">
        <f t="shared" si="439"/>
        <v>0.17357142857142854</v>
      </c>
      <c r="M4033" s="6">
        <f t="shared" si="440"/>
        <v>1.1028806584362141</v>
      </c>
      <c r="N4033" s="6">
        <f t="shared" si="441"/>
        <v>52.446183953033263</v>
      </c>
      <c r="Q4033" s="1">
        <v>7.4258100000000002</v>
      </c>
      <c r="R4033" s="3">
        <v>478400</v>
      </c>
    </row>
    <row r="4034" spans="1:18" x14ac:dyDescent="0.2">
      <c r="A4034" s="8">
        <v>39846</v>
      </c>
      <c r="B4034" s="1">
        <v>7.4</v>
      </c>
      <c r="C4034" s="1">
        <v>7.92</v>
      </c>
      <c r="D4034" s="1">
        <v>7.36</v>
      </c>
      <c r="E4034" s="1">
        <v>7.87</v>
      </c>
      <c r="G4034" s="6">
        <f t="shared" si="435"/>
        <v>0.36000000000000032</v>
      </c>
      <c r="H4034" s="1">
        <f t="shared" si="436"/>
        <v>0.36000000000000032</v>
      </c>
      <c r="I4034" s="1">
        <f t="shared" si="437"/>
        <v>0</v>
      </c>
      <c r="K4034" s="6">
        <f t="shared" si="438"/>
        <v>0.21642857142857144</v>
      </c>
      <c r="L4034" s="6">
        <f t="shared" si="439"/>
        <v>0.17357142857142854</v>
      </c>
      <c r="M4034" s="6">
        <f t="shared" si="440"/>
        <v>1.2469135802469138</v>
      </c>
      <c r="N4034" s="6">
        <f t="shared" si="441"/>
        <v>55.494505494505496</v>
      </c>
      <c r="Q4034" s="1">
        <v>7.7817740000000004</v>
      </c>
      <c r="R4034" s="3">
        <v>455400</v>
      </c>
    </row>
    <row r="4035" spans="1:18" x14ac:dyDescent="0.2">
      <c r="A4035" s="8">
        <v>39847</v>
      </c>
      <c r="B4035" s="1">
        <v>7.75</v>
      </c>
      <c r="C4035" s="1">
        <v>7.96</v>
      </c>
      <c r="D4035" s="1">
        <v>7.5</v>
      </c>
      <c r="E4035" s="1">
        <v>7.7</v>
      </c>
      <c r="G4035" s="6">
        <f t="shared" si="435"/>
        <v>-0.16999999999999993</v>
      </c>
      <c r="H4035" s="1">
        <f t="shared" si="436"/>
        <v>0</v>
      </c>
      <c r="I4035" s="1">
        <f t="shared" si="437"/>
        <v>0.16999999999999993</v>
      </c>
      <c r="K4035" s="6">
        <f t="shared" si="438"/>
        <v>0.21642857142857144</v>
      </c>
      <c r="L4035" s="6">
        <f t="shared" si="439"/>
        <v>0.16714285714285712</v>
      </c>
      <c r="M4035" s="6">
        <f t="shared" si="440"/>
        <v>1.2948717948717952</v>
      </c>
      <c r="N4035" s="6">
        <f t="shared" si="441"/>
        <v>56.424581005586596</v>
      </c>
      <c r="Q4035" s="1">
        <v>7.6136799999999996</v>
      </c>
      <c r="R4035" s="3">
        <v>320600</v>
      </c>
    </row>
    <row r="4036" spans="1:18" x14ac:dyDescent="0.2">
      <c r="A4036" s="8">
        <v>39848</v>
      </c>
      <c r="B4036" s="1">
        <v>7.73</v>
      </c>
      <c r="C4036" s="1">
        <v>8.01</v>
      </c>
      <c r="D4036" s="1">
        <v>7.64</v>
      </c>
      <c r="E4036" s="1">
        <v>7.8</v>
      </c>
      <c r="G4036" s="6">
        <f t="shared" ref="G4036:G4099" si="442">E4036-E4035</f>
        <v>9.9999999999999645E-2</v>
      </c>
      <c r="H4036" s="1">
        <f t="shared" ref="H4036:H4099" si="443">IF(G4036&gt;0,G4036,0)</f>
        <v>9.9999999999999645E-2</v>
      </c>
      <c r="I4036" s="1">
        <f t="shared" ref="I4036:I4099" si="444">IF(G4036&lt;0,ABS(G4036),0)</f>
        <v>0</v>
      </c>
      <c r="K4036" s="6">
        <f t="shared" si="438"/>
        <v>0.22357142857142856</v>
      </c>
      <c r="L4036" s="6">
        <f t="shared" si="439"/>
        <v>0.13071428571428573</v>
      </c>
      <c r="M4036" s="6">
        <f t="shared" si="440"/>
        <v>1.7103825136612019</v>
      </c>
      <c r="N4036" s="6">
        <f t="shared" si="441"/>
        <v>63.104838709677409</v>
      </c>
      <c r="Q4036" s="1">
        <v>7.7125589999999997</v>
      </c>
      <c r="R4036" s="3">
        <v>333900</v>
      </c>
    </row>
    <row r="4037" spans="1:18" x14ac:dyDescent="0.2">
      <c r="A4037" s="8">
        <v>39849</v>
      </c>
      <c r="B4037" s="1">
        <v>7.71</v>
      </c>
      <c r="C4037" s="1">
        <v>8.08</v>
      </c>
      <c r="D4037" s="1">
        <v>7.6</v>
      </c>
      <c r="E4037" s="1">
        <v>7.98</v>
      </c>
      <c r="G4037" s="6">
        <f t="shared" si="442"/>
        <v>0.1800000000000006</v>
      </c>
      <c r="H4037" s="1">
        <f t="shared" si="443"/>
        <v>0.1800000000000006</v>
      </c>
      <c r="I4037" s="1">
        <f t="shared" si="444"/>
        <v>0</v>
      </c>
      <c r="K4037" s="6">
        <f t="shared" si="438"/>
        <v>0.19142857142857148</v>
      </c>
      <c r="L4037" s="6">
        <f t="shared" si="439"/>
        <v>0.13071428571428573</v>
      </c>
      <c r="M4037" s="6">
        <f t="shared" si="440"/>
        <v>1.4644808743169402</v>
      </c>
      <c r="N4037" s="6">
        <f t="shared" si="441"/>
        <v>59.423503325942356</v>
      </c>
      <c r="Q4037" s="1">
        <v>7.8905409999999998</v>
      </c>
      <c r="R4037" s="3">
        <v>440300</v>
      </c>
    </row>
    <row r="4038" spans="1:18" x14ac:dyDescent="0.2">
      <c r="A4038" s="8">
        <v>39850</v>
      </c>
      <c r="B4038" s="1">
        <v>8.0399999999999991</v>
      </c>
      <c r="C4038" s="1">
        <v>8.1999999999999993</v>
      </c>
      <c r="D4038" s="1">
        <v>7.86</v>
      </c>
      <c r="E4038" s="1">
        <v>8.15</v>
      </c>
      <c r="G4038" s="6">
        <f t="shared" si="442"/>
        <v>0.16999999999999993</v>
      </c>
      <c r="H4038" s="1">
        <f t="shared" si="443"/>
        <v>0.16999999999999993</v>
      </c>
      <c r="I4038" s="1">
        <f t="shared" si="444"/>
        <v>0</v>
      </c>
      <c r="K4038" s="6">
        <f t="shared" si="438"/>
        <v>0.1971428571428572</v>
      </c>
      <c r="L4038" s="6">
        <f t="shared" si="439"/>
        <v>0.13071428571428573</v>
      </c>
      <c r="M4038" s="6">
        <f t="shared" si="440"/>
        <v>1.5081967213114758</v>
      </c>
      <c r="N4038" s="6">
        <f t="shared" si="441"/>
        <v>60.130718954248373</v>
      </c>
      <c r="Q4038" s="1">
        <v>8.0586339999999996</v>
      </c>
      <c r="R4038" s="3">
        <v>509300</v>
      </c>
    </row>
    <row r="4039" spans="1:18" x14ac:dyDescent="0.2">
      <c r="A4039" s="8">
        <v>39853</v>
      </c>
      <c r="B4039" s="1">
        <v>8.0299999999999994</v>
      </c>
      <c r="C4039" s="1">
        <v>8.34</v>
      </c>
      <c r="D4039" s="1">
        <v>8.0299999999999994</v>
      </c>
      <c r="E4039" s="1">
        <v>8.32</v>
      </c>
      <c r="G4039" s="6">
        <f t="shared" si="442"/>
        <v>0.16999999999999993</v>
      </c>
      <c r="H4039" s="1">
        <f t="shared" si="443"/>
        <v>0.16999999999999993</v>
      </c>
      <c r="I4039" s="1">
        <f t="shared" si="444"/>
        <v>0</v>
      </c>
      <c r="K4039" s="6">
        <f t="shared" si="438"/>
        <v>0.20928571428571432</v>
      </c>
      <c r="L4039" s="6">
        <f t="shared" si="439"/>
        <v>8.214285714285717E-2</v>
      </c>
      <c r="M4039" s="6">
        <f t="shared" si="440"/>
        <v>2.5478260869565212</v>
      </c>
      <c r="N4039" s="6">
        <f t="shared" si="441"/>
        <v>71.813725490196077</v>
      </c>
      <c r="Q4039" s="1">
        <v>8.2267279999999996</v>
      </c>
      <c r="R4039" s="3">
        <v>408500</v>
      </c>
    </row>
    <row r="4040" spans="1:18" x14ac:dyDescent="0.2">
      <c r="A4040" s="8">
        <v>39854</v>
      </c>
      <c r="B4040" s="1">
        <v>8.35</v>
      </c>
      <c r="C4040" s="1">
        <v>8.5399999999999991</v>
      </c>
      <c r="D4040" s="1">
        <v>7.89</v>
      </c>
      <c r="E4040" s="1">
        <v>8.02</v>
      </c>
      <c r="G4040" s="6">
        <f t="shared" si="442"/>
        <v>-0.30000000000000071</v>
      </c>
      <c r="H4040" s="1">
        <f t="shared" si="443"/>
        <v>0</v>
      </c>
      <c r="I4040" s="1">
        <f t="shared" si="444"/>
        <v>0.30000000000000071</v>
      </c>
      <c r="K4040" s="6">
        <f t="shared" si="438"/>
        <v>0.13000000000000003</v>
      </c>
      <c r="L4040" s="6">
        <f t="shared" si="439"/>
        <v>0.10357142857142865</v>
      </c>
      <c r="M4040" s="6">
        <f t="shared" si="440"/>
        <v>1.2551724137931028</v>
      </c>
      <c r="N4040" s="6">
        <f t="shared" si="441"/>
        <v>55.65749235474005</v>
      </c>
      <c r="Q4040" s="1">
        <v>7.9300930000000003</v>
      </c>
      <c r="R4040" s="3">
        <v>630200</v>
      </c>
    </row>
    <row r="4041" spans="1:18" x14ac:dyDescent="0.2">
      <c r="A4041" s="8">
        <v>39855</v>
      </c>
      <c r="B4041" s="1">
        <v>8.0399999999999991</v>
      </c>
      <c r="C4041" s="1">
        <v>8.39</v>
      </c>
      <c r="D4041" s="1">
        <v>7.9</v>
      </c>
      <c r="E4041" s="1">
        <v>8.16</v>
      </c>
      <c r="G4041" s="6">
        <f t="shared" si="442"/>
        <v>0.14000000000000057</v>
      </c>
      <c r="H4041" s="1">
        <f t="shared" si="443"/>
        <v>0.14000000000000057</v>
      </c>
      <c r="I4041" s="1">
        <f t="shared" si="444"/>
        <v>0</v>
      </c>
      <c r="K4041" s="6">
        <f t="shared" si="438"/>
        <v>0.14000000000000007</v>
      </c>
      <c r="L4041" s="6">
        <f t="shared" si="439"/>
        <v>5.4285714285714333E-2</v>
      </c>
      <c r="M4041" s="6">
        <f t="shared" si="440"/>
        <v>2.5789473684210518</v>
      </c>
      <c r="N4041" s="6">
        <f t="shared" si="441"/>
        <v>72.058823529411754</v>
      </c>
      <c r="Q4041" s="1">
        <v>8.0685219999999997</v>
      </c>
      <c r="R4041" s="3">
        <v>465200</v>
      </c>
    </row>
    <row r="4042" spans="1:18" x14ac:dyDescent="0.2">
      <c r="A4042" s="8">
        <v>39856</v>
      </c>
      <c r="B4042" s="1">
        <v>8</v>
      </c>
      <c r="C4042" s="1">
        <v>8.0399999999999991</v>
      </c>
      <c r="D4042" s="1">
        <v>7.55</v>
      </c>
      <c r="E4042" s="1">
        <v>7.88</v>
      </c>
      <c r="G4042" s="6">
        <f t="shared" si="442"/>
        <v>-0.28000000000000025</v>
      </c>
      <c r="H4042" s="1">
        <f t="shared" si="443"/>
        <v>0</v>
      </c>
      <c r="I4042" s="1">
        <f t="shared" si="444"/>
        <v>0.28000000000000025</v>
      </c>
      <c r="K4042" s="6">
        <f t="shared" si="438"/>
        <v>0.1228571428571429</v>
      </c>
      <c r="L4042" s="6">
        <f t="shared" si="439"/>
        <v>7.4285714285714358E-2</v>
      </c>
      <c r="M4042" s="6">
        <f t="shared" si="440"/>
        <v>1.6538461538461529</v>
      </c>
      <c r="N4042" s="6">
        <f t="shared" si="441"/>
        <v>62.318840579710134</v>
      </c>
      <c r="Q4042" s="1">
        <v>7.7916619999999996</v>
      </c>
      <c r="R4042" s="3">
        <v>518100</v>
      </c>
    </row>
    <row r="4043" spans="1:18" x14ac:dyDescent="0.2">
      <c r="A4043" s="8">
        <v>39857</v>
      </c>
      <c r="B4043" s="1">
        <v>7.79</v>
      </c>
      <c r="C4043" s="1">
        <v>8.2799999999999994</v>
      </c>
      <c r="D4043" s="1">
        <v>7.79</v>
      </c>
      <c r="E4043" s="1">
        <v>8.11</v>
      </c>
      <c r="G4043" s="6">
        <f t="shared" si="442"/>
        <v>0.22999999999999954</v>
      </c>
      <c r="H4043" s="1">
        <f t="shared" si="443"/>
        <v>0.22999999999999954</v>
      </c>
      <c r="I4043" s="1">
        <f t="shared" si="444"/>
        <v>0</v>
      </c>
      <c r="K4043" s="6">
        <f t="shared" si="438"/>
        <v>0.11714285714285719</v>
      </c>
      <c r="L4043" s="6">
        <f t="shared" si="439"/>
        <v>7.4285714285714358E-2</v>
      </c>
      <c r="M4043" s="6">
        <f t="shared" si="440"/>
        <v>1.576923076923076</v>
      </c>
      <c r="N4043" s="6">
        <f t="shared" si="441"/>
        <v>61.194029850746254</v>
      </c>
      <c r="Q4043" s="1">
        <v>8.0190830000000002</v>
      </c>
      <c r="R4043" s="3">
        <v>457700</v>
      </c>
    </row>
    <row r="4044" spans="1:18" x14ac:dyDescent="0.2">
      <c r="A4044" s="8">
        <v>39861</v>
      </c>
      <c r="B4044" s="1">
        <v>8</v>
      </c>
      <c r="C4044" s="1">
        <v>8</v>
      </c>
      <c r="D4044" s="1">
        <v>7.17</v>
      </c>
      <c r="E4044" s="1">
        <v>7.19</v>
      </c>
      <c r="G4044" s="6">
        <f t="shared" si="442"/>
        <v>-0.91999999999999904</v>
      </c>
      <c r="H4044" s="1">
        <f t="shared" si="443"/>
        <v>0</v>
      </c>
      <c r="I4044" s="1">
        <f t="shared" si="444"/>
        <v>0.91999999999999904</v>
      </c>
      <c r="K4044" s="6">
        <f t="shared" si="438"/>
        <v>0.10571428571428575</v>
      </c>
      <c r="L4044" s="6">
        <f t="shared" si="439"/>
        <v>0.13999999999999999</v>
      </c>
      <c r="M4044" s="6">
        <f t="shared" si="440"/>
        <v>0.75510204081632681</v>
      </c>
      <c r="N4044" s="6">
        <f t="shared" si="441"/>
        <v>43.023255813953497</v>
      </c>
      <c r="Q4044" s="1">
        <v>7.1093970000000004</v>
      </c>
      <c r="R4044" s="3">
        <v>648900</v>
      </c>
    </row>
    <row r="4045" spans="1:18" x14ac:dyDescent="0.2">
      <c r="A4045" s="8">
        <v>39862</v>
      </c>
      <c r="B4045" s="1">
        <v>7.25</v>
      </c>
      <c r="C4045" s="1">
        <v>7.25</v>
      </c>
      <c r="D4045" s="1">
        <v>6.61</v>
      </c>
      <c r="E4045" s="1">
        <v>6.64</v>
      </c>
      <c r="G4045" s="6">
        <f t="shared" si="442"/>
        <v>-0.55000000000000071</v>
      </c>
      <c r="H4045" s="1">
        <f t="shared" si="443"/>
        <v>0</v>
      </c>
      <c r="I4045" s="1">
        <f t="shared" si="444"/>
        <v>0.55000000000000071</v>
      </c>
      <c r="K4045" s="6">
        <f t="shared" si="438"/>
        <v>9.6428571428571461E-2</v>
      </c>
      <c r="L4045" s="6">
        <f t="shared" si="439"/>
        <v>0.17928571428571433</v>
      </c>
      <c r="M4045" s="6">
        <f t="shared" si="440"/>
        <v>0.53784860557768932</v>
      </c>
      <c r="N4045" s="6">
        <f t="shared" si="441"/>
        <v>34.974093264248708</v>
      </c>
      <c r="Q4045" s="1">
        <v>6.565563</v>
      </c>
      <c r="R4045" s="3">
        <v>423600</v>
      </c>
    </row>
    <row r="4046" spans="1:18" x14ac:dyDescent="0.2">
      <c r="A4046" s="8">
        <v>39863</v>
      </c>
      <c r="B4046" s="1">
        <v>6.67</v>
      </c>
      <c r="C4046" s="1">
        <v>6.87</v>
      </c>
      <c r="D4046" s="1">
        <v>6.6</v>
      </c>
      <c r="E4046" s="1">
        <v>6.79</v>
      </c>
      <c r="G4046" s="6">
        <f t="shared" si="442"/>
        <v>0.15000000000000036</v>
      </c>
      <c r="H4046" s="1">
        <f t="shared" si="443"/>
        <v>0.15000000000000036</v>
      </c>
      <c r="I4046" s="1">
        <f t="shared" si="444"/>
        <v>0</v>
      </c>
      <c r="K4046" s="6">
        <f t="shared" si="438"/>
        <v>0.10714285714285721</v>
      </c>
      <c r="L4046" s="6">
        <f t="shared" si="439"/>
        <v>0.17785714285714294</v>
      </c>
      <c r="M4046" s="6">
        <f t="shared" si="440"/>
        <v>0.60240963855421692</v>
      </c>
      <c r="N4046" s="6">
        <f t="shared" si="441"/>
        <v>37.593984962406012</v>
      </c>
      <c r="Q4046" s="1">
        <v>6.7138809999999998</v>
      </c>
      <c r="R4046" s="3">
        <v>391500</v>
      </c>
    </row>
    <row r="4047" spans="1:18" x14ac:dyDescent="0.2">
      <c r="A4047" s="8">
        <v>39864</v>
      </c>
      <c r="B4047" s="1">
        <v>6.68</v>
      </c>
      <c r="C4047" s="1">
        <v>6.74</v>
      </c>
      <c r="D4047" s="1">
        <v>6.2</v>
      </c>
      <c r="E4047" s="1">
        <v>6.44</v>
      </c>
      <c r="G4047" s="6">
        <f t="shared" si="442"/>
        <v>-0.34999999999999964</v>
      </c>
      <c r="H4047" s="1">
        <f t="shared" si="443"/>
        <v>0</v>
      </c>
      <c r="I4047" s="1">
        <f t="shared" si="444"/>
        <v>0.34999999999999964</v>
      </c>
      <c r="K4047" s="6">
        <f t="shared" si="438"/>
        <v>0.10714285714285721</v>
      </c>
      <c r="L4047" s="6">
        <f t="shared" si="439"/>
        <v>0.18357142857142858</v>
      </c>
      <c r="M4047" s="6">
        <f t="shared" si="440"/>
        <v>0.5836575875486385</v>
      </c>
      <c r="N4047" s="6">
        <f t="shared" si="441"/>
        <v>36.855036855036872</v>
      </c>
      <c r="Q4047" s="1">
        <v>6.3678049999999997</v>
      </c>
      <c r="R4047" s="3">
        <v>430300</v>
      </c>
    </row>
    <row r="4048" spans="1:18" x14ac:dyDescent="0.2">
      <c r="A4048" s="8">
        <v>39867</v>
      </c>
      <c r="B4048" s="1">
        <v>6.45</v>
      </c>
      <c r="C4048" s="1">
        <v>6.54</v>
      </c>
      <c r="D4048" s="1">
        <v>5.63</v>
      </c>
      <c r="E4048" s="1">
        <v>5.64</v>
      </c>
      <c r="G4048" s="6">
        <f t="shared" si="442"/>
        <v>-0.80000000000000071</v>
      </c>
      <c r="H4048" s="1">
        <f t="shared" si="443"/>
        <v>0</v>
      </c>
      <c r="I4048" s="1">
        <f t="shared" si="444"/>
        <v>0.80000000000000071</v>
      </c>
      <c r="K4048" s="6">
        <f t="shared" ref="K4048:K4111" si="445">AVERAGE(H4035:H4048)</f>
        <v>8.1428571428571475E-2</v>
      </c>
      <c r="L4048" s="6">
        <f t="shared" ref="L4048:L4111" si="446">AVERAGE(I4035:I4048)</f>
        <v>0.2407142857142858</v>
      </c>
      <c r="M4048" s="6">
        <f t="shared" ref="M4048:M4111" si="447">K4048/L4048</f>
        <v>0.33827893175074192</v>
      </c>
      <c r="N4048" s="6">
        <f t="shared" si="441"/>
        <v>25.27716186252772</v>
      </c>
      <c r="Q4048" s="1">
        <v>5.5767730000000002</v>
      </c>
      <c r="R4048" s="3">
        <v>752600</v>
      </c>
    </row>
    <row r="4049" spans="1:18" x14ac:dyDescent="0.2">
      <c r="A4049" s="8">
        <v>39868</v>
      </c>
      <c r="B4049" s="1">
        <v>5.72</v>
      </c>
      <c r="C4049" s="1">
        <v>6.18</v>
      </c>
      <c r="D4049" s="1">
        <v>5.6</v>
      </c>
      <c r="E4049" s="1">
        <v>6</v>
      </c>
      <c r="G4049" s="6">
        <f t="shared" si="442"/>
        <v>0.36000000000000032</v>
      </c>
      <c r="H4049" s="1">
        <f t="shared" si="443"/>
        <v>0.36000000000000032</v>
      </c>
      <c r="I4049" s="1">
        <f t="shared" si="444"/>
        <v>0</v>
      </c>
      <c r="K4049" s="6">
        <f t="shared" si="445"/>
        <v>0.10714285714285721</v>
      </c>
      <c r="L4049" s="6">
        <f t="shared" si="446"/>
        <v>0.22857142857142865</v>
      </c>
      <c r="M4049" s="6">
        <f t="shared" si="447"/>
        <v>0.46875000000000011</v>
      </c>
      <c r="N4049" s="6">
        <f t="shared" ref="N4049:N4112" si="448">IF(L4049=0,100,100-(100/(1+M4049)))</f>
        <v>31.914893617021278</v>
      </c>
      <c r="Q4049" s="1">
        <v>5.9327370000000004</v>
      </c>
      <c r="R4049" s="3">
        <v>1025400</v>
      </c>
    </row>
    <row r="4050" spans="1:18" x14ac:dyDescent="0.2">
      <c r="A4050" s="8">
        <v>39869</v>
      </c>
      <c r="B4050" s="1">
        <v>6.05</v>
      </c>
      <c r="C4050" s="1">
        <v>6.17</v>
      </c>
      <c r="D4050" s="1">
        <v>5.91</v>
      </c>
      <c r="E4050" s="1">
        <v>6.02</v>
      </c>
      <c r="G4050" s="6">
        <f t="shared" si="442"/>
        <v>1.9999999999999574E-2</v>
      </c>
      <c r="H4050" s="1">
        <f t="shared" si="443"/>
        <v>1.9999999999999574E-2</v>
      </c>
      <c r="I4050" s="1">
        <f t="shared" si="444"/>
        <v>0</v>
      </c>
      <c r="K4050" s="6">
        <f t="shared" si="445"/>
        <v>0.10142857142857149</v>
      </c>
      <c r="L4050" s="6">
        <f t="shared" si="446"/>
        <v>0.22857142857142865</v>
      </c>
      <c r="M4050" s="6">
        <f t="shared" si="447"/>
        <v>0.44375000000000014</v>
      </c>
      <c r="N4050" s="6">
        <f t="shared" si="448"/>
        <v>30.735930735930737</v>
      </c>
      <c r="Q4050" s="1">
        <v>5.9525129999999997</v>
      </c>
      <c r="R4050" s="3">
        <v>716000</v>
      </c>
    </row>
    <row r="4051" spans="1:18" x14ac:dyDescent="0.2">
      <c r="A4051" s="8">
        <v>39870</v>
      </c>
      <c r="B4051" s="1">
        <v>6.1</v>
      </c>
      <c r="C4051" s="1">
        <v>6.28</v>
      </c>
      <c r="D4051" s="1">
        <v>5.93</v>
      </c>
      <c r="E4051" s="1">
        <v>5.94</v>
      </c>
      <c r="G4051" s="6">
        <f t="shared" si="442"/>
        <v>-7.9999999999999183E-2</v>
      </c>
      <c r="H4051" s="1">
        <f t="shared" si="443"/>
        <v>0</v>
      </c>
      <c r="I4051" s="1">
        <f t="shared" si="444"/>
        <v>7.9999999999999183E-2</v>
      </c>
      <c r="K4051" s="6">
        <f t="shared" si="445"/>
        <v>8.8571428571428593E-2</v>
      </c>
      <c r="L4051" s="6">
        <f t="shared" si="446"/>
        <v>0.23428571428571429</v>
      </c>
      <c r="M4051" s="6">
        <f t="shared" si="447"/>
        <v>0.37804878048780494</v>
      </c>
      <c r="N4051" s="6">
        <f t="shared" si="448"/>
        <v>27.43362831858407</v>
      </c>
      <c r="Q4051" s="1">
        <v>5.8734099999999998</v>
      </c>
      <c r="R4051" s="3">
        <v>443800</v>
      </c>
    </row>
    <row r="4052" spans="1:18" x14ac:dyDescent="0.2">
      <c r="A4052" s="8">
        <v>39871</v>
      </c>
      <c r="B4052" s="1">
        <v>5.91</v>
      </c>
      <c r="C4052" s="1">
        <v>5.97</v>
      </c>
      <c r="D4052" s="1">
        <v>5.66</v>
      </c>
      <c r="E4052" s="1">
        <v>5.7</v>
      </c>
      <c r="G4052" s="6">
        <f t="shared" si="442"/>
        <v>-0.24000000000000021</v>
      </c>
      <c r="H4052" s="1">
        <f t="shared" si="443"/>
        <v>0</v>
      </c>
      <c r="I4052" s="1">
        <f t="shared" si="444"/>
        <v>0.24000000000000021</v>
      </c>
      <c r="K4052" s="6">
        <f t="shared" si="445"/>
        <v>7.6428571428571443E-2</v>
      </c>
      <c r="L4052" s="6">
        <f t="shared" si="446"/>
        <v>0.25142857142857145</v>
      </c>
      <c r="M4052" s="6">
        <f t="shared" si="447"/>
        <v>0.30397727272727276</v>
      </c>
      <c r="N4052" s="6">
        <f t="shared" si="448"/>
        <v>23.311546840958599</v>
      </c>
      <c r="Q4052" s="1">
        <v>5.6360999999999999</v>
      </c>
      <c r="R4052" s="3">
        <v>636000</v>
      </c>
    </row>
    <row r="4053" spans="1:18" x14ac:dyDescent="0.2">
      <c r="A4053" s="8">
        <v>39874</v>
      </c>
      <c r="B4053" s="1">
        <v>5.58</v>
      </c>
      <c r="C4053" s="1">
        <v>5.64</v>
      </c>
      <c r="D4053" s="1">
        <v>5.25</v>
      </c>
      <c r="E4053" s="1">
        <v>5.37</v>
      </c>
      <c r="G4053" s="6">
        <f t="shared" si="442"/>
        <v>-0.33000000000000007</v>
      </c>
      <c r="H4053" s="1">
        <f t="shared" si="443"/>
        <v>0</v>
      </c>
      <c r="I4053" s="1">
        <f t="shared" si="444"/>
        <v>0.33000000000000007</v>
      </c>
      <c r="K4053" s="6">
        <f t="shared" si="445"/>
        <v>6.4285714285714307E-2</v>
      </c>
      <c r="L4053" s="6">
        <f t="shared" si="446"/>
        <v>0.27500000000000002</v>
      </c>
      <c r="M4053" s="6">
        <f t="shared" si="447"/>
        <v>0.23376623376623382</v>
      </c>
      <c r="N4053" s="6">
        <f t="shared" si="448"/>
        <v>18.94736842105263</v>
      </c>
      <c r="Q4053" s="1">
        <v>5.3098000000000001</v>
      </c>
      <c r="R4053" s="3">
        <v>634800</v>
      </c>
    </row>
    <row r="4054" spans="1:18" x14ac:dyDescent="0.2">
      <c r="A4054" s="8">
        <v>39875</v>
      </c>
      <c r="B4054" s="1">
        <v>5.37</v>
      </c>
      <c r="C4054" s="1">
        <v>5.54</v>
      </c>
      <c r="D4054" s="1">
        <v>5.07</v>
      </c>
      <c r="E4054" s="1">
        <v>5.14</v>
      </c>
      <c r="G4054" s="6">
        <f t="shared" si="442"/>
        <v>-0.23000000000000043</v>
      </c>
      <c r="H4054" s="1">
        <f t="shared" si="443"/>
        <v>0</v>
      </c>
      <c r="I4054" s="1">
        <f t="shared" si="444"/>
        <v>0.23000000000000043</v>
      </c>
      <c r="K4054" s="6">
        <f t="shared" si="445"/>
        <v>6.4285714285714307E-2</v>
      </c>
      <c r="L4054" s="6">
        <f t="shared" si="446"/>
        <v>0.27</v>
      </c>
      <c r="M4054" s="6">
        <f t="shared" si="447"/>
        <v>0.23809523809523817</v>
      </c>
      <c r="N4054" s="6">
        <f t="shared" si="448"/>
        <v>19.230769230769241</v>
      </c>
      <c r="Q4054" s="1">
        <v>5.0823780000000003</v>
      </c>
      <c r="R4054" s="3">
        <v>624600</v>
      </c>
    </row>
    <row r="4055" spans="1:18" x14ac:dyDescent="0.2">
      <c r="A4055" s="8">
        <v>39876</v>
      </c>
      <c r="B4055" s="1">
        <v>5.24</v>
      </c>
      <c r="C4055" s="1">
        <v>5.91</v>
      </c>
      <c r="D4055" s="1">
        <v>5.23</v>
      </c>
      <c r="E4055" s="1">
        <v>5.8</v>
      </c>
      <c r="G4055" s="6">
        <f t="shared" si="442"/>
        <v>0.66000000000000014</v>
      </c>
      <c r="H4055" s="1">
        <f t="shared" si="443"/>
        <v>0.66000000000000014</v>
      </c>
      <c r="I4055" s="1">
        <f t="shared" si="444"/>
        <v>0</v>
      </c>
      <c r="K4055" s="6">
        <f t="shared" si="445"/>
        <v>0.10142857142857142</v>
      </c>
      <c r="L4055" s="6">
        <f t="shared" si="446"/>
        <v>0.27</v>
      </c>
      <c r="M4055" s="6">
        <f t="shared" si="447"/>
        <v>0.37566137566137564</v>
      </c>
      <c r="N4055" s="6">
        <f t="shared" si="448"/>
        <v>27.307692307692307</v>
      </c>
      <c r="Q4055" s="1">
        <v>5.7349800000000002</v>
      </c>
      <c r="R4055" s="3">
        <v>733800</v>
      </c>
    </row>
    <row r="4056" spans="1:18" x14ac:dyDescent="0.2">
      <c r="A4056" s="8">
        <v>39877</v>
      </c>
      <c r="B4056" s="1">
        <v>5.73</v>
      </c>
      <c r="C4056" s="1">
        <v>5.84</v>
      </c>
      <c r="D4056" s="1">
        <v>5.25</v>
      </c>
      <c r="E4056" s="1">
        <v>5.29</v>
      </c>
      <c r="G4056" s="6">
        <f t="shared" si="442"/>
        <v>-0.50999999999999979</v>
      </c>
      <c r="H4056" s="1">
        <f t="shared" si="443"/>
        <v>0</v>
      </c>
      <c r="I4056" s="1">
        <f t="shared" si="444"/>
        <v>0.50999999999999979</v>
      </c>
      <c r="K4056" s="6">
        <f t="shared" si="445"/>
        <v>0.10142857142857142</v>
      </c>
      <c r="L4056" s="6">
        <f t="shared" si="446"/>
        <v>0.28642857142857142</v>
      </c>
      <c r="M4056" s="6">
        <f t="shared" si="447"/>
        <v>0.35411471321695759</v>
      </c>
      <c r="N4056" s="6">
        <f t="shared" si="448"/>
        <v>26.151012891344379</v>
      </c>
      <c r="Q4056" s="1">
        <v>5.2306970000000002</v>
      </c>
      <c r="R4056" s="3">
        <v>579100</v>
      </c>
    </row>
    <row r="4057" spans="1:18" x14ac:dyDescent="0.2">
      <c r="A4057" s="8">
        <v>39878</v>
      </c>
      <c r="B4057" s="1">
        <v>5.34</v>
      </c>
      <c r="C4057" s="1">
        <v>5.49</v>
      </c>
      <c r="D4057" s="1">
        <v>5.01</v>
      </c>
      <c r="E4057" s="1">
        <v>5.22</v>
      </c>
      <c r="G4057" s="6">
        <f t="shared" si="442"/>
        <v>-7.0000000000000284E-2</v>
      </c>
      <c r="H4057" s="1">
        <f t="shared" si="443"/>
        <v>0</v>
      </c>
      <c r="I4057" s="1">
        <f t="shared" si="444"/>
        <v>7.0000000000000284E-2</v>
      </c>
      <c r="K4057" s="6">
        <f t="shared" si="445"/>
        <v>8.5000000000000034E-2</v>
      </c>
      <c r="L4057" s="6">
        <f t="shared" si="446"/>
        <v>0.29142857142857143</v>
      </c>
      <c r="M4057" s="6">
        <f t="shared" si="447"/>
        <v>0.2916666666666668</v>
      </c>
      <c r="N4057" s="6">
        <f t="shared" si="448"/>
        <v>22.58064516129032</v>
      </c>
      <c r="Q4057" s="1">
        <v>5.1614820000000003</v>
      </c>
      <c r="R4057" s="3">
        <v>515200</v>
      </c>
    </row>
    <row r="4058" spans="1:18" x14ac:dyDescent="0.2">
      <c r="A4058" s="8">
        <v>39881</v>
      </c>
      <c r="B4058" s="1">
        <v>5.17</v>
      </c>
      <c r="C4058" s="1">
        <v>5.41</v>
      </c>
      <c r="D4058" s="1">
        <v>4.87</v>
      </c>
      <c r="E4058" s="1">
        <v>4.92</v>
      </c>
      <c r="G4058" s="6">
        <f t="shared" si="442"/>
        <v>-0.29999999999999982</v>
      </c>
      <c r="H4058" s="1">
        <f t="shared" si="443"/>
        <v>0</v>
      </c>
      <c r="I4058" s="1">
        <f t="shared" si="444"/>
        <v>0.29999999999999982</v>
      </c>
      <c r="K4058" s="6">
        <f t="shared" si="445"/>
        <v>8.5000000000000034E-2</v>
      </c>
      <c r="L4058" s="6">
        <f t="shared" si="446"/>
        <v>0.24714285714285719</v>
      </c>
      <c r="M4058" s="6">
        <f t="shared" si="447"/>
        <v>0.34393063583815037</v>
      </c>
      <c r="N4058" s="6">
        <f t="shared" si="448"/>
        <v>25.591397849462368</v>
      </c>
      <c r="Q4058" s="1">
        <v>4.8648449999999999</v>
      </c>
      <c r="R4058" s="3">
        <v>448200</v>
      </c>
    </row>
    <row r="4059" spans="1:18" x14ac:dyDescent="0.2">
      <c r="A4059" s="8">
        <v>39882</v>
      </c>
      <c r="B4059" s="1">
        <v>5.07</v>
      </c>
      <c r="C4059" s="1">
        <v>5.35</v>
      </c>
      <c r="D4059" s="1">
        <v>5.04</v>
      </c>
      <c r="E4059" s="1">
        <v>5.3</v>
      </c>
      <c r="G4059" s="6">
        <f t="shared" si="442"/>
        <v>0.37999999999999989</v>
      </c>
      <c r="H4059" s="1">
        <f t="shared" si="443"/>
        <v>0.37999999999999989</v>
      </c>
      <c r="I4059" s="1">
        <f t="shared" si="444"/>
        <v>0</v>
      </c>
      <c r="K4059" s="6">
        <f t="shared" si="445"/>
        <v>0.11214285714285717</v>
      </c>
      <c r="L4059" s="6">
        <f t="shared" si="446"/>
        <v>0.20785714285714288</v>
      </c>
      <c r="M4059" s="6">
        <f t="shared" si="447"/>
        <v>0.53951890034364269</v>
      </c>
      <c r="N4059" s="6">
        <f t="shared" si="448"/>
        <v>35.044642857142861</v>
      </c>
      <c r="Q4059" s="1">
        <v>5.2405850000000003</v>
      </c>
      <c r="R4059" s="3">
        <v>432500</v>
      </c>
    </row>
    <row r="4060" spans="1:18" x14ac:dyDescent="0.2">
      <c r="A4060" s="8">
        <v>39883</v>
      </c>
      <c r="B4060" s="1">
        <v>5.3</v>
      </c>
      <c r="C4060" s="1">
        <v>5.59</v>
      </c>
      <c r="D4060" s="1">
        <v>5.3</v>
      </c>
      <c r="E4060" s="1">
        <v>5.46</v>
      </c>
      <c r="G4060" s="6">
        <f t="shared" si="442"/>
        <v>0.16000000000000014</v>
      </c>
      <c r="H4060" s="1">
        <f t="shared" si="443"/>
        <v>0.16000000000000014</v>
      </c>
      <c r="I4060" s="1">
        <f t="shared" si="444"/>
        <v>0</v>
      </c>
      <c r="K4060" s="6">
        <f t="shared" si="445"/>
        <v>0.11285714285714286</v>
      </c>
      <c r="L4060" s="6">
        <f t="shared" si="446"/>
        <v>0.20785714285714288</v>
      </c>
      <c r="M4060" s="6">
        <f t="shared" si="447"/>
        <v>0.54295532646048106</v>
      </c>
      <c r="N4060" s="6">
        <f t="shared" si="448"/>
        <v>35.189309576837417</v>
      </c>
      <c r="Q4060" s="1">
        <v>5.3987910000000001</v>
      </c>
      <c r="R4060" s="3">
        <v>302700</v>
      </c>
    </row>
    <row r="4061" spans="1:18" x14ac:dyDescent="0.2">
      <c r="A4061" s="8">
        <v>39884</v>
      </c>
      <c r="B4061" s="1">
        <v>5.46</v>
      </c>
      <c r="C4061" s="1">
        <v>5.99</v>
      </c>
      <c r="D4061" s="1">
        <v>5.3</v>
      </c>
      <c r="E4061" s="1">
        <v>5.95</v>
      </c>
      <c r="G4061" s="6">
        <f t="shared" si="442"/>
        <v>0.49000000000000021</v>
      </c>
      <c r="H4061" s="1">
        <f t="shared" si="443"/>
        <v>0.49000000000000021</v>
      </c>
      <c r="I4061" s="1">
        <f t="shared" si="444"/>
        <v>0</v>
      </c>
      <c r="K4061" s="6">
        <f t="shared" si="445"/>
        <v>0.14785714285714288</v>
      </c>
      <c r="L4061" s="6">
        <f t="shared" si="446"/>
        <v>0.18285714285714288</v>
      </c>
      <c r="M4061" s="6">
        <f t="shared" si="447"/>
        <v>0.80859375</v>
      </c>
      <c r="N4061" s="6">
        <f t="shared" si="448"/>
        <v>44.708423326133911</v>
      </c>
      <c r="Q4061" s="1">
        <v>5.8832979999999999</v>
      </c>
      <c r="R4061" s="3">
        <v>451700</v>
      </c>
    </row>
    <row r="4062" spans="1:18" x14ac:dyDescent="0.2">
      <c r="A4062" s="8">
        <v>39885</v>
      </c>
      <c r="B4062" s="1">
        <v>5.99</v>
      </c>
      <c r="C4062" s="1">
        <v>6</v>
      </c>
      <c r="D4062" s="1">
        <v>4.95</v>
      </c>
      <c r="E4062" s="1">
        <v>5.21</v>
      </c>
      <c r="G4062" s="6">
        <f t="shared" si="442"/>
        <v>-0.74000000000000021</v>
      </c>
      <c r="H4062" s="1">
        <f t="shared" si="443"/>
        <v>0</v>
      </c>
      <c r="I4062" s="1">
        <f t="shared" si="444"/>
        <v>0.74000000000000021</v>
      </c>
      <c r="K4062" s="6">
        <f t="shared" si="445"/>
        <v>0.14785714285714288</v>
      </c>
      <c r="L4062" s="6">
        <f t="shared" si="446"/>
        <v>0.17857142857142858</v>
      </c>
      <c r="M4062" s="6">
        <f t="shared" si="447"/>
        <v>0.82800000000000007</v>
      </c>
      <c r="N4062" s="6">
        <f t="shared" si="448"/>
        <v>45.295404814004378</v>
      </c>
      <c r="Q4062" s="1">
        <v>5.1515940000000002</v>
      </c>
      <c r="R4062" s="3">
        <v>757500</v>
      </c>
    </row>
    <row r="4063" spans="1:18" x14ac:dyDescent="0.2">
      <c r="A4063" s="8">
        <v>39888</v>
      </c>
      <c r="B4063" s="1">
        <v>5.27</v>
      </c>
      <c r="C4063" s="1">
        <v>5.43</v>
      </c>
      <c r="D4063" s="1">
        <v>5.0999999999999996</v>
      </c>
      <c r="E4063" s="1">
        <v>5.14</v>
      </c>
      <c r="G4063" s="6">
        <f t="shared" si="442"/>
        <v>-7.0000000000000284E-2</v>
      </c>
      <c r="H4063" s="1">
        <f t="shared" si="443"/>
        <v>0</v>
      </c>
      <c r="I4063" s="1">
        <f t="shared" si="444"/>
        <v>7.0000000000000284E-2</v>
      </c>
      <c r="K4063" s="6">
        <f t="shared" si="445"/>
        <v>0.12214285714285714</v>
      </c>
      <c r="L4063" s="6">
        <f t="shared" si="446"/>
        <v>0.18357142857142858</v>
      </c>
      <c r="M4063" s="6">
        <f t="shared" si="447"/>
        <v>0.66536964980544744</v>
      </c>
      <c r="N4063" s="6">
        <f t="shared" si="448"/>
        <v>39.953271028037378</v>
      </c>
      <c r="Q4063" s="1">
        <v>5.0823780000000003</v>
      </c>
      <c r="R4063" s="3">
        <v>512500</v>
      </c>
    </row>
    <row r="4064" spans="1:18" x14ac:dyDescent="0.2">
      <c r="A4064" s="8">
        <v>39889</v>
      </c>
      <c r="B4064" s="1">
        <v>4.43</v>
      </c>
      <c r="C4064" s="1">
        <v>5.35</v>
      </c>
      <c r="D4064" s="1">
        <v>4.43</v>
      </c>
      <c r="E4064" s="1">
        <v>5.35</v>
      </c>
      <c r="G4064" s="6">
        <f t="shared" si="442"/>
        <v>0.20999999999999996</v>
      </c>
      <c r="H4064" s="1">
        <f t="shared" si="443"/>
        <v>0.20999999999999996</v>
      </c>
      <c r="I4064" s="1">
        <f t="shared" si="444"/>
        <v>0</v>
      </c>
      <c r="K4064" s="6">
        <f t="shared" si="445"/>
        <v>0.13571428571428573</v>
      </c>
      <c r="L4064" s="6">
        <f t="shared" si="446"/>
        <v>0.18357142857142858</v>
      </c>
      <c r="M4064" s="6">
        <f t="shared" si="447"/>
        <v>0.73929961089494167</v>
      </c>
      <c r="N4064" s="6">
        <f t="shared" si="448"/>
        <v>42.505592841163313</v>
      </c>
      <c r="Q4064" s="1">
        <v>5.2900239999999998</v>
      </c>
      <c r="R4064" s="3">
        <v>905900</v>
      </c>
    </row>
    <row r="4065" spans="1:18" x14ac:dyDescent="0.2">
      <c r="A4065" s="8">
        <v>39890</v>
      </c>
      <c r="B4065" s="1">
        <v>5.21</v>
      </c>
      <c r="C4065" s="1">
        <v>5.4</v>
      </c>
      <c r="D4065" s="1">
        <v>4.99</v>
      </c>
      <c r="E4065" s="1">
        <v>5.17</v>
      </c>
      <c r="G4065" s="6">
        <f t="shared" si="442"/>
        <v>-0.17999999999999972</v>
      </c>
      <c r="H4065" s="1">
        <f t="shared" si="443"/>
        <v>0</v>
      </c>
      <c r="I4065" s="1">
        <f t="shared" si="444"/>
        <v>0.17999999999999972</v>
      </c>
      <c r="K4065" s="6">
        <f t="shared" si="445"/>
        <v>0.13571428571428573</v>
      </c>
      <c r="L4065" s="6">
        <f t="shared" si="446"/>
        <v>0.19071428571428578</v>
      </c>
      <c r="M4065" s="6">
        <f t="shared" si="447"/>
        <v>0.71161048689138562</v>
      </c>
      <c r="N4065" s="6">
        <f t="shared" si="448"/>
        <v>41.575492341356671</v>
      </c>
      <c r="Q4065" s="1">
        <v>5.1120419999999998</v>
      </c>
      <c r="R4065" s="3">
        <v>493200</v>
      </c>
    </row>
    <row r="4066" spans="1:18" x14ac:dyDescent="0.2">
      <c r="A4066" s="8">
        <v>39891</v>
      </c>
      <c r="B4066" s="1">
        <v>5.25</v>
      </c>
      <c r="C4066" s="1">
        <v>5.65</v>
      </c>
      <c r="D4066" s="1">
        <v>5.22</v>
      </c>
      <c r="E4066" s="1">
        <v>5.28</v>
      </c>
      <c r="G4066" s="6">
        <f t="shared" si="442"/>
        <v>0.11000000000000032</v>
      </c>
      <c r="H4066" s="1">
        <f t="shared" si="443"/>
        <v>0.11000000000000032</v>
      </c>
      <c r="I4066" s="1">
        <f t="shared" si="444"/>
        <v>0</v>
      </c>
      <c r="K4066" s="6">
        <f t="shared" si="445"/>
        <v>0.14357142857142863</v>
      </c>
      <c r="L4066" s="6">
        <f t="shared" si="446"/>
        <v>0.17357142857142863</v>
      </c>
      <c r="M4066" s="6">
        <f t="shared" si="447"/>
        <v>0.8271604938271605</v>
      </c>
      <c r="N4066" s="6">
        <f t="shared" si="448"/>
        <v>45.270270270270274</v>
      </c>
      <c r="Q4066" s="1">
        <v>5.220809</v>
      </c>
      <c r="R4066" s="3">
        <v>671500</v>
      </c>
    </row>
    <row r="4067" spans="1:18" x14ac:dyDescent="0.2">
      <c r="A4067" s="8">
        <v>39892</v>
      </c>
      <c r="B4067" s="1">
        <v>5.31</v>
      </c>
      <c r="C4067" s="1">
        <v>5.44</v>
      </c>
      <c r="D4067" s="1">
        <v>5.0999999999999996</v>
      </c>
      <c r="E4067" s="1">
        <v>5.1100000000000003</v>
      </c>
      <c r="G4067" s="6">
        <f t="shared" si="442"/>
        <v>-0.16999999999999993</v>
      </c>
      <c r="H4067" s="1">
        <f t="shared" si="443"/>
        <v>0</v>
      </c>
      <c r="I4067" s="1">
        <f t="shared" si="444"/>
        <v>0.16999999999999993</v>
      </c>
      <c r="K4067" s="6">
        <f t="shared" si="445"/>
        <v>0.14357142857142863</v>
      </c>
      <c r="L4067" s="6">
        <f t="shared" si="446"/>
        <v>0.16214285714285717</v>
      </c>
      <c r="M4067" s="6">
        <f t="shared" si="447"/>
        <v>0.88546255506607952</v>
      </c>
      <c r="N4067" s="6">
        <f t="shared" si="448"/>
        <v>46.962616822429915</v>
      </c>
      <c r="Q4067" s="1">
        <v>5.0527150000000001</v>
      </c>
      <c r="R4067" s="3">
        <v>661500</v>
      </c>
    </row>
    <row r="4068" spans="1:18" x14ac:dyDescent="0.2">
      <c r="A4068" s="8">
        <v>39895</v>
      </c>
      <c r="B4068" s="1">
        <v>5.26</v>
      </c>
      <c r="C4068" s="1">
        <v>5.88</v>
      </c>
      <c r="D4068" s="1">
        <v>5.25</v>
      </c>
      <c r="E4068" s="1">
        <v>5.88</v>
      </c>
      <c r="G4068" s="6">
        <f t="shared" si="442"/>
        <v>0.76999999999999957</v>
      </c>
      <c r="H4068" s="1">
        <f t="shared" si="443"/>
        <v>0.76999999999999957</v>
      </c>
      <c r="I4068" s="1">
        <f t="shared" si="444"/>
        <v>0</v>
      </c>
      <c r="K4068" s="6">
        <f t="shared" si="445"/>
        <v>0.19857142857142859</v>
      </c>
      <c r="L4068" s="6">
        <f t="shared" si="446"/>
        <v>0.14571428571428571</v>
      </c>
      <c r="M4068" s="6">
        <f t="shared" si="447"/>
        <v>1.362745098039216</v>
      </c>
      <c r="N4068" s="6">
        <f t="shared" si="448"/>
        <v>57.676348547717851</v>
      </c>
      <c r="Q4068" s="1">
        <v>5.8140830000000001</v>
      </c>
      <c r="R4068" s="3">
        <v>739100</v>
      </c>
    </row>
    <row r="4069" spans="1:18" x14ac:dyDescent="0.2">
      <c r="A4069" s="8">
        <v>39896</v>
      </c>
      <c r="B4069" s="1">
        <v>5.85</v>
      </c>
      <c r="C4069" s="1">
        <v>5.85</v>
      </c>
      <c r="D4069" s="1">
        <v>5.43</v>
      </c>
      <c r="E4069" s="1">
        <v>5.43</v>
      </c>
      <c r="G4069" s="6">
        <f t="shared" si="442"/>
        <v>-0.45000000000000018</v>
      </c>
      <c r="H4069" s="1">
        <f t="shared" si="443"/>
        <v>0</v>
      </c>
      <c r="I4069" s="1">
        <f t="shared" si="444"/>
        <v>0.45000000000000018</v>
      </c>
      <c r="K4069" s="6">
        <f t="shared" si="445"/>
        <v>0.15142857142857144</v>
      </c>
      <c r="L4069" s="6">
        <f t="shared" si="446"/>
        <v>0.17785714285714288</v>
      </c>
      <c r="M4069" s="6">
        <f t="shared" si="447"/>
        <v>0.85140562248995977</v>
      </c>
      <c r="N4069" s="6">
        <f t="shared" si="448"/>
        <v>45.986984815618221</v>
      </c>
      <c r="Q4069" s="1">
        <v>5.3691269999999998</v>
      </c>
      <c r="R4069" s="3">
        <v>439800</v>
      </c>
    </row>
    <row r="4070" spans="1:18" x14ac:dyDescent="0.2">
      <c r="A4070" s="8">
        <v>39897</v>
      </c>
      <c r="B4070" s="1">
        <v>5.29</v>
      </c>
      <c r="C4070" s="1">
        <v>5.53</v>
      </c>
      <c r="D4070" s="1">
        <v>5.04</v>
      </c>
      <c r="E4070" s="1">
        <v>5.44</v>
      </c>
      <c r="G4070" s="6">
        <f t="shared" si="442"/>
        <v>1.0000000000000675E-2</v>
      </c>
      <c r="H4070" s="1">
        <f t="shared" si="443"/>
        <v>1.0000000000000675E-2</v>
      </c>
      <c r="I4070" s="1">
        <f t="shared" si="444"/>
        <v>0</v>
      </c>
      <c r="K4070" s="6">
        <f t="shared" si="445"/>
        <v>0.15214285714285719</v>
      </c>
      <c r="L4070" s="6">
        <f t="shared" si="446"/>
        <v>0.14142857142857146</v>
      </c>
      <c r="M4070" s="6">
        <f t="shared" si="447"/>
        <v>1.0757575757575759</v>
      </c>
      <c r="N4070" s="6">
        <f t="shared" si="448"/>
        <v>51.824817518248182</v>
      </c>
      <c r="Q4070" s="1">
        <v>5.3790149999999999</v>
      </c>
      <c r="R4070" s="3">
        <v>677600</v>
      </c>
    </row>
    <row r="4071" spans="1:18" x14ac:dyDescent="0.2">
      <c r="A4071" s="8">
        <v>39898</v>
      </c>
      <c r="B4071" s="1">
        <v>5.52</v>
      </c>
      <c r="C4071" s="1">
        <v>5.67</v>
      </c>
      <c r="D4071" s="1">
        <v>5.44</v>
      </c>
      <c r="E4071" s="1">
        <v>5.67</v>
      </c>
      <c r="G4071" s="6">
        <f t="shared" si="442"/>
        <v>0.22999999999999954</v>
      </c>
      <c r="H4071" s="1">
        <f t="shared" si="443"/>
        <v>0.22999999999999954</v>
      </c>
      <c r="I4071" s="1">
        <f t="shared" si="444"/>
        <v>0</v>
      </c>
      <c r="K4071" s="6">
        <f t="shared" si="445"/>
        <v>0.16857142857142859</v>
      </c>
      <c r="L4071" s="6">
        <f t="shared" si="446"/>
        <v>0.13642857142857143</v>
      </c>
      <c r="M4071" s="6">
        <f t="shared" si="447"/>
        <v>1.2356020942408379</v>
      </c>
      <c r="N4071" s="6">
        <f t="shared" si="448"/>
        <v>55.269320843091336</v>
      </c>
      <c r="Q4071" s="1">
        <v>5.6064369999999997</v>
      </c>
      <c r="R4071" s="3">
        <v>492700</v>
      </c>
    </row>
    <row r="4072" spans="1:18" x14ac:dyDescent="0.2">
      <c r="A4072" s="8">
        <v>39899</v>
      </c>
      <c r="B4072" s="1">
        <v>5.55</v>
      </c>
      <c r="C4072" s="1">
        <v>5.55</v>
      </c>
      <c r="D4072" s="1">
        <v>5.28</v>
      </c>
      <c r="E4072" s="1">
        <v>5.39</v>
      </c>
      <c r="G4072" s="6">
        <f t="shared" si="442"/>
        <v>-0.28000000000000025</v>
      </c>
      <c r="H4072" s="1">
        <f t="shared" si="443"/>
        <v>0</v>
      </c>
      <c r="I4072" s="1">
        <f t="shared" si="444"/>
        <v>0.28000000000000025</v>
      </c>
      <c r="K4072" s="6">
        <f t="shared" si="445"/>
        <v>0.16857142857142859</v>
      </c>
      <c r="L4072" s="6">
        <f t="shared" si="446"/>
        <v>0.13500000000000004</v>
      </c>
      <c r="M4072" s="6">
        <f t="shared" si="447"/>
        <v>1.2486772486772486</v>
      </c>
      <c r="N4072" s="6">
        <f t="shared" si="448"/>
        <v>55.529411764705877</v>
      </c>
      <c r="Q4072" s="1">
        <v>5.3295760000000003</v>
      </c>
      <c r="R4072" s="3">
        <v>329400</v>
      </c>
    </row>
    <row r="4073" spans="1:18" x14ac:dyDescent="0.2">
      <c r="A4073" s="8">
        <v>39902</v>
      </c>
      <c r="B4073" s="1">
        <v>5.24</v>
      </c>
      <c r="C4073" s="1">
        <v>5.3</v>
      </c>
      <c r="D4073" s="1">
        <v>5.01</v>
      </c>
      <c r="E4073" s="1">
        <v>5.21</v>
      </c>
      <c r="G4073" s="6">
        <f t="shared" si="442"/>
        <v>-0.17999999999999972</v>
      </c>
      <c r="H4073" s="1">
        <f t="shared" si="443"/>
        <v>0</v>
      </c>
      <c r="I4073" s="1">
        <f t="shared" si="444"/>
        <v>0.17999999999999972</v>
      </c>
      <c r="K4073" s="6">
        <f t="shared" si="445"/>
        <v>0.14142857142857146</v>
      </c>
      <c r="L4073" s="6">
        <f t="shared" si="446"/>
        <v>0.14785714285714288</v>
      </c>
      <c r="M4073" s="6">
        <f t="shared" si="447"/>
        <v>0.95652173913043481</v>
      </c>
      <c r="N4073" s="6">
        <f t="shared" si="448"/>
        <v>48.888888888888893</v>
      </c>
      <c r="Q4073" s="1">
        <v>5.1515940000000002</v>
      </c>
      <c r="R4073" s="3">
        <v>488500</v>
      </c>
    </row>
    <row r="4074" spans="1:18" x14ac:dyDescent="0.2">
      <c r="A4074" s="8">
        <v>39903</v>
      </c>
      <c r="B4074" s="1">
        <v>5.26</v>
      </c>
      <c r="C4074" s="1">
        <v>5.49</v>
      </c>
      <c r="D4074" s="1">
        <v>5.23</v>
      </c>
      <c r="E4074" s="1">
        <v>5.29</v>
      </c>
      <c r="G4074" s="6">
        <f t="shared" si="442"/>
        <v>8.0000000000000071E-2</v>
      </c>
      <c r="H4074" s="1">
        <f t="shared" si="443"/>
        <v>8.0000000000000071E-2</v>
      </c>
      <c r="I4074" s="1">
        <f t="shared" si="444"/>
        <v>0</v>
      </c>
      <c r="K4074" s="6">
        <f t="shared" si="445"/>
        <v>0.13571428571428573</v>
      </c>
      <c r="L4074" s="6">
        <f t="shared" si="446"/>
        <v>0.14785714285714288</v>
      </c>
      <c r="M4074" s="6">
        <f t="shared" si="447"/>
        <v>0.91787439613526567</v>
      </c>
      <c r="N4074" s="6">
        <f t="shared" si="448"/>
        <v>47.858942065491185</v>
      </c>
      <c r="Q4074" s="1">
        <v>5.2306970000000002</v>
      </c>
      <c r="R4074" s="3">
        <v>450800</v>
      </c>
    </row>
    <row r="4075" spans="1:18" x14ac:dyDescent="0.2">
      <c r="A4075" s="8">
        <v>39904</v>
      </c>
      <c r="B4075" s="1">
        <v>5.2</v>
      </c>
      <c r="C4075" s="1">
        <v>5.29</v>
      </c>
      <c r="D4075" s="1">
        <v>5.05</v>
      </c>
      <c r="E4075" s="1">
        <v>5.21</v>
      </c>
      <c r="G4075" s="6">
        <f t="shared" si="442"/>
        <v>-8.0000000000000071E-2</v>
      </c>
      <c r="H4075" s="1">
        <f t="shared" si="443"/>
        <v>0</v>
      </c>
      <c r="I4075" s="1">
        <f t="shared" si="444"/>
        <v>8.0000000000000071E-2</v>
      </c>
      <c r="K4075" s="6">
        <f t="shared" si="445"/>
        <v>0.10071428571428573</v>
      </c>
      <c r="L4075" s="6">
        <f t="shared" si="446"/>
        <v>0.15357142857142861</v>
      </c>
      <c r="M4075" s="6">
        <f t="shared" si="447"/>
        <v>0.65581395348837201</v>
      </c>
      <c r="N4075" s="6">
        <f t="shared" si="448"/>
        <v>39.606741573033702</v>
      </c>
      <c r="Q4075" s="1">
        <v>5.1515940000000002</v>
      </c>
      <c r="R4075" s="3">
        <v>588500</v>
      </c>
    </row>
    <row r="4076" spans="1:18" x14ac:dyDescent="0.2">
      <c r="A4076" s="8">
        <v>39905</v>
      </c>
      <c r="B4076" s="1">
        <v>5.4</v>
      </c>
      <c r="C4076" s="1">
        <v>5.45</v>
      </c>
      <c r="D4076" s="1">
        <v>5.15</v>
      </c>
      <c r="E4076" s="1">
        <v>5.27</v>
      </c>
      <c r="G4076" s="6">
        <f t="shared" si="442"/>
        <v>5.9999999999999609E-2</v>
      </c>
      <c r="H4076" s="1">
        <f t="shared" si="443"/>
        <v>5.9999999999999609E-2</v>
      </c>
      <c r="I4076" s="1">
        <f t="shared" si="444"/>
        <v>0</v>
      </c>
      <c r="K4076" s="6">
        <f t="shared" si="445"/>
        <v>0.10499999999999998</v>
      </c>
      <c r="L4076" s="6">
        <f t="shared" si="446"/>
        <v>0.10071428571428573</v>
      </c>
      <c r="M4076" s="6">
        <f t="shared" si="447"/>
        <v>1.0425531914893613</v>
      </c>
      <c r="N4076" s="6">
        <f t="shared" si="448"/>
        <v>51.04166666666665</v>
      </c>
      <c r="Q4076" s="1">
        <v>5.2109209999999999</v>
      </c>
      <c r="R4076" s="3">
        <v>729000</v>
      </c>
    </row>
    <row r="4077" spans="1:18" x14ac:dyDescent="0.2">
      <c r="A4077" s="8">
        <v>39906</v>
      </c>
      <c r="B4077" s="1">
        <v>5.27</v>
      </c>
      <c r="C4077" s="1">
        <v>5.68</v>
      </c>
      <c r="D4077" s="1">
        <v>5.16</v>
      </c>
      <c r="E4077" s="1">
        <v>5.55</v>
      </c>
      <c r="G4077" s="6">
        <f t="shared" si="442"/>
        <v>0.28000000000000025</v>
      </c>
      <c r="H4077" s="1">
        <f t="shared" si="443"/>
        <v>0.28000000000000025</v>
      </c>
      <c r="I4077" s="1">
        <f t="shared" si="444"/>
        <v>0</v>
      </c>
      <c r="K4077" s="6">
        <f t="shared" si="445"/>
        <v>0.125</v>
      </c>
      <c r="L4077" s="6">
        <f t="shared" si="446"/>
        <v>9.571428571428571E-2</v>
      </c>
      <c r="M4077" s="6">
        <f t="shared" si="447"/>
        <v>1.3059701492537314</v>
      </c>
      <c r="N4077" s="6">
        <f t="shared" si="448"/>
        <v>56.63430420711974</v>
      </c>
      <c r="Q4077" s="1">
        <v>5.4877820000000002</v>
      </c>
      <c r="R4077" s="3">
        <v>736700</v>
      </c>
    </row>
    <row r="4078" spans="1:18" x14ac:dyDescent="0.2">
      <c r="A4078" s="8">
        <v>39909</v>
      </c>
      <c r="B4078" s="1">
        <v>5.38</v>
      </c>
      <c r="C4078" s="1">
        <v>5.41</v>
      </c>
      <c r="D4078" s="1">
        <v>5.15</v>
      </c>
      <c r="E4078" s="1">
        <v>5.38</v>
      </c>
      <c r="G4078" s="6">
        <f t="shared" si="442"/>
        <v>-0.16999999999999993</v>
      </c>
      <c r="H4078" s="1">
        <f t="shared" si="443"/>
        <v>0</v>
      </c>
      <c r="I4078" s="1">
        <f t="shared" si="444"/>
        <v>0.16999999999999993</v>
      </c>
      <c r="K4078" s="6">
        <f t="shared" si="445"/>
        <v>0.11</v>
      </c>
      <c r="L4078" s="6">
        <f t="shared" si="446"/>
        <v>0.10785714285714285</v>
      </c>
      <c r="M4078" s="6">
        <f t="shared" si="447"/>
        <v>1.0198675496688743</v>
      </c>
      <c r="N4078" s="6">
        <f t="shared" si="448"/>
        <v>50.491803278688529</v>
      </c>
      <c r="Q4078" s="1">
        <v>5.3196880000000002</v>
      </c>
      <c r="R4078" s="3">
        <v>512200</v>
      </c>
    </row>
    <row r="4079" spans="1:18" x14ac:dyDescent="0.2">
      <c r="A4079" s="8">
        <v>39910</v>
      </c>
      <c r="B4079" s="1">
        <v>5.28</v>
      </c>
      <c r="C4079" s="1">
        <v>5.31</v>
      </c>
      <c r="D4079" s="1">
        <v>4.96</v>
      </c>
      <c r="E4079" s="1">
        <v>4.96</v>
      </c>
      <c r="G4079" s="6">
        <f t="shared" si="442"/>
        <v>-0.41999999999999993</v>
      </c>
      <c r="H4079" s="1">
        <f t="shared" si="443"/>
        <v>0</v>
      </c>
      <c r="I4079" s="1">
        <f t="shared" si="444"/>
        <v>0.41999999999999993</v>
      </c>
      <c r="K4079" s="6">
        <f t="shared" si="445"/>
        <v>0.11</v>
      </c>
      <c r="L4079" s="6">
        <f t="shared" si="446"/>
        <v>0.125</v>
      </c>
      <c r="M4079" s="6">
        <f t="shared" si="447"/>
        <v>0.88</v>
      </c>
      <c r="N4079" s="6">
        <f t="shared" si="448"/>
        <v>46.808510638297868</v>
      </c>
      <c r="Q4079" s="1">
        <v>4.9043960000000002</v>
      </c>
      <c r="R4079" s="3">
        <v>704600</v>
      </c>
    </row>
    <row r="4080" spans="1:18" x14ac:dyDescent="0.2">
      <c r="A4080" s="8">
        <v>39911</v>
      </c>
      <c r="B4080" s="1">
        <v>5</v>
      </c>
      <c r="C4080" s="1">
        <v>5.25</v>
      </c>
      <c r="D4080" s="1">
        <v>4.92</v>
      </c>
      <c r="E4080" s="1">
        <v>5.19</v>
      </c>
      <c r="G4080" s="6">
        <f t="shared" si="442"/>
        <v>0.23000000000000043</v>
      </c>
      <c r="H4080" s="1">
        <f t="shared" si="443"/>
        <v>0.23000000000000043</v>
      </c>
      <c r="I4080" s="1">
        <f t="shared" si="444"/>
        <v>0</v>
      </c>
      <c r="K4080" s="6">
        <f t="shared" si="445"/>
        <v>0.11857142857142858</v>
      </c>
      <c r="L4080" s="6">
        <f t="shared" si="446"/>
        <v>0.125</v>
      </c>
      <c r="M4080" s="6">
        <f t="shared" si="447"/>
        <v>0.94857142857142862</v>
      </c>
      <c r="N4080" s="6">
        <f t="shared" si="448"/>
        <v>48.680351906158357</v>
      </c>
      <c r="Q4080" s="1">
        <v>5.131818</v>
      </c>
      <c r="R4080" s="3">
        <v>347600</v>
      </c>
    </row>
    <row r="4081" spans="1:18" x14ac:dyDescent="0.2">
      <c r="A4081" s="8">
        <v>39912</v>
      </c>
      <c r="B4081" s="1">
        <v>5.3</v>
      </c>
      <c r="C4081" s="1">
        <v>5.5</v>
      </c>
      <c r="D4081" s="1">
        <v>5.18</v>
      </c>
      <c r="E4081" s="1">
        <v>5.46</v>
      </c>
      <c r="G4081" s="6">
        <f t="shared" si="442"/>
        <v>0.26999999999999957</v>
      </c>
      <c r="H4081" s="1">
        <f t="shared" si="443"/>
        <v>0.26999999999999957</v>
      </c>
      <c r="I4081" s="1">
        <f t="shared" si="444"/>
        <v>0</v>
      </c>
      <c r="K4081" s="6">
        <f t="shared" si="445"/>
        <v>0.13785714285714284</v>
      </c>
      <c r="L4081" s="6">
        <f t="shared" si="446"/>
        <v>0.11285714285714286</v>
      </c>
      <c r="M4081" s="6">
        <f t="shared" si="447"/>
        <v>1.221518987341772</v>
      </c>
      <c r="N4081" s="6">
        <f t="shared" si="448"/>
        <v>54.98575498575498</v>
      </c>
      <c r="Q4081" s="1">
        <v>5.3987910000000001</v>
      </c>
      <c r="R4081" s="3">
        <v>512400</v>
      </c>
    </row>
    <row r="4082" spans="1:18" x14ac:dyDescent="0.2">
      <c r="A4082" s="8">
        <v>39916</v>
      </c>
      <c r="B4082" s="1">
        <v>5.36</v>
      </c>
      <c r="C4082" s="1">
        <v>5.44</v>
      </c>
      <c r="D4082" s="1">
        <v>5.18</v>
      </c>
      <c r="E4082" s="1">
        <v>5.22</v>
      </c>
      <c r="G4082" s="6">
        <f t="shared" si="442"/>
        <v>-0.24000000000000021</v>
      </c>
      <c r="H4082" s="1">
        <f t="shared" si="443"/>
        <v>0</v>
      </c>
      <c r="I4082" s="1">
        <f t="shared" si="444"/>
        <v>0.24000000000000021</v>
      </c>
      <c r="K4082" s="6">
        <f t="shared" si="445"/>
        <v>8.2857142857142865E-2</v>
      </c>
      <c r="L4082" s="6">
        <f t="shared" si="446"/>
        <v>0.13000000000000003</v>
      </c>
      <c r="M4082" s="6">
        <f t="shared" si="447"/>
        <v>0.63736263736263732</v>
      </c>
      <c r="N4082" s="6">
        <f t="shared" si="448"/>
        <v>38.926174496644293</v>
      </c>
      <c r="Q4082" s="1">
        <v>5.1614820000000003</v>
      </c>
      <c r="R4082" s="3">
        <v>527000</v>
      </c>
    </row>
    <row r="4083" spans="1:18" x14ac:dyDescent="0.2">
      <c r="A4083" s="8">
        <v>39917</v>
      </c>
      <c r="B4083" s="1">
        <v>5.15</v>
      </c>
      <c r="C4083" s="1">
        <v>5.22</v>
      </c>
      <c r="D4083" s="1">
        <v>4.9800000000000004</v>
      </c>
      <c r="E4083" s="1">
        <v>5.01</v>
      </c>
      <c r="G4083" s="6">
        <f t="shared" si="442"/>
        <v>-0.20999999999999996</v>
      </c>
      <c r="H4083" s="1">
        <f t="shared" si="443"/>
        <v>0</v>
      </c>
      <c r="I4083" s="1">
        <f t="shared" si="444"/>
        <v>0.20999999999999996</v>
      </c>
      <c r="K4083" s="6">
        <f t="shared" si="445"/>
        <v>8.2857142857142865E-2</v>
      </c>
      <c r="L4083" s="6">
        <f t="shared" si="446"/>
        <v>0.11285714285714286</v>
      </c>
      <c r="M4083" s="6">
        <f t="shared" si="447"/>
        <v>0.73417721518987344</v>
      </c>
      <c r="N4083" s="6">
        <f t="shared" si="448"/>
        <v>42.335766423357661</v>
      </c>
      <c r="Q4083" s="1">
        <v>4.9538359999999999</v>
      </c>
      <c r="R4083" s="3">
        <v>690600</v>
      </c>
    </row>
    <row r="4084" spans="1:18" x14ac:dyDescent="0.2">
      <c r="A4084" s="8">
        <v>39918</v>
      </c>
      <c r="B4084" s="1">
        <v>4.93</v>
      </c>
      <c r="C4084" s="1">
        <v>5.0199999999999996</v>
      </c>
      <c r="D4084" s="1">
        <v>4.8</v>
      </c>
      <c r="E4084" s="1">
        <v>4.99</v>
      </c>
      <c r="G4084" s="6">
        <f t="shared" si="442"/>
        <v>-1.9999999999999574E-2</v>
      </c>
      <c r="H4084" s="1">
        <f t="shared" si="443"/>
        <v>0</v>
      </c>
      <c r="I4084" s="1">
        <f t="shared" si="444"/>
        <v>1.9999999999999574E-2</v>
      </c>
      <c r="K4084" s="6">
        <f t="shared" si="445"/>
        <v>8.2142857142857101E-2</v>
      </c>
      <c r="L4084" s="6">
        <f t="shared" si="446"/>
        <v>0.11428571428571425</v>
      </c>
      <c r="M4084" s="6">
        <f t="shared" si="447"/>
        <v>0.71874999999999978</v>
      </c>
      <c r="N4084" s="6">
        <f t="shared" si="448"/>
        <v>41.818181818181813</v>
      </c>
      <c r="Q4084" s="1">
        <v>4.9340599999999997</v>
      </c>
      <c r="R4084" s="3">
        <v>588900</v>
      </c>
    </row>
    <row r="4085" spans="1:18" x14ac:dyDescent="0.2">
      <c r="A4085" s="8">
        <v>39919</v>
      </c>
      <c r="B4085" s="1">
        <v>5.03</v>
      </c>
      <c r="C4085" s="1">
        <v>5.15</v>
      </c>
      <c r="D4085" s="1">
        <v>4.9000000000000004</v>
      </c>
      <c r="E4085" s="1">
        <v>5.08</v>
      </c>
      <c r="G4085" s="6">
        <f t="shared" si="442"/>
        <v>8.9999999999999858E-2</v>
      </c>
      <c r="H4085" s="1">
        <f t="shared" si="443"/>
        <v>8.9999999999999858E-2</v>
      </c>
      <c r="I4085" s="1">
        <f t="shared" si="444"/>
        <v>0</v>
      </c>
      <c r="K4085" s="6">
        <f t="shared" si="445"/>
        <v>7.2142857142857134E-2</v>
      </c>
      <c r="L4085" s="6">
        <f t="shared" si="446"/>
        <v>0.11428571428571425</v>
      </c>
      <c r="M4085" s="6">
        <f t="shared" si="447"/>
        <v>0.63125000000000009</v>
      </c>
      <c r="N4085" s="6">
        <f t="shared" si="448"/>
        <v>38.697318007662837</v>
      </c>
      <c r="Q4085" s="1">
        <v>5.0230509999999997</v>
      </c>
      <c r="R4085" s="3">
        <v>498000</v>
      </c>
    </row>
    <row r="4086" spans="1:18" x14ac:dyDescent="0.2">
      <c r="A4086" s="8">
        <v>39920</v>
      </c>
      <c r="B4086" s="1">
        <v>5.01</v>
      </c>
      <c r="C4086" s="1">
        <v>5.2</v>
      </c>
      <c r="D4086" s="1">
        <v>5.01</v>
      </c>
      <c r="E4086" s="1">
        <v>5.13</v>
      </c>
      <c r="G4086" s="6">
        <f t="shared" si="442"/>
        <v>4.9999999999999822E-2</v>
      </c>
      <c r="H4086" s="1">
        <f t="shared" si="443"/>
        <v>4.9999999999999822E-2</v>
      </c>
      <c r="I4086" s="1">
        <f t="shared" si="444"/>
        <v>0</v>
      </c>
      <c r="K4086" s="6">
        <f t="shared" si="445"/>
        <v>7.5714285714285692E-2</v>
      </c>
      <c r="L4086" s="6">
        <f t="shared" si="446"/>
        <v>9.4285714285714237E-2</v>
      </c>
      <c r="M4086" s="6">
        <f t="shared" si="447"/>
        <v>0.80303030303030321</v>
      </c>
      <c r="N4086" s="6">
        <f t="shared" si="448"/>
        <v>44.537815126050425</v>
      </c>
      <c r="Q4086" s="1">
        <v>5.0724910000000003</v>
      </c>
      <c r="R4086" s="3">
        <v>377400</v>
      </c>
    </row>
    <row r="4087" spans="1:18" x14ac:dyDescent="0.2">
      <c r="A4087" s="8">
        <v>39923</v>
      </c>
      <c r="B4087" s="1">
        <v>5.01</v>
      </c>
      <c r="C4087" s="1">
        <v>5.01</v>
      </c>
      <c r="D4087" s="1">
        <v>4.7</v>
      </c>
      <c r="E4087" s="1">
        <v>4.7</v>
      </c>
      <c r="G4087" s="6">
        <f t="shared" si="442"/>
        <v>-0.42999999999999972</v>
      </c>
      <c r="H4087" s="1">
        <f t="shared" si="443"/>
        <v>0</v>
      </c>
      <c r="I4087" s="1">
        <f t="shared" si="444"/>
        <v>0.42999999999999972</v>
      </c>
      <c r="K4087" s="6">
        <f t="shared" si="445"/>
        <v>7.5714285714285692E-2</v>
      </c>
      <c r="L4087" s="6">
        <f t="shared" si="446"/>
        <v>0.1121428571428571</v>
      </c>
      <c r="M4087" s="6">
        <f t="shared" si="447"/>
        <v>0.67515923566878988</v>
      </c>
      <c r="N4087" s="6">
        <f t="shared" si="448"/>
        <v>40.304182509505708</v>
      </c>
      <c r="Q4087" s="1">
        <v>4.6473110000000002</v>
      </c>
      <c r="R4087" s="3">
        <v>416500</v>
      </c>
    </row>
    <row r="4088" spans="1:18" x14ac:dyDescent="0.2">
      <c r="A4088" s="8">
        <v>39924</v>
      </c>
      <c r="B4088" s="1">
        <v>4.76</v>
      </c>
      <c r="C4088" s="1">
        <v>5.09</v>
      </c>
      <c r="D4088" s="1">
        <v>4.72</v>
      </c>
      <c r="E4088" s="1">
        <v>5.09</v>
      </c>
      <c r="G4088" s="6">
        <f t="shared" si="442"/>
        <v>0.38999999999999968</v>
      </c>
      <c r="H4088" s="1">
        <f t="shared" si="443"/>
        <v>0.38999999999999968</v>
      </c>
      <c r="I4088" s="1">
        <f t="shared" si="444"/>
        <v>0</v>
      </c>
      <c r="K4088" s="6">
        <f t="shared" si="445"/>
        <v>9.7857142857142795E-2</v>
      </c>
      <c r="L4088" s="6">
        <f t="shared" si="446"/>
        <v>0.1121428571428571</v>
      </c>
      <c r="M4088" s="6">
        <f t="shared" si="447"/>
        <v>0.87261146496815267</v>
      </c>
      <c r="N4088" s="6">
        <f t="shared" si="448"/>
        <v>46.598639455782305</v>
      </c>
      <c r="Q4088" s="1">
        <v>5.0329389999999998</v>
      </c>
      <c r="R4088" s="3">
        <v>401200</v>
      </c>
    </row>
    <row r="4089" spans="1:18" x14ac:dyDescent="0.2">
      <c r="A4089" s="8">
        <v>39925</v>
      </c>
      <c r="B4089" s="1">
        <v>5.0199999999999996</v>
      </c>
      <c r="C4089" s="1">
        <v>5.21</v>
      </c>
      <c r="D4089" s="1">
        <v>4.9000000000000004</v>
      </c>
      <c r="E4089" s="1">
        <v>5.0599999999999996</v>
      </c>
      <c r="G4089" s="6">
        <f t="shared" si="442"/>
        <v>-3.0000000000000249E-2</v>
      </c>
      <c r="H4089" s="1">
        <f t="shared" si="443"/>
        <v>0</v>
      </c>
      <c r="I4089" s="1">
        <f t="shared" si="444"/>
        <v>3.0000000000000249E-2</v>
      </c>
      <c r="K4089" s="6">
        <f t="shared" si="445"/>
        <v>9.7857142857142795E-2</v>
      </c>
      <c r="L4089" s="6">
        <f t="shared" si="446"/>
        <v>0.10857142857142854</v>
      </c>
      <c r="M4089" s="6">
        <f t="shared" si="447"/>
        <v>0.90131578947368385</v>
      </c>
      <c r="N4089" s="6">
        <f t="shared" si="448"/>
        <v>47.404844290657429</v>
      </c>
      <c r="Q4089" s="1">
        <v>5.0032750000000004</v>
      </c>
      <c r="R4089" s="3">
        <v>461200</v>
      </c>
    </row>
    <row r="4090" spans="1:18" x14ac:dyDescent="0.2">
      <c r="A4090" s="8">
        <v>39926</v>
      </c>
      <c r="B4090" s="1">
        <v>5.15</v>
      </c>
      <c r="C4090" s="1">
        <v>5.19</v>
      </c>
      <c r="D4090" s="1">
        <v>4.8</v>
      </c>
      <c r="E4090" s="1">
        <v>4.83</v>
      </c>
      <c r="G4090" s="6">
        <f t="shared" si="442"/>
        <v>-0.22999999999999954</v>
      </c>
      <c r="H4090" s="1">
        <f t="shared" si="443"/>
        <v>0</v>
      </c>
      <c r="I4090" s="1">
        <f t="shared" si="444"/>
        <v>0.22999999999999954</v>
      </c>
      <c r="K4090" s="6">
        <f t="shared" si="445"/>
        <v>9.3571428571428542E-2</v>
      </c>
      <c r="L4090" s="6">
        <f t="shared" si="446"/>
        <v>0.12499999999999993</v>
      </c>
      <c r="M4090" s="6">
        <f t="shared" si="447"/>
        <v>0.74857142857142878</v>
      </c>
      <c r="N4090" s="6">
        <f t="shared" si="448"/>
        <v>42.810457516339874</v>
      </c>
      <c r="Q4090" s="1">
        <v>4.7758539999999998</v>
      </c>
      <c r="R4090" s="3">
        <v>359700</v>
      </c>
    </row>
    <row r="4091" spans="1:18" x14ac:dyDescent="0.2">
      <c r="A4091" s="8">
        <v>39927</v>
      </c>
      <c r="B4091" s="1">
        <v>4.9000000000000004</v>
      </c>
      <c r="C4091" s="1">
        <v>5.05</v>
      </c>
      <c r="D4091" s="1">
        <v>4.6900000000000004</v>
      </c>
      <c r="E4091" s="1">
        <v>4.8</v>
      </c>
      <c r="G4091" s="6">
        <f t="shared" si="442"/>
        <v>-3.0000000000000249E-2</v>
      </c>
      <c r="H4091" s="1">
        <f t="shared" si="443"/>
        <v>0</v>
      </c>
      <c r="I4091" s="1">
        <f t="shared" si="444"/>
        <v>3.0000000000000249E-2</v>
      </c>
      <c r="K4091" s="6">
        <f t="shared" si="445"/>
        <v>7.3571428571428524E-2</v>
      </c>
      <c r="L4091" s="6">
        <f t="shared" si="446"/>
        <v>0.12714285714285709</v>
      </c>
      <c r="M4091" s="6">
        <f t="shared" si="447"/>
        <v>0.57865168539325829</v>
      </c>
      <c r="N4091" s="6">
        <f t="shared" si="448"/>
        <v>36.654804270462634</v>
      </c>
      <c r="Q4091" s="1">
        <v>4.7461900000000004</v>
      </c>
      <c r="R4091" s="3">
        <v>560300</v>
      </c>
    </row>
    <row r="4092" spans="1:18" x14ac:dyDescent="0.2">
      <c r="A4092" s="8">
        <v>39930</v>
      </c>
      <c r="B4092" s="1">
        <v>4.7</v>
      </c>
      <c r="C4092" s="1">
        <v>4.92</v>
      </c>
      <c r="D4092" s="1">
        <v>4.6500000000000004</v>
      </c>
      <c r="E4092" s="1">
        <v>4.72</v>
      </c>
      <c r="G4092" s="6">
        <f t="shared" si="442"/>
        <v>-8.0000000000000071E-2</v>
      </c>
      <c r="H4092" s="1">
        <f t="shared" si="443"/>
        <v>0</v>
      </c>
      <c r="I4092" s="1">
        <f t="shared" si="444"/>
        <v>8.0000000000000071E-2</v>
      </c>
      <c r="K4092" s="6">
        <f t="shared" si="445"/>
        <v>7.3571428571428524E-2</v>
      </c>
      <c r="L4092" s="6">
        <f t="shared" si="446"/>
        <v>0.12071428571428568</v>
      </c>
      <c r="M4092" s="6">
        <f t="shared" si="447"/>
        <v>0.60946745562130156</v>
      </c>
      <c r="N4092" s="6">
        <f t="shared" si="448"/>
        <v>37.867647058823522</v>
      </c>
      <c r="Q4092" s="1">
        <v>4.6670870000000004</v>
      </c>
      <c r="R4092" s="3">
        <v>496100</v>
      </c>
    </row>
    <row r="4093" spans="1:18" x14ac:dyDescent="0.2">
      <c r="A4093" s="8">
        <v>39931</v>
      </c>
      <c r="B4093" s="1">
        <v>4.68</v>
      </c>
      <c r="C4093" s="1">
        <v>4.7</v>
      </c>
      <c r="D4093" s="1">
        <v>4.53</v>
      </c>
      <c r="E4093" s="1">
        <v>4.54</v>
      </c>
      <c r="G4093" s="6">
        <f t="shared" si="442"/>
        <v>-0.17999999999999972</v>
      </c>
      <c r="H4093" s="1">
        <f t="shared" si="443"/>
        <v>0</v>
      </c>
      <c r="I4093" s="1">
        <f t="shared" si="444"/>
        <v>0.17999999999999972</v>
      </c>
      <c r="K4093" s="6">
        <f t="shared" si="445"/>
        <v>7.3571428571428524E-2</v>
      </c>
      <c r="L4093" s="6">
        <f t="shared" si="446"/>
        <v>0.10357142857142852</v>
      </c>
      <c r="M4093" s="6">
        <f t="shared" si="447"/>
        <v>0.71034482758620676</v>
      </c>
      <c r="N4093" s="6">
        <f t="shared" si="448"/>
        <v>41.532258064516121</v>
      </c>
      <c r="Q4093" s="1">
        <v>4.4891050000000003</v>
      </c>
      <c r="R4093" s="3">
        <v>394300</v>
      </c>
    </row>
    <row r="4094" spans="1:18" x14ac:dyDescent="0.2">
      <c r="A4094" s="8">
        <v>39932</v>
      </c>
      <c r="B4094" s="1">
        <v>4.58</v>
      </c>
      <c r="C4094" s="1">
        <v>4.8099999999999996</v>
      </c>
      <c r="D4094" s="1">
        <v>4.5199999999999996</v>
      </c>
      <c r="E4094" s="1">
        <v>4.8</v>
      </c>
      <c r="G4094" s="6">
        <f t="shared" si="442"/>
        <v>0.25999999999999979</v>
      </c>
      <c r="H4094" s="1">
        <f t="shared" si="443"/>
        <v>0.25999999999999979</v>
      </c>
      <c r="I4094" s="1">
        <f t="shared" si="444"/>
        <v>0</v>
      </c>
      <c r="K4094" s="6">
        <f t="shared" si="445"/>
        <v>7.5714285714285623E-2</v>
      </c>
      <c r="L4094" s="6">
        <f t="shared" si="446"/>
        <v>0.10357142857142852</v>
      </c>
      <c r="M4094" s="6">
        <f t="shared" si="447"/>
        <v>0.73103448275862015</v>
      </c>
      <c r="N4094" s="6">
        <f t="shared" si="448"/>
        <v>42.231075697211139</v>
      </c>
      <c r="Q4094" s="1">
        <v>4.7461900000000004</v>
      </c>
      <c r="R4094" s="3">
        <v>619500</v>
      </c>
    </row>
    <row r="4095" spans="1:18" x14ac:dyDescent="0.2">
      <c r="A4095" s="8">
        <v>39933</v>
      </c>
      <c r="B4095" s="1">
        <v>4.8600000000000003</v>
      </c>
      <c r="C4095" s="1">
        <v>4.8600000000000003</v>
      </c>
      <c r="D4095" s="1">
        <v>4.75</v>
      </c>
      <c r="E4095" s="1">
        <v>4.7699999999999996</v>
      </c>
      <c r="G4095" s="6">
        <f t="shared" si="442"/>
        <v>-3.0000000000000249E-2</v>
      </c>
      <c r="H4095" s="1">
        <f t="shared" si="443"/>
        <v>0</v>
      </c>
      <c r="I4095" s="1">
        <f t="shared" si="444"/>
        <v>3.0000000000000249E-2</v>
      </c>
      <c r="K4095" s="6">
        <f t="shared" si="445"/>
        <v>5.642857142857137E-2</v>
      </c>
      <c r="L4095" s="6">
        <f t="shared" si="446"/>
        <v>0.10571428571428568</v>
      </c>
      <c r="M4095" s="6">
        <f t="shared" si="447"/>
        <v>0.53378378378378344</v>
      </c>
      <c r="N4095" s="6">
        <f t="shared" si="448"/>
        <v>34.801762114537425</v>
      </c>
      <c r="Q4095" s="1">
        <v>4.7165270000000001</v>
      </c>
      <c r="R4095" s="3">
        <v>401000</v>
      </c>
    </row>
    <row r="4096" spans="1:18" x14ac:dyDescent="0.2">
      <c r="A4096" s="8">
        <v>39934</v>
      </c>
      <c r="B4096" s="1">
        <v>4.74</v>
      </c>
      <c r="C4096" s="1">
        <v>5.03</v>
      </c>
      <c r="D4096" s="1">
        <v>4.6500000000000004</v>
      </c>
      <c r="E4096" s="1">
        <v>4.6900000000000004</v>
      </c>
      <c r="G4096" s="6">
        <f t="shared" si="442"/>
        <v>-7.9999999999999183E-2</v>
      </c>
      <c r="H4096" s="1">
        <f t="shared" si="443"/>
        <v>0</v>
      </c>
      <c r="I4096" s="1">
        <f t="shared" si="444"/>
        <v>7.9999999999999183E-2</v>
      </c>
      <c r="K4096" s="6">
        <f t="shared" si="445"/>
        <v>5.642857142857137E-2</v>
      </c>
      <c r="L4096" s="6">
        <f t="shared" si="446"/>
        <v>9.4285714285714181E-2</v>
      </c>
      <c r="M4096" s="6">
        <f t="shared" si="447"/>
        <v>0.59848484848484851</v>
      </c>
      <c r="N4096" s="6">
        <f t="shared" si="448"/>
        <v>37.440758293838869</v>
      </c>
      <c r="Q4096" s="1">
        <v>4.6374230000000001</v>
      </c>
      <c r="R4096" s="3">
        <v>563900</v>
      </c>
    </row>
    <row r="4097" spans="1:18" x14ac:dyDescent="0.2">
      <c r="A4097" s="8">
        <v>39937</v>
      </c>
      <c r="B4097" s="1">
        <v>4.78</v>
      </c>
      <c r="C4097" s="1">
        <v>5.0199999999999996</v>
      </c>
      <c r="D4097" s="1">
        <v>4.673</v>
      </c>
      <c r="E4097" s="1">
        <v>5</v>
      </c>
      <c r="G4097" s="6">
        <f t="shared" si="442"/>
        <v>0.30999999999999961</v>
      </c>
      <c r="H4097" s="1">
        <f t="shared" si="443"/>
        <v>0.30999999999999961</v>
      </c>
      <c r="I4097" s="1">
        <f t="shared" si="444"/>
        <v>0</v>
      </c>
      <c r="K4097" s="6">
        <f t="shared" si="445"/>
        <v>7.8571428571428487E-2</v>
      </c>
      <c r="L4097" s="6">
        <f t="shared" si="446"/>
        <v>7.9285714285714182E-2</v>
      </c>
      <c r="M4097" s="6">
        <f t="shared" si="447"/>
        <v>0.99099099099099119</v>
      </c>
      <c r="N4097" s="6">
        <f t="shared" si="448"/>
        <v>49.773755656108598</v>
      </c>
      <c r="Q4097" s="1">
        <v>4.9439479999999998</v>
      </c>
      <c r="R4097" s="3">
        <v>838100</v>
      </c>
    </row>
    <row r="4098" spans="1:18" x14ac:dyDescent="0.2">
      <c r="A4098" s="8">
        <v>39938</v>
      </c>
      <c r="B4098" s="1">
        <v>4.9800000000000004</v>
      </c>
      <c r="C4098" s="1">
        <v>4.99</v>
      </c>
      <c r="D4098" s="1">
        <v>4.8499999999999996</v>
      </c>
      <c r="E4098" s="1">
        <v>4.96</v>
      </c>
      <c r="G4098" s="6">
        <f t="shared" si="442"/>
        <v>-4.0000000000000036E-2</v>
      </c>
      <c r="H4098" s="1">
        <f t="shared" si="443"/>
        <v>0</v>
      </c>
      <c r="I4098" s="1">
        <f t="shared" si="444"/>
        <v>4.0000000000000036E-2</v>
      </c>
      <c r="K4098" s="6">
        <f t="shared" si="445"/>
        <v>7.8571428571428487E-2</v>
      </c>
      <c r="L4098" s="6">
        <f t="shared" si="446"/>
        <v>8.0714285714285641E-2</v>
      </c>
      <c r="M4098" s="6">
        <f t="shared" si="447"/>
        <v>0.97345132743362817</v>
      </c>
      <c r="N4098" s="6">
        <f t="shared" si="448"/>
        <v>49.327354260089677</v>
      </c>
      <c r="Q4098" s="1">
        <v>4.9043960000000002</v>
      </c>
      <c r="R4098" s="3">
        <v>546900</v>
      </c>
    </row>
    <row r="4099" spans="1:18" x14ac:dyDescent="0.2">
      <c r="A4099" s="8">
        <v>39939</v>
      </c>
      <c r="B4099" s="1">
        <v>5.03</v>
      </c>
      <c r="C4099" s="1">
        <v>5.31</v>
      </c>
      <c r="D4099" s="1">
        <v>4.93</v>
      </c>
      <c r="E4099" s="1">
        <v>5.3</v>
      </c>
      <c r="G4099" s="6">
        <f t="shared" si="442"/>
        <v>0.33999999999999986</v>
      </c>
      <c r="H4099" s="1">
        <f t="shared" si="443"/>
        <v>0.33999999999999986</v>
      </c>
      <c r="I4099" s="1">
        <f t="shared" si="444"/>
        <v>0</v>
      </c>
      <c r="K4099" s="6">
        <f t="shared" si="445"/>
        <v>9.6428571428571336E-2</v>
      </c>
      <c r="L4099" s="6">
        <f t="shared" si="446"/>
        <v>8.0714285714285641E-2</v>
      </c>
      <c r="M4099" s="6">
        <f t="shared" si="447"/>
        <v>1.1946902654867255</v>
      </c>
      <c r="N4099" s="6">
        <f t="shared" si="448"/>
        <v>54.435483870967737</v>
      </c>
      <c r="Q4099" s="1">
        <v>5.2405850000000003</v>
      </c>
      <c r="R4099" s="3">
        <v>1653000</v>
      </c>
    </row>
    <row r="4100" spans="1:18" x14ac:dyDescent="0.2">
      <c r="A4100" s="8">
        <v>39940</v>
      </c>
      <c r="B4100" s="1">
        <v>5.39</v>
      </c>
      <c r="C4100" s="1">
        <v>5.54</v>
      </c>
      <c r="D4100" s="1">
        <v>5.1100000000000003</v>
      </c>
      <c r="E4100" s="1">
        <v>5.26</v>
      </c>
      <c r="G4100" s="6">
        <f t="shared" ref="G4100:G4163" si="449">E4100-E4099</f>
        <v>-4.0000000000000036E-2</v>
      </c>
      <c r="H4100" s="1">
        <f t="shared" ref="H4100:H4163" si="450">IF(G4100&gt;0,G4100,0)</f>
        <v>0</v>
      </c>
      <c r="I4100" s="1">
        <f t="shared" ref="I4100:I4163" si="451">IF(G4100&lt;0,ABS(G4100),0)</f>
        <v>4.0000000000000036E-2</v>
      </c>
      <c r="K4100" s="6">
        <f t="shared" si="445"/>
        <v>9.2857142857142777E-2</v>
      </c>
      <c r="L4100" s="6">
        <f t="shared" si="446"/>
        <v>8.3571428571428505E-2</v>
      </c>
      <c r="M4100" s="6">
        <f t="shared" si="447"/>
        <v>1.1111111111111109</v>
      </c>
      <c r="N4100" s="6">
        <f t="shared" si="448"/>
        <v>52.631578947368411</v>
      </c>
      <c r="Q4100" s="1">
        <v>5.2010339999999999</v>
      </c>
      <c r="R4100" s="3">
        <v>1126900</v>
      </c>
    </row>
    <row r="4101" spans="1:18" x14ac:dyDescent="0.2">
      <c r="A4101" s="8">
        <v>39941</v>
      </c>
      <c r="B4101" s="1">
        <v>5.32</v>
      </c>
      <c r="C4101" s="1">
        <v>5.7</v>
      </c>
      <c r="D4101" s="1">
        <v>5.3</v>
      </c>
      <c r="E4101" s="1">
        <v>5.64</v>
      </c>
      <c r="G4101" s="6">
        <f t="shared" si="449"/>
        <v>0.37999999999999989</v>
      </c>
      <c r="H4101" s="1">
        <f t="shared" si="450"/>
        <v>0.37999999999999989</v>
      </c>
      <c r="I4101" s="1">
        <f t="shared" si="451"/>
        <v>0</v>
      </c>
      <c r="K4101" s="6">
        <f t="shared" si="445"/>
        <v>0.11999999999999991</v>
      </c>
      <c r="L4101" s="6">
        <f t="shared" si="446"/>
        <v>5.2857142857142811E-2</v>
      </c>
      <c r="M4101" s="6">
        <f t="shared" si="447"/>
        <v>2.2702702702702706</v>
      </c>
      <c r="N4101" s="6">
        <f t="shared" si="448"/>
        <v>69.421487603305792</v>
      </c>
      <c r="Q4101" s="1">
        <v>5.5767730000000002</v>
      </c>
      <c r="R4101" s="3">
        <v>559500</v>
      </c>
    </row>
    <row r="4102" spans="1:18" x14ac:dyDescent="0.2">
      <c r="A4102" s="8">
        <v>39944</v>
      </c>
      <c r="B4102" s="1">
        <v>5.38</v>
      </c>
      <c r="C4102" s="1">
        <v>5.5010000000000003</v>
      </c>
      <c r="D4102" s="1">
        <v>5.0999999999999996</v>
      </c>
      <c r="E4102" s="1">
        <v>5.1100000000000003</v>
      </c>
      <c r="G4102" s="6">
        <f t="shared" si="449"/>
        <v>-0.52999999999999936</v>
      </c>
      <c r="H4102" s="1">
        <f t="shared" si="450"/>
        <v>0</v>
      </c>
      <c r="I4102" s="1">
        <f t="shared" si="451"/>
        <v>0.52999999999999936</v>
      </c>
      <c r="K4102" s="6">
        <f t="shared" si="445"/>
        <v>9.2142857142857082E-2</v>
      </c>
      <c r="L4102" s="6">
        <f t="shared" si="446"/>
        <v>9.0714285714285622E-2</v>
      </c>
      <c r="M4102" s="6">
        <f t="shared" si="447"/>
        <v>1.0157480314960634</v>
      </c>
      <c r="N4102" s="6">
        <f t="shared" si="448"/>
        <v>50.390625000000007</v>
      </c>
      <c r="Q4102" s="1">
        <v>5.0527150000000001</v>
      </c>
      <c r="R4102" s="3">
        <v>710800</v>
      </c>
    </row>
    <row r="4103" spans="1:18" x14ac:dyDescent="0.2">
      <c r="A4103" s="8">
        <v>39945</v>
      </c>
      <c r="B4103" s="1">
        <v>5.42</v>
      </c>
      <c r="C4103" s="1">
        <v>5.42</v>
      </c>
      <c r="D4103" s="1">
        <v>5.0199999999999996</v>
      </c>
      <c r="E4103" s="1">
        <v>5.12</v>
      </c>
      <c r="G4103" s="6">
        <f t="shared" si="449"/>
        <v>9.9999999999997868E-3</v>
      </c>
      <c r="H4103" s="1">
        <f t="shared" si="450"/>
        <v>9.9999999999997868E-3</v>
      </c>
      <c r="I4103" s="1">
        <f t="shared" si="451"/>
        <v>0</v>
      </c>
      <c r="K4103" s="6">
        <f t="shared" si="445"/>
        <v>9.2857142857142777E-2</v>
      </c>
      <c r="L4103" s="6">
        <f t="shared" si="446"/>
        <v>8.8571428571428454E-2</v>
      </c>
      <c r="M4103" s="6">
        <f t="shared" si="447"/>
        <v>1.0483870967741939</v>
      </c>
      <c r="N4103" s="6">
        <f t="shared" si="448"/>
        <v>51.181102362204733</v>
      </c>
      <c r="Q4103" s="1">
        <v>5.0626030000000002</v>
      </c>
      <c r="R4103" s="3">
        <v>606100</v>
      </c>
    </row>
    <row r="4104" spans="1:18" x14ac:dyDescent="0.2">
      <c r="A4104" s="8">
        <v>39946</v>
      </c>
      <c r="B4104" s="1">
        <v>5.1100000000000003</v>
      </c>
      <c r="C4104" s="1">
        <v>5.1100000000000003</v>
      </c>
      <c r="D4104" s="1">
        <v>4.5999999999999996</v>
      </c>
      <c r="E4104" s="1">
        <v>4.6100000000000003</v>
      </c>
      <c r="G4104" s="6">
        <f t="shared" si="449"/>
        <v>-0.50999999999999979</v>
      </c>
      <c r="H4104" s="1">
        <f t="shared" si="450"/>
        <v>0</v>
      </c>
      <c r="I4104" s="1">
        <f t="shared" si="451"/>
        <v>0.50999999999999979</v>
      </c>
      <c r="K4104" s="6">
        <f t="shared" si="445"/>
        <v>9.2857142857142777E-2</v>
      </c>
      <c r="L4104" s="6">
        <f t="shared" si="446"/>
        <v>0.10857142857142847</v>
      </c>
      <c r="M4104" s="6">
        <f t="shared" si="447"/>
        <v>0.85526315789473684</v>
      </c>
      <c r="N4104" s="6">
        <f t="shared" si="448"/>
        <v>46.099290780141843</v>
      </c>
      <c r="Q4104" s="1">
        <v>4.5583200000000001</v>
      </c>
      <c r="R4104" s="3">
        <v>712900</v>
      </c>
    </row>
    <row r="4105" spans="1:18" x14ac:dyDescent="0.2">
      <c r="A4105" s="8">
        <v>39947</v>
      </c>
      <c r="B4105" s="1">
        <v>4.6399999999999997</v>
      </c>
      <c r="C4105" s="1">
        <v>4.74</v>
      </c>
      <c r="D4105" s="1">
        <v>4.5</v>
      </c>
      <c r="E4105" s="1">
        <v>4.71</v>
      </c>
      <c r="G4105" s="6">
        <f t="shared" si="449"/>
        <v>9.9999999999999645E-2</v>
      </c>
      <c r="H4105" s="1">
        <f t="shared" si="450"/>
        <v>9.9999999999999645E-2</v>
      </c>
      <c r="I4105" s="1">
        <f t="shared" si="451"/>
        <v>0</v>
      </c>
      <c r="K4105" s="6">
        <f t="shared" si="445"/>
        <v>9.9999999999999895E-2</v>
      </c>
      <c r="L4105" s="6">
        <f t="shared" si="446"/>
        <v>0.10642857142857132</v>
      </c>
      <c r="M4105" s="6">
        <f t="shared" si="447"/>
        <v>0.93959731543624159</v>
      </c>
      <c r="N4105" s="6">
        <f t="shared" si="448"/>
        <v>48.442906574394463</v>
      </c>
      <c r="Q4105" s="1">
        <v>4.6571990000000003</v>
      </c>
      <c r="R4105" s="3">
        <v>823500</v>
      </c>
    </row>
    <row r="4106" spans="1:18" x14ac:dyDescent="0.2">
      <c r="A4106" s="8">
        <v>39948</v>
      </c>
      <c r="B4106" s="1">
        <v>4.7300000000000004</v>
      </c>
      <c r="C4106" s="1">
        <v>4.7300000000000004</v>
      </c>
      <c r="D4106" s="1">
        <v>4.25</v>
      </c>
      <c r="E4106" s="1">
        <v>4.29</v>
      </c>
      <c r="G4106" s="6">
        <f t="shared" si="449"/>
        <v>-0.41999999999999993</v>
      </c>
      <c r="H4106" s="1">
        <f t="shared" si="450"/>
        <v>0</v>
      </c>
      <c r="I4106" s="1">
        <f t="shared" si="451"/>
        <v>0.41999999999999993</v>
      </c>
      <c r="K4106" s="6">
        <f t="shared" si="445"/>
        <v>9.9999999999999895E-2</v>
      </c>
      <c r="L4106" s="6">
        <f t="shared" si="446"/>
        <v>0.13071428571428559</v>
      </c>
      <c r="M4106" s="6">
        <f t="shared" si="447"/>
        <v>0.76502732240437155</v>
      </c>
      <c r="N4106" s="6">
        <f t="shared" si="448"/>
        <v>43.34365325077399</v>
      </c>
      <c r="Q4106" s="1">
        <v>4.2419070000000003</v>
      </c>
      <c r="R4106" s="3">
        <v>767600</v>
      </c>
    </row>
    <row r="4107" spans="1:18" x14ac:dyDescent="0.2">
      <c r="A4107" s="8">
        <v>39951</v>
      </c>
      <c r="B4107" s="1">
        <v>4.43</v>
      </c>
      <c r="C4107" s="1">
        <v>4.43</v>
      </c>
      <c r="D4107" s="1">
        <v>3.97</v>
      </c>
      <c r="E4107" s="1">
        <v>4.12</v>
      </c>
      <c r="G4107" s="6">
        <f t="shared" si="449"/>
        <v>-0.16999999999999993</v>
      </c>
      <c r="H4107" s="1">
        <f t="shared" si="450"/>
        <v>0</v>
      </c>
      <c r="I4107" s="1">
        <f t="shared" si="451"/>
        <v>0.16999999999999993</v>
      </c>
      <c r="K4107" s="6">
        <f t="shared" si="445"/>
        <v>9.9999999999999895E-2</v>
      </c>
      <c r="L4107" s="6">
        <f t="shared" si="446"/>
        <v>0.12999999999999989</v>
      </c>
      <c r="M4107" s="6">
        <f t="shared" si="447"/>
        <v>0.76923076923076905</v>
      </c>
      <c r="N4107" s="6">
        <f t="shared" si="448"/>
        <v>43.478260869565219</v>
      </c>
      <c r="Q4107" s="1">
        <v>4.0738130000000004</v>
      </c>
      <c r="R4107" s="3">
        <v>1179800</v>
      </c>
    </row>
    <row r="4108" spans="1:18" x14ac:dyDescent="0.2">
      <c r="A4108" s="8">
        <v>39952</v>
      </c>
      <c r="B4108" s="1">
        <v>4.1900000000000004</v>
      </c>
      <c r="C4108" s="1">
        <v>4.43</v>
      </c>
      <c r="D4108" s="1">
        <v>4.08</v>
      </c>
      <c r="E4108" s="1">
        <v>4.2</v>
      </c>
      <c r="G4108" s="6">
        <f t="shared" si="449"/>
        <v>8.0000000000000071E-2</v>
      </c>
      <c r="H4108" s="1">
        <f t="shared" si="450"/>
        <v>8.0000000000000071E-2</v>
      </c>
      <c r="I4108" s="1">
        <f t="shared" si="451"/>
        <v>0</v>
      </c>
      <c r="K4108" s="6">
        <f t="shared" si="445"/>
        <v>8.7142857142857064E-2</v>
      </c>
      <c r="L4108" s="6">
        <f t="shared" si="446"/>
        <v>0.12999999999999989</v>
      </c>
      <c r="M4108" s="6">
        <f t="shared" si="447"/>
        <v>0.67032967032967028</v>
      </c>
      <c r="N4108" s="6">
        <f t="shared" si="448"/>
        <v>40.131578947368418</v>
      </c>
      <c r="Q4108" s="1">
        <v>4.1529160000000003</v>
      </c>
      <c r="R4108" s="3">
        <v>933400</v>
      </c>
    </row>
    <row r="4109" spans="1:18" x14ac:dyDescent="0.2">
      <c r="A4109" s="8">
        <v>39953</v>
      </c>
      <c r="B4109" s="1">
        <v>4.26</v>
      </c>
      <c r="C4109" s="1">
        <v>4.34</v>
      </c>
      <c r="D4109" s="1">
        <v>4</v>
      </c>
      <c r="E4109" s="1">
        <v>4</v>
      </c>
      <c r="G4109" s="6">
        <f t="shared" si="449"/>
        <v>-0.20000000000000018</v>
      </c>
      <c r="H4109" s="1">
        <f t="shared" si="450"/>
        <v>0</v>
      </c>
      <c r="I4109" s="1">
        <f t="shared" si="451"/>
        <v>0.20000000000000018</v>
      </c>
      <c r="K4109" s="6">
        <f t="shared" si="445"/>
        <v>8.7142857142857064E-2</v>
      </c>
      <c r="L4109" s="6">
        <f t="shared" si="446"/>
        <v>0.14214285714285704</v>
      </c>
      <c r="M4109" s="6">
        <f t="shared" si="447"/>
        <v>0.61306532663316571</v>
      </c>
      <c r="N4109" s="6">
        <f t="shared" si="448"/>
        <v>38.006230529595008</v>
      </c>
      <c r="Q4109" s="1">
        <v>3.955158</v>
      </c>
      <c r="R4109" s="3">
        <v>782500</v>
      </c>
    </row>
    <row r="4110" spans="1:18" x14ac:dyDescent="0.2">
      <c r="A4110" s="8">
        <v>39954</v>
      </c>
      <c r="B4110" s="1">
        <v>4</v>
      </c>
      <c r="C4110" s="1">
        <v>4.0999999999999996</v>
      </c>
      <c r="D4110" s="1">
        <v>3.96</v>
      </c>
      <c r="E4110" s="1">
        <v>4.01</v>
      </c>
      <c r="G4110" s="6">
        <f t="shared" si="449"/>
        <v>9.9999999999997868E-3</v>
      </c>
      <c r="H4110" s="1">
        <f t="shared" si="450"/>
        <v>9.9999999999997868E-3</v>
      </c>
      <c r="I4110" s="1">
        <f t="shared" si="451"/>
        <v>0</v>
      </c>
      <c r="K4110" s="6">
        <f t="shared" si="445"/>
        <v>8.7857142857142759E-2</v>
      </c>
      <c r="L4110" s="6">
        <f t="shared" si="446"/>
        <v>0.13642857142857137</v>
      </c>
      <c r="M4110" s="6">
        <f t="shared" si="447"/>
        <v>0.64397905759162255</v>
      </c>
      <c r="N4110" s="6">
        <f t="shared" si="448"/>
        <v>39.17197452229297</v>
      </c>
      <c r="Q4110" s="1">
        <v>3.9650460000000001</v>
      </c>
      <c r="R4110" s="3">
        <v>570200</v>
      </c>
    </row>
    <row r="4111" spans="1:18" x14ac:dyDescent="0.2">
      <c r="A4111" s="8">
        <v>39955</v>
      </c>
      <c r="B4111" s="1">
        <v>4.05</v>
      </c>
      <c r="C4111" s="1">
        <v>4.1100000000000003</v>
      </c>
      <c r="D4111" s="1">
        <v>3.98</v>
      </c>
      <c r="E4111" s="1">
        <v>3.98</v>
      </c>
      <c r="G4111" s="6">
        <f t="shared" si="449"/>
        <v>-2.9999999999999805E-2</v>
      </c>
      <c r="H4111" s="1">
        <f t="shared" si="450"/>
        <v>0</v>
      </c>
      <c r="I4111" s="1">
        <f t="shared" si="451"/>
        <v>2.9999999999999805E-2</v>
      </c>
      <c r="K4111" s="6">
        <f t="shared" si="445"/>
        <v>6.5714285714285642E-2</v>
      </c>
      <c r="L4111" s="6">
        <f t="shared" si="446"/>
        <v>0.13857142857142851</v>
      </c>
      <c r="M4111" s="6">
        <f t="shared" si="447"/>
        <v>0.47422680412371104</v>
      </c>
      <c r="N4111" s="6">
        <f t="shared" si="448"/>
        <v>32.167832167832145</v>
      </c>
      <c r="Q4111" s="1">
        <v>3.9353829999999999</v>
      </c>
      <c r="R4111" s="3">
        <v>384500</v>
      </c>
    </row>
    <row r="4112" spans="1:18" x14ac:dyDescent="0.2">
      <c r="A4112" s="8">
        <v>39959</v>
      </c>
      <c r="B4112" s="1">
        <v>4</v>
      </c>
      <c r="C4112" s="1">
        <v>4.3499999999999996</v>
      </c>
      <c r="D4112" s="1">
        <v>3.94</v>
      </c>
      <c r="E4112" s="1">
        <v>4.29</v>
      </c>
      <c r="G4112" s="6">
        <f t="shared" si="449"/>
        <v>0.31000000000000005</v>
      </c>
      <c r="H4112" s="1">
        <f t="shared" si="450"/>
        <v>0.31000000000000005</v>
      </c>
      <c r="I4112" s="1">
        <f t="shared" si="451"/>
        <v>0</v>
      </c>
      <c r="K4112" s="6">
        <f t="shared" ref="K4112:K4175" si="452">AVERAGE(H4099:H4112)</f>
        <v>8.7857142857142786E-2</v>
      </c>
      <c r="L4112" s="6">
        <f t="shared" ref="L4112:L4175" si="453">AVERAGE(I4099:I4112)</f>
        <v>0.13571428571428565</v>
      </c>
      <c r="M4112" s="6">
        <f t="shared" ref="M4112:M4175" si="454">K4112/L4112</f>
        <v>0.64736842105263137</v>
      </c>
      <c r="N4112" s="6">
        <f t="shared" si="448"/>
        <v>39.297124600638973</v>
      </c>
      <c r="Q4112" s="1">
        <v>4.2419070000000003</v>
      </c>
      <c r="R4112" s="3">
        <v>836100</v>
      </c>
    </row>
    <row r="4113" spans="1:18" x14ac:dyDescent="0.2">
      <c r="A4113" s="8">
        <v>39960</v>
      </c>
      <c r="B4113" s="1">
        <v>4.3</v>
      </c>
      <c r="C4113" s="1">
        <v>4.43</v>
      </c>
      <c r="D4113" s="1">
        <v>4.2699999999999996</v>
      </c>
      <c r="E4113" s="1">
        <v>4.3</v>
      </c>
      <c r="G4113" s="6">
        <f t="shared" si="449"/>
        <v>9.9999999999997868E-3</v>
      </c>
      <c r="H4113" s="1">
        <f t="shared" si="450"/>
        <v>9.9999999999997868E-3</v>
      </c>
      <c r="I4113" s="1">
        <f t="shared" si="451"/>
        <v>0</v>
      </c>
      <c r="K4113" s="6">
        <f t="shared" si="452"/>
        <v>6.428571428571421E-2</v>
      </c>
      <c r="L4113" s="6">
        <f t="shared" si="453"/>
        <v>0.13571428571428565</v>
      </c>
      <c r="M4113" s="6">
        <f t="shared" si="454"/>
        <v>0.47368421052631549</v>
      </c>
      <c r="N4113" s="6">
        <f t="shared" ref="N4113:N4176" si="455">IF(L4113=0,100,100-(100/(1+M4113)))</f>
        <v>32.142857142857125</v>
      </c>
      <c r="Q4113" s="1">
        <v>4.2517950000000004</v>
      </c>
      <c r="R4113" s="3">
        <v>693500</v>
      </c>
    </row>
    <row r="4114" spans="1:18" x14ac:dyDescent="0.2">
      <c r="A4114" s="8">
        <v>39961</v>
      </c>
      <c r="B4114" s="1">
        <v>4.3</v>
      </c>
      <c r="C4114" s="1">
        <v>4.6399999999999997</v>
      </c>
      <c r="D4114" s="1">
        <v>4.3</v>
      </c>
      <c r="E4114" s="1">
        <v>4.5999999999999996</v>
      </c>
      <c r="G4114" s="6">
        <f t="shared" si="449"/>
        <v>0.29999999999999982</v>
      </c>
      <c r="H4114" s="1">
        <f t="shared" si="450"/>
        <v>0.29999999999999982</v>
      </c>
      <c r="I4114" s="1">
        <f t="shared" si="451"/>
        <v>0</v>
      </c>
      <c r="K4114" s="6">
        <f t="shared" si="452"/>
        <v>8.5714285714285632E-2</v>
      </c>
      <c r="L4114" s="6">
        <f t="shared" si="453"/>
        <v>0.13285714285714278</v>
      </c>
      <c r="M4114" s="6">
        <f t="shared" si="454"/>
        <v>0.64516129032258041</v>
      </c>
      <c r="N4114" s="6">
        <f t="shared" si="455"/>
        <v>39.2156862745098</v>
      </c>
      <c r="Q4114" s="1">
        <v>4.548432</v>
      </c>
      <c r="R4114" s="3">
        <v>764300</v>
      </c>
    </row>
    <row r="4115" spans="1:18" x14ac:dyDescent="0.2">
      <c r="A4115" s="8">
        <v>39962</v>
      </c>
      <c r="B4115" s="1">
        <v>4.6100000000000003</v>
      </c>
      <c r="C4115" s="1">
        <v>4.68</v>
      </c>
      <c r="D4115" s="1">
        <v>4.4400000000000004</v>
      </c>
      <c r="E4115" s="1">
        <v>4.5599999999999996</v>
      </c>
      <c r="G4115" s="6">
        <f t="shared" si="449"/>
        <v>-4.0000000000000036E-2</v>
      </c>
      <c r="H4115" s="1">
        <f t="shared" si="450"/>
        <v>0</v>
      </c>
      <c r="I4115" s="1">
        <f t="shared" si="451"/>
        <v>4.0000000000000036E-2</v>
      </c>
      <c r="K4115" s="6">
        <f t="shared" si="452"/>
        <v>5.8571428571428497E-2</v>
      </c>
      <c r="L4115" s="6">
        <f t="shared" si="453"/>
        <v>0.13571428571428565</v>
      </c>
      <c r="M4115" s="6">
        <f t="shared" si="454"/>
        <v>0.43157894736842073</v>
      </c>
      <c r="N4115" s="6">
        <f t="shared" si="455"/>
        <v>30.147058823529392</v>
      </c>
      <c r="Q4115" s="1">
        <v>4.5088809999999997</v>
      </c>
      <c r="R4115" s="3">
        <v>778100</v>
      </c>
    </row>
    <row r="4116" spans="1:18" x14ac:dyDescent="0.2">
      <c r="A4116" s="8">
        <v>39965</v>
      </c>
      <c r="B4116" s="1">
        <v>4.7</v>
      </c>
      <c r="C4116" s="1">
        <v>4.91</v>
      </c>
      <c r="D4116" s="1">
        <v>4.57</v>
      </c>
      <c r="E4116" s="1">
        <v>4.76</v>
      </c>
      <c r="G4116" s="6">
        <f t="shared" si="449"/>
        <v>0.20000000000000018</v>
      </c>
      <c r="H4116" s="1">
        <f t="shared" si="450"/>
        <v>0.20000000000000018</v>
      </c>
      <c r="I4116" s="1">
        <f t="shared" si="451"/>
        <v>0</v>
      </c>
      <c r="K4116" s="6">
        <f t="shared" si="452"/>
        <v>7.2857142857142801E-2</v>
      </c>
      <c r="L4116" s="6">
        <f t="shared" si="453"/>
        <v>9.7857142857142837E-2</v>
      </c>
      <c r="M4116" s="6">
        <f t="shared" si="454"/>
        <v>0.74452554744525501</v>
      </c>
      <c r="N4116" s="6">
        <f t="shared" si="455"/>
        <v>42.677824267782412</v>
      </c>
      <c r="Q4116" s="1">
        <v>4.706639</v>
      </c>
      <c r="R4116" s="3">
        <v>893000</v>
      </c>
    </row>
    <row r="4117" spans="1:18" x14ac:dyDescent="0.2">
      <c r="A4117" s="8">
        <v>39966</v>
      </c>
      <c r="B4117" s="1">
        <v>4.78</v>
      </c>
      <c r="C4117" s="1">
        <v>4.87</v>
      </c>
      <c r="D4117" s="1">
        <v>4.6399999999999997</v>
      </c>
      <c r="E4117" s="1">
        <v>4.71</v>
      </c>
      <c r="G4117" s="6">
        <f t="shared" si="449"/>
        <v>-4.9999999999999822E-2</v>
      </c>
      <c r="H4117" s="1">
        <f t="shared" si="450"/>
        <v>0</v>
      </c>
      <c r="I4117" s="1">
        <f t="shared" si="451"/>
        <v>4.9999999999999822E-2</v>
      </c>
      <c r="K4117" s="6">
        <f t="shared" si="452"/>
        <v>7.2142857142857092E-2</v>
      </c>
      <c r="L4117" s="6">
        <f t="shared" si="453"/>
        <v>0.1014285714285714</v>
      </c>
      <c r="M4117" s="6">
        <f t="shared" si="454"/>
        <v>0.71126760563380254</v>
      </c>
      <c r="N4117" s="6">
        <f t="shared" si="455"/>
        <v>41.563786008230444</v>
      </c>
      <c r="Q4117" s="1">
        <v>4.6571990000000003</v>
      </c>
      <c r="R4117" s="3">
        <v>1214000</v>
      </c>
    </row>
    <row r="4118" spans="1:18" x14ac:dyDescent="0.2">
      <c r="A4118" s="8">
        <v>39967</v>
      </c>
      <c r="B4118" s="1">
        <v>4.68</v>
      </c>
      <c r="C4118" s="1">
        <v>4.68</v>
      </c>
      <c r="D4118" s="1">
        <v>4.3</v>
      </c>
      <c r="E4118" s="1">
        <v>4.42</v>
      </c>
      <c r="G4118" s="6">
        <f t="shared" si="449"/>
        <v>-0.29000000000000004</v>
      </c>
      <c r="H4118" s="1">
        <f t="shared" si="450"/>
        <v>0</v>
      </c>
      <c r="I4118" s="1">
        <f t="shared" si="451"/>
        <v>0.29000000000000004</v>
      </c>
      <c r="K4118" s="6">
        <f t="shared" si="452"/>
        <v>7.2142857142857092E-2</v>
      </c>
      <c r="L4118" s="6">
        <f t="shared" si="453"/>
        <v>8.5714285714285701E-2</v>
      </c>
      <c r="M4118" s="6">
        <f t="shared" si="454"/>
        <v>0.84166666666666623</v>
      </c>
      <c r="N4118" s="6">
        <f t="shared" si="455"/>
        <v>45.701357466063335</v>
      </c>
      <c r="Q4118" s="1">
        <v>4.3704499999999999</v>
      </c>
      <c r="R4118" s="3">
        <v>541800</v>
      </c>
    </row>
    <row r="4119" spans="1:18" x14ac:dyDescent="0.2">
      <c r="A4119" s="8">
        <v>39968</v>
      </c>
      <c r="B4119" s="1">
        <v>4.37</v>
      </c>
      <c r="C4119" s="1">
        <v>4.5599999999999996</v>
      </c>
      <c r="D4119" s="1">
        <v>4.3099999999999996</v>
      </c>
      <c r="E4119" s="1">
        <v>4.45</v>
      </c>
      <c r="G4119" s="6">
        <f t="shared" si="449"/>
        <v>3.0000000000000249E-2</v>
      </c>
      <c r="H4119" s="1">
        <f t="shared" si="450"/>
        <v>3.0000000000000249E-2</v>
      </c>
      <c r="I4119" s="1">
        <f t="shared" si="451"/>
        <v>0</v>
      </c>
      <c r="K4119" s="6">
        <f t="shared" si="452"/>
        <v>6.7142857142857143E-2</v>
      </c>
      <c r="L4119" s="6">
        <f t="shared" si="453"/>
        <v>8.5714285714285701E-2</v>
      </c>
      <c r="M4119" s="6">
        <f t="shared" si="454"/>
        <v>0.78333333333333344</v>
      </c>
      <c r="N4119" s="6">
        <f t="shared" si="455"/>
        <v>43.925233644859816</v>
      </c>
      <c r="Q4119" s="1">
        <v>4.4001140000000003</v>
      </c>
      <c r="R4119" s="3">
        <v>478700</v>
      </c>
    </row>
    <row r="4120" spans="1:18" x14ac:dyDescent="0.2">
      <c r="A4120" s="8">
        <v>39969</v>
      </c>
      <c r="B4120" s="1">
        <v>4.57</v>
      </c>
      <c r="C4120" s="1">
        <v>4.5860000000000003</v>
      </c>
      <c r="D4120" s="1">
        <v>4.45</v>
      </c>
      <c r="E4120" s="1">
        <v>4.45</v>
      </c>
      <c r="G4120" s="6">
        <f t="shared" si="449"/>
        <v>0</v>
      </c>
      <c r="H4120" s="1">
        <f t="shared" si="450"/>
        <v>0</v>
      </c>
      <c r="I4120" s="1">
        <f t="shared" si="451"/>
        <v>0</v>
      </c>
      <c r="K4120" s="6">
        <f t="shared" si="452"/>
        <v>6.7142857142857143E-2</v>
      </c>
      <c r="L4120" s="6">
        <f t="shared" si="453"/>
        <v>5.5714285714285702E-2</v>
      </c>
      <c r="M4120" s="6">
        <f t="shared" si="454"/>
        <v>1.2051282051282053</v>
      </c>
      <c r="N4120" s="6">
        <f t="shared" si="455"/>
        <v>54.651162790697676</v>
      </c>
      <c r="Q4120" s="1">
        <v>4.4001140000000003</v>
      </c>
      <c r="R4120" s="3">
        <v>578100</v>
      </c>
    </row>
    <row r="4121" spans="1:18" x14ac:dyDescent="0.2">
      <c r="A4121" s="8">
        <v>39972</v>
      </c>
      <c r="B4121" s="1">
        <v>4.4800000000000004</v>
      </c>
      <c r="C4121" s="1">
        <v>4.51</v>
      </c>
      <c r="D4121" s="1">
        <v>4.2699999999999996</v>
      </c>
      <c r="E4121" s="1">
        <v>4.3</v>
      </c>
      <c r="G4121" s="6">
        <f t="shared" si="449"/>
        <v>-0.15000000000000036</v>
      </c>
      <c r="H4121" s="1">
        <f t="shared" si="450"/>
        <v>0</v>
      </c>
      <c r="I4121" s="1">
        <f t="shared" si="451"/>
        <v>0.15000000000000036</v>
      </c>
      <c r="K4121" s="6">
        <f t="shared" si="452"/>
        <v>6.7142857142857143E-2</v>
      </c>
      <c r="L4121" s="6">
        <f t="shared" si="453"/>
        <v>5.4285714285714305E-2</v>
      </c>
      <c r="M4121" s="6">
        <f t="shared" si="454"/>
        <v>1.2368421052631575</v>
      </c>
      <c r="N4121" s="6">
        <f t="shared" si="455"/>
        <v>55.294117647058819</v>
      </c>
      <c r="Q4121" s="1">
        <v>4.2517950000000004</v>
      </c>
      <c r="R4121" s="3">
        <v>356800</v>
      </c>
    </row>
    <row r="4122" spans="1:18" x14ac:dyDescent="0.2">
      <c r="A4122" s="8">
        <v>39973</v>
      </c>
      <c r="B4122" s="1">
        <v>4.3499999999999996</v>
      </c>
      <c r="C4122" s="1">
        <v>4.5</v>
      </c>
      <c r="D4122" s="1">
        <v>4.3499999999999996</v>
      </c>
      <c r="E4122" s="1">
        <v>4.4400000000000004</v>
      </c>
      <c r="G4122" s="6">
        <f t="shared" si="449"/>
        <v>0.14000000000000057</v>
      </c>
      <c r="H4122" s="1">
        <f t="shared" si="450"/>
        <v>0.14000000000000057</v>
      </c>
      <c r="I4122" s="1">
        <f t="shared" si="451"/>
        <v>0</v>
      </c>
      <c r="K4122" s="6">
        <f t="shared" si="452"/>
        <v>7.1428571428571466E-2</v>
      </c>
      <c r="L4122" s="6">
        <f t="shared" si="453"/>
        <v>5.4285714285714305E-2</v>
      </c>
      <c r="M4122" s="6">
        <f t="shared" si="454"/>
        <v>1.3157894736842108</v>
      </c>
      <c r="N4122" s="6">
        <f t="shared" si="455"/>
        <v>56.81818181818182</v>
      </c>
      <c r="Q4122" s="1">
        <v>4.3902260000000002</v>
      </c>
      <c r="R4122" s="3">
        <v>449000</v>
      </c>
    </row>
    <row r="4123" spans="1:18" x14ac:dyDescent="0.2">
      <c r="A4123" s="8">
        <v>39974</v>
      </c>
      <c r="B4123" s="1">
        <v>4.55</v>
      </c>
      <c r="C4123" s="1">
        <v>4.58</v>
      </c>
      <c r="D4123" s="1">
        <v>4.22</v>
      </c>
      <c r="E4123" s="1">
        <v>4.25</v>
      </c>
      <c r="G4123" s="6">
        <f t="shared" si="449"/>
        <v>-0.19000000000000039</v>
      </c>
      <c r="H4123" s="1">
        <f t="shared" si="450"/>
        <v>0</v>
      </c>
      <c r="I4123" s="1">
        <f t="shared" si="451"/>
        <v>0.19000000000000039</v>
      </c>
      <c r="K4123" s="6">
        <f t="shared" si="452"/>
        <v>7.1428571428571466E-2</v>
      </c>
      <c r="L4123" s="6">
        <f t="shared" si="453"/>
        <v>5.3571428571428603E-2</v>
      </c>
      <c r="M4123" s="6">
        <f t="shared" si="454"/>
        <v>1.3333333333333333</v>
      </c>
      <c r="N4123" s="6">
        <f t="shared" si="455"/>
        <v>57.142857142857139</v>
      </c>
      <c r="Q4123" s="1">
        <v>4.2023549999999998</v>
      </c>
      <c r="R4123" s="3">
        <v>689200</v>
      </c>
    </row>
    <row r="4124" spans="1:18" x14ac:dyDescent="0.2">
      <c r="A4124" s="8">
        <v>39975</v>
      </c>
      <c r="B4124" s="1">
        <v>4.33</v>
      </c>
      <c r="C4124" s="1">
        <v>4.5</v>
      </c>
      <c r="D4124" s="1">
        <v>4.29</v>
      </c>
      <c r="E4124" s="1">
        <v>4.37</v>
      </c>
      <c r="G4124" s="6">
        <f t="shared" si="449"/>
        <v>0.12000000000000011</v>
      </c>
      <c r="H4124" s="1">
        <f t="shared" si="450"/>
        <v>0.12000000000000011</v>
      </c>
      <c r="I4124" s="1">
        <f t="shared" si="451"/>
        <v>0</v>
      </c>
      <c r="K4124" s="6">
        <f t="shared" si="452"/>
        <v>7.9285714285714334E-2</v>
      </c>
      <c r="L4124" s="6">
        <f t="shared" si="453"/>
        <v>5.3571428571428603E-2</v>
      </c>
      <c r="M4124" s="6">
        <f t="shared" si="454"/>
        <v>1.48</v>
      </c>
      <c r="N4124" s="6">
        <f t="shared" si="455"/>
        <v>59.677419354838712</v>
      </c>
      <c r="Q4124" s="1">
        <v>4.3210110000000004</v>
      </c>
      <c r="R4124" s="3">
        <v>415400</v>
      </c>
    </row>
    <row r="4125" spans="1:18" x14ac:dyDescent="0.2">
      <c r="A4125" s="8">
        <v>39976</v>
      </c>
      <c r="B4125" s="1">
        <v>4.33</v>
      </c>
      <c r="C4125" s="1">
        <v>4.4000000000000004</v>
      </c>
      <c r="D4125" s="1">
        <v>4.25</v>
      </c>
      <c r="E4125" s="1">
        <v>4.3499999999999996</v>
      </c>
      <c r="G4125" s="6">
        <f t="shared" si="449"/>
        <v>-2.0000000000000462E-2</v>
      </c>
      <c r="H4125" s="1">
        <f t="shared" si="450"/>
        <v>0</v>
      </c>
      <c r="I4125" s="1">
        <f t="shared" si="451"/>
        <v>2.0000000000000462E-2</v>
      </c>
      <c r="K4125" s="6">
        <f t="shared" si="452"/>
        <v>7.9285714285714334E-2</v>
      </c>
      <c r="L4125" s="6">
        <f t="shared" si="453"/>
        <v>5.2857142857142936E-2</v>
      </c>
      <c r="M4125" s="6">
        <f t="shared" si="454"/>
        <v>1.4999999999999987</v>
      </c>
      <c r="N4125" s="6">
        <f t="shared" si="455"/>
        <v>59.999999999999979</v>
      </c>
      <c r="Q4125" s="1">
        <v>4.301234</v>
      </c>
      <c r="R4125" s="3">
        <v>414400</v>
      </c>
    </row>
    <row r="4126" spans="1:18" x14ac:dyDescent="0.2">
      <c r="A4126" s="8">
        <v>39979</v>
      </c>
      <c r="B4126" s="1">
        <v>4.24</v>
      </c>
      <c r="C4126" s="1">
        <v>4.33</v>
      </c>
      <c r="D4126" s="1">
        <v>4.13</v>
      </c>
      <c r="E4126" s="1">
        <v>4.18</v>
      </c>
      <c r="G4126" s="6">
        <f t="shared" si="449"/>
        <v>-0.16999999999999993</v>
      </c>
      <c r="H4126" s="1">
        <f t="shared" si="450"/>
        <v>0</v>
      </c>
      <c r="I4126" s="1">
        <f t="shared" si="451"/>
        <v>0.16999999999999993</v>
      </c>
      <c r="K4126" s="6">
        <f t="shared" si="452"/>
        <v>5.7142857142857197E-2</v>
      </c>
      <c r="L4126" s="6">
        <f t="shared" si="453"/>
        <v>6.5000000000000072E-2</v>
      </c>
      <c r="M4126" s="6">
        <f t="shared" si="454"/>
        <v>0.879120879120879</v>
      </c>
      <c r="N4126" s="6">
        <f t="shared" si="455"/>
        <v>46.783625730994153</v>
      </c>
      <c r="Q4126" s="1">
        <v>4.13314</v>
      </c>
      <c r="R4126" s="3">
        <v>460500</v>
      </c>
    </row>
    <row r="4127" spans="1:18" x14ac:dyDescent="0.2">
      <c r="A4127" s="8">
        <v>39980</v>
      </c>
      <c r="B4127" s="1">
        <v>4.24</v>
      </c>
      <c r="C4127" s="1">
        <v>4.25</v>
      </c>
      <c r="D4127" s="1">
        <v>4.01</v>
      </c>
      <c r="E4127" s="1">
        <v>4.01</v>
      </c>
      <c r="G4127" s="6">
        <f t="shared" si="449"/>
        <v>-0.16999999999999993</v>
      </c>
      <c r="H4127" s="1">
        <f t="shared" si="450"/>
        <v>0</v>
      </c>
      <c r="I4127" s="1">
        <f t="shared" si="451"/>
        <v>0.16999999999999993</v>
      </c>
      <c r="K4127" s="6">
        <f t="shared" si="452"/>
        <v>5.6428571428571495E-2</v>
      </c>
      <c r="L4127" s="6">
        <f t="shared" si="453"/>
        <v>7.7142857142857207E-2</v>
      </c>
      <c r="M4127" s="6">
        <f t="shared" si="454"/>
        <v>0.73148148148148173</v>
      </c>
      <c r="N4127" s="6">
        <f t="shared" si="455"/>
        <v>42.245989304812845</v>
      </c>
      <c r="Q4127" s="1">
        <v>3.9650460000000001</v>
      </c>
      <c r="R4127" s="3">
        <v>425400</v>
      </c>
    </row>
    <row r="4128" spans="1:18" x14ac:dyDescent="0.2">
      <c r="A4128" s="8">
        <v>39981</v>
      </c>
      <c r="B4128" s="1">
        <v>4</v>
      </c>
      <c r="C4128" s="1">
        <v>4.07</v>
      </c>
      <c r="D4128" s="1">
        <v>3.88</v>
      </c>
      <c r="E4128" s="1">
        <v>4.05</v>
      </c>
      <c r="G4128" s="6">
        <f t="shared" si="449"/>
        <v>4.0000000000000036E-2</v>
      </c>
      <c r="H4128" s="1">
        <f t="shared" si="450"/>
        <v>4.0000000000000036E-2</v>
      </c>
      <c r="I4128" s="1">
        <f t="shared" si="451"/>
        <v>0</v>
      </c>
      <c r="K4128" s="6">
        <f t="shared" si="452"/>
        <v>3.7857142857142936E-2</v>
      </c>
      <c r="L4128" s="6">
        <f t="shared" si="453"/>
        <v>7.7142857142857207E-2</v>
      </c>
      <c r="M4128" s="6">
        <f t="shared" si="454"/>
        <v>0.49074074074074137</v>
      </c>
      <c r="N4128" s="6">
        <f t="shared" si="455"/>
        <v>32.919254658385128</v>
      </c>
      <c r="Q4128" s="1">
        <v>4.0045979999999997</v>
      </c>
      <c r="R4128" s="3">
        <v>414400</v>
      </c>
    </row>
    <row r="4129" spans="1:18" x14ac:dyDescent="0.2">
      <c r="A4129" s="8">
        <v>39982</v>
      </c>
      <c r="B4129" s="1">
        <v>4.05</v>
      </c>
      <c r="C4129" s="1">
        <v>4.09</v>
      </c>
      <c r="D4129" s="1">
        <v>3.85</v>
      </c>
      <c r="E4129" s="1">
        <v>3.91</v>
      </c>
      <c r="G4129" s="6">
        <f t="shared" si="449"/>
        <v>-0.13999999999999968</v>
      </c>
      <c r="H4129" s="1">
        <f t="shared" si="450"/>
        <v>0</v>
      </c>
      <c r="I4129" s="1">
        <f t="shared" si="451"/>
        <v>0.13999999999999968</v>
      </c>
      <c r="K4129" s="6">
        <f t="shared" si="452"/>
        <v>3.7857142857142936E-2</v>
      </c>
      <c r="L4129" s="6">
        <f t="shared" si="453"/>
        <v>8.4285714285714325E-2</v>
      </c>
      <c r="M4129" s="6">
        <f t="shared" si="454"/>
        <v>0.4491525423728821</v>
      </c>
      <c r="N4129" s="6">
        <f t="shared" si="455"/>
        <v>30.994152046783668</v>
      </c>
      <c r="Q4129" s="1">
        <v>3.866168</v>
      </c>
      <c r="R4129" s="3">
        <v>712800</v>
      </c>
    </row>
    <row r="4130" spans="1:18" x14ac:dyDescent="0.2">
      <c r="A4130" s="8">
        <v>39983</v>
      </c>
      <c r="B4130" s="1">
        <v>3.98</v>
      </c>
      <c r="C4130" s="1">
        <v>3.98</v>
      </c>
      <c r="D4130" s="1">
        <v>3.85</v>
      </c>
      <c r="E4130" s="1">
        <v>3.9</v>
      </c>
      <c r="G4130" s="6">
        <f t="shared" si="449"/>
        <v>-1.0000000000000231E-2</v>
      </c>
      <c r="H4130" s="1">
        <f t="shared" si="450"/>
        <v>0</v>
      </c>
      <c r="I4130" s="1">
        <f t="shared" si="451"/>
        <v>1.0000000000000231E-2</v>
      </c>
      <c r="K4130" s="6">
        <f t="shared" si="452"/>
        <v>2.3571428571428639E-2</v>
      </c>
      <c r="L4130" s="6">
        <f t="shared" si="453"/>
        <v>8.5000000000000062E-2</v>
      </c>
      <c r="M4130" s="6">
        <f t="shared" si="454"/>
        <v>0.27731092436974847</v>
      </c>
      <c r="N4130" s="6">
        <f t="shared" si="455"/>
        <v>21.710526315789508</v>
      </c>
      <c r="Q4130" s="1">
        <v>3.8562789999999998</v>
      </c>
      <c r="R4130" s="3">
        <v>637100</v>
      </c>
    </row>
    <row r="4131" spans="1:18" x14ac:dyDescent="0.2">
      <c r="A4131" s="8">
        <v>39986</v>
      </c>
      <c r="B4131" s="1">
        <v>3.87</v>
      </c>
      <c r="C4131" s="1">
        <v>3.89</v>
      </c>
      <c r="D4131" s="1">
        <v>3.55</v>
      </c>
      <c r="E4131" s="1">
        <v>3.55</v>
      </c>
      <c r="G4131" s="6">
        <f t="shared" si="449"/>
        <v>-0.35000000000000009</v>
      </c>
      <c r="H4131" s="1">
        <f t="shared" si="450"/>
        <v>0</v>
      </c>
      <c r="I4131" s="1">
        <f t="shared" si="451"/>
        <v>0.35000000000000009</v>
      </c>
      <c r="K4131" s="6">
        <f t="shared" si="452"/>
        <v>2.3571428571428639E-2</v>
      </c>
      <c r="L4131" s="6">
        <f t="shared" si="453"/>
        <v>0.10642857142857151</v>
      </c>
      <c r="M4131" s="6">
        <f t="shared" si="454"/>
        <v>0.22147651006711455</v>
      </c>
      <c r="N4131" s="6">
        <f t="shared" si="455"/>
        <v>18.13186813186816</v>
      </c>
      <c r="Q4131" s="1">
        <v>3.5102030000000002</v>
      </c>
      <c r="R4131" s="3">
        <v>528300</v>
      </c>
    </row>
    <row r="4132" spans="1:18" x14ac:dyDescent="0.2">
      <c r="A4132" s="8">
        <v>39987</v>
      </c>
      <c r="B4132" s="1">
        <v>3.6</v>
      </c>
      <c r="C4132" s="1">
        <v>3.68</v>
      </c>
      <c r="D4132" s="1">
        <v>3.56</v>
      </c>
      <c r="E4132" s="1">
        <v>3.57</v>
      </c>
      <c r="G4132" s="6">
        <f t="shared" si="449"/>
        <v>2.0000000000000018E-2</v>
      </c>
      <c r="H4132" s="1">
        <f t="shared" si="450"/>
        <v>2.0000000000000018E-2</v>
      </c>
      <c r="I4132" s="1">
        <f t="shared" si="451"/>
        <v>0</v>
      </c>
      <c r="K4132" s="6">
        <f t="shared" si="452"/>
        <v>2.5000000000000071E-2</v>
      </c>
      <c r="L4132" s="6">
        <f t="shared" si="453"/>
        <v>8.5714285714285784E-2</v>
      </c>
      <c r="M4132" s="6">
        <f t="shared" si="454"/>
        <v>0.29166666666666724</v>
      </c>
      <c r="N4132" s="6">
        <f t="shared" si="455"/>
        <v>22.580645161290349</v>
      </c>
      <c r="Q4132" s="1">
        <v>3.529979</v>
      </c>
      <c r="R4132" s="3">
        <v>369200</v>
      </c>
    </row>
    <row r="4133" spans="1:18" x14ac:dyDescent="0.2">
      <c r="A4133" s="8">
        <v>39988</v>
      </c>
      <c r="B4133" s="1">
        <v>3.68</v>
      </c>
      <c r="C4133" s="1">
        <v>3.88</v>
      </c>
      <c r="D4133" s="1">
        <v>3.61</v>
      </c>
      <c r="E4133" s="1">
        <v>3.72</v>
      </c>
      <c r="G4133" s="6">
        <f t="shared" si="449"/>
        <v>0.15000000000000036</v>
      </c>
      <c r="H4133" s="1">
        <f t="shared" si="450"/>
        <v>0.15000000000000036</v>
      </c>
      <c r="I4133" s="1">
        <f t="shared" si="451"/>
        <v>0</v>
      </c>
      <c r="K4133" s="6">
        <f t="shared" si="452"/>
        <v>3.3571428571428648E-2</v>
      </c>
      <c r="L4133" s="6">
        <f t="shared" si="453"/>
        <v>8.5714285714285784E-2</v>
      </c>
      <c r="M4133" s="6">
        <f t="shared" si="454"/>
        <v>0.39166666666666722</v>
      </c>
      <c r="N4133" s="6">
        <f t="shared" si="455"/>
        <v>28.143712574850326</v>
      </c>
      <c r="Q4133" s="1">
        <v>3.6782979999999998</v>
      </c>
      <c r="R4133" s="3">
        <v>575100</v>
      </c>
    </row>
    <row r="4134" spans="1:18" x14ac:dyDescent="0.2">
      <c r="A4134" s="8">
        <v>39989</v>
      </c>
      <c r="B4134" s="1">
        <v>3.73</v>
      </c>
      <c r="C4134" s="1">
        <v>3.92</v>
      </c>
      <c r="D4134" s="1">
        <v>3.73</v>
      </c>
      <c r="E4134" s="1">
        <v>3.91</v>
      </c>
      <c r="G4134" s="6">
        <f t="shared" si="449"/>
        <v>0.18999999999999995</v>
      </c>
      <c r="H4134" s="1">
        <f t="shared" si="450"/>
        <v>0.18999999999999995</v>
      </c>
      <c r="I4134" s="1">
        <f t="shared" si="451"/>
        <v>0</v>
      </c>
      <c r="K4134" s="6">
        <f t="shared" si="452"/>
        <v>4.7142857142857215E-2</v>
      </c>
      <c r="L4134" s="6">
        <f t="shared" si="453"/>
        <v>8.5714285714285784E-2</v>
      </c>
      <c r="M4134" s="6">
        <f t="shared" si="454"/>
        <v>0.55000000000000038</v>
      </c>
      <c r="N4134" s="6">
        <f t="shared" si="455"/>
        <v>35.48387096774195</v>
      </c>
      <c r="Q4134" s="1">
        <v>3.866168</v>
      </c>
      <c r="R4134" s="3">
        <v>391200</v>
      </c>
    </row>
    <row r="4135" spans="1:18" x14ac:dyDescent="0.2">
      <c r="A4135" s="8">
        <v>39990</v>
      </c>
      <c r="B4135" s="1">
        <v>3.83</v>
      </c>
      <c r="C4135" s="1">
        <v>4.08</v>
      </c>
      <c r="D4135" s="1">
        <v>3.83</v>
      </c>
      <c r="E4135" s="1">
        <v>4.08</v>
      </c>
      <c r="G4135" s="6">
        <f t="shared" si="449"/>
        <v>0.16999999999999993</v>
      </c>
      <c r="H4135" s="1">
        <f t="shared" si="450"/>
        <v>0.16999999999999993</v>
      </c>
      <c r="I4135" s="1">
        <f t="shared" si="451"/>
        <v>0</v>
      </c>
      <c r="K4135" s="6">
        <f t="shared" si="452"/>
        <v>5.9285714285714351E-2</v>
      </c>
      <c r="L4135" s="6">
        <f t="shared" si="453"/>
        <v>7.5000000000000053E-2</v>
      </c>
      <c r="M4135" s="6">
        <f t="shared" si="454"/>
        <v>0.79047619047619078</v>
      </c>
      <c r="N4135" s="6">
        <f t="shared" si="455"/>
        <v>44.148936170212778</v>
      </c>
      <c r="Q4135" s="1">
        <v>4.0342609999999999</v>
      </c>
      <c r="R4135" s="3">
        <v>1164400</v>
      </c>
    </row>
    <row r="4136" spans="1:18" x14ac:dyDescent="0.2">
      <c r="A4136" s="8">
        <v>39993</v>
      </c>
      <c r="B4136" s="1">
        <v>4.2</v>
      </c>
      <c r="C4136" s="1">
        <v>4.2</v>
      </c>
      <c r="D4136" s="1">
        <v>3.91</v>
      </c>
      <c r="E4136" s="1">
        <v>4.0599999999999996</v>
      </c>
      <c r="G4136" s="6">
        <f t="shared" si="449"/>
        <v>-2.0000000000000462E-2</v>
      </c>
      <c r="H4136" s="1">
        <f t="shared" si="450"/>
        <v>0</v>
      </c>
      <c r="I4136" s="1">
        <f t="shared" si="451"/>
        <v>2.0000000000000462E-2</v>
      </c>
      <c r="K4136" s="6">
        <f t="shared" si="452"/>
        <v>4.9285714285714315E-2</v>
      </c>
      <c r="L4136" s="6">
        <f t="shared" si="453"/>
        <v>7.6428571428571512E-2</v>
      </c>
      <c r="M4136" s="6">
        <f t="shared" si="454"/>
        <v>0.64485981308411178</v>
      </c>
      <c r="N4136" s="6">
        <f t="shared" si="455"/>
        <v>39.204545454545446</v>
      </c>
      <c r="Q4136" s="1">
        <v>4.0144859999999998</v>
      </c>
      <c r="R4136" s="3">
        <v>442800</v>
      </c>
    </row>
    <row r="4137" spans="1:18" x14ac:dyDescent="0.2">
      <c r="A4137" s="8">
        <v>39994</v>
      </c>
      <c r="B4137" s="1">
        <v>4.0599999999999996</v>
      </c>
      <c r="C4137" s="1">
        <v>4.2300000000000004</v>
      </c>
      <c r="D4137" s="1">
        <v>4.04</v>
      </c>
      <c r="E4137" s="1">
        <v>4.2300000000000004</v>
      </c>
      <c r="G4137" s="6">
        <f t="shared" si="449"/>
        <v>0.17000000000000082</v>
      </c>
      <c r="H4137" s="1">
        <f t="shared" si="450"/>
        <v>0.17000000000000082</v>
      </c>
      <c r="I4137" s="1">
        <f t="shared" si="451"/>
        <v>0</v>
      </c>
      <c r="K4137" s="6">
        <f t="shared" si="452"/>
        <v>6.1428571428571513E-2</v>
      </c>
      <c r="L4137" s="6">
        <f t="shared" si="453"/>
        <v>6.2857142857142917E-2</v>
      </c>
      <c r="M4137" s="6">
        <f t="shared" si="454"/>
        <v>0.97727272727272774</v>
      </c>
      <c r="N4137" s="6">
        <f t="shared" si="455"/>
        <v>49.425287356321853</v>
      </c>
      <c r="Q4137" s="1">
        <v>4.1825799999999997</v>
      </c>
      <c r="R4137" s="3">
        <v>819100</v>
      </c>
    </row>
    <row r="4138" spans="1:18" x14ac:dyDescent="0.2">
      <c r="A4138" s="8">
        <v>39995</v>
      </c>
      <c r="B4138" s="1">
        <v>4.25</v>
      </c>
      <c r="C4138" s="1">
        <v>4.32</v>
      </c>
      <c r="D4138" s="1">
        <v>4.18</v>
      </c>
      <c r="E4138" s="1">
        <v>4.26</v>
      </c>
      <c r="G4138" s="6">
        <f t="shared" si="449"/>
        <v>2.9999999999999361E-2</v>
      </c>
      <c r="H4138" s="1">
        <f t="shared" si="450"/>
        <v>2.9999999999999361E-2</v>
      </c>
      <c r="I4138" s="1">
        <f t="shared" si="451"/>
        <v>0</v>
      </c>
      <c r="K4138" s="6">
        <f t="shared" si="452"/>
        <v>5.5000000000000035E-2</v>
      </c>
      <c r="L4138" s="6">
        <f t="shared" si="453"/>
        <v>6.2857142857142917E-2</v>
      </c>
      <c r="M4138" s="6">
        <f t="shared" si="454"/>
        <v>0.87499999999999978</v>
      </c>
      <c r="N4138" s="6">
        <f t="shared" si="455"/>
        <v>46.666666666666657</v>
      </c>
      <c r="Q4138" s="1">
        <v>4.2122440000000001</v>
      </c>
      <c r="R4138" s="3">
        <v>995300</v>
      </c>
    </row>
    <row r="4139" spans="1:18" x14ac:dyDescent="0.2">
      <c r="A4139" s="8">
        <v>39996</v>
      </c>
      <c r="B4139" s="1">
        <v>4.1900000000000004</v>
      </c>
      <c r="C4139" s="1">
        <v>4.1900000000000004</v>
      </c>
      <c r="D4139" s="1">
        <v>3.92</v>
      </c>
      <c r="E4139" s="1">
        <v>3.92</v>
      </c>
      <c r="G4139" s="6">
        <f t="shared" si="449"/>
        <v>-0.33999999999999986</v>
      </c>
      <c r="H4139" s="1">
        <f t="shared" si="450"/>
        <v>0</v>
      </c>
      <c r="I4139" s="1">
        <f t="shared" si="451"/>
        <v>0.33999999999999986</v>
      </c>
      <c r="K4139" s="6">
        <f t="shared" si="452"/>
        <v>5.5000000000000035E-2</v>
      </c>
      <c r="L4139" s="6">
        <f t="shared" si="453"/>
        <v>8.5714285714285729E-2</v>
      </c>
      <c r="M4139" s="6">
        <f t="shared" si="454"/>
        <v>0.64166666666666694</v>
      </c>
      <c r="N4139" s="6">
        <f t="shared" si="455"/>
        <v>39.086294416243668</v>
      </c>
      <c r="Q4139" s="1">
        <v>3.876055</v>
      </c>
      <c r="R4139" s="3">
        <v>704000</v>
      </c>
    </row>
    <row r="4140" spans="1:18" x14ac:dyDescent="0.2">
      <c r="A4140" s="8">
        <v>40000</v>
      </c>
      <c r="B4140" s="1">
        <v>3.84</v>
      </c>
      <c r="C4140" s="1">
        <v>4.18</v>
      </c>
      <c r="D4140" s="1">
        <v>3.76</v>
      </c>
      <c r="E4140" s="1">
        <v>4.04</v>
      </c>
      <c r="G4140" s="6">
        <f t="shared" si="449"/>
        <v>0.12000000000000011</v>
      </c>
      <c r="H4140" s="1">
        <f t="shared" si="450"/>
        <v>0.12000000000000011</v>
      </c>
      <c r="I4140" s="1">
        <f t="shared" si="451"/>
        <v>0</v>
      </c>
      <c r="K4140" s="6">
        <f t="shared" si="452"/>
        <v>6.3571428571428612E-2</v>
      </c>
      <c r="L4140" s="6">
        <f t="shared" si="453"/>
        <v>7.3571428571428593E-2</v>
      </c>
      <c r="M4140" s="6">
        <f t="shared" si="454"/>
        <v>0.8640776699029129</v>
      </c>
      <c r="N4140" s="6">
        <f t="shared" si="455"/>
        <v>46.354166666666671</v>
      </c>
      <c r="Q4140" s="1">
        <v>3.99471</v>
      </c>
      <c r="R4140" s="3">
        <v>771000</v>
      </c>
    </row>
    <row r="4141" spans="1:18" x14ac:dyDescent="0.2">
      <c r="A4141" s="8">
        <v>40001</v>
      </c>
      <c r="B4141" s="1">
        <v>3.96</v>
      </c>
      <c r="C4141" s="1">
        <v>4.0199999999999996</v>
      </c>
      <c r="D4141" s="1">
        <v>3.82</v>
      </c>
      <c r="E4141" s="1">
        <v>3.84</v>
      </c>
      <c r="G4141" s="6">
        <f t="shared" si="449"/>
        <v>-0.20000000000000018</v>
      </c>
      <c r="H4141" s="1">
        <f t="shared" si="450"/>
        <v>0</v>
      </c>
      <c r="I4141" s="1">
        <f t="shared" si="451"/>
        <v>0.20000000000000018</v>
      </c>
      <c r="K4141" s="6">
        <f t="shared" si="452"/>
        <v>6.3571428571428612E-2</v>
      </c>
      <c r="L4141" s="6">
        <f t="shared" si="453"/>
        <v>7.5714285714285748E-2</v>
      </c>
      <c r="M4141" s="6">
        <f t="shared" si="454"/>
        <v>0.83962264150943411</v>
      </c>
      <c r="N4141" s="6">
        <f t="shared" si="455"/>
        <v>45.641025641025642</v>
      </c>
      <c r="Q4141" s="1">
        <v>3.7969520000000001</v>
      </c>
      <c r="R4141" s="3">
        <v>811400</v>
      </c>
    </row>
    <row r="4142" spans="1:18" x14ac:dyDescent="0.2">
      <c r="A4142" s="8">
        <v>40002</v>
      </c>
      <c r="B4142" s="1">
        <v>3.8</v>
      </c>
      <c r="C4142" s="1">
        <v>3.93</v>
      </c>
      <c r="D4142" s="1">
        <v>3.75</v>
      </c>
      <c r="E4142" s="1">
        <v>3.87</v>
      </c>
      <c r="G4142" s="6">
        <f t="shared" si="449"/>
        <v>3.0000000000000249E-2</v>
      </c>
      <c r="H4142" s="1">
        <f t="shared" si="450"/>
        <v>3.0000000000000249E-2</v>
      </c>
      <c r="I4142" s="1">
        <f t="shared" si="451"/>
        <v>0</v>
      </c>
      <c r="K4142" s="6">
        <f t="shared" si="452"/>
        <v>6.2857142857142917E-2</v>
      </c>
      <c r="L4142" s="6">
        <f t="shared" si="453"/>
        <v>7.5714285714285748E-2</v>
      </c>
      <c r="M4142" s="6">
        <f t="shared" si="454"/>
        <v>0.83018867924528339</v>
      </c>
      <c r="N4142" s="6">
        <f t="shared" si="455"/>
        <v>45.360824742268051</v>
      </c>
      <c r="Q4142" s="1">
        <v>3.8266149999999999</v>
      </c>
      <c r="R4142" s="3">
        <v>945800</v>
      </c>
    </row>
    <row r="4143" spans="1:18" x14ac:dyDescent="0.2">
      <c r="A4143" s="8">
        <v>40003</v>
      </c>
      <c r="B4143" s="1">
        <v>3.79</v>
      </c>
      <c r="C4143" s="1">
        <v>4.08</v>
      </c>
      <c r="D4143" s="1">
        <v>3.75</v>
      </c>
      <c r="E4143" s="1">
        <v>3.95</v>
      </c>
      <c r="G4143" s="6">
        <f t="shared" si="449"/>
        <v>8.0000000000000071E-2</v>
      </c>
      <c r="H4143" s="1">
        <f t="shared" si="450"/>
        <v>8.0000000000000071E-2</v>
      </c>
      <c r="I4143" s="1">
        <f t="shared" si="451"/>
        <v>0</v>
      </c>
      <c r="K4143" s="6">
        <f t="shared" si="452"/>
        <v>6.857142857142863E-2</v>
      </c>
      <c r="L4143" s="6">
        <f t="shared" si="453"/>
        <v>6.5714285714285767E-2</v>
      </c>
      <c r="M4143" s="6">
        <f t="shared" si="454"/>
        <v>1.0434782608695652</v>
      </c>
      <c r="N4143" s="6">
        <f t="shared" si="455"/>
        <v>51.063829787234049</v>
      </c>
      <c r="Q4143" s="1">
        <v>3.9057189999999999</v>
      </c>
      <c r="R4143" s="3">
        <v>924700</v>
      </c>
    </row>
    <row r="4144" spans="1:18" x14ac:dyDescent="0.2">
      <c r="A4144" s="8">
        <v>40004</v>
      </c>
      <c r="B4144" s="1">
        <v>3.91</v>
      </c>
      <c r="C4144" s="1">
        <v>4.13</v>
      </c>
      <c r="D4144" s="1">
        <v>3.77</v>
      </c>
      <c r="E4144" s="1">
        <v>4.03</v>
      </c>
      <c r="G4144" s="6">
        <f t="shared" si="449"/>
        <v>8.0000000000000071E-2</v>
      </c>
      <c r="H4144" s="1">
        <f t="shared" si="450"/>
        <v>8.0000000000000071E-2</v>
      </c>
      <c r="I4144" s="1">
        <f t="shared" si="451"/>
        <v>0</v>
      </c>
      <c r="K4144" s="6">
        <f t="shared" si="452"/>
        <v>7.4285714285714358E-2</v>
      </c>
      <c r="L4144" s="6">
        <f t="shared" si="453"/>
        <v>6.5000000000000044E-2</v>
      </c>
      <c r="M4144" s="6">
        <f t="shared" si="454"/>
        <v>1.1428571428571432</v>
      </c>
      <c r="N4144" s="6">
        <f t="shared" si="455"/>
        <v>53.333333333333343</v>
      </c>
      <c r="Q4144" s="1">
        <v>3.984823</v>
      </c>
      <c r="R4144" s="3">
        <v>742300</v>
      </c>
    </row>
    <row r="4145" spans="1:18" x14ac:dyDescent="0.2">
      <c r="A4145" s="8">
        <v>40007</v>
      </c>
      <c r="B4145" s="1">
        <v>4.05</v>
      </c>
      <c r="C4145" s="1">
        <v>4.42</v>
      </c>
      <c r="D4145" s="1">
        <v>4.05</v>
      </c>
      <c r="E4145" s="1">
        <v>4.3899999999999997</v>
      </c>
      <c r="G4145" s="6">
        <f t="shared" si="449"/>
        <v>0.35999999999999943</v>
      </c>
      <c r="H4145" s="1">
        <f t="shared" si="450"/>
        <v>0.35999999999999943</v>
      </c>
      <c r="I4145" s="1">
        <f t="shared" si="451"/>
        <v>0</v>
      </c>
      <c r="K4145" s="6">
        <f t="shared" si="452"/>
        <v>0.10000000000000002</v>
      </c>
      <c r="L4145" s="6">
        <f t="shared" si="453"/>
        <v>4.0000000000000036E-2</v>
      </c>
      <c r="M4145" s="6">
        <f t="shared" si="454"/>
        <v>2.4999999999999982</v>
      </c>
      <c r="N4145" s="6">
        <f t="shared" si="455"/>
        <v>71.428571428571416</v>
      </c>
      <c r="Q4145" s="1">
        <v>4.3407859999999996</v>
      </c>
      <c r="R4145" s="3">
        <v>1199000</v>
      </c>
    </row>
    <row r="4146" spans="1:18" x14ac:dyDescent="0.2">
      <c r="A4146" s="8">
        <v>40008</v>
      </c>
      <c r="B4146" s="1">
        <v>4.37</v>
      </c>
      <c r="C4146" s="1">
        <v>4.66</v>
      </c>
      <c r="D4146" s="1">
        <v>4.2699999999999996</v>
      </c>
      <c r="E4146" s="1">
        <v>4.66</v>
      </c>
      <c r="G4146" s="6">
        <f t="shared" si="449"/>
        <v>0.27000000000000046</v>
      </c>
      <c r="H4146" s="1">
        <f t="shared" si="450"/>
        <v>0.27000000000000046</v>
      </c>
      <c r="I4146" s="1">
        <f t="shared" si="451"/>
        <v>0</v>
      </c>
      <c r="K4146" s="6">
        <f t="shared" si="452"/>
        <v>0.11785714285714291</v>
      </c>
      <c r="L4146" s="6">
        <f t="shared" si="453"/>
        <v>4.0000000000000036E-2</v>
      </c>
      <c r="M4146" s="6">
        <f t="shared" si="454"/>
        <v>2.9464285714285703</v>
      </c>
      <c r="N4146" s="6">
        <f t="shared" si="455"/>
        <v>74.660633484162886</v>
      </c>
      <c r="Q4146" s="1">
        <v>4.6077589999999997</v>
      </c>
      <c r="R4146" s="3">
        <v>1392300</v>
      </c>
    </row>
    <row r="4147" spans="1:18" x14ac:dyDescent="0.2">
      <c r="A4147" s="8">
        <v>40009</v>
      </c>
      <c r="B4147" s="1">
        <v>4.7</v>
      </c>
      <c r="C4147" s="1">
        <v>4.9000000000000004</v>
      </c>
      <c r="D4147" s="1">
        <v>4.7</v>
      </c>
      <c r="E4147" s="1">
        <v>4.84</v>
      </c>
      <c r="G4147" s="6">
        <f t="shared" si="449"/>
        <v>0.17999999999999972</v>
      </c>
      <c r="H4147" s="1">
        <f t="shared" si="450"/>
        <v>0.17999999999999972</v>
      </c>
      <c r="I4147" s="1">
        <f t="shared" si="451"/>
        <v>0</v>
      </c>
      <c r="K4147" s="6">
        <f t="shared" si="452"/>
        <v>0.12000000000000001</v>
      </c>
      <c r="L4147" s="6">
        <f t="shared" si="453"/>
        <v>4.0000000000000036E-2</v>
      </c>
      <c r="M4147" s="6">
        <f t="shared" si="454"/>
        <v>2.9999999999999978</v>
      </c>
      <c r="N4147" s="6">
        <f t="shared" si="455"/>
        <v>74.999999999999986</v>
      </c>
      <c r="Q4147" s="1">
        <v>4.7857409999999998</v>
      </c>
      <c r="R4147" s="3">
        <v>1104900</v>
      </c>
    </row>
    <row r="4148" spans="1:18" x14ac:dyDescent="0.2">
      <c r="A4148" s="8">
        <v>40010</v>
      </c>
      <c r="B4148" s="1">
        <v>4.8</v>
      </c>
      <c r="C4148" s="1">
        <v>4.83</v>
      </c>
      <c r="D4148" s="1">
        <v>4.6399999999999997</v>
      </c>
      <c r="E4148" s="1">
        <v>4.78</v>
      </c>
      <c r="G4148" s="6">
        <f t="shared" si="449"/>
        <v>-5.9999999999999609E-2</v>
      </c>
      <c r="H4148" s="1">
        <f t="shared" si="450"/>
        <v>0</v>
      </c>
      <c r="I4148" s="1">
        <f t="shared" si="451"/>
        <v>5.9999999999999609E-2</v>
      </c>
      <c r="K4148" s="6">
        <f t="shared" si="452"/>
        <v>0.10642857142857144</v>
      </c>
      <c r="L4148" s="6">
        <f t="shared" si="453"/>
        <v>4.4285714285714296E-2</v>
      </c>
      <c r="M4148" s="6">
        <f t="shared" si="454"/>
        <v>2.4032258064516125</v>
      </c>
      <c r="N4148" s="6">
        <f t="shared" si="455"/>
        <v>70.616113744075818</v>
      </c>
      <c r="Q4148" s="1">
        <v>4.7264140000000001</v>
      </c>
      <c r="R4148" s="3">
        <v>419600</v>
      </c>
    </row>
    <row r="4149" spans="1:18" x14ac:dyDescent="0.2">
      <c r="A4149" s="8">
        <v>40011</v>
      </c>
      <c r="B4149" s="1">
        <v>4.68</v>
      </c>
      <c r="C4149" s="1">
        <v>4.79</v>
      </c>
      <c r="D4149" s="1">
        <v>4.5999999999999996</v>
      </c>
      <c r="E4149" s="1">
        <v>4.75</v>
      </c>
      <c r="G4149" s="6">
        <f t="shared" si="449"/>
        <v>-3.0000000000000249E-2</v>
      </c>
      <c r="H4149" s="1">
        <f t="shared" si="450"/>
        <v>0</v>
      </c>
      <c r="I4149" s="1">
        <f t="shared" si="451"/>
        <v>3.0000000000000249E-2</v>
      </c>
      <c r="K4149" s="6">
        <f t="shared" si="452"/>
        <v>9.4285714285714306E-2</v>
      </c>
      <c r="L4149" s="6">
        <f t="shared" si="453"/>
        <v>4.6428571428571451E-2</v>
      </c>
      <c r="M4149" s="6">
        <f t="shared" si="454"/>
        <v>2.0307692307692302</v>
      </c>
      <c r="N4149" s="6">
        <f t="shared" si="455"/>
        <v>67.005076142131969</v>
      </c>
      <c r="Q4149" s="1">
        <v>4.6967509999999999</v>
      </c>
      <c r="R4149" s="3">
        <v>678200</v>
      </c>
    </row>
    <row r="4150" spans="1:18" x14ac:dyDescent="0.2">
      <c r="A4150" s="8">
        <v>40014</v>
      </c>
      <c r="B4150" s="1">
        <v>4.8099999999999996</v>
      </c>
      <c r="C4150" s="1">
        <v>5</v>
      </c>
      <c r="D4150" s="1">
        <v>4.7699999999999996</v>
      </c>
      <c r="E4150" s="1">
        <v>4.99</v>
      </c>
      <c r="G4150" s="6">
        <f t="shared" si="449"/>
        <v>0.24000000000000021</v>
      </c>
      <c r="H4150" s="1">
        <f t="shared" si="450"/>
        <v>0.24000000000000021</v>
      </c>
      <c r="I4150" s="1">
        <f t="shared" si="451"/>
        <v>0</v>
      </c>
      <c r="K4150" s="6">
        <f t="shared" si="452"/>
        <v>0.11142857142857146</v>
      </c>
      <c r="L4150" s="6">
        <f t="shared" si="453"/>
        <v>4.4999999999999991E-2</v>
      </c>
      <c r="M4150" s="6">
        <f t="shared" si="454"/>
        <v>2.4761904761904772</v>
      </c>
      <c r="N4150" s="6">
        <f t="shared" si="455"/>
        <v>71.232876712328775</v>
      </c>
      <c r="Q4150" s="1">
        <v>4.9340599999999997</v>
      </c>
      <c r="R4150" s="3">
        <v>542100</v>
      </c>
    </row>
    <row r="4151" spans="1:18" x14ac:dyDescent="0.2">
      <c r="A4151" s="8">
        <v>40015</v>
      </c>
      <c r="B4151" s="1">
        <v>5</v>
      </c>
      <c r="C4151" s="1">
        <v>5.0599999999999996</v>
      </c>
      <c r="D4151" s="1">
        <v>4.67</v>
      </c>
      <c r="E4151" s="1">
        <v>4.8099999999999996</v>
      </c>
      <c r="G4151" s="6">
        <f t="shared" si="449"/>
        <v>-0.1800000000000006</v>
      </c>
      <c r="H4151" s="1">
        <f t="shared" si="450"/>
        <v>0</v>
      </c>
      <c r="I4151" s="1">
        <f t="shared" si="451"/>
        <v>0.1800000000000006</v>
      </c>
      <c r="K4151" s="6">
        <f t="shared" si="452"/>
        <v>9.9285714285714269E-2</v>
      </c>
      <c r="L4151" s="6">
        <f t="shared" si="453"/>
        <v>5.7857142857142892E-2</v>
      </c>
      <c r="M4151" s="6">
        <f t="shared" si="454"/>
        <v>1.7160493827160481</v>
      </c>
      <c r="N4151" s="6">
        <f t="shared" si="455"/>
        <v>63.181818181818166</v>
      </c>
      <c r="Q4151" s="1">
        <v>4.7560779999999996</v>
      </c>
      <c r="R4151" s="3">
        <v>337400</v>
      </c>
    </row>
    <row r="4152" spans="1:18" x14ac:dyDescent="0.2">
      <c r="A4152" s="8">
        <v>40016</v>
      </c>
      <c r="B4152" s="1">
        <v>4.76</v>
      </c>
      <c r="C4152" s="1">
        <v>4.83</v>
      </c>
      <c r="D4152" s="1">
        <v>4.7</v>
      </c>
      <c r="E4152" s="1">
        <v>4.75</v>
      </c>
      <c r="G4152" s="6">
        <f t="shared" si="449"/>
        <v>-5.9999999999999609E-2</v>
      </c>
      <c r="H4152" s="1">
        <f t="shared" si="450"/>
        <v>0</v>
      </c>
      <c r="I4152" s="1">
        <f t="shared" si="451"/>
        <v>5.9999999999999609E-2</v>
      </c>
      <c r="K4152" s="6">
        <f t="shared" si="452"/>
        <v>9.714285714285717E-2</v>
      </c>
      <c r="L4152" s="6">
        <f t="shared" si="453"/>
        <v>6.2142857142857152E-2</v>
      </c>
      <c r="M4152" s="6">
        <f t="shared" si="454"/>
        <v>1.5632183908045978</v>
      </c>
      <c r="N4152" s="6">
        <f t="shared" si="455"/>
        <v>60.986547085201792</v>
      </c>
      <c r="Q4152" s="1">
        <v>4.6977270000000004</v>
      </c>
      <c r="R4152" s="3">
        <v>208000</v>
      </c>
    </row>
    <row r="4153" spans="1:18" x14ac:dyDescent="0.2">
      <c r="A4153" s="8">
        <v>40017</v>
      </c>
      <c r="B4153" s="1">
        <v>4.66</v>
      </c>
      <c r="C4153" s="1">
        <v>4.78</v>
      </c>
      <c r="D4153" s="1">
        <v>4.57</v>
      </c>
      <c r="E4153" s="1">
        <v>4.6100000000000003</v>
      </c>
      <c r="G4153" s="6">
        <f t="shared" si="449"/>
        <v>-0.13999999999999968</v>
      </c>
      <c r="H4153" s="1">
        <f t="shared" si="450"/>
        <v>0</v>
      </c>
      <c r="I4153" s="1">
        <f t="shared" si="451"/>
        <v>0.13999999999999968</v>
      </c>
      <c r="K4153" s="6">
        <f t="shared" si="452"/>
        <v>9.714285714285717E-2</v>
      </c>
      <c r="L4153" s="6">
        <f t="shared" si="453"/>
        <v>4.7857142857142855E-2</v>
      </c>
      <c r="M4153" s="6">
        <f t="shared" si="454"/>
        <v>2.0298507462686572</v>
      </c>
      <c r="N4153" s="6">
        <f t="shared" si="455"/>
        <v>66.995073891625623</v>
      </c>
      <c r="Q4153" s="1">
        <v>4.5592680000000003</v>
      </c>
      <c r="R4153" s="3">
        <v>648100</v>
      </c>
    </row>
    <row r="4154" spans="1:18" x14ac:dyDescent="0.2">
      <c r="A4154" s="8">
        <v>40018</v>
      </c>
      <c r="B4154" s="1">
        <v>4.58</v>
      </c>
      <c r="C4154" s="1">
        <v>4.6900000000000004</v>
      </c>
      <c r="D4154" s="1">
        <v>4.54</v>
      </c>
      <c r="E4154" s="1">
        <v>4.67</v>
      </c>
      <c r="G4154" s="6">
        <f t="shared" si="449"/>
        <v>5.9999999999999609E-2</v>
      </c>
      <c r="H4154" s="1">
        <f t="shared" si="450"/>
        <v>5.9999999999999609E-2</v>
      </c>
      <c r="I4154" s="1">
        <f t="shared" si="451"/>
        <v>0</v>
      </c>
      <c r="K4154" s="6">
        <f t="shared" si="452"/>
        <v>9.2857142857142846E-2</v>
      </c>
      <c r="L4154" s="6">
        <f t="shared" si="453"/>
        <v>4.7857142857142855E-2</v>
      </c>
      <c r="M4154" s="6">
        <f t="shared" si="454"/>
        <v>1.9402985074626864</v>
      </c>
      <c r="N4154" s="6">
        <f t="shared" si="455"/>
        <v>65.989847715736033</v>
      </c>
      <c r="Q4154" s="1">
        <v>4.618608</v>
      </c>
      <c r="R4154" s="3">
        <v>262300</v>
      </c>
    </row>
    <row r="4155" spans="1:18" x14ac:dyDescent="0.2">
      <c r="A4155" s="8">
        <v>40021</v>
      </c>
      <c r="B4155" s="1">
        <v>4.71</v>
      </c>
      <c r="C4155" s="1">
        <v>4.75</v>
      </c>
      <c r="D4155" s="1">
        <v>4.5999999999999996</v>
      </c>
      <c r="E4155" s="1">
        <v>4.6500000000000004</v>
      </c>
      <c r="G4155" s="6">
        <f t="shared" si="449"/>
        <v>-1.9999999999999574E-2</v>
      </c>
      <c r="H4155" s="1">
        <f t="shared" si="450"/>
        <v>0</v>
      </c>
      <c r="I4155" s="1">
        <f t="shared" si="451"/>
        <v>1.9999999999999574E-2</v>
      </c>
      <c r="K4155" s="6">
        <f t="shared" si="452"/>
        <v>9.2857142857142846E-2</v>
      </c>
      <c r="L4155" s="6">
        <f t="shared" si="453"/>
        <v>3.4999999999999955E-2</v>
      </c>
      <c r="M4155" s="6">
        <f t="shared" si="454"/>
        <v>2.6530612244897989</v>
      </c>
      <c r="N4155" s="6">
        <f t="shared" si="455"/>
        <v>72.625698324022366</v>
      </c>
      <c r="Q4155" s="1">
        <v>4.5988280000000001</v>
      </c>
      <c r="R4155" s="3">
        <v>260800</v>
      </c>
    </row>
    <row r="4156" spans="1:18" x14ac:dyDescent="0.2">
      <c r="A4156" s="8">
        <v>40022</v>
      </c>
      <c r="B4156" s="1">
        <v>4.5599999999999996</v>
      </c>
      <c r="C4156" s="1">
        <v>4.57</v>
      </c>
      <c r="D4156" s="1">
        <v>4.29</v>
      </c>
      <c r="E4156" s="1">
        <v>4.4800000000000004</v>
      </c>
      <c r="G4156" s="6">
        <f t="shared" si="449"/>
        <v>-0.16999999999999993</v>
      </c>
      <c r="H4156" s="1">
        <f t="shared" si="450"/>
        <v>0</v>
      </c>
      <c r="I4156" s="1">
        <f t="shared" si="451"/>
        <v>0.16999999999999993</v>
      </c>
      <c r="K4156" s="6">
        <f t="shared" si="452"/>
        <v>9.0714285714285678E-2</v>
      </c>
      <c r="L4156" s="6">
        <f t="shared" si="453"/>
        <v>4.7142857142857091E-2</v>
      </c>
      <c r="M4156" s="6">
        <f t="shared" si="454"/>
        <v>1.9242424242424256</v>
      </c>
      <c r="N4156" s="6">
        <f t="shared" si="455"/>
        <v>65.803108808290176</v>
      </c>
      <c r="Q4156" s="1">
        <v>4.4306989999999997</v>
      </c>
      <c r="R4156" s="3">
        <v>417100</v>
      </c>
    </row>
    <row r="4157" spans="1:18" x14ac:dyDescent="0.2">
      <c r="A4157" s="8">
        <v>40023</v>
      </c>
      <c r="B4157" s="1">
        <v>4.32</v>
      </c>
      <c r="C4157" s="1">
        <v>4.3600000000000003</v>
      </c>
      <c r="D4157" s="1">
        <v>4.16</v>
      </c>
      <c r="E4157" s="1">
        <v>4.2</v>
      </c>
      <c r="G4157" s="6">
        <f t="shared" si="449"/>
        <v>-0.28000000000000025</v>
      </c>
      <c r="H4157" s="1">
        <f t="shared" si="450"/>
        <v>0</v>
      </c>
      <c r="I4157" s="1">
        <f t="shared" si="451"/>
        <v>0.28000000000000025</v>
      </c>
      <c r="K4157" s="6">
        <f t="shared" si="452"/>
        <v>8.4999999999999964E-2</v>
      </c>
      <c r="L4157" s="6">
        <f t="shared" si="453"/>
        <v>6.7142857142857101E-2</v>
      </c>
      <c r="M4157" s="6">
        <f t="shared" si="454"/>
        <v>1.2659574468085109</v>
      </c>
      <c r="N4157" s="6">
        <f t="shared" si="455"/>
        <v>55.868544600938968</v>
      </c>
      <c r="Q4157" s="1">
        <v>4.1537800000000002</v>
      </c>
      <c r="R4157" s="3">
        <v>455400</v>
      </c>
    </row>
    <row r="4158" spans="1:18" x14ac:dyDescent="0.2">
      <c r="A4158" s="8">
        <v>40024</v>
      </c>
      <c r="B4158" s="1">
        <v>4.25</v>
      </c>
      <c r="C4158" s="1">
        <v>4.51</v>
      </c>
      <c r="D4158" s="1">
        <v>4.22</v>
      </c>
      <c r="E4158" s="1">
        <v>4.38</v>
      </c>
      <c r="G4158" s="6">
        <f t="shared" si="449"/>
        <v>0.17999999999999972</v>
      </c>
      <c r="H4158" s="1">
        <f t="shared" si="450"/>
        <v>0.17999999999999972</v>
      </c>
      <c r="I4158" s="1">
        <f t="shared" si="451"/>
        <v>0</v>
      </c>
      <c r="K4158" s="6">
        <f t="shared" si="452"/>
        <v>9.2142857142857082E-2</v>
      </c>
      <c r="L4158" s="6">
        <f t="shared" si="453"/>
        <v>6.7142857142857101E-2</v>
      </c>
      <c r="M4158" s="6">
        <f t="shared" si="454"/>
        <v>1.3723404255319149</v>
      </c>
      <c r="N4158" s="6">
        <f t="shared" si="455"/>
        <v>57.847533632286996</v>
      </c>
      <c r="Q4158" s="1">
        <v>4.3317990000000002</v>
      </c>
      <c r="R4158" s="3">
        <v>403200</v>
      </c>
    </row>
    <row r="4159" spans="1:18" x14ac:dyDescent="0.2">
      <c r="A4159" s="8">
        <v>40025</v>
      </c>
      <c r="B4159" s="1">
        <v>4.34</v>
      </c>
      <c r="C4159" s="1">
        <v>4.5199999999999996</v>
      </c>
      <c r="D4159" s="1">
        <v>4.29</v>
      </c>
      <c r="E4159" s="1">
        <v>4.43</v>
      </c>
      <c r="G4159" s="6">
        <f t="shared" si="449"/>
        <v>4.9999999999999822E-2</v>
      </c>
      <c r="H4159" s="1">
        <f t="shared" si="450"/>
        <v>4.9999999999999822E-2</v>
      </c>
      <c r="I4159" s="1">
        <f t="shared" si="451"/>
        <v>0</v>
      </c>
      <c r="K4159" s="6">
        <f t="shared" si="452"/>
        <v>6.9999999999999965E-2</v>
      </c>
      <c r="L4159" s="6">
        <f t="shared" si="453"/>
        <v>6.7142857142857101E-2</v>
      </c>
      <c r="M4159" s="6">
        <f t="shared" si="454"/>
        <v>1.0425531914893618</v>
      </c>
      <c r="N4159" s="6">
        <f t="shared" si="455"/>
        <v>51.041666666666671</v>
      </c>
      <c r="Q4159" s="1">
        <v>4.3812480000000003</v>
      </c>
      <c r="R4159" s="3">
        <v>263800</v>
      </c>
    </row>
    <row r="4160" spans="1:18" x14ac:dyDescent="0.2">
      <c r="A4160" s="8">
        <v>40028</v>
      </c>
      <c r="B4160" s="1">
        <v>4.4800000000000004</v>
      </c>
      <c r="C4160" s="1">
        <v>4.71</v>
      </c>
      <c r="D4160" s="1">
        <v>4.4800000000000004</v>
      </c>
      <c r="E4160" s="1">
        <v>4.71</v>
      </c>
      <c r="G4160" s="6">
        <f t="shared" si="449"/>
        <v>0.28000000000000025</v>
      </c>
      <c r="H4160" s="1">
        <f t="shared" si="450"/>
        <v>0.28000000000000025</v>
      </c>
      <c r="I4160" s="1">
        <f t="shared" si="451"/>
        <v>0</v>
      </c>
      <c r="K4160" s="6">
        <f t="shared" si="452"/>
        <v>7.071428571428566E-2</v>
      </c>
      <c r="L4160" s="6">
        <f t="shared" si="453"/>
        <v>6.7142857142857101E-2</v>
      </c>
      <c r="M4160" s="6">
        <f t="shared" si="454"/>
        <v>1.053191489361702</v>
      </c>
      <c r="N4160" s="6">
        <f t="shared" si="455"/>
        <v>51.295336787564771</v>
      </c>
      <c r="Q4160" s="1">
        <v>4.6581669999999997</v>
      </c>
      <c r="R4160" s="3">
        <v>539900</v>
      </c>
    </row>
    <row r="4161" spans="1:18" x14ac:dyDescent="0.2">
      <c r="A4161" s="8">
        <v>40029</v>
      </c>
      <c r="B4161" s="1">
        <v>4.71</v>
      </c>
      <c r="C4161" s="1">
        <v>4.82</v>
      </c>
      <c r="D4161" s="1">
        <v>4.63</v>
      </c>
      <c r="E4161" s="1">
        <v>4.78</v>
      </c>
      <c r="G4161" s="6">
        <f t="shared" si="449"/>
        <v>7.0000000000000284E-2</v>
      </c>
      <c r="H4161" s="1">
        <f t="shared" si="450"/>
        <v>7.0000000000000284E-2</v>
      </c>
      <c r="I4161" s="1">
        <f t="shared" si="451"/>
        <v>0</v>
      </c>
      <c r="K4161" s="6">
        <f t="shared" si="452"/>
        <v>6.2857142857142848E-2</v>
      </c>
      <c r="L4161" s="6">
        <f t="shared" si="453"/>
        <v>6.7142857142857101E-2</v>
      </c>
      <c r="M4161" s="6">
        <f t="shared" si="454"/>
        <v>0.93617021276595791</v>
      </c>
      <c r="N4161" s="6">
        <f t="shared" si="455"/>
        <v>48.351648351648365</v>
      </c>
      <c r="Q4161" s="1">
        <v>4.7273969999999998</v>
      </c>
      <c r="R4161" s="3">
        <v>347200</v>
      </c>
    </row>
    <row r="4162" spans="1:18" x14ac:dyDescent="0.2">
      <c r="A4162" s="8">
        <v>40030</v>
      </c>
      <c r="B4162" s="1">
        <v>4.7699999999999996</v>
      </c>
      <c r="C4162" s="1">
        <v>4.83</v>
      </c>
      <c r="D4162" s="1">
        <v>4.6100000000000003</v>
      </c>
      <c r="E4162" s="1">
        <v>4.63</v>
      </c>
      <c r="G4162" s="6">
        <f t="shared" si="449"/>
        <v>-0.15000000000000036</v>
      </c>
      <c r="H4162" s="1">
        <f t="shared" si="450"/>
        <v>0</v>
      </c>
      <c r="I4162" s="1">
        <f t="shared" si="451"/>
        <v>0.15000000000000036</v>
      </c>
      <c r="K4162" s="6">
        <f t="shared" si="452"/>
        <v>6.2857142857142848E-2</v>
      </c>
      <c r="L4162" s="6">
        <f t="shared" si="453"/>
        <v>7.3571428571428593E-2</v>
      </c>
      <c r="M4162" s="6">
        <f t="shared" si="454"/>
        <v>0.85436893203883457</v>
      </c>
      <c r="N4162" s="6">
        <f t="shared" si="455"/>
        <v>46.073298429319358</v>
      </c>
      <c r="Q4162" s="1">
        <v>4.5790480000000002</v>
      </c>
      <c r="R4162" s="3">
        <v>234500</v>
      </c>
    </row>
    <row r="4163" spans="1:18" x14ac:dyDescent="0.2">
      <c r="A4163" s="8">
        <v>40031</v>
      </c>
      <c r="B4163" s="1">
        <v>4.67</v>
      </c>
      <c r="C4163" s="1">
        <v>4.68</v>
      </c>
      <c r="D4163" s="1">
        <v>4.45</v>
      </c>
      <c r="E4163" s="1">
        <v>4.47</v>
      </c>
      <c r="G4163" s="6">
        <f t="shared" si="449"/>
        <v>-0.16000000000000014</v>
      </c>
      <c r="H4163" s="1">
        <f t="shared" si="450"/>
        <v>0</v>
      </c>
      <c r="I4163" s="1">
        <f t="shared" si="451"/>
        <v>0.16000000000000014</v>
      </c>
      <c r="K4163" s="6">
        <f t="shared" si="452"/>
        <v>6.2857142857142848E-2</v>
      </c>
      <c r="L4163" s="6">
        <f t="shared" si="453"/>
        <v>8.2857142857142865E-2</v>
      </c>
      <c r="M4163" s="6">
        <f t="shared" si="454"/>
        <v>0.75862068965517226</v>
      </c>
      <c r="N4163" s="6">
        <f t="shared" si="455"/>
        <v>43.137254901960773</v>
      </c>
      <c r="Q4163" s="1">
        <v>4.4208080000000001</v>
      </c>
      <c r="R4163" s="3">
        <v>200600</v>
      </c>
    </row>
    <row r="4164" spans="1:18" x14ac:dyDescent="0.2">
      <c r="A4164" s="8">
        <v>40032</v>
      </c>
      <c r="B4164" s="1">
        <v>4.54</v>
      </c>
      <c r="C4164" s="1">
        <v>4.6500000000000004</v>
      </c>
      <c r="D4164" s="1">
        <v>4.5</v>
      </c>
      <c r="E4164" s="1">
        <v>4.55</v>
      </c>
      <c r="G4164" s="6">
        <f t="shared" ref="G4164:G4227" si="456">E4164-E4163</f>
        <v>8.0000000000000071E-2</v>
      </c>
      <c r="H4164" s="1">
        <f t="shared" ref="H4164:H4227" si="457">IF(G4164&gt;0,G4164,0)</f>
        <v>8.0000000000000071E-2</v>
      </c>
      <c r="I4164" s="1">
        <f t="shared" ref="I4164:I4227" si="458">IF(G4164&lt;0,ABS(G4164),0)</f>
        <v>0</v>
      </c>
      <c r="K4164" s="6">
        <f t="shared" si="452"/>
        <v>5.1428571428571414E-2</v>
      </c>
      <c r="L4164" s="6">
        <f t="shared" si="453"/>
        <v>8.2857142857142865E-2</v>
      </c>
      <c r="M4164" s="6">
        <f t="shared" si="454"/>
        <v>0.62068965517241359</v>
      </c>
      <c r="N4164" s="6">
        <f t="shared" si="455"/>
        <v>38.297872340425528</v>
      </c>
      <c r="Q4164" s="1">
        <v>4.4999279999999997</v>
      </c>
      <c r="R4164" s="3">
        <v>236500</v>
      </c>
    </row>
    <row r="4165" spans="1:18" x14ac:dyDescent="0.2">
      <c r="A4165" s="8">
        <v>40035</v>
      </c>
      <c r="B4165" s="1">
        <v>4.55</v>
      </c>
      <c r="C4165" s="1">
        <v>5</v>
      </c>
      <c r="D4165" s="1">
        <v>4.5</v>
      </c>
      <c r="E4165" s="1">
        <v>5</v>
      </c>
      <c r="G4165" s="6">
        <f t="shared" si="456"/>
        <v>0.45000000000000018</v>
      </c>
      <c r="H4165" s="1">
        <f t="shared" si="457"/>
        <v>0.45000000000000018</v>
      </c>
      <c r="I4165" s="1">
        <f t="shared" si="458"/>
        <v>0</v>
      </c>
      <c r="K4165" s="6">
        <f t="shared" si="452"/>
        <v>8.357142857142856E-2</v>
      </c>
      <c r="L4165" s="6">
        <f t="shared" si="453"/>
        <v>6.9999999999999965E-2</v>
      </c>
      <c r="M4165" s="6">
        <f t="shared" si="454"/>
        <v>1.1938775510204087</v>
      </c>
      <c r="N4165" s="6">
        <f t="shared" si="455"/>
        <v>54.418604651162795</v>
      </c>
      <c r="Q4165" s="1">
        <v>4.9449759999999996</v>
      </c>
      <c r="R4165" s="3">
        <v>600500</v>
      </c>
    </row>
    <row r="4166" spans="1:18" x14ac:dyDescent="0.2">
      <c r="A4166" s="8">
        <v>40036</v>
      </c>
      <c r="B4166" s="1">
        <v>4.9400000000000004</v>
      </c>
      <c r="C4166" s="1">
        <v>4.9800000000000004</v>
      </c>
      <c r="D4166" s="1">
        <v>4.6500000000000004</v>
      </c>
      <c r="E4166" s="1">
        <v>4.84</v>
      </c>
      <c r="G4166" s="6">
        <f t="shared" si="456"/>
        <v>-0.16000000000000014</v>
      </c>
      <c r="H4166" s="1">
        <f t="shared" si="457"/>
        <v>0</v>
      </c>
      <c r="I4166" s="1">
        <f t="shared" si="458"/>
        <v>0.16000000000000014</v>
      </c>
      <c r="K4166" s="6">
        <f t="shared" si="452"/>
        <v>8.357142857142856E-2</v>
      </c>
      <c r="L4166" s="6">
        <f t="shared" si="453"/>
        <v>7.7142857142857152E-2</v>
      </c>
      <c r="M4166" s="6">
        <f t="shared" si="454"/>
        <v>1.083333333333333</v>
      </c>
      <c r="N4166" s="6">
        <f t="shared" si="455"/>
        <v>51.999999999999993</v>
      </c>
      <c r="Q4166" s="1">
        <v>4.7867369999999996</v>
      </c>
      <c r="R4166" s="3">
        <v>726600</v>
      </c>
    </row>
    <row r="4167" spans="1:18" x14ac:dyDescent="0.2">
      <c r="A4167" s="8">
        <v>40037</v>
      </c>
      <c r="B4167" s="1">
        <v>4.83</v>
      </c>
      <c r="C4167" s="1">
        <v>4.9800000000000004</v>
      </c>
      <c r="D4167" s="1">
        <v>4.6900000000000004</v>
      </c>
      <c r="E4167" s="1">
        <v>4.8899999999999997</v>
      </c>
      <c r="G4167" s="6">
        <f t="shared" si="456"/>
        <v>4.9999999999999822E-2</v>
      </c>
      <c r="H4167" s="1">
        <f t="shared" si="457"/>
        <v>4.9999999999999822E-2</v>
      </c>
      <c r="I4167" s="1">
        <f t="shared" si="458"/>
        <v>0</v>
      </c>
      <c r="K4167" s="6">
        <f t="shared" si="452"/>
        <v>8.7142857142857119E-2</v>
      </c>
      <c r="L4167" s="6">
        <f t="shared" si="453"/>
        <v>6.7142857142857171E-2</v>
      </c>
      <c r="M4167" s="6">
        <f t="shared" si="454"/>
        <v>1.297872340425531</v>
      </c>
      <c r="N4167" s="6">
        <f t="shared" si="455"/>
        <v>56.481481481481467</v>
      </c>
      <c r="Q4167" s="1">
        <v>4.8361859999999997</v>
      </c>
      <c r="R4167" s="3">
        <v>564100</v>
      </c>
    </row>
    <row r="4168" spans="1:18" x14ac:dyDescent="0.2">
      <c r="A4168" s="8">
        <v>40038</v>
      </c>
      <c r="B4168" s="1">
        <v>4.91</v>
      </c>
      <c r="C4168" s="1">
        <v>4.95</v>
      </c>
      <c r="D4168" s="1">
        <v>4.8109999999999999</v>
      </c>
      <c r="E4168" s="1">
        <v>4.88</v>
      </c>
      <c r="G4168" s="6">
        <f t="shared" si="456"/>
        <v>-9.9999999999997868E-3</v>
      </c>
      <c r="H4168" s="1">
        <f t="shared" si="457"/>
        <v>0</v>
      </c>
      <c r="I4168" s="1">
        <f t="shared" si="458"/>
        <v>9.9999999999997868E-3</v>
      </c>
      <c r="K4168" s="6">
        <f t="shared" si="452"/>
        <v>8.2857142857142865E-2</v>
      </c>
      <c r="L4168" s="6">
        <f t="shared" si="453"/>
        <v>6.7857142857142866E-2</v>
      </c>
      <c r="M4168" s="6">
        <f t="shared" si="454"/>
        <v>1.2210526315789474</v>
      </c>
      <c r="N4168" s="6">
        <f t="shared" si="455"/>
        <v>54.976303317535553</v>
      </c>
      <c r="Q4168" s="1">
        <v>4.8262970000000003</v>
      </c>
      <c r="R4168" s="3">
        <v>336000</v>
      </c>
    </row>
    <row r="4169" spans="1:18" x14ac:dyDescent="0.2">
      <c r="A4169" s="8">
        <v>40039</v>
      </c>
      <c r="B4169" s="1">
        <v>4.8600000000000003</v>
      </c>
      <c r="C4169" s="1">
        <v>4.95</v>
      </c>
      <c r="D4169" s="1">
        <v>4.68</v>
      </c>
      <c r="E4169" s="1">
        <v>4.78</v>
      </c>
      <c r="G4169" s="6">
        <f t="shared" si="456"/>
        <v>-9.9999999999999645E-2</v>
      </c>
      <c r="H4169" s="1">
        <f t="shared" si="457"/>
        <v>0</v>
      </c>
      <c r="I4169" s="1">
        <f t="shared" si="458"/>
        <v>9.9999999999999645E-2</v>
      </c>
      <c r="K4169" s="6">
        <f t="shared" si="452"/>
        <v>8.2857142857142865E-2</v>
      </c>
      <c r="L4169" s="6">
        <f t="shared" si="453"/>
        <v>7.3571428571428593E-2</v>
      </c>
      <c r="M4169" s="6">
        <f t="shared" si="454"/>
        <v>1.1262135922330094</v>
      </c>
      <c r="N4169" s="6">
        <f t="shared" si="455"/>
        <v>52.968036529680354</v>
      </c>
      <c r="Q4169" s="1">
        <v>4.7273969999999998</v>
      </c>
      <c r="R4169" s="3">
        <v>535500</v>
      </c>
    </row>
    <row r="4170" spans="1:18" x14ac:dyDescent="0.2">
      <c r="A4170" s="8">
        <v>40042</v>
      </c>
      <c r="B4170" s="1">
        <v>4.62</v>
      </c>
      <c r="C4170" s="1">
        <v>4.6959999999999997</v>
      </c>
      <c r="D4170" s="1">
        <v>4.4800000000000004</v>
      </c>
      <c r="E4170" s="1">
        <v>4.5</v>
      </c>
      <c r="G4170" s="6">
        <f t="shared" si="456"/>
        <v>-0.28000000000000025</v>
      </c>
      <c r="H4170" s="1">
        <f t="shared" si="457"/>
        <v>0</v>
      </c>
      <c r="I4170" s="1">
        <f t="shared" si="458"/>
        <v>0.28000000000000025</v>
      </c>
      <c r="K4170" s="6">
        <f t="shared" si="452"/>
        <v>8.2857142857142865E-2</v>
      </c>
      <c r="L4170" s="6">
        <f t="shared" si="453"/>
        <v>8.1428571428571475E-2</v>
      </c>
      <c r="M4170" s="6">
        <f t="shared" si="454"/>
        <v>1.0175438596491224</v>
      </c>
      <c r="N4170" s="6">
        <f t="shared" si="455"/>
        <v>50.434782608695642</v>
      </c>
      <c r="Q4170" s="1">
        <v>4.4504789999999996</v>
      </c>
      <c r="R4170" s="3">
        <v>477900</v>
      </c>
    </row>
    <row r="4171" spans="1:18" x14ac:dyDescent="0.2">
      <c r="A4171" s="8">
        <v>40043</v>
      </c>
      <c r="B4171" s="1">
        <v>4.5199999999999996</v>
      </c>
      <c r="C4171" s="1">
        <v>4.8499999999999996</v>
      </c>
      <c r="D4171" s="1">
        <v>4.49</v>
      </c>
      <c r="E4171" s="1">
        <v>4.83</v>
      </c>
      <c r="G4171" s="6">
        <f t="shared" si="456"/>
        <v>0.33000000000000007</v>
      </c>
      <c r="H4171" s="1">
        <f t="shared" si="457"/>
        <v>0.33000000000000007</v>
      </c>
      <c r="I4171" s="1">
        <f t="shared" si="458"/>
        <v>0</v>
      </c>
      <c r="K4171" s="6">
        <f t="shared" si="452"/>
        <v>0.10642857142857144</v>
      </c>
      <c r="L4171" s="6">
        <f t="shared" si="453"/>
        <v>6.142857142857145E-2</v>
      </c>
      <c r="M4171" s="6">
        <f t="shared" si="454"/>
        <v>1.7325581395348832</v>
      </c>
      <c r="N4171" s="6">
        <f t="shared" si="455"/>
        <v>63.40425531914893</v>
      </c>
      <c r="Q4171" s="1">
        <v>4.7768470000000001</v>
      </c>
      <c r="R4171" s="3">
        <v>708900</v>
      </c>
    </row>
    <row r="4172" spans="1:18" x14ac:dyDescent="0.2">
      <c r="A4172" s="8">
        <v>40044</v>
      </c>
      <c r="B4172" s="1">
        <v>4.7300000000000004</v>
      </c>
      <c r="C4172" s="1">
        <v>5.23</v>
      </c>
      <c r="D4172" s="1">
        <v>4.7149999999999999</v>
      </c>
      <c r="E4172" s="1">
        <v>5.23</v>
      </c>
      <c r="G4172" s="6">
        <f t="shared" si="456"/>
        <v>0.40000000000000036</v>
      </c>
      <c r="H4172" s="1">
        <f t="shared" si="457"/>
        <v>0.40000000000000036</v>
      </c>
      <c r="I4172" s="1">
        <f t="shared" si="458"/>
        <v>0</v>
      </c>
      <c r="K4172" s="6">
        <f t="shared" si="452"/>
        <v>0.12214285714285721</v>
      </c>
      <c r="L4172" s="6">
        <f t="shared" si="453"/>
        <v>6.142857142857145E-2</v>
      </c>
      <c r="M4172" s="6">
        <f t="shared" si="454"/>
        <v>1.9883720930232562</v>
      </c>
      <c r="N4172" s="6">
        <f t="shared" si="455"/>
        <v>66.536964980544752</v>
      </c>
      <c r="Q4172" s="1">
        <v>5.1724449999999997</v>
      </c>
      <c r="R4172" s="3">
        <v>1161700</v>
      </c>
    </row>
    <row r="4173" spans="1:18" x14ac:dyDescent="0.2">
      <c r="A4173" s="8">
        <v>40045</v>
      </c>
      <c r="B4173" s="1">
        <v>5.23</v>
      </c>
      <c r="C4173" s="1">
        <v>5.4</v>
      </c>
      <c r="D4173" s="1">
        <v>5.14</v>
      </c>
      <c r="E4173" s="1">
        <v>5.2</v>
      </c>
      <c r="G4173" s="6">
        <f t="shared" si="456"/>
        <v>-3.0000000000000249E-2</v>
      </c>
      <c r="H4173" s="1">
        <f t="shared" si="457"/>
        <v>0</v>
      </c>
      <c r="I4173" s="1">
        <f t="shared" si="458"/>
        <v>3.0000000000000249E-2</v>
      </c>
      <c r="K4173" s="6">
        <f t="shared" si="452"/>
        <v>0.11857142857142865</v>
      </c>
      <c r="L4173" s="6">
        <f t="shared" si="453"/>
        <v>6.3571428571428612E-2</v>
      </c>
      <c r="M4173" s="6">
        <f t="shared" si="454"/>
        <v>1.8651685393258426</v>
      </c>
      <c r="N4173" s="6">
        <f t="shared" si="455"/>
        <v>65.098039215686271</v>
      </c>
      <c r="Q4173" s="1">
        <v>5.1427750000000003</v>
      </c>
      <c r="R4173" s="3">
        <v>546800</v>
      </c>
    </row>
    <row r="4174" spans="1:18" x14ac:dyDescent="0.2">
      <c r="A4174" s="8">
        <v>40046</v>
      </c>
      <c r="B4174" s="1">
        <v>5.3</v>
      </c>
      <c r="C4174" s="1">
        <v>5.38</v>
      </c>
      <c r="D4174" s="1">
        <v>5.2</v>
      </c>
      <c r="E4174" s="1">
        <v>5.24</v>
      </c>
      <c r="G4174" s="6">
        <f t="shared" si="456"/>
        <v>4.0000000000000036E-2</v>
      </c>
      <c r="H4174" s="1">
        <f t="shared" si="457"/>
        <v>4.0000000000000036E-2</v>
      </c>
      <c r="I4174" s="1">
        <f t="shared" si="458"/>
        <v>0</v>
      </c>
      <c r="K4174" s="6">
        <f t="shared" si="452"/>
        <v>0.10142857142857149</v>
      </c>
      <c r="L4174" s="6">
        <f t="shared" si="453"/>
        <v>6.3571428571428612E-2</v>
      </c>
      <c r="M4174" s="6">
        <f t="shared" si="454"/>
        <v>1.595505617977528</v>
      </c>
      <c r="N4174" s="6">
        <f t="shared" si="455"/>
        <v>61.471861471861473</v>
      </c>
      <c r="Q4174" s="1">
        <v>5.182334</v>
      </c>
      <c r="R4174" s="3">
        <v>682700</v>
      </c>
    </row>
    <row r="4175" spans="1:18" x14ac:dyDescent="0.2">
      <c r="A4175" s="8">
        <v>40049</v>
      </c>
      <c r="B4175" s="1">
        <v>5.3</v>
      </c>
      <c r="C4175" s="1">
        <v>5.35</v>
      </c>
      <c r="D4175" s="1">
        <v>5.0999999999999996</v>
      </c>
      <c r="E4175" s="1">
        <v>5.18</v>
      </c>
      <c r="G4175" s="6">
        <f t="shared" si="456"/>
        <v>-6.0000000000000497E-2</v>
      </c>
      <c r="H4175" s="1">
        <f t="shared" si="457"/>
        <v>0</v>
      </c>
      <c r="I4175" s="1">
        <f t="shared" si="458"/>
        <v>6.0000000000000497E-2</v>
      </c>
      <c r="K4175" s="6">
        <f t="shared" si="452"/>
        <v>9.6428571428571461E-2</v>
      </c>
      <c r="L4175" s="6">
        <f t="shared" si="453"/>
        <v>6.7857142857142935E-2</v>
      </c>
      <c r="M4175" s="6">
        <f t="shared" si="454"/>
        <v>1.4210526315789462</v>
      </c>
      <c r="N4175" s="6">
        <f t="shared" si="455"/>
        <v>58.695652173913018</v>
      </c>
      <c r="Q4175" s="1">
        <v>5.1229950000000004</v>
      </c>
      <c r="R4175" s="3">
        <v>582200</v>
      </c>
    </row>
    <row r="4176" spans="1:18" x14ac:dyDescent="0.2">
      <c r="A4176" s="8">
        <v>40050</v>
      </c>
      <c r="B4176" s="1">
        <v>5.21</v>
      </c>
      <c r="C4176" s="1">
        <v>5.28</v>
      </c>
      <c r="D4176" s="1">
        <v>4.87</v>
      </c>
      <c r="E4176" s="1">
        <v>4.8899999999999997</v>
      </c>
      <c r="G4176" s="6">
        <f t="shared" si="456"/>
        <v>-0.29000000000000004</v>
      </c>
      <c r="H4176" s="1">
        <f t="shared" si="457"/>
        <v>0</v>
      </c>
      <c r="I4176" s="1">
        <f t="shared" si="458"/>
        <v>0.29000000000000004</v>
      </c>
      <c r="K4176" s="6">
        <f t="shared" ref="K4176:K4239" si="459">AVERAGE(H4163:H4176)</f>
        <v>9.6428571428571461E-2</v>
      </c>
      <c r="L4176" s="6">
        <f t="shared" ref="L4176:L4239" si="460">AVERAGE(I4163:I4176)</f>
        <v>7.7857142857142916E-2</v>
      </c>
      <c r="M4176" s="6">
        <f t="shared" ref="M4176:M4239" si="461">K4176/L4176</f>
        <v>1.2385321100917426</v>
      </c>
      <c r="N4176" s="6">
        <f t="shared" si="455"/>
        <v>55.327868852459005</v>
      </c>
      <c r="Q4176" s="1">
        <v>4.8361859999999997</v>
      </c>
      <c r="R4176" s="3">
        <v>840600</v>
      </c>
    </row>
    <row r="4177" spans="1:18" x14ac:dyDescent="0.2">
      <c r="A4177" s="8">
        <v>40051</v>
      </c>
      <c r="B4177" s="1">
        <v>4.88</v>
      </c>
      <c r="C4177" s="1">
        <v>4.97</v>
      </c>
      <c r="D4177" s="1">
        <v>4.8</v>
      </c>
      <c r="E4177" s="1">
        <v>4.9000000000000004</v>
      </c>
      <c r="G4177" s="6">
        <f t="shared" si="456"/>
        <v>1.0000000000000675E-2</v>
      </c>
      <c r="H4177" s="1">
        <f t="shared" si="457"/>
        <v>1.0000000000000675E-2</v>
      </c>
      <c r="I4177" s="1">
        <f t="shared" si="458"/>
        <v>0</v>
      </c>
      <c r="K4177" s="6">
        <f t="shared" si="459"/>
        <v>9.7142857142857225E-2</v>
      </c>
      <c r="L4177" s="6">
        <f t="shared" si="460"/>
        <v>6.6428571428571476E-2</v>
      </c>
      <c r="M4177" s="6">
        <f t="shared" si="461"/>
        <v>1.4623655913978497</v>
      </c>
      <c r="N4177" s="6">
        <f t="shared" ref="N4177:N4240" si="462">IF(L4177=0,100,100-(100/(1+M4177)))</f>
        <v>59.388646288209614</v>
      </c>
      <c r="Q4177" s="1">
        <v>4.8460760000000001</v>
      </c>
      <c r="R4177" s="3">
        <v>433100</v>
      </c>
    </row>
    <row r="4178" spans="1:18" x14ac:dyDescent="0.2">
      <c r="A4178" s="8">
        <v>40052</v>
      </c>
      <c r="B4178" s="1">
        <v>4.91</v>
      </c>
      <c r="C4178" s="1">
        <v>4.92</v>
      </c>
      <c r="D4178" s="1">
        <v>4.7300000000000004</v>
      </c>
      <c r="E4178" s="1">
        <v>4.87</v>
      </c>
      <c r="G4178" s="6">
        <f t="shared" si="456"/>
        <v>-3.0000000000000249E-2</v>
      </c>
      <c r="H4178" s="1">
        <f t="shared" si="457"/>
        <v>0</v>
      </c>
      <c r="I4178" s="1">
        <f t="shared" si="458"/>
        <v>3.0000000000000249E-2</v>
      </c>
      <c r="K4178" s="6">
        <f t="shared" si="459"/>
        <v>9.1428571428571512E-2</v>
      </c>
      <c r="L4178" s="6">
        <f t="shared" si="460"/>
        <v>6.857142857142863E-2</v>
      </c>
      <c r="M4178" s="6">
        <f t="shared" si="461"/>
        <v>1.3333333333333335</v>
      </c>
      <c r="N4178" s="6">
        <f t="shared" si="462"/>
        <v>57.142857142857146</v>
      </c>
      <c r="Q4178" s="1">
        <v>4.8164069999999999</v>
      </c>
      <c r="R4178" s="3">
        <v>435300</v>
      </c>
    </row>
    <row r="4179" spans="1:18" x14ac:dyDescent="0.2">
      <c r="A4179" s="8">
        <v>40053</v>
      </c>
      <c r="B4179" s="1">
        <v>4.97</v>
      </c>
      <c r="C4179" s="1">
        <v>5.03</v>
      </c>
      <c r="D4179" s="1">
        <v>4.71</v>
      </c>
      <c r="E4179" s="1">
        <v>4.71</v>
      </c>
      <c r="G4179" s="6">
        <f t="shared" si="456"/>
        <v>-0.16000000000000014</v>
      </c>
      <c r="H4179" s="1">
        <f t="shared" si="457"/>
        <v>0</v>
      </c>
      <c r="I4179" s="1">
        <f t="shared" si="458"/>
        <v>0.16000000000000014</v>
      </c>
      <c r="K4179" s="6">
        <f t="shared" si="459"/>
        <v>5.9285714285714351E-2</v>
      </c>
      <c r="L4179" s="6">
        <f t="shared" si="460"/>
        <v>8.0000000000000071E-2</v>
      </c>
      <c r="M4179" s="6">
        <f t="shared" si="461"/>
        <v>0.74107142857142871</v>
      </c>
      <c r="N4179" s="6">
        <f t="shared" si="462"/>
        <v>42.564102564102569</v>
      </c>
      <c r="Q4179" s="1">
        <v>4.6581669999999997</v>
      </c>
      <c r="R4179" s="3">
        <v>560600</v>
      </c>
    </row>
    <row r="4180" spans="1:18" x14ac:dyDescent="0.2">
      <c r="A4180" s="8">
        <v>40056</v>
      </c>
      <c r="B4180" s="1">
        <v>4.72</v>
      </c>
      <c r="C4180" s="1">
        <v>4.8</v>
      </c>
      <c r="D4180" s="1">
        <v>4.62</v>
      </c>
      <c r="E4180" s="1">
        <v>4.72</v>
      </c>
      <c r="G4180" s="6">
        <f t="shared" si="456"/>
        <v>9.9999999999997868E-3</v>
      </c>
      <c r="H4180" s="1">
        <f t="shared" si="457"/>
        <v>9.9999999999997868E-3</v>
      </c>
      <c r="I4180" s="1">
        <f t="shared" si="458"/>
        <v>0</v>
      </c>
      <c r="K4180" s="6">
        <f t="shared" si="459"/>
        <v>6.0000000000000053E-2</v>
      </c>
      <c r="L4180" s="6">
        <f t="shared" si="460"/>
        <v>6.857142857142863E-2</v>
      </c>
      <c r="M4180" s="6">
        <f t="shared" si="461"/>
        <v>0.875</v>
      </c>
      <c r="N4180" s="6">
        <f t="shared" si="462"/>
        <v>46.666666666666664</v>
      </c>
      <c r="Q4180" s="1">
        <v>4.6680570000000001</v>
      </c>
      <c r="R4180" s="3">
        <v>452900</v>
      </c>
    </row>
    <row r="4181" spans="1:18" x14ac:dyDescent="0.2">
      <c r="A4181" s="8">
        <v>40057</v>
      </c>
      <c r="B4181" s="1">
        <v>4.7</v>
      </c>
      <c r="C4181" s="1">
        <v>4.7</v>
      </c>
      <c r="D4181" s="1">
        <v>4.28</v>
      </c>
      <c r="E4181" s="1">
        <v>4.3899999999999997</v>
      </c>
      <c r="G4181" s="6">
        <f t="shared" si="456"/>
        <v>-0.33000000000000007</v>
      </c>
      <c r="H4181" s="1">
        <f t="shared" si="457"/>
        <v>0</v>
      </c>
      <c r="I4181" s="1">
        <f t="shared" si="458"/>
        <v>0.33000000000000007</v>
      </c>
      <c r="K4181" s="6">
        <f t="shared" si="459"/>
        <v>5.6428571428571495E-2</v>
      </c>
      <c r="L4181" s="6">
        <f t="shared" si="460"/>
        <v>9.2142857142857207E-2</v>
      </c>
      <c r="M4181" s="6">
        <f t="shared" si="461"/>
        <v>0.61240310077519411</v>
      </c>
      <c r="N4181" s="6">
        <f t="shared" si="462"/>
        <v>37.980769230769241</v>
      </c>
      <c r="Q4181" s="1">
        <v>4.3416889999999997</v>
      </c>
      <c r="R4181" s="3">
        <v>873300</v>
      </c>
    </row>
    <row r="4182" spans="1:18" x14ac:dyDescent="0.2">
      <c r="A4182" s="8">
        <v>40058</v>
      </c>
      <c r="B4182" s="1">
        <v>4.3899999999999997</v>
      </c>
      <c r="C4182" s="1">
        <v>4.53</v>
      </c>
      <c r="D4182" s="1">
        <v>4.3099999999999996</v>
      </c>
      <c r="E4182" s="1">
        <v>4.4400000000000004</v>
      </c>
      <c r="G4182" s="6">
        <f t="shared" si="456"/>
        <v>5.0000000000000711E-2</v>
      </c>
      <c r="H4182" s="1">
        <f t="shared" si="457"/>
        <v>5.0000000000000711E-2</v>
      </c>
      <c r="I4182" s="1">
        <f t="shared" si="458"/>
        <v>0</v>
      </c>
      <c r="K4182" s="6">
        <f t="shared" si="459"/>
        <v>6.0000000000000116E-2</v>
      </c>
      <c r="L4182" s="6">
        <f t="shared" si="460"/>
        <v>9.1428571428571512E-2</v>
      </c>
      <c r="M4182" s="6">
        <f t="shared" si="461"/>
        <v>0.65625000000000067</v>
      </c>
      <c r="N4182" s="6">
        <f t="shared" si="462"/>
        <v>39.62264150943399</v>
      </c>
      <c r="Q4182" s="1">
        <v>4.3911389999999999</v>
      </c>
      <c r="R4182" s="3">
        <v>839900</v>
      </c>
    </row>
    <row r="4183" spans="1:18" x14ac:dyDescent="0.2">
      <c r="A4183" s="8">
        <v>40059</v>
      </c>
      <c r="B4183" s="1">
        <v>4.45</v>
      </c>
      <c r="C4183" s="1">
        <v>4.5199999999999996</v>
      </c>
      <c r="D4183" s="1">
        <v>4.3499999999999996</v>
      </c>
      <c r="E4183" s="1">
        <v>4.42</v>
      </c>
      <c r="G4183" s="6">
        <f t="shared" si="456"/>
        <v>-2.0000000000000462E-2</v>
      </c>
      <c r="H4183" s="1">
        <f t="shared" si="457"/>
        <v>0</v>
      </c>
      <c r="I4183" s="1">
        <f t="shared" si="458"/>
        <v>2.0000000000000462E-2</v>
      </c>
      <c r="K4183" s="6">
        <f t="shared" si="459"/>
        <v>6.0000000000000116E-2</v>
      </c>
      <c r="L4183" s="6">
        <f t="shared" si="460"/>
        <v>8.5714285714285854E-2</v>
      </c>
      <c r="M4183" s="6">
        <f t="shared" si="461"/>
        <v>0.70000000000000018</v>
      </c>
      <c r="N4183" s="6">
        <f t="shared" si="462"/>
        <v>41.176470588235297</v>
      </c>
      <c r="Q4183" s="1">
        <v>4.371359</v>
      </c>
      <c r="R4183" s="3">
        <v>261400</v>
      </c>
    </row>
    <row r="4184" spans="1:18" x14ac:dyDescent="0.2">
      <c r="A4184" s="8">
        <v>40060</v>
      </c>
      <c r="B4184" s="1">
        <v>4.46</v>
      </c>
      <c r="C4184" s="1">
        <v>4.5</v>
      </c>
      <c r="D4184" s="1">
        <v>4.3600000000000003</v>
      </c>
      <c r="E4184" s="1">
        <v>4.4800000000000004</v>
      </c>
      <c r="G4184" s="6">
        <f t="shared" si="456"/>
        <v>6.0000000000000497E-2</v>
      </c>
      <c r="H4184" s="1">
        <f t="shared" si="457"/>
        <v>6.0000000000000497E-2</v>
      </c>
      <c r="I4184" s="1">
        <f t="shared" si="458"/>
        <v>0</v>
      </c>
      <c r="K4184" s="6">
        <f t="shared" si="459"/>
        <v>6.4285714285714432E-2</v>
      </c>
      <c r="L4184" s="6">
        <f t="shared" si="460"/>
        <v>6.5714285714285836E-2</v>
      </c>
      <c r="M4184" s="6">
        <f t="shared" si="461"/>
        <v>0.97826086956521785</v>
      </c>
      <c r="N4184" s="6">
        <f t="shared" si="462"/>
        <v>49.45054945054946</v>
      </c>
      <c r="Q4184" s="1">
        <v>4.4306989999999997</v>
      </c>
      <c r="R4184" s="3">
        <v>350000</v>
      </c>
    </row>
    <row r="4185" spans="1:18" x14ac:dyDescent="0.2">
      <c r="A4185" s="8">
        <v>40064</v>
      </c>
      <c r="B4185" s="1">
        <v>4.51</v>
      </c>
      <c r="C4185" s="1">
        <v>4.74</v>
      </c>
      <c r="D4185" s="1">
        <v>4.51</v>
      </c>
      <c r="E4185" s="1">
        <v>4.6399999999999997</v>
      </c>
      <c r="G4185" s="6">
        <f t="shared" si="456"/>
        <v>0.15999999999999925</v>
      </c>
      <c r="H4185" s="1">
        <f t="shared" si="457"/>
        <v>0.15999999999999925</v>
      </c>
      <c r="I4185" s="1">
        <f t="shared" si="458"/>
        <v>0</v>
      </c>
      <c r="K4185" s="6">
        <f t="shared" si="459"/>
        <v>5.2142857142857234E-2</v>
      </c>
      <c r="L4185" s="6">
        <f t="shared" si="460"/>
        <v>6.5714285714285836E-2</v>
      </c>
      <c r="M4185" s="6">
        <f t="shared" si="461"/>
        <v>0.79347826086956508</v>
      </c>
      <c r="N4185" s="6">
        <f t="shared" si="462"/>
        <v>44.242424242424235</v>
      </c>
      <c r="Q4185" s="1">
        <v>4.5889379999999997</v>
      </c>
      <c r="R4185" s="3">
        <v>468500</v>
      </c>
    </row>
    <row r="4186" spans="1:18" x14ac:dyDescent="0.2">
      <c r="A4186" s="8">
        <v>40065</v>
      </c>
      <c r="B4186" s="1">
        <v>4.63</v>
      </c>
      <c r="C4186" s="1">
        <v>4.75</v>
      </c>
      <c r="D4186" s="1">
        <v>4.54</v>
      </c>
      <c r="E4186" s="1">
        <v>4.71</v>
      </c>
      <c r="G4186" s="6">
        <f t="shared" si="456"/>
        <v>7.0000000000000284E-2</v>
      </c>
      <c r="H4186" s="1">
        <f t="shared" si="457"/>
        <v>7.0000000000000284E-2</v>
      </c>
      <c r="I4186" s="1">
        <f t="shared" si="458"/>
        <v>0</v>
      </c>
      <c r="K4186" s="6">
        <f t="shared" si="459"/>
        <v>2.8571428571428661E-2</v>
      </c>
      <c r="L4186" s="6">
        <f t="shared" si="460"/>
        <v>6.5714285714285836E-2</v>
      </c>
      <c r="M4186" s="6">
        <f t="shared" si="461"/>
        <v>0.43478260869565272</v>
      </c>
      <c r="N4186" s="6">
        <f t="shared" si="462"/>
        <v>30.303030303030326</v>
      </c>
      <c r="Q4186" s="1">
        <v>4.6581669999999997</v>
      </c>
      <c r="R4186" s="3">
        <v>396500</v>
      </c>
    </row>
    <row r="4187" spans="1:18" x14ac:dyDescent="0.2">
      <c r="A4187" s="8">
        <v>40066</v>
      </c>
      <c r="B4187" s="1">
        <v>4.71</v>
      </c>
      <c r="C4187" s="1">
        <v>4.83</v>
      </c>
      <c r="D4187" s="1">
        <v>4.66</v>
      </c>
      <c r="E4187" s="1">
        <v>4.79</v>
      </c>
      <c r="G4187" s="6">
        <f t="shared" si="456"/>
        <v>8.0000000000000071E-2</v>
      </c>
      <c r="H4187" s="1">
        <f t="shared" si="457"/>
        <v>8.0000000000000071E-2</v>
      </c>
      <c r="I4187" s="1">
        <f t="shared" si="458"/>
        <v>0</v>
      </c>
      <c r="K4187" s="6">
        <f t="shared" si="459"/>
        <v>3.4285714285714378E-2</v>
      </c>
      <c r="L4187" s="6">
        <f t="shared" si="460"/>
        <v>6.3571428571428681E-2</v>
      </c>
      <c r="M4187" s="6">
        <f t="shared" si="461"/>
        <v>0.53932584269662975</v>
      </c>
      <c r="N4187" s="6">
        <f t="shared" si="462"/>
        <v>35.036496350364985</v>
      </c>
      <c r="Q4187" s="1">
        <v>4.7372870000000002</v>
      </c>
      <c r="R4187" s="3">
        <v>289900</v>
      </c>
    </row>
    <row r="4188" spans="1:18" x14ac:dyDescent="0.2">
      <c r="A4188" s="8">
        <v>40067</v>
      </c>
      <c r="B4188" s="1">
        <v>4.8899999999999997</v>
      </c>
      <c r="C4188" s="1">
        <v>4.92</v>
      </c>
      <c r="D4188" s="1">
        <v>4.7</v>
      </c>
      <c r="E4188" s="1">
        <v>4.8</v>
      </c>
      <c r="G4188" s="6">
        <f t="shared" si="456"/>
        <v>9.9999999999997868E-3</v>
      </c>
      <c r="H4188" s="1">
        <f t="shared" si="457"/>
        <v>9.9999999999997868E-3</v>
      </c>
      <c r="I4188" s="1">
        <f t="shared" si="458"/>
        <v>0</v>
      </c>
      <c r="K4188" s="6">
        <f t="shared" si="459"/>
        <v>3.2142857142857216E-2</v>
      </c>
      <c r="L4188" s="6">
        <f t="shared" si="460"/>
        <v>6.3571428571428681E-2</v>
      </c>
      <c r="M4188" s="6">
        <f t="shared" si="461"/>
        <v>0.50561797752809012</v>
      </c>
      <c r="N4188" s="6">
        <f t="shared" si="462"/>
        <v>33.582089552238813</v>
      </c>
      <c r="Q4188" s="1">
        <v>4.7471769999999998</v>
      </c>
      <c r="R4188" s="3">
        <v>431700</v>
      </c>
    </row>
    <row r="4189" spans="1:18" x14ac:dyDescent="0.2">
      <c r="A4189" s="8">
        <v>40070</v>
      </c>
      <c r="B4189" s="1">
        <v>4.82</v>
      </c>
      <c r="C4189" s="1">
        <v>4.92</v>
      </c>
      <c r="D4189" s="1">
        <v>4.76</v>
      </c>
      <c r="E4189" s="1">
        <v>4.8600000000000003</v>
      </c>
      <c r="G4189" s="6">
        <f t="shared" si="456"/>
        <v>6.0000000000000497E-2</v>
      </c>
      <c r="H4189" s="1">
        <f t="shared" si="457"/>
        <v>6.0000000000000497E-2</v>
      </c>
      <c r="I4189" s="1">
        <f t="shared" si="458"/>
        <v>0</v>
      </c>
      <c r="K4189" s="6">
        <f t="shared" si="459"/>
        <v>3.6428571428571539E-2</v>
      </c>
      <c r="L4189" s="6">
        <f t="shared" si="460"/>
        <v>5.9285714285714351E-2</v>
      </c>
      <c r="M4189" s="6">
        <f t="shared" si="461"/>
        <v>0.61445783132530241</v>
      </c>
      <c r="N4189" s="6">
        <f t="shared" si="462"/>
        <v>38.059701492537357</v>
      </c>
      <c r="Q4189" s="1">
        <v>4.8065170000000004</v>
      </c>
      <c r="R4189" s="3">
        <v>343700</v>
      </c>
    </row>
    <row r="4190" spans="1:18" x14ac:dyDescent="0.2">
      <c r="A4190" s="8">
        <v>40071</v>
      </c>
      <c r="B4190" s="1">
        <v>4.8600000000000003</v>
      </c>
      <c r="C4190" s="1">
        <v>4.92</v>
      </c>
      <c r="D4190" s="1">
        <v>4.68</v>
      </c>
      <c r="E4190" s="1">
        <v>4.68</v>
      </c>
      <c r="G4190" s="6">
        <f t="shared" si="456"/>
        <v>-0.1800000000000006</v>
      </c>
      <c r="H4190" s="1">
        <f t="shared" si="457"/>
        <v>0</v>
      </c>
      <c r="I4190" s="1">
        <f t="shared" si="458"/>
        <v>0.1800000000000006</v>
      </c>
      <c r="K4190" s="6">
        <f t="shared" si="459"/>
        <v>3.6428571428571539E-2</v>
      </c>
      <c r="L4190" s="6">
        <f t="shared" si="460"/>
        <v>5.1428571428571539E-2</v>
      </c>
      <c r="M4190" s="6">
        <f t="shared" si="461"/>
        <v>0.70833333333333393</v>
      </c>
      <c r="N4190" s="6">
        <f t="shared" si="462"/>
        <v>41.463414634146361</v>
      </c>
      <c r="Q4190" s="1">
        <v>4.6284970000000003</v>
      </c>
      <c r="R4190" s="3">
        <v>564900</v>
      </c>
    </row>
    <row r="4191" spans="1:18" x14ac:dyDescent="0.2">
      <c r="A4191" s="8">
        <v>40072</v>
      </c>
      <c r="B4191" s="1">
        <v>4.7</v>
      </c>
      <c r="C4191" s="1">
        <v>4.8899999999999997</v>
      </c>
      <c r="D4191" s="1">
        <v>4.6900000000000004</v>
      </c>
      <c r="E4191" s="1">
        <v>4.87</v>
      </c>
      <c r="G4191" s="6">
        <f t="shared" si="456"/>
        <v>0.19000000000000039</v>
      </c>
      <c r="H4191" s="1">
        <f t="shared" si="457"/>
        <v>0.19000000000000039</v>
      </c>
      <c r="I4191" s="1">
        <f t="shared" si="458"/>
        <v>0</v>
      </c>
      <c r="K4191" s="6">
        <f t="shared" si="459"/>
        <v>4.9285714285714377E-2</v>
      </c>
      <c r="L4191" s="6">
        <f t="shared" si="460"/>
        <v>5.1428571428571539E-2</v>
      </c>
      <c r="M4191" s="6">
        <f t="shared" si="461"/>
        <v>0.95833333333333304</v>
      </c>
      <c r="N4191" s="6">
        <f t="shared" si="462"/>
        <v>48.936170212765951</v>
      </c>
      <c r="Q4191" s="1">
        <v>4.8164069999999999</v>
      </c>
      <c r="R4191" s="3">
        <v>571500</v>
      </c>
    </row>
    <row r="4192" spans="1:18" x14ac:dyDescent="0.2">
      <c r="A4192" s="8">
        <v>40073</v>
      </c>
      <c r="B4192" s="1">
        <v>4.87</v>
      </c>
      <c r="C4192" s="1">
        <v>4.91</v>
      </c>
      <c r="D4192" s="1">
        <v>4.78</v>
      </c>
      <c r="E4192" s="1">
        <v>4.79</v>
      </c>
      <c r="G4192" s="6">
        <f t="shared" si="456"/>
        <v>-8.0000000000000071E-2</v>
      </c>
      <c r="H4192" s="1">
        <f t="shared" si="457"/>
        <v>0</v>
      </c>
      <c r="I4192" s="1">
        <f t="shared" si="458"/>
        <v>8.0000000000000071E-2</v>
      </c>
      <c r="K4192" s="6">
        <f t="shared" si="459"/>
        <v>4.9285714285714377E-2</v>
      </c>
      <c r="L4192" s="6">
        <f t="shared" si="460"/>
        <v>5.5000000000000097E-2</v>
      </c>
      <c r="M4192" s="6">
        <f t="shared" si="461"/>
        <v>0.89610389610389618</v>
      </c>
      <c r="N4192" s="6">
        <f t="shared" si="462"/>
        <v>47.260273972602739</v>
      </c>
      <c r="Q4192" s="1">
        <v>4.7372870000000002</v>
      </c>
      <c r="R4192" s="3">
        <v>282700</v>
      </c>
    </row>
    <row r="4193" spans="1:18" x14ac:dyDescent="0.2">
      <c r="A4193" s="8">
        <v>40074</v>
      </c>
      <c r="B4193" s="1">
        <v>4.8</v>
      </c>
      <c r="C4193" s="1">
        <v>4.9000000000000004</v>
      </c>
      <c r="D4193" s="1">
        <v>4.74</v>
      </c>
      <c r="E4193" s="1">
        <v>4.87</v>
      </c>
      <c r="G4193" s="6">
        <f t="shared" si="456"/>
        <v>8.0000000000000071E-2</v>
      </c>
      <c r="H4193" s="1">
        <f t="shared" si="457"/>
        <v>8.0000000000000071E-2</v>
      </c>
      <c r="I4193" s="1">
        <f t="shared" si="458"/>
        <v>0</v>
      </c>
      <c r="K4193" s="6">
        <f t="shared" si="459"/>
        <v>5.5000000000000097E-2</v>
      </c>
      <c r="L4193" s="6">
        <f t="shared" si="460"/>
        <v>4.3571428571428657E-2</v>
      </c>
      <c r="M4193" s="6">
        <f t="shared" si="461"/>
        <v>1.262295081967213</v>
      </c>
      <c r="N4193" s="6">
        <f t="shared" si="462"/>
        <v>55.79710144927536</v>
      </c>
      <c r="Q4193" s="1">
        <v>4.8164069999999999</v>
      </c>
      <c r="R4193" s="3">
        <v>639900</v>
      </c>
    </row>
    <row r="4194" spans="1:18" x14ac:dyDescent="0.2">
      <c r="A4194" s="8">
        <v>40077</v>
      </c>
      <c r="B4194" s="1">
        <v>4.8</v>
      </c>
      <c r="C4194" s="1">
        <v>4.8600000000000003</v>
      </c>
      <c r="D4194" s="1">
        <v>4.76</v>
      </c>
      <c r="E4194" s="1">
        <v>4.78</v>
      </c>
      <c r="G4194" s="6">
        <f t="shared" si="456"/>
        <v>-8.9999999999999858E-2</v>
      </c>
      <c r="H4194" s="1">
        <f t="shared" si="457"/>
        <v>0</v>
      </c>
      <c r="I4194" s="1">
        <f t="shared" si="458"/>
        <v>8.9999999999999858E-2</v>
      </c>
      <c r="K4194" s="6">
        <f t="shared" si="459"/>
        <v>5.4285714285714395E-2</v>
      </c>
      <c r="L4194" s="6">
        <f t="shared" si="460"/>
        <v>5.0000000000000079E-2</v>
      </c>
      <c r="M4194" s="6">
        <f t="shared" si="461"/>
        <v>1.0857142857142863</v>
      </c>
      <c r="N4194" s="6">
        <f t="shared" si="462"/>
        <v>52.054794520547958</v>
      </c>
      <c r="Q4194" s="1">
        <v>4.7273969999999998</v>
      </c>
      <c r="R4194" s="3">
        <v>243800</v>
      </c>
    </row>
    <row r="4195" spans="1:18" x14ac:dyDescent="0.2">
      <c r="A4195" s="8">
        <v>40078</v>
      </c>
      <c r="B4195" s="1">
        <v>4.84</v>
      </c>
      <c r="C4195" s="1">
        <v>4.87</v>
      </c>
      <c r="D4195" s="1">
        <v>4.74</v>
      </c>
      <c r="E4195" s="1">
        <v>4.83</v>
      </c>
      <c r="G4195" s="6">
        <f t="shared" si="456"/>
        <v>4.9999999999999822E-2</v>
      </c>
      <c r="H4195" s="1">
        <f t="shared" si="457"/>
        <v>4.9999999999999822E-2</v>
      </c>
      <c r="I4195" s="1">
        <f t="shared" si="458"/>
        <v>0</v>
      </c>
      <c r="K4195" s="6">
        <f t="shared" si="459"/>
        <v>5.7857142857142954E-2</v>
      </c>
      <c r="L4195" s="6">
        <f t="shared" si="460"/>
        <v>2.6428571428571499E-2</v>
      </c>
      <c r="M4195" s="6">
        <f t="shared" si="461"/>
        <v>2.1891891891891868</v>
      </c>
      <c r="N4195" s="6">
        <f t="shared" si="462"/>
        <v>68.644067796610145</v>
      </c>
      <c r="Q4195" s="1">
        <v>4.7768470000000001</v>
      </c>
      <c r="R4195" s="3">
        <v>377300</v>
      </c>
    </row>
    <row r="4196" spans="1:18" x14ac:dyDescent="0.2">
      <c r="A4196" s="8">
        <v>40079</v>
      </c>
      <c r="B4196" s="1">
        <v>4.82</v>
      </c>
      <c r="C4196" s="1">
        <v>4.92</v>
      </c>
      <c r="D4196" s="1">
        <v>4.6900000000000004</v>
      </c>
      <c r="E4196" s="1">
        <v>4.72</v>
      </c>
      <c r="G4196" s="6">
        <f t="shared" si="456"/>
        <v>-0.11000000000000032</v>
      </c>
      <c r="H4196" s="1">
        <f t="shared" si="457"/>
        <v>0</v>
      </c>
      <c r="I4196" s="1">
        <f t="shared" si="458"/>
        <v>0.11000000000000032</v>
      </c>
      <c r="K4196" s="6">
        <f t="shared" si="459"/>
        <v>5.4285714285714333E-2</v>
      </c>
      <c r="L4196" s="6">
        <f t="shared" si="460"/>
        <v>3.4285714285714378E-2</v>
      </c>
      <c r="M4196" s="6">
        <f t="shared" si="461"/>
        <v>1.5833333333333304</v>
      </c>
      <c r="N4196" s="6">
        <f t="shared" si="462"/>
        <v>61.290322580645118</v>
      </c>
      <c r="Q4196" s="1">
        <v>4.6680570000000001</v>
      </c>
      <c r="R4196" s="3">
        <v>597800</v>
      </c>
    </row>
    <row r="4197" spans="1:18" x14ac:dyDescent="0.2">
      <c r="A4197" s="8">
        <v>40080</v>
      </c>
      <c r="B4197" s="1">
        <v>4.7300000000000004</v>
      </c>
      <c r="C4197" s="1">
        <v>4.8600000000000003</v>
      </c>
      <c r="D4197" s="1">
        <v>4.51</v>
      </c>
      <c r="E4197" s="1">
        <v>4.55</v>
      </c>
      <c r="G4197" s="6">
        <f t="shared" si="456"/>
        <v>-0.16999999999999993</v>
      </c>
      <c r="H4197" s="1">
        <f t="shared" si="457"/>
        <v>0</v>
      </c>
      <c r="I4197" s="1">
        <f t="shared" si="458"/>
        <v>0.16999999999999993</v>
      </c>
      <c r="K4197" s="6">
        <f t="shared" si="459"/>
        <v>5.4285714285714333E-2</v>
      </c>
      <c r="L4197" s="6">
        <f t="shared" si="460"/>
        <v>4.5000000000000054E-2</v>
      </c>
      <c r="M4197" s="6">
        <f t="shared" si="461"/>
        <v>1.2063492063492061</v>
      </c>
      <c r="N4197" s="6">
        <f t="shared" si="462"/>
        <v>54.676258992805749</v>
      </c>
      <c r="Q4197" s="1">
        <v>4.4999279999999997</v>
      </c>
      <c r="R4197" s="3">
        <v>411800</v>
      </c>
    </row>
    <row r="4198" spans="1:18" x14ac:dyDescent="0.2">
      <c r="A4198" s="8">
        <v>40081</v>
      </c>
      <c r="B4198" s="1">
        <v>4.58</v>
      </c>
      <c r="C4198" s="1">
        <v>4.66</v>
      </c>
      <c r="D4198" s="1">
        <v>4.5199999999999996</v>
      </c>
      <c r="E4198" s="1">
        <v>4.66</v>
      </c>
      <c r="G4198" s="6">
        <f t="shared" si="456"/>
        <v>0.11000000000000032</v>
      </c>
      <c r="H4198" s="1">
        <f t="shared" si="457"/>
        <v>0.11000000000000032</v>
      </c>
      <c r="I4198" s="1">
        <f t="shared" si="458"/>
        <v>0</v>
      </c>
      <c r="K4198" s="6">
        <f t="shared" si="459"/>
        <v>5.7857142857142892E-2</v>
      </c>
      <c r="L4198" s="6">
        <f t="shared" si="460"/>
        <v>4.5000000000000054E-2</v>
      </c>
      <c r="M4198" s="6">
        <f t="shared" si="461"/>
        <v>1.2857142857142849</v>
      </c>
      <c r="N4198" s="6">
        <f t="shared" si="462"/>
        <v>56.249999999999979</v>
      </c>
      <c r="Q4198" s="1">
        <v>4.6087170000000004</v>
      </c>
      <c r="R4198" s="3">
        <v>437800</v>
      </c>
    </row>
    <row r="4199" spans="1:18" x14ac:dyDescent="0.2">
      <c r="A4199" s="8">
        <v>40084</v>
      </c>
      <c r="B4199" s="1">
        <v>4.68</v>
      </c>
      <c r="C4199" s="1">
        <v>4.8479999999999999</v>
      </c>
      <c r="D4199" s="1">
        <v>4.6100000000000003</v>
      </c>
      <c r="E4199" s="1">
        <v>4.7300000000000004</v>
      </c>
      <c r="G4199" s="6">
        <f t="shared" si="456"/>
        <v>7.0000000000000284E-2</v>
      </c>
      <c r="H4199" s="1">
        <f t="shared" si="457"/>
        <v>7.0000000000000284E-2</v>
      </c>
      <c r="I4199" s="1">
        <f t="shared" si="458"/>
        <v>0</v>
      </c>
      <c r="K4199" s="6">
        <f t="shared" si="459"/>
        <v>5.1428571428571539E-2</v>
      </c>
      <c r="L4199" s="6">
        <f t="shared" si="460"/>
        <v>4.5000000000000054E-2</v>
      </c>
      <c r="M4199" s="6">
        <f t="shared" si="461"/>
        <v>1.1428571428571439</v>
      </c>
      <c r="N4199" s="6">
        <f t="shared" si="462"/>
        <v>53.333333333333364</v>
      </c>
      <c r="Q4199" s="1">
        <v>4.6779469999999996</v>
      </c>
      <c r="R4199" s="3">
        <v>396600</v>
      </c>
    </row>
    <row r="4200" spans="1:18" x14ac:dyDescent="0.2">
      <c r="A4200" s="8">
        <v>40085</v>
      </c>
      <c r="B4200" s="1">
        <v>4.6399999999999997</v>
      </c>
      <c r="C4200" s="1">
        <v>4.7</v>
      </c>
      <c r="D4200" s="1">
        <v>4.4000000000000004</v>
      </c>
      <c r="E4200" s="1">
        <v>4.58</v>
      </c>
      <c r="G4200" s="6">
        <f t="shared" si="456"/>
        <v>-0.15000000000000036</v>
      </c>
      <c r="H4200" s="1">
        <f t="shared" si="457"/>
        <v>0</v>
      </c>
      <c r="I4200" s="1">
        <f t="shared" si="458"/>
        <v>0.15000000000000036</v>
      </c>
      <c r="K4200" s="6">
        <f t="shared" si="459"/>
        <v>4.642857142857152E-2</v>
      </c>
      <c r="L4200" s="6">
        <f t="shared" si="460"/>
        <v>5.5714285714285793E-2</v>
      </c>
      <c r="M4200" s="6">
        <f t="shared" si="461"/>
        <v>0.83333333333333381</v>
      </c>
      <c r="N4200" s="6">
        <f t="shared" si="462"/>
        <v>45.454545454545475</v>
      </c>
      <c r="Q4200" s="1">
        <v>4.529598</v>
      </c>
      <c r="R4200" s="3">
        <v>401100</v>
      </c>
    </row>
    <row r="4201" spans="1:18" x14ac:dyDescent="0.2">
      <c r="A4201" s="8">
        <v>40086</v>
      </c>
      <c r="B4201" s="1">
        <v>4.5999999999999996</v>
      </c>
      <c r="C4201" s="1">
        <v>4.7</v>
      </c>
      <c r="D4201" s="1">
        <v>4.46</v>
      </c>
      <c r="E4201" s="1">
        <v>4.5999999999999996</v>
      </c>
      <c r="G4201" s="6">
        <f t="shared" si="456"/>
        <v>1.9999999999999574E-2</v>
      </c>
      <c r="H4201" s="1">
        <f t="shared" si="457"/>
        <v>1.9999999999999574E-2</v>
      </c>
      <c r="I4201" s="1">
        <f t="shared" si="458"/>
        <v>0</v>
      </c>
      <c r="K4201" s="6">
        <f t="shared" si="459"/>
        <v>4.2142857142857197E-2</v>
      </c>
      <c r="L4201" s="6">
        <f t="shared" si="460"/>
        <v>5.5714285714285793E-2</v>
      </c>
      <c r="M4201" s="6">
        <f t="shared" si="461"/>
        <v>0.75641025641025628</v>
      </c>
      <c r="N4201" s="6">
        <f t="shared" si="462"/>
        <v>43.065693430656935</v>
      </c>
      <c r="Q4201" s="1">
        <v>4.5493779999999999</v>
      </c>
      <c r="R4201" s="3">
        <v>318300</v>
      </c>
    </row>
    <row r="4202" spans="1:18" x14ac:dyDescent="0.2">
      <c r="A4202" s="8">
        <v>40087</v>
      </c>
      <c r="B4202" s="1">
        <v>4.55</v>
      </c>
      <c r="C4202" s="1">
        <v>4.6399999999999997</v>
      </c>
      <c r="D4202" s="1">
        <v>4.3899999999999997</v>
      </c>
      <c r="E4202" s="1">
        <v>4.3899999999999997</v>
      </c>
      <c r="G4202" s="6">
        <f t="shared" si="456"/>
        <v>-0.20999999999999996</v>
      </c>
      <c r="H4202" s="1">
        <f t="shared" si="457"/>
        <v>0</v>
      </c>
      <c r="I4202" s="1">
        <f t="shared" si="458"/>
        <v>0.20999999999999996</v>
      </c>
      <c r="K4202" s="6">
        <f t="shared" si="459"/>
        <v>4.1428571428571495E-2</v>
      </c>
      <c r="L4202" s="6">
        <f t="shared" si="460"/>
        <v>7.0714285714285799E-2</v>
      </c>
      <c r="M4202" s="6">
        <f t="shared" si="461"/>
        <v>0.58585858585858608</v>
      </c>
      <c r="N4202" s="6">
        <f t="shared" si="462"/>
        <v>36.942675159235677</v>
      </c>
      <c r="Q4202" s="1">
        <v>4.3416889999999997</v>
      </c>
      <c r="R4202" s="3">
        <v>429300</v>
      </c>
    </row>
    <row r="4203" spans="1:18" x14ac:dyDescent="0.2">
      <c r="A4203" s="8">
        <v>40088</v>
      </c>
      <c r="B4203" s="1">
        <v>4.33</v>
      </c>
      <c r="C4203" s="1">
        <v>4.41</v>
      </c>
      <c r="D4203" s="1">
        <v>4.25</v>
      </c>
      <c r="E4203" s="1">
        <v>4.3499999999999996</v>
      </c>
      <c r="G4203" s="6">
        <f t="shared" si="456"/>
        <v>-4.0000000000000036E-2</v>
      </c>
      <c r="H4203" s="1">
        <f t="shared" si="457"/>
        <v>0</v>
      </c>
      <c r="I4203" s="1">
        <f t="shared" si="458"/>
        <v>4.0000000000000036E-2</v>
      </c>
      <c r="K4203" s="6">
        <f t="shared" si="459"/>
        <v>3.7142857142857179E-2</v>
      </c>
      <c r="L4203" s="6">
        <f t="shared" si="460"/>
        <v>7.3571428571428649E-2</v>
      </c>
      <c r="M4203" s="6">
        <f t="shared" si="461"/>
        <v>0.50485436893203883</v>
      </c>
      <c r="N4203" s="6">
        <f t="shared" si="462"/>
        <v>33.548387096774192</v>
      </c>
      <c r="Q4203" s="1">
        <v>4.3021289999999999</v>
      </c>
      <c r="R4203" s="3">
        <v>362800</v>
      </c>
    </row>
    <row r="4204" spans="1:18" x14ac:dyDescent="0.2">
      <c r="A4204" s="8">
        <v>40091</v>
      </c>
      <c r="B4204" s="1">
        <v>4.3899999999999997</v>
      </c>
      <c r="C4204" s="1">
        <v>4.54</v>
      </c>
      <c r="D4204" s="1">
        <v>4.3099999999999996</v>
      </c>
      <c r="E4204" s="1">
        <v>4.53</v>
      </c>
      <c r="G4204" s="6">
        <f t="shared" si="456"/>
        <v>0.1800000000000006</v>
      </c>
      <c r="H4204" s="1">
        <f t="shared" si="457"/>
        <v>0.1800000000000006</v>
      </c>
      <c r="I4204" s="1">
        <f t="shared" si="458"/>
        <v>0</v>
      </c>
      <c r="K4204" s="6">
        <f t="shared" si="459"/>
        <v>5.0000000000000079E-2</v>
      </c>
      <c r="L4204" s="6">
        <f t="shared" si="460"/>
        <v>6.0714285714285755E-2</v>
      </c>
      <c r="M4204" s="6">
        <f t="shared" si="461"/>
        <v>0.82352941176470662</v>
      </c>
      <c r="N4204" s="6">
        <f t="shared" si="462"/>
        <v>45.161290322580662</v>
      </c>
      <c r="Q4204" s="1">
        <v>4.4801489999999999</v>
      </c>
      <c r="R4204" s="3">
        <v>256700</v>
      </c>
    </row>
    <row r="4205" spans="1:18" x14ac:dyDescent="0.2">
      <c r="A4205" s="8">
        <v>40092</v>
      </c>
      <c r="B4205" s="1">
        <v>4.58</v>
      </c>
      <c r="C4205" s="1">
        <v>4.6399999999999997</v>
      </c>
      <c r="D4205" s="1">
        <v>4.47</v>
      </c>
      <c r="E4205" s="1">
        <v>4.57</v>
      </c>
      <c r="G4205" s="6">
        <f t="shared" si="456"/>
        <v>4.0000000000000036E-2</v>
      </c>
      <c r="H4205" s="1">
        <f t="shared" si="457"/>
        <v>4.0000000000000036E-2</v>
      </c>
      <c r="I4205" s="1">
        <f t="shared" si="458"/>
        <v>0</v>
      </c>
      <c r="K4205" s="6">
        <f t="shared" si="459"/>
        <v>3.9285714285714333E-2</v>
      </c>
      <c r="L4205" s="6">
        <f t="shared" si="460"/>
        <v>6.0714285714285755E-2</v>
      </c>
      <c r="M4205" s="6">
        <f t="shared" si="461"/>
        <v>0.64705882352941213</v>
      </c>
      <c r="N4205" s="6">
        <f t="shared" si="462"/>
        <v>39.285714285714299</v>
      </c>
      <c r="Q4205" s="1">
        <v>4.5197079999999996</v>
      </c>
      <c r="R4205" s="3">
        <v>309000</v>
      </c>
    </row>
    <row r="4206" spans="1:18" x14ac:dyDescent="0.2">
      <c r="A4206" s="8">
        <v>40093</v>
      </c>
      <c r="B4206" s="1">
        <v>4.5599999999999996</v>
      </c>
      <c r="C4206" s="1">
        <v>4.59</v>
      </c>
      <c r="D4206" s="1">
        <v>4.4400000000000004</v>
      </c>
      <c r="E4206" s="1">
        <v>4.53</v>
      </c>
      <c r="G4206" s="6">
        <f t="shared" si="456"/>
        <v>-4.0000000000000036E-2</v>
      </c>
      <c r="H4206" s="1">
        <f t="shared" si="457"/>
        <v>0</v>
      </c>
      <c r="I4206" s="1">
        <f t="shared" si="458"/>
        <v>4.0000000000000036E-2</v>
      </c>
      <c r="K4206" s="6">
        <f t="shared" si="459"/>
        <v>3.9285714285714333E-2</v>
      </c>
      <c r="L4206" s="6">
        <f t="shared" si="460"/>
        <v>5.7857142857142892E-2</v>
      </c>
      <c r="M4206" s="6">
        <f t="shared" si="461"/>
        <v>0.67901234567901281</v>
      </c>
      <c r="N4206" s="6">
        <f t="shared" si="462"/>
        <v>40.441176470588246</v>
      </c>
      <c r="Q4206" s="1">
        <v>4.4801489999999999</v>
      </c>
      <c r="R4206" s="3">
        <v>279000</v>
      </c>
    </row>
    <row r="4207" spans="1:18" x14ac:dyDescent="0.2">
      <c r="A4207" s="8">
        <v>40094</v>
      </c>
      <c r="B4207" s="1">
        <v>4.53</v>
      </c>
      <c r="C4207" s="1">
        <v>4.84</v>
      </c>
      <c r="D4207" s="1">
        <v>4.51</v>
      </c>
      <c r="E4207" s="1">
        <v>4.7699999999999996</v>
      </c>
      <c r="G4207" s="6">
        <f t="shared" si="456"/>
        <v>0.23999999999999932</v>
      </c>
      <c r="H4207" s="1">
        <f t="shared" si="457"/>
        <v>0.23999999999999932</v>
      </c>
      <c r="I4207" s="1">
        <f t="shared" si="458"/>
        <v>0</v>
      </c>
      <c r="K4207" s="6">
        <f t="shared" si="459"/>
        <v>5.0714285714285712E-2</v>
      </c>
      <c r="L4207" s="6">
        <f t="shared" si="460"/>
        <v>5.7857142857142892E-2</v>
      </c>
      <c r="M4207" s="6">
        <f t="shared" si="461"/>
        <v>0.87654320987654266</v>
      </c>
      <c r="N4207" s="6">
        <f t="shared" si="462"/>
        <v>46.710526315789458</v>
      </c>
      <c r="Q4207" s="1">
        <v>4.7175070000000003</v>
      </c>
      <c r="R4207" s="3">
        <v>464800</v>
      </c>
    </row>
    <row r="4208" spans="1:18" x14ac:dyDescent="0.2">
      <c r="A4208" s="8">
        <v>40095</v>
      </c>
      <c r="B4208" s="1">
        <v>4.76</v>
      </c>
      <c r="C4208" s="1">
        <v>4.8499999999999996</v>
      </c>
      <c r="D4208" s="1">
        <v>4.72</v>
      </c>
      <c r="E4208" s="1">
        <v>4.84</v>
      </c>
      <c r="G4208" s="6">
        <f t="shared" si="456"/>
        <v>7.0000000000000284E-2</v>
      </c>
      <c r="H4208" s="1">
        <f t="shared" si="457"/>
        <v>7.0000000000000284E-2</v>
      </c>
      <c r="I4208" s="1">
        <f t="shared" si="458"/>
        <v>0</v>
      </c>
      <c r="K4208" s="6">
        <f t="shared" si="459"/>
        <v>5.571428571428573E-2</v>
      </c>
      <c r="L4208" s="6">
        <f t="shared" si="460"/>
        <v>5.1428571428571476E-2</v>
      </c>
      <c r="M4208" s="6">
        <f t="shared" si="461"/>
        <v>1.0833333333333326</v>
      </c>
      <c r="N4208" s="6">
        <f t="shared" si="462"/>
        <v>51.999999999999986</v>
      </c>
      <c r="Q4208" s="1">
        <v>4.7867369999999996</v>
      </c>
      <c r="R4208" s="3">
        <v>216800</v>
      </c>
    </row>
    <row r="4209" spans="1:18" x14ac:dyDescent="0.2">
      <c r="A4209" s="8">
        <v>40098</v>
      </c>
      <c r="B4209" s="1">
        <v>4.8499999999999996</v>
      </c>
      <c r="C4209" s="1">
        <v>5.04</v>
      </c>
      <c r="D4209" s="1">
        <v>4.79</v>
      </c>
      <c r="E4209" s="1">
        <v>4.8899999999999997</v>
      </c>
      <c r="G4209" s="6">
        <f t="shared" si="456"/>
        <v>4.9999999999999822E-2</v>
      </c>
      <c r="H4209" s="1">
        <f t="shared" si="457"/>
        <v>4.9999999999999822E-2</v>
      </c>
      <c r="I4209" s="1">
        <f t="shared" si="458"/>
        <v>0</v>
      </c>
      <c r="K4209" s="6">
        <f t="shared" si="459"/>
        <v>5.571428571428573E-2</v>
      </c>
      <c r="L4209" s="6">
        <f t="shared" si="460"/>
        <v>5.1428571428571476E-2</v>
      </c>
      <c r="M4209" s="6">
        <f t="shared" si="461"/>
        <v>1.0833333333333326</v>
      </c>
      <c r="N4209" s="6">
        <f t="shared" si="462"/>
        <v>51.999999999999986</v>
      </c>
      <c r="Q4209" s="1">
        <v>4.8361859999999997</v>
      </c>
      <c r="R4209" s="3">
        <v>373500</v>
      </c>
    </row>
    <row r="4210" spans="1:18" x14ac:dyDescent="0.2">
      <c r="A4210" s="8">
        <v>40099</v>
      </c>
      <c r="B4210" s="1">
        <v>4.87</v>
      </c>
      <c r="C4210" s="1">
        <v>4.9000000000000004</v>
      </c>
      <c r="D4210" s="1">
        <v>4.68</v>
      </c>
      <c r="E4210" s="1">
        <v>4.82</v>
      </c>
      <c r="G4210" s="6">
        <f t="shared" si="456"/>
        <v>-6.9999999999999396E-2</v>
      </c>
      <c r="H4210" s="1">
        <f t="shared" si="457"/>
        <v>0</v>
      </c>
      <c r="I4210" s="1">
        <f t="shared" si="458"/>
        <v>6.9999999999999396E-2</v>
      </c>
      <c r="K4210" s="6">
        <f t="shared" si="459"/>
        <v>5.571428571428573E-2</v>
      </c>
      <c r="L4210" s="6">
        <f t="shared" si="460"/>
        <v>4.857142857142855E-2</v>
      </c>
      <c r="M4210" s="6">
        <f t="shared" si="461"/>
        <v>1.1470588235294126</v>
      </c>
      <c r="N4210" s="6">
        <f t="shared" si="462"/>
        <v>53.424657534246592</v>
      </c>
      <c r="Q4210" s="1">
        <v>4.7669569999999997</v>
      </c>
      <c r="R4210" s="3">
        <v>392000</v>
      </c>
    </row>
    <row r="4211" spans="1:18" x14ac:dyDescent="0.2">
      <c r="A4211" s="8">
        <v>40100</v>
      </c>
      <c r="B4211" s="1">
        <v>4.9400000000000004</v>
      </c>
      <c r="C4211" s="1">
        <v>4.9400000000000004</v>
      </c>
      <c r="D4211" s="1">
        <v>4.6900000000000004</v>
      </c>
      <c r="E4211" s="1">
        <v>4.83</v>
      </c>
      <c r="G4211" s="6">
        <f t="shared" si="456"/>
        <v>9.9999999999997868E-3</v>
      </c>
      <c r="H4211" s="1">
        <f t="shared" si="457"/>
        <v>9.9999999999997868E-3</v>
      </c>
      <c r="I4211" s="1">
        <f t="shared" si="458"/>
        <v>0</v>
      </c>
      <c r="K4211" s="6">
        <f t="shared" si="459"/>
        <v>5.6428571428571432E-2</v>
      </c>
      <c r="L4211" s="6">
        <f t="shared" si="460"/>
        <v>3.6428571428571414E-2</v>
      </c>
      <c r="M4211" s="6">
        <f t="shared" si="461"/>
        <v>1.549019607843138</v>
      </c>
      <c r="N4211" s="6">
        <f t="shared" si="462"/>
        <v>60.769230769230781</v>
      </c>
      <c r="Q4211" s="1">
        <v>4.7768470000000001</v>
      </c>
      <c r="R4211" s="3">
        <v>394900</v>
      </c>
    </row>
    <row r="4212" spans="1:18" x14ac:dyDescent="0.2">
      <c r="A4212" s="8">
        <v>40101</v>
      </c>
      <c r="B4212" s="1">
        <v>4.8</v>
      </c>
      <c r="C4212" s="1">
        <v>4.8499999999999996</v>
      </c>
      <c r="D4212" s="1">
        <v>4.7</v>
      </c>
      <c r="E4212" s="1">
        <v>4.8</v>
      </c>
      <c r="G4212" s="6">
        <f t="shared" si="456"/>
        <v>-3.0000000000000249E-2</v>
      </c>
      <c r="H4212" s="1">
        <f t="shared" si="457"/>
        <v>0</v>
      </c>
      <c r="I4212" s="1">
        <f t="shared" si="458"/>
        <v>3.0000000000000249E-2</v>
      </c>
      <c r="K4212" s="6">
        <f t="shared" si="459"/>
        <v>4.857142857142855E-2</v>
      </c>
      <c r="L4212" s="6">
        <f t="shared" si="460"/>
        <v>3.8571428571428576E-2</v>
      </c>
      <c r="M4212" s="6">
        <f t="shared" si="461"/>
        <v>1.2592592592592586</v>
      </c>
      <c r="N4212" s="6">
        <f t="shared" si="462"/>
        <v>55.737704918032776</v>
      </c>
      <c r="Q4212" s="1">
        <v>4.7471769999999998</v>
      </c>
      <c r="R4212" s="3">
        <v>609700</v>
      </c>
    </row>
    <row r="4213" spans="1:18" x14ac:dyDescent="0.2">
      <c r="A4213" s="8">
        <v>40102</v>
      </c>
      <c r="B4213" s="1">
        <v>4.74</v>
      </c>
      <c r="C4213" s="1">
        <v>4.8899999999999997</v>
      </c>
      <c r="D4213" s="1">
        <v>4.7300000000000004</v>
      </c>
      <c r="E4213" s="1">
        <v>4.8099999999999996</v>
      </c>
      <c r="G4213" s="6">
        <f t="shared" si="456"/>
        <v>9.9999999999997868E-3</v>
      </c>
      <c r="H4213" s="1">
        <f t="shared" si="457"/>
        <v>9.9999999999997868E-3</v>
      </c>
      <c r="I4213" s="1">
        <f t="shared" si="458"/>
        <v>0</v>
      </c>
      <c r="K4213" s="6">
        <f t="shared" si="459"/>
        <v>4.4285714285714227E-2</v>
      </c>
      <c r="L4213" s="6">
        <f t="shared" si="460"/>
        <v>3.8571428571428576E-2</v>
      </c>
      <c r="M4213" s="6">
        <f t="shared" si="461"/>
        <v>1.1481481481481466</v>
      </c>
      <c r="N4213" s="6">
        <f t="shared" si="462"/>
        <v>53.448275862068932</v>
      </c>
      <c r="Q4213" s="1">
        <v>4.7570670000000002</v>
      </c>
      <c r="R4213" s="3">
        <v>336300</v>
      </c>
    </row>
    <row r="4214" spans="1:18" x14ac:dyDescent="0.2">
      <c r="A4214" s="8">
        <v>40105</v>
      </c>
      <c r="B4214" s="1">
        <v>4.8</v>
      </c>
      <c r="C4214" s="1">
        <v>4.83</v>
      </c>
      <c r="D4214" s="1">
        <v>4.6900000000000004</v>
      </c>
      <c r="E4214" s="1">
        <v>4.7699999999999996</v>
      </c>
      <c r="G4214" s="6">
        <f t="shared" si="456"/>
        <v>-4.0000000000000036E-2</v>
      </c>
      <c r="H4214" s="1">
        <f t="shared" si="457"/>
        <v>0</v>
      </c>
      <c r="I4214" s="1">
        <f t="shared" si="458"/>
        <v>4.0000000000000036E-2</v>
      </c>
      <c r="K4214" s="6">
        <f t="shared" si="459"/>
        <v>4.4285714285714227E-2</v>
      </c>
      <c r="L4214" s="6">
        <f t="shared" si="460"/>
        <v>3.0714285714285694E-2</v>
      </c>
      <c r="M4214" s="6">
        <f t="shared" si="461"/>
        <v>1.4418604651162781</v>
      </c>
      <c r="N4214" s="6">
        <f t="shared" si="462"/>
        <v>59.04761904761903</v>
      </c>
      <c r="Q4214" s="1">
        <v>4.7175070000000003</v>
      </c>
      <c r="R4214" s="3">
        <v>349800</v>
      </c>
    </row>
    <row r="4215" spans="1:18" x14ac:dyDescent="0.2">
      <c r="A4215" s="8">
        <v>40106</v>
      </c>
      <c r="B4215" s="1">
        <v>4.71</v>
      </c>
      <c r="C4215" s="1">
        <v>4.8</v>
      </c>
      <c r="D4215" s="1">
        <v>4.59</v>
      </c>
      <c r="E4215" s="1">
        <v>4.6399999999999997</v>
      </c>
      <c r="G4215" s="6">
        <f t="shared" si="456"/>
        <v>-0.12999999999999989</v>
      </c>
      <c r="H4215" s="1">
        <f t="shared" si="457"/>
        <v>0</v>
      </c>
      <c r="I4215" s="1">
        <f t="shared" si="458"/>
        <v>0.12999999999999989</v>
      </c>
      <c r="K4215" s="6">
        <f t="shared" si="459"/>
        <v>4.285714285714283E-2</v>
      </c>
      <c r="L4215" s="6">
        <f t="shared" si="460"/>
        <v>3.9999999999999973E-2</v>
      </c>
      <c r="M4215" s="6">
        <f t="shared" si="461"/>
        <v>1.0714285714285714</v>
      </c>
      <c r="N4215" s="6">
        <f t="shared" si="462"/>
        <v>51.724137931034477</v>
      </c>
      <c r="Q4215" s="1">
        <v>4.5889379999999997</v>
      </c>
      <c r="R4215" s="3">
        <v>358300</v>
      </c>
    </row>
    <row r="4216" spans="1:18" x14ac:dyDescent="0.2">
      <c r="A4216" s="8">
        <v>40107</v>
      </c>
      <c r="B4216" s="1">
        <v>4.62</v>
      </c>
      <c r="C4216" s="1">
        <v>4.87</v>
      </c>
      <c r="D4216" s="1">
        <v>4.62</v>
      </c>
      <c r="E4216" s="1">
        <v>4.6500000000000004</v>
      </c>
      <c r="G4216" s="6">
        <f t="shared" si="456"/>
        <v>1.0000000000000675E-2</v>
      </c>
      <c r="H4216" s="1">
        <f t="shared" si="457"/>
        <v>1.0000000000000675E-2</v>
      </c>
      <c r="I4216" s="1">
        <f t="shared" si="458"/>
        <v>0</v>
      </c>
      <c r="K4216" s="6">
        <f t="shared" si="459"/>
        <v>4.3571428571428594E-2</v>
      </c>
      <c r="L4216" s="6">
        <f t="shared" si="460"/>
        <v>2.4999999999999974E-2</v>
      </c>
      <c r="M4216" s="6">
        <f t="shared" si="461"/>
        <v>1.7428571428571455</v>
      </c>
      <c r="N4216" s="6">
        <f t="shared" si="462"/>
        <v>63.5416666666667</v>
      </c>
      <c r="Q4216" s="1">
        <v>4.5988280000000001</v>
      </c>
      <c r="R4216" s="3">
        <v>723400</v>
      </c>
    </row>
    <row r="4217" spans="1:18" x14ac:dyDescent="0.2">
      <c r="A4217" s="8">
        <v>40108</v>
      </c>
      <c r="B4217" s="1">
        <v>4.66</v>
      </c>
      <c r="C4217" s="1">
        <v>4.8499999999999996</v>
      </c>
      <c r="D4217" s="1">
        <v>4.58</v>
      </c>
      <c r="E4217" s="1">
        <v>4.8</v>
      </c>
      <c r="G4217" s="6">
        <f t="shared" si="456"/>
        <v>0.14999999999999947</v>
      </c>
      <c r="H4217" s="1">
        <f t="shared" si="457"/>
        <v>0.14999999999999947</v>
      </c>
      <c r="I4217" s="1">
        <f t="shared" si="458"/>
        <v>0</v>
      </c>
      <c r="K4217" s="6">
        <f t="shared" si="459"/>
        <v>5.428571428571427E-2</v>
      </c>
      <c r="L4217" s="6">
        <f t="shared" si="460"/>
        <v>2.2142857142857113E-2</v>
      </c>
      <c r="M4217" s="6">
        <f t="shared" si="461"/>
        <v>2.4516129032258092</v>
      </c>
      <c r="N4217" s="6">
        <f t="shared" si="462"/>
        <v>71.02803738317759</v>
      </c>
      <c r="Q4217" s="1">
        <v>4.7471769999999998</v>
      </c>
      <c r="R4217" s="3">
        <v>309600</v>
      </c>
    </row>
    <row r="4218" spans="1:18" x14ac:dyDescent="0.2">
      <c r="A4218" s="8">
        <v>40109</v>
      </c>
      <c r="B4218" s="1">
        <v>4.84</v>
      </c>
      <c r="C4218" s="1">
        <v>4.9000000000000004</v>
      </c>
      <c r="D4218" s="1">
        <v>4.71</v>
      </c>
      <c r="E4218" s="1">
        <v>4.74</v>
      </c>
      <c r="G4218" s="6">
        <f t="shared" si="456"/>
        <v>-5.9999999999999609E-2</v>
      </c>
      <c r="H4218" s="1">
        <f t="shared" si="457"/>
        <v>0</v>
      </c>
      <c r="I4218" s="1">
        <f t="shared" si="458"/>
        <v>5.9999999999999609E-2</v>
      </c>
      <c r="K4218" s="6">
        <f t="shared" si="459"/>
        <v>4.142857142857137E-2</v>
      </c>
      <c r="L4218" s="6">
        <f t="shared" si="460"/>
        <v>2.6428571428571374E-2</v>
      </c>
      <c r="M4218" s="6">
        <f t="shared" si="461"/>
        <v>1.5675675675675687</v>
      </c>
      <c r="N4218" s="6">
        <f t="shared" si="462"/>
        <v>61.052631578947384</v>
      </c>
      <c r="Q4218" s="1">
        <v>4.687837</v>
      </c>
      <c r="R4218" s="3">
        <v>401800</v>
      </c>
    </row>
    <row r="4219" spans="1:18" x14ac:dyDescent="0.2">
      <c r="A4219" s="8">
        <v>40112</v>
      </c>
      <c r="B4219" s="1">
        <v>4.74</v>
      </c>
      <c r="C4219" s="1">
        <v>4.87</v>
      </c>
      <c r="D4219" s="1">
        <v>4.5</v>
      </c>
      <c r="E4219" s="1">
        <v>4.5999999999999996</v>
      </c>
      <c r="G4219" s="6">
        <f t="shared" si="456"/>
        <v>-0.14000000000000057</v>
      </c>
      <c r="H4219" s="1">
        <f t="shared" si="457"/>
        <v>0</v>
      </c>
      <c r="I4219" s="1">
        <f t="shared" si="458"/>
        <v>0.14000000000000057</v>
      </c>
      <c r="K4219" s="6">
        <f t="shared" si="459"/>
        <v>3.8571428571428513E-2</v>
      </c>
      <c r="L4219" s="6">
        <f t="shared" si="460"/>
        <v>3.6428571428571414E-2</v>
      </c>
      <c r="M4219" s="6">
        <f t="shared" si="461"/>
        <v>1.0588235294117636</v>
      </c>
      <c r="N4219" s="6">
        <f t="shared" si="462"/>
        <v>51.428571428571402</v>
      </c>
      <c r="Q4219" s="1">
        <v>4.5493779999999999</v>
      </c>
      <c r="R4219" s="3">
        <v>806500</v>
      </c>
    </row>
    <row r="4220" spans="1:18" x14ac:dyDescent="0.2">
      <c r="A4220" s="8">
        <v>40113</v>
      </c>
      <c r="B4220" s="1">
        <v>4.6399999999999997</v>
      </c>
      <c r="C4220" s="1">
        <v>4.74</v>
      </c>
      <c r="D4220" s="1">
        <v>4.54</v>
      </c>
      <c r="E4220" s="1">
        <v>4.54</v>
      </c>
      <c r="G4220" s="6">
        <f t="shared" si="456"/>
        <v>-5.9999999999999609E-2</v>
      </c>
      <c r="H4220" s="1">
        <f t="shared" si="457"/>
        <v>0</v>
      </c>
      <c r="I4220" s="1">
        <f t="shared" si="458"/>
        <v>5.9999999999999609E-2</v>
      </c>
      <c r="K4220" s="6">
        <f t="shared" si="459"/>
        <v>3.8571428571428513E-2</v>
      </c>
      <c r="L4220" s="6">
        <f t="shared" si="460"/>
        <v>3.7857142857142811E-2</v>
      </c>
      <c r="M4220" s="6">
        <f t="shared" si="461"/>
        <v>1.0188679245283017</v>
      </c>
      <c r="N4220" s="6">
        <f t="shared" si="462"/>
        <v>50.467289719626166</v>
      </c>
      <c r="Q4220" s="1">
        <v>4.4900380000000002</v>
      </c>
      <c r="R4220" s="3">
        <v>398900</v>
      </c>
    </row>
    <row r="4221" spans="1:18" x14ac:dyDescent="0.2">
      <c r="A4221" s="8">
        <v>40114</v>
      </c>
      <c r="B4221" s="1">
        <v>4.54</v>
      </c>
      <c r="C4221" s="1">
        <v>4.55</v>
      </c>
      <c r="D4221" s="1">
        <v>4.32</v>
      </c>
      <c r="E4221" s="1">
        <v>4.38</v>
      </c>
      <c r="G4221" s="6">
        <f t="shared" si="456"/>
        <v>-0.16000000000000014</v>
      </c>
      <c r="H4221" s="1">
        <f t="shared" si="457"/>
        <v>0</v>
      </c>
      <c r="I4221" s="1">
        <f t="shared" si="458"/>
        <v>0.16000000000000014</v>
      </c>
      <c r="K4221" s="6">
        <f t="shared" si="459"/>
        <v>2.1428571428571415E-2</v>
      </c>
      <c r="L4221" s="6">
        <f t="shared" si="460"/>
        <v>4.9285714285714252E-2</v>
      </c>
      <c r="M4221" s="6">
        <f t="shared" si="461"/>
        <v>0.43478260869565222</v>
      </c>
      <c r="N4221" s="6">
        <f t="shared" si="462"/>
        <v>30.303030303030312</v>
      </c>
      <c r="Q4221" s="1">
        <v>4.3317990000000002</v>
      </c>
      <c r="R4221" s="3">
        <v>564200</v>
      </c>
    </row>
    <row r="4222" spans="1:18" x14ac:dyDescent="0.2">
      <c r="A4222" s="8">
        <v>40115</v>
      </c>
      <c r="B4222" s="1">
        <v>4.4000000000000004</v>
      </c>
      <c r="C4222" s="1">
        <v>4.54</v>
      </c>
      <c r="D4222" s="1">
        <v>4.4000000000000004</v>
      </c>
      <c r="E4222" s="1">
        <v>4.51</v>
      </c>
      <c r="G4222" s="6">
        <f t="shared" si="456"/>
        <v>0.12999999999999989</v>
      </c>
      <c r="H4222" s="1">
        <f t="shared" si="457"/>
        <v>0.12999999999999989</v>
      </c>
      <c r="I4222" s="1">
        <f t="shared" si="458"/>
        <v>0</v>
      </c>
      <c r="K4222" s="6">
        <f t="shared" si="459"/>
        <v>2.5714285714285672E-2</v>
      </c>
      <c r="L4222" s="6">
        <f t="shared" si="460"/>
        <v>4.9285714285714252E-2</v>
      </c>
      <c r="M4222" s="6">
        <f t="shared" si="461"/>
        <v>0.52173913043478215</v>
      </c>
      <c r="N4222" s="6">
        <f t="shared" si="462"/>
        <v>34.285714285714278</v>
      </c>
      <c r="Q4222" s="1">
        <v>4.460369</v>
      </c>
      <c r="R4222" s="3">
        <v>413800</v>
      </c>
    </row>
    <row r="4223" spans="1:18" x14ac:dyDescent="0.2">
      <c r="A4223" s="8">
        <v>40116</v>
      </c>
      <c r="B4223" s="1">
        <v>4.49</v>
      </c>
      <c r="C4223" s="1">
        <v>4.5599999999999996</v>
      </c>
      <c r="D4223" s="1">
        <v>4.21</v>
      </c>
      <c r="E4223" s="1">
        <v>4.26</v>
      </c>
      <c r="G4223" s="6">
        <f t="shared" si="456"/>
        <v>-0.25</v>
      </c>
      <c r="H4223" s="1">
        <f t="shared" si="457"/>
        <v>0</v>
      </c>
      <c r="I4223" s="1">
        <f t="shared" si="458"/>
        <v>0.25</v>
      </c>
      <c r="K4223" s="6">
        <f t="shared" si="459"/>
        <v>2.2142857142857113E-2</v>
      </c>
      <c r="L4223" s="6">
        <f t="shared" si="460"/>
        <v>6.7142857142857101E-2</v>
      </c>
      <c r="M4223" s="6">
        <f t="shared" si="461"/>
        <v>0.32978723404255295</v>
      </c>
      <c r="N4223" s="6">
        <f t="shared" si="462"/>
        <v>24.799999999999983</v>
      </c>
      <c r="Q4223" s="1">
        <v>4.21312</v>
      </c>
      <c r="R4223" s="3">
        <v>526800</v>
      </c>
    </row>
    <row r="4224" spans="1:18" x14ac:dyDescent="0.2">
      <c r="A4224" s="8">
        <v>40119</v>
      </c>
      <c r="B4224" s="1">
        <v>4.3099999999999996</v>
      </c>
      <c r="C4224" s="1">
        <v>4.3899999999999997</v>
      </c>
      <c r="D4224" s="1">
        <v>4.12</v>
      </c>
      <c r="E4224" s="1">
        <v>4.24</v>
      </c>
      <c r="G4224" s="6">
        <f t="shared" si="456"/>
        <v>-1.9999999999999574E-2</v>
      </c>
      <c r="H4224" s="1">
        <f t="shared" si="457"/>
        <v>0</v>
      </c>
      <c r="I4224" s="1">
        <f t="shared" si="458"/>
        <v>1.9999999999999574E-2</v>
      </c>
      <c r="K4224" s="6">
        <f t="shared" si="459"/>
        <v>2.2142857142857113E-2</v>
      </c>
      <c r="L4224" s="6">
        <f t="shared" si="460"/>
        <v>6.3571428571428543E-2</v>
      </c>
      <c r="M4224" s="6">
        <f t="shared" si="461"/>
        <v>0.34831460674157272</v>
      </c>
      <c r="N4224" s="6">
        <f t="shared" si="462"/>
        <v>25.833333333333314</v>
      </c>
      <c r="Q4224" s="1">
        <v>4.1933389999999999</v>
      </c>
      <c r="R4224" s="3">
        <v>404400</v>
      </c>
    </row>
    <row r="4225" spans="1:18" x14ac:dyDescent="0.2">
      <c r="A4225" s="8">
        <v>40120</v>
      </c>
      <c r="B4225" s="1">
        <v>4.22</v>
      </c>
      <c r="C4225" s="1">
        <v>4.5199999999999996</v>
      </c>
      <c r="D4225" s="1">
        <v>4.2</v>
      </c>
      <c r="E4225" s="1">
        <v>4.4800000000000004</v>
      </c>
      <c r="G4225" s="6">
        <f t="shared" si="456"/>
        <v>0.24000000000000021</v>
      </c>
      <c r="H4225" s="1">
        <f t="shared" si="457"/>
        <v>0.24000000000000021</v>
      </c>
      <c r="I4225" s="1">
        <f t="shared" si="458"/>
        <v>0</v>
      </c>
      <c r="K4225" s="6">
        <f t="shared" si="459"/>
        <v>3.8571428571428576E-2</v>
      </c>
      <c r="L4225" s="6">
        <f t="shared" si="460"/>
        <v>6.3571428571428543E-2</v>
      </c>
      <c r="M4225" s="6">
        <f t="shared" si="461"/>
        <v>0.60674157303370824</v>
      </c>
      <c r="N4225" s="6">
        <f t="shared" si="462"/>
        <v>37.762237762237774</v>
      </c>
      <c r="Q4225" s="1">
        <v>4.4306989999999997</v>
      </c>
      <c r="R4225" s="3">
        <v>517500</v>
      </c>
    </row>
    <row r="4226" spans="1:18" x14ac:dyDescent="0.2">
      <c r="A4226" s="8">
        <v>40121</v>
      </c>
      <c r="B4226" s="1">
        <v>4.5599999999999996</v>
      </c>
      <c r="C4226" s="1">
        <v>4.68</v>
      </c>
      <c r="D4226" s="1">
        <v>4.49</v>
      </c>
      <c r="E4226" s="1">
        <v>4.58</v>
      </c>
      <c r="G4226" s="6">
        <f t="shared" si="456"/>
        <v>9.9999999999999645E-2</v>
      </c>
      <c r="H4226" s="1">
        <f t="shared" si="457"/>
        <v>9.9999999999999645E-2</v>
      </c>
      <c r="I4226" s="1">
        <f t="shared" si="458"/>
        <v>0</v>
      </c>
      <c r="K4226" s="6">
        <f t="shared" si="459"/>
        <v>4.5714285714285693E-2</v>
      </c>
      <c r="L4226" s="6">
        <f t="shared" si="460"/>
        <v>6.1428571428571388E-2</v>
      </c>
      <c r="M4226" s="6">
        <f t="shared" si="461"/>
        <v>0.74418604651162801</v>
      </c>
      <c r="N4226" s="6">
        <f t="shared" si="462"/>
        <v>42.666666666666664</v>
      </c>
      <c r="Q4226" s="1">
        <v>4.529598</v>
      </c>
      <c r="R4226" s="3">
        <v>557100</v>
      </c>
    </row>
    <row r="4227" spans="1:18" x14ac:dyDescent="0.2">
      <c r="A4227" s="8">
        <v>40122</v>
      </c>
      <c r="B4227" s="1">
        <v>4.6100000000000003</v>
      </c>
      <c r="C4227" s="1">
        <v>4.75</v>
      </c>
      <c r="D4227" s="1">
        <v>4.5599999999999996</v>
      </c>
      <c r="E4227" s="1">
        <v>4.7</v>
      </c>
      <c r="G4227" s="6">
        <f t="shared" si="456"/>
        <v>0.12000000000000011</v>
      </c>
      <c r="H4227" s="1">
        <f t="shared" si="457"/>
        <v>0.12000000000000011</v>
      </c>
      <c r="I4227" s="1">
        <f t="shared" si="458"/>
        <v>0</v>
      </c>
      <c r="K4227" s="6">
        <f t="shared" si="459"/>
        <v>5.3571428571428568E-2</v>
      </c>
      <c r="L4227" s="6">
        <f t="shared" si="460"/>
        <v>6.1428571428571388E-2</v>
      </c>
      <c r="M4227" s="6">
        <f t="shared" si="461"/>
        <v>0.8720930232558145</v>
      </c>
      <c r="N4227" s="6">
        <f t="shared" si="462"/>
        <v>46.583850931677034</v>
      </c>
      <c r="Q4227" s="1">
        <v>4.6482770000000002</v>
      </c>
      <c r="R4227" s="3">
        <v>429500</v>
      </c>
    </row>
    <row r="4228" spans="1:18" x14ac:dyDescent="0.2">
      <c r="A4228" s="8">
        <v>40123</v>
      </c>
      <c r="B4228" s="1">
        <v>4.6399999999999997</v>
      </c>
      <c r="C4228" s="1">
        <v>4.7</v>
      </c>
      <c r="D4228" s="1">
        <v>4.53</v>
      </c>
      <c r="E4228" s="1">
        <v>4.5599999999999996</v>
      </c>
      <c r="G4228" s="6">
        <f t="shared" ref="G4228:G4291" si="463">E4228-E4227</f>
        <v>-0.14000000000000057</v>
      </c>
      <c r="H4228" s="1">
        <f t="shared" ref="H4228:H4291" si="464">IF(G4228&gt;0,G4228,0)</f>
        <v>0</v>
      </c>
      <c r="I4228" s="1">
        <f t="shared" ref="I4228:I4291" si="465">IF(G4228&lt;0,ABS(G4228),0)</f>
        <v>0.14000000000000057</v>
      </c>
      <c r="K4228" s="6">
        <f t="shared" si="459"/>
        <v>5.3571428571428568E-2</v>
      </c>
      <c r="L4228" s="6">
        <f t="shared" si="460"/>
        <v>6.8571428571428575E-2</v>
      </c>
      <c r="M4228" s="6">
        <f t="shared" si="461"/>
        <v>0.78124999999999989</v>
      </c>
      <c r="N4228" s="6">
        <f t="shared" si="462"/>
        <v>43.859649122807021</v>
      </c>
      <c r="Q4228" s="1">
        <v>4.5098180000000001</v>
      </c>
      <c r="R4228" s="3">
        <v>239700</v>
      </c>
    </row>
    <row r="4229" spans="1:18" x14ac:dyDescent="0.2">
      <c r="A4229" s="8">
        <v>40126</v>
      </c>
      <c r="B4229" s="1">
        <v>4.5999999999999996</v>
      </c>
      <c r="C4229" s="1">
        <v>4.7300000000000004</v>
      </c>
      <c r="D4229" s="1">
        <v>4.593</v>
      </c>
      <c r="E4229" s="1">
        <v>4.6900000000000004</v>
      </c>
      <c r="G4229" s="6">
        <f t="shared" si="463"/>
        <v>0.13000000000000078</v>
      </c>
      <c r="H4229" s="1">
        <f t="shared" si="464"/>
        <v>0.13000000000000078</v>
      </c>
      <c r="I4229" s="1">
        <f t="shared" si="465"/>
        <v>0</v>
      </c>
      <c r="K4229" s="6">
        <f t="shared" si="459"/>
        <v>6.2857142857142917E-2</v>
      </c>
      <c r="L4229" s="6">
        <f t="shared" si="460"/>
        <v>5.9285714285714289E-2</v>
      </c>
      <c r="M4229" s="6">
        <f t="shared" si="461"/>
        <v>1.0602409638554227</v>
      </c>
      <c r="N4229" s="6">
        <f t="shared" si="462"/>
        <v>51.461988304093587</v>
      </c>
      <c r="Q4229" s="1">
        <v>4.6383869999999998</v>
      </c>
      <c r="R4229" s="3">
        <v>416700</v>
      </c>
    </row>
    <row r="4230" spans="1:18" x14ac:dyDescent="0.2">
      <c r="A4230" s="8">
        <v>40127</v>
      </c>
      <c r="B4230" s="1">
        <v>4.66</v>
      </c>
      <c r="C4230" s="1">
        <v>4.66</v>
      </c>
      <c r="D4230" s="1">
        <v>4.43</v>
      </c>
      <c r="E4230" s="1">
        <v>4.55</v>
      </c>
      <c r="G4230" s="6">
        <f t="shared" si="463"/>
        <v>-0.14000000000000057</v>
      </c>
      <c r="H4230" s="1">
        <f t="shared" si="464"/>
        <v>0</v>
      </c>
      <c r="I4230" s="1">
        <f t="shared" si="465"/>
        <v>0.14000000000000057</v>
      </c>
      <c r="K4230" s="6">
        <f t="shared" si="459"/>
        <v>6.2142857142857152E-2</v>
      </c>
      <c r="L4230" s="6">
        <f t="shared" si="460"/>
        <v>6.9285714285714325E-2</v>
      </c>
      <c r="M4230" s="6">
        <f t="shared" si="461"/>
        <v>0.89690721649484495</v>
      </c>
      <c r="N4230" s="6">
        <f t="shared" si="462"/>
        <v>47.282608695652158</v>
      </c>
      <c r="Q4230" s="1">
        <v>4.4999279999999997</v>
      </c>
      <c r="R4230" s="3">
        <v>346300</v>
      </c>
    </row>
    <row r="4231" spans="1:18" x14ac:dyDescent="0.2">
      <c r="A4231" s="8">
        <v>40128</v>
      </c>
      <c r="B4231" s="1">
        <v>4.59</v>
      </c>
      <c r="C4231" s="1">
        <v>4.67</v>
      </c>
      <c r="D4231" s="1">
        <v>4.55</v>
      </c>
      <c r="E4231" s="1">
        <v>4.63</v>
      </c>
      <c r="G4231" s="6">
        <f t="shared" si="463"/>
        <v>8.0000000000000071E-2</v>
      </c>
      <c r="H4231" s="1">
        <f t="shared" si="464"/>
        <v>8.0000000000000071E-2</v>
      </c>
      <c r="I4231" s="1">
        <f t="shared" si="465"/>
        <v>0</v>
      </c>
      <c r="K4231" s="6">
        <f t="shared" si="459"/>
        <v>5.7142857142857197E-2</v>
      </c>
      <c r="L4231" s="6">
        <f t="shared" si="460"/>
        <v>6.9285714285714325E-2</v>
      </c>
      <c r="M4231" s="6">
        <f t="shared" si="461"/>
        <v>0.8247422680412374</v>
      </c>
      <c r="N4231" s="6">
        <f t="shared" si="462"/>
        <v>45.197740112994353</v>
      </c>
      <c r="Q4231" s="1">
        <v>4.5790480000000002</v>
      </c>
      <c r="R4231" s="3">
        <v>355600</v>
      </c>
    </row>
    <row r="4232" spans="1:18" x14ac:dyDescent="0.2">
      <c r="A4232" s="8">
        <v>40129</v>
      </c>
      <c r="B4232" s="1">
        <v>4.5999999999999996</v>
      </c>
      <c r="C4232" s="1">
        <v>4.5999999999999996</v>
      </c>
      <c r="D4232" s="1">
        <v>4.399</v>
      </c>
      <c r="E4232" s="1">
        <v>4.5599999999999996</v>
      </c>
      <c r="G4232" s="6">
        <f t="shared" si="463"/>
        <v>-7.0000000000000284E-2</v>
      </c>
      <c r="H4232" s="1">
        <f t="shared" si="464"/>
        <v>0</v>
      </c>
      <c r="I4232" s="1">
        <f t="shared" si="465"/>
        <v>7.0000000000000284E-2</v>
      </c>
      <c r="K4232" s="6">
        <f t="shared" si="459"/>
        <v>5.7142857142857197E-2</v>
      </c>
      <c r="L4232" s="6">
        <f t="shared" si="460"/>
        <v>7.000000000000009E-2</v>
      </c>
      <c r="M4232" s="6">
        <f t="shared" si="461"/>
        <v>0.81632653061224458</v>
      </c>
      <c r="N4232" s="6">
        <f t="shared" si="462"/>
        <v>44.94382022471909</v>
      </c>
      <c r="Q4232" s="1">
        <v>4.5098180000000001</v>
      </c>
      <c r="R4232" s="3">
        <v>715700</v>
      </c>
    </row>
    <row r="4233" spans="1:18" x14ac:dyDescent="0.2">
      <c r="A4233" s="8">
        <v>40130</v>
      </c>
      <c r="B4233" s="1">
        <v>4.58</v>
      </c>
      <c r="C4233" s="1">
        <v>4.59</v>
      </c>
      <c r="D4233" s="1">
        <v>4.3600000000000003</v>
      </c>
      <c r="E4233" s="1">
        <v>4.42</v>
      </c>
      <c r="G4233" s="6">
        <f t="shared" si="463"/>
        <v>-0.13999999999999968</v>
      </c>
      <c r="H4233" s="1">
        <f t="shared" si="464"/>
        <v>0</v>
      </c>
      <c r="I4233" s="1">
        <f t="shared" si="465"/>
        <v>0.13999999999999968</v>
      </c>
      <c r="K4233" s="6">
        <f t="shared" si="459"/>
        <v>5.7142857142857197E-2</v>
      </c>
      <c r="L4233" s="6">
        <f t="shared" si="460"/>
        <v>7.0000000000000034E-2</v>
      </c>
      <c r="M4233" s="6">
        <f t="shared" si="461"/>
        <v>0.81632653061224525</v>
      </c>
      <c r="N4233" s="6">
        <f t="shared" si="462"/>
        <v>44.943820224719119</v>
      </c>
      <c r="Q4233" s="1">
        <v>4.371359</v>
      </c>
      <c r="R4233" s="3">
        <v>743700</v>
      </c>
    </row>
    <row r="4234" spans="1:18" x14ac:dyDescent="0.2">
      <c r="A4234" s="8">
        <v>40133</v>
      </c>
      <c r="B4234" s="1">
        <v>4.5</v>
      </c>
      <c r="C4234" s="1">
        <v>4.5999999999999996</v>
      </c>
      <c r="D4234" s="1">
        <v>4.45</v>
      </c>
      <c r="E4234" s="1">
        <v>4.49</v>
      </c>
      <c r="G4234" s="6">
        <f t="shared" si="463"/>
        <v>7.0000000000000284E-2</v>
      </c>
      <c r="H4234" s="1">
        <f t="shared" si="464"/>
        <v>7.0000000000000284E-2</v>
      </c>
      <c r="I4234" s="1">
        <f t="shared" si="465"/>
        <v>0</v>
      </c>
      <c r="K4234" s="6">
        <f t="shared" si="459"/>
        <v>6.2142857142857215E-2</v>
      </c>
      <c r="L4234" s="6">
        <f t="shared" si="460"/>
        <v>6.5714285714285767E-2</v>
      </c>
      <c r="M4234" s="6">
        <f t="shared" si="461"/>
        <v>0.94565217391304379</v>
      </c>
      <c r="N4234" s="6">
        <f t="shared" si="462"/>
        <v>48.603351955307275</v>
      </c>
      <c r="Q4234" s="1">
        <v>4.440588</v>
      </c>
      <c r="R4234" s="3">
        <v>712400</v>
      </c>
    </row>
    <row r="4235" spans="1:18" x14ac:dyDescent="0.2">
      <c r="A4235" s="8">
        <v>40134</v>
      </c>
      <c r="B4235" s="1">
        <v>4.45</v>
      </c>
      <c r="C4235" s="1">
        <v>4.54</v>
      </c>
      <c r="D4235" s="1">
        <v>4.41</v>
      </c>
      <c r="E4235" s="1">
        <v>4.47</v>
      </c>
      <c r="G4235" s="6">
        <f t="shared" si="463"/>
        <v>-2.0000000000000462E-2</v>
      </c>
      <c r="H4235" s="1">
        <f t="shared" si="464"/>
        <v>0</v>
      </c>
      <c r="I4235" s="1">
        <f t="shared" si="465"/>
        <v>2.0000000000000462E-2</v>
      </c>
      <c r="K4235" s="6">
        <f t="shared" si="459"/>
        <v>6.2142857142857215E-2</v>
      </c>
      <c r="L4235" s="6">
        <f t="shared" si="460"/>
        <v>5.5714285714285793E-2</v>
      </c>
      <c r="M4235" s="6">
        <f t="shared" si="461"/>
        <v>1.1153846153846152</v>
      </c>
      <c r="N4235" s="6">
        <f t="shared" si="462"/>
        <v>52.72727272727272</v>
      </c>
      <c r="Q4235" s="1">
        <v>4.4208080000000001</v>
      </c>
      <c r="R4235" s="3">
        <v>597500</v>
      </c>
    </row>
    <row r="4236" spans="1:18" x14ac:dyDescent="0.2">
      <c r="A4236" s="8">
        <v>40135</v>
      </c>
      <c r="B4236" s="1">
        <v>4.4800000000000004</v>
      </c>
      <c r="C4236" s="1">
        <v>4.5</v>
      </c>
      <c r="D4236" s="1">
        <v>4.41</v>
      </c>
      <c r="E4236" s="1">
        <v>4.47</v>
      </c>
      <c r="G4236" s="6">
        <f t="shared" si="463"/>
        <v>0</v>
      </c>
      <c r="H4236" s="1">
        <f t="shared" si="464"/>
        <v>0</v>
      </c>
      <c r="I4236" s="1">
        <f t="shared" si="465"/>
        <v>0</v>
      </c>
      <c r="K4236" s="6">
        <f t="shared" si="459"/>
        <v>5.2857142857142936E-2</v>
      </c>
      <c r="L4236" s="6">
        <f t="shared" si="460"/>
        <v>5.5714285714285793E-2</v>
      </c>
      <c r="M4236" s="6">
        <f t="shared" si="461"/>
        <v>0.94871794871794879</v>
      </c>
      <c r="N4236" s="6">
        <f t="shared" si="462"/>
        <v>48.684210526315795</v>
      </c>
      <c r="Q4236" s="1">
        <v>4.4208080000000001</v>
      </c>
      <c r="R4236" s="3">
        <v>420800</v>
      </c>
    </row>
    <row r="4237" spans="1:18" x14ac:dyDescent="0.2">
      <c r="A4237" s="8">
        <v>40136</v>
      </c>
      <c r="B4237" s="1">
        <v>4.46</v>
      </c>
      <c r="C4237" s="1">
        <v>4.46</v>
      </c>
      <c r="D4237" s="1">
        <v>4.32</v>
      </c>
      <c r="E4237" s="1">
        <v>4.34</v>
      </c>
      <c r="G4237" s="6">
        <f t="shared" si="463"/>
        <v>-0.12999999999999989</v>
      </c>
      <c r="H4237" s="1">
        <f t="shared" si="464"/>
        <v>0</v>
      </c>
      <c r="I4237" s="1">
        <f t="shared" si="465"/>
        <v>0.12999999999999989</v>
      </c>
      <c r="K4237" s="6">
        <f t="shared" si="459"/>
        <v>5.2857142857142936E-2</v>
      </c>
      <c r="L4237" s="6">
        <f t="shared" si="460"/>
        <v>4.7142857142857215E-2</v>
      </c>
      <c r="M4237" s="6">
        <f t="shared" si="461"/>
        <v>1.1212121212121211</v>
      </c>
      <c r="N4237" s="6">
        <f t="shared" si="462"/>
        <v>52.857142857142854</v>
      </c>
      <c r="Q4237" s="1">
        <v>4.2922390000000004</v>
      </c>
      <c r="R4237" s="3">
        <v>744700</v>
      </c>
    </row>
    <row r="4238" spans="1:18" x14ac:dyDescent="0.2">
      <c r="A4238" s="8">
        <v>40137</v>
      </c>
      <c r="B4238" s="1">
        <v>4.33</v>
      </c>
      <c r="C4238" s="1">
        <v>4.33</v>
      </c>
      <c r="D4238" s="1">
        <v>4.17</v>
      </c>
      <c r="E4238" s="1">
        <v>4.1900000000000004</v>
      </c>
      <c r="G4238" s="6">
        <f t="shared" si="463"/>
        <v>-0.14999999999999947</v>
      </c>
      <c r="H4238" s="1">
        <f t="shared" si="464"/>
        <v>0</v>
      </c>
      <c r="I4238" s="1">
        <f t="shared" si="465"/>
        <v>0.14999999999999947</v>
      </c>
      <c r="K4238" s="6">
        <f t="shared" si="459"/>
        <v>5.2857142857142936E-2</v>
      </c>
      <c r="L4238" s="6">
        <f t="shared" si="460"/>
        <v>5.6428571428571495E-2</v>
      </c>
      <c r="M4238" s="6">
        <f t="shared" si="461"/>
        <v>0.936708860759494</v>
      </c>
      <c r="N4238" s="6">
        <f t="shared" si="462"/>
        <v>48.366013071895431</v>
      </c>
      <c r="Q4238" s="1">
        <v>4.1438899999999999</v>
      </c>
      <c r="R4238" s="3">
        <v>586700</v>
      </c>
    </row>
    <row r="4239" spans="1:18" x14ac:dyDescent="0.2">
      <c r="A4239" s="8">
        <v>40140</v>
      </c>
      <c r="B4239" s="1">
        <v>4.2300000000000004</v>
      </c>
      <c r="C4239" s="1">
        <v>4.3499999999999996</v>
      </c>
      <c r="D4239" s="1">
        <v>4.1950000000000003</v>
      </c>
      <c r="E4239" s="1">
        <v>4.24</v>
      </c>
      <c r="G4239" s="6">
        <f t="shared" si="463"/>
        <v>4.9999999999999822E-2</v>
      </c>
      <c r="H4239" s="1">
        <f t="shared" si="464"/>
        <v>4.9999999999999822E-2</v>
      </c>
      <c r="I4239" s="1">
        <f t="shared" si="465"/>
        <v>0</v>
      </c>
      <c r="K4239" s="6">
        <f t="shared" si="459"/>
        <v>3.9285714285714333E-2</v>
      </c>
      <c r="L4239" s="6">
        <f t="shared" si="460"/>
        <v>5.6428571428571495E-2</v>
      </c>
      <c r="M4239" s="6">
        <f t="shared" si="461"/>
        <v>0.69620253164556967</v>
      </c>
      <c r="N4239" s="6">
        <f t="shared" si="462"/>
        <v>41.044776119402989</v>
      </c>
      <c r="Q4239" s="1">
        <v>4.1933389999999999</v>
      </c>
      <c r="R4239" s="3">
        <v>383100</v>
      </c>
    </row>
    <row r="4240" spans="1:18" x14ac:dyDescent="0.2">
      <c r="A4240" s="8">
        <v>40141</v>
      </c>
      <c r="B4240" s="1">
        <v>4.2300000000000004</v>
      </c>
      <c r="C4240" s="1">
        <v>4.32</v>
      </c>
      <c r="D4240" s="1">
        <v>4.0999999999999996</v>
      </c>
      <c r="E4240" s="1">
        <v>4.29</v>
      </c>
      <c r="G4240" s="6">
        <f t="shared" si="463"/>
        <v>4.9999999999999822E-2</v>
      </c>
      <c r="H4240" s="1">
        <f t="shared" si="464"/>
        <v>4.9999999999999822E-2</v>
      </c>
      <c r="I4240" s="1">
        <f t="shared" si="465"/>
        <v>0</v>
      </c>
      <c r="K4240" s="6">
        <f t="shared" ref="K4240:K4303" si="466">AVERAGE(H4227:H4240)</f>
        <v>3.5714285714285775E-2</v>
      </c>
      <c r="L4240" s="6">
        <f t="shared" ref="L4240:L4303" si="467">AVERAGE(I4227:I4240)</f>
        <v>5.6428571428571495E-2</v>
      </c>
      <c r="M4240" s="6">
        <f t="shared" ref="M4240:M4303" si="468">K4240/L4240</f>
        <v>0.63291139240506367</v>
      </c>
      <c r="N4240" s="6">
        <f t="shared" si="462"/>
        <v>38.759689922480632</v>
      </c>
      <c r="Q4240" s="1">
        <v>4.2427890000000001</v>
      </c>
      <c r="R4240" s="3">
        <v>292600</v>
      </c>
    </row>
    <row r="4241" spans="1:18" x14ac:dyDescent="0.2">
      <c r="A4241" s="8">
        <v>40142</v>
      </c>
      <c r="B4241" s="1">
        <v>4.26</v>
      </c>
      <c r="C4241" s="1">
        <v>4.33</v>
      </c>
      <c r="D4241" s="1">
        <v>4.2300000000000004</v>
      </c>
      <c r="E4241" s="1">
        <v>4.29</v>
      </c>
      <c r="G4241" s="6">
        <f t="shared" si="463"/>
        <v>0</v>
      </c>
      <c r="H4241" s="1">
        <f t="shared" si="464"/>
        <v>0</v>
      </c>
      <c r="I4241" s="1">
        <f t="shared" si="465"/>
        <v>0</v>
      </c>
      <c r="K4241" s="6">
        <f t="shared" si="466"/>
        <v>2.7142857142857198E-2</v>
      </c>
      <c r="L4241" s="6">
        <f t="shared" si="467"/>
        <v>5.6428571428571495E-2</v>
      </c>
      <c r="M4241" s="6">
        <f t="shared" si="468"/>
        <v>0.4810126582278485</v>
      </c>
      <c r="N4241" s="6">
        <f t="shared" ref="N4241:N4304" si="469">IF(L4241=0,100,100-(100/(1+M4241)))</f>
        <v>32.478632478632491</v>
      </c>
      <c r="Q4241" s="1">
        <v>4.2427890000000001</v>
      </c>
      <c r="R4241" s="3">
        <v>231300</v>
      </c>
    </row>
    <row r="4242" spans="1:18" x14ac:dyDescent="0.2">
      <c r="A4242" s="8">
        <v>40144</v>
      </c>
      <c r="B4242" s="1">
        <v>4.1900000000000004</v>
      </c>
      <c r="C4242" s="1">
        <v>4.2300000000000004</v>
      </c>
      <c r="D4242" s="1">
        <v>4.0999999999999996</v>
      </c>
      <c r="E4242" s="1">
        <v>4.1100000000000003</v>
      </c>
      <c r="G4242" s="6">
        <f t="shared" si="463"/>
        <v>-0.17999999999999972</v>
      </c>
      <c r="H4242" s="1">
        <f t="shared" si="464"/>
        <v>0</v>
      </c>
      <c r="I4242" s="1">
        <f t="shared" si="465"/>
        <v>0.17999999999999972</v>
      </c>
      <c r="K4242" s="6">
        <f t="shared" si="466"/>
        <v>2.7142857142857198E-2</v>
      </c>
      <c r="L4242" s="6">
        <f t="shared" si="467"/>
        <v>5.9285714285714289E-2</v>
      </c>
      <c r="M4242" s="6">
        <f t="shared" si="468"/>
        <v>0.45783132530120574</v>
      </c>
      <c r="N4242" s="6">
        <f t="shared" si="469"/>
        <v>31.404958677685983</v>
      </c>
      <c r="Q4242" s="1">
        <v>4.0647700000000002</v>
      </c>
      <c r="R4242" s="3">
        <v>159700</v>
      </c>
    </row>
    <row r="4243" spans="1:18" x14ac:dyDescent="0.2">
      <c r="A4243" s="8">
        <v>40147</v>
      </c>
      <c r="B4243" s="1">
        <v>4.1500000000000004</v>
      </c>
      <c r="C4243" s="1">
        <v>4.21</v>
      </c>
      <c r="D4243" s="1">
        <v>4.08</v>
      </c>
      <c r="E4243" s="1">
        <v>4.1900000000000004</v>
      </c>
      <c r="G4243" s="6">
        <f t="shared" si="463"/>
        <v>8.0000000000000071E-2</v>
      </c>
      <c r="H4243" s="1">
        <f t="shared" si="464"/>
        <v>8.0000000000000071E-2</v>
      </c>
      <c r="I4243" s="1">
        <f t="shared" si="465"/>
        <v>0</v>
      </c>
      <c r="K4243" s="6">
        <f t="shared" si="466"/>
        <v>2.3571428571428577E-2</v>
      </c>
      <c r="L4243" s="6">
        <f t="shared" si="467"/>
        <v>5.9285714285714289E-2</v>
      </c>
      <c r="M4243" s="6">
        <f t="shared" si="468"/>
        <v>0.39759036144578319</v>
      </c>
      <c r="N4243" s="6">
        <f t="shared" si="469"/>
        <v>28.448275862068968</v>
      </c>
      <c r="Q4243" s="1">
        <v>4.1438899999999999</v>
      </c>
      <c r="R4243" s="3">
        <v>494800</v>
      </c>
    </row>
    <row r="4244" spans="1:18" x14ac:dyDescent="0.2">
      <c r="A4244" s="8">
        <v>40148</v>
      </c>
      <c r="B4244" s="1">
        <v>4.2</v>
      </c>
      <c r="C4244" s="1">
        <v>4.32</v>
      </c>
      <c r="D4244" s="1">
        <v>4.2</v>
      </c>
      <c r="E4244" s="1">
        <v>4.3</v>
      </c>
      <c r="G4244" s="6">
        <f t="shared" si="463"/>
        <v>0.10999999999999943</v>
      </c>
      <c r="H4244" s="1">
        <f t="shared" si="464"/>
        <v>0.10999999999999943</v>
      </c>
      <c r="I4244" s="1">
        <f t="shared" si="465"/>
        <v>0</v>
      </c>
      <c r="K4244" s="6">
        <f t="shared" si="466"/>
        <v>3.1428571428571396E-2</v>
      </c>
      <c r="L4244" s="6">
        <f t="shared" si="467"/>
        <v>4.9285714285714252E-2</v>
      </c>
      <c r="M4244" s="6">
        <f t="shared" si="468"/>
        <v>0.63768115942028958</v>
      </c>
      <c r="N4244" s="6">
        <f t="shared" si="469"/>
        <v>38.938053097345126</v>
      </c>
      <c r="Q4244" s="1">
        <v>4.2526789999999997</v>
      </c>
      <c r="R4244" s="3">
        <v>421400</v>
      </c>
    </row>
    <row r="4245" spans="1:18" x14ac:dyDescent="0.2">
      <c r="A4245" s="8">
        <v>40149</v>
      </c>
      <c r="B4245" s="1">
        <v>4.34</v>
      </c>
      <c r="C4245" s="1">
        <v>4.34</v>
      </c>
      <c r="D4245" s="1">
        <v>4.2</v>
      </c>
      <c r="E4245" s="1">
        <v>4.28</v>
      </c>
      <c r="G4245" s="6">
        <f t="shared" si="463"/>
        <v>-1.9999999999999574E-2</v>
      </c>
      <c r="H4245" s="1">
        <f t="shared" si="464"/>
        <v>0</v>
      </c>
      <c r="I4245" s="1">
        <f t="shared" si="465"/>
        <v>1.9999999999999574E-2</v>
      </c>
      <c r="K4245" s="6">
        <f t="shared" si="466"/>
        <v>2.5714285714285672E-2</v>
      </c>
      <c r="L4245" s="6">
        <f t="shared" si="467"/>
        <v>5.0714285714285649E-2</v>
      </c>
      <c r="M4245" s="6">
        <f t="shared" si="468"/>
        <v>0.50704225352112653</v>
      </c>
      <c r="N4245" s="6">
        <f t="shared" si="469"/>
        <v>33.644859813084096</v>
      </c>
      <c r="Q4245" s="1">
        <v>4.2328999999999999</v>
      </c>
      <c r="R4245" s="3">
        <v>481200</v>
      </c>
    </row>
    <row r="4246" spans="1:18" x14ac:dyDescent="0.2">
      <c r="A4246" s="8">
        <v>40150</v>
      </c>
      <c r="B4246" s="1">
        <v>4.2699999999999996</v>
      </c>
      <c r="C4246" s="1">
        <v>4.28</v>
      </c>
      <c r="D4246" s="1">
        <v>4.12</v>
      </c>
      <c r="E4246" s="1">
        <v>4.1399999999999997</v>
      </c>
      <c r="G4246" s="6">
        <f t="shared" si="463"/>
        <v>-0.14000000000000057</v>
      </c>
      <c r="H4246" s="1">
        <f t="shared" si="464"/>
        <v>0</v>
      </c>
      <c r="I4246" s="1">
        <f t="shared" si="465"/>
        <v>0.14000000000000057</v>
      </c>
      <c r="K4246" s="6">
        <f t="shared" si="466"/>
        <v>2.5714285714285672E-2</v>
      </c>
      <c r="L4246" s="6">
        <f t="shared" si="467"/>
        <v>5.5714285714285668E-2</v>
      </c>
      <c r="M4246" s="6">
        <f t="shared" si="468"/>
        <v>0.46153846153846118</v>
      </c>
      <c r="N4246" s="6">
        <f t="shared" si="469"/>
        <v>31.578947368421041</v>
      </c>
      <c r="Q4246" s="1">
        <v>4.0944399999999996</v>
      </c>
      <c r="R4246" s="3">
        <v>339200</v>
      </c>
    </row>
    <row r="4247" spans="1:18" x14ac:dyDescent="0.2">
      <c r="A4247" s="8">
        <v>40151</v>
      </c>
      <c r="B4247" s="1">
        <v>4.24</v>
      </c>
      <c r="C4247" s="1">
        <v>4.24</v>
      </c>
      <c r="D4247" s="1">
        <v>4.12</v>
      </c>
      <c r="E4247" s="1">
        <v>4.2</v>
      </c>
      <c r="G4247" s="6">
        <f t="shared" si="463"/>
        <v>6.0000000000000497E-2</v>
      </c>
      <c r="H4247" s="1">
        <f t="shared" si="464"/>
        <v>6.0000000000000497E-2</v>
      </c>
      <c r="I4247" s="1">
        <f t="shared" si="465"/>
        <v>0</v>
      </c>
      <c r="K4247" s="6">
        <f t="shared" si="466"/>
        <v>2.9999999999999995E-2</v>
      </c>
      <c r="L4247" s="6">
        <f t="shared" si="467"/>
        <v>4.5714285714285693E-2</v>
      </c>
      <c r="M4247" s="6">
        <f t="shared" si="468"/>
        <v>0.65625000000000022</v>
      </c>
      <c r="N4247" s="6">
        <f t="shared" si="469"/>
        <v>39.622641509433969</v>
      </c>
      <c r="Q4247" s="1">
        <v>4.1537800000000002</v>
      </c>
      <c r="R4247" s="3">
        <v>441600</v>
      </c>
    </row>
    <row r="4248" spans="1:18" x14ac:dyDescent="0.2">
      <c r="A4248" s="8">
        <v>40154</v>
      </c>
      <c r="B4248" s="1">
        <v>4.1900000000000004</v>
      </c>
      <c r="C4248" s="1">
        <v>4.25</v>
      </c>
      <c r="D4248" s="1">
        <v>4.1500000000000004</v>
      </c>
      <c r="E4248" s="1">
        <v>4.1900000000000004</v>
      </c>
      <c r="G4248" s="6">
        <f t="shared" si="463"/>
        <v>-9.9999999999997868E-3</v>
      </c>
      <c r="H4248" s="1">
        <f t="shared" si="464"/>
        <v>0</v>
      </c>
      <c r="I4248" s="1">
        <f t="shared" si="465"/>
        <v>9.9999999999997868E-3</v>
      </c>
      <c r="K4248" s="6">
        <f t="shared" si="466"/>
        <v>2.4999999999999974E-2</v>
      </c>
      <c r="L4248" s="6">
        <f t="shared" si="467"/>
        <v>4.6428571428571389E-2</v>
      </c>
      <c r="M4248" s="6">
        <f t="shared" si="468"/>
        <v>0.53846153846153832</v>
      </c>
      <c r="N4248" s="6">
        <f t="shared" si="469"/>
        <v>35</v>
      </c>
      <c r="Q4248" s="1">
        <v>4.1438899999999999</v>
      </c>
      <c r="R4248" s="3">
        <v>310700</v>
      </c>
    </row>
    <row r="4249" spans="1:18" x14ac:dyDescent="0.2">
      <c r="A4249" s="8">
        <v>40155</v>
      </c>
      <c r="B4249" s="1">
        <v>4.1500000000000004</v>
      </c>
      <c r="C4249" s="1">
        <v>4.26</v>
      </c>
      <c r="D4249" s="1">
        <v>4.12</v>
      </c>
      <c r="E4249" s="1">
        <v>4.24</v>
      </c>
      <c r="G4249" s="6">
        <f t="shared" si="463"/>
        <v>4.9999999999999822E-2</v>
      </c>
      <c r="H4249" s="1">
        <f t="shared" si="464"/>
        <v>4.9999999999999822E-2</v>
      </c>
      <c r="I4249" s="1">
        <f t="shared" si="465"/>
        <v>0</v>
      </c>
      <c r="K4249" s="6">
        <f t="shared" si="466"/>
        <v>2.8571428571428532E-2</v>
      </c>
      <c r="L4249" s="6">
        <f t="shared" si="467"/>
        <v>4.4999999999999929E-2</v>
      </c>
      <c r="M4249" s="6">
        <f t="shared" si="468"/>
        <v>0.63492063492063511</v>
      </c>
      <c r="N4249" s="6">
        <f t="shared" si="469"/>
        <v>38.834951456310684</v>
      </c>
      <c r="Q4249" s="1">
        <v>4.1933389999999999</v>
      </c>
      <c r="R4249" s="3">
        <v>573200</v>
      </c>
    </row>
    <row r="4250" spans="1:18" x14ac:dyDescent="0.2">
      <c r="A4250" s="8">
        <v>40156</v>
      </c>
      <c r="B4250" s="1">
        <v>4.29</v>
      </c>
      <c r="C4250" s="1">
        <v>4.29</v>
      </c>
      <c r="D4250" s="1">
        <v>4.22</v>
      </c>
      <c r="E4250" s="1">
        <v>4.28</v>
      </c>
      <c r="G4250" s="6">
        <f t="shared" si="463"/>
        <v>4.0000000000000036E-2</v>
      </c>
      <c r="H4250" s="1">
        <f t="shared" si="464"/>
        <v>4.0000000000000036E-2</v>
      </c>
      <c r="I4250" s="1">
        <f t="shared" si="465"/>
        <v>0</v>
      </c>
      <c r="K4250" s="6">
        <f t="shared" si="466"/>
        <v>3.1428571428571396E-2</v>
      </c>
      <c r="L4250" s="6">
        <f t="shared" si="467"/>
        <v>4.4999999999999929E-2</v>
      </c>
      <c r="M4250" s="6">
        <f t="shared" si="468"/>
        <v>0.69841269841269882</v>
      </c>
      <c r="N4250" s="6">
        <f t="shared" si="469"/>
        <v>41.121495327102821</v>
      </c>
      <c r="Q4250" s="1">
        <v>4.2328999999999999</v>
      </c>
      <c r="R4250" s="3">
        <v>478100</v>
      </c>
    </row>
    <row r="4251" spans="1:18" x14ac:dyDescent="0.2">
      <c r="A4251" s="8">
        <v>40157</v>
      </c>
      <c r="B4251" s="1">
        <v>4.28</v>
      </c>
      <c r="C4251" s="1">
        <v>4.6900000000000004</v>
      </c>
      <c r="D4251" s="1">
        <v>4.25</v>
      </c>
      <c r="E4251" s="1">
        <v>4.58</v>
      </c>
      <c r="G4251" s="6">
        <f t="shared" si="463"/>
        <v>0.29999999999999982</v>
      </c>
      <c r="H4251" s="1">
        <f t="shared" si="464"/>
        <v>0.29999999999999982</v>
      </c>
      <c r="I4251" s="1">
        <f t="shared" si="465"/>
        <v>0</v>
      </c>
      <c r="K4251" s="6">
        <f t="shared" si="466"/>
        <v>5.2857142857142811E-2</v>
      </c>
      <c r="L4251" s="6">
        <f t="shared" si="467"/>
        <v>3.571428571428565E-2</v>
      </c>
      <c r="M4251" s="6">
        <f t="shared" si="468"/>
        <v>1.4800000000000013</v>
      </c>
      <c r="N4251" s="6">
        <f t="shared" si="469"/>
        <v>59.677419354838733</v>
      </c>
      <c r="Q4251" s="1">
        <v>4.529598</v>
      </c>
      <c r="R4251" s="3">
        <v>968200</v>
      </c>
    </row>
    <row r="4252" spans="1:18" x14ac:dyDescent="0.2">
      <c r="A4252" s="8">
        <v>40158</v>
      </c>
      <c r="B4252" s="1">
        <v>4.5599999999999996</v>
      </c>
      <c r="C4252" s="1">
        <v>4.66</v>
      </c>
      <c r="D4252" s="1">
        <v>4.51</v>
      </c>
      <c r="E4252" s="1">
        <v>4.5599999999999996</v>
      </c>
      <c r="G4252" s="6">
        <f t="shared" si="463"/>
        <v>-2.0000000000000462E-2</v>
      </c>
      <c r="H4252" s="1">
        <f t="shared" si="464"/>
        <v>0</v>
      </c>
      <c r="I4252" s="1">
        <f t="shared" si="465"/>
        <v>2.0000000000000462E-2</v>
      </c>
      <c r="K4252" s="6">
        <f t="shared" si="466"/>
        <v>5.2857142857142811E-2</v>
      </c>
      <c r="L4252" s="6">
        <f t="shared" si="467"/>
        <v>2.6428571428571437E-2</v>
      </c>
      <c r="M4252" s="6">
        <f t="shared" si="468"/>
        <v>1.9999999999999976</v>
      </c>
      <c r="N4252" s="6">
        <f t="shared" si="469"/>
        <v>66.666666666666629</v>
      </c>
      <c r="Q4252" s="1">
        <v>4.5098180000000001</v>
      </c>
      <c r="R4252" s="3">
        <v>362200</v>
      </c>
    </row>
    <row r="4253" spans="1:18" x14ac:dyDescent="0.2">
      <c r="A4253" s="8">
        <v>40161</v>
      </c>
      <c r="B4253" s="1">
        <v>4.57</v>
      </c>
      <c r="C4253" s="1">
        <v>4.68</v>
      </c>
      <c r="D4253" s="1">
        <v>4.57</v>
      </c>
      <c r="E4253" s="1">
        <v>4.67</v>
      </c>
      <c r="G4253" s="6">
        <f t="shared" si="463"/>
        <v>0.11000000000000032</v>
      </c>
      <c r="H4253" s="1">
        <f t="shared" si="464"/>
        <v>0.11000000000000032</v>
      </c>
      <c r="I4253" s="1">
        <f t="shared" si="465"/>
        <v>0</v>
      </c>
      <c r="K4253" s="6">
        <f t="shared" si="466"/>
        <v>5.7142857142857127E-2</v>
      </c>
      <c r="L4253" s="6">
        <f t="shared" si="467"/>
        <v>2.6428571428571437E-2</v>
      </c>
      <c r="M4253" s="6">
        <f t="shared" si="468"/>
        <v>2.1621621621621609</v>
      </c>
      <c r="N4253" s="6">
        <f t="shared" si="469"/>
        <v>68.376068376068361</v>
      </c>
      <c r="Q4253" s="1">
        <v>4.618608</v>
      </c>
      <c r="R4253" s="3">
        <v>258200</v>
      </c>
    </row>
    <row r="4254" spans="1:18" x14ac:dyDescent="0.2">
      <c r="A4254" s="8">
        <v>40162</v>
      </c>
      <c r="B4254" s="1">
        <v>4.66</v>
      </c>
      <c r="C4254" s="1">
        <v>4.75</v>
      </c>
      <c r="D4254" s="1">
        <v>4.5880000000000001</v>
      </c>
      <c r="E4254" s="1">
        <v>4.62</v>
      </c>
      <c r="G4254" s="6">
        <f t="shared" si="463"/>
        <v>-4.9999999999999822E-2</v>
      </c>
      <c r="H4254" s="1">
        <f t="shared" si="464"/>
        <v>0</v>
      </c>
      <c r="I4254" s="1">
        <f t="shared" si="465"/>
        <v>4.9999999999999822E-2</v>
      </c>
      <c r="K4254" s="6">
        <f t="shared" si="466"/>
        <v>5.3571428571428568E-2</v>
      </c>
      <c r="L4254" s="6">
        <f t="shared" si="467"/>
        <v>2.9999999999999995E-2</v>
      </c>
      <c r="M4254" s="6">
        <f t="shared" si="468"/>
        <v>1.7857142857142858</v>
      </c>
      <c r="N4254" s="6">
        <f t="shared" si="469"/>
        <v>64.102564102564102</v>
      </c>
      <c r="Q4254" s="1">
        <v>4.5691579999999998</v>
      </c>
      <c r="R4254" s="3">
        <v>537900</v>
      </c>
    </row>
    <row r="4255" spans="1:18" x14ac:dyDescent="0.2">
      <c r="A4255" s="8">
        <v>40163</v>
      </c>
      <c r="B4255" s="1">
        <v>4.6100000000000003</v>
      </c>
      <c r="C4255" s="1">
        <v>4.84</v>
      </c>
      <c r="D4255" s="1">
        <v>4.6100000000000003</v>
      </c>
      <c r="E4255" s="1">
        <v>4.76</v>
      </c>
      <c r="G4255" s="6">
        <f t="shared" si="463"/>
        <v>0.13999999999999968</v>
      </c>
      <c r="H4255" s="1">
        <f t="shared" si="464"/>
        <v>0.13999999999999968</v>
      </c>
      <c r="I4255" s="1">
        <f t="shared" si="465"/>
        <v>0</v>
      </c>
      <c r="K4255" s="6">
        <f t="shared" si="466"/>
        <v>6.3571428571428543E-2</v>
      </c>
      <c r="L4255" s="6">
        <f t="shared" si="467"/>
        <v>2.9999999999999995E-2</v>
      </c>
      <c r="M4255" s="6">
        <f t="shared" si="468"/>
        <v>2.1190476190476186</v>
      </c>
      <c r="N4255" s="6">
        <f t="shared" si="469"/>
        <v>67.938931297709928</v>
      </c>
      <c r="Q4255" s="1">
        <v>4.7076169999999999</v>
      </c>
      <c r="R4255" s="3">
        <v>431400</v>
      </c>
    </row>
    <row r="4256" spans="1:18" x14ac:dyDescent="0.2">
      <c r="A4256" s="8">
        <v>40164</v>
      </c>
      <c r="B4256" s="1">
        <v>4.74</v>
      </c>
      <c r="C4256" s="1">
        <v>4.82</v>
      </c>
      <c r="D4256" s="1">
        <v>4.6500000000000004</v>
      </c>
      <c r="E4256" s="1">
        <v>4.7699999999999996</v>
      </c>
      <c r="G4256" s="6">
        <f t="shared" si="463"/>
        <v>9.9999999999997868E-3</v>
      </c>
      <c r="H4256" s="1">
        <f t="shared" si="464"/>
        <v>9.9999999999997868E-3</v>
      </c>
      <c r="I4256" s="1">
        <f t="shared" si="465"/>
        <v>0</v>
      </c>
      <c r="K4256" s="6">
        <f t="shared" si="466"/>
        <v>6.4285714285714252E-2</v>
      </c>
      <c r="L4256" s="6">
        <f t="shared" si="467"/>
        <v>1.7142857142857158E-2</v>
      </c>
      <c r="M4256" s="6">
        <f t="shared" si="468"/>
        <v>3.7499999999999947</v>
      </c>
      <c r="N4256" s="6">
        <f t="shared" si="469"/>
        <v>78.947368421052602</v>
      </c>
      <c r="Q4256" s="1">
        <v>4.7175070000000003</v>
      </c>
      <c r="R4256" s="3">
        <v>359500</v>
      </c>
    </row>
    <row r="4257" spans="1:18" x14ac:dyDescent="0.2">
      <c r="A4257" s="8">
        <v>40165</v>
      </c>
      <c r="B4257" s="1">
        <v>4.78</v>
      </c>
      <c r="C4257" s="1">
        <v>5.03</v>
      </c>
      <c r="D4257" s="1">
        <v>4.7699999999999996</v>
      </c>
      <c r="E4257" s="1">
        <v>4.91</v>
      </c>
      <c r="G4257" s="6">
        <f t="shared" si="463"/>
        <v>0.14000000000000057</v>
      </c>
      <c r="H4257" s="1">
        <f t="shared" si="464"/>
        <v>0.14000000000000057</v>
      </c>
      <c r="I4257" s="1">
        <f t="shared" si="465"/>
        <v>0</v>
      </c>
      <c r="K4257" s="6">
        <f t="shared" si="466"/>
        <v>6.8571428571428575E-2</v>
      </c>
      <c r="L4257" s="6">
        <f t="shared" si="467"/>
        <v>1.7142857142857158E-2</v>
      </c>
      <c r="M4257" s="6">
        <f t="shared" si="468"/>
        <v>3.9999999999999969</v>
      </c>
      <c r="N4257" s="6">
        <f t="shared" si="469"/>
        <v>79.999999999999986</v>
      </c>
      <c r="Q4257" s="1">
        <v>4.8559659999999996</v>
      </c>
      <c r="R4257" s="3">
        <v>947500</v>
      </c>
    </row>
    <row r="4258" spans="1:18" x14ac:dyDescent="0.2">
      <c r="A4258" s="8">
        <v>40168</v>
      </c>
      <c r="B4258" s="1">
        <v>4.92</v>
      </c>
      <c r="C4258" s="1">
        <v>4.9800000000000004</v>
      </c>
      <c r="D4258" s="1">
        <v>4.82</v>
      </c>
      <c r="E4258" s="1">
        <v>4.88</v>
      </c>
      <c r="G4258" s="6">
        <f t="shared" si="463"/>
        <v>-3.0000000000000249E-2</v>
      </c>
      <c r="H4258" s="1">
        <f t="shared" si="464"/>
        <v>0</v>
      </c>
      <c r="I4258" s="1">
        <f t="shared" si="465"/>
        <v>3.0000000000000249E-2</v>
      </c>
      <c r="K4258" s="6">
        <f t="shared" si="466"/>
        <v>6.0714285714285755E-2</v>
      </c>
      <c r="L4258" s="6">
        <f t="shared" si="467"/>
        <v>1.9285714285714319E-2</v>
      </c>
      <c r="M4258" s="6">
        <f t="shared" si="468"/>
        <v>3.1481481481481448</v>
      </c>
      <c r="N4258" s="6">
        <f t="shared" si="469"/>
        <v>75.892857142857125</v>
      </c>
      <c r="Q4258" s="1">
        <v>4.8262970000000003</v>
      </c>
      <c r="R4258" s="3">
        <v>324900</v>
      </c>
    </row>
    <row r="4259" spans="1:18" x14ac:dyDescent="0.2">
      <c r="A4259" s="8">
        <v>40169</v>
      </c>
      <c r="B4259" s="1">
        <v>4.88</v>
      </c>
      <c r="C4259" s="1">
        <v>4.9000000000000004</v>
      </c>
      <c r="D4259" s="1">
        <v>4.72</v>
      </c>
      <c r="E4259" s="1">
        <v>4.72</v>
      </c>
      <c r="G4259" s="6">
        <f t="shared" si="463"/>
        <v>-0.16000000000000014</v>
      </c>
      <c r="H4259" s="1">
        <f t="shared" si="464"/>
        <v>0</v>
      </c>
      <c r="I4259" s="1">
        <f t="shared" si="465"/>
        <v>0.16000000000000014</v>
      </c>
      <c r="K4259" s="6">
        <f t="shared" si="466"/>
        <v>6.0714285714285755E-2</v>
      </c>
      <c r="L4259" s="6">
        <f t="shared" si="467"/>
        <v>2.9285714285714359E-2</v>
      </c>
      <c r="M4259" s="6">
        <f t="shared" si="468"/>
        <v>2.0731707317073131</v>
      </c>
      <c r="N4259" s="6">
        <f t="shared" si="469"/>
        <v>67.460317460317412</v>
      </c>
      <c r="Q4259" s="1">
        <v>4.6680570000000001</v>
      </c>
      <c r="R4259" s="3">
        <v>421000</v>
      </c>
    </row>
    <row r="4260" spans="1:18" x14ac:dyDescent="0.2">
      <c r="A4260" s="8">
        <v>40170</v>
      </c>
      <c r="B4260" s="1">
        <v>4.75</v>
      </c>
      <c r="C4260" s="1">
        <v>4.8499999999999996</v>
      </c>
      <c r="D4260" s="1">
        <v>4.75</v>
      </c>
      <c r="E4260" s="1">
        <v>4.8099999999999996</v>
      </c>
      <c r="G4260" s="6">
        <f t="shared" si="463"/>
        <v>8.9999999999999858E-2</v>
      </c>
      <c r="H4260" s="1">
        <f t="shared" si="464"/>
        <v>8.9999999999999858E-2</v>
      </c>
      <c r="I4260" s="1">
        <f t="shared" si="465"/>
        <v>0</v>
      </c>
      <c r="K4260" s="6">
        <f t="shared" si="466"/>
        <v>6.7142857142857171E-2</v>
      </c>
      <c r="L4260" s="6">
        <f t="shared" si="467"/>
        <v>1.9285714285714319E-2</v>
      </c>
      <c r="M4260" s="6">
        <f t="shared" si="468"/>
        <v>3.481481481481477</v>
      </c>
      <c r="N4260" s="6">
        <f t="shared" si="469"/>
        <v>77.685950413223125</v>
      </c>
      <c r="Q4260" s="1">
        <v>4.7570670000000002</v>
      </c>
      <c r="R4260" s="3">
        <v>202600</v>
      </c>
    </row>
    <row r="4261" spans="1:18" x14ac:dyDescent="0.2">
      <c r="A4261" s="8">
        <v>40171</v>
      </c>
      <c r="B4261" s="1">
        <v>4.8499999999999996</v>
      </c>
      <c r="C4261" s="1">
        <v>4.8499999999999996</v>
      </c>
      <c r="D4261" s="1">
        <v>4.78</v>
      </c>
      <c r="E4261" s="1">
        <v>4.79</v>
      </c>
      <c r="G4261" s="6">
        <f t="shared" si="463"/>
        <v>-1.9999999999999574E-2</v>
      </c>
      <c r="H4261" s="1">
        <f t="shared" si="464"/>
        <v>0</v>
      </c>
      <c r="I4261" s="1">
        <f t="shared" si="465"/>
        <v>1.9999999999999574E-2</v>
      </c>
      <c r="K4261" s="6">
        <f t="shared" si="466"/>
        <v>6.2857142857142848E-2</v>
      </c>
      <c r="L4261" s="6">
        <f t="shared" si="467"/>
        <v>2.0714285714285716E-2</v>
      </c>
      <c r="M4261" s="6">
        <f t="shared" si="468"/>
        <v>3.0344827586206891</v>
      </c>
      <c r="N4261" s="6">
        <f t="shared" si="469"/>
        <v>75.213675213675202</v>
      </c>
      <c r="Q4261" s="1">
        <v>4.7372870000000002</v>
      </c>
      <c r="R4261" s="3">
        <v>51800</v>
      </c>
    </row>
    <row r="4262" spans="1:18" x14ac:dyDescent="0.2">
      <c r="A4262" s="8">
        <v>40175</v>
      </c>
      <c r="B4262" s="1">
        <v>4.8</v>
      </c>
      <c r="C4262" s="1">
        <v>4.8499999999999996</v>
      </c>
      <c r="D4262" s="1">
        <v>4.7919999999999998</v>
      </c>
      <c r="E4262" s="1">
        <v>4.8099999999999996</v>
      </c>
      <c r="G4262" s="6">
        <f t="shared" si="463"/>
        <v>1.9999999999999574E-2</v>
      </c>
      <c r="H4262" s="1">
        <f t="shared" si="464"/>
        <v>1.9999999999999574E-2</v>
      </c>
      <c r="I4262" s="1">
        <f t="shared" si="465"/>
        <v>0</v>
      </c>
      <c r="K4262" s="6">
        <f t="shared" si="466"/>
        <v>6.4285714285714252E-2</v>
      </c>
      <c r="L4262" s="6">
        <f t="shared" si="467"/>
        <v>2.0000000000000018E-2</v>
      </c>
      <c r="M4262" s="6">
        <f t="shared" si="468"/>
        <v>3.2142857142857095</v>
      </c>
      <c r="N4262" s="6">
        <f t="shared" si="469"/>
        <v>76.271186440677937</v>
      </c>
      <c r="Q4262" s="1">
        <v>4.7570670000000002</v>
      </c>
      <c r="R4262" s="3">
        <v>161400</v>
      </c>
    </row>
    <row r="4263" spans="1:18" x14ac:dyDescent="0.2">
      <c r="A4263" s="8">
        <v>40176</v>
      </c>
      <c r="B4263" s="1">
        <v>4.8099999999999996</v>
      </c>
      <c r="C4263" s="1">
        <v>4.8499999999999996</v>
      </c>
      <c r="D4263" s="1">
        <v>4.75</v>
      </c>
      <c r="E4263" s="1">
        <v>4.79</v>
      </c>
      <c r="G4263" s="6">
        <f t="shared" si="463"/>
        <v>-1.9999999999999574E-2</v>
      </c>
      <c r="H4263" s="1">
        <f t="shared" si="464"/>
        <v>0</v>
      </c>
      <c r="I4263" s="1">
        <f t="shared" si="465"/>
        <v>1.9999999999999574E-2</v>
      </c>
      <c r="K4263" s="6">
        <f t="shared" si="466"/>
        <v>6.0714285714285686E-2</v>
      </c>
      <c r="L4263" s="6">
        <f t="shared" si="467"/>
        <v>2.1428571428571415E-2</v>
      </c>
      <c r="M4263" s="6">
        <f t="shared" si="468"/>
        <v>2.8333333333333339</v>
      </c>
      <c r="N4263" s="6">
        <f t="shared" si="469"/>
        <v>73.913043478260875</v>
      </c>
      <c r="Q4263" s="1">
        <v>4.7372870000000002</v>
      </c>
      <c r="R4263" s="3">
        <v>149300</v>
      </c>
    </row>
    <row r="4264" spans="1:18" x14ac:dyDescent="0.2">
      <c r="A4264" s="8">
        <v>40177</v>
      </c>
      <c r="B4264" s="1">
        <v>4.79</v>
      </c>
      <c r="C4264" s="1">
        <v>4.8</v>
      </c>
      <c r="D4264" s="1">
        <v>4.6900000000000004</v>
      </c>
      <c r="E4264" s="1">
        <v>4.7</v>
      </c>
      <c r="G4264" s="6">
        <f t="shared" si="463"/>
        <v>-8.9999999999999858E-2</v>
      </c>
      <c r="H4264" s="1">
        <f t="shared" si="464"/>
        <v>0</v>
      </c>
      <c r="I4264" s="1">
        <f t="shared" si="465"/>
        <v>8.9999999999999858E-2</v>
      </c>
      <c r="K4264" s="6">
        <f t="shared" si="466"/>
        <v>5.7857142857142829E-2</v>
      </c>
      <c r="L4264" s="6">
        <f t="shared" si="467"/>
        <v>2.7857142857142834E-2</v>
      </c>
      <c r="M4264" s="6">
        <f t="shared" si="468"/>
        <v>2.0769230769230775</v>
      </c>
      <c r="N4264" s="6">
        <f t="shared" si="469"/>
        <v>67.5</v>
      </c>
      <c r="Q4264" s="1">
        <v>4.6482770000000002</v>
      </c>
      <c r="R4264" s="3">
        <v>261200</v>
      </c>
    </row>
    <row r="4265" spans="1:18" x14ac:dyDescent="0.2">
      <c r="A4265" s="8">
        <v>40178</v>
      </c>
      <c r="B4265" s="1">
        <v>4.67</v>
      </c>
      <c r="C4265" s="1">
        <v>4.74</v>
      </c>
      <c r="D4265" s="1">
        <v>4.5199999999999996</v>
      </c>
      <c r="E4265" s="1">
        <v>4.55</v>
      </c>
      <c r="G4265" s="6">
        <f t="shared" si="463"/>
        <v>-0.15000000000000036</v>
      </c>
      <c r="H4265" s="1">
        <f t="shared" si="464"/>
        <v>0</v>
      </c>
      <c r="I4265" s="1">
        <f t="shared" si="465"/>
        <v>0.15000000000000036</v>
      </c>
      <c r="K4265" s="6">
        <f t="shared" si="466"/>
        <v>3.6428571428571414E-2</v>
      </c>
      <c r="L4265" s="6">
        <f t="shared" si="467"/>
        <v>3.8571428571428576E-2</v>
      </c>
      <c r="M4265" s="6">
        <f t="shared" si="468"/>
        <v>0.94444444444444398</v>
      </c>
      <c r="N4265" s="6">
        <f t="shared" si="469"/>
        <v>48.571428571428562</v>
      </c>
      <c r="Q4265" s="1">
        <v>4.4999279999999997</v>
      </c>
      <c r="R4265" s="3">
        <v>388800</v>
      </c>
    </row>
    <row r="4266" spans="1:18" x14ac:dyDescent="0.2">
      <c r="A4266" s="8">
        <v>40182</v>
      </c>
      <c r="B4266" s="1">
        <v>4.6399999999999997</v>
      </c>
      <c r="C4266" s="1">
        <v>4.7</v>
      </c>
      <c r="D4266" s="1">
        <v>4.55</v>
      </c>
      <c r="E4266" s="1">
        <v>4.6900000000000004</v>
      </c>
      <c r="G4266" s="6">
        <f t="shared" si="463"/>
        <v>0.14000000000000057</v>
      </c>
      <c r="H4266" s="1">
        <f t="shared" si="464"/>
        <v>0.14000000000000057</v>
      </c>
      <c r="I4266" s="1">
        <f t="shared" si="465"/>
        <v>0</v>
      </c>
      <c r="K4266" s="6">
        <f t="shared" si="466"/>
        <v>4.6428571428571451E-2</v>
      </c>
      <c r="L4266" s="6">
        <f t="shared" si="467"/>
        <v>3.7142857142857109E-2</v>
      </c>
      <c r="M4266" s="6">
        <f t="shared" si="468"/>
        <v>1.2500000000000018</v>
      </c>
      <c r="N4266" s="6">
        <f t="shared" si="469"/>
        <v>55.555555555555593</v>
      </c>
      <c r="Q4266" s="1">
        <v>4.6383869999999998</v>
      </c>
      <c r="R4266" s="3">
        <v>437300</v>
      </c>
    </row>
    <row r="4267" spans="1:18" x14ac:dyDescent="0.2">
      <c r="A4267" s="8">
        <v>40183</v>
      </c>
      <c r="B4267" s="1">
        <v>4.7</v>
      </c>
      <c r="C4267" s="1">
        <v>4.7</v>
      </c>
      <c r="D4267" s="1">
        <v>4.47</v>
      </c>
      <c r="E4267" s="1">
        <v>4.5599999999999996</v>
      </c>
      <c r="G4267" s="6">
        <f t="shared" si="463"/>
        <v>-0.13000000000000078</v>
      </c>
      <c r="H4267" s="1">
        <f t="shared" si="464"/>
        <v>0</v>
      </c>
      <c r="I4267" s="1">
        <f t="shared" si="465"/>
        <v>0.13000000000000078</v>
      </c>
      <c r="K4267" s="6">
        <f t="shared" si="466"/>
        <v>3.8571428571428576E-2</v>
      </c>
      <c r="L4267" s="6">
        <f t="shared" si="467"/>
        <v>4.6428571428571451E-2</v>
      </c>
      <c r="M4267" s="6">
        <f t="shared" si="468"/>
        <v>0.83076923076923048</v>
      </c>
      <c r="N4267" s="6">
        <f t="shared" si="469"/>
        <v>45.37815126050419</v>
      </c>
      <c r="Q4267" s="1">
        <v>4.5098180000000001</v>
      </c>
      <c r="R4267" s="3">
        <v>834100</v>
      </c>
    </row>
    <row r="4268" spans="1:18" x14ac:dyDescent="0.2">
      <c r="A4268" s="8">
        <v>40184</v>
      </c>
      <c r="B4268" s="1">
        <v>4.58</v>
      </c>
      <c r="C4268" s="1">
        <v>4.58</v>
      </c>
      <c r="D4268" s="1">
        <v>4.33</v>
      </c>
      <c r="E4268" s="1">
        <v>4.4000000000000004</v>
      </c>
      <c r="G4268" s="6">
        <f t="shared" si="463"/>
        <v>-0.15999999999999925</v>
      </c>
      <c r="H4268" s="1">
        <f t="shared" si="464"/>
        <v>0</v>
      </c>
      <c r="I4268" s="1">
        <f t="shared" si="465"/>
        <v>0.15999999999999925</v>
      </c>
      <c r="K4268" s="6">
        <f t="shared" si="466"/>
        <v>3.8571428571428576E-2</v>
      </c>
      <c r="L4268" s="6">
        <f t="shared" si="467"/>
        <v>5.428571428571427E-2</v>
      </c>
      <c r="M4268" s="6">
        <f t="shared" si="468"/>
        <v>0.71052631578947401</v>
      </c>
      <c r="N4268" s="6">
        <f t="shared" si="469"/>
        <v>41.538461538461547</v>
      </c>
      <c r="Q4268" s="1">
        <v>4.3515790000000001</v>
      </c>
      <c r="R4268" s="3">
        <v>1191300</v>
      </c>
    </row>
    <row r="4269" spans="1:18" x14ac:dyDescent="0.2">
      <c r="A4269" s="8">
        <v>40185</v>
      </c>
      <c r="B4269" s="1">
        <v>4.4000000000000004</v>
      </c>
      <c r="C4269" s="1">
        <v>4.5199999999999996</v>
      </c>
      <c r="D4269" s="1">
        <v>4.3600000000000003</v>
      </c>
      <c r="E4269" s="1">
        <v>4.5199999999999996</v>
      </c>
      <c r="G4269" s="6">
        <f t="shared" si="463"/>
        <v>0.11999999999999922</v>
      </c>
      <c r="H4269" s="1">
        <f t="shared" si="464"/>
        <v>0.11999999999999922</v>
      </c>
      <c r="I4269" s="1">
        <f t="shared" si="465"/>
        <v>0</v>
      </c>
      <c r="K4269" s="6">
        <f t="shared" si="466"/>
        <v>3.7142857142857109E-2</v>
      </c>
      <c r="L4269" s="6">
        <f t="shared" si="467"/>
        <v>5.428571428571427E-2</v>
      </c>
      <c r="M4269" s="6">
        <f t="shared" si="468"/>
        <v>0.68421052631578905</v>
      </c>
      <c r="N4269" s="6">
        <f t="shared" si="469"/>
        <v>40.624999999999979</v>
      </c>
      <c r="Q4269" s="1">
        <v>4.4702580000000003</v>
      </c>
      <c r="R4269" s="3">
        <v>294300</v>
      </c>
    </row>
    <row r="4270" spans="1:18" x14ac:dyDescent="0.2">
      <c r="A4270" s="8">
        <v>40186</v>
      </c>
      <c r="B4270" s="1">
        <v>4.53</v>
      </c>
      <c r="C4270" s="1">
        <v>4.62</v>
      </c>
      <c r="D4270" s="1">
        <v>4.42</v>
      </c>
      <c r="E4270" s="1">
        <v>4.5999999999999996</v>
      </c>
      <c r="G4270" s="6">
        <f t="shared" si="463"/>
        <v>8.0000000000000071E-2</v>
      </c>
      <c r="H4270" s="1">
        <f t="shared" si="464"/>
        <v>8.0000000000000071E-2</v>
      </c>
      <c r="I4270" s="1">
        <f t="shared" si="465"/>
        <v>0</v>
      </c>
      <c r="K4270" s="6">
        <f t="shared" si="466"/>
        <v>4.2142857142857135E-2</v>
      </c>
      <c r="L4270" s="6">
        <f t="shared" si="467"/>
        <v>5.428571428571427E-2</v>
      </c>
      <c r="M4270" s="6">
        <f t="shared" si="468"/>
        <v>0.77631578947368429</v>
      </c>
      <c r="N4270" s="6">
        <f t="shared" si="469"/>
        <v>43.703703703703709</v>
      </c>
      <c r="Q4270" s="1">
        <v>4.5493779999999999</v>
      </c>
      <c r="R4270" s="3">
        <v>231900</v>
      </c>
    </row>
    <row r="4271" spans="1:18" x14ac:dyDescent="0.2">
      <c r="A4271" s="8">
        <v>40189</v>
      </c>
      <c r="B4271" s="1">
        <v>4.66</v>
      </c>
      <c r="C4271" s="1">
        <v>4.7300000000000004</v>
      </c>
      <c r="D4271" s="1">
        <v>4.59</v>
      </c>
      <c r="E4271" s="1">
        <v>4.5999999999999996</v>
      </c>
      <c r="G4271" s="6">
        <f t="shared" si="463"/>
        <v>0</v>
      </c>
      <c r="H4271" s="1">
        <f t="shared" si="464"/>
        <v>0</v>
      </c>
      <c r="I4271" s="1">
        <f t="shared" si="465"/>
        <v>0</v>
      </c>
      <c r="K4271" s="6">
        <f t="shared" si="466"/>
        <v>3.2142857142857091E-2</v>
      </c>
      <c r="L4271" s="6">
        <f t="shared" si="467"/>
        <v>5.428571428571427E-2</v>
      </c>
      <c r="M4271" s="6">
        <f t="shared" si="468"/>
        <v>0.59210526315789391</v>
      </c>
      <c r="N4271" s="6">
        <f t="shared" si="469"/>
        <v>37.190082644628063</v>
      </c>
      <c r="Q4271" s="1">
        <v>4.5493779999999999</v>
      </c>
      <c r="R4271" s="3">
        <v>474800</v>
      </c>
    </row>
    <row r="4272" spans="1:18" x14ac:dyDescent="0.2">
      <c r="A4272" s="8">
        <v>40190</v>
      </c>
      <c r="B4272" s="1">
        <v>4.54</v>
      </c>
      <c r="C4272" s="1">
        <v>4.6100000000000003</v>
      </c>
      <c r="D4272" s="1">
        <v>4.47</v>
      </c>
      <c r="E4272" s="1">
        <v>4.5</v>
      </c>
      <c r="G4272" s="6">
        <f t="shared" si="463"/>
        <v>-9.9999999999999645E-2</v>
      </c>
      <c r="H4272" s="1">
        <f t="shared" si="464"/>
        <v>0</v>
      </c>
      <c r="I4272" s="1">
        <f t="shared" si="465"/>
        <v>9.9999999999999645E-2</v>
      </c>
      <c r="K4272" s="6">
        <f t="shared" si="466"/>
        <v>3.2142857142857091E-2</v>
      </c>
      <c r="L4272" s="6">
        <f t="shared" si="467"/>
        <v>5.9285714285714226E-2</v>
      </c>
      <c r="M4272" s="6">
        <f t="shared" si="468"/>
        <v>0.54216867469879482</v>
      </c>
      <c r="N4272" s="6">
        <f t="shared" si="469"/>
        <v>35.156249999999986</v>
      </c>
      <c r="Q4272" s="1">
        <v>4.4504789999999996</v>
      </c>
      <c r="R4272" s="3">
        <v>340400</v>
      </c>
    </row>
    <row r="4273" spans="1:18" x14ac:dyDescent="0.2">
      <c r="A4273" s="8">
        <v>40191</v>
      </c>
      <c r="B4273" s="1">
        <v>4.49</v>
      </c>
      <c r="C4273" s="1">
        <v>4.54</v>
      </c>
      <c r="D4273" s="1">
        <v>4.43</v>
      </c>
      <c r="E4273" s="1">
        <v>4.49</v>
      </c>
      <c r="G4273" s="6">
        <f t="shared" si="463"/>
        <v>-9.9999999999997868E-3</v>
      </c>
      <c r="H4273" s="1">
        <f t="shared" si="464"/>
        <v>0</v>
      </c>
      <c r="I4273" s="1">
        <f t="shared" si="465"/>
        <v>9.9999999999997868E-3</v>
      </c>
      <c r="K4273" s="6">
        <f t="shared" si="466"/>
        <v>3.2142857142857091E-2</v>
      </c>
      <c r="L4273" s="6">
        <f t="shared" si="467"/>
        <v>4.8571428571428488E-2</v>
      </c>
      <c r="M4273" s="6">
        <f t="shared" si="468"/>
        <v>0.66176470588235303</v>
      </c>
      <c r="N4273" s="6">
        <f t="shared" si="469"/>
        <v>39.823008849557525</v>
      </c>
      <c r="Q4273" s="1">
        <v>4.440588</v>
      </c>
      <c r="R4273" s="3">
        <v>247200</v>
      </c>
    </row>
    <row r="4274" spans="1:18" x14ac:dyDescent="0.2">
      <c r="A4274" s="8">
        <v>40192</v>
      </c>
      <c r="B4274" s="1">
        <v>4.46</v>
      </c>
      <c r="C4274" s="1">
        <v>4.58</v>
      </c>
      <c r="D4274" s="1">
        <v>4.46</v>
      </c>
      <c r="E4274" s="1">
        <v>4.49</v>
      </c>
      <c r="G4274" s="6">
        <f t="shared" si="463"/>
        <v>0</v>
      </c>
      <c r="H4274" s="1">
        <f t="shared" si="464"/>
        <v>0</v>
      </c>
      <c r="I4274" s="1">
        <f t="shared" si="465"/>
        <v>0</v>
      </c>
      <c r="K4274" s="6">
        <f t="shared" si="466"/>
        <v>2.5714285714285672E-2</v>
      </c>
      <c r="L4274" s="6">
        <f t="shared" si="467"/>
        <v>4.8571428571428488E-2</v>
      </c>
      <c r="M4274" s="6">
        <f t="shared" si="468"/>
        <v>0.52941176470588236</v>
      </c>
      <c r="N4274" s="6">
        <f t="shared" si="469"/>
        <v>34.615384615384613</v>
      </c>
      <c r="Q4274" s="1">
        <v>4.440588</v>
      </c>
      <c r="R4274" s="3">
        <v>234200</v>
      </c>
    </row>
    <row r="4275" spans="1:18" x14ac:dyDescent="0.2">
      <c r="A4275" s="8">
        <v>40193</v>
      </c>
      <c r="B4275" s="1">
        <v>4.47</v>
      </c>
      <c r="C4275" s="1">
        <v>4.5199999999999996</v>
      </c>
      <c r="D4275" s="1">
        <v>4.3899999999999997</v>
      </c>
      <c r="E4275" s="1">
        <v>4.42</v>
      </c>
      <c r="G4275" s="6">
        <f t="shared" si="463"/>
        <v>-7.0000000000000284E-2</v>
      </c>
      <c r="H4275" s="1">
        <f t="shared" si="464"/>
        <v>0</v>
      </c>
      <c r="I4275" s="1">
        <f t="shared" si="465"/>
        <v>7.0000000000000284E-2</v>
      </c>
      <c r="K4275" s="6">
        <f t="shared" si="466"/>
        <v>2.5714285714285672E-2</v>
      </c>
      <c r="L4275" s="6">
        <f t="shared" si="467"/>
        <v>5.2142857142857109E-2</v>
      </c>
      <c r="M4275" s="6">
        <f t="shared" si="468"/>
        <v>0.49315068493150638</v>
      </c>
      <c r="N4275" s="6">
        <f t="shared" si="469"/>
        <v>33.0275229357798</v>
      </c>
      <c r="Q4275" s="1">
        <v>4.371359</v>
      </c>
      <c r="R4275" s="3">
        <v>387800</v>
      </c>
    </row>
    <row r="4276" spans="1:18" x14ac:dyDescent="0.2">
      <c r="A4276" s="8">
        <v>40197</v>
      </c>
      <c r="B4276" s="1">
        <v>4.42</v>
      </c>
      <c r="C4276" s="1">
        <v>4.53</v>
      </c>
      <c r="D4276" s="1">
        <v>4.42</v>
      </c>
      <c r="E4276" s="1">
        <v>4.51</v>
      </c>
      <c r="G4276" s="6">
        <f t="shared" si="463"/>
        <v>8.9999999999999858E-2</v>
      </c>
      <c r="H4276" s="1">
        <f t="shared" si="464"/>
        <v>8.9999999999999858E-2</v>
      </c>
      <c r="I4276" s="1">
        <f t="shared" si="465"/>
        <v>0</v>
      </c>
      <c r="K4276" s="6">
        <f t="shared" si="466"/>
        <v>3.0714285714285694E-2</v>
      </c>
      <c r="L4276" s="6">
        <f t="shared" si="467"/>
        <v>5.2142857142857109E-2</v>
      </c>
      <c r="M4276" s="6">
        <f t="shared" si="468"/>
        <v>0.58904109589041098</v>
      </c>
      <c r="N4276" s="6">
        <f t="shared" si="469"/>
        <v>37.068965517241388</v>
      </c>
      <c r="Q4276" s="1">
        <v>4.460369</v>
      </c>
      <c r="R4276" s="3">
        <v>335200</v>
      </c>
    </row>
    <row r="4277" spans="1:18" x14ac:dyDescent="0.2">
      <c r="A4277" s="8">
        <v>40198</v>
      </c>
      <c r="B4277" s="1">
        <v>4.46</v>
      </c>
      <c r="C4277" s="1">
        <v>4.5199999999999996</v>
      </c>
      <c r="D4277" s="1">
        <v>4.3499999999999996</v>
      </c>
      <c r="E4277" s="1">
        <v>4.37</v>
      </c>
      <c r="G4277" s="6">
        <f t="shared" si="463"/>
        <v>-0.13999999999999968</v>
      </c>
      <c r="H4277" s="1">
        <f t="shared" si="464"/>
        <v>0</v>
      </c>
      <c r="I4277" s="1">
        <f t="shared" si="465"/>
        <v>0.13999999999999968</v>
      </c>
      <c r="K4277" s="6">
        <f t="shared" si="466"/>
        <v>3.0714285714285694E-2</v>
      </c>
      <c r="L4277" s="6">
        <f t="shared" si="467"/>
        <v>6.0714285714285686E-2</v>
      </c>
      <c r="M4277" s="6">
        <f t="shared" si="468"/>
        <v>0.50588235294117634</v>
      </c>
      <c r="N4277" s="6">
        <f t="shared" si="469"/>
        <v>33.59375</v>
      </c>
      <c r="Q4277" s="1">
        <v>4.3219089999999998</v>
      </c>
      <c r="R4277" s="3">
        <v>380500</v>
      </c>
    </row>
    <row r="4278" spans="1:18" x14ac:dyDescent="0.2">
      <c r="A4278" s="8">
        <v>40199</v>
      </c>
      <c r="B4278" s="1">
        <v>4.37</v>
      </c>
      <c r="C4278" s="1">
        <v>4.45</v>
      </c>
      <c r="D4278" s="1">
        <v>4.3499999999999996</v>
      </c>
      <c r="E4278" s="1">
        <v>4.4000000000000004</v>
      </c>
      <c r="G4278" s="6">
        <f t="shared" si="463"/>
        <v>3.0000000000000249E-2</v>
      </c>
      <c r="H4278" s="1">
        <f t="shared" si="464"/>
        <v>3.0000000000000249E-2</v>
      </c>
      <c r="I4278" s="1">
        <f t="shared" si="465"/>
        <v>0</v>
      </c>
      <c r="K4278" s="6">
        <f t="shared" si="466"/>
        <v>3.2857142857142856E-2</v>
      </c>
      <c r="L4278" s="6">
        <f t="shared" si="467"/>
        <v>5.428571428571427E-2</v>
      </c>
      <c r="M4278" s="6">
        <f t="shared" si="468"/>
        <v>0.60526315789473695</v>
      </c>
      <c r="N4278" s="6">
        <f t="shared" si="469"/>
        <v>37.704918032786892</v>
      </c>
      <c r="Q4278" s="1">
        <v>4.3515790000000001</v>
      </c>
      <c r="R4278" s="3">
        <v>407800</v>
      </c>
    </row>
    <row r="4279" spans="1:18" x14ac:dyDescent="0.2">
      <c r="A4279" s="8">
        <v>40200</v>
      </c>
      <c r="B4279" s="1">
        <v>4.41</v>
      </c>
      <c r="C4279" s="1">
        <v>4.4800000000000004</v>
      </c>
      <c r="D4279" s="1">
        <v>4.33</v>
      </c>
      <c r="E4279" s="1">
        <v>4.3600000000000003</v>
      </c>
      <c r="G4279" s="6">
        <f t="shared" si="463"/>
        <v>-4.0000000000000036E-2</v>
      </c>
      <c r="H4279" s="1">
        <f t="shared" si="464"/>
        <v>0</v>
      </c>
      <c r="I4279" s="1">
        <f t="shared" si="465"/>
        <v>4.0000000000000036E-2</v>
      </c>
      <c r="K4279" s="6">
        <f t="shared" si="466"/>
        <v>3.2857142857142856E-2</v>
      </c>
      <c r="L4279" s="6">
        <f t="shared" si="467"/>
        <v>4.6428571428571389E-2</v>
      </c>
      <c r="M4279" s="6">
        <f t="shared" si="468"/>
        <v>0.70769230769230829</v>
      </c>
      <c r="N4279" s="6">
        <f t="shared" si="469"/>
        <v>41.441441441441462</v>
      </c>
      <c r="Q4279" s="1">
        <v>4.3120190000000003</v>
      </c>
      <c r="R4279" s="3">
        <v>461900</v>
      </c>
    </row>
    <row r="4280" spans="1:18" x14ac:dyDescent="0.2">
      <c r="A4280" s="8">
        <v>40203</v>
      </c>
      <c r="B4280" s="1">
        <v>4.42</v>
      </c>
      <c r="C4280" s="1">
        <v>4.45</v>
      </c>
      <c r="D4280" s="1">
        <v>4.3600000000000003</v>
      </c>
      <c r="E4280" s="1">
        <v>4.42</v>
      </c>
      <c r="G4280" s="6">
        <f t="shared" si="463"/>
        <v>5.9999999999999609E-2</v>
      </c>
      <c r="H4280" s="1">
        <f t="shared" si="464"/>
        <v>5.9999999999999609E-2</v>
      </c>
      <c r="I4280" s="1">
        <f t="shared" si="465"/>
        <v>0</v>
      </c>
      <c r="K4280" s="6">
        <f t="shared" si="466"/>
        <v>2.7142857142857073E-2</v>
      </c>
      <c r="L4280" s="6">
        <f t="shared" si="467"/>
        <v>4.6428571428571389E-2</v>
      </c>
      <c r="M4280" s="6">
        <f t="shared" si="468"/>
        <v>0.58461538461538365</v>
      </c>
      <c r="N4280" s="6">
        <f t="shared" si="469"/>
        <v>36.893203883495104</v>
      </c>
      <c r="Q4280" s="1">
        <v>4.371359</v>
      </c>
      <c r="R4280" s="3">
        <v>361100</v>
      </c>
    </row>
    <row r="4281" spans="1:18" x14ac:dyDescent="0.2">
      <c r="A4281" s="8">
        <v>40204</v>
      </c>
      <c r="B4281" s="1">
        <v>4.41</v>
      </c>
      <c r="C4281" s="1">
        <v>4.5</v>
      </c>
      <c r="D4281" s="1">
        <v>4.3600000000000003</v>
      </c>
      <c r="E4281" s="1">
        <v>4.4000000000000004</v>
      </c>
      <c r="G4281" s="6">
        <f t="shared" si="463"/>
        <v>-1.9999999999999574E-2</v>
      </c>
      <c r="H4281" s="1">
        <f t="shared" si="464"/>
        <v>0</v>
      </c>
      <c r="I4281" s="1">
        <f t="shared" si="465"/>
        <v>1.9999999999999574E-2</v>
      </c>
      <c r="K4281" s="6">
        <f t="shared" si="466"/>
        <v>2.7142857142857073E-2</v>
      </c>
      <c r="L4281" s="6">
        <f t="shared" si="467"/>
        <v>3.8571428571428444E-2</v>
      </c>
      <c r="M4281" s="6">
        <f t="shared" si="468"/>
        <v>0.70370370370370416</v>
      </c>
      <c r="N4281" s="6">
        <f t="shared" si="469"/>
        <v>41.304347826086975</v>
      </c>
      <c r="Q4281" s="1">
        <v>4.3515790000000001</v>
      </c>
      <c r="R4281" s="3">
        <v>264600</v>
      </c>
    </row>
    <row r="4282" spans="1:18" x14ac:dyDescent="0.2">
      <c r="A4282" s="8">
        <v>40205</v>
      </c>
      <c r="B4282" s="1">
        <v>4.3600000000000003</v>
      </c>
      <c r="C4282" s="1">
        <v>4.47</v>
      </c>
      <c r="D4282" s="1">
        <v>4.34</v>
      </c>
      <c r="E4282" s="1">
        <v>4.43</v>
      </c>
      <c r="G4282" s="6">
        <f t="shared" si="463"/>
        <v>2.9999999999999361E-2</v>
      </c>
      <c r="H4282" s="1">
        <f t="shared" si="464"/>
        <v>2.9999999999999361E-2</v>
      </c>
      <c r="I4282" s="1">
        <f t="shared" si="465"/>
        <v>0</v>
      </c>
      <c r="K4282" s="6">
        <f t="shared" si="466"/>
        <v>2.9285714285714168E-2</v>
      </c>
      <c r="L4282" s="6">
        <f t="shared" si="467"/>
        <v>2.7142857142857073E-2</v>
      </c>
      <c r="M4282" s="6">
        <f t="shared" si="468"/>
        <v>1.0789473684210511</v>
      </c>
      <c r="N4282" s="6">
        <f t="shared" si="469"/>
        <v>51.898734177215161</v>
      </c>
      <c r="Q4282" s="1">
        <v>4.3812480000000003</v>
      </c>
      <c r="R4282" s="3">
        <v>145600</v>
      </c>
    </row>
    <row r="4283" spans="1:18" x14ac:dyDescent="0.2">
      <c r="A4283" s="8">
        <v>40206</v>
      </c>
      <c r="B4283" s="1">
        <v>4.45</v>
      </c>
      <c r="C4283" s="1">
        <v>4.4800000000000004</v>
      </c>
      <c r="D4283" s="1">
        <v>4.3</v>
      </c>
      <c r="E4283" s="1">
        <v>4.3600000000000003</v>
      </c>
      <c r="G4283" s="6">
        <f t="shared" si="463"/>
        <v>-6.9999999999999396E-2</v>
      </c>
      <c r="H4283" s="1">
        <f t="shared" si="464"/>
        <v>0</v>
      </c>
      <c r="I4283" s="1">
        <f t="shared" si="465"/>
        <v>6.9999999999999396E-2</v>
      </c>
      <c r="K4283" s="6">
        <f t="shared" si="466"/>
        <v>2.0714285714285654E-2</v>
      </c>
      <c r="L4283" s="6">
        <f t="shared" si="467"/>
        <v>3.2142857142857029E-2</v>
      </c>
      <c r="M4283" s="6">
        <f t="shared" si="468"/>
        <v>0.64444444444444482</v>
      </c>
      <c r="N4283" s="6">
        <f t="shared" si="469"/>
        <v>39.1891891891892</v>
      </c>
      <c r="Q4283" s="1">
        <v>4.3120190000000003</v>
      </c>
      <c r="R4283" s="3">
        <v>264100</v>
      </c>
    </row>
    <row r="4284" spans="1:18" x14ac:dyDescent="0.2">
      <c r="A4284" s="8">
        <v>40207</v>
      </c>
      <c r="B4284" s="1">
        <v>4.34</v>
      </c>
      <c r="C4284" s="1">
        <v>4.45</v>
      </c>
      <c r="D4284" s="1">
        <v>4.22</v>
      </c>
      <c r="E4284" s="1">
        <v>4.2300000000000004</v>
      </c>
      <c r="G4284" s="6">
        <f t="shared" si="463"/>
        <v>-0.12999999999999989</v>
      </c>
      <c r="H4284" s="1">
        <f t="shared" si="464"/>
        <v>0</v>
      </c>
      <c r="I4284" s="1">
        <f t="shared" si="465"/>
        <v>0.12999999999999989</v>
      </c>
      <c r="K4284" s="6">
        <f t="shared" si="466"/>
        <v>1.4999999999999934E-2</v>
      </c>
      <c r="L4284" s="6">
        <f t="shared" si="467"/>
        <v>4.1428571428571308E-2</v>
      </c>
      <c r="M4284" s="6">
        <f t="shared" si="468"/>
        <v>0.36206896551724083</v>
      </c>
      <c r="N4284" s="6">
        <f t="shared" si="469"/>
        <v>26.582278481012636</v>
      </c>
      <c r="Q4284" s="1">
        <v>4.1834499999999997</v>
      </c>
      <c r="R4284" s="3">
        <v>495900</v>
      </c>
    </row>
    <row r="4285" spans="1:18" x14ac:dyDescent="0.2">
      <c r="A4285" s="8">
        <v>40210</v>
      </c>
      <c r="B4285" s="1">
        <v>4.2699999999999996</v>
      </c>
      <c r="C4285" s="1">
        <v>4.351</v>
      </c>
      <c r="D4285" s="1">
        <v>4.2300000000000004</v>
      </c>
      <c r="E4285" s="1">
        <v>4.33</v>
      </c>
      <c r="G4285" s="6">
        <f t="shared" si="463"/>
        <v>9.9999999999999645E-2</v>
      </c>
      <c r="H4285" s="1">
        <f t="shared" si="464"/>
        <v>9.9999999999999645E-2</v>
      </c>
      <c r="I4285" s="1">
        <f t="shared" si="465"/>
        <v>0</v>
      </c>
      <c r="K4285" s="6">
        <f t="shared" si="466"/>
        <v>2.2142857142857051E-2</v>
      </c>
      <c r="L4285" s="6">
        <f t="shared" si="467"/>
        <v>4.1428571428571308E-2</v>
      </c>
      <c r="M4285" s="6">
        <f t="shared" si="468"/>
        <v>0.53448275862068895</v>
      </c>
      <c r="N4285" s="6">
        <f t="shared" si="469"/>
        <v>34.831460674157285</v>
      </c>
      <c r="Q4285" s="1">
        <v>4.282349</v>
      </c>
      <c r="R4285" s="3">
        <v>363100</v>
      </c>
    </row>
    <row r="4286" spans="1:18" x14ac:dyDescent="0.2">
      <c r="A4286" s="8">
        <v>40211</v>
      </c>
      <c r="B4286" s="1">
        <v>4.34</v>
      </c>
      <c r="C4286" s="1">
        <v>4.37</v>
      </c>
      <c r="D4286" s="1">
        <v>4.2699999999999996</v>
      </c>
      <c r="E4286" s="1">
        <v>4.32</v>
      </c>
      <c r="G4286" s="6">
        <f t="shared" si="463"/>
        <v>-9.9999999999997868E-3</v>
      </c>
      <c r="H4286" s="1">
        <f t="shared" si="464"/>
        <v>0</v>
      </c>
      <c r="I4286" s="1">
        <f t="shared" si="465"/>
        <v>9.9999999999997868E-3</v>
      </c>
      <c r="K4286" s="6">
        <f t="shared" si="466"/>
        <v>2.2142857142857051E-2</v>
      </c>
      <c r="L4286" s="6">
        <f t="shared" si="467"/>
        <v>3.4999999999999885E-2</v>
      </c>
      <c r="M4286" s="6">
        <f t="shared" si="468"/>
        <v>0.63265306122448928</v>
      </c>
      <c r="N4286" s="6">
        <f t="shared" si="469"/>
        <v>38.749999999999986</v>
      </c>
      <c r="Q4286" s="1">
        <v>4.2724599999999997</v>
      </c>
      <c r="R4286" s="3">
        <v>273400</v>
      </c>
    </row>
    <row r="4287" spans="1:18" x14ac:dyDescent="0.2">
      <c r="A4287" s="8">
        <v>40212</v>
      </c>
      <c r="B4287" s="1">
        <v>4.32</v>
      </c>
      <c r="C4287" s="1">
        <v>4.37</v>
      </c>
      <c r="D4287" s="1">
        <v>4.29</v>
      </c>
      <c r="E4287" s="1">
        <v>4.29</v>
      </c>
      <c r="G4287" s="6">
        <f t="shared" si="463"/>
        <v>-3.0000000000000249E-2</v>
      </c>
      <c r="H4287" s="1">
        <f t="shared" si="464"/>
        <v>0</v>
      </c>
      <c r="I4287" s="1">
        <f t="shared" si="465"/>
        <v>3.0000000000000249E-2</v>
      </c>
      <c r="K4287" s="6">
        <f t="shared" si="466"/>
        <v>2.2142857142857051E-2</v>
      </c>
      <c r="L4287" s="6">
        <f t="shared" si="467"/>
        <v>3.6428571428571352E-2</v>
      </c>
      <c r="M4287" s="6">
        <f t="shared" si="468"/>
        <v>0.60784313725490069</v>
      </c>
      <c r="N4287" s="6">
        <f t="shared" si="469"/>
        <v>37.804878048780438</v>
      </c>
      <c r="Q4287" s="1">
        <v>4.2427890000000001</v>
      </c>
      <c r="R4287" s="3">
        <v>185900</v>
      </c>
    </row>
    <row r="4288" spans="1:18" x14ac:dyDescent="0.2">
      <c r="A4288" s="8">
        <v>40213</v>
      </c>
      <c r="B4288" s="1">
        <v>4.26</v>
      </c>
      <c r="C4288" s="1">
        <v>4.28</v>
      </c>
      <c r="D4288" s="1">
        <v>4.0999999999999996</v>
      </c>
      <c r="E4288" s="1">
        <v>4.1100000000000003</v>
      </c>
      <c r="G4288" s="6">
        <f t="shared" si="463"/>
        <v>-0.17999999999999972</v>
      </c>
      <c r="H4288" s="1">
        <f t="shared" si="464"/>
        <v>0</v>
      </c>
      <c r="I4288" s="1">
        <f t="shared" si="465"/>
        <v>0.17999999999999972</v>
      </c>
      <c r="K4288" s="6">
        <f t="shared" si="466"/>
        <v>2.2142857142857051E-2</v>
      </c>
      <c r="L4288" s="6">
        <f t="shared" si="467"/>
        <v>4.928571428571419E-2</v>
      </c>
      <c r="M4288" s="6">
        <f t="shared" si="468"/>
        <v>0.44927536231883958</v>
      </c>
      <c r="N4288" s="6">
        <f t="shared" si="469"/>
        <v>30.999999999999943</v>
      </c>
      <c r="Q4288" s="1">
        <v>4.0647700000000002</v>
      </c>
      <c r="R4288" s="3">
        <v>351400</v>
      </c>
    </row>
    <row r="4289" spans="1:18" x14ac:dyDescent="0.2">
      <c r="A4289" s="8">
        <v>40214</v>
      </c>
      <c r="B4289" s="1">
        <v>4.13</v>
      </c>
      <c r="C4289" s="1">
        <v>4.17</v>
      </c>
      <c r="D4289" s="1">
        <v>3.95</v>
      </c>
      <c r="E4289" s="1">
        <v>4.07</v>
      </c>
      <c r="G4289" s="6">
        <f t="shared" si="463"/>
        <v>-4.0000000000000036E-2</v>
      </c>
      <c r="H4289" s="1">
        <f t="shared" si="464"/>
        <v>0</v>
      </c>
      <c r="I4289" s="1">
        <f t="shared" si="465"/>
        <v>4.0000000000000036E-2</v>
      </c>
      <c r="K4289" s="6">
        <f t="shared" si="466"/>
        <v>2.2142857142857051E-2</v>
      </c>
      <c r="L4289" s="6">
        <f t="shared" si="467"/>
        <v>4.7142857142857028E-2</v>
      </c>
      <c r="M4289" s="6">
        <f t="shared" si="468"/>
        <v>0.46969696969696889</v>
      </c>
      <c r="N4289" s="6">
        <f t="shared" si="469"/>
        <v>31.958762886597896</v>
      </c>
      <c r="Q4289" s="1">
        <v>4.0252100000000004</v>
      </c>
      <c r="R4289" s="3">
        <v>412000</v>
      </c>
    </row>
    <row r="4290" spans="1:18" x14ac:dyDescent="0.2">
      <c r="A4290" s="8">
        <v>40217</v>
      </c>
      <c r="B4290" s="1">
        <v>4.08</v>
      </c>
      <c r="C4290" s="1">
        <v>4.17</v>
      </c>
      <c r="D4290" s="1">
        <v>3.99</v>
      </c>
      <c r="E4290" s="1">
        <v>4.09</v>
      </c>
      <c r="G4290" s="6">
        <f t="shared" si="463"/>
        <v>1.9999999999999574E-2</v>
      </c>
      <c r="H4290" s="1">
        <f t="shared" si="464"/>
        <v>1.9999999999999574E-2</v>
      </c>
      <c r="I4290" s="1">
        <f t="shared" si="465"/>
        <v>0</v>
      </c>
      <c r="K4290" s="6">
        <f t="shared" si="466"/>
        <v>1.7142857142857033E-2</v>
      </c>
      <c r="L4290" s="6">
        <f t="shared" si="467"/>
        <v>4.7142857142857028E-2</v>
      </c>
      <c r="M4290" s="6">
        <f t="shared" si="468"/>
        <v>0.3636363636363622</v>
      </c>
      <c r="N4290" s="6">
        <f t="shared" si="469"/>
        <v>26.666666666666586</v>
      </c>
      <c r="Q4290" s="1">
        <v>4.0449909999999996</v>
      </c>
      <c r="R4290" s="3">
        <v>297000</v>
      </c>
    </row>
    <row r="4291" spans="1:18" x14ac:dyDescent="0.2">
      <c r="A4291" s="8">
        <v>40218</v>
      </c>
      <c r="B4291" s="1">
        <v>4.1399999999999997</v>
      </c>
      <c r="C4291" s="1">
        <v>4.16</v>
      </c>
      <c r="D4291" s="1">
        <v>4</v>
      </c>
      <c r="E4291" s="1">
        <v>4.0199999999999996</v>
      </c>
      <c r="G4291" s="6">
        <f t="shared" si="463"/>
        <v>-7.0000000000000284E-2</v>
      </c>
      <c r="H4291" s="1">
        <f t="shared" si="464"/>
        <v>0</v>
      </c>
      <c r="I4291" s="1">
        <f t="shared" si="465"/>
        <v>7.0000000000000284E-2</v>
      </c>
      <c r="K4291" s="6">
        <f t="shared" si="466"/>
        <v>1.7142857142857033E-2</v>
      </c>
      <c r="L4291" s="6">
        <f t="shared" si="467"/>
        <v>4.2142857142857072E-2</v>
      </c>
      <c r="M4291" s="6">
        <f t="shared" si="468"/>
        <v>0.40677966101694724</v>
      </c>
      <c r="N4291" s="6">
        <f t="shared" si="469"/>
        <v>28.915662650602314</v>
      </c>
      <c r="Q4291" s="1">
        <v>3.9757609999999999</v>
      </c>
      <c r="R4291" s="3">
        <v>307900</v>
      </c>
    </row>
    <row r="4292" spans="1:18" x14ac:dyDescent="0.2">
      <c r="A4292" s="8">
        <v>40219</v>
      </c>
      <c r="B4292" s="1">
        <v>4.01</v>
      </c>
      <c r="C4292" s="1">
        <v>4.03</v>
      </c>
      <c r="D4292" s="1">
        <v>3.95</v>
      </c>
      <c r="E4292" s="1">
        <v>3.95</v>
      </c>
      <c r="G4292" s="6">
        <f t="shared" ref="G4292:G4355" si="470">E4292-E4291</f>
        <v>-6.9999999999999396E-2</v>
      </c>
      <c r="H4292" s="1">
        <f t="shared" ref="H4292:H4355" si="471">IF(G4292&gt;0,G4292,0)</f>
        <v>0</v>
      </c>
      <c r="I4292" s="1">
        <f t="shared" ref="I4292:I4355" si="472">IF(G4292&lt;0,ABS(G4292),0)</f>
        <v>6.9999999999999396E-2</v>
      </c>
      <c r="K4292" s="6">
        <f t="shared" si="466"/>
        <v>1.4999999999999871E-2</v>
      </c>
      <c r="L4292" s="6">
        <f t="shared" si="467"/>
        <v>4.7142857142857028E-2</v>
      </c>
      <c r="M4292" s="6">
        <f t="shared" si="468"/>
        <v>0.31818181818181623</v>
      </c>
      <c r="N4292" s="6">
        <f t="shared" si="469"/>
        <v>24.137931034482634</v>
      </c>
      <c r="Q4292" s="1">
        <v>3.9065310000000002</v>
      </c>
      <c r="R4292" s="3">
        <v>394800</v>
      </c>
    </row>
    <row r="4293" spans="1:18" x14ac:dyDescent="0.2">
      <c r="A4293" s="8">
        <v>40220</v>
      </c>
      <c r="B4293" s="1">
        <v>3.95</v>
      </c>
      <c r="C4293" s="1">
        <v>4.21</v>
      </c>
      <c r="D4293" s="1">
        <v>3.93</v>
      </c>
      <c r="E4293" s="1">
        <v>4.1900000000000004</v>
      </c>
      <c r="G4293" s="6">
        <f t="shared" si="470"/>
        <v>0.24000000000000021</v>
      </c>
      <c r="H4293" s="1">
        <f t="shared" si="471"/>
        <v>0.24000000000000021</v>
      </c>
      <c r="I4293" s="1">
        <f t="shared" si="472"/>
        <v>0</v>
      </c>
      <c r="K4293" s="6">
        <f t="shared" si="466"/>
        <v>3.2142857142857029E-2</v>
      </c>
      <c r="L4293" s="6">
        <f t="shared" si="467"/>
        <v>4.4285714285714164E-2</v>
      </c>
      <c r="M4293" s="6">
        <f t="shared" si="468"/>
        <v>0.72580645161290258</v>
      </c>
      <c r="N4293" s="6">
        <f t="shared" si="469"/>
        <v>42.056074766355117</v>
      </c>
      <c r="Q4293" s="1">
        <v>4.1438899999999999</v>
      </c>
      <c r="R4293" s="3">
        <v>303700</v>
      </c>
    </row>
    <row r="4294" spans="1:18" x14ac:dyDescent="0.2">
      <c r="A4294" s="8">
        <v>40221</v>
      </c>
      <c r="B4294" s="1">
        <v>4.16</v>
      </c>
      <c r="C4294" s="1">
        <v>4.32</v>
      </c>
      <c r="D4294" s="1">
        <v>4.07</v>
      </c>
      <c r="E4294" s="1">
        <v>4.28</v>
      </c>
      <c r="G4294" s="6">
        <f t="shared" si="470"/>
        <v>8.9999999999999858E-2</v>
      </c>
      <c r="H4294" s="1">
        <f t="shared" si="471"/>
        <v>8.9999999999999858E-2</v>
      </c>
      <c r="I4294" s="1">
        <f t="shared" si="472"/>
        <v>0</v>
      </c>
      <c r="K4294" s="6">
        <f t="shared" si="466"/>
        <v>3.428571428571419E-2</v>
      </c>
      <c r="L4294" s="6">
        <f t="shared" si="467"/>
        <v>4.4285714285714164E-2</v>
      </c>
      <c r="M4294" s="6">
        <f t="shared" si="468"/>
        <v>0.77419354838709675</v>
      </c>
      <c r="N4294" s="6">
        <f t="shared" si="469"/>
        <v>43.636363636363633</v>
      </c>
      <c r="Q4294" s="1">
        <v>4.2328999999999999</v>
      </c>
      <c r="R4294" s="3">
        <v>321400</v>
      </c>
    </row>
    <row r="4295" spans="1:18" x14ac:dyDescent="0.2">
      <c r="A4295" s="8">
        <v>40225</v>
      </c>
      <c r="B4295" s="1">
        <v>4.34</v>
      </c>
      <c r="C4295" s="1">
        <v>4.38</v>
      </c>
      <c r="D4295" s="1">
        <v>4.25</v>
      </c>
      <c r="E4295" s="1">
        <v>4.29</v>
      </c>
      <c r="G4295" s="6">
        <f t="shared" si="470"/>
        <v>9.9999999999997868E-3</v>
      </c>
      <c r="H4295" s="1">
        <f t="shared" si="471"/>
        <v>9.9999999999997868E-3</v>
      </c>
      <c r="I4295" s="1">
        <f t="shared" si="472"/>
        <v>0</v>
      </c>
      <c r="K4295" s="6">
        <f t="shared" si="466"/>
        <v>3.4999999999999885E-2</v>
      </c>
      <c r="L4295" s="6">
        <f t="shared" si="467"/>
        <v>4.2857142857142767E-2</v>
      </c>
      <c r="M4295" s="6">
        <f t="shared" si="468"/>
        <v>0.81666666666666565</v>
      </c>
      <c r="N4295" s="6">
        <f t="shared" si="469"/>
        <v>44.954128440366937</v>
      </c>
      <c r="Q4295" s="1">
        <v>4.2427890000000001</v>
      </c>
      <c r="R4295" s="3">
        <v>183500</v>
      </c>
    </row>
    <row r="4296" spans="1:18" x14ac:dyDescent="0.2">
      <c r="A4296" s="8">
        <v>40226</v>
      </c>
      <c r="B4296" s="1">
        <v>4.29</v>
      </c>
      <c r="C4296" s="1">
        <v>4.3</v>
      </c>
      <c r="D4296" s="1">
        <v>4.18</v>
      </c>
      <c r="E4296" s="1">
        <v>4.1900000000000004</v>
      </c>
      <c r="G4296" s="6">
        <f t="shared" si="470"/>
        <v>-9.9999999999999645E-2</v>
      </c>
      <c r="H4296" s="1">
        <f t="shared" si="471"/>
        <v>0</v>
      </c>
      <c r="I4296" s="1">
        <f t="shared" si="472"/>
        <v>9.9999999999999645E-2</v>
      </c>
      <c r="K4296" s="6">
        <f t="shared" si="466"/>
        <v>3.2857142857142793E-2</v>
      </c>
      <c r="L4296" s="6">
        <f t="shared" si="467"/>
        <v>4.9999999999999885E-2</v>
      </c>
      <c r="M4296" s="6">
        <f t="shared" si="468"/>
        <v>0.65714285714285736</v>
      </c>
      <c r="N4296" s="6">
        <f t="shared" si="469"/>
        <v>39.655172413793117</v>
      </c>
      <c r="Q4296" s="1">
        <v>4.1438899999999999</v>
      </c>
      <c r="R4296" s="3">
        <v>189300</v>
      </c>
    </row>
    <row r="4297" spans="1:18" x14ac:dyDescent="0.2">
      <c r="A4297" s="8">
        <v>40227</v>
      </c>
      <c r="B4297" s="1">
        <v>4.1399999999999997</v>
      </c>
      <c r="C4297" s="1">
        <v>4.28</v>
      </c>
      <c r="D4297" s="1">
        <v>4.1100000000000003</v>
      </c>
      <c r="E4297" s="1">
        <v>4.26</v>
      </c>
      <c r="G4297" s="6">
        <f t="shared" si="470"/>
        <v>6.9999999999999396E-2</v>
      </c>
      <c r="H4297" s="1">
        <f t="shared" si="471"/>
        <v>6.9999999999999396E-2</v>
      </c>
      <c r="I4297" s="1">
        <f t="shared" si="472"/>
        <v>0</v>
      </c>
      <c r="K4297" s="6">
        <f t="shared" si="466"/>
        <v>3.7857142857142749E-2</v>
      </c>
      <c r="L4297" s="6">
        <f t="shared" si="467"/>
        <v>4.4999999999999929E-2</v>
      </c>
      <c r="M4297" s="6">
        <f t="shared" si="468"/>
        <v>0.84126984126984017</v>
      </c>
      <c r="N4297" s="6">
        <f t="shared" si="469"/>
        <v>45.689655172413758</v>
      </c>
      <c r="Q4297" s="1">
        <v>4.21312</v>
      </c>
      <c r="R4297" s="3">
        <v>238500</v>
      </c>
    </row>
    <row r="4298" spans="1:18" x14ac:dyDescent="0.2">
      <c r="A4298" s="8">
        <v>40228</v>
      </c>
      <c r="B4298" s="1">
        <v>4.26</v>
      </c>
      <c r="C4298" s="1">
        <v>4.34</v>
      </c>
      <c r="D4298" s="1">
        <v>4.22</v>
      </c>
      <c r="E4298" s="1">
        <v>4.32</v>
      </c>
      <c r="G4298" s="6">
        <f t="shared" si="470"/>
        <v>6.0000000000000497E-2</v>
      </c>
      <c r="H4298" s="1">
        <f t="shared" si="471"/>
        <v>6.0000000000000497E-2</v>
      </c>
      <c r="I4298" s="1">
        <f t="shared" si="472"/>
        <v>0</v>
      </c>
      <c r="K4298" s="6">
        <f t="shared" si="466"/>
        <v>4.2142857142857072E-2</v>
      </c>
      <c r="L4298" s="6">
        <f t="shared" si="467"/>
        <v>3.571428571428565E-2</v>
      </c>
      <c r="M4298" s="6">
        <f t="shared" si="468"/>
        <v>1.1800000000000002</v>
      </c>
      <c r="N4298" s="6">
        <f t="shared" si="469"/>
        <v>54.128440366972484</v>
      </c>
      <c r="Q4298" s="1">
        <v>4.2724599999999997</v>
      </c>
      <c r="R4298" s="3">
        <v>215100</v>
      </c>
    </row>
    <row r="4299" spans="1:18" x14ac:dyDescent="0.2">
      <c r="A4299" s="8">
        <v>40231</v>
      </c>
      <c r="B4299" s="1">
        <v>4.33</v>
      </c>
      <c r="C4299" s="1">
        <v>4.33</v>
      </c>
      <c r="D4299" s="1">
        <v>4.25</v>
      </c>
      <c r="E4299" s="1">
        <v>4.29</v>
      </c>
      <c r="G4299" s="6">
        <f t="shared" si="470"/>
        <v>-3.0000000000000249E-2</v>
      </c>
      <c r="H4299" s="1">
        <f t="shared" si="471"/>
        <v>0</v>
      </c>
      <c r="I4299" s="1">
        <f t="shared" si="472"/>
        <v>3.0000000000000249E-2</v>
      </c>
      <c r="K4299" s="6">
        <f t="shared" si="466"/>
        <v>3.4999999999999955E-2</v>
      </c>
      <c r="L4299" s="6">
        <f t="shared" si="467"/>
        <v>3.7857142857142811E-2</v>
      </c>
      <c r="M4299" s="6">
        <f t="shared" si="468"/>
        <v>0.92452830188679236</v>
      </c>
      <c r="N4299" s="6">
        <f t="shared" si="469"/>
        <v>48.03921568627451</v>
      </c>
      <c r="Q4299" s="1">
        <v>4.2427890000000001</v>
      </c>
      <c r="R4299" s="3">
        <v>154500</v>
      </c>
    </row>
    <row r="4300" spans="1:18" x14ac:dyDescent="0.2">
      <c r="A4300" s="8">
        <v>40232</v>
      </c>
      <c r="B4300" s="1">
        <v>4.2699999999999996</v>
      </c>
      <c r="C4300" s="1">
        <v>4.2699999999999996</v>
      </c>
      <c r="D4300" s="1">
        <v>4.17</v>
      </c>
      <c r="E4300" s="1">
        <v>4.18</v>
      </c>
      <c r="G4300" s="6">
        <f t="shared" si="470"/>
        <v>-0.11000000000000032</v>
      </c>
      <c r="H4300" s="1">
        <f t="shared" si="471"/>
        <v>0</v>
      </c>
      <c r="I4300" s="1">
        <f t="shared" si="472"/>
        <v>0.11000000000000032</v>
      </c>
      <c r="K4300" s="6">
        <f t="shared" si="466"/>
        <v>3.4999999999999955E-2</v>
      </c>
      <c r="L4300" s="6">
        <f t="shared" si="467"/>
        <v>4.4999999999999991E-2</v>
      </c>
      <c r="M4300" s="6">
        <f t="shared" si="468"/>
        <v>0.7777777777777769</v>
      </c>
      <c r="N4300" s="6">
        <f t="shared" si="469"/>
        <v>43.749999999999972</v>
      </c>
      <c r="Q4300" s="1">
        <v>4.1340000000000003</v>
      </c>
      <c r="R4300" s="3">
        <v>310400</v>
      </c>
    </row>
    <row r="4301" spans="1:18" x14ac:dyDescent="0.2">
      <c r="A4301" s="8">
        <v>40233</v>
      </c>
      <c r="B4301" s="1">
        <v>4.18</v>
      </c>
      <c r="C4301" s="1">
        <v>4.32</v>
      </c>
      <c r="D4301" s="1">
        <v>4.18</v>
      </c>
      <c r="E4301" s="1">
        <v>4.26</v>
      </c>
      <c r="G4301" s="6">
        <f t="shared" si="470"/>
        <v>8.0000000000000071E-2</v>
      </c>
      <c r="H4301" s="1">
        <f t="shared" si="471"/>
        <v>8.0000000000000071E-2</v>
      </c>
      <c r="I4301" s="1">
        <f t="shared" si="472"/>
        <v>0</v>
      </c>
      <c r="K4301" s="6">
        <f t="shared" si="466"/>
        <v>4.0714285714285668E-2</v>
      </c>
      <c r="L4301" s="6">
        <f t="shared" si="467"/>
        <v>4.285714285714283E-2</v>
      </c>
      <c r="M4301" s="6">
        <f t="shared" si="468"/>
        <v>0.94999999999999951</v>
      </c>
      <c r="N4301" s="6">
        <f t="shared" si="469"/>
        <v>48.717948717948708</v>
      </c>
      <c r="Q4301" s="1">
        <v>4.21312</v>
      </c>
      <c r="R4301" s="3">
        <v>220500</v>
      </c>
    </row>
    <row r="4302" spans="1:18" x14ac:dyDescent="0.2">
      <c r="A4302" s="8">
        <v>40234</v>
      </c>
      <c r="B4302" s="1">
        <v>4.22</v>
      </c>
      <c r="C4302" s="1">
        <v>4.3</v>
      </c>
      <c r="D4302" s="1">
        <v>4.17</v>
      </c>
      <c r="E4302" s="1">
        <v>4.29</v>
      </c>
      <c r="G4302" s="6">
        <f t="shared" si="470"/>
        <v>3.0000000000000249E-2</v>
      </c>
      <c r="H4302" s="1">
        <f t="shared" si="471"/>
        <v>3.0000000000000249E-2</v>
      </c>
      <c r="I4302" s="1">
        <f t="shared" si="472"/>
        <v>0</v>
      </c>
      <c r="K4302" s="6">
        <f t="shared" si="466"/>
        <v>4.285714285714283E-2</v>
      </c>
      <c r="L4302" s="6">
        <f t="shared" si="467"/>
        <v>2.9999999999999995E-2</v>
      </c>
      <c r="M4302" s="6">
        <f t="shared" si="468"/>
        <v>1.4285714285714279</v>
      </c>
      <c r="N4302" s="6">
        <f t="shared" si="469"/>
        <v>58.823529411764696</v>
      </c>
      <c r="Q4302" s="1">
        <v>4.2427890000000001</v>
      </c>
      <c r="R4302" s="3">
        <v>216200</v>
      </c>
    </row>
    <row r="4303" spans="1:18" x14ac:dyDescent="0.2">
      <c r="A4303" s="8">
        <v>40235</v>
      </c>
      <c r="B4303" s="1">
        <v>4.28</v>
      </c>
      <c r="C4303" s="1">
        <v>4.3</v>
      </c>
      <c r="D4303" s="1">
        <v>4.18</v>
      </c>
      <c r="E4303" s="1">
        <v>4.2699999999999996</v>
      </c>
      <c r="G4303" s="6">
        <f t="shared" si="470"/>
        <v>-2.0000000000000462E-2</v>
      </c>
      <c r="H4303" s="1">
        <f t="shared" si="471"/>
        <v>0</v>
      </c>
      <c r="I4303" s="1">
        <f t="shared" si="472"/>
        <v>2.0000000000000462E-2</v>
      </c>
      <c r="K4303" s="6">
        <f t="shared" si="466"/>
        <v>4.285714285714283E-2</v>
      </c>
      <c r="L4303" s="6">
        <f t="shared" si="467"/>
        <v>2.8571428571428598E-2</v>
      </c>
      <c r="M4303" s="6">
        <f t="shared" si="468"/>
        <v>1.4999999999999976</v>
      </c>
      <c r="N4303" s="6">
        <f t="shared" si="469"/>
        <v>59.999999999999957</v>
      </c>
      <c r="Q4303" s="1">
        <v>4.2230100000000004</v>
      </c>
      <c r="R4303" s="3">
        <v>323100</v>
      </c>
    </row>
    <row r="4304" spans="1:18" x14ac:dyDescent="0.2">
      <c r="A4304" s="8">
        <v>40238</v>
      </c>
      <c r="B4304" s="1">
        <v>4.3</v>
      </c>
      <c r="C4304" s="1">
        <v>4.3099999999999996</v>
      </c>
      <c r="D4304" s="1">
        <v>4.25</v>
      </c>
      <c r="E4304" s="1">
        <v>4.26</v>
      </c>
      <c r="G4304" s="6">
        <f t="shared" si="470"/>
        <v>-9.9999999999997868E-3</v>
      </c>
      <c r="H4304" s="1">
        <f t="shared" si="471"/>
        <v>0</v>
      </c>
      <c r="I4304" s="1">
        <f t="shared" si="472"/>
        <v>9.9999999999997868E-3</v>
      </c>
      <c r="K4304" s="6">
        <f t="shared" ref="K4304:K4367" si="473">AVERAGE(H4291:H4304)</f>
        <v>4.1428571428571433E-2</v>
      </c>
      <c r="L4304" s="6">
        <f t="shared" ref="L4304:L4367" si="474">AVERAGE(I4291:I4304)</f>
        <v>2.9285714285714297E-2</v>
      </c>
      <c r="M4304" s="6">
        <f t="shared" ref="M4304:M4367" si="475">K4304/L4304</f>
        <v>1.4146341463414631</v>
      </c>
      <c r="N4304" s="6">
        <f t="shared" si="469"/>
        <v>58.585858585858574</v>
      </c>
      <c r="Q4304" s="1">
        <v>4.21312</v>
      </c>
      <c r="R4304" s="3">
        <v>255200</v>
      </c>
    </row>
    <row r="4305" spans="1:18" x14ac:dyDescent="0.2">
      <c r="A4305" s="8">
        <v>40239</v>
      </c>
      <c r="B4305" s="1">
        <v>4.26</v>
      </c>
      <c r="C4305" s="1">
        <v>4.3600000000000003</v>
      </c>
      <c r="D4305" s="1">
        <v>4.24</v>
      </c>
      <c r="E4305" s="1">
        <v>4.34</v>
      </c>
      <c r="G4305" s="6">
        <f t="shared" si="470"/>
        <v>8.0000000000000071E-2</v>
      </c>
      <c r="H4305" s="1">
        <f t="shared" si="471"/>
        <v>8.0000000000000071E-2</v>
      </c>
      <c r="I4305" s="1">
        <f t="shared" si="472"/>
        <v>0</v>
      </c>
      <c r="K4305" s="6">
        <f t="shared" si="473"/>
        <v>4.7142857142857153E-2</v>
      </c>
      <c r="L4305" s="6">
        <f t="shared" si="474"/>
        <v>2.4285714285714275E-2</v>
      </c>
      <c r="M4305" s="6">
        <f t="shared" si="475"/>
        <v>1.9411764705882366</v>
      </c>
      <c r="N4305" s="6">
        <f t="shared" ref="N4305:N4368" si="476">IF(L4305=0,100,100-(100/(1+M4305)))</f>
        <v>66.000000000000014</v>
      </c>
      <c r="Q4305" s="1">
        <v>4.2922390000000004</v>
      </c>
      <c r="R4305" s="3">
        <v>251800</v>
      </c>
    </row>
    <row r="4306" spans="1:18" x14ac:dyDescent="0.2">
      <c r="A4306" s="8">
        <v>40240</v>
      </c>
      <c r="B4306" s="1">
        <v>4.34</v>
      </c>
      <c r="C4306" s="1">
        <v>4.3600000000000003</v>
      </c>
      <c r="D4306" s="1">
        <v>4.28</v>
      </c>
      <c r="E4306" s="1">
        <v>4.28</v>
      </c>
      <c r="G4306" s="6">
        <f t="shared" si="470"/>
        <v>-5.9999999999999609E-2</v>
      </c>
      <c r="H4306" s="1">
        <f t="shared" si="471"/>
        <v>0</v>
      </c>
      <c r="I4306" s="1">
        <f t="shared" si="472"/>
        <v>5.9999999999999609E-2</v>
      </c>
      <c r="K4306" s="6">
        <f t="shared" si="473"/>
        <v>4.7142857142857153E-2</v>
      </c>
      <c r="L4306" s="6">
        <f t="shared" si="474"/>
        <v>2.3571428571428577E-2</v>
      </c>
      <c r="M4306" s="6">
        <f t="shared" si="475"/>
        <v>2</v>
      </c>
      <c r="N4306" s="6">
        <f t="shared" si="476"/>
        <v>66.666666666666657</v>
      </c>
      <c r="Q4306" s="1">
        <v>4.2328999999999999</v>
      </c>
      <c r="R4306" s="3">
        <v>200200</v>
      </c>
    </row>
    <row r="4307" spans="1:18" x14ac:dyDescent="0.2">
      <c r="A4307" s="8">
        <v>40241</v>
      </c>
      <c r="B4307" s="1">
        <v>4.3</v>
      </c>
      <c r="C4307" s="1">
        <v>4.34</v>
      </c>
      <c r="D4307" s="1">
        <v>4.2699999999999996</v>
      </c>
      <c r="E4307" s="1">
        <v>4.33</v>
      </c>
      <c r="G4307" s="6">
        <f t="shared" si="470"/>
        <v>4.9999999999999822E-2</v>
      </c>
      <c r="H4307" s="1">
        <f t="shared" si="471"/>
        <v>4.9999999999999822E-2</v>
      </c>
      <c r="I4307" s="1">
        <f t="shared" si="472"/>
        <v>0</v>
      </c>
      <c r="K4307" s="6">
        <f t="shared" si="473"/>
        <v>3.3571428571428551E-2</v>
      </c>
      <c r="L4307" s="6">
        <f t="shared" si="474"/>
        <v>2.3571428571428577E-2</v>
      </c>
      <c r="M4307" s="6">
        <f t="shared" si="475"/>
        <v>1.424242424242423</v>
      </c>
      <c r="N4307" s="6">
        <f t="shared" si="476"/>
        <v>58.749999999999979</v>
      </c>
      <c r="Q4307" s="1">
        <v>4.282349</v>
      </c>
      <c r="R4307" s="3">
        <v>221300</v>
      </c>
    </row>
    <row r="4308" spans="1:18" x14ac:dyDescent="0.2">
      <c r="A4308" s="8">
        <v>40242</v>
      </c>
      <c r="B4308" s="1">
        <v>4.3499999999999996</v>
      </c>
      <c r="C4308" s="1">
        <v>4.3849999999999998</v>
      </c>
      <c r="D4308" s="1">
        <v>4.29</v>
      </c>
      <c r="E4308" s="1">
        <v>4.38</v>
      </c>
      <c r="G4308" s="6">
        <f t="shared" si="470"/>
        <v>4.9999999999999822E-2</v>
      </c>
      <c r="H4308" s="1">
        <f t="shared" si="471"/>
        <v>4.9999999999999822E-2</v>
      </c>
      <c r="I4308" s="1">
        <f t="shared" si="472"/>
        <v>0</v>
      </c>
      <c r="K4308" s="6">
        <f t="shared" si="473"/>
        <v>3.0714285714285694E-2</v>
      </c>
      <c r="L4308" s="6">
        <f t="shared" si="474"/>
        <v>2.3571428571428577E-2</v>
      </c>
      <c r="M4308" s="6">
        <f t="shared" si="475"/>
        <v>1.3030303030303019</v>
      </c>
      <c r="N4308" s="6">
        <f t="shared" si="476"/>
        <v>56.578947368421034</v>
      </c>
      <c r="Q4308" s="1">
        <v>4.3317990000000002</v>
      </c>
      <c r="R4308" s="3">
        <v>296200</v>
      </c>
    </row>
    <row r="4309" spans="1:18" x14ac:dyDescent="0.2">
      <c r="A4309" s="8">
        <v>40245</v>
      </c>
      <c r="B4309" s="1">
        <v>4.38</v>
      </c>
      <c r="C4309" s="1">
        <v>4.42</v>
      </c>
      <c r="D4309" s="1">
        <v>4.33</v>
      </c>
      <c r="E4309" s="1">
        <v>4.3600000000000003</v>
      </c>
      <c r="G4309" s="6">
        <f t="shared" si="470"/>
        <v>-1.9999999999999574E-2</v>
      </c>
      <c r="H4309" s="1">
        <f t="shared" si="471"/>
        <v>0</v>
      </c>
      <c r="I4309" s="1">
        <f t="shared" si="472"/>
        <v>1.9999999999999574E-2</v>
      </c>
      <c r="K4309" s="6">
        <f t="shared" si="473"/>
        <v>2.9999999999999995E-2</v>
      </c>
      <c r="L4309" s="6">
        <f t="shared" si="474"/>
        <v>2.4999999999999974E-2</v>
      </c>
      <c r="M4309" s="6">
        <f t="shared" si="475"/>
        <v>1.2000000000000011</v>
      </c>
      <c r="N4309" s="6">
        <f t="shared" si="476"/>
        <v>54.545454545454568</v>
      </c>
      <c r="Q4309" s="1">
        <v>4.3120190000000003</v>
      </c>
      <c r="R4309" s="3">
        <v>374000</v>
      </c>
    </row>
    <row r="4310" spans="1:18" x14ac:dyDescent="0.2">
      <c r="A4310" s="8">
        <v>40246</v>
      </c>
      <c r="B4310" s="1">
        <v>4.3499999999999996</v>
      </c>
      <c r="C4310" s="1">
        <v>4.41</v>
      </c>
      <c r="D4310" s="1">
        <v>4.33</v>
      </c>
      <c r="E4310" s="1">
        <v>4.37</v>
      </c>
      <c r="G4310" s="6">
        <f t="shared" si="470"/>
        <v>9.9999999999997868E-3</v>
      </c>
      <c r="H4310" s="1">
        <f t="shared" si="471"/>
        <v>9.9999999999997868E-3</v>
      </c>
      <c r="I4310" s="1">
        <f t="shared" si="472"/>
        <v>0</v>
      </c>
      <c r="K4310" s="6">
        <f t="shared" si="473"/>
        <v>3.0714285714285694E-2</v>
      </c>
      <c r="L4310" s="6">
        <f t="shared" si="474"/>
        <v>1.7857142857142856E-2</v>
      </c>
      <c r="M4310" s="6">
        <f t="shared" si="475"/>
        <v>1.7199999999999989</v>
      </c>
      <c r="N4310" s="6">
        <f t="shared" si="476"/>
        <v>63.235294117647044</v>
      </c>
      <c r="Q4310" s="1">
        <v>4.3219089999999998</v>
      </c>
      <c r="R4310" s="3">
        <v>222200</v>
      </c>
    </row>
    <row r="4311" spans="1:18" x14ac:dyDescent="0.2">
      <c r="A4311" s="8">
        <v>40247</v>
      </c>
      <c r="B4311" s="1">
        <v>4.3499999999999996</v>
      </c>
      <c r="C4311" s="1">
        <v>4.42</v>
      </c>
      <c r="D4311" s="1">
        <v>4.3499999999999996</v>
      </c>
      <c r="E4311" s="1">
        <v>4.4000000000000004</v>
      </c>
      <c r="G4311" s="6">
        <f t="shared" si="470"/>
        <v>3.0000000000000249E-2</v>
      </c>
      <c r="H4311" s="1">
        <f t="shared" si="471"/>
        <v>3.0000000000000249E-2</v>
      </c>
      <c r="I4311" s="1">
        <f t="shared" si="472"/>
        <v>0</v>
      </c>
      <c r="K4311" s="6">
        <f t="shared" si="473"/>
        <v>2.7857142857142896E-2</v>
      </c>
      <c r="L4311" s="6">
        <f t="shared" si="474"/>
        <v>1.7857142857142856E-2</v>
      </c>
      <c r="M4311" s="6">
        <f t="shared" si="475"/>
        <v>1.5600000000000023</v>
      </c>
      <c r="N4311" s="6">
        <f t="shared" si="476"/>
        <v>60.937500000000036</v>
      </c>
      <c r="Q4311" s="1">
        <v>4.3515790000000001</v>
      </c>
      <c r="R4311" s="3">
        <v>406600</v>
      </c>
    </row>
    <row r="4312" spans="1:18" x14ac:dyDescent="0.2">
      <c r="A4312" s="8">
        <v>40248</v>
      </c>
      <c r="B4312" s="1">
        <v>4.3899999999999997</v>
      </c>
      <c r="C4312" s="1">
        <v>4.41</v>
      </c>
      <c r="D4312" s="1">
        <v>4.33</v>
      </c>
      <c r="E4312" s="1">
        <v>4.3899999999999997</v>
      </c>
      <c r="G4312" s="6">
        <f t="shared" si="470"/>
        <v>-1.0000000000000675E-2</v>
      </c>
      <c r="H4312" s="1">
        <f t="shared" si="471"/>
        <v>0</v>
      </c>
      <c r="I4312" s="1">
        <f t="shared" si="472"/>
        <v>1.0000000000000675E-2</v>
      </c>
      <c r="K4312" s="6">
        <f t="shared" si="473"/>
        <v>2.3571428571428577E-2</v>
      </c>
      <c r="L4312" s="6">
        <f t="shared" si="474"/>
        <v>1.8571428571428621E-2</v>
      </c>
      <c r="M4312" s="6">
        <f t="shared" si="475"/>
        <v>1.2692307692307661</v>
      </c>
      <c r="N4312" s="6">
        <f t="shared" si="476"/>
        <v>55.932203389830448</v>
      </c>
      <c r="Q4312" s="1">
        <v>4.3416889999999997</v>
      </c>
      <c r="R4312" s="3">
        <v>170800</v>
      </c>
    </row>
    <row r="4313" spans="1:18" x14ac:dyDescent="0.2">
      <c r="A4313" s="8">
        <v>40249</v>
      </c>
      <c r="B4313" s="1">
        <v>4.3899999999999997</v>
      </c>
      <c r="C4313" s="1">
        <v>4.42</v>
      </c>
      <c r="D4313" s="1">
        <v>4.3499999999999996</v>
      </c>
      <c r="E4313" s="1">
        <v>4.3899999999999997</v>
      </c>
      <c r="G4313" s="6">
        <f t="shared" si="470"/>
        <v>0</v>
      </c>
      <c r="H4313" s="1">
        <f t="shared" si="471"/>
        <v>0</v>
      </c>
      <c r="I4313" s="1">
        <f t="shared" si="472"/>
        <v>0</v>
      </c>
      <c r="K4313" s="6">
        <f t="shared" si="473"/>
        <v>2.3571428571428577E-2</v>
      </c>
      <c r="L4313" s="6">
        <f t="shared" si="474"/>
        <v>1.6428571428571459E-2</v>
      </c>
      <c r="M4313" s="6">
        <f t="shared" si="475"/>
        <v>1.4347826086956499</v>
      </c>
      <c r="N4313" s="6">
        <f t="shared" si="476"/>
        <v>58.928571428571388</v>
      </c>
      <c r="Q4313" s="1">
        <v>4.3416889999999997</v>
      </c>
      <c r="R4313" s="3">
        <v>209700</v>
      </c>
    </row>
    <row r="4314" spans="1:18" x14ac:dyDescent="0.2">
      <c r="A4314" s="8">
        <v>40252</v>
      </c>
      <c r="B4314" s="1">
        <v>4.37</v>
      </c>
      <c r="C4314" s="1">
        <v>4.38</v>
      </c>
      <c r="D4314" s="1">
        <v>4.2</v>
      </c>
      <c r="E4314" s="1">
        <v>4.2300000000000004</v>
      </c>
      <c r="G4314" s="6">
        <f t="shared" si="470"/>
        <v>-0.15999999999999925</v>
      </c>
      <c r="H4314" s="1">
        <f t="shared" si="471"/>
        <v>0</v>
      </c>
      <c r="I4314" s="1">
        <f t="shared" si="472"/>
        <v>0.15999999999999925</v>
      </c>
      <c r="K4314" s="6">
        <f t="shared" si="473"/>
        <v>2.3571428571428577E-2</v>
      </c>
      <c r="L4314" s="6">
        <f t="shared" si="474"/>
        <v>1.9999999999999955E-2</v>
      </c>
      <c r="M4314" s="6">
        <f t="shared" si="475"/>
        <v>1.1785714285714315</v>
      </c>
      <c r="N4314" s="6">
        <f t="shared" si="476"/>
        <v>54.098360655737764</v>
      </c>
      <c r="Q4314" s="1">
        <v>4.1834499999999997</v>
      </c>
      <c r="R4314" s="3">
        <v>496500</v>
      </c>
    </row>
    <row r="4315" spans="1:18" x14ac:dyDescent="0.2">
      <c r="A4315" s="8">
        <v>40253</v>
      </c>
      <c r="B4315" s="1">
        <v>4.2300000000000004</v>
      </c>
      <c r="C4315" s="1">
        <v>4.33</v>
      </c>
      <c r="D4315" s="1">
        <v>4.21</v>
      </c>
      <c r="E4315" s="1">
        <v>4.32</v>
      </c>
      <c r="G4315" s="6">
        <f t="shared" si="470"/>
        <v>8.9999999999999858E-2</v>
      </c>
      <c r="H4315" s="1">
        <f t="shared" si="471"/>
        <v>8.9999999999999858E-2</v>
      </c>
      <c r="I4315" s="1">
        <f t="shared" si="472"/>
        <v>0</v>
      </c>
      <c r="K4315" s="6">
        <f t="shared" si="473"/>
        <v>2.4285714285714275E-2</v>
      </c>
      <c r="L4315" s="6">
        <f t="shared" si="474"/>
        <v>1.9999999999999955E-2</v>
      </c>
      <c r="M4315" s="6">
        <f t="shared" si="475"/>
        <v>1.2142857142857164</v>
      </c>
      <c r="N4315" s="6">
        <f t="shared" si="476"/>
        <v>54.838709677419395</v>
      </c>
      <c r="Q4315" s="1">
        <v>4.2724599999999997</v>
      </c>
      <c r="R4315" s="3">
        <v>283900</v>
      </c>
    </row>
    <row r="4316" spans="1:18" x14ac:dyDescent="0.2">
      <c r="A4316" s="8">
        <v>40254</v>
      </c>
      <c r="B4316" s="1">
        <v>4.3</v>
      </c>
      <c r="C4316" s="1">
        <v>4.4400000000000004</v>
      </c>
      <c r="D4316" s="1">
        <v>4.28</v>
      </c>
      <c r="E4316" s="1">
        <v>4.38</v>
      </c>
      <c r="G4316" s="6">
        <f t="shared" si="470"/>
        <v>5.9999999999999609E-2</v>
      </c>
      <c r="H4316" s="1">
        <f t="shared" si="471"/>
        <v>5.9999999999999609E-2</v>
      </c>
      <c r="I4316" s="1">
        <f t="shared" si="472"/>
        <v>0</v>
      </c>
      <c r="K4316" s="6">
        <f t="shared" si="473"/>
        <v>2.6428571428571374E-2</v>
      </c>
      <c r="L4316" s="6">
        <f t="shared" si="474"/>
        <v>1.9999999999999955E-2</v>
      </c>
      <c r="M4316" s="6">
        <f t="shared" si="475"/>
        <v>1.3214285714285716</v>
      </c>
      <c r="N4316" s="6">
        <f t="shared" si="476"/>
        <v>56.923076923076927</v>
      </c>
      <c r="Q4316" s="1">
        <v>4.3317990000000002</v>
      </c>
      <c r="R4316" s="3">
        <v>338600</v>
      </c>
    </row>
    <row r="4317" spans="1:18" x14ac:dyDescent="0.2">
      <c r="A4317" s="8">
        <v>40255</v>
      </c>
      <c r="B4317" s="1">
        <v>4.3600000000000003</v>
      </c>
      <c r="C4317" s="1">
        <v>4.38</v>
      </c>
      <c r="D4317" s="1">
        <v>4.2</v>
      </c>
      <c r="E4317" s="1">
        <v>4.25</v>
      </c>
      <c r="G4317" s="6">
        <f t="shared" si="470"/>
        <v>-0.12999999999999989</v>
      </c>
      <c r="H4317" s="1">
        <f t="shared" si="471"/>
        <v>0</v>
      </c>
      <c r="I4317" s="1">
        <f t="shared" si="472"/>
        <v>0.12999999999999989</v>
      </c>
      <c r="K4317" s="6">
        <f t="shared" si="473"/>
        <v>2.6428571428571374E-2</v>
      </c>
      <c r="L4317" s="6">
        <f t="shared" si="474"/>
        <v>2.7857142857142771E-2</v>
      </c>
      <c r="M4317" s="6">
        <f t="shared" si="475"/>
        <v>0.94871794871794968</v>
      </c>
      <c r="N4317" s="6">
        <f t="shared" si="476"/>
        <v>48.684210526315816</v>
      </c>
      <c r="Q4317" s="1">
        <v>4.2032290000000003</v>
      </c>
      <c r="R4317" s="3">
        <v>365000</v>
      </c>
    </row>
    <row r="4318" spans="1:18" x14ac:dyDescent="0.2">
      <c r="A4318" s="8">
        <v>40256</v>
      </c>
      <c r="B4318" s="1">
        <v>4.1900000000000004</v>
      </c>
      <c r="C4318" s="1">
        <v>4.2699999999999996</v>
      </c>
      <c r="D4318" s="1">
        <v>4.0999999999999996</v>
      </c>
      <c r="E4318" s="1">
        <v>4.1900000000000004</v>
      </c>
      <c r="G4318" s="6">
        <f t="shared" si="470"/>
        <v>-5.9999999999999609E-2</v>
      </c>
      <c r="H4318" s="1">
        <f t="shared" si="471"/>
        <v>0</v>
      </c>
      <c r="I4318" s="1">
        <f t="shared" si="472"/>
        <v>5.9999999999999609E-2</v>
      </c>
      <c r="K4318" s="6">
        <f t="shared" si="473"/>
        <v>2.6428571428571374E-2</v>
      </c>
      <c r="L4318" s="6">
        <f t="shared" si="474"/>
        <v>3.1428571428571327E-2</v>
      </c>
      <c r="M4318" s="6">
        <f t="shared" si="475"/>
        <v>0.84090909090909194</v>
      </c>
      <c r="N4318" s="6">
        <f t="shared" si="476"/>
        <v>45.679012345679041</v>
      </c>
      <c r="Q4318" s="1">
        <v>4.1438899999999999</v>
      </c>
      <c r="R4318" s="3">
        <v>568900</v>
      </c>
    </row>
    <row r="4319" spans="1:18" x14ac:dyDescent="0.2">
      <c r="A4319" s="8">
        <v>40259</v>
      </c>
      <c r="B4319" s="1">
        <v>4.1500000000000004</v>
      </c>
      <c r="C4319" s="1">
        <v>4.18</v>
      </c>
      <c r="D4319" s="1">
        <v>4.0999999999999996</v>
      </c>
      <c r="E4319" s="1">
        <v>4.1399999999999997</v>
      </c>
      <c r="G4319" s="6">
        <f t="shared" si="470"/>
        <v>-5.0000000000000711E-2</v>
      </c>
      <c r="H4319" s="1">
        <f t="shared" si="471"/>
        <v>0</v>
      </c>
      <c r="I4319" s="1">
        <f t="shared" si="472"/>
        <v>5.0000000000000711E-2</v>
      </c>
      <c r="K4319" s="6">
        <f t="shared" si="473"/>
        <v>2.0714285714285654E-2</v>
      </c>
      <c r="L4319" s="6">
        <f t="shared" si="474"/>
        <v>3.4999999999999955E-2</v>
      </c>
      <c r="M4319" s="6">
        <f t="shared" si="475"/>
        <v>0.59183673469387654</v>
      </c>
      <c r="N4319" s="6">
        <f t="shared" si="476"/>
        <v>37.179487179487147</v>
      </c>
      <c r="Q4319" s="1">
        <v>4.0944399999999996</v>
      </c>
      <c r="R4319" s="3">
        <v>324300</v>
      </c>
    </row>
    <row r="4320" spans="1:18" x14ac:dyDescent="0.2">
      <c r="A4320" s="8">
        <v>40260</v>
      </c>
      <c r="B4320" s="1">
        <v>4.13</v>
      </c>
      <c r="C4320" s="1">
        <v>4.29</v>
      </c>
      <c r="D4320" s="1">
        <v>4.12</v>
      </c>
      <c r="E4320" s="1">
        <v>4.2699999999999996</v>
      </c>
      <c r="G4320" s="6">
        <f t="shared" si="470"/>
        <v>0.12999999999999989</v>
      </c>
      <c r="H4320" s="1">
        <f t="shared" si="471"/>
        <v>0.12999999999999989</v>
      </c>
      <c r="I4320" s="1">
        <f t="shared" si="472"/>
        <v>0</v>
      </c>
      <c r="K4320" s="6">
        <f t="shared" si="473"/>
        <v>2.9999999999999933E-2</v>
      </c>
      <c r="L4320" s="6">
        <f t="shared" si="474"/>
        <v>3.0714285714285694E-2</v>
      </c>
      <c r="M4320" s="6">
        <f t="shared" si="475"/>
        <v>0.97674418604651014</v>
      </c>
      <c r="N4320" s="6">
        <f t="shared" si="476"/>
        <v>49.41176470588232</v>
      </c>
      <c r="Q4320" s="1">
        <v>4.2230100000000004</v>
      </c>
      <c r="R4320" s="3">
        <v>269400</v>
      </c>
    </row>
    <row r="4321" spans="1:18" x14ac:dyDescent="0.2">
      <c r="A4321" s="8">
        <v>40261</v>
      </c>
      <c r="B4321" s="1">
        <v>4.25</v>
      </c>
      <c r="C4321" s="1">
        <v>4.28</v>
      </c>
      <c r="D4321" s="1">
        <v>4.2</v>
      </c>
      <c r="E4321" s="1">
        <v>4.28</v>
      </c>
      <c r="G4321" s="6">
        <f t="shared" si="470"/>
        <v>1.0000000000000675E-2</v>
      </c>
      <c r="H4321" s="1">
        <f t="shared" si="471"/>
        <v>1.0000000000000675E-2</v>
      </c>
      <c r="I4321" s="1">
        <f t="shared" si="472"/>
        <v>0</v>
      </c>
      <c r="K4321" s="6">
        <f t="shared" si="473"/>
        <v>2.7142857142857135E-2</v>
      </c>
      <c r="L4321" s="6">
        <f t="shared" si="474"/>
        <v>3.0714285714285694E-2</v>
      </c>
      <c r="M4321" s="6">
        <f t="shared" si="475"/>
        <v>0.88372093023255849</v>
      </c>
      <c r="N4321" s="6">
        <f t="shared" si="476"/>
        <v>46.91358024691359</v>
      </c>
      <c r="Q4321" s="1">
        <v>4.2328999999999999</v>
      </c>
      <c r="R4321" s="3">
        <v>271900</v>
      </c>
    </row>
    <row r="4322" spans="1:18" x14ac:dyDescent="0.2">
      <c r="A4322" s="8">
        <v>40262</v>
      </c>
      <c r="B4322" s="1">
        <v>4.3</v>
      </c>
      <c r="C4322" s="1">
        <v>4.4000000000000004</v>
      </c>
      <c r="D4322" s="1">
        <v>4.26</v>
      </c>
      <c r="E4322" s="1">
        <v>4.3600000000000003</v>
      </c>
      <c r="G4322" s="6">
        <f t="shared" si="470"/>
        <v>8.0000000000000071E-2</v>
      </c>
      <c r="H4322" s="1">
        <f t="shared" si="471"/>
        <v>8.0000000000000071E-2</v>
      </c>
      <c r="I4322" s="1">
        <f t="shared" si="472"/>
        <v>0</v>
      </c>
      <c r="K4322" s="6">
        <f t="shared" si="473"/>
        <v>2.9285714285714297E-2</v>
      </c>
      <c r="L4322" s="6">
        <f t="shared" si="474"/>
        <v>3.0714285714285694E-2</v>
      </c>
      <c r="M4322" s="6">
        <f t="shared" si="475"/>
        <v>0.95348837209302428</v>
      </c>
      <c r="N4322" s="6">
        <f t="shared" si="476"/>
        <v>48.809523809523839</v>
      </c>
      <c r="Q4322" s="1">
        <v>4.3120190000000003</v>
      </c>
      <c r="R4322" s="3">
        <v>493800</v>
      </c>
    </row>
    <row r="4323" spans="1:18" x14ac:dyDescent="0.2">
      <c r="A4323" s="8">
        <v>40263</v>
      </c>
      <c r="B4323" s="1">
        <v>4.37</v>
      </c>
      <c r="C4323" s="1">
        <v>4.66</v>
      </c>
      <c r="D4323" s="1">
        <v>4.34</v>
      </c>
      <c r="E4323" s="1">
        <v>4.6500000000000004</v>
      </c>
      <c r="G4323" s="6">
        <f t="shared" si="470"/>
        <v>0.29000000000000004</v>
      </c>
      <c r="H4323" s="1">
        <f t="shared" si="471"/>
        <v>0.29000000000000004</v>
      </c>
      <c r="I4323" s="1">
        <f t="shared" si="472"/>
        <v>0</v>
      </c>
      <c r="K4323" s="6">
        <f t="shared" si="473"/>
        <v>5.000000000000001E-2</v>
      </c>
      <c r="L4323" s="6">
        <f t="shared" si="474"/>
        <v>2.9285714285714297E-2</v>
      </c>
      <c r="M4323" s="6">
        <f t="shared" si="475"/>
        <v>1.7073170731707314</v>
      </c>
      <c r="N4323" s="6">
        <f t="shared" si="476"/>
        <v>63.063063063063062</v>
      </c>
      <c r="Q4323" s="1">
        <v>4.5988280000000001</v>
      </c>
      <c r="R4323" s="3">
        <v>1037700</v>
      </c>
    </row>
    <row r="4324" spans="1:18" x14ac:dyDescent="0.2">
      <c r="A4324" s="8">
        <v>40266</v>
      </c>
      <c r="B4324" s="1">
        <v>4.68</v>
      </c>
      <c r="C4324" s="1">
        <v>4.84</v>
      </c>
      <c r="D4324" s="1">
        <v>4.6500000000000004</v>
      </c>
      <c r="E4324" s="1">
        <v>4.78</v>
      </c>
      <c r="G4324" s="6">
        <f t="shared" si="470"/>
        <v>0.12999999999999989</v>
      </c>
      <c r="H4324" s="1">
        <f t="shared" si="471"/>
        <v>0.12999999999999989</v>
      </c>
      <c r="I4324" s="1">
        <f t="shared" si="472"/>
        <v>0</v>
      </c>
      <c r="K4324" s="6">
        <f t="shared" si="473"/>
        <v>5.8571428571428594E-2</v>
      </c>
      <c r="L4324" s="6">
        <f t="shared" si="474"/>
        <v>2.9285714285714297E-2</v>
      </c>
      <c r="M4324" s="6">
        <f t="shared" si="475"/>
        <v>2</v>
      </c>
      <c r="N4324" s="6">
        <f t="shared" si="476"/>
        <v>66.666666666666657</v>
      </c>
      <c r="Q4324" s="1">
        <v>4.7273969999999998</v>
      </c>
      <c r="R4324" s="3">
        <v>551000</v>
      </c>
    </row>
    <row r="4325" spans="1:18" x14ac:dyDescent="0.2">
      <c r="A4325" s="8">
        <v>40267</v>
      </c>
      <c r="B4325" s="1">
        <v>4.7699999999999996</v>
      </c>
      <c r="C4325" s="1">
        <v>4.84</v>
      </c>
      <c r="D4325" s="1">
        <v>4.71</v>
      </c>
      <c r="E4325" s="1">
        <v>4.84</v>
      </c>
      <c r="G4325" s="6">
        <f t="shared" si="470"/>
        <v>5.9999999999999609E-2</v>
      </c>
      <c r="H4325" s="1">
        <f t="shared" si="471"/>
        <v>5.9999999999999609E-2</v>
      </c>
      <c r="I4325" s="1">
        <f t="shared" si="472"/>
        <v>0</v>
      </c>
      <c r="K4325" s="6">
        <f t="shared" si="473"/>
        <v>6.0714285714285686E-2</v>
      </c>
      <c r="L4325" s="6">
        <f t="shared" si="474"/>
        <v>2.9285714285714297E-2</v>
      </c>
      <c r="M4325" s="6">
        <f t="shared" si="475"/>
        <v>2.0731707317073154</v>
      </c>
      <c r="N4325" s="6">
        <f t="shared" si="476"/>
        <v>67.460317460317441</v>
      </c>
      <c r="Q4325" s="1">
        <v>4.7867369999999996</v>
      </c>
      <c r="R4325" s="3">
        <v>456400</v>
      </c>
    </row>
    <row r="4326" spans="1:18" x14ac:dyDescent="0.2">
      <c r="A4326" s="8">
        <v>40268</v>
      </c>
      <c r="B4326" s="1">
        <v>4.82</v>
      </c>
      <c r="C4326" s="1">
        <v>4.99</v>
      </c>
      <c r="D4326" s="1">
        <v>4.8099999999999996</v>
      </c>
      <c r="E4326" s="1">
        <v>4.9400000000000004</v>
      </c>
      <c r="G4326" s="6">
        <f t="shared" si="470"/>
        <v>0.10000000000000053</v>
      </c>
      <c r="H4326" s="1">
        <f t="shared" si="471"/>
        <v>0.10000000000000053</v>
      </c>
      <c r="I4326" s="1">
        <f t="shared" si="472"/>
        <v>0</v>
      </c>
      <c r="K4326" s="6">
        <f t="shared" si="473"/>
        <v>6.7857142857142866E-2</v>
      </c>
      <c r="L4326" s="6">
        <f t="shared" si="474"/>
        <v>2.8571428571428532E-2</v>
      </c>
      <c r="M4326" s="6">
        <f t="shared" si="475"/>
        <v>2.3750000000000036</v>
      </c>
      <c r="N4326" s="6">
        <f t="shared" si="476"/>
        <v>70.370370370370409</v>
      </c>
      <c r="Q4326" s="1">
        <v>4.8856359999999999</v>
      </c>
      <c r="R4326" s="3">
        <v>1009000</v>
      </c>
    </row>
    <row r="4327" spans="1:18" x14ac:dyDescent="0.2">
      <c r="A4327" s="8">
        <v>40269</v>
      </c>
      <c r="B4327" s="1">
        <v>4.99</v>
      </c>
      <c r="C4327" s="1">
        <v>4.99</v>
      </c>
      <c r="D4327" s="1">
        <v>4.82</v>
      </c>
      <c r="E4327" s="1">
        <v>4.87</v>
      </c>
      <c r="G4327" s="6">
        <f t="shared" si="470"/>
        <v>-7.0000000000000284E-2</v>
      </c>
      <c r="H4327" s="1">
        <f t="shared" si="471"/>
        <v>0</v>
      </c>
      <c r="I4327" s="1">
        <f t="shared" si="472"/>
        <v>7.0000000000000284E-2</v>
      </c>
      <c r="K4327" s="6">
        <f t="shared" si="473"/>
        <v>6.7857142857142866E-2</v>
      </c>
      <c r="L4327" s="6">
        <f t="shared" si="474"/>
        <v>3.3571428571428551E-2</v>
      </c>
      <c r="M4327" s="6">
        <f t="shared" si="475"/>
        <v>2.0212765957446823</v>
      </c>
      <c r="N4327" s="6">
        <f t="shared" si="476"/>
        <v>66.901408450704238</v>
      </c>
      <c r="Q4327" s="1">
        <v>4.8164069999999999</v>
      </c>
      <c r="R4327" s="3">
        <v>467500</v>
      </c>
    </row>
    <row r="4328" spans="1:18" x14ac:dyDescent="0.2">
      <c r="A4328" s="8">
        <v>40273</v>
      </c>
      <c r="B4328" s="1">
        <v>4.87</v>
      </c>
      <c r="C4328" s="1">
        <v>5</v>
      </c>
      <c r="D4328" s="1">
        <v>4.8499999999999996</v>
      </c>
      <c r="E4328" s="1">
        <v>5</v>
      </c>
      <c r="G4328" s="6">
        <f t="shared" si="470"/>
        <v>0.12999999999999989</v>
      </c>
      <c r="H4328" s="1">
        <f t="shared" si="471"/>
        <v>0.12999999999999989</v>
      </c>
      <c r="I4328" s="1">
        <f t="shared" si="472"/>
        <v>0</v>
      </c>
      <c r="K4328" s="6">
        <f t="shared" si="473"/>
        <v>7.7142857142857152E-2</v>
      </c>
      <c r="L4328" s="6">
        <f t="shared" si="474"/>
        <v>2.2142857142857179E-2</v>
      </c>
      <c r="M4328" s="6">
        <f t="shared" si="475"/>
        <v>3.4838709677419302</v>
      </c>
      <c r="N4328" s="6">
        <f t="shared" si="476"/>
        <v>77.697841726618677</v>
      </c>
      <c r="Q4328" s="1">
        <v>4.9449759999999996</v>
      </c>
      <c r="R4328" s="3">
        <v>440100</v>
      </c>
    </row>
    <row r="4329" spans="1:18" x14ac:dyDescent="0.2">
      <c r="A4329" s="8">
        <v>40274</v>
      </c>
      <c r="B4329" s="1">
        <v>5</v>
      </c>
      <c r="C4329" s="1">
        <v>5.17</v>
      </c>
      <c r="D4329" s="1">
        <v>4.95</v>
      </c>
      <c r="E4329" s="1">
        <v>5.0999999999999996</v>
      </c>
      <c r="G4329" s="6">
        <f t="shared" si="470"/>
        <v>9.9999999999999645E-2</v>
      </c>
      <c r="H4329" s="1">
        <f t="shared" si="471"/>
        <v>9.9999999999999645E-2</v>
      </c>
      <c r="I4329" s="1">
        <f t="shared" si="472"/>
        <v>0</v>
      </c>
      <c r="K4329" s="6">
        <f t="shared" si="473"/>
        <v>7.7857142857142847E-2</v>
      </c>
      <c r="L4329" s="6">
        <f t="shared" si="474"/>
        <v>2.2142857142857179E-2</v>
      </c>
      <c r="M4329" s="6">
        <f t="shared" si="475"/>
        <v>3.5161290322580583</v>
      </c>
      <c r="N4329" s="6">
        <f t="shared" si="476"/>
        <v>77.857142857142833</v>
      </c>
      <c r="Q4329" s="1">
        <v>5.043876</v>
      </c>
      <c r="R4329" s="3">
        <v>690900</v>
      </c>
    </row>
    <row r="4330" spans="1:18" x14ac:dyDescent="0.2">
      <c r="A4330" s="8">
        <v>40275</v>
      </c>
      <c r="B4330" s="1">
        <v>5.08</v>
      </c>
      <c r="C4330" s="1">
        <v>5.25</v>
      </c>
      <c r="D4330" s="1">
        <v>5.05</v>
      </c>
      <c r="E4330" s="1">
        <v>5.24</v>
      </c>
      <c r="G4330" s="6">
        <f t="shared" si="470"/>
        <v>0.14000000000000057</v>
      </c>
      <c r="H4330" s="1">
        <f t="shared" si="471"/>
        <v>0.14000000000000057</v>
      </c>
      <c r="I4330" s="1">
        <f t="shared" si="472"/>
        <v>0</v>
      </c>
      <c r="K4330" s="6">
        <f t="shared" si="473"/>
        <v>8.357142857142863E-2</v>
      </c>
      <c r="L4330" s="6">
        <f t="shared" si="474"/>
        <v>2.2142857142857179E-2</v>
      </c>
      <c r="M4330" s="6">
        <f t="shared" si="475"/>
        <v>3.774193548387093</v>
      </c>
      <c r="N4330" s="6">
        <f t="shared" si="476"/>
        <v>79.054054054054035</v>
      </c>
      <c r="Q4330" s="1">
        <v>5.182334</v>
      </c>
      <c r="R4330" s="3">
        <v>374000</v>
      </c>
    </row>
    <row r="4331" spans="1:18" x14ac:dyDescent="0.2">
      <c r="A4331" s="8">
        <v>40276</v>
      </c>
      <c r="B4331" s="1">
        <v>5.2</v>
      </c>
      <c r="C4331" s="1">
        <v>5.29</v>
      </c>
      <c r="D4331" s="1">
        <v>5.15</v>
      </c>
      <c r="E4331" s="1">
        <v>5.27</v>
      </c>
      <c r="G4331" s="6">
        <f t="shared" si="470"/>
        <v>2.9999999999999361E-2</v>
      </c>
      <c r="H4331" s="1">
        <f t="shared" si="471"/>
        <v>2.9999999999999361E-2</v>
      </c>
      <c r="I4331" s="1">
        <f t="shared" si="472"/>
        <v>0</v>
      </c>
      <c r="K4331" s="6">
        <f t="shared" si="473"/>
        <v>8.5714285714285729E-2</v>
      </c>
      <c r="L4331" s="6">
        <f t="shared" si="474"/>
        <v>1.28571428571429E-2</v>
      </c>
      <c r="M4331" s="6">
        <f t="shared" si="475"/>
        <v>6.6666666666666456</v>
      </c>
      <c r="N4331" s="6">
        <f t="shared" si="476"/>
        <v>86.956521739130395</v>
      </c>
      <c r="Q4331" s="1">
        <v>5.2120050000000004</v>
      </c>
      <c r="R4331" s="3">
        <v>293600</v>
      </c>
    </row>
    <row r="4332" spans="1:18" x14ac:dyDescent="0.2">
      <c r="A4332" s="8">
        <v>40277</v>
      </c>
      <c r="B4332" s="1">
        <v>5.28</v>
      </c>
      <c r="C4332" s="1">
        <v>5.35</v>
      </c>
      <c r="D4332" s="1">
        <v>5.24</v>
      </c>
      <c r="E4332" s="1">
        <v>5.32</v>
      </c>
      <c r="G4332" s="6">
        <f t="shared" si="470"/>
        <v>5.0000000000000711E-2</v>
      </c>
      <c r="H4332" s="1">
        <f t="shared" si="471"/>
        <v>5.0000000000000711E-2</v>
      </c>
      <c r="I4332" s="1">
        <f t="shared" si="472"/>
        <v>0</v>
      </c>
      <c r="K4332" s="6">
        <f t="shared" si="473"/>
        <v>8.9285714285714343E-2</v>
      </c>
      <c r="L4332" s="6">
        <f t="shared" si="474"/>
        <v>8.571428571428643E-3</v>
      </c>
      <c r="M4332" s="6">
        <f t="shared" si="475"/>
        <v>10.416666666666586</v>
      </c>
      <c r="N4332" s="6">
        <f t="shared" si="476"/>
        <v>91.240875912408697</v>
      </c>
      <c r="Q4332" s="1">
        <v>5.2614549999999998</v>
      </c>
      <c r="R4332" s="3">
        <v>246700</v>
      </c>
    </row>
    <row r="4333" spans="1:18" x14ac:dyDescent="0.2">
      <c r="A4333" s="8">
        <v>40280</v>
      </c>
      <c r="B4333" s="1">
        <v>5.31</v>
      </c>
      <c r="C4333" s="1">
        <v>5.36</v>
      </c>
      <c r="D4333" s="1">
        <v>5.25</v>
      </c>
      <c r="E4333" s="1">
        <v>5.29</v>
      </c>
      <c r="G4333" s="6">
        <f t="shared" si="470"/>
        <v>-3.0000000000000249E-2</v>
      </c>
      <c r="H4333" s="1">
        <f t="shared" si="471"/>
        <v>0</v>
      </c>
      <c r="I4333" s="1">
        <f t="shared" si="472"/>
        <v>3.0000000000000249E-2</v>
      </c>
      <c r="K4333" s="6">
        <f t="shared" si="473"/>
        <v>8.9285714285714343E-2</v>
      </c>
      <c r="L4333" s="6">
        <f t="shared" si="474"/>
        <v>7.1428571428571808E-3</v>
      </c>
      <c r="M4333" s="6">
        <f t="shared" si="475"/>
        <v>12.499999999999941</v>
      </c>
      <c r="N4333" s="6">
        <f t="shared" si="476"/>
        <v>92.592592592592567</v>
      </c>
      <c r="Q4333" s="1">
        <v>5.2317840000000002</v>
      </c>
      <c r="R4333" s="3">
        <v>276800</v>
      </c>
    </row>
    <row r="4334" spans="1:18" x14ac:dyDescent="0.2">
      <c r="A4334" s="8">
        <v>40281</v>
      </c>
      <c r="B4334" s="1">
        <v>5.33</v>
      </c>
      <c r="C4334" s="1">
        <v>5.46</v>
      </c>
      <c r="D4334" s="1">
        <v>5.2</v>
      </c>
      <c r="E4334" s="1">
        <v>5.43</v>
      </c>
      <c r="G4334" s="6">
        <f t="shared" si="470"/>
        <v>0.13999999999999968</v>
      </c>
      <c r="H4334" s="1">
        <f t="shared" si="471"/>
        <v>0.13999999999999968</v>
      </c>
      <c r="I4334" s="1">
        <f t="shared" si="472"/>
        <v>0</v>
      </c>
      <c r="K4334" s="6">
        <f t="shared" si="473"/>
        <v>9.0000000000000052E-2</v>
      </c>
      <c r="L4334" s="6">
        <f t="shared" si="474"/>
        <v>7.1428571428571808E-3</v>
      </c>
      <c r="M4334" s="6">
        <f t="shared" si="475"/>
        <v>12.599999999999941</v>
      </c>
      <c r="N4334" s="6">
        <f t="shared" si="476"/>
        <v>92.647058823529377</v>
      </c>
      <c r="Q4334" s="1">
        <v>5.3702439999999996</v>
      </c>
      <c r="R4334" s="3">
        <v>649800</v>
      </c>
    </row>
    <row r="4335" spans="1:18" x14ac:dyDescent="0.2">
      <c r="A4335" s="8">
        <v>40282</v>
      </c>
      <c r="B4335" s="1">
        <v>5.45</v>
      </c>
      <c r="C4335" s="1">
        <v>5.55</v>
      </c>
      <c r="D4335" s="1">
        <v>5.34</v>
      </c>
      <c r="E4335" s="1">
        <v>5.53</v>
      </c>
      <c r="G4335" s="6">
        <f t="shared" si="470"/>
        <v>0.10000000000000053</v>
      </c>
      <c r="H4335" s="1">
        <f t="shared" si="471"/>
        <v>0.10000000000000053</v>
      </c>
      <c r="I4335" s="1">
        <f t="shared" si="472"/>
        <v>0</v>
      </c>
      <c r="K4335" s="6">
        <f t="shared" si="473"/>
        <v>9.6428571428571461E-2</v>
      </c>
      <c r="L4335" s="6">
        <f t="shared" si="474"/>
        <v>7.1428571428571808E-3</v>
      </c>
      <c r="M4335" s="6">
        <f t="shared" si="475"/>
        <v>13.499999999999932</v>
      </c>
      <c r="N4335" s="6">
        <f t="shared" si="476"/>
        <v>93.103448275862036</v>
      </c>
      <c r="Q4335" s="1">
        <v>5.469144</v>
      </c>
      <c r="R4335" s="3">
        <v>1201100</v>
      </c>
    </row>
    <row r="4336" spans="1:18" x14ac:dyDescent="0.2">
      <c r="A4336" s="8">
        <v>40283</v>
      </c>
      <c r="B4336" s="1">
        <v>5.51</v>
      </c>
      <c r="C4336" s="1">
        <v>5.96</v>
      </c>
      <c r="D4336" s="1">
        <v>5.51</v>
      </c>
      <c r="E4336" s="1">
        <v>5.96</v>
      </c>
      <c r="G4336" s="6">
        <f t="shared" si="470"/>
        <v>0.42999999999999972</v>
      </c>
      <c r="H4336" s="1">
        <f t="shared" si="471"/>
        <v>0.42999999999999972</v>
      </c>
      <c r="I4336" s="1">
        <f t="shared" si="472"/>
        <v>0</v>
      </c>
      <c r="K4336" s="6">
        <f t="shared" si="473"/>
        <v>0.12142857142857144</v>
      </c>
      <c r="L4336" s="6">
        <f t="shared" si="474"/>
        <v>7.1428571428571808E-3</v>
      </c>
      <c r="M4336" s="6">
        <f t="shared" si="475"/>
        <v>16.999999999999911</v>
      </c>
      <c r="N4336" s="6">
        <f t="shared" si="476"/>
        <v>94.444444444444414</v>
      </c>
      <c r="Q4336" s="1">
        <v>5.8944109999999998</v>
      </c>
      <c r="R4336" s="3">
        <v>1098100</v>
      </c>
    </row>
    <row r="4337" spans="1:18" x14ac:dyDescent="0.2">
      <c r="A4337" s="8">
        <v>40284</v>
      </c>
      <c r="B4337" s="1">
        <v>5.95</v>
      </c>
      <c r="C4337" s="1">
        <v>6.12</v>
      </c>
      <c r="D4337" s="1">
        <v>5.9</v>
      </c>
      <c r="E4337" s="1">
        <v>6.11</v>
      </c>
      <c r="G4337" s="6">
        <f t="shared" si="470"/>
        <v>0.15000000000000036</v>
      </c>
      <c r="H4337" s="1">
        <f t="shared" si="471"/>
        <v>0.15000000000000036</v>
      </c>
      <c r="I4337" s="1">
        <f t="shared" si="472"/>
        <v>0</v>
      </c>
      <c r="K4337" s="6">
        <f t="shared" si="473"/>
        <v>0.11142857142857146</v>
      </c>
      <c r="L4337" s="6">
        <f t="shared" si="474"/>
        <v>7.1428571428571808E-3</v>
      </c>
      <c r="M4337" s="6">
        <f t="shared" si="475"/>
        <v>15.599999999999921</v>
      </c>
      <c r="N4337" s="6">
        <f t="shared" si="476"/>
        <v>93.975903614457806</v>
      </c>
      <c r="Q4337" s="1">
        <v>6.0427609999999996</v>
      </c>
      <c r="R4337" s="3">
        <v>1087600</v>
      </c>
    </row>
    <row r="4338" spans="1:18" x14ac:dyDescent="0.2">
      <c r="A4338" s="8">
        <v>40287</v>
      </c>
      <c r="B4338" s="1">
        <v>6.1</v>
      </c>
      <c r="C4338" s="1">
        <v>6.1</v>
      </c>
      <c r="D4338" s="1">
        <v>5.48</v>
      </c>
      <c r="E4338" s="1">
        <v>5.63</v>
      </c>
      <c r="G4338" s="6">
        <f t="shared" si="470"/>
        <v>-0.48000000000000043</v>
      </c>
      <c r="H4338" s="1">
        <f t="shared" si="471"/>
        <v>0</v>
      </c>
      <c r="I4338" s="1">
        <f t="shared" si="472"/>
        <v>0.48000000000000043</v>
      </c>
      <c r="K4338" s="6">
        <f t="shared" si="473"/>
        <v>0.10214285714285719</v>
      </c>
      <c r="L4338" s="6">
        <f t="shared" si="474"/>
        <v>4.1428571428571495E-2</v>
      </c>
      <c r="M4338" s="6">
        <f t="shared" si="475"/>
        <v>2.4655172413793074</v>
      </c>
      <c r="N4338" s="6">
        <f t="shared" si="476"/>
        <v>71.144278606965145</v>
      </c>
      <c r="Q4338" s="1">
        <v>5.5680430000000003</v>
      </c>
      <c r="R4338" s="3">
        <v>1748500</v>
      </c>
    </row>
    <row r="4339" spans="1:18" x14ac:dyDescent="0.2">
      <c r="A4339" s="8">
        <v>40288</v>
      </c>
      <c r="B4339" s="1">
        <v>5.6</v>
      </c>
      <c r="C4339" s="1">
        <v>5.79</v>
      </c>
      <c r="D4339" s="1">
        <v>5.5</v>
      </c>
      <c r="E4339" s="1">
        <v>5.57</v>
      </c>
      <c r="G4339" s="6">
        <f t="shared" si="470"/>
        <v>-5.9999999999999609E-2</v>
      </c>
      <c r="H4339" s="1">
        <f t="shared" si="471"/>
        <v>0</v>
      </c>
      <c r="I4339" s="1">
        <f t="shared" si="472"/>
        <v>5.9999999999999609E-2</v>
      </c>
      <c r="K4339" s="6">
        <f t="shared" si="473"/>
        <v>9.7857142857142934E-2</v>
      </c>
      <c r="L4339" s="6">
        <f t="shared" si="474"/>
        <v>4.5714285714285756E-2</v>
      </c>
      <c r="M4339" s="6">
        <f t="shared" si="475"/>
        <v>2.1406249999999996</v>
      </c>
      <c r="N4339" s="6">
        <f t="shared" si="476"/>
        <v>68.159203980099505</v>
      </c>
      <c r="Q4339" s="1">
        <v>5.5087029999999997</v>
      </c>
      <c r="R4339" s="3">
        <v>870300</v>
      </c>
    </row>
    <row r="4340" spans="1:18" x14ac:dyDescent="0.2">
      <c r="A4340" s="8">
        <v>40289</v>
      </c>
      <c r="B4340" s="1">
        <v>5.59</v>
      </c>
      <c r="C4340" s="1">
        <v>5.6</v>
      </c>
      <c r="D4340" s="1">
        <v>5.3</v>
      </c>
      <c r="E4340" s="1">
        <v>5.32</v>
      </c>
      <c r="G4340" s="6">
        <f t="shared" si="470"/>
        <v>-0.25</v>
      </c>
      <c r="H4340" s="1">
        <f t="shared" si="471"/>
        <v>0</v>
      </c>
      <c r="I4340" s="1">
        <f t="shared" si="472"/>
        <v>0.25</v>
      </c>
      <c r="K4340" s="6">
        <f t="shared" si="473"/>
        <v>9.0714285714285747E-2</v>
      </c>
      <c r="L4340" s="6">
        <f t="shared" si="474"/>
        <v>6.3571428571428612E-2</v>
      </c>
      <c r="M4340" s="6">
        <f t="shared" si="475"/>
        <v>1.4269662921348312</v>
      </c>
      <c r="N4340" s="6">
        <f t="shared" si="476"/>
        <v>58.796296296296291</v>
      </c>
      <c r="Q4340" s="1">
        <v>5.2614549999999998</v>
      </c>
      <c r="R4340" s="3">
        <v>645500</v>
      </c>
    </row>
    <row r="4341" spans="1:18" x14ac:dyDescent="0.2">
      <c r="A4341" s="8">
        <v>40290</v>
      </c>
      <c r="B4341" s="1">
        <v>5.25</v>
      </c>
      <c r="C4341" s="1">
        <v>5.48</v>
      </c>
      <c r="D4341" s="1">
        <v>5.21</v>
      </c>
      <c r="E4341" s="1">
        <v>5.44</v>
      </c>
      <c r="G4341" s="6">
        <f t="shared" si="470"/>
        <v>0.12000000000000011</v>
      </c>
      <c r="H4341" s="1">
        <f t="shared" si="471"/>
        <v>0.12000000000000011</v>
      </c>
      <c r="I4341" s="1">
        <f t="shared" si="472"/>
        <v>0</v>
      </c>
      <c r="K4341" s="6">
        <f t="shared" si="473"/>
        <v>9.9285714285714324E-2</v>
      </c>
      <c r="L4341" s="6">
        <f t="shared" si="474"/>
        <v>5.8571428571428594E-2</v>
      </c>
      <c r="M4341" s="6">
        <f t="shared" si="475"/>
        <v>1.6951219512195121</v>
      </c>
      <c r="N4341" s="6">
        <f t="shared" si="476"/>
        <v>62.895927601809959</v>
      </c>
      <c r="Q4341" s="1">
        <v>5.380134</v>
      </c>
      <c r="R4341" s="3">
        <v>567800</v>
      </c>
    </row>
    <row r="4342" spans="1:18" x14ac:dyDescent="0.2">
      <c r="A4342" s="8">
        <v>40291</v>
      </c>
      <c r="B4342" s="1">
        <v>5.43</v>
      </c>
      <c r="C4342" s="1">
        <v>5.72</v>
      </c>
      <c r="D4342" s="1">
        <v>5.41</v>
      </c>
      <c r="E4342" s="1">
        <v>5.72</v>
      </c>
      <c r="G4342" s="6">
        <f t="shared" si="470"/>
        <v>0.27999999999999936</v>
      </c>
      <c r="H4342" s="1">
        <f t="shared" si="471"/>
        <v>0.27999999999999936</v>
      </c>
      <c r="I4342" s="1">
        <f t="shared" si="472"/>
        <v>0</v>
      </c>
      <c r="K4342" s="6">
        <f t="shared" si="473"/>
        <v>0.11</v>
      </c>
      <c r="L4342" s="6">
        <f t="shared" si="474"/>
        <v>5.8571428571428594E-2</v>
      </c>
      <c r="M4342" s="6">
        <f t="shared" si="475"/>
        <v>1.8780487804878041</v>
      </c>
      <c r="N4342" s="6">
        <f t="shared" si="476"/>
        <v>65.254237288135585</v>
      </c>
      <c r="Q4342" s="1">
        <v>5.6570530000000003</v>
      </c>
      <c r="R4342" s="3">
        <v>527800</v>
      </c>
    </row>
    <row r="4343" spans="1:18" x14ac:dyDescent="0.2">
      <c r="A4343" s="8">
        <v>40294</v>
      </c>
      <c r="B4343" s="1">
        <v>5.74</v>
      </c>
      <c r="C4343" s="1">
        <v>5.75</v>
      </c>
      <c r="D4343" s="1">
        <v>5.6</v>
      </c>
      <c r="E4343" s="1">
        <v>5.61</v>
      </c>
      <c r="G4343" s="6">
        <f t="shared" si="470"/>
        <v>-0.10999999999999943</v>
      </c>
      <c r="H4343" s="1">
        <f t="shared" si="471"/>
        <v>0</v>
      </c>
      <c r="I4343" s="1">
        <f t="shared" si="472"/>
        <v>0.10999999999999943</v>
      </c>
      <c r="K4343" s="6">
        <f t="shared" si="473"/>
        <v>0.10285714285714288</v>
      </c>
      <c r="L4343" s="6">
        <f t="shared" si="474"/>
        <v>6.6428571428571406E-2</v>
      </c>
      <c r="M4343" s="6">
        <f t="shared" si="475"/>
        <v>1.5483870967741944</v>
      </c>
      <c r="N4343" s="6">
        <f t="shared" si="476"/>
        <v>60.759493670886087</v>
      </c>
      <c r="Q4343" s="1">
        <v>5.5482630000000004</v>
      </c>
      <c r="R4343" s="3">
        <v>296900</v>
      </c>
    </row>
    <row r="4344" spans="1:18" x14ac:dyDescent="0.2">
      <c r="A4344" s="8">
        <v>40295</v>
      </c>
      <c r="B4344" s="1">
        <v>5.62</v>
      </c>
      <c r="C4344" s="1">
        <v>5.64</v>
      </c>
      <c r="D4344" s="1">
        <v>5.5</v>
      </c>
      <c r="E4344" s="1">
        <v>5.52</v>
      </c>
      <c r="G4344" s="6">
        <f t="shared" si="470"/>
        <v>-9.0000000000000746E-2</v>
      </c>
      <c r="H4344" s="1">
        <f t="shared" si="471"/>
        <v>0</v>
      </c>
      <c r="I4344" s="1">
        <f t="shared" si="472"/>
        <v>9.0000000000000746E-2</v>
      </c>
      <c r="K4344" s="6">
        <f t="shared" si="473"/>
        <v>9.2857142857142846E-2</v>
      </c>
      <c r="L4344" s="6">
        <f t="shared" si="474"/>
        <v>7.2857142857142884E-2</v>
      </c>
      <c r="M4344" s="6">
        <f t="shared" si="475"/>
        <v>1.2745098039215681</v>
      </c>
      <c r="N4344" s="6">
        <f t="shared" si="476"/>
        <v>56.034482758620676</v>
      </c>
      <c r="Q4344" s="1">
        <v>5.4592530000000004</v>
      </c>
      <c r="R4344" s="3">
        <v>584500</v>
      </c>
    </row>
    <row r="4345" spans="1:18" x14ac:dyDescent="0.2">
      <c r="A4345" s="8">
        <v>40296</v>
      </c>
      <c r="B4345" s="1">
        <v>5.58</v>
      </c>
      <c r="C4345" s="1">
        <v>5.64</v>
      </c>
      <c r="D4345" s="1">
        <v>5.53</v>
      </c>
      <c r="E4345" s="1">
        <v>5.6</v>
      </c>
      <c r="G4345" s="6">
        <f t="shared" si="470"/>
        <v>8.0000000000000071E-2</v>
      </c>
      <c r="H4345" s="1">
        <f t="shared" si="471"/>
        <v>8.0000000000000071E-2</v>
      </c>
      <c r="I4345" s="1">
        <f t="shared" si="472"/>
        <v>0</v>
      </c>
      <c r="K4345" s="6">
        <f t="shared" si="473"/>
        <v>9.6428571428571461E-2</v>
      </c>
      <c r="L4345" s="6">
        <f t="shared" si="474"/>
        <v>7.2857142857142884E-2</v>
      </c>
      <c r="M4345" s="6">
        <f t="shared" si="475"/>
        <v>1.3235294117647058</v>
      </c>
      <c r="N4345" s="6">
        <f t="shared" si="476"/>
        <v>56.962025316455694</v>
      </c>
      <c r="Q4345" s="1">
        <v>5.538373</v>
      </c>
      <c r="R4345" s="3">
        <v>419300</v>
      </c>
    </row>
    <row r="4346" spans="1:18" x14ac:dyDescent="0.2">
      <c r="A4346" s="8">
        <v>40297</v>
      </c>
      <c r="B4346" s="1">
        <v>5.67</v>
      </c>
      <c r="C4346" s="1">
        <v>5.71</v>
      </c>
      <c r="D4346" s="1">
        <v>5.56</v>
      </c>
      <c r="E4346" s="1">
        <v>5.64</v>
      </c>
      <c r="G4346" s="6">
        <f t="shared" si="470"/>
        <v>4.0000000000000036E-2</v>
      </c>
      <c r="H4346" s="1">
        <f t="shared" si="471"/>
        <v>4.0000000000000036E-2</v>
      </c>
      <c r="I4346" s="1">
        <f t="shared" si="472"/>
        <v>0</v>
      </c>
      <c r="K4346" s="6">
        <f t="shared" si="473"/>
        <v>9.571428571428571E-2</v>
      </c>
      <c r="L4346" s="6">
        <f t="shared" si="474"/>
        <v>7.2857142857142884E-2</v>
      </c>
      <c r="M4346" s="6">
        <f t="shared" si="475"/>
        <v>1.313725490196078</v>
      </c>
      <c r="N4346" s="6">
        <f t="shared" si="476"/>
        <v>56.779661016949149</v>
      </c>
      <c r="Q4346" s="1">
        <v>5.5779329999999998</v>
      </c>
      <c r="R4346" s="3">
        <v>371300</v>
      </c>
    </row>
    <row r="4347" spans="1:18" x14ac:dyDescent="0.2">
      <c r="A4347" s="8">
        <v>40298</v>
      </c>
      <c r="B4347" s="1">
        <v>5.61</v>
      </c>
      <c r="C4347" s="1">
        <v>5.62</v>
      </c>
      <c r="D4347" s="1">
        <v>5.53</v>
      </c>
      <c r="E4347" s="1">
        <v>5.61</v>
      </c>
      <c r="G4347" s="6">
        <f t="shared" si="470"/>
        <v>-2.9999999999999361E-2</v>
      </c>
      <c r="H4347" s="1">
        <f t="shared" si="471"/>
        <v>0</v>
      </c>
      <c r="I4347" s="1">
        <f t="shared" si="472"/>
        <v>2.9999999999999361E-2</v>
      </c>
      <c r="K4347" s="6">
        <f t="shared" si="473"/>
        <v>9.571428571428571E-2</v>
      </c>
      <c r="L4347" s="6">
        <f t="shared" si="474"/>
        <v>7.2857142857142829E-2</v>
      </c>
      <c r="M4347" s="6">
        <f t="shared" si="475"/>
        <v>1.3137254901960789</v>
      </c>
      <c r="N4347" s="6">
        <f t="shared" si="476"/>
        <v>56.779661016949163</v>
      </c>
      <c r="Q4347" s="1">
        <v>5.5482630000000004</v>
      </c>
      <c r="R4347" s="3">
        <v>652000</v>
      </c>
    </row>
    <row r="4348" spans="1:18" x14ac:dyDescent="0.2">
      <c r="A4348" s="8">
        <v>40301</v>
      </c>
      <c r="B4348" s="1">
        <v>5.62</v>
      </c>
      <c r="C4348" s="1">
        <v>5.62</v>
      </c>
      <c r="D4348" s="1">
        <v>5.45</v>
      </c>
      <c r="E4348" s="1">
        <v>5.51</v>
      </c>
      <c r="G4348" s="6">
        <f t="shared" si="470"/>
        <v>-0.10000000000000053</v>
      </c>
      <c r="H4348" s="1">
        <f t="shared" si="471"/>
        <v>0</v>
      </c>
      <c r="I4348" s="1">
        <f t="shared" si="472"/>
        <v>0.10000000000000053</v>
      </c>
      <c r="K4348" s="6">
        <f t="shared" si="473"/>
        <v>8.5714285714285729E-2</v>
      </c>
      <c r="L4348" s="6">
        <f t="shared" si="474"/>
        <v>0.08</v>
      </c>
      <c r="M4348" s="6">
        <f t="shared" si="475"/>
        <v>1.0714285714285716</v>
      </c>
      <c r="N4348" s="6">
        <f t="shared" si="476"/>
        <v>51.724137931034484</v>
      </c>
      <c r="Q4348" s="1">
        <v>5.4493640000000001</v>
      </c>
      <c r="R4348" s="3">
        <v>329500</v>
      </c>
    </row>
    <row r="4349" spans="1:18" x14ac:dyDescent="0.2">
      <c r="A4349" s="8">
        <v>40302</v>
      </c>
      <c r="B4349" s="1">
        <v>5.44</v>
      </c>
      <c r="C4349" s="1">
        <v>5.44</v>
      </c>
      <c r="D4349" s="1">
        <v>5.2709999999999999</v>
      </c>
      <c r="E4349" s="1">
        <v>5.31</v>
      </c>
      <c r="G4349" s="6">
        <f t="shared" si="470"/>
        <v>-0.20000000000000018</v>
      </c>
      <c r="H4349" s="1">
        <f t="shared" si="471"/>
        <v>0</v>
      </c>
      <c r="I4349" s="1">
        <f t="shared" si="472"/>
        <v>0.20000000000000018</v>
      </c>
      <c r="K4349" s="6">
        <f t="shared" si="473"/>
        <v>7.8571428571428542E-2</v>
      </c>
      <c r="L4349" s="6">
        <f t="shared" si="474"/>
        <v>9.4285714285714306E-2</v>
      </c>
      <c r="M4349" s="6">
        <f t="shared" si="475"/>
        <v>0.83333333333333282</v>
      </c>
      <c r="N4349" s="6">
        <f t="shared" si="476"/>
        <v>45.454545454545439</v>
      </c>
      <c r="Q4349" s="1">
        <v>5.2515650000000003</v>
      </c>
      <c r="R4349" s="3">
        <v>493200</v>
      </c>
    </row>
    <row r="4350" spans="1:18" x14ac:dyDescent="0.2">
      <c r="A4350" s="8">
        <v>40303</v>
      </c>
      <c r="B4350" s="1">
        <v>5.27</v>
      </c>
      <c r="C4350" s="1">
        <v>5.29</v>
      </c>
      <c r="D4350" s="1">
        <v>5.04</v>
      </c>
      <c r="E4350" s="1">
        <v>5.21</v>
      </c>
      <c r="G4350" s="6">
        <f t="shared" si="470"/>
        <v>-9.9999999999999645E-2</v>
      </c>
      <c r="H4350" s="1">
        <f t="shared" si="471"/>
        <v>0</v>
      </c>
      <c r="I4350" s="1">
        <f t="shared" si="472"/>
        <v>9.9999999999999645E-2</v>
      </c>
      <c r="K4350" s="6">
        <f t="shared" si="473"/>
        <v>4.7857142857142855E-2</v>
      </c>
      <c r="L4350" s="6">
        <f t="shared" si="474"/>
        <v>0.10142857142857142</v>
      </c>
      <c r="M4350" s="6">
        <f t="shared" si="475"/>
        <v>0.47183098591549294</v>
      </c>
      <c r="N4350" s="6">
        <f t="shared" si="476"/>
        <v>32.057416267942585</v>
      </c>
      <c r="Q4350" s="1">
        <v>5.1526649999999998</v>
      </c>
      <c r="R4350" s="3">
        <v>544900</v>
      </c>
    </row>
    <row r="4351" spans="1:18" x14ac:dyDescent="0.2">
      <c r="A4351" s="8">
        <v>40304</v>
      </c>
      <c r="B4351" s="1">
        <v>5.16</v>
      </c>
      <c r="C4351" s="1">
        <v>5.2</v>
      </c>
      <c r="D4351" s="1">
        <v>4.3099999999999996</v>
      </c>
      <c r="E4351" s="1">
        <v>4.83</v>
      </c>
      <c r="G4351" s="6">
        <f t="shared" si="470"/>
        <v>-0.37999999999999989</v>
      </c>
      <c r="H4351" s="1">
        <f t="shared" si="471"/>
        <v>0</v>
      </c>
      <c r="I4351" s="1">
        <f t="shared" si="472"/>
        <v>0.37999999999999989</v>
      </c>
      <c r="K4351" s="6">
        <f t="shared" si="473"/>
        <v>3.7142857142857109E-2</v>
      </c>
      <c r="L4351" s="6">
        <f t="shared" si="474"/>
        <v>0.12857142857142856</v>
      </c>
      <c r="M4351" s="6">
        <f t="shared" si="475"/>
        <v>0.28888888888888864</v>
      </c>
      <c r="N4351" s="6">
        <f t="shared" si="476"/>
        <v>22.41379310344827</v>
      </c>
      <c r="Q4351" s="1">
        <v>4.7768470000000001</v>
      </c>
      <c r="R4351" s="3">
        <v>770700</v>
      </c>
    </row>
    <row r="4352" spans="1:18" x14ac:dyDescent="0.2">
      <c r="A4352" s="8">
        <v>40305</v>
      </c>
      <c r="B4352" s="1">
        <v>4.83</v>
      </c>
      <c r="C4352" s="1">
        <v>4.87</v>
      </c>
      <c r="D4352" s="1">
        <v>4.46</v>
      </c>
      <c r="E4352" s="1">
        <v>4.57</v>
      </c>
      <c r="G4352" s="6">
        <f t="shared" si="470"/>
        <v>-0.25999999999999979</v>
      </c>
      <c r="H4352" s="1">
        <f t="shared" si="471"/>
        <v>0</v>
      </c>
      <c r="I4352" s="1">
        <f t="shared" si="472"/>
        <v>0.25999999999999979</v>
      </c>
      <c r="K4352" s="6">
        <f t="shared" si="473"/>
        <v>3.7142857142857109E-2</v>
      </c>
      <c r="L4352" s="6">
        <f t="shared" si="474"/>
        <v>0.11285714285714279</v>
      </c>
      <c r="M4352" s="6">
        <f t="shared" si="475"/>
        <v>0.32911392405063278</v>
      </c>
      <c r="N4352" s="6">
        <f t="shared" si="476"/>
        <v>24.761904761904759</v>
      </c>
      <c r="Q4352" s="1">
        <v>4.5197079999999996</v>
      </c>
      <c r="R4352" s="3">
        <v>520600</v>
      </c>
    </row>
    <row r="4353" spans="1:18" x14ac:dyDescent="0.2">
      <c r="A4353" s="8">
        <v>40308</v>
      </c>
      <c r="B4353" s="1">
        <v>4.83</v>
      </c>
      <c r="C4353" s="1">
        <v>4.83</v>
      </c>
      <c r="D4353" s="1">
        <v>4.55</v>
      </c>
      <c r="E4353" s="1">
        <v>4.68</v>
      </c>
      <c r="G4353" s="6">
        <f t="shared" si="470"/>
        <v>0.10999999999999943</v>
      </c>
      <c r="H4353" s="1">
        <f t="shared" si="471"/>
        <v>0.10999999999999943</v>
      </c>
      <c r="I4353" s="1">
        <f t="shared" si="472"/>
        <v>0</v>
      </c>
      <c r="K4353" s="6">
        <f t="shared" si="473"/>
        <v>4.4999999999999929E-2</v>
      </c>
      <c r="L4353" s="6">
        <f t="shared" si="474"/>
        <v>0.10857142857142854</v>
      </c>
      <c r="M4353" s="6">
        <f t="shared" si="475"/>
        <v>0.41447368421052577</v>
      </c>
      <c r="N4353" s="6">
        <f t="shared" si="476"/>
        <v>29.302325581395323</v>
      </c>
      <c r="Q4353" s="1">
        <v>4.6284970000000003</v>
      </c>
      <c r="R4353" s="3">
        <v>694700</v>
      </c>
    </row>
    <row r="4354" spans="1:18" x14ac:dyDescent="0.2">
      <c r="A4354" s="8">
        <v>40309</v>
      </c>
      <c r="B4354" s="1">
        <v>4.5199999999999996</v>
      </c>
      <c r="C4354" s="1">
        <v>5.04</v>
      </c>
      <c r="D4354" s="1">
        <v>4.41</v>
      </c>
      <c r="E4354" s="1">
        <v>4.8499999999999996</v>
      </c>
      <c r="G4354" s="6">
        <f t="shared" si="470"/>
        <v>0.16999999999999993</v>
      </c>
      <c r="H4354" s="1">
        <f t="shared" si="471"/>
        <v>0.16999999999999993</v>
      </c>
      <c r="I4354" s="1">
        <f t="shared" si="472"/>
        <v>0</v>
      </c>
      <c r="K4354" s="6">
        <f t="shared" si="473"/>
        <v>5.7142857142857065E-2</v>
      </c>
      <c r="L4354" s="6">
        <f t="shared" si="474"/>
        <v>9.0714285714285678E-2</v>
      </c>
      <c r="M4354" s="6">
        <f t="shared" si="475"/>
        <v>0.62992125984251912</v>
      </c>
      <c r="N4354" s="6">
        <f t="shared" si="476"/>
        <v>38.647342995169055</v>
      </c>
      <c r="Q4354" s="1">
        <v>4.796627</v>
      </c>
      <c r="R4354" s="3">
        <v>789900</v>
      </c>
    </row>
    <row r="4355" spans="1:18" x14ac:dyDescent="0.2">
      <c r="A4355" s="8">
        <v>40310</v>
      </c>
      <c r="B4355" s="1">
        <v>4.88</v>
      </c>
      <c r="C4355" s="1">
        <v>4.97</v>
      </c>
      <c r="D4355" s="1">
        <v>4.76</v>
      </c>
      <c r="E4355" s="1">
        <v>4.95</v>
      </c>
      <c r="G4355" s="6">
        <f t="shared" si="470"/>
        <v>0.10000000000000053</v>
      </c>
      <c r="H4355" s="1">
        <f t="shared" si="471"/>
        <v>0.10000000000000053</v>
      </c>
      <c r="I4355" s="1">
        <f t="shared" si="472"/>
        <v>0</v>
      </c>
      <c r="K4355" s="6">
        <f t="shared" si="473"/>
        <v>5.5714285714285668E-2</v>
      </c>
      <c r="L4355" s="6">
        <f t="shared" si="474"/>
        <v>9.0714285714285678E-2</v>
      </c>
      <c r="M4355" s="6">
        <f t="shared" si="475"/>
        <v>0.61417322834645638</v>
      </c>
      <c r="N4355" s="6">
        <f t="shared" si="476"/>
        <v>38.048780487804869</v>
      </c>
      <c r="Q4355" s="1">
        <v>4.8955260000000003</v>
      </c>
      <c r="R4355" s="3">
        <v>547200</v>
      </c>
    </row>
    <row r="4356" spans="1:18" x14ac:dyDescent="0.2">
      <c r="A4356" s="8">
        <v>40311</v>
      </c>
      <c r="B4356" s="1">
        <v>4.9400000000000004</v>
      </c>
      <c r="C4356" s="1">
        <v>5.1100000000000003</v>
      </c>
      <c r="D4356" s="1">
        <v>4.8899999999999997</v>
      </c>
      <c r="E4356" s="1">
        <v>4.92</v>
      </c>
      <c r="G4356" s="6">
        <f t="shared" ref="G4356:G4419" si="477">E4356-E4355</f>
        <v>-3.0000000000000249E-2</v>
      </c>
      <c r="H4356" s="1">
        <f t="shared" ref="H4356:H4419" si="478">IF(G4356&gt;0,G4356,0)</f>
        <v>0</v>
      </c>
      <c r="I4356" s="1">
        <f t="shared" ref="I4356:I4419" si="479">IF(G4356&lt;0,ABS(G4356),0)</f>
        <v>3.0000000000000249E-2</v>
      </c>
      <c r="K4356" s="6">
        <f t="shared" si="473"/>
        <v>3.5714285714285712E-2</v>
      </c>
      <c r="L4356" s="6">
        <f t="shared" si="474"/>
        <v>9.2857142857142846E-2</v>
      </c>
      <c r="M4356" s="6">
        <f t="shared" si="475"/>
        <v>0.38461538461538464</v>
      </c>
      <c r="N4356" s="6">
        <f t="shared" si="476"/>
        <v>27.777777777777771</v>
      </c>
      <c r="Q4356" s="1">
        <v>4.8658570000000001</v>
      </c>
      <c r="R4356" s="3">
        <v>602000</v>
      </c>
    </row>
    <row r="4357" spans="1:18" x14ac:dyDescent="0.2">
      <c r="A4357" s="8">
        <v>40312</v>
      </c>
      <c r="B4357" s="1">
        <v>4.8899999999999997</v>
      </c>
      <c r="C4357" s="1">
        <v>4.93</v>
      </c>
      <c r="D4357" s="1">
        <v>4.62</v>
      </c>
      <c r="E4357" s="1">
        <v>4.68</v>
      </c>
      <c r="G4357" s="6">
        <f t="shared" si="477"/>
        <v>-0.24000000000000021</v>
      </c>
      <c r="H4357" s="1">
        <f t="shared" si="478"/>
        <v>0</v>
      </c>
      <c r="I4357" s="1">
        <f t="shared" si="479"/>
        <v>0.24000000000000021</v>
      </c>
      <c r="K4357" s="6">
        <f t="shared" si="473"/>
        <v>3.5714285714285712E-2</v>
      </c>
      <c r="L4357" s="6">
        <f t="shared" si="474"/>
        <v>0.10214285714285719</v>
      </c>
      <c r="M4357" s="6">
        <f t="shared" si="475"/>
        <v>0.34965034965034947</v>
      </c>
      <c r="N4357" s="6">
        <f t="shared" si="476"/>
        <v>25.906735751295329</v>
      </c>
      <c r="Q4357" s="1">
        <v>4.6284970000000003</v>
      </c>
      <c r="R4357" s="3">
        <v>397700</v>
      </c>
    </row>
    <row r="4358" spans="1:18" x14ac:dyDescent="0.2">
      <c r="A4358" s="8">
        <v>40315</v>
      </c>
      <c r="B4358" s="1">
        <v>4.6900000000000004</v>
      </c>
      <c r="C4358" s="1">
        <v>5.09</v>
      </c>
      <c r="D4358" s="1">
        <v>4.665</v>
      </c>
      <c r="E4358" s="1">
        <v>5.07</v>
      </c>
      <c r="G4358" s="6">
        <f t="shared" si="477"/>
        <v>0.39000000000000057</v>
      </c>
      <c r="H4358" s="1">
        <f t="shared" si="478"/>
        <v>0.39000000000000057</v>
      </c>
      <c r="I4358" s="1">
        <f t="shared" si="479"/>
        <v>0</v>
      </c>
      <c r="K4358" s="6">
        <f t="shared" si="473"/>
        <v>6.3571428571428612E-2</v>
      </c>
      <c r="L4358" s="6">
        <f t="shared" si="474"/>
        <v>9.571428571428571E-2</v>
      </c>
      <c r="M4358" s="6">
        <f t="shared" si="475"/>
        <v>0.66417910447761241</v>
      </c>
      <c r="N4358" s="6">
        <f t="shared" si="476"/>
        <v>39.910313901345312</v>
      </c>
      <c r="Q4358" s="1">
        <v>5.0142049999999996</v>
      </c>
      <c r="R4358" s="3">
        <v>808200</v>
      </c>
    </row>
    <row r="4359" spans="1:18" x14ac:dyDescent="0.2">
      <c r="A4359" s="8">
        <v>40316</v>
      </c>
      <c r="B4359" s="1">
        <v>5.13</v>
      </c>
      <c r="C4359" s="1">
        <v>5.25</v>
      </c>
      <c r="D4359" s="1">
        <v>4.93</v>
      </c>
      <c r="E4359" s="1">
        <v>4.9800000000000004</v>
      </c>
      <c r="G4359" s="6">
        <f t="shared" si="477"/>
        <v>-8.9999999999999858E-2</v>
      </c>
      <c r="H4359" s="1">
        <f t="shared" si="478"/>
        <v>0</v>
      </c>
      <c r="I4359" s="1">
        <f t="shared" si="479"/>
        <v>8.9999999999999858E-2</v>
      </c>
      <c r="K4359" s="6">
        <f t="shared" si="473"/>
        <v>5.7857142857142892E-2</v>
      </c>
      <c r="L4359" s="6">
        <f t="shared" si="474"/>
        <v>0.10214285714285712</v>
      </c>
      <c r="M4359" s="6">
        <f t="shared" si="475"/>
        <v>0.5664335664335669</v>
      </c>
      <c r="N4359" s="6">
        <f t="shared" si="476"/>
        <v>36.160714285714306</v>
      </c>
      <c r="Q4359" s="1">
        <v>4.9251959999999997</v>
      </c>
      <c r="R4359" s="3">
        <v>675100</v>
      </c>
    </row>
    <row r="4360" spans="1:18" x14ac:dyDescent="0.2">
      <c r="A4360" s="8">
        <v>40317</v>
      </c>
      <c r="B4360" s="1">
        <v>4.9800000000000004</v>
      </c>
      <c r="C4360" s="1">
        <v>5.08</v>
      </c>
      <c r="D4360" s="1">
        <v>4.8010000000000002</v>
      </c>
      <c r="E4360" s="1">
        <v>5.01</v>
      </c>
      <c r="G4360" s="6">
        <f t="shared" si="477"/>
        <v>2.9999999999999361E-2</v>
      </c>
      <c r="H4360" s="1">
        <f t="shared" si="478"/>
        <v>2.9999999999999361E-2</v>
      </c>
      <c r="I4360" s="1">
        <f t="shared" si="479"/>
        <v>0</v>
      </c>
      <c r="K4360" s="6">
        <f t="shared" si="473"/>
        <v>5.7142857142857127E-2</v>
      </c>
      <c r="L4360" s="6">
        <f t="shared" si="474"/>
        <v>0.10214285714285712</v>
      </c>
      <c r="M4360" s="6">
        <f t="shared" si="475"/>
        <v>0.55944055944055937</v>
      </c>
      <c r="N4360" s="6">
        <f t="shared" si="476"/>
        <v>35.874439461883412</v>
      </c>
      <c r="Q4360" s="1">
        <v>4.954866</v>
      </c>
      <c r="R4360" s="3">
        <v>547100</v>
      </c>
    </row>
    <row r="4361" spans="1:18" x14ac:dyDescent="0.2">
      <c r="A4361" s="8">
        <v>40318</v>
      </c>
      <c r="B4361" s="1">
        <v>4.8899999999999997</v>
      </c>
      <c r="C4361" s="1">
        <v>5</v>
      </c>
      <c r="D4361" s="1">
        <v>4.72</v>
      </c>
      <c r="E4361" s="1">
        <v>4.8499999999999996</v>
      </c>
      <c r="G4361" s="6">
        <f t="shared" si="477"/>
        <v>-0.16000000000000014</v>
      </c>
      <c r="H4361" s="1">
        <f t="shared" si="478"/>
        <v>0</v>
      </c>
      <c r="I4361" s="1">
        <f t="shared" si="479"/>
        <v>0.16000000000000014</v>
      </c>
      <c r="K4361" s="6">
        <f t="shared" si="473"/>
        <v>5.7142857142857127E-2</v>
      </c>
      <c r="L4361" s="6">
        <f t="shared" si="474"/>
        <v>0.11142857142857146</v>
      </c>
      <c r="M4361" s="6">
        <f t="shared" si="475"/>
        <v>0.51282051282051255</v>
      </c>
      <c r="N4361" s="6">
        <f t="shared" si="476"/>
        <v>33.898305084745758</v>
      </c>
      <c r="Q4361" s="1">
        <v>4.796627</v>
      </c>
      <c r="R4361" s="3">
        <v>578100</v>
      </c>
    </row>
    <row r="4362" spans="1:18" x14ac:dyDescent="0.2">
      <c r="A4362" s="8">
        <v>40319</v>
      </c>
      <c r="B4362" s="1">
        <v>4.74</v>
      </c>
      <c r="C4362" s="1">
        <v>5.08</v>
      </c>
      <c r="D4362" s="1">
        <v>4.67</v>
      </c>
      <c r="E4362" s="1">
        <v>5.03</v>
      </c>
      <c r="G4362" s="6">
        <f t="shared" si="477"/>
        <v>0.1800000000000006</v>
      </c>
      <c r="H4362" s="1">
        <f t="shared" si="478"/>
        <v>0.1800000000000006</v>
      </c>
      <c r="I4362" s="1">
        <f t="shared" si="479"/>
        <v>0</v>
      </c>
      <c r="K4362" s="6">
        <f t="shared" si="473"/>
        <v>7.0000000000000034E-2</v>
      </c>
      <c r="L4362" s="6">
        <f t="shared" si="474"/>
        <v>0.10428571428571429</v>
      </c>
      <c r="M4362" s="6">
        <f t="shared" si="475"/>
        <v>0.67123287671232912</v>
      </c>
      <c r="N4362" s="6">
        <f t="shared" si="476"/>
        <v>40.163934426229524</v>
      </c>
      <c r="Q4362" s="1">
        <v>4.9746459999999999</v>
      </c>
      <c r="R4362" s="3">
        <v>771600</v>
      </c>
    </row>
    <row r="4363" spans="1:18" x14ac:dyDescent="0.2">
      <c r="A4363" s="8">
        <v>40322</v>
      </c>
      <c r="B4363" s="1">
        <v>5.01</v>
      </c>
      <c r="C4363" s="1">
        <v>5.08</v>
      </c>
      <c r="D4363" s="1">
        <v>4.95</v>
      </c>
      <c r="E4363" s="1">
        <v>4.99</v>
      </c>
      <c r="G4363" s="6">
        <f t="shared" si="477"/>
        <v>-4.0000000000000036E-2</v>
      </c>
      <c r="H4363" s="1">
        <f t="shared" si="478"/>
        <v>0</v>
      </c>
      <c r="I4363" s="1">
        <f t="shared" si="479"/>
        <v>4.0000000000000036E-2</v>
      </c>
      <c r="K4363" s="6">
        <f t="shared" si="473"/>
        <v>7.0000000000000034E-2</v>
      </c>
      <c r="L4363" s="6">
        <f t="shared" si="474"/>
        <v>9.2857142857142846E-2</v>
      </c>
      <c r="M4363" s="6">
        <f t="shared" si="475"/>
        <v>0.75384615384615428</v>
      </c>
      <c r="N4363" s="6">
        <f t="shared" si="476"/>
        <v>42.982456140350891</v>
      </c>
      <c r="Q4363" s="1">
        <v>4.9350860000000001</v>
      </c>
      <c r="R4363" s="3">
        <v>464700</v>
      </c>
    </row>
    <row r="4364" spans="1:18" x14ac:dyDescent="0.2">
      <c r="A4364" s="8">
        <v>40323</v>
      </c>
      <c r="B4364" s="1">
        <v>4.93</v>
      </c>
      <c r="C4364" s="1">
        <v>5.0599999999999996</v>
      </c>
      <c r="D4364" s="1">
        <v>4.8099999999999996</v>
      </c>
      <c r="E4364" s="1">
        <v>5.0199999999999996</v>
      </c>
      <c r="G4364" s="6">
        <f t="shared" si="477"/>
        <v>2.9999999999999361E-2</v>
      </c>
      <c r="H4364" s="1">
        <f t="shared" si="478"/>
        <v>2.9999999999999361E-2</v>
      </c>
      <c r="I4364" s="1">
        <f t="shared" si="479"/>
        <v>0</v>
      </c>
      <c r="K4364" s="6">
        <f t="shared" si="473"/>
        <v>7.2142857142857134E-2</v>
      </c>
      <c r="L4364" s="6">
        <f t="shared" si="474"/>
        <v>8.5714285714285729E-2</v>
      </c>
      <c r="M4364" s="6">
        <f t="shared" si="475"/>
        <v>0.84166666666666645</v>
      </c>
      <c r="N4364" s="6">
        <f t="shared" si="476"/>
        <v>45.701357466063335</v>
      </c>
      <c r="Q4364" s="1">
        <v>4.9647560000000004</v>
      </c>
      <c r="R4364" s="3">
        <v>594800</v>
      </c>
    </row>
    <row r="4365" spans="1:18" x14ac:dyDescent="0.2">
      <c r="A4365" s="8">
        <v>40324</v>
      </c>
      <c r="B4365" s="1">
        <v>5.12</v>
      </c>
      <c r="C4365" s="1">
        <v>5.25</v>
      </c>
      <c r="D4365" s="1">
        <v>5.07</v>
      </c>
      <c r="E4365" s="1">
        <v>5.16</v>
      </c>
      <c r="G4365" s="6">
        <f t="shared" si="477"/>
        <v>0.14000000000000057</v>
      </c>
      <c r="H4365" s="1">
        <f t="shared" si="478"/>
        <v>0.14000000000000057</v>
      </c>
      <c r="I4365" s="1">
        <f t="shared" si="479"/>
        <v>0</v>
      </c>
      <c r="K4365" s="6">
        <f t="shared" si="473"/>
        <v>8.214285714285717E-2</v>
      </c>
      <c r="L4365" s="6">
        <f t="shared" si="474"/>
        <v>5.8571428571428594E-2</v>
      </c>
      <c r="M4365" s="6">
        <f t="shared" si="475"/>
        <v>1.4024390243902438</v>
      </c>
      <c r="N4365" s="6">
        <f t="shared" si="476"/>
        <v>58.375634517766493</v>
      </c>
      <c r="Q4365" s="1">
        <v>5.1032149999999996</v>
      </c>
      <c r="R4365" s="3">
        <v>657000</v>
      </c>
    </row>
    <row r="4366" spans="1:18" x14ac:dyDescent="0.2">
      <c r="A4366" s="8">
        <v>40325</v>
      </c>
      <c r="B4366" s="1">
        <v>5.24</v>
      </c>
      <c r="C4366" s="1">
        <v>5.46</v>
      </c>
      <c r="D4366" s="1">
        <v>5.17</v>
      </c>
      <c r="E4366" s="1">
        <v>5.45</v>
      </c>
      <c r="G4366" s="6">
        <f t="shared" si="477"/>
        <v>0.29000000000000004</v>
      </c>
      <c r="H4366" s="1">
        <f t="shared" si="478"/>
        <v>0.29000000000000004</v>
      </c>
      <c r="I4366" s="1">
        <f t="shared" si="479"/>
        <v>0</v>
      </c>
      <c r="K4366" s="6">
        <f t="shared" si="473"/>
        <v>0.10285714285714288</v>
      </c>
      <c r="L4366" s="6">
        <f t="shared" si="474"/>
        <v>4.0000000000000036E-2</v>
      </c>
      <c r="M4366" s="6">
        <f t="shared" si="475"/>
        <v>2.5714285714285698</v>
      </c>
      <c r="N4366" s="6">
        <f t="shared" si="476"/>
        <v>71.999999999999986</v>
      </c>
      <c r="Q4366" s="1">
        <v>5.3900240000000004</v>
      </c>
      <c r="R4366" s="3">
        <v>499300</v>
      </c>
    </row>
    <row r="4367" spans="1:18" x14ac:dyDescent="0.2">
      <c r="A4367" s="8">
        <v>40326</v>
      </c>
      <c r="B4367" s="1">
        <v>5.41</v>
      </c>
      <c r="C4367" s="1">
        <v>5.45</v>
      </c>
      <c r="D4367" s="1">
        <v>5.29</v>
      </c>
      <c r="E4367" s="1">
        <v>5.34</v>
      </c>
      <c r="G4367" s="6">
        <f t="shared" si="477"/>
        <v>-0.11000000000000032</v>
      </c>
      <c r="H4367" s="1">
        <f t="shared" si="478"/>
        <v>0</v>
      </c>
      <c r="I4367" s="1">
        <f t="shared" si="479"/>
        <v>0.11000000000000032</v>
      </c>
      <c r="K4367" s="6">
        <f t="shared" si="473"/>
        <v>9.500000000000007E-2</v>
      </c>
      <c r="L4367" s="6">
        <f t="shared" si="474"/>
        <v>4.7857142857142917E-2</v>
      </c>
      <c r="M4367" s="6">
        <f t="shared" si="475"/>
        <v>1.9850746268656707</v>
      </c>
      <c r="N4367" s="6">
        <f t="shared" si="476"/>
        <v>66.499999999999986</v>
      </c>
      <c r="Q4367" s="1">
        <v>5.2812340000000004</v>
      </c>
      <c r="R4367" s="3">
        <v>374300</v>
      </c>
    </row>
    <row r="4368" spans="1:18" x14ac:dyDescent="0.2">
      <c r="A4368" s="8">
        <v>40330</v>
      </c>
      <c r="B4368" s="1">
        <v>5.28</v>
      </c>
      <c r="C4368" s="1">
        <v>5.35</v>
      </c>
      <c r="D4368" s="1">
        <v>5.1100000000000003</v>
      </c>
      <c r="E4368" s="1">
        <v>5.13</v>
      </c>
      <c r="G4368" s="6">
        <f t="shared" si="477"/>
        <v>-0.20999999999999996</v>
      </c>
      <c r="H4368" s="1">
        <f t="shared" si="478"/>
        <v>0</v>
      </c>
      <c r="I4368" s="1">
        <f t="shared" si="479"/>
        <v>0.20999999999999996</v>
      </c>
      <c r="K4368" s="6">
        <f t="shared" ref="K4368:K4431" si="480">AVERAGE(H4355:H4368)</f>
        <v>8.2857142857142935E-2</v>
      </c>
      <c r="L4368" s="6">
        <f t="shared" ref="L4368:L4431" si="481">AVERAGE(I4355:I4368)</f>
        <v>6.2857142857142917E-2</v>
      </c>
      <c r="M4368" s="6">
        <f t="shared" ref="M4368:M4431" si="482">K4368/L4368</f>
        <v>1.3181818181818181</v>
      </c>
      <c r="N4368" s="6">
        <f t="shared" si="476"/>
        <v>56.86274509803922</v>
      </c>
      <c r="Q4368" s="1">
        <v>5.0735450000000002</v>
      </c>
      <c r="R4368" s="3">
        <v>350900</v>
      </c>
    </row>
    <row r="4369" spans="1:18" x14ac:dyDescent="0.2">
      <c r="A4369" s="8">
        <v>40331</v>
      </c>
      <c r="B4369" s="1">
        <v>5.14</v>
      </c>
      <c r="C4369" s="1">
        <v>5.5</v>
      </c>
      <c r="D4369" s="1">
        <v>5.101</v>
      </c>
      <c r="E4369" s="1">
        <v>5.5</v>
      </c>
      <c r="G4369" s="6">
        <f t="shared" si="477"/>
        <v>0.37000000000000011</v>
      </c>
      <c r="H4369" s="1">
        <f t="shared" si="478"/>
        <v>0.37000000000000011</v>
      </c>
      <c r="I4369" s="1">
        <f t="shared" si="479"/>
        <v>0</v>
      </c>
      <c r="K4369" s="6">
        <f t="shared" si="480"/>
        <v>0.10214285714285719</v>
      </c>
      <c r="L4369" s="6">
        <f t="shared" si="481"/>
        <v>6.2857142857142917E-2</v>
      </c>
      <c r="M4369" s="6">
        <f t="shared" si="482"/>
        <v>1.6249999999999991</v>
      </c>
      <c r="N4369" s="6">
        <f t="shared" ref="N4369:N4432" si="483">IF(L4369=0,100,100-(100/(1+M4369)))</f>
        <v>61.904761904761891</v>
      </c>
      <c r="Q4369" s="1">
        <v>5.4394739999999997</v>
      </c>
      <c r="R4369" s="3">
        <v>428400</v>
      </c>
    </row>
    <row r="4370" spans="1:18" x14ac:dyDescent="0.2">
      <c r="A4370" s="8">
        <v>40332</v>
      </c>
      <c r="B4370" s="1">
        <v>5.49</v>
      </c>
      <c r="C4370" s="1">
        <v>5.79</v>
      </c>
      <c r="D4370" s="1">
        <v>5.46</v>
      </c>
      <c r="E4370" s="1">
        <v>5.76</v>
      </c>
      <c r="G4370" s="6">
        <f t="shared" si="477"/>
        <v>0.25999999999999979</v>
      </c>
      <c r="H4370" s="1">
        <f t="shared" si="478"/>
        <v>0.25999999999999979</v>
      </c>
      <c r="I4370" s="1">
        <f t="shared" si="479"/>
        <v>0</v>
      </c>
      <c r="K4370" s="6">
        <f t="shared" si="480"/>
        <v>0.12071428571428575</v>
      </c>
      <c r="L4370" s="6">
        <f t="shared" si="481"/>
        <v>6.0714285714285755E-2</v>
      </c>
      <c r="M4370" s="6">
        <f t="shared" si="482"/>
        <v>1.9882352941176462</v>
      </c>
      <c r="N4370" s="6">
        <f t="shared" si="483"/>
        <v>66.535433070866134</v>
      </c>
      <c r="Q4370" s="1">
        <v>5.6966130000000001</v>
      </c>
      <c r="R4370" s="3">
        <v>648900</v>
      </c>
    </row>
    <row r="4371" spans="1:18" x14ac:dyDescent="0.2">
      <c r="A4371" s="8">
        <v>40333</v>
      </c>
      <c r="B4371" s="1">
        <v>5.6</v>
      </c>
      <c r="C4371" s="1">
        <v>5.79</v>
      </c>
      <c r="D4371" s="1">
        <v>5.48</v>
      </c>
      <c r="E4371" s="1">
        <v>5.65</v>
      </c>
      <c r="G4371" s="6">
        <f t="shared" si="477"/>
        <v>-0.10999999999999943</v>
      </c>
      <c r="H4371" s="1">
        <f t="shared" si="478"/>
        <v>0</v>
      </c>
      <c r="I4371" s="1">
        <f t="shared" si="479"/>
        <v>0.10999999999999943</v>
      </c>
      <c r="K4371" s="6">
        <f t="shared" si="480"/>
        <v>0.12071428571428575</v>
      </c>
      <c r="L4371" s="6">
        <f t="shared" si="481"/>
        <v>5.1428571428571414E-2</v>
      </c>
      <c r="M4371" s="6">
        <f t="shared" si="482"/>
        <v>2.3472222222222237</v>
      </c>
      <c r="N4371" s="6">
        <f t="shared" si="483"/>
        <v>70.124481327800851</v>
      </c>
      <c r="Q4371" s="1">
        <v>5.5878230000000002</v>
      </c>
      <c r="R4371" s="3">
        <v>681000</v>
      </c>
    </row>
    <row r="4372" spans="1:18" x14ac:dyDescent="0.2">
      <c r="A4372" s="8">
        <v>40336</v>
      </c>
      <c r="B4372" s="1">
        <v>5.67</v>
      </c>
      <c r="C4372" s="1">
        <v>5.86</v>
      </c>
      <c r="D4372" s="1">
        <v>5.56</v>
      </c>
      <c r="E4372" s="1">
        <v>5.57</v>
      </c>
      <c r="G4372" s="6">
        <f t="shared" si="477"/>
        <v>-8.0000000000000071E-2</v>
      </c>
      <c r="H4372" s="1">
        <f t="shared" si="478"/>
        <v>0</v>
      </c>
      <c r="I4372" s="1">
        <f t="shared" si="479"/>
        <v>8.0000000000000071E-2</v>
      </c>
      <c r="K4372" s="6">
        <f t="shared" si="480"/>
        <v>9.2857142857142846E-2</v>
      </c>
      <c r="L4372" s="6">
        <f t="shared" si="481"/>
        <v>5.7142857142857127E-2</v>
      </c>
      <c r="M4372" s="6">
        <f t="shared" si="482"/>
        <v>1.6250000000000002</v>
      </c>
      <c r="N4372" s="6">
        <f t="shared" si="483"/>
        <v>61.904761904761905</v>
      </c>
      <c r="Q4372" s="1">
        <v>5.5087029999999997</v>
      </c>
      <c r="R4372" s="3">
        <v>712200</v>
      </c>
    </row>
    <row r="4373" spans="1:18" x14ac:dyDescent="0.2">
      <c r="A4373" s="8">
        <v>40337</v>
      </c>
      <c r="B4373" s="1">
        <v>5.58</v>
      </c>
      <c r="C4373" s="1">
        <v>5.68</v>
      </c>
      <c r="D4373" s="1">
        <v>5.4</v>
      </c>
      <c r="E4373" s="1">
        <v>5.55</v>
      </c>
      <c r="G4373" s="6">
        <f t="shared" si="477"/>
        <v>-2.0000000000000462E-2</v>
      </c>
      <c r="H4373" s="1">
        <f t="shared" si="478"/>
        <v>0</v>
      </c>
      <c r="I4373" s="1">
        <f t="shared" si="479"/>
        <v>2.0000000000000462E-2</v>
      </c>
      <c r="K4373" s="6">
        <f t="shared" si="480"/>
        <v>9.2857142857142846E-2</v>
      </c>
      <c r="L4373" s="6">
        <f t="shared" si="481"/>
        <v>5.2142857142857171E-2</v>
      </c>
      <c r="M4373" s="6">
        <f t="shared" si="482"/>
        <v>1.7808219178082181</v>
      </c>
      <c r="N4373" s="6">
        <f t="shared" si="483"/>
        <v>64.039408866995061</v>
      </c>
      <c r="Q4373" s="1">
        <v>5.4889239999999999</v>
      </c>
      <c r="R4373" s="3">
        <v>823900</v>
      </c>
    </row>
    <row r="4374" spans="1:18" x14ac:dyDescent="0.2">
      <c r="A4374" s="8">
        <v>40338</v>
      </c>
      <c r="B4374" s="1">
        <v>5.62</v>
      </c>
      <c r="C4374" s="1">
        <v>5.85</v>
      </c>
      <c r="D4374" s="1">
        <v>5.55</v>
      </c>
      <c r="E4374" s="1">
        <v>5.79</v>
      </c>
      <c r="G4374" s="6">
        <f t="shared" si="477"/>
        <v>0.24000000000000021</v>
      </c>
      <c r="H4374" s="1">
        <f t="shared" si="478"/>
        <v>0.24000000000000021</v>
      </c>
      <c r="I4374" s="1">
        <f t="shared" si="479"/>
        <v>0</v>
      </c>
      <c r="K4374" s="6">
        <f t="shared" si="480"/>
        <v>0.1078571428571429</v>
      </c>
      <c r="L4374" s="6">
        <f t="shared" si="481"/>
        <v>5.2142857142857171E-2</v>
      </c>
      <c r="M4374" s="6">
        <f t="shared" si="482"/>
        <v>2.0684931506849313</v>
      </c>
      <c r="N4374" s="6">
        <f t="shared" si="483"/>
        <v>67.410714285714278</v>
      </c>
      <c r="Q4374" s="1">
        <v>5.7262820000000003</v>
      </c>
      <c r="R4374" s="3">
        <v>871900</v>
      </c>
    </row>
    <row r="4375" spans="1:18" x14ac:dyDescent="0.2">
      <c r="A4375" s="8">
        <v>40339</v>
      </c>
      <c r="B4375" s="1">
        <v>5.93</v>
      </c>
      <c r="C4375" s="1">
        <v>5.97</v>
      </c>
      <c r="D4375" s="1">
        <v>5.8</v>
      </c>
      <c r="E4375" s="1">
        <v>5.96</v>
      </c>
      <c r="G4375" s="6">
        <f t="shared" si="477"/>
        <v>0.16999999999999993</v>
      </c>
      <c r="H4375" s="1">
        <f t="shared" si="478"/>
        <v>0.16999999999999993</v>
      </c>
      <c r="I4375" s="1">
        <f t="shared" si="479"/>
        <v>0</v>
      </c>
      <c r="K4375" s="6">
        <f t="shared" si="480"/>
        <v>0.12000000000000004</v>
      </c>
      <c r="L4375" s="6">
        <f t="shared" si="481"/>
        <v>4.0714285714285738E-2</v>
      </c>
      <c r="M4375" s="6">
        <f t="shared" si="482"/>
        <v>2.947368421052631</v>
      </c>
      <c r="N4375" s="6">
        <f t="shared" si="483"/>
        <v>74.666666666666657</v>
      </c>
      <c r="Q4375" s="1">
        <v>5.8944109999999998</v>
      </c>
      <c r="R4375" s="3">
        <v>454800</v>
      </c>
    </row>
    <row r="4376" spans="1:18" x14ac:dyDescent="0.2">
      <c r="A4376" s="8">
        <v>40340</v>
      </c>
      <c r="B4376" s="1">
        <v>5.9</v>
      </c>
      <c r="C4376" s="1">
        <v>6.11</v>
      </c>
      <c r="D4376" s="1">
        <v>5.85</v>
      </c>
      <c r="E4376" s="1">
        <v>6.1</v>
      </c>
      <c r="G4376" s="6">
        <f t="shared" si="477"/>
        <v>0.13999999999999968</v>
      </c>
      <c r="H4376" s="1">
        <f t="shared" si="478"/>
        <v>0.13999999999999968</v>
      </c>
      <c r="I4376" s="1">
        <f t="shared" si="479"/>
        <v>0</v>
      </c>
      <c r="K4376" s="6">
        <f t="shared" si="480"/>
        <v>0.11714285714285712</v>
      </c>
      <c r="L4376" s="6">
        <f t="shared" si="481"/>
        <v>4.0714285714285738E-2</v>
      </c>
      <c r="M4376" s="6">
        <f t="shared" si="482"/>
        <v>2.8771929824561382</v>
      </c>
      <c r="N4376" s="6">
        <f t="shared" si="483"/>
        <v>74.208144796380083</v>
      </c>
      <c r="Q4376" s="1">
        <v>6.0328710000000001</v>
      </c>
      <c r="R4376" s="3">
        <v>561700</v>
      </c>
    </row>
    <row r="4377" spans="1:18" x14ac:dyDescent="0.2">
      <c r="A4377" s="8">
        <v>40343</v>
      </c>
      <c r="B4377" s="1">
        <v>6.15</v>
      </c>
      <c r="C4377" s="1">
        <v>6.24</v>
      </c>
      <c r="D4377" s="1">
        <v>5.91</v>
      </c>
      <c r="E4377" s="1">
        <v>6.02</v>
      </c>
      <c r="G4377" s="6">
        <f t="shared" si="477"/>
        <v>-8.0000000000000071E-2</v>
      </c>
      <c r="H4377" s="1">
        <f t="shared" si="478"/>
        <v>0</v>
      </c>
      <c r="I4377" s="1">
        <f t="shared" si="479"/>
        <v>8.0000000000000071E-2</v>
      </c>
      <c r="K4377" s="6">
        <f t="shared" si="480"/>
        <v>0.11714285714285712</v>
      </c>
      <c r="L4377" s="6">
        <f t="shared" si="481"/>
        <v>4.3571428571428594E-2</v>
      </c>
      <c r="M4377" s="6">
        <f t="shared" si="482"/>
        <v>2.6885245901639325</v>
      </c>
      <c r="N4377" s="6">
        <f t="shared" si="483"/>
        <v>72.888888888888872</v>
      </c>
      <c r="Q4377" s="1">
        <v>5.9537509999999996</v>
      </c>
      <c r="R4377" s="3">
        <v>681000</v>
      </c>
    </row>
    <row r="4378" spans="1:18" x14ac:dyDescent="0.2">
      <c r="A4378" s="8">
        <v>40344</v>
      </c>
      <c r="B4378" s="1">
        <v>6.02</v>
      </c>
      <c r="C4378" s="1">
        <v>6.18</v>
      </c>
      <c r="D4378" s="1">
        <v>6.01</v>
      </c>
      <c r="E4378" s="1">
        <v>6.17</v>
      </c>
      <c r="G4378" s="6">
        <f t="shared" si="477"/>
        <v>0.15000000000000036</v>
      </c>
      <c r="H4378" s="1">
        <f t="shared" si="478"/>
        <v>0.15000000000000036</v>
      </c>
      <c r="I4378" s="1">
        <f t="shared" si="479"/>
        <v>0</v>
      </c>
      <c r="K4378" s="6">
        <f t="shared" si="480"/>
        <v>0.12571428571428575</v>
      </c>
      <c r="L4378" s="6">
        <f t="shared" si="481"/>
        <v>4.3571428571428594E-2</v>
      </c>
      <c r="M4378" s="6">
        <f t="shared" si="482"/>
        <v>2.8852459016393435</v>
      </c>
      <c r="N4378" s="6">
        <f t="shared" si="483"/>
        <v>74.261603375527415</v>
      </c>
      <c r="Q4378" s="1">
        <v>6.1021000000000001</v>
      </c>
      <c r="R4378" s="3">
        <v>295900</v>
      </c>
    </row>
    <row r="4379" spans="1:18" x14ac:dyDescent="0.2">
      <c r="A4379" s="8">
        <v>40345</v>
      </c>
      <c r="B4379" s="1">
        <v>6.12</v>
      </c>
      <c r="C4379" s="1">
        <v>6.17</v>
      </c>
      <c r="D4379" s="1">
        <v>5.95</v>
      </c>
      <c r="E4379" s="1">
        <v>5.97</v>
      </c>
      <c r="G4379" s="6">
        <f t="shared" si="477"/>
        <v>-0.20000000000000018</v>
      </c>
      <c r="H4379" s="1">
        <f t="shared" si="478"/>
        <v>0</v>
      </c>
      <c r="I4379" s="1">
        <f t="shared" si="479"/>
        <v>0.20000000000000018</v>
      </c>
      <c r="K4379" s="6">
        <f t="shared" si="480"/>
        <v>0.11571428571428573</v>
      </c>
      <c r="L4379" s="6">
        <f t="shared" si="481"/>
        <v>5.7857142857142892E-2</v>
      </c>
      <c r="M4379" s="6">
        <f t="shared" si="482"/>
        <v>1.9999999999999991</v>
      </c>
      <c r="N4379" s="6">
        <f t="shared" si="483"/>
        <v>66.666666666666657</v>
      </c>
      <c r="Q4379" s="1">
        <v>5.9043010000000002</v>
      </c>
      <c r="R4379" s="3">
        <v>725100</v>
      </c>
    </row>
    <row r="4380" spans="1:18" x14ac:dyDescent="0.2">
      <c r="A4380" s="8">
        <v>40346</v>
      </c>
      <c r="B4380" s="1">
        <v>6.05</v>
      </c>
      <c r="C4380" s="1">
        <v>6.11</v>
      </c>
      <c r="D4380" s="1">
        <v>5.97</v>
      </c>
      <c r="E4380" s="1">
        <v>6.05</v>
      </c>
      <c r="G4380" s="6">
        <f t="shared" si="477"/>
        <v>8.0000000000000071E-2</v>
      </c>
      <c r="H4380" s="1">
        <f t="shared" si="478"/>
        <v>8.0000000000000071E-2</v>
      </c>
      <c r="I4380" s="1">
        <f t="shared" si="479"/>
        <v>0</v>
      </c>
      <c r="K4380" s="6">
        <f t="shared" si="480"/>
        <v>0.10071428571428573</v>
      </c>
      <c r="L4380" s="6">
        <f t="shared" si="481"/>
        <v>5.7857142857142892E-2</v>
      </c>
      <c r="M4380" s="6">
        <f t="shared" si="482"/>
        <v>1.74074074074074</v>
      </c>
      <c r="N4380" s="6">
        <f t="shared" si="483"/>
        <v>63.513513513513502</v>
      </c>
      <c r="Q4380" s="1">
        <v>5.9834209999999999</v>
      </c>
      <c r="R4380" s="3">
        <v>219400</v>
      </c>
    </row>
    <row r="4381" spans="1:18" x14ac:dyDescent="0.2">
      <c r="A4381" s="8">
        <v>40347</v>
      </c>
      <c r="B4381" s="1">
        <v>6.09</v>
      </c>
      <c r="C4381" s="1">
        <v>6.09</v>
      </c>
      <c r="D4381" s="1">
        <v>5.92</v>
      </c>
      <c r="E4381" s="1">
        <v>5.95</v>
      </c>
      <c r="G4381" s="6">
        <f t="shared" si="477"/>
        <v>-9.9999999999999645E-2</v>
      </c>
      <c r="H4381" s="1">
        <f t="shared" si="478"/>
        <v>0</v>
      </c>
      <c r="I4381" s="1">
        <f t="shared" si="479"/>
        <v>9.9999999999999645E-2</v>
      </c>
      <c r="K4381" s="6">
        <f t="shared" si="480"/>
        <v>0.10071428571428573</v>
      </c>
      <c r="L4381" s="6">
        <f t="shared" si="481"/>
        <v>5.7142857142857127E-2</v>
      </c>
      <c r="M4381" s="6">
        <f t="shared" si="482"/>
        <v>1.7625000000000006</v>
      </c>
      <c r="N4381" s="6">
        <f t="shared" si="483"/>
        <v>63.800904977375573</v>
      </c>
      <c r="Q4381" s="1">
        <v>5.8845210000000003</v>
      </c>
      <c r="R4381" s="3">
        <v>494300</v>
      </c>
    </row>
    <row r="4382" spans="1:18" x14ac:dyDescent="0.2">
      <c r="A4382" s="8">
        <v>40350</v>
      </c>
      <c r="B4382" s="1">
        <v>6</v>
      </c>
      <c r="C4382" s="1">
        <v>6.05</v>
      </c>
      <c r="D4382" s="1">
        <v>5.84</v>
      </c>
      <c r="E4382" s="1">
        <v>5.87</v>
      </c>
      <c r="G4382" s="6">
        <f t="shared" si="477"/>
        <v>-8.0000000000000071E-2</v>
      </c>
      <c r="H4382" s="1">
        <f t="shared" si="478"/>
        <v>0</v>
      </c>
      <c r="I4382" s="1">
        <f t="shared" si="479"/>
        <v>8.0000000000000071E-2</v>
      </c>
      <c r="K4382" s="6">
        <f t="shared" si="480"/>
        <v>0.10071428571428573</v>
      </c>
      <c r="L4382" s="6">
        <f t="shared" si="481"/>
        <v>4.7857142857142855E-2</v>
      </c>
      <c r="M4382" s="6">
        <f t="shared" si="482"/>
        <v>2.104477611940299</v>
      </c>
      <c r="N4382" s="6">
        <f t="shared" si="483"/>
        <v>67.788461538461547</v>
      </c>
      <c r="Q4382" s="1">
        <v>5.805402</v>
      </c>
      <c r="R4382" s="3">
        <v>329200</v>
      </c>
    </row>
    <row r="4383" spans="1:18" x14ac:dyDescent="0.2">
      <c r="A4383" s="8">
        <v>40351</v>
      </c>
      <c r="B4383" s="1">
        <v>5.91</v>
      </c>
      <c r="C4383" s="1">
        <v>6.03</v>
      </c>
      <c r="D4383" s="1">
        <v>5.69</v>
      </c>
      <c r="E4383" s="1">
        <v>5.71</v>
      </c>
      <c r="G4383" s="6">
        <f t="shared" si="477"/>
        <v>-0.16000000000000014</v>
      </c>
      <c r="H4383" s="1">
        <f t="shared" si="478"/>
        <v>0</v>
      </c>
      <c r="I4383" s="1">
        <f t="shared" si="479"/>
        <v>0.16000000000000014</v>
      </c>
      <c r="K4383" s="6">
        <f t="shared" si="480"/>
        <v>7.4285714285714288E-2</v>
      </c>
      <c r="L4383" s="6">
        <f t="shared" si="481"/>
        <v>5.9285714285714289E-2</v>
      </c>
      <c r="M4383" s="6">
        <f t="shared" si="482"/>
        <v>1.2530120481927711</v>
      </c>
      <c r="N4383" s="6">
        <f t="shared" si="483"/>
        <v>55.614973262032088</v>
      </c>
      <c r="Q4383" s="1">
        <v>5.6471629999999999</v>
      </c>
      <c r="R4383" s="3">
        <v>536900</v>
      </c>
    </row>
    <row r="4384" spans="1:18" x14ac:dyDescent="0.2">
      <c r="A4384" s="8">
        <v>40352</v>
      </c>
      <c r="B4384" s="1">
        <v>5.68</v>
      </c>
      <c r="C4384" s="1">
        <v>5.74</v>
      </c>
      <c r="D4384" s="1">
        <v>5.57</v>
      </c>
      <c r="E4384" s="1">
        <v>5.65</v>
      </c>
      <c r="G4384" s="6">
        <f t="shared" si="477"/>
        <v>-5.9999999999999609E-2</v>
      </c>
      <c r="H4384" s="1">
        <f t="shared" si="478"/>
        <v>0</v>
      </c>
      <c r="I4384" s="1">
        <f t="shared" si="479"/>
        <v>5.9999999999999609E-2</v>
      </c>
      <c r="K4384" s="6">
        <f t="shared" si="480"/>
        <v>5.571428571428573E-2</v>
      </c>
      <c r="L4384" s="6">
        <f t="shared" si="481"/>
        <v>6.3571428571428543E-2</v>
      </c>
      <c r="M4384" s="6">
        <f t="shared" si="482"/>
        <v>0.87640449438202317</v>
      </c>
      <c r="N4384" s="6">
        <f t="shared" si="483"/>
        <v>46.706586826347326</v>
      </c>
      <c r="Q4384" s="1">
        <v>5.5878230000000002</v>
      </c>
      <c r="R4384" s="3">
        <v>299700</v>
      </c>
    </row>
    <row r="4385" spans="1:18" x14ac:dyDescent="0.2">
      <c r="A4385" s="8">
        <v>40353</v>
      </c>
      <c r="B4385" s="1">
        <v>5.63</v>
      </c>
      <c r="C4385" s="1">
        <v>5.76</v>
      </c>
      <c r="D4385" s="1">
        <v>5.58</v>
      </c>
      <c r="E4385" s="1">
        <v>5.7</v>
      </c>
      <c r="G4385" s="6">
        <f t="shared" si="477"/>
        <v>4.9999999999999822E-2</v>
      </c>
      <c r="H4385" s="1">
        <f t="shared" si="478"/>
        <v>4.9999999999999822E-2</v>
      </c>
      <c r="I4385" s="1">
        <f t="shared" si="479"/>
        <v>0</v>
      </c>
      <c r="K4385" s="6">
        <f t="shared" si="480"/>
        <v>5.9285714285714289E-2</v>
      </c>
      <c r="L4385" s="6">
        <f t="shared" si="481"/>
        <v>5.571428571428573E-2</v>
      </c>
      <c r="M4385" s="6">
        <f t="shared" si="482"/>
        <v>1.0641025641025639</v>
      </c>
      <c r="N4385" s="6">
        <f t="shared" si="483"/>
        <v>51.552795031055894</v>
      </c>
      <c r="Q4385" s="1">
        <v>5.6372730000000004</v>
      </c>
      <c r="R4385" s="3">
        <v>241400</v>
      </c>
    </row>
    <row r="4386" spans="1:18" x14ac:dyDescent="0.2">
      <c r="A4386" s="8">
        <v>40354</v>
      </c>
      <c r="B4386" s="1">
        <v>5.72</v>
      </c>
      <c r="C4386" s="1">
        <v>5.94</v>
      </c>
      <c r="D4386" s="1">
        <v>5.69</v>
      </c>
      <c r="E4386" s="1">
        <v>5.93</v>
      </c>
      <c r="G4386" s="6">
        <f t="shared" si="477"/>
        <v>0.22999999999999954</v>
      </c>
      <c r="H4386" s="1">
        <f t="shared" si="478"/>
        <v>0.22999999999999954</v>
      </c>
      <c r="I4386" s="1">
        <f t="shared" si="479"/>
        <v>0</v>
      </c>
      <c r="K4386" s="6">
        <f t="shared" si="480"/>
        <v>7.5714285714285692E-2</v>
      </c>
      <c r="L4386" s="6">
        <f t="shared" si="481"/>
        <v>5.000000000000001E-2</v>
      </c>
      <c r="M4386" s="6">
        <f t="shared" si="482"/>
        <v>1.5142857142857136</v>
      </c>
      <c r="N4386" s="6">
        <f t="shared" si="483"/>
        <v>60.227272727272712</v>
      </c>
      <c r="Q4386" s="1">
        <v>5.8647410000000004</v>
      </c>
      <c r="R4386" s="3">
        <v>988600</v>
      </c>
    </row>
    <row r="4387" spans="1:18" x14ac:dyDescent="0.2">
      <c r="A4387" s="8">
        <v>40357</v>
      </c>
      <c r="B4387" s="1">
        <v>5.88</v>
      </c>
      <c r="C4387" s="1">
        <v>5.95</v>
      </c>
      <c r="D4387" s="1">
        <v>5.77</v>
      </c>
      <c r="E4387" s="1">
        <v>5.82</v>
      </c>
      <c r="G4387" s="6">
        <f t="shared" si="477"/>
        <v>-0.10999999999999943</v>
      </c>
      <c r="H4387" s="1">
        <f t="shared" si="478"/>
        <v>0</v>
      </c>
      <c r="I4387" s="1">
        <f t="shared" si="479"/>
        <v>0.10999999999999943</v>
      </c>
      <c r="K4387" s="6">
        <f t="shared" si="480"/>
        <v>7.5714285714285692E-2</v>
      </c>
      <c r="L4387" s="6">
        <f t="shared" si="481"/>
        <v>5.642857142857137E-2</v>
      </c>
      <c r="M4387" s="6">
        <f t="shared" si="482"/>
        <v>1.3417721518987351</v>
      </c>
      <c r="N4387" s="6">
        <f t="shared" si="483"/>
        <v>57.297297297297312</v>
      </c>
      <c r="Q4387" s="1">
        <v>5.7559519999999997</v>
      </c>
      <c r="R4387" s="3">
        <v>355900</v>
      </c>
    </row>
    <row r="4388" spans="1:18" x14ac:dyDescent="0.2">
      <c r="A4388" s="8">
        <v>40358</v>
      </c>
      <c r="B4388" s="1">
        <v>5.7</v>
      </c>
      <c r="C4388" s="1">
        <v>5.7</v>
      </c>
      <c r="D4388" s="1">
        <v>5.58</v>
      </c>
      <c r="E4388" s="1">
        <v>5.62</v>
      </c>
      <c r="G4388" s="6">
        <f t="shared" si="477"/>
        <v>-0.20000000000000018</v>
      </c>
      <c r="H4388" s="1">
        <f t="shared" si="478"/>
        <v>0</v>
      </c>
      <c r="I4388" s="1">
        <f t="shared" si="479"/>
        <v>0.20000000000000018</v>
      </c>
      <c r="K4388" s="6">
        <f t="shared" si="480"/>
        <v>5.8571428571428531E-2</v>
      </c>
      <c r="L4388" s="6">
        <f t="shared" si="481"/>
        <v>7.071428571428566E-2</v>
      </c>
      <c r="M4388" s="6">
        <f t="shared" si="482"/>
        <v>0.8282828282828284</v>
      </c>
      <c r="N4388" s="6">
        <f t="shared" si="483"/>
        <v>45.303867403314918</v>
      </c>
      <c r="Q4388" s="1">
        <v>5.5581529999999999</v>
      </c>
      <c r="R4388" s="3">
        <v>452500</v>
      </c>
    </row>
    <row r="4389" spans="1:18" x14ac:dyDescent="0.2">
      <c r="A4389" s="8">
        <v>40359</v>
      </c>
      <c r="B4389" s="1">
        <v>5.64</v>
      </c>
      <c r="C4389" s="1">
        <v>5.77</v>
      </c>
      <c r="D4389" s="1">
        <v>5.6</v>
      </c>
      <c r="E4389" s="1">
        <v>5.6</v>
      </c>
      <c r="G4389" s="6">
        <f t="shared" si="477"/>
        <v>-2.0000000000000462E-2</v>
      </c>
      <c r="H4389" s="1">
        <f t="shared" si="478"/>
        <v>0</v>
      </c>
      <c r="I4389" s="1">
        <f t="shared" si="479"/>
        <v>2.0000000000000462E-2</v>
      </c>
      <c r="K4389" s="6">
        <f t="shared" si="480"/>
        <v>4.6428571428571389E-2</v>
      </c>
      <c r="L4389" s="6">
        <f t="shared" si="481"/>
        <v>7.2142857142857134E-2</v>
      </c>
      <c r="M4389" s="6">
        <f t="shared" si="482"/>
        <v>0.64356435643564314</v>
      </c>
      <c r="N4389" s="6">
        <f t="shared" si="483"/>
        <v>39.156626506024082</v>
      </c>
      <c r="Q4389" s="1">
        <v>5.538373</v>
      </c>
      <c r="R4389" s="3">
        <v>390000</v>
      </c>
    </row>
    <row r="4390" spans="1:18" x14ac:dyDescent="0.2">
      <c r="A4390" s="8">
        <v>40360</v>
      </c>
      <c r="B4390" s="1">
        <v>5.63</v>
      </c>
      <c r="C4390" s="1">
        <v>5.64</v>
      </c>
      <c r="D4390" s="1">
        <v>5.3</v>
      </c>
      <c r="E4390" s="1">
        <v>5.46</v>
      </c>
      <c r="G4390" s="6">
        <f t="shared" si="477"/>
        <v>-0.13999999999999968</v>
      </c>
      <c r="H4390" s="1">
        <f t="shared" si="478"/>
        <v>0</v>
      </c>
      <c r="I4390" s="1">
        <f t="shared" si="479"/>
        <v>0.13999999999999968</v>
      </c>
      <c r="K4390" s="6">
        <f t="shared" si="480"/>
        <v>3.6428571428571414E-2</v>
      </c>
      <c r="L4390" s="6">
        <f t="shared" si="481"/>
        <v>8.2142857142857101E-2</v>
      </c>
      <c r="M4390" s="6">
        <f t="shared" si="482"/>
        <v>0.44347826086956527</v>
      </c>
      <c r="N4390" s="6">
        <f t="shared" si="483"/>
        <v>30.722891566265062</v>
      </c>
      <c r="Q4390" s="1">
        <v>5.3999139999999999</v>
      </c>
      <c r="R4390" s="3">
        <v>442800</v>
      </c>
    </row>
    <row r="4391" spans="1:18" x14ac:dyDescent="0.2">
      <c r="A4391" s="8">
        <v>40361</v>
      </c>
      <c r="B4391" s="1">
        <v>5.45</v>
      </c>
      <c r="C4391" s="1">
        <v>5.51</v>
      </c>
      <c r="D4391" s="1">
        <v>5.3630000000000004</v>
      </c>
      <c r="E4391" s="1">
        <v>5.43</v>
      </c>
      <c r="G4391" s="6">
        <f t="shared" si="477"/>
        <v>-3.0000000000000249E-2</v>
      </c>
      <c r="H4391" s="1">
        <f t="shared" si="478"/>
        <v>0</v>
      </c>
      <c r="I4391" s="1">
        <f t="shared" si="479"/>
        <v>3.0000000000000249E-2</v>
      </c>
      <c r="K4391" s="6">
        <f t="shared" si="480"/>
        <v>3.6428571428571414E-2</v>
      </c>
      <c r="L4391" s="6">
        <f t="shared" si="481"/>
        <v>7.8571428571428542E-2</v>
      </c>
      <c r="M4391" s="6">
        <f t="shared" si="482"/>
        <v>0.46363636363636362</v>
      </c>
      <c r="N4391" s="6">
        <f t="shared" si="483"/>
        <v>31.677018633540371</v>
      </c>
      <c r="Q4391" s="1">
        <v>5.3702439999999996</v>
      </c>
      <c r="R4391" s="3">
        <v>398900</v>
      </c>
    </row>
    <row r="4392" spans="1:18" x14ac:dyDescent="0.2">
      <c r="A4392" s="8">
        <v>40365</v>
      </c>
      <c r="B4392" s="1">
        <v>5.48</v>
      </c>
      <c r="C4392" s="1">
        <v>5.67</v>
      </c>
      <c r="D4392" s="1">
        <v>5.38</v>
      </c>
      <c r="E4392" s="1">
        <v>5.41</v>
      </c>
      <c r="G4392" s="6">
        <f t="shared" si="477"/>
        <v>-1.9999999999999574E-2</v>
      </c>
      <c r="H4392" s="1">
        <f t="shared" si="478"/>
        <v>0</v>
      </c>
      <c r="I4392" s="1">
        <f t="shared" si="479"/>
        <v>1.9999999999999574E-2</v>
      </c>
      <c r="K4392" s="6">
        <f t="shared" si="480"/>
        <v>2.5714285714285672E-2</v>
      </c>
      <c r="L4392" s="6">
        <f t="shared" si="481"/>
        <v>7.9999999999999946E-2</v>
      </c>
      <c r="M4392" s="6">
        <f t="shared" si="482"/>
        <v>0.32142857142857112</v>
      </c>
      <c r="N4392" s="6">
        <f t="shared" si="483"/>
        <v>24.324324324324309</v>
      </c>
      <c r="Q4392" s="1">
        <v>5.3504639999999997</v>
      </c>
      <c r="R4392" s="3">
        <v>310900</v>
      </c>
    </row>
    <row r="4393" spans="1:18" x14ac:dyDescent="0.2">
      <c r="A4393" s="8">
        <v>40366</v>
      </c>
      <c r="B4393" s="1">
        <v>5.45</v>
      </c>
      <c r="C4393" s="1">
        <v>5.7</v>
      </c>
      <c r="D4393" s="1">
        <v>5.43</v>
      </c>
      <c r="E4393" s="1">
        <v>5.7</v>
      </c>
      <c r="G4393" s="6">
        <f t="shared" si="477"/>
        <v>0.29000000000000004</v>
      </c>
      <c r="H4393" s="1">
        <f t="shared" si="478"/>
        <v>0.29000000000000004</v>
      </c>
      <c r="I4393" s="1">
        <f t="shared" si="479"/>
        <v>0</v>
      </c>
      <c r="K4393" s="6">
        <f t="shared" si="480"/>
        <v>4.6428571428571389E-2</v>
      </c>
      <c r="L4393" s="6">
        <f t="shared" si="481"/>
        <v>6.5714285714285642E-2</v>
      </c>
      <c r="M4393" s="6">
        <f t="shared" si="482"/>
        <v>0.70652173913043492</v>
      </c>
      <c r="N4393" s="6">
        <f t="shared" si="483"/>
        <v>41.401273885350328</v>
      </c>
      <c r="Q4393" s="1">
        <v>5.6372730000000004</v>
      </c>
      <c r="R4393" s="3">
        <v>257400</v>
      </c>
    </row>
    <row r="4394" spans="1:18" x14ac:dyDescent="0.2">
      <c r="A4394" s="8">
        <v>40367</v>
      </c>
      <c r="B4394" s="1">
        <v>5.78</v>
      </c>
      <c r="C4394" s="1">
        <v>5.78</v>
      </c>
      <c r="D4394" s="1">
        <v>5.66</v>
      </c>
      <c r="E4394" s="1">
        <v>5.76</v>
      </c>
      <c r="G4394" s="6">
        <f t="shared" si="477"/>
        <v>5.9999999999999609E-2</v>
      </c>
      <c r="H4394" s="1">
        <f t="shared" si="478"/>
        <v>5.9999999999999609E-2</v>
      </c>
      <c r="I4394" s="1">
        <f t="shared" si="479"/>
        <v>0</v>
      </c>
      <c r="K4394" s="6">
        <f t="shared" si="480"/>
        <v>4.4999999999999929E-2</v>
      </c>
      <c r="L4394" s="6">
        <f t="shared" si="481"/>
        <v>6.5714285714285642E-2</v>
      </c>
      <c r="M4394" s="6">
        <f t="shared" si="482"/>
        <v>0.68478260869565188</v>
      </c>
      <c r="N4394" s="6">
        <f t="shared" si="483"/>
        <v>40.645161290322569</v>
      </c>
      <c r="Q4394" s="1">
        <v>5.6966130000000001</v>
      </c>
      <c r="R4394" s="3">
        <v>251200</v>
      </c>
    </row>
    <row r="4395" spans="1:18" x14ac:dyDescent="0.2">
      <c r="A4395" s="8">
        <v>40368</v>
      </c>
      <c r="B4395" s="1">
        <v>5.77</v>
      </c>
      <c r="C4395" s="1">
        <v>5.87</v>
      </c>
      <c r="D4395" s="1">
        <v>5.73</v>
      </c>
      <c r="E4395" s="1">
        <v>5.87</v>
      </c>
      <c r="G4395" s="6">
        <f t="shared" si="477"/>
        <v>0.11000000000000032</v>
      </c>
      <c r="H4395" s="1">
        <f t="shared" si="478"/>
        <v>0.11000000000000032</v>
      </c>
      <c r="I4395" s="1">
        <f t="shared" si="479"/>
        <v>0</v>
      </c>
      <c r="K4395" s="6">
        <f t="shared" si="480"/>
        <v>5.2857142857142811E-2</v>
      </c>
      <c r="L4395" s="6">
        <f t="shared" si="481"/>
        <v>5.8571428571428531E-2</v>
      </c>
      <c r="M4395" s="6">
        <f t="shared" si="482"/>
        <v>0.9024390243902437</v>
      </c>
      <c r="N4395" s="6">
        <f t="shared" si="483"/>
        <v>47.435897435897431</v>
      </c>
      <c r="Q4395" s="1">
        <v>5.805402</v>
      </c>
      <c r="R4395" s="3">
        <v>169700</v>
      </c>
    </row>
    <row r="4396" spans="1:18" x14ac:dyDescent="0.2">
      <c r="A4396" s="8">
        <v>40371</v>
      </c>
      <c r="B4396" s="1">
        <v>5.83</v>
      </c>
      <c r="C4396" s="1">
        <v>5.88</v>
      </c>
      <c r="D4396" s="1">
        <v>5.67</v>
      </c>
      <c r="E4396" s="1">
        <v>5.79</v>
      </c>
      <c r="G4396" s="6">
        <f t="shared" si="477"/>
        <v>-8.0000000000000071E-2</v>
      </c>
      <c r="H4396" s="1">
        <f t="shared" si="478"/>
        <v>0</v>
      </c>
      <c r="I4396" s="1">
        <f t="shared" si="479"/>
        <v>8.0000000000000071E-2</v>
      </c>
      <c r="K4396" s="6">
        <f t="shared" si="480"/>
        <v>5.2857142857142811E-2</v>
      </c>
      <c r="L4396" s="6">
        <f t="shared" si="481"/>
        <v>5.8571428571428531E-2</v>
      </c>
      <c r="M4396" s="6">
        <f t="shared" si="482"/>
        <v>0.9024390243902437</v>
      </c>
      <c r="N4396" s="6">
        <f t="shared" si="483"/>
        <v>47.435897435897431</v>
      </c>
      <c r="Q4396" s="1">
        <v>5.7262820000000003</v>
      </c>
      <c r="R4396" s="3">
        <v>185200</v>
      </c>
    </row>
    <row r="4397" spans="1:18" x14ac:dyDescent="0.2">
      <c r="A4397" s="8">
        <v>40372</v>
      </c>
      <c r="B4397" s="1">
        <v>5.85</v>
      </c>
      <c r="C4397" s="1">
        <v>5.97</v>
      </c>
      <c r="D4397" s="1">
        <v>5.8</v>
      </c>
      <c r="E4397" s="1">
        <v>5.94</v>
      </c>
      <c r="G4397" s="6">
        <f t="shared" si="477"/>
        <v>0.15000000000000036</v>
      </c>
      <c r="H4397" s="1">
        <f t="shared" si="478"/>
        <v>0.15000000000000036</v>
      </c>
      <c r="I4397" s="1">
        <f t="shared" si="479"/>
        <v>0</v>
      </c>
      <c r="K4397" s="6">
        <f t="shared" si="480"/>
        <v>6.3571428571428543E-2</v>
      </c>
      <c r="L4397" s="6">
        <f t="shared" si="481"/>
        <v>4.7142857142857091E-2</v>
      </c>
      <c r="M4397" s="6">
        <f t="shared" si="482"/>
        <v>1.3484848484848493</v>
      </c>
      <c r="N4397" s="6">
        <f t="shared" si="483"/>
        <v>57.419354838709694</v>
      </c>
      <c r="Q4397" s="1">
        <v>5.8746309999999999</v>
      </c>
      <c r="R4397" s="3">
        <v>268900</v>
      </c>
    </row>
    <row r="4398" spans="1:18" x14ac:dyDescent="0.2">
      <c r="A4398" s="8">
        <v>40373</v>
      </c>
      <c r="B4398" s="1">
        <v>5.9</v>
      </c>
      <c r="C4398" s="1">
        <v>5.97</v>
      </c>
      <c r="D4398" s="1">
        <v>5.85</v>
      </c>
      <c r="E4398" s="1">
        <v>5.89</v>
      </c>
      <c r="G4398" s="6">
        <f t="shared" si="477"/>
        <v>-5.0000000000000711E-2</v>
      </c>
      <c r="H4398" s="1">
        <f t="shared" si="478"/>
        <v>0</v>
      </c>
      <c r="I4398" s="1">
        <f t="shared" si="479"/>
        <v>5.0000000000000711E-2</v>
      </c>
      <c r="K4398" s="6">
        <f t="shared" si="480"/>
        <v>6.3571428571428543E-2</v>
      </c>
      <c r="L4398" s="6">
        <f t="shared" si="481"/>
        <v>4.6428571428571451E-2</v>
      </c>
      <c r="M4398" s="6">
        <f t="shared" si="482"/>
        <v>1.3692307692307679</v>
      </c>
      <c r="N4398" s="6">
        <f t="shared" si="483"/>
        <v>57.792207792207769</v>
      </c>
      <c r="Q4398" s="1">
        <v>5.8251809999999997</v>
      </c>
      <c r="R4398" s="3">
        <v>173100</v>
      </c>
    </row>
    <row r="4399" spans="1:18" x14ac:dyDescent="0.2">
      <c r="A4399" s="8">
        <v>40374</v>
      </c>
      <c r="B4399" s="1">
        <v>5.88</v>
      </c>
      <c r="C4399" s="1">
        <v>5.97</v>
      </c>
      <c r="D4399" s="1">
        <v>5.79</v>
      </c>
      <c r="E4399" s="1">
        <v>5.93</v>
      </c>
      <c r="G4399" s="6">
        <f t="shared" si="477"/>
        <v>4.0000000000000036E-2</v>
      </c>
      <c r="H4399" s="1">
        <f t="shared" si="478"/>
        <v>4.0000000000000036E-2</v>
      </c>
      <c r="I4399" s="1">
        <f t="shared" si="479"/>
        <v>0</v>
      </c>
      <c r="K4399" s="6">
        <f t="shared" si="480"/>
        <v>6.2857142857142848E-2</v>
      </c>
      <c r="L4399" s="6">
        <f t="shared" si="481"/>
        <v>4.6428571428571451E-2</v>
      </c>
      <c r="M4399" s="6">
        <f t="shared" si="482"/>
        <v>1.353846153846153</v>
      </c>
      <c r="N4399" s="6">
        <f t="shared" si="483"/>
        <v>57.516339869281033</v>
      </c>
      <c r="Q4399" s="1">
        <v>5.8647410000000004</v>
      </c>
      <c r="R4399" s="3">
        <v>188500</v>
      </c>
    </row>
    <row r="4400" spans="1:18" x14ac:dyDescent="0.2">
      <c r="A4400" s="8">
        <v>40375</v>
      </c>
      <c r="B4400" s="1">
        <v>5.9</v>
      </c>
      <c r="C4400" s="1">
        <v>5.9</v>
      </c>
      <c r="D4400" s="1">
        <v>5.61</v>
      </c>
      <c r="E4400" s="1">
        <v>5.65</v>
      </c>
      <c r="G4400" s="6">
        <f t="shared" si="477"/>
        <v>-0.27999999999999936</v>
      </c>
      <c r="H4400" s="1">
        <f t="shared" si="478"/>
        <v>0</v>
      </c>
      <c r="I4400" s="1">
        <f t="shared" si="479"/>
        <v>0.27999999999999936</v>
      </c>
      <c r="K4400" s="6">
        <f t="shared" si="480"/>
        <v>4.6428571428571451E-2</v>
      </c>
      <c r="L4400" s="6">
        <f t="shared" si="481"/>
        <v>6.6428571428571406E-2</v>
      </c>
      <c r="M4400" s="6">
        <f t="shared" si="482"/>
        <v>0.6989247311827963</v>
      </c>
      <c r="N4400" s="6">
        <f t="shared" si="483"/>
        <v>41.139240506329138</v>
      </c>
      <c r="Q4400" s="1">
        <v>5.5878230000000002</v>
      </c>
      <c r="R4400" s="3">
        <v>298300</v>
      </c>
    </row>
    <row r="4401" spans="1:18" x14ac:dyDescent="0.2">
      <c r="A4401" s="8">
        <v>40378</v>
      </c>
      <c r="B4401" s="1">
        <v>5.69</v>
      </c>
      <c r="C4401" s="1">
        <v>5.85</v>
      </c>
      <c r="D4401" s="1">
        <v>5.66</v>
      </c>
      <c r="E4401" s="1">
        <v>5.85</v>
      </c>
      <c r="G4401" s="6">
        <f t="shared" si="477"/>
        <v>0.19999999999999929</v>
      </c>
      <c r="H4401" s="1">
        <f t="shared" si="478"/>
        <v>0.19999999999999929</v>
      </c>
      <c r="I4401" s="1">
        <f t="shared" si="479"/>
        <v>0</v>
      </c>
      <c r="K4401" s="6">
        <f t="shared" si="480"/>
        <v>6.0714285714285686E-2</v>
      </c>
      <c r="L4401" s="6">
        <f t="shared" si="481"/>
        <v>5.8571428571428594E-2</v>
      </c>
      <c r="M4401" s="6">
        <f t="shared" si="482"/>
        <v>1.0365853658536577</v>
      </c>
      <c r="N4401" s="6">
        <f t="shared" si="483"/>
        <v>50.898203592814347</v>
      </c>
      <c r="Q4401" s="1">
        <v>5.785622</v>
      </c>
      <c r="R4401" s="3">
        <v>209500</v>
      </c>
    </row>
    <row r="4402" spans="1:18" x14ac:dyDescent="0.2">
      <c r="A4402" s="8">
        <v>40379</v>
      </c>
      <c r="B4402" s="1">
        <v>5.74</v>
      </c>
      <c r="C4402" s="1">
        <v>5.95</v>
      </c>
      <c r="D4402" s="1">
        <v>5.71</v>
      </c>
      <c r="E4402" s="1">
        <v>5.95</v>
      </c>
      <c r="G4402" s="6">
        <f t="shared" si="477"/>
        <v>0.10000000000000053</v>
      </c>
      <c r="H4402" s="1">
        <f t="shared" si="478"/>
        <v>0.10000000000000053</v>
      </c>
      <c r="I4402" s="1">
        <f t="shared" si="479"/>
        <v>0</v>
      </c>
      <c r="K4402" s="6">
        <f t="shared" si="480"/>
        <v>6.7857142857142866E-2</v>
      </c>
      <c r="L4402" s="6">
        <f t="shared" si="481"/>
        <v>4.4285714285714296E-2</v>
      </c>
      <c r="M4402" s="6">
        <f t="shared" si="482"/>
        <v>1.5322580645161288</v>
      </c>
      <c r="N4402" s="6">
        <f t="shared" si="483"/>
        <v>60.509554140127385</v>
      </c>
      <c r="Q4402" s="1">
        <v>5.8845210000000003</v>
      </c>
      <c r="R4402" s="3">
        <v>212600</v>
      </c>
    </row>
    <row r="4403" spans="1:18" x14ac:dyDescent="0.2">
      <c r="A4403" s="8">
        <v>40380</v>
      </c>
      <c r="B4403" s="1">
        <v>5.98</v>
      </c>
      <c r="C4403" s="1">
        <v>5.98</v>
      </c>
      <c r="D4403" s="1">
        <v>5.64</v>
      </c>
      <c r="E4403" s="1">
        <v>5.66</v>
      </c>
      <c r="G4403" s="6">
        <f t="shared" si="477"/>
        <v>-0.29000000000000004</v>
      </c>
      <c r="H4403" s="1">
        <f t="shared" si="478"/>
        <v>0</v>
      </c>
      <c r="I4403" s="1">
        <f t="shared" si="479"/>
        <v>0.29000000000000004</v>
      </c>
      <c r="K4403" s="6">
        <f t="shared" si="480"/>
        <v>6.7857142857142866E-2</v>
      </c>
      <c r="L4403" s="6">
        <f t="shared" si="481"/>
        <v>6.3571428571428543E-2</v>
      </c>
      <c r="M4403" s="6">
        <f t="shared" si="482"/>
        <v>1.0674157303370793</v>
      </c>
      <c r="N4403" s="6">
        <f t="shared" si="483"/>
        <v>51.63043478260871</v>
      </c>
      <c r="Q4403" s="1">
        <v>5.5977129999999997</v>
      </c>
      <c r="R4403" s="3">
        <v>200000</v>
      </c>
    </row>
    <row r="4404" spans="1:18" x14ac:dyDescent="0.2">
      <c r="A4404" s="8">
        <v>40381</v>
      </c>
      <c r="B4404" s="1">
        <v>5.73</v>
      </c>
      <c r="C4404" s="1">
        <v>5.9</v>
      </c>
      <c r="D4404" s="1">
        <v>5.71</v>
      </c>
      <c r="E4404" s="1">
        <v>5.89</v>
      </c>
      <c r="G4404" s="6">
        <f t="shared" si="477"/>
        <v>0.22999999999999954</v>
      </c>
      <c r="H4404" s="1">
        <f t="shared" si="478"/>
        <v>0.22999999999999954</v>
      </c>
      <c r="I4404" s="1">
        <f t="shared" si="479"/>
        <v>0</v>
      </c>
      <c r="K4404" s="6">
        <f t="shared" si="480"/>
        <v>8.4285714285714269E-2</v>
      </c>
      <c r="L4404" s="6">
        <f t="shared" si="481"/>
        <v>5.3571428571428568E-2</v>
      </c>
      <c r="M4404" s="6">
        <f t="shared" si="482"/>
        <v>1.573333333333333</v>
      </c>
      <c r="N4404" s="6">
        <f t="shared" si="483"/>
        <v>61.139896373056992</v>
      </c>
      <c r="Q4404" s="1">
        <v>5.8251809999999997</v>
      </c>
      <c r="R4404" s="3">
        <v>283600</v>
      </c>
    </row>
    <row r="4405" spans="1:18" x14ac:dyDescent="0.2">
      <c r="A4405" s="8">
        <v>40382</v>
      </c>
      <c r="B4405" s="1">
        <v>5.85</v>
      </c>
      <c r="C4405" s="1">
        <v>5.95</v>
      </c>
      <c r="D4405" s="1">
        <v>5.72</v>
      </c>
      <c r="E4405" s="1">
        <v>5.94</v>
      </c>
      <c r="G4405" s="6">
        <f t="shared" si="477"/>
        <v>5.0000000000000711E-2</v>
      </c>
      <c r="H4405" s="1">
        <f t="shared" si="478"/>
        <v>5.0000000000000711E-2</v>
      </c>
      <c r="I4405" s="1">
        <f t="shared" si="479"/>
        <v>0</v>
      </c>
      <c r="K4405" s="6">
        <f t="shared" si="480"/>
        <v>8.7857142857142884E-2</v>
      </c>
      <c r="L4405" s="6">
        <f t="shared" si="481"/>
        <v>5.1428571428571414E-2</v>
      </c>
      <c r="M4405" s="6">
        <f t="shared" si="482"/>
        <v>1.7083333333333344</v>
      </c>
      <c r="N4405" s="6">
        <f t="shared" si="483"/>
        <v>63.076923076923094</v>
      </c>
      <c r="Q4405" s="1">
        <v>5.8746309999999999</v>
      </c>
      <c r="R4405" s="3">
        <v>220100</v>
      </c>
    </row>
    <row r="4406" spans="1:18" x14ac:dyDescent="0.2">
      <c r="A4406" s="8">
        <v>40385</v>
      </c>
      <c r="B4406" s="1">
        <v>5.99</v>
      </c>
      <c r="C4406" s="1">
        <v>6.1</v>
      </c>
      <c r="D4406" s="1">
        <v>5.94</v>
      </c>
      <c r="E4406" s="1">
        <v>6.09</v>
      </c>
      <c r="G4406" s="6">
        <f t="shared" si="477"/>
        <v>0.14999999999999947</v>
      </c>
      <c r="H4406" s="1">
        <f t="shared" si="478"/>
        <v>0.14999999999999947</v>
      </c>
      <c r="I4406" s="1">
        <f t="shared" si="479"/>
        <v>0</v>
      </c>
      <c r="K4406" s="6">
        <f t="shared" si="480"/>
        <v>9.857142857142856E-2</v>
      </c>
      <c r="L4406" s="6">
        <f t="shared" si="481"/>
        <v>5.000000000000001E-2</v>
      </c>
      <c r="M4406" s="6">
        <f t="shared" si="482"/>
        <v>1.9714285714285709</v>
      </c>
      <c r="N4406" s="6">
        <f t="shared" si="483"/>
        <v>66.34615384615384</v>
      </c>
      <c r="Q4406" s="1">
        <v>6.0229809999999997</v>
      </c>
      <c r="R4406" s="3">
        <v>238600</v>
      </c>
    </row>
    <row r="4407" spans="1:18" x14ac:dyDescent="0.2">
      <c r="A4407" s="8">
        <v>40386</v>
      </c>
      <c r="B4407" s="1">
        <v>6.11</v>
      </c>
      <c r="C4407" s="1">
        <v>6.19</v>
      </c>
      <c r="D4407" s="1">
        <v>5.96</v>
      </c>
      <c r="E4407" s="1">
        <v>6.04</v>
      </c>
      <c r="G4407" s="6">
        <f t="shared" si="477"/>
        <v>-4.9999999999999822E-2</v>
      </c>
      <c r="H4407" s="1">
        <f t="shared" si="478"/>
        <v>0</v>
      </c>
      <c r="I4407" s="1">
        <f t="shared" si="479"/>
        <v>4.9999999999999822E-2</v>
      </c>
      <c r="K4407" s="6">
        <f t="shared" si="480"/>
        <v>7.7857142857142847E-2</v>
      </c>
      <c r="L4407" s="6">
        <f t="shared" si="481"/>
        <v>5.3571428571428568E-2</v>
      </c>
      <c r="M4407" s="6">
        <f t="shared" si="482"/>
        <v>1.4533333333333331</v>
      </c>
      <c r="N4407" s="6">
        <f t="shared" si="483"/>
        <v>59.239130434782602</v>
      </c>
      <c r="Q4407" s="1">
        <v>5.9735310000000004</v>
      </c>
      <c r="R4407" s="3">
        <v>487600</v>
      </c>
    </row>
    <row r="4408" spans="1:18" x14ac:dyDescent="0.2">
      <c r="A4408" s="8">
        <v>40387</v>
      </c>
      <c r="B4408" s="1">
        <v>6.02</v>
      </c>
      <c r="C4408" s="1">
        <v>6.17</v>
      </c>
      <c r="D4408" s="1">
        <v>5.95</v>
      </c>
      <c r="E4408" s="1">
        <v>6.01</v>
      </c>
      <c r="G4408" s="6">
        <f t="shared" si="477"/>
        <v>-3.0000000000000249E-2</v>
      </c>
      <c r="H4408" s="1">
        <f t="shared" si="478"/>
        <v>0</v>
      </c>
      <c r="I4408" s="1">
        <f t="shared" si="479"/>
        <v>3.0000000000000249E-2</v>
      </c>
      <c r="K4408" s="6">
        <f t="shared" si="480"/>
        <v>7.3571428571428593E-2</v>
      </c>
      <c r="L4408" s="6">
        <f t="shared" si="481"/>
        <v>5.571428571428573E-2</v>
      </c>
      <c r="M4408" s="6">
        <f t="shared" si="482"/>
        <v>1.3205128205128205</v>
      </c>
      <c r="N4408" s="6">
        <f t="shared" si="483"/>
        <v>56.90607734806629</v>
      </c>
      <c r="Q4408" s="1">
        <v>5.9438610000000001</v>
      </c>
      <c r="R4408" s="3">
        <v>222800</v>
      </c>
    </row>
    <row r="4409" spans="1:18" x14ac:dyDescent="0.2">
      <c r="A4409" s="8">
        <v>40388</v>
      </c>
      <c r="B4409" s="1">
        <v>6.02</v>
      </c>
      <c r="C4409" s="1">
        <v>6.07</v>
      </c>
      <c r="D4409" s="1">
        <v>5.87</v>
      </c>
      <c r="E4409" s="1">
        <v>5.99</v>
      </c>
      <c r="G4409" s="6">
        <f t="shared" si="477"/>
        <v>-1.9999999999999574E-2</v>
      </c>
      <c r="H4409" s="1">
        <f t="shared" si="478"/>
        <v>0</v>
      </c>
      <c r="I4409" s="1">
        <f t="shared" si="479"/>
        <v>1.9999999999999574E-2</v>
      </c>
      <c r="K4409" s="6">
        <f t="shared" si="480"/>
        <v>6.5714285714285711E-2</v>
      </c>
      <c r="L4409" s="6">
        <f t="shared" si="481"/>
        <v>5.7142857142857127E-2</v>
      </c>
      <c r="M4409" s="6">
        <f t="shared" si="482"/>
        <v>1.1500000000000004</v>
      </c>
      <c r="N4409" s="6">
        <f t="shared" si="483"/>
        <v>53.488372093023266</v>
      </c>
      <c r="Q4409" s="1">
        <v>5.9240810000000002</v>
      </c>
      <c r="R4409" s="3">
        <v>132400</v>
      </c>
    </row>
    <row r="4410" spans="1:18" x14ac:dyDescent="0.2">
      <c r="A4410" s="8">
        <v>40389</v>
      </c>
      <c r="B4410" s="1">
        <v>5.89</v>
      </c>
      <c r="C4410" s="1">
        <v>6.04</v>
      </c>
      <c r="D4410" s="1">
        <v>5.89</v>
      </c>
      <c r="E4410" s="1">
        <v>5.97</v>
      </c>
      <c r="G4410" s="6">
        <f t="shared" si="477"/>
        <v>-2.0000000000000462E-2</v>
      </c>
      <c r="H4410" s="1">
        <f t="shared" si="478"/>
        <v>0</v>
      </c>
      <c r="I4410" s="1">
        <f t="shared" si="479"/>
        <v>2.0000000000000462E-2</v>
      </c>
      <c r="K4410" s="6">
        <f t="shared" si="480"/>
        <v>6.5714285714285711E-2</v>
      </c>
      <c r="L4410" s="6">
        <f t="shared" si="481"/>
        <v>5.2857142857142873E-2</v>
      </c>
      <c r="M4410" s="6">
        <f t="shared" si="482"/>
        <v>1.2432432432432428</v>
      </c>
      <c r="N4410" s="6">
        <f t="shared" si="483"/>
        <v>55.421686746987945</v>
      </c>
      <c r="Q4410" s="1">
        <v>5.9043010000000002</v>
      </c>
      <c r="R4410" s="3">
        <v>180300</v>
      </c>
    </row>
    <row r="4411" spans="1:18" x14ac:dyDescent="0.2">
      <c r="A4411" s="8">
        <v>40392</v>
      </c>
      <c r="B4411" s="1">
        <v>6.05</v>
      </c>
      <c r="C4411" s="1">
        <v>6.17</v>
      </c>
      <c r="D4411" s="1">
        <v>5.98</v>
      </c>
      <c r="E4411" s="1">
        <v>6.12</v>
      </c>
      <c r="G4411" s="6">
        <f t="shared" si="477"/>
        <v>0.15000000000000036</v>
      </c>
      <c r="H4411" s="1">
        <f t="shared" si="478"/>
        <v>0.15000000000000036</v>
      </c>
      <c r="I4411" s="1">
        <f t="shared" si="479"/>
        <v>0</v>
      </c>
      <c r="K4411" s="6">
        <f t="shared" si="480"/>
        <v>6.5714285714285711E-2</v>
      </c>
      <c r="L4411" s="6">
        <f t="shared" si="481"/>
        <v>5.2857142857142873E-2</v>
      </c>
      <c r="M4411" s="6">
        <f t="shared" si="482"/>
        <v>1.2432432432432428</v>
      </c>
      <c r="N4411" s="6">
        <f t="shared" si="483"/>
        <v>55.421686746987945</v>
      </c>
      <c r="Q4411" s="1">
        <v>6.0526499999999999</v>
      </c>
      <c r="R4411" s="3">
        <v>238200</v>
      </c>
    </row>
    <row r="4412" spans="1:18" x14ac:dyDescent="0.2">
      <c r="A4412" s="8">
        <v>40393</v>
      </c>
      <c r="B4412" s="1">
        <v>6.11</v>
      </c>
      <c r="C4412" s="1">
        <v>6.21</v>
      </c>
      <c r="D4412" s="1">
        <v>6.05</v>
      </c>
      <c r="E4412" s="1">
        <v>6.16</v>
      </c>
      <c r="G4412" s="6">
        <f t="shared" si="477"/>
        <v>4.0000000000000036E-2</v>
      </c>
      <c r="H4412" s="1">
        <f t="shared" si="478"/>
        <v>4.0000000000000036E-2</v>
      </c>
      <c r="I4412" s="1">
        <f t="shared" si="479"/>
        <v>0</v>
      </c>
      <c r="K4412" s="6">
        <f t="shared" si="480"/>
        <v>6.8571428571428575E-2</v>
      </c>
      <c r="L4412" s="6">
        <f t="shared" si="481"/>
        <v>4.9285714285714252E-2</v>
      </c>
      <c r="M4412" s="6">
        <f t="shared" si="482"/>
        <v>1.391304347826088</v>
      </c>
      <c r="N4412" s="6">
        <f t="shared" si="483"/>
        <v>58.181818181818194</v>
      </c>
      <c r="Q4412" s="1">
        <v>6.0922099999999997</v>
      </c>
      <c r="R4412" s="3">
        <v>165300</v>
      </c>
    </row>
    <row r="4413" spans="1:18" x14ac:dyDescent="0.2">
      <c r="A4413" s="8">
        <v>40394</v>
      </c>
      <c r="B4413" s="1">
        <v>6.18</v>
      </c>
      <c r="C4413" s="1">
        <v>6.22</v>
      </c>
      <c r="D4413" s="1">
        <v>6</v>
      </c>
      <c r="E4413" s="1">
        <v>6.07</v>
      </c>
      <c r="G4413" s="6">
        <f t="shared" si="477"/>
        <v>-8.9999999999999858E-2</v>
      </c>
      <c r="H4413" s="1">
        <f t="shared" si="478"/>
        <v>0</v>
      </c>
      <c r="I4413" s="1">
        <f t="shared" si="479"/>
        <v>8.9999999999999858E-2</v>
      </c>
      <c r="K4413" s="6">
        <f t="shared" si="480"/>
        <v>6.5714285714285711E-2</v>
      </c>
      <c r="L4413" s="6">
        <f t="shared" si="481"/>
        <v>5.5714285714285668E-2</v>
      </c>
      <c r="M4413" s="6">
        <f t="shared" si="482"/>
        <v>1.1794871794871804</v>
      </c>
      <c r="N4413" s="6">
        <f t="shared" si="483"/>
        <v>54.11764705882355</v>
      </c>
      <c r="Q4413" s="1">
        <v>6.0032009999999998</v>
      </c>
      <c r="R4413" s="3">
        <v>248400</v>
      </c>
    </row>
    <row r="4414" spans="1:18" x14ac:dyDescent="0.2">
      <c r="A4414" s="8">
        <v>40395</v>
      </c>
      <c r="B4414" s="1">
        <v>6</v>
      </c>
      <c r="C4414" s="1">
        <v>6.09</v>
      </c>
      <c r="D4414" s="1">
        <v>5.99</v>
      </c>
      <c r="E4414" s="1">
        <v>6.02</v>
      </c>
      <c r="G4414" s="6">
        <f t="shared" si="477"/>
        <v>-5.0000000000000711E-2</v>
      </c>
      <c r="H4414" s="1">
        <f t="shared" si="478"/>
        <v>0</v>
      </c>
      <c r="I4414" s="1">
        <f t="shared" si="479"/>
        <v>5.0000000000000711E-2</v>
      </c>
      <c r="K4414" s="6">
        <f t="shared" si="480"/>
        <v>6.5714285714285711E-2</v>
      </c>
      <c r="L4414" s="6">
        <f t="shared" si="481"/>
        <v>3.9285714285714333E-2</v>
      </c>
      <c r="M4414" s="6">
        <f t="shared" si="482"/>
        <v>1.6727272727272706</v>
      </c>
      <c r="N4414" s="6">
        <f t="shared" si="483"/>
        <v>62.585034013605416</v>
      </c>
      <c r="Q4414" s="1">
        <v>5.9537509999999996</v>
      </c>
      <c r="R4414" s="3">
        <v>107500</v>
      </c>
    </row>
    <row r="4415" spans="1:18" x14ac:dyDescent="0.2">
      <c r="A4415" s="8">
        <v>40396</v>
      </c>
      <c r="B4415" s="1">
        <v>5.99</v>
      </c>
      <c r="C4415" s="1">
        <v>6.09</v>
      </c>
      <c r="D4415" s="1">
        <v>5.9</v>
      </c>
      <c r="E4415" s="1">
        <v>6.06</v>
      </c>
      <c r="G4415" s="6">
        <f t="shared" si="477"/>
        <v>4.0000000000000036E-2</v>
      </c>
      <c r="H4415" s="1">
        <f t="shared" si="478"/>
        <v>4.0000000000000036E-2</v>
      </c>
      <c r="I4415" s="1">
        <f t="shared" si="479"/>
        <v>0</v>
      </c>
      <c r="K4415" s="6">
        <f t="shared" si="480"/>
        <v>5.4285714285714333E-2</v>
      </c>
      <c r="L4415" s="6">
        <f t="shared" si="481"/>
        <v>3.9285714285714333E-2</v>
      </c>
      <c r="M4415" s="6">
        <f t="shared" si="482"/>
        <v>1.3818181818181814</v>
      </c>
      <c r="N4415" s="6">
        <f t="shared" si="483"/>
        <v>58.015267175572511</v>
      </c>
      <c r="Q4415" s="1">
        <v>5.9933110000000003</v>
      </c>
      <c r="R4415" s="3">
        <v>202900</v>
      </c>
    </row>
    <row r="4416" spans="1:18" x14ac:dyDescent="0.2">
      <c r="A4416" s="8">
        <v>40399</v>
      </c>
      <c r="B4416" s="1">
        <v>6.09</v>
      </c>
      <c r="C4416" s="1">
        <v>6.25</v>
      </c>
      <c r="D4416" s="1">
        <v>6.02</v>
      </c>
      <c r="E4416" s="1">
        <v>6.24</v>
      </c>
      <c r="G4416" s="6">
        <f t="shared" si="477"/>
        <v>0.1800000000000006</v>
      </c>
      <c r="H4416" s="1">
        <f t="shared" si="478"/>
        <v>0.1800000000000006</v>
      </c>
      <c r="I4416" s="1">
        <f t="shared" si="479"/>
        <v>0</v>
      </c>
      <c r="K4416" s="6">
        <f t="shared" si="480"/>
        <v>6.0000000000000053E-2</v>
      </c>
      <c r="L4416" s="6">
        <f t="shared" si="481"/>
        <v>3.9285714285714333E-2</v>
      </c>
      <c r="M4416" s="6">
        <f t="shared" si="482"/>
        <v>1.5272727272727267</v>
      </c>
      <c r="N4416" s="6">
        <f t="shared" si="483"/>
        <v>60.431654676258979</v>
      </c>
      <c r="Q4416" s="1">
        <v>6.1713290000000001</v>
      </c>
      <c r="R4416" s="3">
        <v>249000</v>
      </c>
    </row>
    <row r="4417" spans="1:18" x14ac:dyDescent="0.2">
      <c r="A4417" s="8">
        <v>40400</v>
      </c>
      <c r="B4417" s="1">
        <v>6.18</v>
      </c>
      <c r="C4417" s="1">
        <v>6.19</v>
      </c>
      <c r="D4417" s="1">
        <v>5.96</v>
      </c>
      <c r="E4417" s="1">
        <v>6.13</v>
      </c>
      <c r="G4417" s="6">
        <f t="shared" si="477"/>
        <v>-0.11000000000000032</v>
      </c>
      <c r="H4417" s="1">
        <f t="shared" si="478"/>
        <v>0</v>
      </c>
      <c r="I4417" s="1">
        <f t="shared" si="479"/>
        <v>0.11000000000000032</v>
      </c>
      <c r="K4417" s="6">
        <f t="shared" si="480"/>
        <v>6.0000000000000053E-2</v>
      </c>
      <c r="L4417" s="6">
        <f t="shared" si="481"/>
        <v>2.6428571428571499E-2</v>
      </c>
      <c r="M4417" s="6">
        <f t="shared" si="482"/>
        <v>2.2702702702702662</v>
      </c>
      <c r="N4417" s="6">
        <f t="shared" si="483"/>
        <v>69.421487603305749</v>
      </c>
      <c r="Q4417" s="1">
        <v>6.0625410000000004</v>
      </c>
      <c r="R4417" s="3">
        <v>260300</v>
      </c>
    </row>
    <row r="4418" spans="1:18" x14ac:dyDescent="0.2">
      <c r="A4418" s="8">
        <v>40401</v>
      </c>
      <c r="B4418" s="1">
        <v>5.98</v>
      </c>
      <c r="C4418" s="1">
        <v>6.01</v>
      </c>
      <c r="D4418" s="1">
        <v>5.73</v>
      </c>
      <c r="E4418" s="1">
        <v>5.75</v>
      </c>
      <c r="G4418" s="6">
        <f t="shared" si="477"/>
        <v>-0.37999999999999989</v>
      </c>
      <c r="H4418" s="1">
        <f t="shared" si="478"/>
        <v>0</v>
      </c>
      <c r="I4418" s="1">
        <f t="shared" si="479"/>
        <v>0.37999999999999989</v>
      </c>
      <c r="K4418" s="6">
        <f t="shared" si="480"/>
        <v>4.3571428571428657E-2</v>
      </c>
      <c r="L4418" s="6">
        <f t="shared" si="481"/>
        <v>5.3571428571428638E-2</v>
      </c>
      <c r="M4418" s="6">
        <f t="shared" si="482"/>
        <v>0.81333333333333391</v>
      </c>
      <c r="N4418" s="6">
        <f t="shared" si="483"/>
        <v>44.852941176470608</v>
      </c>
      <c r="Q4418" s="1">
        <v>5.6867229999999998</v>
      </c>
      <c r="R4418" s="3">
        <v>348100</v>
      </c>
    </row>
    <row r="4419" spans="1:18" x14ac:dyDescent="0.2">
      <c r="A4419" s="8">
        <v>40402</v>
      </c>
      <c r="B4419" s="1">
        <v>5.63</v>
      </c>
      <c r="C4419" s="1">
        <v>5.67</v>
      </c>
      <c r="D4419" s="1">
        <v>5.43</v>
      </c>
      <c r="E4419" s="1">
        <v>5.44</v>
      </c>
      <c r="G4419" s="6">
        <f t="shared" si="477"/>
        <v>-0.30999999999999961</v>
      </c>
      <c r="H4419" s="1">
        <f t="shared" si="478"/>
        <v>0</v>
      </c>
      <c r="I4419" s="1">
        <f t="shared" si="479"/>
        <v>0.30999999999999961</v>
      </c>
      <c r="K4419" s="6">
        <f t="shared" si="480"/>
        <v>4.0000000000000036E-2</v>
      </c>
      <c r="L4419" s="6">
        <f t="shared" si="481"/>
        <v>7.5714285714285748E-2</v>
      </c>
      <c r="M4419" s="6">
        <f t="shared" si="482"/>
        <v>0.52830188679245305</v>
      </c>
      <c r="N4419" s="6">
        <f t="shared" si="483"/>
        <v>34.567901234567913</v>
      </c>
      <c r="Q4419" s="1">
        <v>5.380134</v>
      </c>
      <c r="R4419" s="3">
        <v>324600</v>
      </c>
    </row>
    <row r="4420" spans="1:18" x14ac:dyDescent="0.2">
      <c r="A4420" s="8">
        <v>40403</v>
      </c>
      <c r="B4420" s="1">
        <v>5.4</v>
      </c>
      <c r="C4420" s="1">
        <v>5.56</v>
      </c>
      <c r="D4420" s="1">
        <v>5.4</v>
      </c>
      <c r="E4420" s="1">
        <v>5.45</v>
      </c>
      <c r="G4420" s="6">
        <f t="shared" ref="G4420:G4483" si="484">E4420-E4419</f>
        <v>9.9999999999997868E-3</v>
      </c>
      <c r="H4420" s="1">
        <f t="shared" ref="H4420:H4483" si="485">IF(G4420&gt;0,G4420,0)</f>
        <v>9.9999999999997868E-3</v>
      </c>
      <c r="I4420" s="1">
        <f t="shared" ref="I4420:I4483" si="486">IF(G4420&lt;0,ABS(G4420),0)</f>
        <v>0</v>
      </c>
      <c r="K4420" s="6">
        <f t="shared" si="480"/>
        <v>3.0000000000000058E-2</v>
      </c>
      <c r="L4420" s="6">
        <f t="shared" si="481"/>
        <v>7.5714285714285748E-2</v>
      </c>
      <c r="M4420" s="6">
        <f t="shared" si="482"/>
        <v>0.3962264150943402</v>
      </c>
      <c r="N4420" s="6">
        <f t="shared" si="483"/>
        <v>28.378378378378414</v>
      </c>
      <c r="Q4420" s="1">
        <v>5.3900240000000004</v>
      </c>
      <c r="R4420" s="3">
        <v>227900</v>
      </c>
    </row>
    <row r="4421" spans="1:18" x14ac:dyDescent="0.2">
      <c r="A4421" s="8">
        <v>40406</v>
      </c>
      <c r="B4421" s="1">
        <v>5.41</v>
      </c>
      <c r="C4421" s="1">
        <v>5.66</v>
      </c>
      <c r="D4421" s="1">
        <v>5.38</v>
      </c>
      <c r="E4421" s="1">
        <v>5.65</v>
      </c>
      <c r="G4421" s="6">
        <f t="shared" si="484"/>
        <v>0.20000000000000018</v>
      </c>
      <c r="H4421" s="1">
        <f t="shared" si="485"/>
        <v>0.20000000000000018</v>
      </c>
      <c r="I4421" s="1">
        <f t="shared" si="486"/>
        <v>0</v>
      </c>
      <c r="K4421" s="6">
        <f t="shared" si="480"/>
        <v>4.4285714285714359E-2</v>
      </c>
      <c r="L4421" s="6">
        <f t="shared" si="481"/>
        <v>7.2142857142857189E-2</v>
      </c>
      <c r="M4421" s="6">
        <f t="shared" si="482"/>
        <v>0.61386138613861452</v>
      </c>
      <c r="N4421" s="6">
        <f t="shared" si="483"/>
        <v>38.036809815950939</v>
      </c>
      <c r="Q4421" s="1">
        <v>5.5878230000000002</v>
      </c>
      <c r="R4421" s="3">
        <v>232400</v>
      </c>
    </row>
    <row r="4422" spans="1:18" x14ac:dyDescent="0.2">
      <c r="A4422" s="8">
        <v>40407</v>
      </c>
      <c r="B4422" s="1">
        <v>5.7</v>
      </c>
      <c r="C4422" s="1">
        <v>5.98</v>
      </c>
      <c r="D4422" s="1">
        <v>5.7</v>
      </c>
      <c r="E4422" s="1">
        <v>5.97</v>
      </c>
      <c r="G4422" s="6">
        <f t="shared" si="484"/>
        <v>0.3199999999999994</v>
      </c>
      <c r="H4422" s="1">
        <f t="shared" si="485"/>
        <v>0.3199999999999994</v>
      </c>
      <c r="I4422" s="1">
        <f t="shared" si="486"/>
        <v>0</v>
      </c>
      <c r="K4422" s="6">
        <f t="shared" si="480"/>
        <v>6.7142857142857171E-2</v>
      </c>
      <c r="L4422" s="6">
        <f t="shared" si="481"/>
        <v>7.0000000000000034E-2</v>
      </c>
      <c r="M4422" s="6">
        <f t="shared" si="482"/>
        <v>0.95918367346938771</v>
      </c>
      <c r="N4422" s="6">
        <f t="shared" si="483"/>
        <v>48.958333333333336</v>
      </c>
      <c r="Q4422" s="1">
        <v>5.9043010000000002</v>
      </c>
      <c r="R4422" s="3">
        <v>315800</v>
      </c>
    </row>
    <row r="4423" spans="1:18" x14ac:dyDescent="0.2">
      <c r="A4423" s="8">
        <v>40408</v>
      </c>
      <c r="B4423" s="1">
        <v>5.92</v>
      </c>
      <c r="C4423" s="1">
        <v>5.93</v>
      </c>
      <c r="D4423" s="1">
        <v>5.7</v>
      </c>
      <c r="E4423" s="1">
        <v>5.72</v>
      </c>
      <c r="G4423" s="6">
        <f t="shared" si="484"/>
        <v>-0.25</v>
      </c>
      <c r="H4423" s="1">
        <f t="shared" si="485"/>
        <v>0</v>
      </c>
      <c r="I4423" s="1">
        <f t="shared" si="486"/>
        <v>0.25</v>
      </c>
      <c r="K4423" s="6">
        <f t="shared" si="480"/>
        <v>6.7142857142857171E-2</v>
      </c>
      <c r="L4423" s="6">
        <f t="shared" si="481"/>
        <v>8.6428571428571493E-2</v>
      </c>
      <c r="M4423" s="6">
        <f t="shared" si="482"/>
        <v>0.77685950413223115</v>
      </c>
      <c r="N4423" s="6">
        <f t="shared" si="483"/>
        <v>43.720930232558125</v>
      </c>
      <c r="Q4423" s="1">
        <v>5.6570530000000003</v>
      </c>
      <c r="R4423" s="3">
        <v>288700</v>
      </c>
    </row>
    <row r="4424" spans="1:18" x14ac:dyDescent="0.2">
      <c r="A4424" s="8">
        <v>40409</v>
      </c>
      <c r="B4424" s="1">
        <v>5.68</v>
      </c>
      <c r="C4424" s="1">
        <v>5.7080000000000002</v>
      </c>
      <c r="D4424" s="1">
        <v>5.46</v>
      </c>
      <c r="E4424" s="1">
        <v>5.54</v>
      </c>
      <c r="G4424" s="6">
        <f t="shared" si="484"/>
        <v>-0.17999999999999972</v>
      </c>
      <c r="H4424" s="1">
        <f t="shared" si="485"/>
        <v>0</v>
      </c>
      <c r="I4424" s="1">
        <f t="shared" si="486"/>
        <v>0.17999999999999972</v>
      </c>
      <c r="K4424" s="6">
        <f t="shared" si="480"/>
        <v>6.7142857142857171E-2</v>
      </c>
      <c r="L4424" s="6">
        <f t="shared" si="481"/>
        <v>9.7857142857142865E-2</v>
      </c>
      <c r="M4424" s="6">
        <f t="shared" si="482"/>
        <v>0.68613138686131414</v>
      </c>
      <c r="N4424" s="6">
        <f t="shared" si="483"/>
        <v>40.692640692640701</v>
      </c>
      <c r="Q4424" s="1">
        <v>5.4790330000000003</v>
      </c>
      <c r="R4424" s="3">
        <v>321100</v>
      </c>
    </row>
    <row r="4425" spans="1:18" x14ac:dyDescent="0.2">
      <c r="A4425" s="8">
        <v>40410</v>
      </c>
      <c r="B4425" s="1">
        <v>5.5</v>
      </c>
      <c r="C4425" s="1">
        <v>5.51</v>
      </c>
      <c r="D4425" s="1">
        <v>5.33</v>
      </c>
      <c r="E4425" s="1">
        <v>5.45</v>
      </c>
      <c r="G4425" s="6">
        <f t="shared" si="484"/>
        <v>-8.9999999999999858E-2</v>
      </c>
      <c r="H4425" s="1">
        <f t="shared" si="485"/>
        <v>0</v>
      </c>
      <c r="I4425" s="1">
        <f t="shared" si="486"/>
        <v>8.9999999999999858E-2</v>
      </c>
      <c r="K4425" s="6">
        <f t="shared" si="480"/>
        <v>5.6428571428571432E-2</v>
      </c>
      <c r="L4425" s="6">
        <f t="shared" si="481"/>
        <v>0.10428571428571429</v>
      </c>
      <c r="M4425" s="6">
        <f t="shared" si="482"/>
        <v>0.54109589041095896</v>
      </c>
      <c r="N4425" s="6">
        <f t="shared" si="483"/>
        <v>35.111111111111114</v>
      </c>
      <c r="Q4425" s="1">
        <v>5.3900240000000004</v>
      </c>
      <c r="R4425" s="3">
        <v>235100</v>
      </c>
    </row>
    <row r="4426" spans="1:18" x14ac:dyDescent="0.2">
      <c r="A4426" s="8">
        <v>40413</v>
      </c>
      <c r="B4426" s="1">
        <v>5.47</v>
      </c>
      <c r="C4426" s="1">
        <v>5.51</v>
      </c>
      <c r="D4426" s="1">
        <v>5.38</v>
      </c>
      <c r="E4426" s="1">
        <v>5.41</v>
      </c>
      <c r="G4426" s="6">
        <f t="shared" si="484"/>
        <v>-4.0000000000000036E-2</v>
      </c>
      <c r="H4426" s="1">
        <f t="shared" si="485"/>
        <v>0</v>
      </c>
      <c r="I4426" s="1">
        <f t="shared" si="486"/>
        <v>4.0000000000000036E-2</v>
      </c>
      <c r="K4426" s="6">
        <f t="shared" si="480"/>
        <v>5.3571428571428568E-2</v>
      </c>
      <c r="L4426" s="6">
        <f t="shared" si="481"/>
        <v>0.10714285714285714</v>
      </c>
      <c r="M4426" s="6">
        <f t="shared" si="482"/>
        <v>0.5</v>
      </c>
      <c r="N4426" s="6">
        <f t="shared" si="483"/>
        <v>33.333333333333329</v>
      </c>
      <c r="Q4426" s="1">
        <v>5.3504639999999997</v>
      </c>
      <c r="R4426" s="3">
        <v>179000</v>
      </c>
    </row>
    <row r="4427" spans="1:18" x14ac:dyDescent="0.2">
      <c r="A4427" s="8">
        <v>40414</v>
      </c>
      <c r="B4427" s="1">
        <v>5.31</v>
      </c>
      <c r="C4427" s="1">
        <v>5.38</v>
      </c>
      <c r="D4427" s="1">
        <v>5.2</v>
      </c>
      <c r="E4427" s="1">
        <v>5.33</v>
      </c>
      <c r="G4427" s="6">
        <f t="shared" si="484"/>
        <v>-8.0000000000000071E-2</v>
      </c>
      <c r="H4427" s="1">
        <f t="shared" si="485"/>
        <v>0</v>
      </c>
      <c r="I4427" s="1">
        <f t="shared" si="486"/>
        <v>8.0000000000000071E-2</v>
      </c>
      <c r="K4427" s="6">
        <f t="shared" si="480"/>
        <v>5.3571428571428568E-2</v>
      </c>
      <c r="L4427" s="6">
        <f t="shared" si="481"/>
        <v>0.10642857142857144</v>
      </c>
      <c r="M4427" s="6">
        <f t="shared" si="482"/>
        <v>0.50335570469798652</v>
      </c>
      <c r="N4427" s="6">
        <f t="shared" si="483"/>
        <v>33.482142857142861</v>
      </c>
      <c r="Q4427" s="1">
        <v>5.271344</v>
      </c>
      <c r="R4427" s="3">
        <v>241900</v>
      </c>
    </row>
    <row r="4428" spans="1:18" x14ac:dyDescent="0.2">
      <c r="A4428" s="8">
        <v>40415</v>
      </c>
      <c r="B4428" s="1">
        <v>5.3</v>
      </c>
      <c r="C4428" s="1">
        <v>5.3</v>
      </c>
      <c r="D4428" s="1">
        <v>5.07</v>
      </c>
      <c r="E4428" s="1">
        <v>5.22</v>
      </c>
      <c r="G4428" s="6">
        <f t="shared" si="484"/>
        <v>-0.11000000000000032</v>
      </c>
      <c r="H4428" s="1">
        <f t="shared" si="485"/>
        <v>0</v>
      </c>
      <c r="I4428" s="1">
        <f t="shared" si="486"/>
        <v>0.11000000000000032</v>
      </c>
      <c r="K4428" s="6">
        <f t="shared" si="480"/>
        <v>5.3571428571428568E-2</v>
      </c>
      <c r="L4428" s="6">
        <f t="shared" si="481"/>
        <v>0.1107142857142857</v>
      </c>
      <c r="M4428" s="6">
        <f t="shared" si="482"/>
        <v>0.48387096774193555</v>
      </c>
      <c r="N4428" s="6">
        <f t="shared" si="483"/>
        <v>32.608695652173907</v>
      </c>
      <c r="Q4428" s="1">
        <v>5.1625550000000002</v>
      </c>
      <c r="R4428" s="3">
        <v>183400</v>
      </c>
    </row>
    <row r="4429" spans="1:18" x14ac:dyDescent="0.2">
      <c r="A4429" s="8">
        <v>40416</v>
      </c>
      <c r="B4429" s="1">
        <v>5.24</v>
      </c>
      <c r="C4429" s="1">
        <v>5.29</v>
      </c>
      <c r="D4429" s="1">
        <v>5.18</v>
      </c>
      <c r="E4429" s="1">
        <v>5.21</v>
      </c>
      <c r="G4429" s="6">
        <f t="shared" si="484"/>
        <v>-9.9999999999997868E-3</v>
      </c>
      <c r="H4429" s="1">
        <f t="shared" si="485"/>
        <v>0</v>
      </c>
      <c r="I4429" s="1">
        <f t="shared" si="486"/>
        <v>9.9999999999997868E-3</v>
      </c>
      <c r="K4429" s="6">
        <f t="shared" si="480"/>
        <v>5.0714285714285712E-2</v>
      </c>
      <c r="L4429" s="6">
        <f t="shared" si="481"/>
        <v>0.1114285714285714</v>
      </c>
      <c r="M4429" s="6">
        <f t="shared" si="482"/>
        <v>0.45512820512820518</v>
      </c>
      <c r="N4429" s="6">
        <f t="shared" si="483"/>
        <v>31.277533039647579</v>
      </c>
      <c r="Q4429" s="1">
        <v>5.1526649999999998</v>
      </c>
      <c r="R4429" s="3">
        <v>197800</v>
      </c>
    </row>
    <row r="4430" spans="1:18" x14ac:dyDescent="0.2">
      <c r="A4430" s="8">
        <v>40417</v>
      </c>
      <c r="B4430" s="1">
        <v>5.27</v>
      </c>
      <c r="C4430" s="1">
        <v>5.45</v>
      </c>
      <c r="D4430" s="1">
        <v>5.14</v>
      </c>
      <c r="E4430" s="1">
        <v>5.43</v>
      </c>
      <c r="G4430" s="6">
        <f t="shared" si="484"/>
        <v>0.21999999999999975</v>
      </c>
      <c r="H4430" s="1">
        <f t="shared" si="485"/>
        <v>0.21999999999999975</v>
      </c>
      <c r="I4430" s="1">
        <f t="shared" si="486"/>
        <v>0</v>
      </c>
      <c r="K4430" s="6">
        <f t="shared" si="480"/>
        <v>5.3571428571428506E-2</v>
      </c>
      <c r="L4430" s="6">
        <f t="shared" si="481"/>
        <v>0.1114285714285714</v>
      </c>
      <c r="M4430" s="6">
        <f t="shared" si="482"/>
        <v>0.48076923076923028</v>
      </c>
      <c r="N4430" s="6">
        <f t="shared" si="483"/>
        <v>32.46753246753245</v>
      </c>
      <c r="Q4430" s="1">
        <v>5.3702439999999996</v>
      </c>
      <c r="R4430" s="3">
        <v>262100</v>
      </c>
    </row>
    <row r="4431" spans="1:18" x14ac:dyDescent="0.2">
      <c r="A4431" s="8">
        <v>40420</v>
      </c>
      <c r="B4431" s="1">
        <v>5.42</v>
      </c>
      <c r="C4431" s="1">
        <v>5.68</v>
      </c>
      <c r="D4431" s="1">
        <v>5.42</v>
      </c>
      <c r="E4431" s="1">
        <v>5.55</v>
      </c>
      <c r="G4431" s="6">
        <f t="shared" si="484"/>
        <v>0.12000000000000011</v>
      </c>
      <c r="H4431" s="1">
        <f t="shared" si="485"/>
        <v>0.12000000000000011</v>
      </c>
      <c r="I4431" s="1">
        <f t="shared" si="486"/>
        <v>0</v>
      </c>
      <c r="K4431" s="6">
        <f t="shared" si="480"/>
        <v>6.214285714285709E-2</v>
      </c>
      <c r="L4431" s="6">
        <f t="shared" si="481"/>
        <v>0.10357142857142852</v>
      </c>
      <c r="M4431" s="6">
        <f t="shared" si="482"/>
        <v>0.59999999999999976</v>
      </c>
      <c r="N4431" s="6">
        <f t="shared" si="483"/>
        <v>37.499999999999986</v>
      </c>
      <c r="Q4431" s="1">
        <v>5.4889239999999999</v>
      </c>
      <c r="R4431" s="3">
        <v>319300</v>
      </c>
    </row>
    <row r="4432" spans="1:18" x14ac:dyDescent="0.2">
      <c r="A4432" s="8">
        <v>40421</v>
      </c>
      <c r="B4432" s="1">
        <v>5.53</v>
      </c>
      <c r="C4432" s="1">
        <v>5.82</v>
      </c>
      <c r="D4432" s="1">
        <v>5.5</v>
      </c>
      <c r="E4432" s="1">
        <v>5.69</v>
      </c>
      <c r="G4432" s="6">
        <f t="shared" si="484"/>
        <v>0.14000000000000057</v>
      </c>
      <c r="H4432" s="1">
        <f t="shared" si="485"/>
        <v>0.14000000000000057</v>
      </c>
      <c r="I4432" s="1">
        <f t="shared" si="486"/>
        <v>0</v>
      </c>
      <c r="K4432" s="6">
        <f t="shared" ref="K4432:K4495" si="487">AVERAGE(H4419:H4432)</f>
        <v>7.2142857142857134E-2</v>
      </c>
      <c r="L4432" s="6">
        <f t="shared" ref="L4432:L4495" si="488">AVERAGE(I4419:I4432)</f>
        <v>7.6428571428571387E-2</v>
      </c>
      <c r="M4432" s="6">
        <f t="shared" ref="M4432:M4495" si="489">K4432/L4432</f>
        <v>0.94392523364486025</v>
      </c>
      <c r="N4432" s="6">
        <f t="shared" si="483"/>
        <v>48.557692307692321</v>
      </c>
      <c r="Q4432" s="1">
        <v>5.627383</v>
      </c>
      <c r="R4432" s="3">
        <v>867600</v>
      </c>
    </row>
    <row r="4433" spans="1:18" x14ac:dyDescent="0.2">
      <c r="A4433" s="8">
        <v>40422</v>
      </c>
      <c r="B4433" s="1">
        <v>5.77</v>
      </c>
      <c r="C4433" s="1">
        <v>5.82</v>
      </c>
      <c r="D4433" s="1">
        <v>5.69</v>
      </c>
      <c r="E4433" s="1">
        <v>5.79</v>
      </c>
      <c r="G4433" s="6">
        <f t="shared" si="484"/>
        <v>9.9999999999999645E-2</v>
      </c>
      <c r="H4433" s="1">
        <f t="shared" si="485"/>
        <v>9.9999999999999645E-2</v>
      </c>
      <c r="I4433" s="1">
        <f t="shared" si="486"/>
        <v>0</v>
      </c>
      <c r="K4433" s="6">
        <f t="shared" si="487"/>
        <v>7.9285714285714251E-2</v>
      </c>
      <c r="L4433" s="6">
        <f t="shared" si="488"/>
        <v>5.428571428571427E-2</v>
      </c>
      <c r="M4433" s="6">
        <f t="shared" si="489"/>
        <v>1.4605263157894735</v>
      </c>
      <c r="N4433" s="6">
        <f t="shared" ref="N4433:N4496" si="490">IF(L4433=0,100,100-(100/(1+M4433)))</f>
        <v>59.35828877005347</v>
      </c>
      <c r="Q4433" s="1">
        <v>5.7262820000000003</v>
      </c>
      <c r="R4433" s="3">
        <v>381400</v>
      </c>
    </row>
    <row r="4434" spans="1:18" x14ac:dyDescent="0.2">
      <c r="A4434" s="8">
        <v>40423</v>
      </c>
      <c r="B4434" s="1">
        <v>5.8</v>
      </c>
      <c r="C4434" s="1">
        <v>5.8</v>
      </c>
      <c r="D4434" s="1">
        <v>5.57</v>
      </c>
      <c r="E4434" s="1">
        <v>5.65</v>
      </c>
      <c r="G4434" s="6">
        <f t="shared" si="484"/>
        <v>-0.13999999999999968</v>
      </c>
      <c r="H4434" s="1">
        <f t="shared" si="485"/>
        <v>0</v>
      </c>
      <c r="I4434" s="1">
        <f t="shared" si="486"/>
        <v>0.13999999999999968</v>
      </c>
      <c r="K4434" s="6">
        <f t="shared" si="487"/>
        <v>7.8571428571428542E-2</v>
      </c>
      <c r="L4434" s="6">
        <f t="shared" si="488"/>
        <v>6.4285714285714252E-2</v>
      </c>
      <c r="M4434" s="6">
        <f t="shared" si="489"/>
        <v>1.2222222222222223</v>
      </c>
      <c r="N4434" s="6">
        <f t="shared" si="490"/>
        <v>55</v>
      </c>
      <c r="Q4434" s="1">
        <v>5.5878230000000002</v>
      </c>
      <c r="R4434" s="3">
        <v>164200</v>
      </c>
    </row>
    <row r="4435" spans="1:18" x14ac:dyDescent="0.2">
      <c r="A4435" s="8">
        <v>40424</v>
      </c>
      <c r="B4435" s="1">
        <v>5.74</v>
      </c>
      <c r="C4435" s="1">
        <v>5.74</v>
      </c>
      <c r="D4435" s="1">
        <v>5.63</v>
      </c>
      <c r="E4435" s="1">
        <v>5.72</v>
      </c>
      <c r="G4435" s="6">
        <f t="shared" si="484"/>
        <v>6.9999999999999396E-2</v>
      </c>
      <c r="H4435" s="1">
        <f t="shared" si="485"/>
        <v>6.9999999999999396E-2</v>
      </c>
      <c r="I4435" s="1">
        <f t="shared" si="486"/>
        <v>0</v>
      </c>
      <c r="K4435" s="6">
        <f t="shared" si="487"/>
        <v>6.9285714285714201E-2</v>
      </c>
      <c r="L4435" s="6">
        <f t="shared" si="488"/>
        <v>6.4285714285714252E-2</v>
      </c>
      <c r="M4435" s="6">
        <f t="shared" si="489"/>
        <v>1.0777777777777771</v>
      </c>
      <c r="N4435" s="6">
        <f t="shared" si="490"/>
        <v>51.871657754010677</v>
      </c>
      <c r="Q4435" s="1">
        <v>5.6570530000000003</v>
      </c>
      <c r="R4435" s="3">
        <v>115400</v>
      </c>
    </row>
    <row r="4436" spans="1:18" x14ac:dyDescent="0.2">
      <c r="A4436" s="8">
        <v>40428</v>
      </c>
      <c r="B4436" s="1">
        <v>5.68</v>
      </c>
      <c r="C4436" s="1">
        <v>5.7</v>
      </c>
      <c r="D4436" s="1">
        <v>5.53</v>
      </c>
      <c r="E4436" s="1">
        <v>5.53</v>
      </c>
      <c r="G4436" s="6">
        <f t="shared" si="484"/>
        <v>-0.1899999999999995</v>
      </c>
      <c r="H4436" s="1">
        <f t="shared" si="485"/>
        <v>0</v>
      </c>
      <c r="I4436" s="1">
        <f t="shared" si="486"/>
        <v>0.1899999999999995</v>
      </c>
      <c r="K4436" s="6">
        <f t="shared" si="487"/>
        <v>4.6428571428571389E-2</v>
      </c>
      <c r="L4436" s="6">
        <f t="shared" si="488"/>
        <v>7.7857142857142778E-2</v>
      </c>
      <c r="M4436" s="6">
        <f t="shared" si="489"/>
        <v>0.59633027522935789</v>
      </c>
      <c r="N4436" s="6">
        <f t="shared" si="490"/>
        <v>37.356321839080465</v>
      </c>
      <c r="Q4436" s="1">
        <v>5.469144</v>
      </c>
      <c r="R4436" s="3">
        <v>139000</v>
      </c>
    </row>
    <row r="4437" spans="1:18" x14ac:dyDescent="0.2">
      <c r="A4437" s="8">
        <v>40429</v>
      </c>
      <c r="B4437" s="1">
        <v>5.56</v>
      </c>
      <c r="C4437" s="1">
        <v>5.7</v>
      </c>
      <c r="D4437" s="1">
        <v>5.56</v>
      </c>
      <c r="E4437" s="1">
        <v>5.63</v>
      </c>
      <c r="G4437" s="6">
        <f t="shared" si="484"/>
        <v>9.9999999999999645E-2</v>
      </c>
      <c r="H4437" s="1">
        <f t="shared" si="485"/>
        <v>9.9999999999999645E-2</v>
      </c>
      <c r="I4437" s="1">
        <f t="shared" si="486"/>
        <v>0</v>
      </c>
      <c r="K4437" s="6">
        <f t="shared" si="487"/>
        <v>5.3571428571428506E-2</v>
      </c>
      <c r="L4437" s="6">
        <f t="shared" si="488"/>
        <v>5.9999999999999928E-2</v>
      </c>
      <c r="M4437" s="6">
        <f t="shared" si="489"/>
        <v>0.89285714285714279</v>
      </c>
      <c r="N4437" s="6">
        <f t="shared" si="490"/>
        <v>47.169811320754718</v>
      </c>
      <c r="Q4437" s="1">
        <v>5.5680430000000003</v>
      </c>
      <c r="R4437" s="3">
        <v>82600</v>
      </c>
    </row>
    <row r="4438" spans="1:18" x14ac:dyDescent="0.2">
      <c r="A4438" s="8">
        <v>40430</v>
      </c>
      <c r="B4438" s="1">
        <v>5.7</v>
      </c>
      <c r="C4438" s="1">
        <v>5.7190000000000003</v>
      </c>
      <c r="D4438" s="1">
        <v>5.52</v>
      </c>
      <c r="E4438" s="1">
        <v>5.53</v>
      </c>
      <c r="G4438" s="6">
        <f t="shared" si="484"/>
        <v>-9.9999999999999645E-2</v>
      </c>
      <c r="H4438" s="1">
        <f t="shared" si="485"/>
        <v>0</v>
      </c>
      <c r="I4438" s="1">
        <f t="shared" si="486"/>
        <v>9.9999999999999645E-2</v>
      </c>
      <c r="K4438" s="6">
        <f t="shared" si="487"/>
        <v>5.3571428571428506E-2</v>
      </c>
      <c r="L4438" s="6">
        <f t="shared" si="488"/>
        <v>5.4285714285714208E-2</v>
      </c>
      <c r="M4438" s="6">
        <f t="shared" si="489"/>
        <v>0.98684210526315808</v>
      </c>
      <c r="N4438" s="6">
        <f t="shared" si="490"/>
        <v>49.668874172185433</v>
      </c>
      <c r="Q4438" s="1">
        <v>5.469144</v>
      </c>
      <c r="R4438" s="3">
        <v>148100</v>
      </c>
    </row>
    <row r="4439" spans="1:18" x14ac:dyDescent="0.2">
      <c r="A4439" s="8">
        <v>40431</v>
      </c>
      <c r="B4439" s="1">
        <v>5.53</v>
      </c>
      <c r="C4439" s="1">
        <v>5.6150000000000002</v>
      </c>
      <c r="D4439" s="1">
        <v>5.46</v>
      </c>
      <c r="E4439" s="1">
        <v>5.49</v>
      </c>
      <c r="G4439" s="6">
        <f t="shared" si="484"/>
        <v>-4.0000000000000036E-2</v>
      </c>
      <c r="H4439" s="1">
        <f t="shared" si="485"/>
        <v>0</v>
      </c>
      <c r="I4439" s="1">
        <f t="shared" si="486"/>
        <v>4.0000000000000036E-2</v>
      </c>
      <c r="K4439" s="6">
        <f t="shared" si="487"/>
        <v>5.3571428571428506E-2</v>
      </c>
      <c r="L4439" s="6">
        <f t="shared" si="488"/>
        <v>5.0714285714285649E-2</v>
      </c>
      <c r="M4439" s="6">
        <f t="shared" si="489"/>
        <v>1.0563380281690142</v>
      </c>
      <c r="N4439" s="6">
        <f t="shared" si="490"/>
        <v>51.369863013698627</v>
      </c>
      <c r="Q4439" s="1">
        <v>5.4295840000000002</v>
      </c>
      <c r="R4439" s="3">
        <v>139700</v>
      </c>
    </row>
    <row r="4440" spans="1:18" x14ac:dyDescent="0.2">
      <c r="A4440" s="8">
        <v>40434</v>
      </c>
      <c r="B4440" s="1">
        <v>5.55</v>
      </c>
      <c r="C4440" s="1">
        <v>5.73</v>
      </c>
      <c r="D4440" s="1">
        <v>5.52</v>
      </c>
      <c r="E4440" s="1">
        <v>5.69</v>
      </c>
      <c r="G4440" s="6">
        <f t="shared" si="484"/>
        <v>0.20000000000000018</v>
      </c>
      <c r="H4440" s="1">
        <f t="shared" si="485"/>
        <v>0.20000000000000018</v>
      </c>
      <c r="I4440" s="1">
        <f t="shared" si="486"/>
        <v>0</v>
      </c>
      <c r="K4440" s="6">
        <f t="shared" si="487"/>
        <v>6.785714285714281E-2</v>
      </c>
      <c r="L4440" s="6">
        <f t="shared" si="488"/>
        <v>4.7857142857142786E-2</v>
      </c>
      <c r="M4440" s="6">
        <f t="shared" si="489"/>
        <v>1.4179104477611952</v>
      </c>
      <c r="N4440" s="6">
        <f t="shared" si="490"/>
        <v>58.641975308641996</v>
      </c>
      <c r="Q4440" s="1">
        <v>5.627383</v>
      </c>
      <c r="R4440" s="3">
        <v>216200</v>
      </c>
    </row>
    <row r="4441" spans="1:18" x14ac:dyDescent="0.2">
      <c r="A4441" s="8">
        <v>40435</v>
      </c>
      <c r="B4441" s="1">
        <v>5.65</v>
      </c>
      <c r="C4441" s="1">
        <v>5.69</v>
      </c>
      <c r="D4441" s="1">
        <v>5.56</v>
      </c>
      <c r="E4441" s="1">
        <v>5.59</v>
      </c>
      <c r="G4441" s="6">
        <f t="shared" si="484"/>
        <v>-0.10000000000000053</v>
      </c>
      <c r="H4441" s="1">
        <f t="shared" si="485"/>
        <v>0</v>
      </c>
      <c r="I4441" s="1">
        <f t="shared" si="486"/>
        <v>0.10000000000000053</v>
      </c>
      <c r="K4441" s="6">
        <f t="shared" si="487"/>
        <v>6.785714285714281E-2</v>
      </c>
      <c r="L4441" s="6">
        <f t="shared" si="488"/>
        <v>4.9285714285714252E-2</v>
      </c>
      <c r="M4441" s="6">
        <f t="shared" si="489"/>
        <v>1.3768115942028984</v>
      </c>
      <c r="N4441" s="6">
        <f t="shared" si="490"/>
        <v>57.926829268292678</v>
      </c>
      <c r="Q4441" s="1">
        <v>5.5284829999999996</v>
      </c>
      <c r="R4441" s="3">
        <v>123000</v>
      </c>
    </row>
    <row r="4442" spans="1:18" x14ac:dyDescent="0.2">
      <c r="A4442" s="8">
        <v>40436</v>
      </c>
      <c r="B4442" s="1">
        <v>5.56</v>
      </c>
      <c r="C4442" s="1">
        <v>5.57</v>
      </c>
      <c r="D4442" s="1">
        <v>5.49</v>
      </c>
      <c r="E4442" s="1">
        <v>5.51</v>
      </c>
      <c r="G4442" s="6">
        <f t="shared" si="484"/>
        <v>-8.0000000000000071E-2</v>
      </c>
      <c r="H4442" s="1">
        <f t="shared" si="485"/>
        <v>0</v>
      </c>
      <c r="I4442" s="1">
        <f t="shared" si="486"/>
        <v>8.0000000000000071E-2</v>
      </c>
      <c r="K4442" s="6">
        <f t="shared" si="487"/>
        <v>6.785714285714281E-2</v>
      </c>
      <c r="L4442" s="6">
        <f t="shared" si="488"/>
        <v>4.7142857142857091E-2</v>
      </c>
      <c r="M4442" s="6">
        <f t="shared" si="489"/>
        <v>1.4393939393939399</v>
      </c>
      <c r="N4442" s="6">
        <f t="shared" si="490"/>
        <v>59.006211180124232</v>
      </c>
      <c r="Q4442" s="1">
        <v>5.4493640000000001</v>
      </c>
      <c r="R4442" s="3">
        <v>162600</v>
      </c>
    </row>
    <row r="4443" spans="1:18" x14ac:dyDescent="0.2">
      <c r="A4443" s="8">
        <v>40437</v>
      </c>
      <c r="B4443" s="1">
        <v>5.48</v>
      </c>
      <c r="C4443" s="1">
        <v>5.51</v>
      </c>
      <c r="D4443" s="1">
        <v>5.29</v>
      </c>
      <c r="E4443" s="1">
        <v>5.29</v>
      </c>
      <c r="G4443" s="6">
        <f t="shared" si="484"/>
        <v>-0.21999999999999975</v>
      </c>
      <c r="H4443" s="1">
        <f t="shared" si="485"/>
        <v>0</v>
      </c>
      <c r="I4443" s="1">
        <f t="shared" si="486"/>
        <v>0.21999999999999975</v>
      </c>
      <c r="K4443" s="6">
        <f t="shared" si="487"/>
        <v>6.785714285714281E-2</v>
      </c>
      <c r="L4443" s="6">
        <f t="shared" si="488"/>
        <v>6.214285714285709E-2</v>
      </c>
      <c r="M4443" s="6">
        <f t="shared" si="489"/>
        <v>1.0919540229885059</v>
      </c>
      <c r="N4443" s="6">
        <f t="shared" si="490"/>
        <v>52.197802197802197</v>
      </c>
      <c r="Q4443" s="1">
        <v>5.2317840000000002</v>
      </c>
      <c r="R4443" s="3">
        <v>247300</v>
      </c>
    </row>
    <row r="4444" spans="1:18" x14ac:dyDescent="0.2">
      <c r="A4444" s="8">
        <v>40438</v>
      </c>
      <c r="B4444" s="1">
        <v>5.3</v>
      </c>
      <c r="C4444" s="1">
        <v>5.3</v>
      </c>
      <c r="D4444" s="1">
        <v>5.0999999999999996</v>
      </c>
      <c r="E4444" s="1">
        <v>5.21</v>
      </c>
      <c r="G4444" s="6">
        <f t="shared" si="484"/>
        <v>-8.0000000000000071E-2</v>
      </c>
      <c r="H4444" s="1">
        <f t="shared" si="485"/>
        <v>0</v>
      </c>
      <c r="I4444" s="1">
        <f t="shared" si="486"/>
        <v>8.0000000000000071E-2</v>
      </c>
      <c r="K4444" s="6">
        <f t="shared" si="487"/>
        <v>5.2142857142857109E-2</v>
      </c>
      <c r="L4444" s="6">
        <f t="shared" si="488"/>
        <v>6.785714285714281E-2</v>
      </c>
      <c r="M4444" s="6">
        <f t="shared" si="489"/>
        <v>0.768421052631579</v>
      </c>
      <c r="N4444" s="6">
        <f t="shared" si="490"/>
        <v>43.452380952380956</v>
      </c>
      <c r="Q4444" s="1">
        <v>5.1526649999999998</v>
      </c>
      <c r="R4444" s="3">
        <v>492100</v>
      </c>
    </row>
    <row r="4445" spans="1:18" x14ac:dyDescent="0.2">
      <c r="A4445" s="8">
        <v>40441</v>
      </c>
      <c r="B4445" s="1">
        <v>5.21</v>
      </c>
      <c r="C4445" s="1">
        <v>5.44</v>
      </c>
      <c r="D4445" s="1">
        <v>5.0999999999999996</v>
      </c>
      <c r="E4445" s="1">
        <v>5.42</v>
      </c>
      <c r="G4445" s="6">
        <f t="shared" si="484"/>
        <v>0.20999999999999996</v>
      </c>
      <c r="H4445" s="1">
        <f t="shared" si="485"/>
        <v>0.20999999999999996</v>
      </c>
      <c r="I4445" s="1">
        <f t="shared" si="486"/>
        <v>0</v>
      </c>
      <c r="K4445" s="6">
        <f t="shared" si="487"/>
        <v>5.8571428571428531E-2</v>
      </c>
      <c r="L4445" s="6">
        <f t="shared" si="488"/>
        <v>6.785714285714281E-2</v>
      </c>
      <c r="M4445" s="6">
        <f t="shared" si="489"/>
        <v>0.86315789473684212</v>
      </c>
      <c r="N4445" s="6">
        <f t="shared" si="490"/>
        <v>46.327683615819211</v>
      </c>
      <c r="Q4445" s="1">
        <v>5.3603540000000001</v>
      </c>
      <c r="R4445" s="3">
        <v>795600</v>
      </c>
    </row>
    <row r="4446" spans="1:18" x14ac:dyDescent="0.2">
      <c r="A4446" s="8">
        <v>40442</v>
      </c>
      <c r="B4446" s="1">
        <v>5.43</v>
      </c>
      <c r="C4446" s="1">
        <v>5.44</v>
      </c>
      <c r="D4446" s="1">
        <v>5.21</v>
      </c>
      <c r="E4446" s="1">
        <v>5.27</v>
      </c>
      <c r="G4446" s="6">
        <f t="shared" si="484"/>
        <v>-0.15000000000000036</v>
      </c>
      <c r="H4446" s="1">
        <f t="shared" si="485"/>
        <v>0</v>
      </c>
      <c r="I4446" s="1">
        <f t="shared" si="486"/>
        <v>0.15000000000000036</v>
      </c>
      <c r="K4446" s="6">
        <f t="shared" si="487"/>
        <v>4.8571428571428488E-2</v>
      </c>
      <c r="L4446" s="6">
        <f t="shared" si="488"/>
        <v>7.8571428571428542E-2</v>
      </c>
      <c r="M4446" s="6">
        <f t="shared" si="489"/>
        <v>0.61818181818181739</v>
      </c>
      <c r="N4446" s="6">
        <f t="shared" si="490"/>
        <v>38.202247191011203</v>
      </c>
      <c r="Q4446" s="1">
        <v>5.2120050000000004</v>
      </c>
      <c r="R4446" s="3">
        <v>264400</v>
      </c>
    </row>
    <row r="4447" spans="1:18" x14ac:dyDescent="0.2">
      <c r="A4447" s="8">
        <v>40443</v>
      </c>
      <c r="B4447" s="1">
        <v>5.26</v>
      </c>
      <c r="C4447" s="1">
        <v>5.45</v>
      </c>
      <c r="D4447" s="1">
        <v>5.26</v>
      </c>
      <c r="E4447" s="1">
        <v>5.45</v>
      </c>
      <c r="G4447" s="6">
        <f t="shared" si="484"/>
        <v>0.1800000000000006</v>
      </c>
      <c r="H4447" s="1">
        <f t="shared" si="485"/>
        <v>0.1800000000000006</v>
      </c>
      <c r="I4447" s="1">
        <f t="shared" si="486"/>
        <v>0</v>
      </c>
      <c r="K4447" s="6">
        <f t="shared" si="487"/>
        <v>5.428571428571427E-2</v>
      </c>
      <c r="L4447" s="6">
        <f t="shared" si="488"/>
        <v>7.8571428571428542E-2</v>
      </c>
      <c r="M4447" s="6">
        <f t="shared" si="489"/>
        <v>0.69090909090909103</v>
      </c>
      <c r="N4447" s="6">
        <f t="shared" si="490"/>
        <v>40.86021505376344</v>
      </c>
      <c r="Q4447" s="1">
        <v>5.3900240000000004</v>
      </c>
      <c r="R4447" s="3">
        <v>235900</v>
      </c>
    </row>
    <row r="4448" spans="1:18" x14ac:dyDescent="0.2">
      <c r="A4448" s="8">
        <v>40444</v>
      </c>
      <c r="B4448" s="1">
        <v>5.39</v>
      </c>
      <c r="C4448" s="1">
        <v>5.59</v>
      </c>
      <c r="D4448" s="1">
        <v>5.35</v>
      </c>
      <c r="E4448" s="1">
        <v>5.51</v>
      </c>
      <c r="G4448" s="6">
        <f t="shared" si="484"/>
        <v>5.9999999999999609E-2</v>
      </c>
      <c r="H4448" s="1">
        <f t="shared" si="485"/>
        <v>5.9999999999999609E-2</v>
      </c>
      <c r="I4448" s="1">
        <f t="shared" si="486"/>
        <v>0</v>
      </c>
      <c r="K4448" s="6">
        <f t="shared" si="487"/>
        <v>5.8571428571428531E-2</v>
      </c>
      <c r="L4448" s="6">
        <f t="shared" si="488"/>
        <v>6.8571428571428575E-2</v>
      </c>
      <c r="M4448" s="6">
        <f t="shared" si="489"/>
        <v>0.85416666666666607</v>
      </c>
      <c r="N4448" s="6">
        <f t="shared" si="490"/>
        <v>46.067415730337061</v>
      </c>
      <c r="Q4448" s="1">
        <v>5.4493640000000001</v>
      </c>
      <c r="R4448" s="3">
        <v>245600</v>
      </c>
    </row>
    <row r="4449" spans="1:18" x14ac:dyDescent="0.2">
      <c r="A4449" s="8">
        <v>40445</v>
      </c>
      <c r="B4449" s="1">
        <v>5.59</v>
      </c>
      <c r="C4449" s="1">
        <v>5.71</v>
      </c>
      <c r="D4449" s="1">
        <v>5.57</v>
      </c>
      <c r="E4449" s="1">
        <v>5.71</v>
      </c>
      <c r="G4449" s="6">
        <f t="shared" si="484"/>
        <v>0.20000000000000018</v>
      </c>
      <c r="H4449" s="1">
        <f t="shared" si="485"/>
        <v>0.20000000000000018</v>
      </c>
      <c r="I4449" s="1">
        <f t="shared" si="486"/>
        <v>0</v>
      </c>
      <c r="K4449" s="6">
        <f t="shared" si="487"/>
        <v>6.7857142857142866E-2</v>
      </c>
      <c r="L4449" s="6">
        <f t="shared" si="488"/>
        <v>6.8571428571428575E-2</v>
      </c>
      <c r="M4449" s="6">
        <f t="shared" si="489"/>
        <v>0.98958333333333337</v>
      </c>
      <c r="N4449" s="6">
        <f t="shared" si="490"/>
        <v>49.738219895287962</v>
      </c>
      <c r="Q4449" s="1">
        <v>5.6471629999999999</v>
      </c>
      <c r="R4449" s="3">
        <v>240500</v>
      </c>
    </row>
    <row r="4450" spans="1:18" x14ac:dyDescent="0.2">
      <c r="A4450" s="8">
        <v>40448</v>
      </c>
      <c r="B4450" s="1">
        <v>5.69</v>
      </c>
      <c r="C4450" s="1">
        <v>5.71</v>
      </c>
      <c r="D4450" s="1">
        <v>5.47</v>
      </c>
      <c r="E4450" s="1">
        <v>5.55</v>
      </c>
      <c r="G4450" s="6">
        <f t="shared" si="484"/>
        <v>-0.16000000000000014</v>
      </c>
      <c r="H4450" s="1">
        <f t="shared" si="485"/>
        <v>0</v>
      </c>
      <c r="I4450" s="1">
        <f t="shared" si="486"/>
        <v>0.16000000000000014</v>
      </c>
      <c r="K4450" s="6">
        <f t="shared" si="487"/>
        <v>6.7857142857142866E-2</v>
      </c>
      <c r="L4450" s="6">
        <f t="shared" si="488"/>
        <v>6.6428571428571476E-2</v>
      </c>
      <c r="M4450" s="6">
        <f t="shared" si="489"/>
        <v>1.0215053763440853</v>
      </c>
      <c r="N4450" s="6">
        <f t="shared" si="490"/>
        <v>50.531914893617</v>
      </c>
      <c r="Q4450" s="1">
        <v>5.4889239999999999</v>
      </c>
      <c r="R4450" s="3">
        <v>271200</v>
      </c>
    </row>
    <row r="4451" spans="1:18" x14ac:dyDescent="0.2">
      <c r="A4451" s="8">
        <v>40449</v>
      </c>
      <c r="B4451" s="1">
        <v>5.55</v>
      </c>
      <c r="C4451" s="1">
        <v>5.68</v>
      </c>
      <c r="D4451" s="1">
        <v>5.42</v>
      </c>
      <c r="E4451" s="1">
        <v>5.68</v>
      </c>
      <c r="G4451" s="6">
        <f t="shared" si="484"/>
        <v>0.12999999999999989</v>
      </c>
      <c r="H4451" s="1">
        <f t="shared" si="485"/>
        <v>0.12999999999999989</v>
      </c>
      <c r="I4451" s="1">
        <f t="shared" si="486"/>
        <v>0</v>
      </c>
      <c r="K4451" s="6">
        <f t="shared" si="487"/>
        <v>7.0000000000000034E-2</v>
      </c>
      <c r="L4451" s="6">
        <f t="shared" si="488"/>
        <v>6.6428571428571476E-2</v>
      </c>
      <c r="M4451" s="6">
        <f t="shared" si="489"/>
        <v>1.0537634408602148</v>
      </c>
      <c r="N4451" s="6">
        <f t="shared" si="490"/>
        <v>51.308900523560212</v>
      </c>
      <c r="Q4451" s="1">
        <v>5.6174920000000004</v>
      </c>
      <c r="R4451" s="3">
        <v>208000</v>
      </c>
    </row>
    <row r="4452" spans="1:18" x14ac:dyDescent="0.2">
      <c r="A4452" s="8">
        <v>40450</v>
      </c>
      <c r="B4452" s="1">
        <v>5.63</v>
      </c>
      <c r="C4452" s="1">
        <v>5.76</v>
      </c>
      <c r="D4452" s="1">
        <v>5.61</v>
      </c>
      <c r="E4452" s="1">
        <v>5.76</v>
      </c>
      <c r="G4452" s="6">
        <f t="shared" si="484"/>
        <v>8.0000000000000071E-2</v>
      </c>
      <c r="H4452" s="1">
        <f t="shared" si="485"/>
        <v>8.0000000000000071E-2</v>
      </c>
      <c r="I4452" s="1">
        <f t="shared" si="486"/>
        <v>0</v>
      </c>
      <c r="K4452" s="6">
        <f t="shared" si="487"/>
        <v>7.5714285714285748E-2</v>
      </c>
      <c r="L4452" s="6">
        <f t="shared" si="488"/>
        <v>5.9285714285714351E-2</v>
      </c>
      <c r="M4452" s="6">
        <f t="shared" si="489"/>
        <v>1.277108433734939</v>
      </c>
      <c r="N4452" s="6">
        <f t="shared" si="490"/>
        <v>56.084656084656068</v>
      </c>
      <c r="Q4452" s="1">
        <v>5.6966130000000001</v>
      </c>
      <c r="R4452" s="3">
        <v>185500</v>
      </c>
    </row>
    <row r="4453" spans="1:18" x14ac:dyDescent="0.2">
      <c r="A4453" s="8">
        <v>40451</v>
      </c>
      <c r="B4453" s="1">
        <v>5.79</v>
      </c>
      <c r="C4453" s="1">
        <v>5.79</v>
      </c>
      <c r="D4453" s="1">
        <v>5.54</v>
      </c>
      <c r="E4453" s="1">
        <v>5.74</v>
      </c>
      <c r="G4453" s="6">
        <f t="shared" si="484"/>
        <v>-1.9999999999999574E-2</v>
      </c>
      <c r="H4453" s="1">
        <f t="shared" si="485"/>
        <v>0</v>
      </c>
      <c r="I4453" s="1">
        <f t="shared" si="486"/>
        <v>1.9999999999999574E-2</v>
      </c>
      <c r="K4453" s="6">
        <f t="shared" si="487"/>
        <v>7.5714285714285748E-2</v>
      </c>
      <c r="L4453" s="6">
        <f t="shared" si="488"/>
        <v>5.7857142857142892E-2</v>
      </c>
      <c r="M4453" s="6">
        <f t="shared" si="489"/>
        <v>1.3086419753086418</v>
      </c>
      <c r="N4453" s="6">
        <f t="shared" si="490"/>
        <v>56.684491978609621</v>
      </c>
      <c r="Q4453" s="1">
        <v>5.6768320000000001</v>
      </c>
      <c r="R4453" s="3">
        <v>247400</v>
      </c>
    </row>
    <row r="4454" spans="1:18" x14ac:dyDescent="0.2">
      <c r="A4454" s="8">
        <v>40452</v>
      </c>
      <c r="B4454" s="1">
        <v>5.79</v>
      </c>
      <c r="C4454" s="1">
        <v>5.8</v>
      </c>
      <c r="D4454" s="1">
        <v>5.67</v>
      </c>
      <c r="E4454" s="1">
        <v>5.7</v>
      </c>
      <c r="G4454" s="6">
        <f t="shared" si="484"/>
        <v>-4.0000000000000036E-2</v>
      </c>
      <c r="H4454" s="1">
        <f t="shared" si="485"/>
        <v>0</v>
      </c>
      <c r="I4454" s="1">
        <f t="shared" si="486"/>
        <v>4.0000000000000036E-2</v>
      </c>
      <c r="K4454" s="6">
        <f t="shared" si="487"/>
        <v>6.142857142857145E-2</v>
      </c>
      <c r="L4454" s="6">
        <f t="shared" si="488"/>
        <v>6.0714285714285755E-2</v>
      </c>
      <c r="M4454" s="6">
        <f t="shared" si="489"/>
        <v>1.0117647058823527</v>
      </c>
      <c r="N4454" s="6">
        <f t="shared" si="490"/>
        <v>50.292397660818715</v>
      </c>
      <c r="Q4454" s="1">
        <v>5.6372730000000004</v>
      </c>
      <c r="R4454" s="3">
        <v>181500</v>
      </c>
    </row>
    <row r="4455" spans="1:18" x14ac:dyDescent="0.2">
      <c r="A4455" s="8">
        <v>40455</v>
      </c>
      <c r="B4455" s="1">
        <v>5.67</v>
      </c>
      <c r="C4455" s="1">
        <v>5.6950000000000003</v>
      </c>
      <c r="D4455" s="1">
        <v>5.55</v>
      </c>
      <c r="E4455" s="1">
        <v>5.56</v>
      </c>
      <c r="G4455" s="6">
        <f t="shared" si="484"/>
        <v>-0.14000000000000057</v>
      </c>
      <c r="H4455" s="1">
        <f t="shared" si="485"/>
        <v>0</v>
      </c>
      <c r="I4455" s="1">
        <f t="shared" si="486"/>
        <v>0.14000000000000057</v>
      </c>
      <c r="K4455" s="6">
        <f t="shared" si="487"/>
        <v>6.142857142857145E-2</v>
      </c>
      <c r="L4455" s="6">
        <f t="shared" si="488"/>
        <v>6.3571428571428612E-2</v>
      </c>
      <c r="M4455" s="6">
        <f t="shared" si="489"/>
        <v>0.96629213483146037</v>
      </c>
      <c r="N4455" s="6">
        <f t="shared" si="490"/>
        <v>49.142857142857132</v>
      </c>
      <c r="Q4455" s="1">
        <v>5.4988130000000002</v>
      </c>
      <c r="R4455" s="3">
        <v>192900</v>
      </c>
    </row>
    <row r="4456" spans="1:18" x14ac:dyDescent="0.2">
      <c r="A4456" s="8">
        <v>40456</v>
      </c>
      <c r="B4456" s="1">
        <v>5.62</v>
      </c>
      <c r="C4456" s="1">
        <v>5.72</v>
      </c>
      <c r="D4456" s="1">
        <v>5.6</v>
      </c>
      <c r="E4456" s="1">
        <v>5.69</v>
      </c>
      <c r="G4456" s="6">
        <f t="shared" si="484"/>
        <v>0.13000000000000078</v>
      </c>
      <c r="H4456" s="1">
        <f t="shared" si="485"/>
        <v>0.13000000000000078</v>
      </c>
      <c r="I4456" s="1">
        <f t="shared" si="486"/>
        <v>0</v>
      </c>
      <c r="K4456" s="6">
        <f t="shared" si="487"/>
        <v>7.0714285714285799E-2</v>
      </c>
      <c r="L4456" s="6">
        <f t="shared" si="488"/>
        <v>5.7857142857142892E-2</v>
      </c>
      <c r="M4456" s="6">
        <f t="shared" si="489"/>
        <v>1.222222222222223</v>
      </c>
      <c r="N4456" s="6">
        <f t="shared" si="490"/>
        <v>55.000000000000021</v>
      </c>
      <c r="Q4456" s="1">
        <v>5.627383</v>
      </c>
      <c r="R4456" s="3">
        <v>239700</v>
      </c>
    </row>
    <row r="4457" spans="1:18" x14ac:dyDescent="0.2">
      <c r="A4457" s="8">
        <v>40457</v>
      </c>
      <c r="B4457" s="1">
        <v>5.66</v>
      </c>
      <c r="C4457" s="1">
        <v>5.71</v>
      </c>
      <c r="D4457" s="1">
        <v>5.62</v>
      </c>
      <c r="E4457" s="1">
        <v>5.67</v>
      </c>
      <c r="G4457" s="6">
        <f t="shared" si="484"/>
        <v>-2.0000000000000462E-2</v>
      </c>
      <c r="H4457" s="1">
        <f t="shared" si="485"/>
        <v>0</v>
      </c>
      <c r="I4457" s="1">
        <f t="shared" si="486"/>
        <v>2.0000000000000462E-2</v>
      </c>
      <c r="K4457" s="6">
        <f t="shared" si="487"/>
        <v>7.0714285714285799E-2</v>
      </c>
      <c r="L4457" s="6">
        <f t="shared" si="488"/>
        <v>4.3571428571428657E-2</v>
      </c>
      <c r="M4457" s="6">
        <f t="shared" si="489"/>
        <v>1.6229508196721298</v>
      </c>
      <c r="N4457" s="6">
        <f t="shared" si="490"/>
        <v>61.874999999999979</v>
      </c>
      <c r="Q4457" s="1">
        <v>5.6076030000000001</v>
      </c>
      <c r="R4457" s="3">
        <v>195600</v>
      </c>
    </row>
    <row r="4458" spans="1:18" x14ac:dyDescent="0.2">
      <c r="A4458" s="8">
        <v>40458</v>
      </c>
      <c r="B4458" s="1">
        <v>5.72</v>
      </c>
      <c r="C4458" s="1">
        <v>5.73</v>
      </c>
      <c r="D4458" s="1">
        <v>5.55</v>
      </c>
      <c r="E4458" s="1">
        <v>5.63</v>
      </c>
      <c r="G4458" s="6">
        <f t="shared" si="484"/>
        <v>-4.0000000000000036E-2</v>
      </c>
      <c r="H4458" s="1">
        <f t="shared" si="485"/>
        <v>0</v>
      </c>
      <c r="I4458" s="1">
        <f t="shared" si="486"/>
        <v>4.0000000000000036E-2</v>
      </c>
      <c r="K4458" s="6">
        <f t="shared" si="487"/>
        <v>7.0714285714285799E-2</v>
      </c>
      <c r="L4458" s="6">
        <f t="shared" si="488"/>
        <v>4.07142857142858E-2</v>
      </c>
      <c r="M4458" s="6">
        <f t="shared" si="489"/>
        <v>1.7368421052631564</v>
      </c>
      <c r="N4458" s="6">
        <f t="shared" si="490"/>
        <v>63.461538461538446</v>
      </c>
      <c r="Q4458" s="1">
        <v>5.5680430000000003</v>
      </c>
      <c r="R4458" s="3">
        <v>140800</v>
      </c>
    </row>
    <row r="4459" spans="1:18" x14ac:dyDescent="0.2">
      <c r="A4459" s="8">
        <v>40459</v>
      </c>
      <c r="B4459" s="1">
        <v>5.65</v>
      </c>
      <c r="C4459" s="1">
        <v>5.74</v>
      </c>
      <c r="D4459" s="1">
        <v>5.59</v>
      </c>
      <c r="E4459" s="1">
        <v>5.72</v>
      </c>
      <c r="G4459" s="6">
        <f t="shared" si="484"/>
        <v>8.9999999999999858E-2</v>
      </c>
      <c r="H4459" s="1">
        <f t="shared" si="485"/>
        <v>8.9999999999999858E-2</v>
      </c>
      <c r="I4459" s="1">
        <f t="shared" si="486"/>
        <v>0</v>
      </c>
      <c r="K4459" s="6">
        <f t="shared" si="487"/>
        <v>6.2142857142857215E-2</v>
      </c>
      <c r="L4459" s="6">
        <f t="shared" si="488"/>
        <v>4.07142857142858E-2</v>
      </c>
      <c r="M4459" s="6">
        <f t="shared" si="489"/>
        <v>1.5263157894736827</v>
      </c>
      <c r="N4459" s="6">
        <f t="shared" si="490"/>
        <v>60.416666666666643</v>
      </c>
      <c r="Q4459" s="1">
        <v>5.6570530000000003</v>
      </c>
      <c r="R4459" s="3">
        <v>166500</v>
      </c>
    </row>
    <row r="4460" spans="1:18" x14ac:dyDescent="0.2">
      <c r="A4460" s="8">
        <v>40462</v>
      </c>
      <c r="B4460" s="1">
        <v>5.73</v>
      </c>
      <c r="C4460" s="1">
        <v>5.75</v>
      </c>
      <c r="D4460" s="1">
        <v>5.66</v>
      </c>
      <c r="E4460" s="1">
        <v>5.74</v>
      </c>
      <c r="G4460" s="6">
        <f t="shared" si="484"/>
        <v>2.0000000000000462E-2</v>
      </c>
      <c r="H4460" s="1">
        <f t="shared" si="485"/>
        <v>2.0000000000000462E-2</v>
      </c>
      <c r="I4460" s="1">
        <f t="shared" si="486"/>
        <v>0</v>
      </c>
      <c r="K4460" s="6">
        <f t="shared" si="487"/>
        <v>6.3571428571428681E-2</v>
      </c>
      <c r="L4460" s="6">
        <f t="shared" si="488"/>
        <v>3.0000000000000058E-2</v>
      </c>
      <c r="M4460" s="6">
        <f t="shared" si="489"/>
        <v>2.1190476190476186</v>
      </c>
      <c r="N4460" s="6">
        <f t="shared" si="490"/>
        <v>67.938931297709928</v>
      </c>
      <c r="Q4460" s="1">
        <v>5.6768320000000001</v>
      </c>
      <c r="R4460" s="3">
        <v>97900</v>
      </c>
    </row>
    <row r="4461" spans="1:18" x14ac:dyDescent="0.2">
      <c r="A4461" s="8">
        <v>40463</v>
      </c>
      <c r="B4461" s="1">
        <v>5.71</v>
      </c>
      <c r="C4461" s="1">
        <v>5.73</v>
      </c>
      <c r="D4461" s="1">
        <v>5.62</v>
      </c>
      <c r="E4461" s="1">
        <v>5.71</v>
      </c>
      <c r="G4461" s="6">
        <f t="shared" si="484"/>
        <v>-3.0000000000000249E-2</v>
      </c>
      <c r="H4461" s="1">
        <f t="shared" si="485"/>
        <v>0</v>
      </c>
      <c r="I4461" s="1">
        <f t="shared" si="486"/>
        <v>3.0000000000000249E-2</v>
      </c>
      <c r="K4461" s="6">
        <f t="shared" si="487"/>
        <v>5.0714285714285774E-2</v>
      </c>
      <c r="L4461" s="6">
        <f t="shared" si="488"/>
        <v>3.2142857142857216E-2</v>
      </c>
      <c r="M4461" s="6">
        <f t="shared" si="489"/>
        <v>1.5777777777777759</v>
      </c>
      <c r="N4461" s="6">
        <f t="shared" si="490"/>
        <v>61.206896551724107</v>
      </c>
      <c r="Q4461" s="1">
        <v>5.6471629999999999</v>
      </c>
      <c r="R4461" s="3">
        <v>126200</v>
      </c>
    </row>
    <row r="4462" spans="1:18" x14ac:dyDescent="0.2">
      <c r="A4462" s="8">
        <v>40464</v>
      </c>
      <c r="B4462" s="1">
        <v>5.69</v>
      </c>
      <c r="C4462" s="1">
        <v>5.88</v>
      </c>
      <c r="D4462" s="1">
        <v>5.57</v>
      </c>
      <c r="E4462" s="1">
        <v>5.58</v>
      </c>
      <c r="G4462" s="6">
        <f t="shared" si="484"/>
        <v>-0.12999999999999989</v>
      </c>
      <c r="H4462" s="1">
        <f t="shared" si="485"/>
        <v>0</v>
      </c>
      <c r="I4462" s="1">
        <f t="shared" si="486"/>
        <v>0.12999999999999989</v>
      </c>
      <c r="K4462" s="6">
        <f t="shared" si="487"/>
        <v>4.642857142857152E-2</v>
      </c>
      <c r="L4462" s="6">
        <f t="shared" si="488"/>
        <v>4.1428571428571495E-2</v>
      </c>
      <c r="M4462" s="6">
        <f t="shared" si="489"/>
        <v>1.1206896551724141</v>
      </c>
      <c r="N4462" s="6">
        <f t="shared" si="490"/>
        <v>52.845528455284558</v>
      </c>
      <c r="Q4462" s="1">
        <v>5.5185930000000001</v>
      </c>
      <c r="R4462" s="3">
        <v>418500</v>
      </c>
    </row>
    <row r="4463" spans="1:18" x14ac:dyDescent="0.2">
      <c r="A4463" s="8">
        <v>40465</v>
      </c>
      <c r="B4463" s="1">
        <v>5.57</v>
      </c>
      <c r="C4463" s="1">
        <v>6.04</v>
      </c>
      <c r="D4463" s="1">
        <v>5.57</v>
      </c>
      <c r="E4463" s="1">
        <v>6.03</v>
      </c>
      <c r="G4463" s="6">
        <f t="shared" si="484"/>
        <v>0.45000000000000018</v>
      </c>
      <c r="H4463" s="1">
        <f t="shared" si="485"/>
        <v>0.45000000000000018</v>
      </c>
      <c r="I4463" s="1">
        <f t="shared" si="486"/>
        <v>0</v>
      </c>
      <c r="K4463" s="6">
        <f t="shared" si="487"/>
        <v>6.4285714285714377E-2</v>
      </c>
      <c r="L4463" s="6">
        <f t="shared" si="488"/>
        <v>4.1428571428571495E-2</v>
      </c>
      <c r="M4463" s="6">
        <f t="shared" si="489"/>
        <v>1.5517241379310343</v>
      </c>
      <c r="N4463" s="6">
        <f t="shared" si="490"/>
        <v>60.810810810810807</v>
      </c>
      <c r="Q4463" s="1">
        <v>5.9636420000000001</v>
      </c>
      <c r="R4463" s="3">
        <v>356300</v>
      </c>
    </row>
    <row r="4464" spans="1:18" x14ac:dyDescent="0.2">
      <c r="A4464" s="8">
        <v>40466</v>
      </c>
      <c r="B4464" s="1">
        <v>6.12</v>
      </c>
      <c r="C4464" s="1">
        <v>6.15</v>
      </c>
      <c r="D4464" s="1">
        <v>5.94</v>
      </c>
      <c r="E4464" s="1">
        <v>6.02</v>
      </c>
      <c r="G4464" s="6">
        <f t="shared" si="484"/>
        <v>-1.0000000000000675E-2</v>
      </c>
      <c r="H4464" s="1">
        <f t="shared" si="485"/>
        <v>0</v>
      </c>
      <c r="I4464" s="1">
        <f t="shared" si="486"/>
        <v>1.0000000000000675E-2</v>
      </c>
      <c r="K4464" s="6">
        <f t="shared" si="487"/>
        <v>6.4285714285714377E-2</v>
      </c>
      <c r="L4464" s="6">
        <f t="shared" si="488"/>
        <v>3.0714285714285822E-2</v>
      </c>
      <c r="M4464" s="6">
        <f t="shared" si="489"/>
        <v>2.0930232558139492</v>
      </c>
      <c r="N4464" s="6">
        <f t="shared" si="490"/>
        <v>67.669172932330781</v>
      </c>
      <c r="Q4464" s="1">
        <v>5.9537509999999996</v>
      </c>
      <c r="R4464" s="3">
        <v>547400</v>
      </c>
    </row>
    <row r="4465" spans="1:18" x14ac:dyDescent="0.2">
      <c r="A4465" s="8">
        <v>40469</v>
      </c>
      <c r="B4465" s="1">
        <v>6.04</v>
      </c>
      <c r="C4465" s="1">
        <v>6.16</v>
      </c>
      <c r="D4465" s="1">
        <v>5.95</v>
      </c>
      <c r="E4465" s="1">
        <v>6.14</v>
      </c>
      <c r="G4465" s="6">
        <f t="shared" si="484"/>
        <v>0.12000000000000011</v>
      </c>
      <c r="H4465" s="1">
        <f t="shared" si="485"/>
        <v>0.12000000000000011</v>
      </c>
      <c r="I4465" s="1">
        <f t="shared" si="486"/>
        <v>0</v>
      </c>
      <c r="K4465" s="6">
        <f t="shared" si="487"/>
        <v>6.3571428571428681E-2</v>
      </c>
      <c r="L4465" s="6">
        <f t="shared" si="488"/>
        <v>3.0714285714285822E-2</v>
      </c>
      <c r="M4465" s="6">
        <f t="shared" si="489"/>
        <v>2.0697674418604612</v>
      </c>
      <c r="N4465" s="6">
        <f t="shared" si="490"/>
        <v>67.424242424242379</v>
      </c>
      <c r="Q4465" s="1">
        <v>6.0724309999999999</v>
      </c>
      <c r="R4465" s="3">
        <v>199400</v>
      </c>
    </row>
    <row r="4466" spans="1:18" x14ac:dyDescent="0.2">
      <c r="A4466" s="8">
        <v>40470</v>
      </c>
      <c r="B4466" s="1">
        <v>5.98</v>
      </c>
      <c r="C4466" s="1">
        <v>6</v>
      </c>
      <c r="D4466" s="1">
        <v>5.67</v>
      </c>
      <c r="E4466" s="1">
        <v>5.73</v>
      </c>
      <c r="G4466" s="6">
        <f t="shared" si="484"/>
        <v>-0.40999999999999925</v>
      </c>
      <c r="H4466" s="1">
        <f t="shared" si="485"/>
        <v>0</v>
      </c>
      <c r="I4466" s="1">
        <f t="shared" si="486"/>
        <v>0.40999999999999925</v>
      </c>
      <c r="K4466" s="6">
        <f t="shared" si="487"/>
        <v>5.7857142857142954E-2</v>
      </c>
      <c r="L4466" s="6">
        <f t="shared" si="488"/>
        <v>6.0000000000000053E-2</v>
      </c>
      <c r="M4466" s="6">
        <f t="shared" si="489"/>
        <v>0.96428571428571508</v>
      </c>
      <c r="N4466" s="6">
        <f t="shared" si="490"/>
        <v>49.090909090909115</v>
      </c>
      <c r="Q4466" s="1">
        <v>5.6669429999999998</v>
      </c>
      <c r="R4466" s="3">
        <v>314200</v>
      </c>
    </row>
    <row r="4467" spans="1:18" x14ac:dyDescent="0.2">
      <c r="A4467" s="8">
        <v>40471</v>
      </c>
      <c r="B4467" s="1">
        <v>5.78</v>
      </c>
      <c r="C4467" s="1">
        <v>5.94</v>
      </c>
      <c r="D4467" s="1">
        <v>5.73</v>
      </c>
      <c r="E4467" s="1">
        <v>5.89</v>
      </c>
      <c r="G4467" s="6">
        <f t="shared" si="484"/>
        <v>0.15999999999999925</v>
      </c>
      <c r="H4467" s="1">
        <f t="shared" si="485"/>
        <v>0.15999999999999925</v>
      </c>
      <c r="I4467" s="1">
        <f t="shared" si="486"/>
        <v>0</v>
      </c>
      <c r="K4467" s="6">
        <f t="shared" si="487"/>
        <v>6.9285714285714325E-2</v>
      </c>
      <c r="L4467" s="6">
        <f t="shared" si="488"/>
        <v>5.8571428571428656E-2</v>
      </c>
      <c r="M4467" s="6">
        <f t="shared" si="489"/>
        <v>1.1829268292682917</v>
      </c>
      <c r="N4467" s="6">
        <f t="shared" si="490"/>
        <v>54.189944134078189</v>
      </c>
      <c r="Q4467" s="1">
        <v>5.8251809999999997</v>
      </c>
      <c r="R4467" s="3">
        <v>228100</v>
      </c>
    </row>
    <row r="4468" spans="1:18" x14ac:dyDescent="0.2">
      <c r="A4468" s="8">
        <v>40472</v>
      </c>
      <c r="B4468" s="1">
        <v>5.94</v>
      </c>
      <c r="C4468" s="1">
        <v>5.9770000000000003</v>
      </c>
      <c r="D4468" s="1">
        <v>5.66</v>
      </c>
      <c r="E4468" s="1">
        <v>5.71</v>
      </c>
      <c r="G4468" s="6">
        <f t="shared" si="484"/>
        <v>-0.17999999999999972</v>
      </c>
      <c r="H4468" s="1">
        <f t="shared" si="485"/>
        <v>0</v>
      </c>
      <c r="I4468" s="1">
        <f t="shared" si="486"/>
        <v>0.17999999999999972</v>
      </c>
      <c r="K4468" s="6">
        <f t="shared" si="487"/>
        <v>6.9285714285714325E-2</v>
      </c>
      <c r="L4468" s="6">
        <f t="shared" si="488"/>
        <v>6.857142857142863E-2</v>
      </c>
      <c r="M4468" s="6">
        <f t="shared" si="489"/>
        <v>1.0104166666666663</v>
      </c>
      <c r="N4468" s="6">
        <f t="shared" si="490"/>
        <v>50.25906735751294</v>
      </c>
      <c r="Q4468" s="1">
        <v>5.6471629999999999</v>
      </c>
      <c r="R4468" s="3">
        <v>183000</v>
      </c>
    </row>
    <row r="4469" spans="1:18" x14ac:dyDescent="0.2">
      <c r="A4469" s="8">
        <v>40473</v>
      </c>
      <c r="B4469" s="1">
        <v>5.74</v>
      </c>
      <c r="C4469" s="1">
        <v>5.85</v>
      </c>
      <c r="D4469" s="1">
        <v>5.66</v>
      </c>
      <c r="E4469" s="1">
        <v>5.73</v>
      </c>
      <c r="G4469" s="6">
        <f t="shared" si="484"/>
        <v>2.0000000000000462E-2</v>
      </c>
      <c r="H4469" s="1">
        <f t="shared" si="485"/>
        <v>2.0000000000000462E-2</v>
      </c>
      <c r="I4469" s="1">
        <f t="shared" si="486"/>
        <v>0</v>
      </c>
      <c r="K4469" s="6">
        <f t="shared" si="487"/>
        <v>7.0714285714285799E-2</v>
      </c>
      <c r="L4469" s="6">
        <f t="shared" si="488"/>
        <v>5.8571428571428594E-2</v>
      </c>
      <c r="M4469" s="6">
        <f t="shared" si="489"/>
        <v>1.2073170731707328</v>
      </c>
      <c r="N4469" s="6">
        <f t="shared" si="490"/>
        <v>54.696132596685104</v>
      </c>
      <c r="Q4469" s="1">
        <v>5.6669429999999998</v>
      </c>
      <c r="R4469" s="3">
        <v>148500</v>
      </c>
    </row>
    <row r="4470" spans="1:18" x14ac:dyDescent="0.2">
      <c r="A4470" s="8">
        <v>40476</v>
      </c>
      <c r="B4470" s="1">
        <v>5.78</v>
      </c>
      <c r="C4470" s="1">
        <v>6.06</v>
      </c>
      <c r="D4470" s="1">
        <v>5.78</v>
      </c>
      <c r="E4470" s="1">
        <v>6.04</v>
      </c>
      <c r="G4470" s="6">
        <f t="shared" si="484"/>
        <v>0.30999999999999961</v>
      </c>
      <c r="H4470" s="1">
        <f t="shared" si="485"/>
        <v>0.30999999999999961</v>
      </c>
      <c r="I4470" s="1">
        <f t="shared" si="486"/>
        <v>0</v>
      </c>
      <c r="K4470" s="6">
        <f t="shared" si="487"/>
        <v>8.357142857142856E-2</v>
      </c>
      <c r="L4470" s="6">
        <f t="shared" si="488"/>
        <v>5.8571428571428594E-2</v>
      </c>
      <c r="M4470" s="6">
        <f t="shared" si="489"/>
        <v>1.4268292682926822</v>
      </c>
      <c r="N4470" s="6">
        <f t="shared" si="490"/>
        <v>58.793969849246217</v>
      </c>
      <c r="Q4470" s="1">
        <v>5.9735310000000004</v>
      </c>
      <c r="R4470" s="3">
        <v>216100</v>
      </c>
    </row>
    <row r="4471" spans="1:18" x14ac:dyDescent="0.2">
      <c r="A4471" s="8">
        <v>40477</v>
      </c>
      <c r="B4471" s="1">
        <v>5.99</v>
      </c>
      <c r="C4471" s="1">
        <v>5.99</v>
      </c>
      <c r="D4471" s="1">
        <v>5.8</v>
      </c>
      <c r="E4471" s="1">
        <v>5.8</v>
      </c>
      <c r="G4471" s="6">
        <f t="shared" si="484"/>
        <v>-0.24000000000000021</v>
      </c>
      <c r="H4471" s="1">
        <f t="shared" si="485"/>
        <v>0</v>
      </c>
      <c r="I4471" s="1">
        <f t="shared" si="486"/>
        <v>0.24000000000000021</v>
      </c>
      <c r="K4471" s="6">
        <f t="shared" si="487"/>
        <v>8.357142857142856E-2</v>
      </c>
      <c r="L4471" s="6">
        <f t="shared" si="488"/>
        <v>7.4285714285714288E-2</v>
      </c>
      <c r="M4471" s="6">
        <f t="shared" si="489"/>
        <v>1.1249999999999998</v>
      </c>
      <c r="N4471" s="6">
        <f t="shared" si="490"/>
        <v>52.941176470588232</v>
      </c>
      <c r="Q4471" s="1">
        <v>5.7361719999999998</v>
      </c>
      <c r="R4471" s="3">
        <v>164100</v>
      </c>
    </row>
    <row r="4472" spans="1:18" x14ac:dyDescent="0.2">
      <c r="A4472" s="8">
        <v>40478</v>
      </c>
      <c r="B4472" s="1">
        <v>5.78</v>
      </c>
      <c r="C4472" s="1">
        <v>5.7949999999999999</v>
      </c>
      <c r="D4472" s="1">
        <v>5.64</v>
      </c>
      <c r="E4472" s="1">
        <v>5.69</v>
      </c>
      <c r="G4472" s="6">
        <f t="shared" si="484"/>
        <v>-0.10999999999999943</v>
      </c>
      <c r="H4472" s="1">
        <f t="shared" si="485"/>
        <v>0</v>
      </c>
      <c r="I4472" s="1">
        <f t="shared" si="486"/>
        <v>0.10999999999999943</v>
      </c>
      <c r="K4472" s="6">
        <f t="shared" si="487"/>
        <v>8.357142857142856E-2</v>
      </c>
      <c r="L4472" s="6">
        <f t="shared" si="488"/>
        <v>7.9285714285714251E-2</v>
      </c>
      <c r="M4472" s="6">
        <f t="shared" si="489"/>
        <v>1.0540540540540544</v>
      </c>
      <c r="N4472" s="6">
        <f t="shared" si="490"/>
        <v>51.31578947368422</v>
      </c>
      <c r="Q4472" s="1">
        <v>5.627383</v>
      </c>
      <c r="R4472" s="3">
        <v>166500</v>
      </c>
    </row>
    <row r="4473" spans="1:18" x14ac:dyDescent="0.2">
      <c r="A4473" s="8">
        <v>40479</v>
      </c>
      <c r="B4473" s="1">
        <v>5.72</v>
      </c>
      <c r="C4473" s="1">
        <v>5.92</v>
      </c>
      <c r="D4473" s="1">
        <v>5.66</v>
      </c>
      <c r="E4473" s="1">
        <v>5.89</v>
      </c>
      <c r="G4473" s="6">
        <f t="shared" si="484"/>
        <v>0.19999999999999929</v>
      </c>
      <c r="H4473" s="1">
        <f t="shared" si="485"/>
        <v>0.19999999999999929</v>
      </c>
      <c r="I4473" s="1">
        <f t="shared" si="486"/>
        <v>0</v>
      </c>
      <c r="K4473" s="6">
        <f t="shared" si="487"/>
        <v>9.1428571428571387E-2</v>
      </c>
      <c r="L4473" s="6">
        <f t="shared" si="488"/>
        <v>7.9285714285714251E-2</v>
      </c>
      <c r="M4473" s="6">
        <f t="shared" si="489"/>
        <v>1.1531531531531531</v>
      </c>
      <c r="N4473" s="6">
        <f t="shared" si="490"/>
        <v>53.556485355648533</v>
      </c>
      <c r="Q4473" s="1">
        <v>5.8251809999999997</v>
      </c>
      <c r="R4473" s="3">
        <v>261100</v>
      </c>
    </row>
    <row r="4474" spans="1:18" x14ac:dyDescent="0.2">
      <c r="A4474" s="8">
        <v>40480</v>
      </c>
      <c r="B4474" s="1">
        <v>5.85</v>
      </c>
      <c r="C4474" s="1">
        <v>6</v>
      </c>
      <c r="D4474" s="1">
        <v>5.8</v>
      </c>
      <c r="E4474" s="1">
        <v>5.88</v>
      </c>
      <c r="G4474" s="6">
        <f t="shared" si="484"/>
        <v>-9.9999999999997868E-3</v>
      </c>
      <c r="H4474" s="1">
        <f t="shared" si="485"/>
        <v>0</v>
      </c>
      <c r="I4474" s="1">
        <f t="shared" si="486"/>
        <v>9.9999999999997868E-3</v>
      </c>
      <c r="K4474" s="6">
        <f t="shared" si="487"/>
        <v>8.9999999999999927E-2</v>
      </c>
      <c r="L4474" s="6">
        <f t="shared" si="488"/>
        <v>7.9999999999999946E-2</v>
      </c>
      <c r="M4474" s="6">
        <f t="shared" si="489"/>
        <v>1.1249999999999998</v>
      </c>
      <c r="N4474" s="6">
        <f t="shared" si="490"/>
        <v>52.941176470588232</v>
      </c>
      <c r="Q4474" s="1">
        <v>5.8152920000000003</v>
      </c>
      <c r="R4474" s="3">
        <v>161600</v>
      </c>
    </row>
    <row r="4475" spans="1:18" x14ac:dyDescent="0.2">
      <c r="A4475" s="8">
        <v>40483</v>
      </c>
      <c r="B4475" s="1">
        <v>5.89</v>
      </c>
      <c r="C4475" s="1">
        <v>5.98</v>
      </c>
      <c r="D4475" s="1">
        <v>5.75</v>
      </c>
      <c r="E4475" s="1">
        <v>5.89</v>
      </c>
      <c r="G4475" s="6">
        <f t="shared" si="484"/>
        <v>9.9999999999997868E-3</v>
      </c>
      <c r="H4475" s="1">
        <f t="shared" si="485"/>
        <v>9.9999999999997868E-3</v>
      </c>
      <c r="I4475" s="1">
        <f t="shared" si="486"/>
        <v>0</v>
      </c>
      <c r="K4475" s="6">
        <f t="shared" si="487"/>
        <v>9.0714285714285622E-2</v>
      </c>
      <c r="L4475" s="6">
        <f t="shared" si="488"/>
        <v>7.7857142857142778E-2</v>
      </c>
      <c r="M4475" s="6">
        <f t="shared" si="489"/>
        <v>1.1651376146788992</v>
      </c>
      <c r="N4475" s="6">
        <f t="shared" si="490"/>
        <v>53.813559322033903</v>
      </c>
      <c r="Q4475" s="1">
        <v>5.8251809999999997</v>
      </c>
      <c r="R4475" s="3">
        <v>217200</v>
      </c>
    </row>
    <row r="4476" spans="1:18" x14ac:dyDescent="0.2">
      <c r="A4476" s="8">
        <v>40484</v>
      </c>
      <c r="B4476" s="1">
        <v>5.93</v>
      </c>
      <c r="C4476" s="1">
        <v>6.18</v>
      </c>
      <c r="D4476" s="1">
        <v>5.9</v>
      </c>
      <c r="E4476" s="1">
        <v>6.18</v>
      </c>
      <c r="G4476" s="6">
        <f t="shared" si="484"/>
        <v>0.29000000000000004</v>
      </c>
      <c r="H4476" s="1">
        <f t="shared" si="485"/>
        <v>0.29000000000000004</v>
      </c>
      <c r="I4476" s="1">
        <f t="shared" si="486"/>
        <v>0</v>
      </c>
      <c r="K4476" s="6">
        <f t="shared" si="487"/>
        <v>0.11142857142857134</v>
      </c>
      <c r="L4476" s="6">
        <f t="shared" si="488"/>
        <v>6.8571428571428505E-2</v>
      </c>
      <c r="M4476" s="6">
        <f t="shared" si="489"/>
        <v>1.6250000000000002</v>
      </c>
      <c r="N4476" s="6">
        <f t="shared" si="490"/>
        <v>61.904761904761905</v>
      </c>
      <c r="Q4476" s="1">
        <v>6.1119899999999996</v>
      </c>
      <c r="R4476" s="3">
        <v>326600</v>
      </c>
    </row>
    <row r="4477" spans="1:18" x14ac:dyDescent="0.2">
      <c r="A4477" s="8">
        <v>40485</v>
      </c>
      <c r="B4477" s="1">
        <v>6.19</v>
      </c>
      <c r="C4477" s="1">
        <v>6.2</v>
      </c>
      <c r="D4477" s="1">
        <v>6.02</v>
      </c>
      <c r="E4477" s="1">
        <v>6.2</v>
      </c>
      <c r="G4477" s="6">
        <f t="shared" si="484"/>
        <v>2.0000000000000462E-2</v>
      </c>
      <c r="H4477" s="1">
        <f t="shared" si="485"/>
        <v>2.0000000000000462E-2</v>
      </c>
      <c r="I4477" s="1">
        <f t="shared" si="486"/>
        <v>0</v>
      </c>
      <c r="K4477" s="6">
        <f t="shared" si="487"/>
        <v>8.0714285714285641E-2</v>
      </c>
      <c r="L4477" s="6">
        <f t="shared" si="488"/>
        <v>6.8571428571428505E-2</v>
      </c>
      <c r="M4477" s="6">
        <f t="shared" si="489"/>
        <v>1.1770833333333335</v>
      </c>
      <c r="N4477" s="6">
        <f t="shared" si="490"/>
        <v>54.066985645933016</v>
      </c>
      <c r="Q4477" s="1">
        <v>6.1317700000000004</v>
      </c>
      <c r="R4477" s="3">
        <v>187600</v>
      </c>
    </row>
    <row r="4478" spans="1:18" x14ac:dyDescent="0.2">
      <c r="A4478" s="8">
        <v>40486</v>
      </c>
      <c r="B4478" s="1">
        <v>6.28</v>
      </c>
      <c r="C4478" s="1">
        <v>6.47</v>
      </c>
      <c r="D4478" s="1">
        <v>6.27</v>
      </c>
      <c r="E4478" s="1">
        <v>6.45</v>
      </c>
      <c r="G4478" s="6">
        <f t="shared" si="484"/>
        <v>0.25</v>
      </c>
      <c r="H4478" s="1">
        <f t="shared" si="485"/>
        <v>0.25</v>
      </c>
      <c r="I4478" s="1">
        <f t="shared" si="486"/>
        <v>0</v>
      </c>
      <c r="K4478" s="6">
        <f t="shared" si="487"/>
        <v>9.8571428571428504E-2</v>
      </c>
      <c r="L4478" s="6">
        <f t="shared" si="488"/>
        <v>6.7857142857142741E-2</v>
      </c>
      <c r="M4478" s="6">
        <f t="shared" si="489"/>
        <v>1.4526315789473698</v>
      </c>
      <c r="N4478" s="6">
        <f t="shared" si="490"/>
        <v>59.227467811158824</v>
      </c>
      <c r="Q4478" s="1">
        <v>6.3790190000000004</v>
      </c>
      <c r="R4478" s="3">
        <v>338800</v>
      </c>
    </row>
    <row r="4479" spans="1:18" x14ac:dyDescent="0.2">
      <c r="A4479" s="8">
        <v>40487</v>
      </c>
      <c r="B4479" s="1">
        <v>6.46</v>
      </c>
      <c r="C4479" s="1">
        <v>6.72</v>
      </c>
      <c r="D4479" s="1">
        <v>6.36</v>
      </c>
      <c r="E4479" s="1">
        <v>6.71</v>
      </c>
      <c r="G4479" s="6">
        <f t="shared" si="484"/>
        <v>0.25999999999999979</v>
      </c>
      <c r="H4479" s="1">
        <f t="shared" si="485"/>
        <v>0.25999999999999979</v>
      </c>
      <c r="I4479" s="1">
        <f t="shared" si="486"/>
        <v>0</v>
      </c>
      <c r="K4479" s="6">
        <f t="shared" si="487"/>
        <v>0.10857142857142847</v>
      </c>
      <c r="L4479" s="6">
        <f t="shared" si="488"/>
        <v>6.7857142857142741E-2</v>
      </c>
      <c r="M4479" s="6">
        <f t="shared" si="489"/>
        <v>1.6000000000000012</v>
      </c>
      <c r="N4479" s="6">
        <f t="shared" si="490"/>
        <v>61.538461538461561</v>
      </c>
      <c r="Q4479" s="1">
        <v>6.636158</v>
      </c>
      <c r="R4479" s="3">
        <v>385800</v>
      </c>
    </row>
    <row r="4480" spans="1:18" x14ac:dyDescent="0.2">
      <c r="A4480" s="8">
        <v>40490</v>
      </c>
      <c r="B4480" s="1">
        <v>6.67</v>
      </c>
      <c r="C4480" s="1">
        <v>6.8390000000000004</v>
      </c>
      <c r="D4480" s="1">
        <v>6.62</v>
      </c>
      <c r="E4480" s="1">
        <v>6.77</v>
      </c>
      <c r="G4480" s="6">
        <f t="shared" si="484"/>
        <v>5.9999999999999609E-2</v>
      </c>
      <c r="H4480" s="1">
        <f t="shared" si="485"/>
        <v>5.9999999999999609E-2</v>
      </c>
      <c r="I4480" s="1">
        <f t="shared" si="486"/>
        <v>0</v>
      </c>
      <c r="K4480" s="6">
        <f t="shared" si="487"/>
        <v>0.11285714285714274</v>
      </c>
      <c r="L4480" s="6">
        <f t="shared" si="488"/>
        <v>3.8571428571428513E-2</v>
      </c>
      <c r="M4480" s="6">
        <f t="shared" si="489"/>
        <v>2.9259259259259274</v>
      </c>
      <c r="N4480" s="6">
        <f t="shared" si="490"/>
        <v>74.528301886792462</v>
      </c>
      <c r="Q4480" s="1">
        <v>6.6954979999999997</v>
      </c>
      <c r="R4480" s="3">
        <v>344800</v>
      </c>
    </row>
    <row r="4481" spans="1:18" x14ac:dyDescent="0.2">
      <c r="A4481" s="8">
        <v>40491</v>
      </c>
      <c r="B4481" s="1">
        <v>6.8</v>
      </c>
      <c r="C4481" s="1">
        <v>7.14</v>
      </c>
      <c r="D4481" s="1">
        <v>6.8</v>
      </c>
      <c r="E4481" s="1">
        <v>7.08</v>
      </c>
      <c r="G4481" s="6">
        <f t="shared" si="484"/>
        <v>0.3100000000000005</v>
      </c>
      <c r="H4481" s="1">
        <f t="shared" si="485"/>
        <v>0.3100000000000005</v>
      </c>
      <c r="I4481" s="1">
        <f t="shared" si="486"/>
        <v>0</v>
      </c>
      <c r="K4481" s="6">
        <f t="shared" si="487"/>
        <v>0.12357142857142854</v>
      </c>
      <c r="L4481" s="6">
        <f t="shared" si="488"/>
        <v>3.8571428571428513E-2</v>
      </c>
      <c r="M4481" s="6">
        <f t="shared" si="489"/>
        <v>3.2037037037037077</v>
      </c>
      <c r="N4481" s="6">
        <f t="shared" si="490"/>
        <v>76.211453744493411</v>
      </c>
      <c r="Q4481" s="1">
        <v>7.0020860000000003</v>
      </c>
      <c r="R4481" s="3">
        <v>587700</v>
      </c>
    </row>
    <row r="4482" spans="1:18" x14ac:dyDescent="0.2">
      <c r="A4482" s="8">
        <v>40492</v>
      </c>
      <c r="B4482" s="1">
        <v>7.05</v>
      </c>
      <c r="C4482" s="1">
        <v>7.29</v>
      </c>
      <c r="D4482" s="1">
        <v>6.91</v>
      </c>
      <c r="E4482" s="1">
        <v>7.11</v>
      </c>
      <c r="G4482" s="6">
        <f t="shared" si="484"/>
        <v>3.0000000000000249E-2</v>
      </c>
      <c r="H4482" s="1">
        <f t="shared" si="485"/>
        <v>3.0000000000000249E-2</v>
      </c>
      <c r="I4482" s="1">
        <f t="shared" si="486"/>
        <v>0</v>
      </c>
      <c r="K4482" s="6">
        <f t="shared" si="487"/>
        <v>0.1257142857142857</v>
      </c>
      <c r="L4482" s="6">
        <f t="shared" si="488"/>
        <v>2.5714285714285672E-2</v>
      </c>
      <c r="M4482" s="6">
        <f t="shared" si="489"/>
        <v>4.8888888888888964</v>
      </c>
      <c r="N4482" s="6">
        <f t="shared" si="490"/>
        <v>83.018867924528323</v>
      </c>
      <c r="Q4482" s="1">
        <v>7.0317559999999997</v>
      </c>
      <c r="R4482" s="3">
        <v>485900</v>
      </c>
    </row>
    <row r="4483" spans="1:18" x14ac:dyDescent="0.2">
      <c r="A4483" s="8">
        <v>40493</v>
      </c>
      <c r="B4483" s="1">
        <v>7.05</v>
      </c>
      <c r="C4483" s="1">
        <v>7.23</v>
      </c>
      <c r="D4483" s="1">
        <v>7.05</v>
      </c>
      <c r="E4483" s="1">
        <v>7.2</v>
      </c>
      <c r="G4483" s="6">
        <f t="shared" si="484"/>
        <v>8.9999999999999858E-2</v>
      </c>
      <c r="H4483" s="1">
        <f t="shared" si="485"/>
        <v>8.9999999999999858E-2</v>
      </c>
      <c r="I4483" s="1">
        <f t="shared" si="486"/>
        <v>0</v>
      </c>
      <c r="K4483" s="6">
        <f t="shared" si="487"/>
        <v>0.13071428571428564</v>
      </c>
      <c r="L4483" s="6">
        <f t="shared" si="488"/>
        <v>2.5714285714285672E-2</v>
      </c>
      <c r="M4483" s="6">
        <f t="shared" si="489"/>
        <v>5.0833333333333393</v>
      </c>
      <c r="N4483" s="6">
        <f t="shared" si="490"/>
        <v>83.561643835616451</v>
      </c>
      <c r="Q4483" s="1">
        <v>7.1207649999999996</v>
      </c>
      <c r="R4483" s="3">
        <v>435000</v>
      </c>
    </row>
    <row r="4484" spans="1:18" x14ac:dyDescent="0.2">
      <c r="A4484" s="8">
        <v>40494</v>
      </c>
      <c r="B4484" s="1">
        <v>7.12</v>
      </c>
      <c r="C4484" s="1">
        <v>7.24</v>
      </c>
      <c r="D4484" s="1">
        <v>7.04</v>
      </c>
      <c r="E4484" s="1">
        <v>7.18</v>
      </c>
      <c r="G4484" s="6">
        <f t="shared" ref="G4484:G4547" si="491">E4484-E4483</f>
        <v>-2.0000000000000462E-2</v>
      </c>
      <c r="H4484" s="1">
        <f t="shared" ref="H4484:H4547" si="492">IF(G4484&gt;0,G4484,0)</f>
        <v>0</v>
      </c>
      <c r="I4484" s="1">
        <f t="shared" ref="I4484:I4547" si="493">IF(G4484&lt;0,ABS(G4484),0)</f>
        <v>2.0000000000000462E-2</v>
      </c>
      <c r="K4484" s="6">
        <f t="shared" si="487"/>
        <v>0.10857142857142854</v>
      </c>
      <c r="L4484" s="6">
        <f t="shared" si="488"/>
        <v>2.7142857142857135E-2</v>
      </c>
      <c r="M4484" s="6">
        <f t="shared" si="489"/>
        <v>4</v>
      </c>
      <c r="N4484" s="6">
        <f t="shared" si="490"/>
        <v>80</v>
      </c>
      <c r="Q4484" s="1">
        <v>7.1009849999999997</v>
      </c>
      <c r="R4484" s="3">
        <v>505900</v>
      </c>
    </row>
    <row r="4485" spans="1:18" x14ac:dyDescent="0.2">
      <c r="A4485" s="8">
        <v>40497</v>
      </c>
      <c r="B4485" s="1">
        <v>7.25</v>
      </c>
      <c r="C4485" s="1">
        <v>7.98</v>
      </c>
      <c r="D4485" s="1">
        <v>7.2</v>
      </c>
      <c r="E4485" s="1">
        <v>7.71</v>
      </c>
      <c r="G4485" s="6">
        <f t="shared" si="491"/>
        <v>0.53000000000000025</v>
      </c>
      <c r="H4485" s="1">
        <f t="shared" si="492"/>
        <v>0.53000000000000025</v>
      </c>
      <c r="I4485" s="1">
        <f t="shared" si="493"/>
        <v>0</v>
      </c>
      <c r="K4485" s="6">
        <f t="shared" si="487"/>
        <v>0.14642857142857141</v>
      </c>
      <c r="L4485" s="6">
        <f t="shared" si="488"/>
        <v>9.9999999999999777E-3</v>
      </c>
      <c r="M4485" s="6">
        <f t="shared" si="489"/>
        <v>14.642857142857174</v>
      </c>
      <c r="N4485" s="6">
        <f t="shared" si="490"/>
        <v>93.607305936073075</v>
      </c>
      <c r="Q4485" s="1">
        <v>7.6251530000000001</v>
      </c>
      <c r="R4485" s="3">
        <v>899000</v>
      </c>
    </row>
    <row r="4486" spans="1:18" x14ac:dyDescent="0.2">
      <c r="A4486" s="8">
        <v>40498</v>
      </c>
      <c r="B4486" s="1">
        <v>7.68</v>
      </c>
      <c r="C4486" s="1">
        <v>7.7</v>
      </c>
      <c r="D4486" s="1">
        <v>7.2910000000000004</v>
      </c>
      <c r="E4486" s="1">
        <v>7.34</v>
      </c>
      <c r="G4486" s="6">
        <f t="shared" si="491"/>
        <v>-0.37000000000000011</v>
      </c>
      <c r="H4486" s="1">
        <f t="shared" si="492"/>
        <v>0</v>
      </c>
      <c r="I4486" s="1">
        <f t="shared" si="493"/>
        <v>0.37000000000000011</v>
      </c>
      <c r="K4486" s="6">
        <f t="shared" si="487"/>
        <v>0.14642857142857141</v>
      </c>
      <c r="L4486" s="6">
        <f t="shared" si="488"/>
        <v>2.8571428571428598E-2</v>
      </c>
      <c r="M4486" s="6">
        <f t="shared" si="489"/>
        <v>5.1249999999999947</v>
      </c>
      <c r="N4486" s="6">
        <f t="shared" si="490"/>
        <v>83.673469387755091</v>
      </c>
      <c r="Q4486" s="1">
        <v>7.2592249999999998</v>
      </c>
      <c r="R4486" s="3">
        <v>494900</v>
      </c>
    </row>
    <row r="4487" spans="1:18" x14ac:dyDescent="0.2">
      <c r="A4487" s="8">
        <v>40499</v>
      </c>
      <c r="B4487" s="1">
        <v>7.37</v>
      </c>
      <c r="C4487" s="1">
        <v>7.49</v>
      </c>
      <c r="D4487" s="1">
        <v>7.25</v>
      </c>
      <c r="E4487" s="1">
        <v>7.25</v>
      </c>
      <c r="G4487" s="6">
        <f t="shared" si="491"/>
        <v>-8.9999999999999858E-2</v>
      </c>
      <c r="H4487" s="1">
        <f t="shared" si="492"/>
        <v>0</v>
      </c>
      <c r="I4487" s="1">
        <f t="shared" si="493"/>
        <v>8.9999999999999858E-2</v>
      </c>
      <c r="K4487" s="6">
        <f t="shared" si="487"/>
        <v>0.13214285714285717</v>
      </c>
      <c r="L4487" s="6">
        <f t="shared" si="488"/>
        <v>3.5000000000000017E-2</v>
      </c>
      <c r="M4487" s="6">
        <f t="shared" si="489"/>
        <v>3.7755102040816317</v>
      </c>
      <c r="N4487" s="6">
        <f t="shared" si="490"/>
        <v>79.059829059829056</v>
      </c>
      <c r="Q4487" s="1">
        <v>7.1702149999999998</v>
      </c>
      <c r="R4487" s="3">
        <v>378900</v>
      </c>
    </row>
    <row r="4488" spans="1:18" x14ac:dyDescent="0.2">
      <c r="A4488" s="8">
        <v>40500</v>
      </c>
      <c r="B4488" s="1">
        <v>7.41</v>
      </c>
      <c r="C4488" s="1">
        <v>7.52</v>
      </c>
      <c r="D4488" s="1">
        <v>7.27</v>
      </c>
      <c r="E4488" s="1">
        <v>7.28</v>
      </c>
      <c r="G4488" s="6">
        <f t="shared" si="491"/>
        <v>3.0000000000000249E-2</v>
      </c>
      <c r="H4488" s="1">
        <f t="shared" si="492"/>
        <v>3.0000000000000249E-2</v>
      </c>
      <c r="I4488" s="1">
        <f t="shared" si="493"/>
        <v>0</v>
      </c>
      <c r="K4488" s="6">
        <f t="shared" si="487"/>
        <v>0.13428571428571434</v>
      </c>
      <c r="L4488" s="6">
        <f t="shared" si="488"/>
        <v>3.4285714285714315E-2</v>
      </c>
      <c r="M4488" s="6">
        <f t="shared" si="489"/>
        <v>3.9166666666666647</v>
      </c>
      <c r="N4488" s="6">
        <f t="shared" si="490"/>
        <v>79.661016949152526</v>
      </c>
      <c r="Q4488" s="1">
        <v>7.1998850000000001</v>
      </c>
      <c r="R4488" s="3">
        <v>384700</v>
      </c>
    </row>
    <row r="4489" spans="1:18" x14ac:dyDescent="0.2">
      <c r="A4489" s="8">
        <v>40501</v>
      </c>
      <c r="B4489" s="1">
        <v>7.26</v>
      </c>
      <c r="C4489" s="1">
        <v>7.37</v>
      </c>
      <c r="D4489" s="1">
        <v>7.23</v>
      </c>
      <c r="E4489" s="1">
        <v>7.35</v>
      </c>
      <c r="G4489" s="6">
        <f t="shared" si="491"/>
        <v>6.9999999999999396E-2</v>
      </c>
      <c r="H4489" s="1">
        <f t="shared" si="492"/>
        <v>6.9999999999999396E-2</v>
      </c>
      <c r="I4489" s="1">
        <f t="shared" si="493"/>
        <v>0</v>
      </c>
      <c r="K4489" s="6">
        <f t="shared" si="487"/>
        <v>0.1385714285714286</v>
      </c>
      <c r="L4489" s="6">
        <f t="shared" si="488"/>
        <v>3.4285714285714315E-2</v>
      </c>
      <c r="M4489" s="6">
        <f t="shared" si="489"/>
        <v>4.0416666666666643</v>
      </c>
      <c r="N4489" s="6">
        <f t="shared" si="490"/>
        <v>80.165289256198335</v>
      </c>
      <c r="Q4489" s="1">
        <v>7.2691140000000001</v>
      </c>
      <c r="R4489" s="3">
        <v>435800</v>
      </c>
    </row>
    <row r="4490" spans="1:18" x14ac:dyDescent="0.2">
      <c r="A4490" s="8">
        <v>40504</v>
      </c>
      <c r="B4490" s="1">
        <v>7.24</v>
      </c>
      <c r="C4490" s="1">
        <v>7.6449999999999996</v>
      </c>
      <c r="D4490" s="1">
        <v>6.91</v>
      </c>
      <c r="E4490" s="1">
        <v>7.6</v>
      </c>
      <c r="G4490" s="6">
        <f t="shared" si="491"/>
        <v>0.25</v>
      </c>
      <c r="H4490" s="1">
        <f t="shared" si="492"/>
        <v>0.25</v>
      </c>
      <c r="I4490" s="1">
        <f t="shared" si="493"/>
        <v>0</v>
      </c>
      <c r="K4490" s="6">
        <f t="shared" si="487"/>
        <v>0.13571428571428573</v>
      </c>
      <c r="L4490" s="6">
        <f t="shared" si="488"/>
        <v>3.4285714285714315E-2</v>
      </c>
      <c r="M4490" s="6">
        <f t="shared" si="489"/>
        <v>3.9583333333333304</v>
      </c>
      <c r="N4490" s="6">
        <f t="shared" si="490"/>
        <v>79.83193277310923</v>
      </c>
      <c r="Q4490" s="1">
        <v>7.5163640000000003</v>
      </c>
      <c r="R4490" s="3">
        <v>465100</v>
      </c>
    </row>
    <row r="4491" spans="1:18" x14ac:dyDescent="0.2">
      <c r="A4491" s="8">
        <v>40505</v>
      </c>
      <c r="B4491" s="1">
        <v>7.4</v>
      </c>
      <c r="C4491" s="1">
        <v>7.5350000000000001</v>
      </c>
      <c r="D4491" s="1">
        <v>7.35</v>
      </c>
      <c r="E4491" s="1">
        <v>7.47</v>
      </c>
      <c r="G4491" s="6">
        <f t="shared" si="491"/>
        <v>-0.12999999999999989</v>
      </c>
      <c r="H4491" s="1">
        <f t="shared" si="492"/>
        <v>0</v>
      </c>
      <c r="I4491" s="1">
        <f t="shared" si="493"/>
        <v>0.12999999999999989</v>
      </c>
      <c r="K4491" s="6">
        <f t="shared" si="487"/>
        <v>0.13428571428571429</v>
      </c>
      <c r="L4491" s="6">
        <f t="shared" si="488"/>
        <v>4.3571428571428594E-2</v>
      </c>
      <c r="M4491" s="6">
        <f t="shared" si="489"/>
        <v>3.0819672131147526</v>
      </c>
      <c r="N4491" s="6">
        <f t="shared" si="490"/>
        <v>75.502008032128515</v>
      </c>
      <c r="Q4491" s="1">
        <v>7.3877940000000004</v>
      </c>
      <c r="R4491" s="3">
        <v>243800</v>
      </c>
    </row>
    <row r="4492" spans="1:18" x14ac:dyDescent="0.2">
      <c r="A4492" s="8">
        <v>40506</v>
      </c>
      <c r="B4492" s="1">
        <v>7.5</v>
      </c>
      <c r="C4492" s="1">
        <v>7.53</v>
      </c>
      <c r="D4492" s="1">
        <v>7.41</v>
      </c>
      <c r="E4492" s="1">
        <v>7.47</v>
      </c>
      <c r="G4492" s="6">
        <f t="shared" si="491"/>
        <v>0</v>
      </c>
      <c r="H4492" s="1">
        <f t="shared" si="492"/>
        <v>0</v>
      </c>
      <c r="I4492" s="1">
        <f t="shared" si="493"/>
        <v>0</v>
      </c>
      <c r="K4492" s="6">
        <f t="shared" si="487"/>
        <v>0.11642857142857142</v>
      </c>
      <c r="L4492" s="6">
        <f t="shared" si="488"/>
        <v>4.3571428571428594E-2</v>
      </c>
      <c r="M4492" s="6">
        <f t="shared" si="489"/>
        <v>2.6721311475409819</v>
      </c>
      <c r="N4492" s="6">
        <f t="shared" si="490"/>
        <v>72.767857142857139</v>
      </c>
      <c r="Q4492" s="1">
        <v>7.3877940000000004</v>
      </c>
      <c r="R4492" s="3">
        <v>249600</v>
      </c>
    </row>
    <row r="4493" spans="1:18" x14ac:dyDescent="0.2">
      <c r="A4493" s="8">
        <v>40508</v>
      </c>
      <c r="B4493" s="1">
        <v>7.4</v>
      </c>
      <c r="C4493" s="1">
        <v>7.51</v>
      </c>
      <c r="D4493" s="1">
        <v>7.4</v>
      </c>
      <c r="E4493" s="1">
        <v>7.51</v>
      </c>
      <c r="G4493" s="6">
        <f t="shared" si="491"/>
        <v>4.0000000000000036E-2</v>
      </c>
      <c r="H4493" s="1">
        <f t="shared" si="492"/>
        <v>4.0000000000000036E-2</v>
      </c>
      <c r="I4493" s="1">
        <f t="shared" si="493"/>
        <v>0</v>
      </c>
      <c r="K4493" s="6">
        <f t="shared" si="487"/>
        <v>0.10071428571428573</v>
      </c>
      <c r="L4493" s="6">
        <f t="shared" si="488"/>
        <v>4.3571428571428594E-2</v>
      </c>
      <c r="M4493" s="6">
        <f t="shared" si="489"/>
        <v>2.3114754098360648</v>
      </c>
      <c r="N4493" s="6">
        <f t="shared" si="490"/>
        <v>69.801980198019791</v>
      </c>
      <c r="Q4493" s="1">
        <v>7.4273540000000002</v>
      </c>
      <c r="R4493" s="3">
        <v>105900</v>
      </c>
    </row>
    <row r="4494" spans="1:18" x14ac:dyDescent="0.2">
      <c r="A4494" s="8">
        <v>40511</v>
      </c>
      <c r="B4494" s="1">
        <v>7.48</v>
      </c>
      <c r="C4494" s="1">
        <v>7.54</v>
      </c>
      <c r="D4494" s="1">
        <v>7.34</v>
      </c>
      <c r="E4494" s="1">
        <v>7.51</v>
      </c>
      <c r="G4494" s="6">
        <f t="shared" si="491"/>
        <v>0</v>
      </c>
      <c r="H4494" s="1">
        <f t="shared" si="492"/>
        <v>0</v>
      </c>
      <c r="I4494" s="1">
        <f t="shared" si="493"/>
        <v>0</v>
      </c>
      <c r="K4494" s="6">
        <f t="shared" si="487"/>
        <v>9.6428571428571461E-2</v>
      </c>
      <c r="L4494" s="6">
        <f t="shared" si="488"/>
        <v>4.3571428571428594E-2</v>
      </c>
      <c r="M4494" s="6">
        <f t="shared" si="489"/>
        <v>2.2131147540983602</v>
      </c>
      <c r="N4494" s="6">
        <f t="shared" si="490"/>
        <v>68.877551020408163</v>
      </c>
      <c r="Q4494" s="1">
        <v>7.4273540000000002</v>
      </c>
      <c r="R4494" s="3">
        <v>334500</v>
      </c>
    </row>
    <row r="4495" spans="1:18" x14ac:dyDescent="0.2">
      <c r="A4495" s="8">
        <v>40512</v>
      </c>
      <c r="B4495" s="1">
        <v>7.4</v>
      </c>
      <c r="C4495" s="1">
        <v>7.54</v>
      </c>
      <c r="D4495" s="1">
        <v>7.28</v>
      </c>
      <c r="E4495" s="1">
        <v>7.39</v>
      </c>
      <c r="G4495" s="6">
        <f t="shared" si="491"/>
        <v>-0.12000000000000011</v>
      </c>
      <c r="H4495" s="1">
        <f t="shared" si="492"/>
        <v>0</v>
      </c>
      <c r="I4495" s="1">
        <f t="shared" si="493"/>
        <v>0.12000000000000011</v>
      </c>
      <c r="K4495" s="6">
        <f t="shared" si="487"/>
        <v>7.4285714285714288E-2</v>
      </c>
      <c r="L4495" s="6">
        <f t="shared" si="488"/>
        <v>5.2142857142857171E-2</v>
      </c>
      <c r="M4495" s="6">
        <f t="shared" si="489"/>
        <v>1.4246575342465746</v>
      </c>
      <c r="N4495" s="6">
        <f t="shared" si="490"/>
        <v>58.757062146892643</v>
      </c>
      <c r="Q4495" s="1">
        <v>7.3086739999999999</v>
      </c>
      <c r="R4495" s="3">
        <v>446000</v>
      </c>
    </row>
    <row r="4496" spans="1:18" x14ac:dyDescent="0.2">
      <c r="A4496" s="8">
        <v>40513</v>
      </c>
      <c r="B4496" s="1">
        <v>7.53</v>
      </c>
      <c r="C4496" s="1">
        <v>7.65</v>
      </c>
      <c r="D4496" s="1">
        <v>7.46</v>
      </c>
      <c r="E4496" s="1">
        <v>7.62</v>
      </c>
      <c r="G4496" s="6">
        <f t="shared" si="491"/>
        <v>0.23000000000000043</v>
      </c>
      <c r="H4496" s="1">
        <f t="shared" si="492"/>
        <v>0.23000000000000043</v>
      </c>
      <c r="I4496" s="1">
        <f t="shared" si="493"/>
        <v>0</v>
      </c>
      <c r="K4496" s="6">
        <f t="shared" ref="K4496:K4559" si="494">AVERAGE(H4483:H4496)</f>
        <v>8.8571428571428593E-2</v>
      </c>
      <c r="L4496" s="6">
        <f t="shared" ref="L4496:L4559" si="495">AVERAGE(I4483:I4496)</f>
        <v>5.2142857142857171E-2</v>
      </c>
      <c r="M4496" s="6">
        <f t="shared" ref="M4496:M4559" si="496">K4496/L4496</f>
        <v>1.6986301369863008</v>
      </c>
      <c r="N4496" s="6">
        <f t="shared" si="490"/>
        <v>62.944162436548218</v>
      </c>
      <c r="Q4496" s="1">
        <v>7.536143</v>
      </c>
      <c r="R4496" s="3">
        <v>569200</v>
      </c>
    </row>
    <row r="4497" spans="1:18" x14ac:dyDescent="0.2">
      <c r="A4497" s="8">
        <v>40514</v>
      </c>
      <c r="B4497" s="1">
        <v>7.63</v>
      </c>
      <c r="C4497" s="1">
        <v>7.99</v>
      </c>
      <c r="D4497" s="1">
        <v>7.54</v>
      </c>
      <c r="E4497" s="1">
        <v>7.97</v>
      </c>
      <c r="G4497" s="6">
        <f t="shared" si="491"/>
        <v>0.34999999999999964</v>
      </c>
      <c r="H4497" s="1">
        <f t="shared" si="492"/>
        <v>0.34999999999999964</v>
      </c>
      <c r="I4497" s="1">
        <f t="shared" si="493"/>
        <v>0</v>
      </c>
      <c r="K4497" s="6">
        <f t="shared" si="494"/>
        <v>0.10714285714285714</v>
      </c>
      <c r="L4497" s="6">
        <f t="shared" si="495"/>
        <v>5.2142857142857171E-2</v>
      </c>
      <c r="M4497" s="6">
        <f t="shared" si="496"/>
        <v>2.0547945205479441</v>
      </c>
      <c r="N4497" s="6">
        <f t="shared" ref="N4497:N4560" si="497">IF(L4497=0,100,100-(100/(1+M4497)))</f>
        <v>67.264573991031369</v>
      </c>
      <c r="Q4497" s="1">
        <v>7.8822910000000004</v>
      </c>
      <c r="R4497" s="3">
        <v>492300</v>
      </c>
    </row>
    <row r="4498" spans="1:18" x14ac:dyDescent="0.2">
      <c r="A4498" s="8">
        <v>40515</v>
      </c>
      <c r="B4498" s="1">
        <v>7.94</v>
      </c>
      <c r="C4498" s="1">
        <v>8.17</v>
      </c>
      <c r="D4498" s="1">
        <v>7.85</v>
      </c>
      <c r="E4498" s="1">
        <v>7.95</v>
      </c>
      <c r="G4498" s="6">
        <f t="shared" si="491"/>
        <v>-1.9999999999999574E-2</v>
      </c>
      <c r="H4498" s="1">
        <f t="shared" si="492"/>
        <v>0</v>
      </c>
      <c r="I4498" s="1">
        <f t="shared" si="493"/>
        <v>1.9999999999999574E-2</v>
      </c>
      <c r="K4498" s="6">
        <f t="shared" si="494"/>
        <v>0.10714285714285714</v>
      </c>
      <c r="L4498" s="6">
        <f t="shared" si="495"/>
        <v>5.2142857142857109E-2</v>
      </c>
      <c r="M4498" s="6">
        <f t="shared" si="496"/>
        <v>2.0547945205479463</v>
      </c>
      <c r="N4498" s="6">
        <f t="shared" si="497"/>
        <v>67.264573991031398</v>
      </c>
      <c r="Q4498" s="1">
        <v>7.8625119999999997</v>
      </c>
      <c r="R4498" s="3">
        <v>620600</v>
      </c>
    </row>
    <row r="4499" spans="1:18" x14ac:dyDescent="0.2">
      <c r="A4499" s="8">
        <v>40518</v>
      </c>
      <c r="B4499" s="1">
        <v>7.86</v>
      </c>
      <c r="C4499" s="1">
        <v>7.91</v>
      </c>
      <c r="D4499" s="1">
        <v>7.34</v>
      </c>
      <c r="E4499" s="1">
        <v>7.34</v>
      </c>
      <c r="G4499" s="6">
        <f t="shared" si="491"/>
        <v>-0.61000000000000032</v>
      </c>
      <c r="H4499" s="1">
        <f t="shared" si="492"/>
        <v>0</v>
      </c>
      <c r="I4499" s="1">
        <f t="shared" si="493"/>
        <v>0.61000000000000032</v>
      </c>
      <c r="K4499" s="6">
        <f t="shared" si="494"/>
        <v>6.928571428571427E-2</v>
      </c>
      <c r="L4499" s="6">
        <f t="shared" si="495"/>
        <v>9.571428571428571E-2</v>
      </c>
      <c r="M4499" s="6">
        <f t="shared" si="496"/>
        <v>0.72388059701492524</v>
      </c>
      <c r="N4499" s="6">
        <f t="shared" si="497"/>
        <v>41.99134199134199</v>
      </c>
      <c r="Q4499" s="1">
        <v>7.2592249999999998</v>
      </c>
      <c r="R4499" s="3">
        <v>785300</v>
      </c>
    </row>
    <row r="4500" spans="1:18" x14ac:dyDescent="0.2">
      <c r="A4500" s="8">
        <v>40519</v>
      </c>
      <c r="B4500" s="1">
        <v>7.47</v>
      </c>
      <c r="C4500" s="1">
        <v>7.5590000000000002</v>
      </c>
      <c r="D4500" s="1">
        <v>7.4</v>
      </c>
      <c r="E4500" s="1">
        <v>7.5</v>
      </c>
      <c r="G4500" s="6">
        <f t="shared" si="491"/>
        <v>0.16000000000000014</v>
      </c>
      <c r="H4500" s="1">
        <f t="shared" si="492"/>
        <v>0.16000000000000014</v>
      </c>
      <c r="I4500" s="1">
        <f t="shared" si="493"/>
        <v>0</v>
      </c>
      <c r="K4500" s="6">
        <f t="shared" si="494"/>
        <v>8.0714285714285711E-2</v>
      </c>
      <c r="L4500" s="6">
        <f t="shared" si="495"/>
        <v>6.928571428571427E-2</v>
      </c>
      <c r="M4500" s="6">
        <f t="shared" si="496"/>
        <v>1.1649484536082477</v>
      </c>
      <c r="N4500" s="6">
        <f t="shared" si="497"/>
        <v>53.809523809523817</v>
      </c>
      <c r="Q4500" s="1">
        <v>7.4174639999999998</v>
      </c>
      <c r="R4500" s="3">
        <v>578800</v>
      </c>
    </row>
    <row r="4501" spans="1:18" x14ac:dyDescent="0.2">
      <c r="A4501" s="8">
        <v>40520</v>
      </c>
      <c r="B4501" s="1">
        <v>7.55</v>
      </c>
      <c r="C4501" s="1">
        <v>7.67</v>
      </c>
      <c r="D4501" s="1">
        <v>7.48</v>
      </c>
      <c r="E4501" s="1">
        <v>7.64</v>
      </c>
      <c r="G4501" s="6">
        <f t="shared" si="491"/>
        <v>0.13999999999999968</v>
      </c>
      <c r="H4501" s="1">
        <f t="shared" si="492"/>
        <v>0.13999999999999968</v>
      </c>
      <c r="I4501" s="1">
        <f t="shared" si="493"/>
        <v>0</v>
      </c>
      <c r="K4501" s="6">
        <f t="shared" si="494"/>
        <v>9.0714285714285678E-2</v>
      </c>
      <c r="L4501" s="6">
        <f t="shared" si="495"/>
        <v>6.2857142857142848E-2</v>
      </c>
      <c r="M4501" s="6">
        <f t="shared" si="496"/>
        <v>1.4431818181818179</v>
      </c>
      <c r="N4501" s="6">
        <f t="shared" si="497"/>
        <v>59.069767441860463</v>
      </c>
      <c r="Q4501" s="1">
        <v>7.5559229999999999</v>
      </c>
      <c r="R4501" s="3">
        <v>466600</v>
      </c>
    </row>
    <row r="4502" spans="1:18" x14ac:dyDescent="0.2">
      <c r="A4502" s="8">
        <v>40521</v>
      </c>
      <c r="B4502" s="1">
        <v>7.65</v>
      </c>
      <c r="C4502" s="1">
        <v>7.65</v>
      </c>
      <c r="D4502" s="1">
        <v>7.22</v>
      </c>
      <c r="E4502" s="1">
        <v>7.27</v>
      </c>
      <c r="G4502" s="6">
        <f t="shared" si="491"/>
        <v>-0.37000000000000011</v>
      </c>
      <c r="H4502" s="1">
        <f t="shared" si="492"/>
        <v>0</v>
      </c>
      <c r="I4502" s="1">
        <f t="shared" si="493"/>
        <v>0.37000000000000011</v>
      </c>
      <c r="K4502" s="6">
        <f t="shared" si="494"/>
        <v>8.8571428571428523E-2</v>
      </c>
      <c r="L4502" s="6">
        <f t="shared" si="495"/>
        <v>8.9285714285714288E-2</v>
      </c>
      <c r="M4502" s="6">
        <f t="shared" si="496"/>
        <v>0.99199999999999944</v>
      </c>
      <c r="N4502" s="6">
        <f t="shared" si="497"/>
        <v>49.799196787148581</v>
      </c>
      <c r="Q4502" s="1">
        <v>7.1899949999999997</v>
      </c>
      <c r="R4502" s="3">
        <v>585200</v>
      </c>
    </row>
    <row r="4503" spans="1:18" x14ac:dyDescent="0.2">
      <c r="A4503" s="8">
        <v>40522</v>
      </c>
      <c r="B4503" s="1">
        <v>7.26</v>
      </c>
      <c r="C4503" s="1">
        <v>7.49</v>
      </c>
      <c r="D4503" s="1">
        <v>7.01</v>
      </c>
      <c r="E4503" s="1">
        <v>7.32</v>
      </c>
      <c r="G4503" s="6">
        <f t="shared" si="491"/>
        <v>5.0000000000000711E-2</v>
      </c>
      <c r="H4503" s="1">
        <f t="shared" si="492"/>
        <v>5.0000000000000711E-2</v>
      </c>
      <c r="I4503" s="1">
        <f t="shared" si="493"/>
        <v>0</v>
      </c>
      <c r="K4503" s="6">
        <f t="shared" si="494"/>
        <v>8.7142857142857189E-2</v>
      </c>
      <c r="L4503" s="6">
        <f t="shared" si="495"/>
        <v>8.9285714285714288E-2</v>
      </c>
      <c r="M4503" s="6">
        <f t="shared" si="496"/>
        <v>0.97600000000000053</v>
      </c>
      <c r="N4503" s="6">
        <f t="shared" si="497"/>
        <v>49.3927125506073</v>
      </c>
      <c r="Q4503" s="1">
        <v>7.2394449999999999</v>
      </c>
      <c r="R4503" s="3">
        <v>614100</v>
      </c>
    </row>
    <row r="4504" spans="1:18" x14ac:dyDescent="0.2">
      <c r="A4504" s="8">
        <v>40525</v>
      </c>
      <c r="B4504" s="1">
        <v>7.32</v>
      </c>
      <c r="C4504" s="1">
        <v>7.32</v>
      </c>
      <c r="D4504" s="1">
        <v>7.21</v>
      </c>
      <c r="E4504" s="1">
        <v>7.25</v>
      </c>
      <c r="G4504" s="6">
        <f t="shared" si="491"/>
        <v>-7.0000000000000284E-2</v>
      </c>
      <c r="H4504" s="1">
        <f t="shared" si="492"/>
        <v>0</v>
      </c>
      <c r="I4504" s="1">
        <f t="shared" si="493"/>
        <v>7.0000000000000284E-2</v>
      </c>
      <c r="K4504" s="6">
        <f t="shared" si="494"/>
        <v>6.9285714285714325E-2</v>
      </c>
      <c r="L4504" s="6">
        <f t="shared" si="495"/>
        <v>9.4285714285714306E-2</v>
      </c>
      <c r="M4504" s="6">
        <f t="shared" si="496"/>
        <v>0.73484848484848508</v>
      </c>
      <c r="N4504" s="6">
        <f t="shared" si="497"/>
        <v>42.358078602620097</v>
      </c>
      <c r="Q4504" s="1">
        <v>7.1702149999999998</v>
      </c>
      <c r="R4504" s="3">
        <v>673100</v>
      </c>
    </row>
    <row r="4505" spans="1:18" x14ac:dyDescent="0.2">
      <c r="A4505" s="8">
        <v>40526</v>
      </c>
      <c r="B4505" s="1">
        <v>7.24</v>
      </c>
      <c r="C4505" s="1">
        <v>7.29</v>
      </c>
      <c r="D4505" s="1">
        <v>7.11</v>
      </c>
      <c r="E4505" s="1">
        <v>7.15</v>
      </c>
      <c r="G4505" s="6">
        <f t="shared" si="491"/>
        <v>-9.9999999999999645E-2</v>
      </c>
      <c r="H4505" s="1">
        <f t="shared" si="492"/>
        <v>0</v>
      </c>
      <c r="I4505" s="1">
        <f t="shared" si="493"/>
        <v>9.9999999999999645E-2</v>
      </c>
      <c r="K4505" s="6">
        <f t="shared" si="494"/>
        <v>6.9285714285714325E-2</v>
      </c>
      <c r="L4505" s="6">
        <f t="shared" si="495"/>
        <v>9.2142857142857151E-2</v>
      </c>
      <c r="M4505" s="6">
        <f t="shared" si="496"/>
        <v>0.75193798449612437</v>
      </c>
      <c r="N4505" s="6">
        <f t="shared" si="497"/>
        <v>42.920353982300902</v>
      </c>
      <c r="Q4505" s="1">
        <v>7.0713160000000004</v>
      </c>
      <c r="R4505" s="3">
        <v>606100</v>
      </c>
    </row>
    <row r="4506" spans="1:18" x14ac:dyDescent="0.2">
      <c r="A4506" s="8">
        <v>40527</v>
      </c>
      <c r="B4506" s="1">
        <v>7.15</v>
      </c>
      <c r="C4506" s="1">
        <v>7.2</v>
      </c>
      <c r="D4506" s="1">
        <v>6.95</v>
      </c>
      <c r="E4506" s="1">
        <v>6.95</v>
      </c>
      <c r="G4506" s="6">
        <f t="shared" si="491"/>
        <v>-0.20000000000000018</v>
      </c>
      <c r="H4506" s="1">
        <f t="shared" si="492"/>
        <v>0</v>
      </c>
      <c r="I4506" s="1">
        <f t="shared" si="493"/>
        <v>0.20000000000000018</v>
      </c>
      <c r="K4506" s="6">
        <f t="shared" si="494"/>
        <v>6.9285714285714325E-2</v>
      </c>
      <c r="L4506" s="6">
        <f t="shared" si="495"/>
        <v>0.10642857142857144</v>
      </c>
      <c r="M4506" s="6">
        <f t="shared" si="496"/>
        <v>0.65100671140939625</v>
      </c>
      <c r="N4506" s="6">
        <f t="shared" si="497"/>
        <v>39.430894308943103</v>
      </c>
      <c r="Q4506" s="1">
        <v>6.8735169999999997</v>
      </c>
      <c r="R4506" s="3">
        <v>609700</v>
      </c>
    </row>
    <row r="4507" spans="1:18" x14ac:dyDescent="0.2">
      <c r="A4507" s="8">
        <v>40528</v>
      </c>
      <c r="B4507" s="1">
        <v>7</v>
      </c>
      <c r="C4507" s="1">
        <v>7.18</v>
      </c>
      <c r="D4507" s="1">
        <v>6.9279999999999999</v>
      </c>
      <c r="E4507" s="1">
        <v>7.11</v>
      </c>
      <c r="G4507" s="6">
        <f t="shared" si="491"/>
        <v>0.16000000000000014</v>
      </c>
      <c r="H4507" s="1">
        <f t="shared" si="492"/>
        <v>0.16000000000000014</v>
      </c>
      <c r="I4507" s="1">
        <f t="shared" si="493"/>
        <v>0</v>
      </c>
      <c r="K4507" s="6">
        <f t="shared" si="494"/>
        <v>7.7857142857142916E-2</v>
      </c>
      <c r="L4507" s="6">
        <f t="shared" si="495"/>
        <v>0.10642857142857144</v>
      </c>
      <c r="M4507" s="6">
        <f t="shared" si="496"/>
        <v>0.73154362416107432</v>
      </c>
      <c r="N4507" s="6">
        <f t="shared" si="497"/>
        <v>42.248062015503891</v>
      </c>
      <c r="Q4507" s="1">
        <v>7.0317559999999997</v>
      </c>
      <c r="R4507" s="3">
        <v>359200</v>
      </c>
    </row>
    <row r="4508" spans="1:18" x14ac:dyDescent="0.2">
      <c r="A4508" s="8">
        <v>40529</v>
      </c>
      <c r="B4508" s="1">
        <v>7.14</v>
      </c>
      <c r="C4508" s="1">
        <v>7.17</v>
      </c>
      <c r="D4508" s="1">
        <v>6.98</v>
      </c>
      <c r="E4508" s="1">
        <v>6.98</v>
      </c>
      <c r="G4508" s="6">
        <f t="shared" si="491"/>
        <v>-0.12999999999999989</v>
      </c>
      <c r="H4508" s="1">
        <f t="shared" si="492"/>
        <v>0</v>
      </c>
      <c r="I4508" s="1">
        <f t="shared" si="493"/>
        <v>0.12999999999999989</v>
      </c>
      <c r="K4508" s="6">
        <f t="shared" si="494"/>
        <v>7.7857142857142916E-2</v>
      </c>
      <c r="L4508" s="6">
        <f t="shared" si="495"/>
        <v>0.11571428571428573</v>
      </c>
      <c r="M4508" s="6">
        <f t="shared" si="496"/>
        <v>0.67283950617283994</v>
      </c>
      <c r="N4508" s="6">
        <f t="shared" si="497"/>
        <v>40.221402214022149</v>
      </c>
      <c r="Q4508" s="1">
        <v>6.903187</v>
      </c>
      <c r="R4508" s="3">
        <v>553200</v>
      </c>
    </row>
    <row r="4509" spans="1:18" x14ac:dyDescent="0.2">
      <c r="A4509" s="8">
        <v>40532</v>
      </c>
      <c r="B4509" s="1">
        <v>7</v>
      </c>
      <c r="C4509" s="1">
        <v>7.06</v>
      </c>
      <c r="D4509" s="1">
        <v>6.87</v>
      </c>
      <c r="E4509" s="1">
        <v>6.94</v>
      </c>
      <c r="G4509" s="6">
        <f t="shared" si="491"/>
        <v>-4.0000000000000036E-2</v>
      </c>
      <c r="H4509" s="1">
        <f t="shared" si="492"/>
        <v>0</v>
      </c>
      <c r="I4509" s="1">
        <f t="shared" si="493"/>
        <v>4.0000000000000036E-2</v>
      </c>
      <c r="K4509" s="6">
        <f t="shared" si="494"/>
        <v>7.7857142857142916E-2</v>
      </c>
      <c r="L4509" s="6">
        <f t="shared" si="495"/>
        <v>0.11</v>
      </c>
      <c r="M4509" s="6">
        <f t="shared" si="496"/>
        <v>0.70779220779220831</v>
      </c>
      <c r="N4509" s="6">
        <f t="shared" si="497"/>
        <v>41.444866920152108</v>
      </c>
      <c r="Q4509" s="1">
        <v>6.8636270000000001</v>
      </c>
      <c r="R4509" s="3">
        <v>341200</v>
      </c>
    </row>
    <row r="4510" spans="1:18" x14ac:dyDescent="0.2">
      <c r="A4510" s="8">
        <v>40533</v>
      </c>
      <c r="B4510" s="1">
        <v>7</v>
      </c>
      <c r="C4510" s="1">
        <v>7.28</v>
      </c>
      <c r="D4510" s="1">
        <v>6.96</v>
      </c>
      <c r="E4510" s="1">
        <v>7.28</v>
      </c>
      <c r="G4510" s="6">
        <f t="shared" si="491"/>
        <v>0.33999999999999986</v>
      </c>
      <c r="H4510" s="1">
        <f t="shared" si="492"/>
        <v>0.33999999999999986</v>
      </c>
      <c r="I4510" s="1">
        <f t="shared" si="493"/>
        <v>0</v>
      </c>
      <c r="K4510" s="6">
        <f t="shared" si="494"/>
        <v>8.5714285714285729E-2</v>
      </c>
      <c r="L4510" s="6">
        <f t="shared" si="495"/>
        <v>0.11</v>
      </c>
      <c r="M4510" s="6">
        <f t="shared" si="496"/>
        <v>0.77922077922077937</v>
      </c>
      <c r="N4510" s="6">
        <f t="shared" si="497"/>
        <v>43.79562043795621</v>
      </c>
      <c r="Q4510" s="1">
        <v>7.1998850000000001</v>
      </c>
      <c r="R4510" s="3">
        <v>359100</v>
      </c>
    </row>
    <row r="4511" spans="1:18" x14ac:dyDescent="0.2">
      <c r="A4511" s="8">
        <v>40534</v>
      </c>
      <c r="B4511" s="1">
        <v>7.31</v>
      </c>
      <c r="C4511" s="1">
        <v>7.31</v>
      </c>
      <c r="D4511" s="1">
        <v>7.16</v>
      </c>
      <c r="E4511" s="1">
        <v>7.19</v>
      </c>
      <c r="G4511" s="6">
        <f t="shared" si="491"/>
        <v>-8.9999999999999858E-2</v>
      </c>
      <c r="H4511" s="1">
        <f t="shared" si="492"/>
        <v>0</v>
      </c>
      <c r="I4511" s="1">
        <f t="shared" si="493"/>
        <v>8.9999999999999858E-2</v>
      </c>
      <c r="K4511" s="6">
        <f t="shared" si="494"/>
        <v>6.0714285714285755E-2</v>
      </c>
      <c r="L4511" s="6">
        <f t="shared" si="495"/>
        <v>0.11642857142857142</v>
      </c>
      <c r="M4511" s="6">
        <f t="shared" si="496"/>
        <v>0.52147239263803724</v>
      </c>
      <c r="N4511" s="6">
        <f t="shared" si="497"/>
        <v>34.274193548387117</v>
      </c>
      <c r="Q4511" s="1">
        <v>7.1108750000000001</v>
      </c>
      <c r="R4511" s="3">
        <v>175700</v>
      </c>
    </row>
    <row r="4512" spans="1:18" x14ac:dyDescent="0.2">
      <c r="A4512" s="8">
        <v>40535</v>
      </c>
      <c r="B4512" s="1">
        <v>7.18</v>
      </c>
      <c r="C4512" s="1">
        <v>7.2</v>
      </c>
      <c r="D4512" s="1">
        <v>7.12</v>
      </c>
      <c r="E4512" s="1">
        <v>7.14</v>
      </c>
      <c r="G4512" s="6">
        <f t="shared" si="491"/>
        <v>-5.0000000000000711E-2</v>
      </c>
      <c r="H4512" s="1">
        <f t="shared" si="492"/>
        <v>0</v>
      </c>
      <c r="I4512" s="1">
        <f t="shared" si="493"/>
        <v>5.0000000000000711E-2</v>
      </c>
      <c r="K4512" s="6">
        <f t="shared" si="494"/>
        <v>6.0714285714285755E-2</v>
      </c>
      <c r="L4512" s="6">
        <f t="shared" si="495"/>
        <v>0.11857142857142865</v>
      </c>
      <c r="M4512" s="6">
        <f t="shared" si="496"/>
        <v>0.51204819277108438</v>
      </c>
      <c r="N4512" s="6">
        <f t="shared" si="497"/>
        <v>33.864541832669332</v>
      </c>
      <c r="Q4512" s="1">
        <v>7.061426</v>
      </c>
      <c r="R4512" s="3">
        <v>140600</v>
      </c>
    </row>
    <row r="4513" spans="1:18" x14ac:dyDescent="0.2">
      <c r="A4513" s="8">
        <v>40539</v>
      </c>
      <c r="B4513" s="1">
        <v>7.1</v>
      </c>
      <c r="C4513" s="1">
        <v>7.21</v>
      </c>
      <c r="D4513" s="1">
        <v>7.08</v>
      </c>
      <c r="E4513" s="1">
        <v>7.19</v>
      </c>
      <c r="G4513" s="6">
        <f t="shared" si="491"/>
        <v>5.0000000000000711E-2</v>
      </c>
      <c r="H4513" s="1">
        <f t="shared" si="492"/>
        <v>5.0000000000000711E-2</v>
      </c>
      <c r="I4513" s="1">
        <f t="shared" si="493"/>
        <v>0</v>
      </c>
      <c r="K4513" s="6">
        <f t="shared" si="494"/>
        <v>6.4285714285714377E-2</v>
      </c>
      <c r="L4513" s="6">
        <f t="shared" si="495"/>
        <v>7.5000000000000053E-2</v>
      </c>
      <c r="M4513" s="6">
        <f t="shared" si="496"/>
        <v>0.85714285714285776</v>
      </c>
      <c r="N4513" s="6">
        <f t="shared" si="497"/>
        <v>46.153846153846168</v>
      </c>
      <c r="Q4513" s="1">
        <v>7.1108750000000001</v>
      </c>
      <c r="R4513" s="3">
        <v>114500</v>
      </c>
    </row>
    <row r="4514" spans="1:18" x14ac:dyDescent="0.2">
      <c r="A4514" s="8">
        <v>40540</v>
      </c>
      <c r="B4514" s="1">
        <v>7.21</v>
      </c>
      <c r="C4514" s="1">
        <v>7.27</v>
      </c>
      <c r="D4514" s="1">
        <v>7.11</v>
      </c>
      <c r="E4514" s="1">
        <v>7.14</v>
      </c>
      <c r="G4514" s="6">
        <f t="shared" si="491"/>
        <v>-5.0000000000000711E-2</v>
      </c>
      <c r="H4514" s="1">
        <f t="shared" si="492"/>
        <v>0</v>
      </c>
      <c r="I4514" s="1">
        <f t="shared" si="493"/>
        <v>5.0000000000000711E-2</v>
      </c>
      <c r="K4514" s="6">
        <f t="shared" si="494"/>
        <v>5.2857142857142936E-2</v>
      </c>
      <c r="L4514" s="6">
        <f t="shared" si="495"/>
        <v>7.8571428571428667E-2</v>
      </c>
      <c r="M4514" s="6">
        <f t="shared" si="496"/>
        <v>0.67272727272727295</v>
      </c>
      <c r="N4514" s="6">
        <f t="shared" si="497"/>
        <v>40.217391304347828</v>
      </c>
      <c r="Q4514" s="1">
        <v>7.061426</v>
      </c>
      <c r="R4514" s="3">
        <v>186300</v>
      </c>
    </row>
    <row r="4515" spans="1:18" x14ac:dyDescent="0.2">
      <c r="A4515" s="8">
        <v>40541</v>
      </c>
      <c r="B4515" s="1">
        <v>7.17</v>
      </c>
      <c r="C4515" s="1">
        <v>7.23</v>
      </c>
      <c r="D4515" s="1">
        <v>7.13</v>
      </c>
      <c r="E4515" s="1">
        <v>7.17</v>
      </c>
      <c r="G4515" s="6">
        <f t="shared" si="491"/>
        <v>3.0000000000000249E-2</v>
      </c>
      <c r="H4515" s="1">
        <f t="shared" si="492"/>
        <v>3.0000000000000249E-2</v>
      </c>
      <c r="I4515" s="1">
        <f t="shared" si="493"/>
        <v>0</v>
      </c>
      <c r="K4515" s="6">
        <f t="shared" si="494"/>
        <v>4.5000000000000116E-2</v>
      </c>
      <c r="L4515" s="6">
        <f t="shared" si="495"/>
        <v>7.8571428571428667E-2</v>
      </c>
      <c r="M4515" s="6">
        <f t="shared" si="496"/>
        <v>0.57272727272727353</v>
      </c>
      <c r="N4515" s="6">
        <f t="shared" si="497"/>
        <v>36.416184971098303</v>
      </c>
      <c r="Q4515" s="1">
        <v>7.0910950000000001</v>
      </c>
      <c r="R4515" s="3">
        <v>155400</v>
      </c>
    </row>
    <row r="4516" spans="1:18" x14ac:dyDescent="0.2">
      <c r="A4516" s="8">
        <v>40542</v>
      </c>
      <c r="B4516" s="1">
        <v>7.14</v>
      </c>
      <c r="C4516" s="1">
        <v>7.19</v>
      </c>
      <c r="D4516" s="1">
        <v>7.13</v>
      </c>
      <c r="E4516" s="1">
        <v>7.14</v>
      </c>
      <c r="G4516" s="6">
        <f t="shared" si="491"/>
        <v>-3.0000000000000249E-2</v>
      </c>
      <c r="H4516" s="1">
        <f t="shared" si="492"/>
        <v>0</v>
      </c>
      <c r="I4516" s="1">
        <f t="shared" si="493"/>
        <v>3.0000000000000249E-2</v>
      </c>
      <c r="K4516" s="6">
        <f t="shared" si="494"/>
        <v>4.5000000000000116E-2</v>
      </c>
      <c r="L4516" s="6">
        <f t="shared" si="495"/>
        <v>5.4285714285714395E-2</v>
      </c>
      <c r="M4516" s="6">
        <f t="shared" si="496"/>
        <v>0.8289473684210531</v>
      </c>
      <c r="N4516" s="6">
        <f t="shared" si="497"/>
        <v>45.323741007194258</v>
      </c>
      <c r="Q4516" s="1">
        <v>7.061426</v>
      </c>
      <c r="R4516" s="3">
        <v>214500</v>
      </c>
    </row>
    <row r="4517" spans="1:18" x14ac:dyDescent="0.2">
      <c r="A4517" s="8">
        <v>40543</v>
      </c>
      <c r="B4517" s="1">
        <v>7.13</v>
      </c>
      <c r="C4517" s="1">
        <v>7.28</v>
      </c>
      <c r="D4517" s="1">
        <v>7.12</v>
      </c>
      <c r="E4517" s="1">
        <v>7.16</v>
      </c>
      <c r="G4517" s="6">
        <f t="shared" si="491"/>
        <v>2.0000000000000462E-2</v>
      </c>
      <c r="H4517" s="1">
        <f t="shared" si="492"/>
        <v>2.0000000000000462E-2</v>
      </c>
      <c r="I4517" s="1">
        <f t="shared" si="493"/>
        <v>0</v>
      </c>
      <c r="K4517" s="6">
        <f t="shared" si="494"/>
        <v>4.2857142857142962E-2</v>
      </c>
      <c r="L4517" s="6">
        <f t="shared" si="495"/>
        <v>5.4285714285714395E-2</v>
      </c>
      <c r="M4517" s="6">
        <f t="shared" si="496"/>
        <v>0.78947368421052666</v>
      </c>
      <c r="N4517" s="6">
        <f t="shared" si="497"/>
        <v>44.117647058823536</v>
      </c>
      <c r="Q4517" s="1">
        <v>7.0812049999999997</v>
      </c>
      <c r="R4517" s="3">
        <v>233200</v>
      </c>
    </row>
    <row r="4518" spans="1:18" x14ac:dyDescent="0.2">
      <c r="A4518" s="8">
        <v>40546</v>
      </c>
      <c r="B4518" s="1">
        <v>7.26</v>
      </c>
      <c r="C4518" s="1">
        <v>7.5</v>
      </c>
      <c r="D4518" s="1">
        <v>7.2050000000000001</v>
      </c>
      <c r="E4518" s="1">
        <v>7.43</v>
      </c>
      <c r="G4518" s="6">
        <f t="shared" si="491"/>
        <v>0.26999999999999957</v>
      </c>
      <c r="H4518" s="1">
        <f t="shared" si="492"/>
        <v>0.26999999999999957</v>
      </c>
      <c r="I4518" s="1">
        <f t="shared" si="493"/>
        <v>0</v>
      </c>
      <c r="K4518" s="6">
        <f t="shared" si="494"/>
        <v>6.2142857142857215E-2</v>
      </c>
      <c r="L4518" s="6">
        <f t="shared" si="495"/>
        <v>4.9285714285714377E-2</v>
      </c>
      <c r="M4518" s="6">
        <f t="shared" si="496"/>
        <v>1.2608695652173905</v>
      </c>
      <c r="N4518" s="6">
        <f t="shared" si="497"/>
        <v>55.769230769230759</v>
      </c>
      <c r="Q4518" s="1">
        <v>7.3482339999999997</v>
      </c>
      <c r="R4518" s="3">
        <v>334800</v>
      </c>
    </row>
    <row r="4519" spans="1:18" x14ac:dyDescent="0.2">
      <c r="A4519" s="8">
        <v>40547</v>
      </c>
      <c r="B4519" s="1">
        <v>7.43</v>
      </c>
      <c r="C4519" s="1">
        <v>7.46</v>
      </c>
      <c r="D4519" s="1">
        <v>7.18</v>
      </c>
      <c r="E4519" s="1">
        <v>7.37</v>
      </c>
      <c r="G4519" s="6">
        <f t="shared" si="491"/>
        <v>-5.9999999999999609E-2</v>
      </c>
      <c r="H4519" s="1">
        <f t="shared" si="492"/>
        <v>0</v>
      </c>
      <c r="I4519" s="1">
        <f t="shared" si="493"/>
        <v>5.9999999999999609E-2</v>
      </c>
      <c r="K4519" s="6">
        <f t="shared" si="494"/>
        <v>6.2142857142857215E-2</v>
      </c>
      <c r="L4519" s="6">
        <f t="shared" si="495"/>
        <v>4.642857142857152E-2</v>
      </c>
      <c r="M4519" s="6">
        <f t="shared" si="496"/>
        <v>1.3384615384615373</v>
      </c>
      <c r="N4519" s="6">
        <f t="shared" si="497"/>
        <v>57.236842105263136</v>
      </c>
      <c r="Q4519" s="1">
        <v>7.2888950000000001</v>
      </c>
      <c r="R4519" s="3">
        <v>330000</v>
      </c>
    </row>
    <row r="4520" spans="1:18" x14ac:dyDescent="0.2">
      <c r="A4520" s="8">
        <v>40548</v>
      </c>
      <c r="B4520" s="1">
        <v>7.37</v>
      </c>
      <c r="C4520" s="1">
        <v>7.375</v>
      </c>
      <c r="D4520" s="1">
        <v>7.2</v>
      </c>
      <c r="E4520" s="1">
        <v>7.22</v>
      </c>
      <c r="G4520" s="6">
        <f t="shared" si="491"/>
        <v>-0.15000000000000036</v>
      </c>
      <c r="H4520" s="1">
        <f t="shared" si="492"/>
        <v>0</v>
      </c>
      <c r="I4520" s="1">
        <f t="shared" si="493"/>
        <v>0.15000000000000036</v>
      </c>
      <c r="K4520" s="6">
        <f t="shared" si="494"/>
        <v>6.2142857142857215E-2</v>
      </c>
      <c r="L4520" s="6">
        <f t="shared" si="495"/>
        <v>4.2857142857142962E-2</v>
      </c>
      <c r="M4520" s="6">
        <f t="shared" si="496"/>
        <v>1.4499999999999982</v>
      </c>
      <c r="N4520" s="6">
        <f t="shared" si="497"/>
        <v>59.183673469387728</v>
      </c>
      <c r="Q4520" s="1">
        <v>7.1405450000000004</v>
      </c>
      <c r="R4520" s="3">
        <v>192200</v>
      </c>
    </row>
    <row r="4521" spans="1:18" x14ac:dyDescent="0.2">
      <c r="A4521" s="8">
        <v>40549</v>
      </c>
      <c r="B4521" s="1">
        <v>7.24</v>
      </c>
      <c r="C4521" s="1">
        <v>7.35</v>
      </c>
      <c r="D4521" s="1">
        <v>7.17</v>
      </c>
      <c r="E4521" s="1">
        <v>7.27</v>
      </c>
      <c r="G4521" s="6">
        <f t="shared" si="491"/>
        <v>4.9999999999999822E-2</v>
      </c>
      <c r="H4521" s="1">
        <f t="shared" si="492"/>
        <v>4.9999999999999822E-2</v>
      </c>
      <c r="I4521" s="1">
        <f t="shared" si="493"/>
        <v>0</v>
      </c>
      <c r="K4521" s="6">
        <f t="shared" si="494"/>
        <v>5.4285714285714333E-2</v>
      </c>
      <c r="L4521" s="6">
        <f t="shared" si="495"/>
        <v>4.2857142857142962E-2</v>
      </c>
      <c r="M4521" s="6">
        <f t="shared" si="496"/>
        <v>1.2666666666666646</v>
      </c>
      <c r="N4521" s="6">
        <f t="shared" si="497"/>
        <v>55.882352941176435</v>
      </c>
      <c r="Q4521" s="1">
        <v>7.1899949999999997</v>
      </c>
      <c r="R4521" s="3">
        <v>192600</v>
      </c>
    </row>
    <row r="4522" spans="1:18" x14ac:dyDescent="0.2">
      <c r="A4522" s="8">
        <v>40550</v>
      </c>
      <c r="B4522" s="1">
        <v>7.27</v>
      </c>
      <c r="C4522" s="1">
        <v>7.33</v>
      </c>
      <c r="D4522" s="1">
        <v>7.08</v>
      </c>
      <c r="E4522" s="1">
        <v>7.17</v>
      </c>
      <c r="G4522" s="6">
        <f t="shared" si="491"/>
        <v>-9.9999999999999645E-2</v>
      </c>
      <c r="H4522" s="1">
        <f t="shared" si="492"/>
        <v>0</v>
      </c>
      <c r="I4522" s="1">
        <f t="shared" si="493"/>
        <v>9.9999999999999645E-2</v>
      </c>
      <c r="K4522" s="6">
        <f t="shared" si="494"/>
        <v>5.4285714285714333E-2</v>
      </c>
      <c r="L4522" s="6">
        <f t="shared" si="495"/>
        <v>4.07142857142858E-2</v>
      </c>
      <c r="M4522" s="6">
        <f t="shared" si="496"/>
        <v>1.3333333333333317</v>
      </c>
      <c r="N4522" s="6">
        <f t="shared" si="497"/>
        <v>57.14285714285711</v>
      </c>
      <c r="Q4522" s="1">
        <v>7.0910950000000001</v>
      </c>
      <c r="R4522" s="3">
        <v>255600</v>
      </c>
    </row>
    <row r="4523" spans="1:18" x14ac:dyDescent="0.2">
      <c r="A4523" s="8">
        <v>40553</v>
      </c>
      <c r="B4523" s="1">
        <v>7.15</v>
      </c>
      <c r="C4523" s="1">
        <v>7.35</v>
      </c>
      <c r="D4523" s="1">
        <v>7.13</v>
      </c>
      <c r="E4523" s="1">
        <v>7.23</v>
      </c>
      <c r="G4523" s="6">
        <f t="shared" si="491"/>
        <v>6.0000000000000497E-2</v>
      </c>
      <c r="H4523" s="1">
        <f t="shared" si="492"/>
        <v>6.0000000000000497E-2</v>
      </c>
      <c r="I4523" s="1">
        <f t="shared" si="493"/>
        <v>0</v>
      </c>
      <c r="K4523" s="6">
        <f t="shared" si="494"/>
        <v>5.8571428571428656E-2</v>
      </c>
      <c r="L4523" s="6">
        <f t="shared" si="495"/>
        <v>3.7857142857142936E-2</v>
      </c>
      <c r="M4523" s="6">
        <f t="shared" si="496"/>
        <v>1.5471698113207537</v>
      </c>
      <c r="N4523" s="6">
        <f t="shared" si="497"/>
        <v>60.740740740740726</v>
      </c>
      <c r="Q4523" s="1">
        <v>7.1504349999999999</v>
      </c>
      <c r="R4523" s="3">
        <v>248700</v>
      </c>
    </row>
    <row r="4524" spans="1:18" x14ac:dyDescent="0.2">
      <c r="A4524" s="8">
        <v>40554</v>
      </c>
      <c r="B4524" s="1">
        <v>7.25</v>
      </c>
      <c r="C4524" s="1">
        <v>7.4</v>
      </c>
      <c r="D4524" s="1">
        <v>7.16</v>
      </c>
      <c r="E4524" s="1">
        <v>7.24</v>
      </c>
      <c r="G4524" s="6">
        <f t="shared" si="491"/>
        <v>9.9999999999997868E-3</v>
      </c>
      <c r="H4524" s="1">
        <f t="shared" si="492"/>
        <v>9.9999999999997868E-3</v>
      </c>
      <c r="I4524" s="1">
        <f t="shared" si="493"/>
        <v>0</v>
      </c>
      <c r="K4524" s="6">
        <f t="shared" si="494"/>
        <v>3.500000000000008E-2</v>
      </c>
      <c r="L4524" s="6">
        <f t="shared" si="495"/>
        <v>3.7857142857142936E-2</v>
      </c>
      <c r="M4524" s="6">
        <f t="shared" si="496"/>
        <v>0.92452830188679258</v>
      </c>
      <c r="N4524" s="6">
        <f t="shared" si="497"/>
        <v>48.03921568627451</v>
      </c>
      <c r="Q4524" s="1">
        <v>7.1603250000000003</v>
      </c>
      <c r="R4524" s="3">
        <v>512600</v>
      </c>
    </row>
    <row r="4525" spans="1:18" x14ac:dyDescent="0.2">
      <c r="A4525" s="8">
        <v>40555</v>
      </c>
      <c r="B4525" s="1">
        <v>7.29</v>
      </c>
      <c r="C4525" s="1">
        <v>7.49</v>
      </c>
      <c r="D4525" s="1">
        <v>7.2</v>
      </c>
      <c r="E4525" s="1">
        <v>7.47</v>
      </c>
      <c r="G4525" s="6">
        <f t="shared" si="491"/>
        <v>0.22999999999999954</v>
      </c>
      <c r="H4525" s="1">
        <f t="shared" si="492"/>
        <v>0.22999999999999954</v>
      </c>
      <c r="I4525" s="1">
        <f t="shared" si="493"/>
        <v>0</v>
      </c>
      <c r="K4525" s="6">
        <f t="shared" si="494"/>
        <v>5.1428571428571476E-2</v>
      </c>
      <c r="L4525" s="6">
        <f t="shared" si="495"/>
        <v>3.1428571428571521E-2</v>
      </c>
      <c r="M4525" s="6">
        <f t="shared" si="496"/>
        <v>1.6363636363636331</v>
      </c>
      <c r="N4525" s="6">
        <f t="shared" si="497"/>
        <v>62.068965517241331</v>
      </c>
      <c r="Q4525" s="1">
        <v>7.3877940000000004</v>
      </c>
      <c r="R4525" s="3">
        <v>429700</v>
      </c>
    </row>
    <row r="4526" spans="1:18" x14ac:dyDescent="0.2">
      <c r="A4526" s="8">
        <v>40556</v>
      </c>
      <c r="B4526" s="1">
        <v>7.48</v>
      </c>
      <c r="C4526" s="1">
        <v>7.94</v>
      </c>
      <c r="D4526" s="1">
        <v>7.35</v>
      </c>
      <c r="E4526" s="1">
        <v>7.75</v>
      </c>
      <c r="G4526" s="6">
        <f t="shared" si="491"/>
        <v>0.28000000000000025</v>
      </c>
      <c r="H4526" s="1">
        <f t="shared" si="492"/>
        <v>0.28000000000000025</v>
      </c>
      <c r="I4526" s="1">
        <f t="shared" si="493"/>
        <v>0</v>
      </c>
      <c r="K4526" s="6">
        <f t="shared" si="494"/>
        <v>7.1428571428571494E-2</v>
      </c>
      <c r="L4526" s="6">
        <f t="shared" si="495"/>
        <v>2.7857142857142896E-2</v>
      </c>
      <c r="M4526" s="6">
        <f t="shared" si="496"/>
        <v>2.564102564102563</v>
      </c>
      <c r="N4526" s="6">
        <f t="shared" si="497"/>
        <v>71.942446043165461</v>
      </c>
      <c r="Q4526" s="1">
        <v>7.6647129999999999</v>
      </c>
      <c r="R4526" s="3">
        <v>831500</v>
      </c>
    </row>
    <row r="4527" spans="1:18" x14ac:dyDescent="0.2">
      <c r="A4527" s="8">
        <v>40557</v>
      </c>
      <c r="B4527" s="1">
        <v>7.76</v>
      </c>
      <c r="C4527" s="1">
        <v>7.76</v>
      </c>
      <c r="D4527" s="1">
        <v>7.55</v>
      </c>
      <c r="E4527" s="1">
        <v>7.63</v>
      </c>
      <c r="G4527" s="6">
        <f t="shared" si="491"/>
        <v>-0.12000000000000011</v>
      </c>
      <c r="H4527" s="1">
        <f t="shared" si="492"/>
        <v>0</v>
      </c>
      <c r="I4527" s="1">
        <f t="shared" si="493"/>
        <v>0.12000000000000011</v>
      </c>
      <c r="K4527" s="6">
        <f t="shared" si="494"/>
        <v>6.7857142857142866E-2</v>
      </c>
      <c r="L4527" s="6">
        <f t="shared" si="495"/>
        <v>3.6428571428571477E-2</v>
      </c>
      <c r="M4527" s="6">
        <f t="shared" si="496"/>
        <v>1.8627450980392135</v>
      </c>
      <c r="N4527" s="6">
        <f t="shared" si="497"/>
        <v>65.068493150684901</v>
      </c>
      <c r="Q4527" s="1">
        <v>7.5460330000000004</v>
      </c>
      <c r="R4527" s="3">
        <v>258400</v>
      </c>
    </row>
    <row r="4528" spans="1:18" x14ac:dyDescent="0.2">
      <c r="A4528" s="8">
        <v>40561</v>
      </c>
      <c r="B4528" s="1">
        <v>7.67</v>
      </c>
      <c r="C4528" s="1">
        <v>7.94</v>
      </c>
      <c r="D4528" s="1">
        <v>7.6</v>
      </c>
      <c r="E4528" s="1">
        <v>7.92</v>
      </c>
      <c r="G4528" s="6">
        <f t="shared" si="491"/>
        <v>0.29000000000000004</v>
      </c>
      <c r="H4528" s="1">
        <f t="shared" si="492"/>
        <v>0.29000000000000004</v>
      </c>
      <c r="I4528" s="1">
        <f t="shared" si="493"/>
        <v>0</v>
      </c>
      <c r="K4528" s="6">
        <f t="shared" si="494"/>
        <v>8.8571428571428593E-2</v>
      </c>
      <c r="L4528" s="6">
        <f t="shared" si="495"/>
        <v>3.2857142857142856E-2</v>
      </c>
      <c r="M4528" s="6">
        <f t="shared" si="496"/>
        <v>2.6956521739130443</v>
      </c>
      <c r="N4528" s="6">
        <f t="shared" si="497"/>
        <v>72.941176470588246</v>
      </c>
      <c r="Q4528" s="1">
        <v>7.8328420000000003</v>
      </c>
      <c r="R4528" s="3">
        <v>465100</v>
      </c>
    </row>
    <row r="4529" spans="1:18" x14ac:dyDescent="0.2">
      <c r="A4529" s="8">
        <v>40562</v>
      </c>
      <c r="B4529" s="1">
        <v>7.96</v>
      </c>
      <c r="C4529" s="1">
        <v>8.1199999999999992</v>
      </c>
      <c r="D4529" s="1">
        <v>7.42</v>
      </c>
      <c r="E4529" s="1">
        <v>7.46</v>
      </c>
      <c r="G4529" s="6">
        <f t="shared" si="491"/>
        <v>-0.45999999999999996</v>
      </c>
      <c r="H4529" s="1">
        <f t="shared" si="492"/>
        <v>0</v>
      </c>
      <c r="I4529" s="1">
        <f t="shared" si="493"/>
        <v>0.45999999999999996</v>
      </c>
      <c r="K4529" s="6">
        <f t="shared" si="494"/>
        <v>8.6428571428571424E-2</v>
      </c>
      <c r="L4529" s="6">
        <f t="shared" si="495"/>
        <v>6.5714285714285711E-2</v>
      </c>
      <c r="M4529" s="6">
        <f t="shared" si="496"/>
        <v>1.3152173913043479</v>
      </c>
      <c r="N4529" s="6">
        <f t="shared" si="497"/>
        <v>56.8075117370892</v>
      </c>
      <c r="Q4529" s="1">
        <v>7.377904</v>
      </c>
      <c r="R4529" s="3">
        <v>680300</v>
      </c>
    </row>
    <row r="4530" spans="1:18" x14ac:dyDescent="0.2">
      <c r="A4530" s="8">
        <v>40563</v>
      </c>
      <c r="B4530" s="1">
        <v>7.37</v>
      </c>
      <c r="C4530" s="1">
        <v>7.4</v>
      </c>
      <c r="D4530" s="1">
        <v>7.14</v>
      </c>
      <c r="E4530" s="1">
        <v>7.35</v>
      </c>
      <c r="G4530" s="6">
        <f t="shared" si="491"/>
        <v>-0.11000000000000032</v>
      </c>
      <c r="H4530" s="1">
        <f t="shared" si="492"/>
        <v>0</v>
      </c>
      <c r="I4530" s="1">
        <f t="shared" si="493"/>
        <v>0.11000000000000032</v>
      </c>
      <c r="K4530" s="6">
        <f t="shared" si="494"/>
        <v>8.6428571428571424E-2</v>
      </c>
      <c r="L4530" s="6">
        <f t="shared" si="495"/>
        <v>7.1428571428571425E-2</v>
      </c>
      <c r="M4530" s="6">
        <f t="shared" si="496"/>
        <v>1.21</v>
      </c>
      <c r="N4530" s="6">
        <f t="shared" si="497"/>
        <v>54.751131221719454</v>
      </c>
      <c r="Q4530" s="1">
        <v>7.2691140000000001</v>
      </c>
      <c r="R4530" s="3">
        <v>287600</v>
      </c>
    </row>
    <row r="4531" spans="1:18" x14ac:dyDescent="0.2">
      <c r="A4531" s="8">
        <v>40564</v>
      </c>
      <c r="B4531" s="1">
        <v>7.37</v>
      </c>
      <c r="C4531" s="1">
        <v>7.44</v>
      </c>
      <c r="D4531" s="1">
        <v>7.1</v>
      </c>
      <c r="E4531" s="1">
        <v>7.11</v>
      </c>
      <c r="G4531" s="6">
        <f t="shared" si="491"/>
        <v>-0.23999999999999932</v>
      </c>
      <c r="H4531" s="1">
        <f t="shared" si="492"/>
        <v>0</v>
      </c>
      <c r="I4531" s="1">
        <f t="shared" si="493"/>
        <v>0.23999999999999932</v>
      </c>
      <c r="K4531" s="6">
        <f t="shared" si="494"/>
        <v>8.4999999999999964E-2</v>
      </c>
      <c r="L4531" s="6">
        <f t="shared" si="495"/>
        <v>8.8571428571428523E-2</v>
      </c>
      <c r="M4531" s="6">
        <f t="shared" si="496"/>
        <v>0.95967741935483886</v>
      </c>
      <c r="N4531" s="6">
        <f t="shared" si="497"/>
        <v>48.97119341563787</v>
      </c>
      <c r="Q4531" s="1">
        <v>7.0317559999999997</v>
      </c>
      <c r="R4531" s="3">
        <v>415400</v>
      </c>
    </row>
    <row r="4532" spans="1:18" x14ac:dyDescent="0.2">
      <c r="A4532" s="8">
        <v>40567</v>
      </c>
      <c r="B4532" s="1">
        <v>7.09</v>
      </c>
      <c r="C4532" s="1">
        <v>7.37</v>
      </c>
      <c r="D4532" s="1">
        <v>7.08</v>
      </c>
      <c r="E4532" s="1">
        <v>7.24</v>
      </c>
      <c r="G4532" s="6">
        <f t="shared" si="491"/>
        <v>0.12999999999999989</v>
      </c>
      <c r="H4532" s="1">
        <f t="shared" si="492"/>
        <v>0.12999999999999989</v>
      </c>
      <c r="I4532" s="1">
        <f t="shared" si="493"/>
        <v>0</v>
      </c>
      <c r="K4532" s="6">
        <f t="shared" si="494"/>
        <v>7.4999999999999983E-2</v>
      </c>
      <c r="L4532" s="6">
        <f t="shared" si="495"/>
        <v>8.8571428571428523E-2</v>
      </c>
      <c r="M4532" s="6">
        <f t="shared" si="496"/>
        <v>0.84677419354838734</v>
      </c>
      <c r="N4532" s="6">
        <f t="shared" si="497"/>
        <v>45.851528384279483</v>
      </c>
      <c r="Q4532" s="1">
        <v>7.1603250000000003</v>
      </c>
      <c r="R4532" s="3">
        <v>253200</v>
      </c>
    </row>
    <row r="4533" spans="1:18" x14ac:dyDescent="0.2">
      <c r="A4533" s="8">
        <v>40568</v>
      </c>
      <c r="B4533" s="1">
        <v>7.2</v>
      </c>
      <c r="C4533" s="1">
        <v>7.3</v>
      </c>
      <c r="D4533" s="1">
        <v>7.15</v>
      </c>
      <c r="E4533" s="1">
        <v>7.2</v>
      </c>
      <c r="G4533" s="6">
        <f t="shared" si="491"/>
        <v>-4.0000000000000036E-2</v>
      </c>
      <c r="H4533" s="1">
        <f t="shared" si="492"/>
        <v>0</v>
      </c>
      <c r="I4533" s="1">
        <f t="shared" si="493"/>
        <v>4.0000000000000036E-2</v>
      </c>
      <c r="K4533" s="6">
        <f t="shared" si="494"/>
        <v>7.4999999999999983E-2</v>
      </c>
      <c r="L4533" s="6">
        <f t="shared" si="495"/>
        <v>8.7142857142857119E-2</v>
      </c>
      <c r="M4533" s="6">
        <f t="shared" si="496"/>
        <v>0.8606557377049181</v>
      </c>
      <c r="N4533" s="6">
        <f t="shared" si="497"/>
        <v>46.255506607929512</v>
      </c>
      <c r="Q4533" s="1">
        <v>7.1207649999999996</v>
      </c>
      <c r="R4533" s="3">
        <v>245500</v>
      </c>
    </row>
    <row r="4534" spans="1:18" x14ac:dyDescent="0.2">
      <c r="A4534" s="8">
        <v>40569</v>
      </c>
      <c r="B4534" s="1">
        <v>7.25</v>
      </c>
      <c r="C4534" s="1">
        <v>7.5</v>
      </c>
      <c r="D4534" s="1">
        <v>7.19</v>
      </c>
      <c r="E4534" s="1">
        <v>7.48</v>
      </c>
      <c r="G4534" s="6">
        <f t="shared" si="491"/>
        <v>0.28000000000000025</v>
      </c>
      <c r="H4534" s="1">
        <f t="shared" si="492"/>
        <v>0.28000000000000025</v>
      </c>
      <c r="I4534" s="1">
        <f t="shared" si="493"/>
        <v>0</v>
      </c>
      <c r="K4534" s="6">
        <f t="shared" si="494"/>
        <v>9.5000000000000001E-2</v>
      </c>
      <c r="L4534" s="6">
        <f t="shared" si="495"/>
        <v>7.6428571428571387E-2</v>
      </c>
      <c r="M4534" s="6">
        <f t="shared" si="496"/>
        <v>1.2429906542056082</v>
      </c>
      <c r="N4534" s="6">
        <f t="shared" si="497"/>
        <v>55.416666666666679</v>
      </c>
      <c r="Q4534" s="1">
        <v>7.3976839999999999</v>
      </c>
      <c r="R4534" s="3">
        <v>206600</v>
      </c>
    </row>
    <row r="4535" spans="1:18" x14ac:dyDescent="0.2">
      <c r="A4535" s="8">
        <v>40570</v>
      </c>
      <c r="B4535" s="1">
        <v>7.44</v>
      </c>
      <c r="C4535" s="1">
        <v>7.45</v>
      </c>
      <c r="D4535" s="1">
        <v>7.24</v>
      </c>
      <c r="E4535" s="1">
        <v>7.32</v>
      </c>
      <c r="G4535" s="6">
        <f t="shared" si="491"/>
        <v>-0.16000000000000014</v>
      </c>
      <c r="H4535" s="1">
        <f t="shared" si="492"/>
        <v>0</v>
      </c>
      <c r="I4535" s="1">
        <f t="shared" si="493"/>
        <v>0.16000000000000014</v>
      </c>
      <c r="K4535" s="6">
        <f t="shared" si="494"/>
        <v>9.1428571428571442E-2</v>
      </c>
      <c r="L4535" s="6">
        <f t="shared" si="495"/>
        <v>8.7857142857142828E-2</v>
      </c>
      <c r="M4535" s="6">
        <f t="shared" si="496"/>
        <v>1.0406504065040656</v>
      </c>
      <c r="N4535" s="6">
        <f t="shared" si="497"/>
        <v>50.996015936254985</v>
      </c>
      <c r="Q4535" s="1">
        <v>7.2394449999999999</v>
      </c>
      <c r="R4535" s="3">
        <v>101900</v>
      </c>
    </row>
    <row r="4536" spans="1:18" x14ac:dyDescent="0.2">
      <c r="A4536" s="8">
        <v>40571</v>
      </c>
      <c r="B4536" s="1">
        <v>7.3</v>
      </c>
      <c r="C4536" s="1">
        <v>7.34</v>
      </c>
      <c r="D4536" s="1">
        <v>7.14</v>
      </c>
      <c r="E4536" s="1">
        <v>7.14</v>
      </c>
      <c r="G4536" s="6">
        <f t="shared" si="491"/>
        <v>-0.1800000000000006</v>
      </c>
      <c r="H4536" s="1">
        <f t="shared" si="492"/>
        <v>0</v>
      </c>
      <c r="I4536" s="1">
        <f t="shared" si="493"/>
        <v>0.1800000000000006</v>
      </c>
      <c r="K4536" s="6">
        <f t="shared" si="494"/>
        <v>9.1428571428571442E-2</v>
      </c>
      <c r="L4536" s="6">
        <f t="shared" si="495"/>
        <v>9.3571428571428611E-2</v>
      </c>
      <c r="M4536" s="6">
        <f t="shared" si="496"/>
        <v>0.97709923664122111</v>
      </c>
      <c r="N4536" s="6">
        <f t="shared" si="497"/>
        <v>49.420849420849414</v>
      </c>
      <c r="Q4536" s="1">
        <v>7.061426</v>
      </c>
      <c r="R4536" s="3">
        <v>259200</v>
      </c>
    </row>
    <row r="4537" spans="1:18" x14ac:dyDescent="0.2">
      <c r="A4537" s="8">
        <v>40574</v>
      </c>
      <c r="B4537" s="1">
        <v>7.16</v>
      </c>
      <c r="C4537" s="1">
        <v>7.44</v>
      </c>
      <c r="D4537" s="1">
        <v>7.11</v>
      </c>
      <c r="E4537" s="1">
        <v>7.28</v>
      </c>
      <c r="G4537" s="6">
        <f t="shared" si="491"/>
        <v>0.14000000000000057</v>
      </c>
      <c r="H4537" s="1">
        <f t="shared" si="492"/>
        <v>0.14000000000000057</v>
      </c>
      <c r="I4537" s="1">
        <f t="shared" si="493"/>
        <v>0</v>
      </c>
      <c r="K4537" s="6">
        <f t="shared" si="494"/>
        <v>9.714285714285717E-2</v>
      </c>
      <c r="L4537" s="6">
        <f t="shared" si="495"/>
        <v>9.3571428571428611E-2</v>
      </c>
      <c r="M4537" s="6">
        <f t="shared" si="496"/>
        <v>1.0381679389312977</v>
      </c>
      <c r="N4537" s="6">
        <f t="shared" si="497"/>
        <v>50.936329588014978</v>
      </c>
      <c r="Q4537" s="1">
        <v>7.1998850000000001</v>
      </c>
      <c r="R4537" s="3">
        <v>268700</v>
      </c>
    </row>
    <row r="4538" spans="1:18" x14ac:dyDescent="0.2">
      <c r="A4538" s="8">
        <v>40575</v>
      </c>
      <c r="B4538" s="1">
        <v>7.31</v>
      </c>
      <c r="C4538" s="1">
        <v>7.7</v>
      </c>
      <c r="D4538" s="1">
        <v>7.28</v>
      </c>
      <c r="E4538" s="1">
        <v>7.53</v>
      </c>
      <c r="G4538" s="6">
        <f t="shared" si="491"/>
        <v>0.25</v>
      </c>
      <c r="H4538" s="1">
        <f t="shared" si="492"/>
        <v>0.25</v>
      </c>
      <c r="I4538" s="1">
        <f t="shared" si="493"/>
        <v>0</v>
      </c>
      <c r="K4538" s="6">
        <f t="shared" si="494"/>
        <v>0.11428571428571432</v>
      </c>
      <c r="L4538" s="6">
        <f t="shared" si="495"/>
        <v>9.3571428571428611E-2</v>
      </c>
      <c r="M4538" s="6">
        <f t="shared" si="496"/>
        <v>1.2213740458015265</v>
      </c>
      <c r="N4538" s="6">
        <f t="shared" si="497"/>
        <v>54.982817869415804</v>
      </c>
      <c r="Q4538" s="1">
        <v>7.4471340000000001</v>
      </c>
      <c r="R4538" s="3">
        <v>246900</v>
      </c>
    </row>
    <row r="4539" spans="1:18" x14ac:dyDescent="0.2">
      <c r="A4539" s="8">
        <v>40576</v>
      </c>
      <c r="B4539" s="1">
        <v>7.55</v>
      </c>
      <c r="C4539" s="1">
        <v>7.9</v>
      </c>
      <c r="D4539" s="1">
        <v>7.55</v>
      </c>
      <c r="E4539" s="1">
        <v>7.71</v>
      </c>
      <c r="G4539" s="6">
        <f t="shared" si="491"/>
        <v>0.17999999999999972</v>
      </c>
      <c r="H4539" s="1">
        <f t="shared" si="492"/>
        <v>0.17999999999999972</v>
      </c>
      <c r="I4539" s="1">
        <f t="shared" si="493"/>
        <v>0</v>
      </c>
      <c r="K4539" s="6">
        <f t="shared" si="494"/>
        <v>0.11071428571428577</v>
      </c>
      <c r="L4539" s="6">
        <f t="shared" si="495"/>
        <v>9.3571428571428611E-2</v>
      </c>
      <c r="M4539" s="6">
        <f t="shared" si="496"/>
        <v>1.1832061068702291</v>
      </c>
      <c r="N4539" s="6">
        <f t="shared" si="497"/>
        <v>54.1958041958042</v>
      </c>
      <c r="Q4539" s="1">
        <v>7.6251530000000001</v>
      </c>
      <c r="R4539" s="3">
        <v>561500</v>
      </c>
    </row>
    <row r="4540" spans="1:18" x14ac:dyDescent="0.2">
      <c r="A4540" s="8">
        <v>40577</v>
      </c>
      <c r="B4540" s="1">
        <v>7.76</v>
      </c>
      <c r="C4540" s="1">
        <v>7.79</v>
      </c>
      <c r="D4540" s="1">
        <v>7.4409999999999998</v>
      </c>
      <c r="E4540" s="1">
        <v>7.58</v>
      </c>
      <c r="G4540" s="6">
        <f t="shared" si="491"/>
        <v>-0.12999999999999989</v>
      </c>
      <c r="H4540" s="1">
        <f t="shared" si="492"/>
        <v>0</v>
      </c>
      <c r="I4540" s="1">
        <f t="shared" si="493"/>
        <v>0.12999999999999989</v>
      </c>
      <c r="K4540" s="6">
        <f t="shared" si="494"/>
        <v>9.0714285714285747E-2</v>
      </c>
      <c r="L4540" s="6">
        <f t="shared" si="495"/>
        <v>0.10285714285714288</v>
      </c>
      <c r="M4540" s="6">
        <f t="shared" si="496"/>
        <v>0.88194444444444453</v>
      </c>
      <c r="N4540" s="6">
        <f t="shared" si="497"/>
        <v>46.863468634686349</v>
      </c>
      <c r="Q4540" s="1">
        <v>7.4965830000000002</v>
      </c>
      <c r="R4540" s="3">
        <v>292900</v>
      </c>
    </row>
    <row r="4541" spans="1:18" x14ac:dyDescent="0.2">
      <c r="A4541" s="8">
        <v>40578</v>
      </c>
      <c r="B4541" s="1">
        <v>7.61</v>
      </c>
      <c r="C4541" s="1">
        <v>7.62</v>
      </c>
      <c r="D4541" s="1">
        <v>7.35</v>
      </c>
      <c r="E4541" s="1">
        <v>7.48</v>
      </c>
      <c r="G4541" s="6">
        <f t="shared" si="491"/>
        <v>-9.9999999999999645E-2</v>
      </c>
      <c r="H4541" s="1">
        <f t="shared" si="492"/>
        <v>0</v>
      </c>
      <c r="I4541" s="1">
        <f t="shared" si="493"/>
        <v>9.9999999999999645E-2</v>
      </c>
      <c r="K4541" s="6">
        <f t="shared" si="494"/>
        <v>9.0714285714285747E-2</v>
      </c>
      <c r="L4541" s="6">
        <f t="shared" si="495"/>
        <v>0.10142857142857142</v>
      </c>
      <c r="M4541" s="6">
        <f t="shared" si="496"/>
        <v>0.89436619718309895</v>
      </c>
      <c r="N4541" s="6">
        <f t="shared" si="497"/>
        <v>47.211895910780676</v>
      </c>
      <c r="Q4541" s="1">
        <v>7.3976839999999999</v>
      </c>
      <c r="R4541" s="3">
        <v>301700</v>
      </c>
    </row>
    <row r="4542" spans="1:18" x14ac:dyDescent="0.2">
      <c r="A4542" s="8">
        <v>40581</v>
      </c>
      <c r="B4542" s="1">
        <v>7.51</v>
      </c>
      <c r="C4542" s="1">
        <v>7.67</v>
      </c>
      <c r="D4542" s="1">
        <v>7.48</v>
      </c>
      <c r="E4542" s="1">
        <v>7.51</v>
      </c>
      <c r="G4542" s="6">
        <f t="shared" si="491"/>
        <v>2.9999999999999361E-2</v>
      </c>
      <c r="H4542" s="1">
        <f t="shared" si="492"/>
        <v>2.9999999999999361E-2</v>
      </c>
      <c r="I4542" s="1">
        <f t="shared" si="493"/>
        <v>0</v>
      </c>
      <c r="K4542" s="6">
        <f t="shared" si="494"/>
        <v>7.2142857142857134E-2</v>
      </c>
      <c r="L4542" s="6">
        <f t="shared" si="495"/>
        <v>0.10142857142857142</v>
      </c>
      <c r="M4542" s="6">
        <f t="shared" si="496"/>
        <v>0.71126760563380276</v>
      </c>
      <c r="N4542" s="6">
        <f t="shared" si="497"/>
        <v>41.563786008230451</v>
      </c>
      <c r="Q4542" s="1">
        <v>7.4273540000000002</v>
      </c>
      <c r="R4542" s="3">
        <v>226500</v>
      </c>
    </row>
    <row r="4543" spans="1:18" x14ac:dyDescent="0.2">
      <c r="A4543" s="8">
        <v>40582</v>
      </c>
      <c r="B4543" s="1">
        <v>7.54</v>
      </c>
      <c r="C4543" s="1">
        <v>7.6550000000000002</v>
      </c>
      <c r="D4543" s="1">
        <v>7.34</v>
      </c>
      <c r="E4543" s="1">
        <v>7.63</v>
      </c>
      <c r="G4543" s="6">
        <f t="shared" si="491"/>
        <v>0.12000000000000011</v>
      </c>
      <c r="H4543" s="1">
        <f t="shared" si="492"/>
        <v>0.12000000000000011</v>
      </c>
      <c r="I4543" s="1">
        <f t="shared" si="493"/>
        <v>0</v>
      </c>
      <c r="K4543" s="6">
        <f t="shared" si="494"/>
        <v>8.0714285714285711E-2</v>
      </c>
      <c r="L4543" s="6">
        <f t="shared" si="495"/>
        <v>6.8571428571428575E-2</v>
      </c>
      <c r="M4543" s="6">
        <f t="shared" si="496"/>
        <v>1.1770833333333333</v>
      </c>
      <c r="N4543" s="6">
        <f t="shared" si="497"/>
        <v>54.066985645933009</v>
      </c>
      <c r="Q4543" s="1">
        <v>7.5460330000000004</v>
      </c>
      <c r="R4543" s="3">
        <v>254200</v>
      </c>
    </row>
    <row r="4544" spans="1:18" x14ac:dyDescent="0.2">
      <c r="A4544" s="8">
        <v>40583</v>
      </c>
      <c r="B4544" s="1">
        <v>7.63</v>
      </c>
      <c r="C4544" s="1">
        <v>7.63</v>
      </c>
      <c r="D4544" s="1">
        <v>7.34</v>
      </c>
      <c r="E4544" s="1">
        <v>7.38</v>
      </c>
      <c r="G4544" s="6">
        <f t="shared" si="491"/>
        <v>-0.25</v>
      </c>
      <c r="H4544" s="1">
        <f t="shared" si="492"/>
        <v>0</v>
      </c>
      <c r="I4544" s="1">
        <f t="shared" si="493"/>
        <v>0.25</v>
      </c>
      <c r="K4544" s="6">
        <f t="shared" si="494"/>
        <v>8.0714285714285711E-2</v>
      </c>
      <c r="L4544" s="6">
        <f t="shared" si="495"/>
        <v>7.8571428571428542E-2</v>
      </c>
      <c r="M4544" s="6">
        <f t="shared" si="496"/>
        <v>1.0272727272727276</v>
      </c>
      <c r="N4544" s="6">
        <f t="shared" si="497"/>
        <v>50.672645739910315</v>
      </c>
      <c r="Q4544" s="1">
        <v>7.2987849999999996</v>
      </c>
      <c r="R4544" s="3">
        <v>216700</v>
      </c>
    </row>
    <row r="4545" spans="1:18" x14ac:dyDescent="0.2">
      <c r="A4545" s="8">
        <v>40584</v>
      </c>
      <c r="B4545" s="1">
        <v>7.34</v>
      </c>
      <c r="C4545" s="1">
        <v>7.38</v>
      </c>
      <c r="D4545" s="1">
        <v>7.23</v>
      </c>
      <c r="E4545" s="1">
        <v>7.24</v>
      </c>
      <c r="G4545" s="6">
        <f t="shared" si="491"/>
        <v>-0.13999999999999968</v>
      </c>
      <c r="H4545" s="1">
        <f t="shared" si="492"/>
        <v>0</v>
      </c>
      <c r="I4545" s="1">
        <f t="shared" si="493"/>
        <v>0.13999999999999968</v>
      </c>
      <c r="K4545" s="6">
        <f t="shared" si="494"/>
        <v>8.0714285714285711E-2</v>
      </c>
      <c r="L4545" s="6">
        <f t="shared" si="495"/>
        <v>7.1428571428571425E-2</v>
      </c>
      <c r="M4545" s="6">
        <f t="shared" si="496"/>
        <v>1.1300000000000001</v>
      </c>
      <c r="N4545" s="6">
        <f t="shared" si="497"/>
        <v>53.051643192488264</v>
      </c>
      <c r="Q4545" s="1">
        <v>7.1603250000000003</v>
      </c>
      <c r="R4545" s="3">
        <v>332200</v>
      </c>
    </row>
    <row r="4546" spans="1:18" x14ac:dyDescent="0.2">
      <c r="A4546" s="8">
        <v>40585</v>
      </c>
      <c r="B4546" s="1">
        <v>7.2</v>
      </c>
      <c r="C4546" s="1">
        <v>7.35</v>
      </c>
      <c r="D4546" s="1">
        <v>7.15</v>
      </c>
      <c r="E4546" s="1">
        <v>7.19</v>
      </c>
      <c r="G4546" s="6">
        <f t="shared" si="491"/>
        <v>-4.9999999999999822E-2</v>
      </c>
      <c r="H4546" s="1">
        <f t="shared" si="492"/>
        <v>0</v>
      </c>
      <c r="I4546" s="1">
        <f t="shared" si="493"/>
        <v>4.9999999999999822E-2</v>
      </c>
      <c r="K4546" s="6">
        <f t="shared" si="494"/>
        <v>7.1428571428571425E-2</v>
      </c>
      <c r="L4546" s="6">
        <f t="shared" si="495"/>
        <v>7.4999999999999983E-2</v>
      </c>
      <c r="M4546" s="6">
        <f t="shared" si="496"/>
        <v>0.95238095238095255</v>
      </c>
      <c r="N4546" s="6">
        <f t="shared" si="497"/>
        <v>48.780487804878057</v>
      </c>
      <c r="Q4546" s="1">
        <v>7.1108750000000001</v>
      </c>
      <c r="R4546" s="3">
        <v>268700</v>
      </c>
    </row>
    <row r="4547" spans="1:18" x14ac:dyDescent="0.2">
      <c r="A4547" s="8">
        <v>40588</v>
      </c>
      <c r="B4547" s="1">
        <v>7.19</v>
      </c>
      <c r="C4547" s="1">
        <v>7.45</v>
      </c>
      <c r="D4547" s="1">
        <v>7.18</v>
      </c>
      <c r="E4547" s="1">
        <v>7.29</v>
      </c>
      <c r="G4547" s="6">
        <f t="shared" si="491"/>
        <v>9.9999999999999645E-2</v>
      </c>
      <c r="H4547" s="1">
        <f t="shared" si="492"/>
        <v>9.9999999999999645E-2</v>
      </c>
      <c r="I4547" s="1">
        <f t="shared" si="493"/>
        <v>0</v>
      </c>
      <c r="K4547" s="6">
        <f t="shared" si="494"/>
        <v>7.8571428571428542E-2</v>
      </c>
      <c r="L4547" s="6">
        <f t="shared" si="495"/>
        <v>7.2142857142857134E-2</v>
      </c>
      <c r="M4547" s="6">
        <f t="shared" si="496"/>
        <v>1.0891089108910887</v>
      </c>
      <c r="N4547" s="6">
        <f t="shared" si="497"/>
        <v>52.132701421800938</v>
      </c>
      <c r="Q4547" s="1">
        <v>7.2097749999999996</v>
      </c>
      <c r="R4547" s="3">
        <v>310300</v>
      </c>
    </row>
    <row r="4548" spans="1:18" x14ac:dyDescent="0.2">
      <c r="A4548" s="8">
        <v>40589</v>
      </c>
      <c r="B4548" s="1">
        <v>7.28</v>
      </c>
      <c r="C4548" s="1">
        <v>7.39</v>
      </c>
      <c r="D4548" s="1">
        <v>7.202</v>
      </c>
      <c r="E4548" s="1">
        <v>7.31</v>
      </c>
      <c r="G4548" s="6">
        <f t="shared" ref="G4548:G4611" si="498">E4548-E4547</f>
        <v>1.9999999999999574E-2</v>
      </c>
      <c r="H4548" s="1">
        <f t="shared" ref="H4548:H4611" si="499">IF(G4548&gt;0,G4548,0)</f>
        <v>1.9999999999999574E-2</v>
      </c>
      <c r="I4548" s="1">
        <f t="shared" ref="I4548:I4611" si="500">IF(G4548&lt;0,ABS(G4548),0)</f>
        <v>0</v>
      </c>
      <c r="K4548" s="6">
        <f t="shared" si="494"/>
        <v>5.9999999999999928E-2</v>
      </c>
      <c r="L4548" s="6">
        <f t="shared" si="495"/>
        <v>7.2142857142857134E-2</v>
      </c>
      <c r="M4548" s="6">
        <f t="shared" si="496"/>
        <v>0.83168316831683076</v>
      </c>
      <c r="N4548" s="6">
        <f t="shared" si="497"/>
        <v>45.405405405405375</v>
      </c>
      <c r="Q4548" s="1">
        <v>7.2295550000000004</v>
      </c>
      <c r="R4548" s="3">
        <v>182100</v>
      </c>
    </row>
    <row r="4549" spans="1:18" x14ac:dyDescent="0.2">
      <c r="A4549" s="8">
        <v>40590</v>
      </c>
      <c r="B4549" s="1">
        <v>7.34</v>
      </c>
      <c r="C4549" s="1">
        <v>7.53</v>
      </c>
      <c r="D4549" s="1">
        <v>7.22</v>
      </c>
      <c r="E4549" s="1">
        <v>7.44</v>
      </c>
      <c r="G4549" s="6">
        <f t="shared" si="498"/>
        <v>0.13000000000000078</v>
      </c>
      <c r="H4549" s="1">
        <f t="shared" si="499"/>
        <v>0.13000000000000078</v>
      </c>
      <c r="I4549" s="1">
        <f t="shared" si="500"/>
        <v>0</v>
      </c>
      <c r="K4549" s="6">
        <f t="shared" si="494"/>
        <v>6.928571428571427E-2</v>
      </c>
      <c r="L4549" s="6">
        <f t="shared" si="495"/>
        <v>6.0714285714285686E-2</v>
      </c>
      <c r="M4549" s="6">
        <f t="shared" si="496"/>
        <v>1.1411764705882355</v>
      </c>
      <c r="N4549" s="6">
        <f t="shared" si="497"/>
        <v>53.296703296703306</v>
      </c>
      <c r="Q4549" s="1">
        <v>7.3581240000000001</v>
      </c>
      <c r="R4549" s="3">
        <v>348800</v>
      </c>
    </row>
    <row r="4550" spans="1:18" x14ac:dyDescent="0.2">
      <c r="A4550" s="8">
        <v>40591</v>
      </c>
      <c r="B4550" s="1">
        <v>7.4</v>
      </c>
      <c r="C4550" s="1">
        <v>7.7</v>
      </c>
      <c r="D4550" s="1">
        <v>7.4</v>
      </c>
      <c r="E4550" s="1">
        <v>7.66</v>
      </c>
      <c r="G4550" s="6">
        <f t="shared" si="498"/>
        <v>0.21999999999999975</v>
      </c>
      <c r="H4550" s="1">
        <f t="shared" si="499"/>
        <v>0.21999999999999975</v>
      </c>
      <c r="I4550" s="1">
        <f t="shared" si="500"/>
        <v>0</v>
      </c>
      <c r="K4550" s="6">
        <f t="shared" si="494"/>
        <v>8.4999999999999964E-2</v>
      </c>
      <c r="L4550" s="6">
        <f t="shared" si="495"/>
        <v>4.7857142857142786E-2</v>
      </c>
      <c r="M4550" s="6">
        <f t="shared" si="496"/>
        <v>1.7761194029850766</v>
      </c>
      <c r="N4550" s="6">
        <f t="shared" si="497"/>
        <v>63.978494623655941</v>
      </c>
      <c r="Q4550" s="1">
        <v>7.5757029999999999</v>
      </c>
      <c r="R4550" s="3">
        <v>378000</v>
      </c>
    </row>
    <row r="4551" spans="1:18" x14ac:dyDescent="0.2">
      <c r="A4551" s="8">
        <v>40592</v>
      </c>
      <c r="B4551" s="1">
        <v>7.7</v>
      </c>
      <c r="C4551" s="1">
        <v>7.72</v>
      </c>
      <c r="D4551" s="1">
        <v>7.46</v>
      </c>
      <c r="E4551" s="1">
        <v>7.63</v>
      </c>
      <c r="G4551" s="6">
        <f t="shared" si="498"/>
        <v>-3.0000000000000249E-2</v>
      </c>
      <c r="H4551" s="1">
        <f t="shared" si="499"/>
        <v>0</v>
      </c>
      <c r="I4551" s="1">
        <f t="shared" si="500"/>
        <v>3.0000000000000249E-2</v>
      </c>
      <c r="K4551" s="6">
        <f t="shared" si="494"/>
        <v>7.4999999999999928E-2</v>
      </c>
      <c r="L4551" s="6">
        <f t="shared" si="495"/>
        <v>4.9999999999999947E-2</v>
      </c>
      <c r="M4551" s="6">
        <f t="shared" si="496"/>
        <v>1.5000000000000002</v>
      </c>
      <c r="N4551" s="6">
        <f t="shared" si="497"/>
        <v>60</v>
      </c>
      <c r="Q4551" s="1">
        <v>7.5460330000000004</v>
      </c>
      <c r="R4551" s="3">
        <v>305300</v>
      </c>
    </row>
    <row r="4552" spans="1:18" x14ac:dyDescent="0.2">
      <c r="A4552" s="8">
        <v>40596</v>
      </c>
      <c r="B4552" s="1">
        <v>7.6</v>
      </c>
      <c r="C4552" s="1">
        <v>7.87</v>
      </c>
      <c r="D4552" s="1">
        <v>7.44</v>
      </c>
      <c r="E4552" s="1">
        <v>7.46</v>
      </c>
      <c r="G4552" s="6">
        <f t="shared" si="498"/>
        <v>-0.16999999999999993</v>
      </c>
      <c r="H4552" s="1">
        <f t="shared" si="499"/>
        <v>0</v>
      </c>
      <c r="I4552" s="1">
        <f t="shared" si="500"/>
        <v>0.16999999999999993</v>
      </c>
      <c r="K4552" s="6">
        <f t="shared" si="494"/>
        <v>5.7142857142857065E-2</v>
      </c>
      <c r="L4552" s="6">
        <f t="shared" si="495"/>
        <v>6.214285714285709E-2</v>
      </c>
      <c r="M4552" s="6">
        <f t="shared" si="496"/>
        <v>0.91954022988505701</v>
      </c>
      <c r="N4552" s="6">
        <f t="shared" si="497"/>
        <v>47.904191616766454</v>
      </c>
      <c r="Q4552" s="1">
        <v>7.377904</v>
      </c>
      <c r="R4552" s="3">
        <v>525400</v>
      </c>
    </row>
    <row r="4553" spans="1:18" x14ac:dyDescent="0.2">
      <c r="A4553" s="8">
        <v>40597</v>
      </c>
      <c r="B4553" s="1">
        <v>7.5</v>
      </c>
      <c r="C4553" s="1">
        <v>7.97</v>
      </c>
      <c r="D4553" s="1">
        <v>7.48</v>
      </c>
      <c r="E4553" s="1">
        <v>7.71</v>
      </c>
      <c r="G4553" s="6">
        <f t="shared" si="498"/>
        <v>0.25</v>
      </c>
      <c r="H4553" s="1">
        <f t="shared" si="499"/>
        <v>0.25</v>
      </c>
      <c r="I4553" s="1">
        <f t="shared" si="500"/>
        <v>0</v>
      </c>
      <c r="K4553" s="6">
        <f t="shared" si="494"/>
        <v>6.214285714285709E-2</v>
      </c>
      <c r="L4553" s="6">
        <f t="shared" si="495"/>
        <v>6.214285714285709E-2</v>
      </c>
      <c r="M4553" s="6">
        <f t="shared" si="496"/>
        <v>1</v>
      </c>
      <c r="N4553" s="6">
        <f t="shared" si="497"/>
        <v>50</v>
      </c>
      <c r="Q4553" s="1">
        <v>7.6251530000000001</v>
      </c>
      <c r="R4553" s="3">
        <v>755900</v>
      </c>
    </row>
    <row r="4554" spans="1:18" x14ac:dyDescent="0.2">
      <c r="A4554" s="8">
        <v>40598</v>
      </c>
      <c r="B4554" s="1">
        <v>7.78</v>
      </c>
      <c r="C4554" s="1">
        <v>8.01</v>
      </c>
      <c r="D4554" s="1">
        <v>7.65</v>
      </c>
      <c r="E4554" s="1">
        <v>7.69</v>
      </c>
      <c r="G4554" s="6">
        <f t="shared" si="498"/>
        <v>-1.9999999999999574E-2</v>
      </c>
      <c r="H4554" s="1">
        <f t="shared" si="499"/>
        <v>0</v>
      </c>
      <c r="I4554" s="1">
        <f t="shared" si="500"/>
        <v>1.9999999999999574E-2</v>
      </c>
      <c r="K4554" s="6">
        <f t="shared" si="494"/>
        <v>6.214285714285709E-2</v>
      </c>
      <c r="L4554" s="6">
        <f t="shared" si="495"/>
        <v>5.4285714285714208E-2</v>
      </c>
      <c r="M4554" s="6">
        <f t="shared" si="496"/>
        <v>1.1447368421052637</v>
      </c>
      <c r="N4554" s="6">
        <f t="shared" si="497"/>
        <v>53.374233128834369</v>
      </c>
      <c r="Q4554" s="1">
        <v>7.6053730000000002</v>
      </c>
      <c r="R4554" s="3">
        <v>799200</v>
      </c>
    </row>
    <row r="4555" spans="1:18" x14ac:dyDescent="0.2">
      <c r="A4555" s="8">
        <v>40599</v>
      </c>
      <c r="B4555" s="1">
        <v>7.76</v>
      </c>
      <c r="C4555" s="1">
        <v>7.94</v>
      </c>
      <c r="D4555" s="1">
        <v>7.62</v>
      </c>
      <c r="E4555" s="1">
        <v>7.93</v>
      </c>
      <c r="G4555" s="6">
        <f t="shared" si="498"/>
        <v>0.23999999999999932</v>
      </c>
      <c r="H4555" s="1">
        <f t="shared" si="499"/>
        <v>0.23999999999999932</v>
      </c>
      <c r="I4555" s="1">
        <f t="shared" si="500"/>
        <v>0</v>
      </c>
      <c r="K4555" s="6">
        <f t="shared" si="494"/>
        <v>7.9285714285714182E-2</v>
      </c>
      <c r="L4555" s="6">
        <f t="shared" si="495"/>
        <v>4.7142857142857091E-2</v>
      </c>
      <c r="M4555" s="6">
        <f t="shared" si="496"/>
        <v>1.6818181818181814</v>
      </c>
      <c r="N4555" s="6">
        <f t="shared" si="497"/>
        <v>62.711864406779661</v>
      </c>
      <c r="Q4555" s="1">
        <v>7.8427319999999998</v>
      </c>
      <c r="R4555" s="3">
        <v>306000</v>
      </c>
    </row>
    <row r="4556" spans="1:18" x14ac:dyDescent="0.2">
      <c r="A4556" s="8">
        <v>40602</v>
      </c>
      <c r="B4556" s="1">
        <v>8.06</v>
      </c>
      <c r="C4556" s="1">
        <v>8.2799999999999994</v>
      </c>
      <c r="D4556" s="1">
        <v>7.86</v>
      </c>
      <c r="E4556" s="1">
        <v>8.02</v>
      </c>
      <c r="G4556" s="6">
        <f t="shared" si="498"/>
        <v>8.9999999999999858E-2</v>
      </c>
      <c r="H4556" s="1">
        <f t="shared" si="499"/>
        <v>8.9999999999999858E-2</v>
      </c>
      <c r="I4556" s="1">
        <f t="shared" si="500"/>
        <v>0</v>
      </c>
      <c r="K4556" s="6">
        <f t="shared" si="494"/>
        <v>8.3571428571428505E-2</v>
      </c>
      <c r="L4556" s="6">
        <f t="shared" si="495"/>
        <v>4.7142857142857091E-2</v>
      </c>
      <c r="M4556" s="6">
        <f t="shared" si="496"/>
        <v>1.7727272727272734</v>
      </c>
      <c r="N4556" s="6">
        <f t="shared" si="497"/>
        <v>63.934426229508205</v>
      </c>
      <c r="Q4556" s="1">
        <v>7.9317419999999998</v>
      </c>
      <c r="R4556" s="3">
        <v>1378400</v>
      </c>
    </row>
    <row r="4557" spans="1:18" x14ac:dyDescent="0.2">
      <c r="A4557" s="8">
        <v>40603</v>
      </c>
      <c r="B4557" s="1">
        <v>8.0500000000000007</v>
      </c>
      <c r="C4557" s="1">
        <v>8.09</v>
      </c>
      <c r="D4557" s="1">
        <v>7.88</v>
      </c>
      <c r="E4557" s="1">
        <v>7.98</v>
      </c>
      <c r="G4557" s="6">
        <f t="shared" si="498"/>
        <v>-3.9999999999999147E-2</v>
      </c>
      <c r="H4557" s="1">
        <f t="shared" si="499"/>
        <v>0</v>
      </c>
      <c r="I4557" s="1">
        <f t="shared" si="500"/>
        <v>3.9999999999999147E-2</v>
      </c>
      <c r="K4557" s="6">
        <f t="shared" si="494"/>
        <v>7.4999999999999928E-2</v>
      </c>
      <c r="L4557" s="6">
        <f t="shared" si="495"/>
        <v>4.9999999999999885E-2</v>
      </c>
      <c r="M4557" s="6">
        <f t="shared" si="496"/>
        <v>1.500000000000002</v>
      </c>
      <c r="N4557" s="6">
        <f t="shared" si="497"/>
        <v>60.000000000000028</v>
      </c>
      <c r="Q4557" s="1">
        <v>7.892182</v>
      </c>
      <c r="R4557" s="3">
        <v>1101200</v>
      </c>
    </row>
    <row r="4558" spans="1:18" x14ac:dyDescent="0.2">
      <c r="A4558" s="8">
        <v>40604</v>
      </c>
      <c r="B4558" s="1">
        <v>7.95</v>
      </c>
      <c r="C4558" s="1">
        <v>8.08</v>
      </c>
      <c r="D4558" s="1">
        <v>7.82</v>
      </c>
      <c r="E4558" s="1">
        <v>7.92</v>
      </c>
      <c r="G4558" s="6">
        <f t="shared" si="498"/>
        <v>-6.0000000000000497E-2</v>
      </c>
      <c r="H4558" s="1">
        <f t="shared" si="499"/>
        <v>0</v>
      </c>
      <c r="I4558" s="1">
        <f t="shared" si="500"/>
        <v>6.0000000000000497E-2</v>
      </c>
      <c r="K4558" s="6">
        <f t="shared" si="494"/>
        <v>7.4999999999999928E-2</v>
      </c>
      <c r="L4558" s="6">
        <f t="shared" si="495"/>
        <v>3.6428571428571352E-2</v>
      </c>
      <c r="M4558" s="6">
        <f t="shared" si="496"/>
        <v>2.0588235294117672</v>
      </c>
      <c r="N4558" s="6">
        <f t="shared" si="497"/>
        <v>67.307692307692335</v>
      </c>
      <c r="Q4558" s="1">
        <v>7.8328420000000003</v>
      </c>
      <c r="R4558" s="3">
        <v>521100</v>
      </c>
    </row>
    <row r="4559" spans="1:18" x14ac:dyDescent="0.2">
      <c r="A4559" s="8">
        <v>40605</v>
      </c>
      <c r="B4559" s="1">
        <v>8</v>
      </c>
      <c r="C4559" s="1">
        <v>8.1</v>
      </c>
      <c r="D4559" s="1">
        <v>7.96</v>
      </c>
      <c r="E4559" s="1">
        <v>8.0500000000000007</v>
      </c>
      <c r="G4559" s="6">
        <f t="shared" si="498"/>
        <v>0.13000000000000078</v>
      </c>
      <c r="H4559" s="1">
        <f t="shared" si="499"/>
        <v>0.13000000000000078</v>
      </c>
      <c r="I4559" s="1">
        <f t="shared" si="500"/>
        <v>0</v>
      </c>
      <c r="K4559" s="6">
        <f t="shared" si="494"/>
        <v>8.4285714285714269E-2</v>
      </c>
      <c r="L4559" s="6">
        <f t="shared" si="495"/>
        <v>2.6428571428571374E-2</v>
      </c>
      <c r="M4559" s="6">
        <f t="shared" si="496"/>
        <v>3.1891891891891953</v>
      </c>
      <c r="N4559" s="6">
        <f t="shared" si="497"/>
        <v>76.129032258064541</v>
      </c>
      <c r="Q4559" s="1">
        <v>7.961411</v>
      </c>
      <c r="R4559" s="3">
        <v>973500</v>
      </c>
    </row>
    <row r="4560" spans="1:18" x14ac:dyDescent="0.2">
      <c r="A4560" s="8">
        <v>40606</v>
      </c>
      <c r="B4560" s="1">
        <v>8.07</v>
      </c>
      <c r="C4560" s="1">
        <v>8.07</v>
      </c>
      <c r="D4560" s="1">
        <v>7.91</v>
      </c>
      <c r="E4560" s="1">
        <v>8.0399999999999991</v>
      </c>
      <c r="G4560" s="6">
        <f t="shared" si="498"/>
        <v>-1.0000000000001563E-2</v>
      </c>
      <c r="H4560" s="1">
        <f t="shared" si="499"/>
        <v>0</v>
      </c>
      <c r="I4560" s="1">
        <f t="shared" si="500"/>
        <v>1.0000000000001563E-2</v>
      </c>
      <c r="K4560" s="6">
        <f t="shared" ref="K4560:K4623" si="501">AVERAGE(H4547:H4560)</f>
        <v>8.4285714285714269E-2</v>
      </c>
      <c r="L4560" s="6">
        <f t="shared" ref="L4560:L4623" si="502">AVERAGE(I4547:I4560)</f>
        <v>2.3571428571428639E-2</v>
      </c>
      <c r="M4560" s="6">
        <f t="shared" ref="M4560:M4623" si="503">K4560/L4560</f>
        <v>3.575757575757565</v>
      </c>
      <c r="N4560" s="6">
        <f t="shared" si="497"/>
        <v>78.145695364238364</v>
      </c>
      <c r="Q4560" s="1">
        <v>7.9515209999999996</v>
      </c>
      <c r="R4560" s="3">
        <v>769600</v>
      </c>
    </row>
    <row r="4561" spans="1:18" x14ac:dyDescent="0.2">
      <c r="A4561" s="8">
        <v>40609</v>
      </c>
      <c r="B4561" s="1">
        <v>8.1300000000000008</v>
      </c>
      <c r="C4561" s="1">
        <v>8.4</v>
      </c>
      <c r="D4561" s="1">
        <v>8.0500000000000007</v>
      </c>
      <c r="E4561" s="1">
        <v>8.33</v>
      </c>
      <c r="G4561" s="6">
        <f t="shared" si="498"/>
        <v>0.29000000000000092</v>
      </c>
      <c r="H4561" s="1">
        <f t="shared" si="499"/>
        <v>0.29000000000000092</v>
      </c>
      <c r="I4561" s="1">
        <f t="shared" si="500"/>
        <v>0</v>
      </c>
      <c r="K4561" s="6">
        <f t="shared" si="501"/>
        <v>9.7857142857142934E-2</v>
      </c>
      <c r="L4561" s="6">
        <f t="shared" si="502"/>
        <v>2.3571428571428639E-2</v>
      </c>
      <c r="M4561" s="6">
        <f t="shared" si="503"/>
        <v>4.1515151515151425</v>
      </c>
      <c r="N4561" s="6">
        <f t="shared" ref="N4561:N4624" si="504">IF(L4561=0,100,100-(100/(1+M4561)))</f>
        <v>80.588235294117609</v>
      </c>
      <c r="Q4561" s="1">
        <v>8.2383299999999995</v>
      </c>
      <c r="R4561" s="3">
        <v>1036900</v>
      </c>
    </row>
    <row r="4562" spans="1:18" x14ac:dyDescent="0.2">
      <c r="A4562" s="8">
        <v>40610</v>
      </c>
      <c r="B4562" s="1">
        <v>8.27</v>
      </c>
      <c r="C4562" s="1">
        <v>8.33</v>
      </c>
      <c r="D4562" s="1">
        <v>8.02</v>
      </c>
      <c r="E4562" s="1">
        <v>8.0500000000000007</v>
      </c>
      <c r="G4562" s="6">
        <f t="shared" si="498"/>
        <v>-0.27999999999999936</v>
      </c>
      <c r="H4562" s="1">
        <f t="shared" si="499"/>
        <v>0</v>
      </c>
      <c r="I4562" s="1">
        <f t="shared" si="500"/>
        <v>0.27999999999999936</v>
      </c>
      <c r="K4562" s="6">
        <f t="shared" si="501"/>
        <v>9.642857142857153E-2</v>
      </c>
      <c r="L4562" s="6">
        <f t="shared" si="502"/>
        <v>4.3571428571428594E-2</v>
      </c>
      <c r="M4562" s="6">
        <f t="shared" si="503"/>
        <v>2.213114754098362</v>
      </c>
      <c r="N4562" s="6">
        <f t="shared" si="504"/>
        <v>68.877551020408177</v>
      </c>
      <c r="Q4562" s="1">
        <v>7.961411</v>
      </c>
      <c r="R4562" s="3">
        <v>600000</v>
      </c>
    </row>
    <row r="4563" spans="1:18" x14ac:dyDescent="0.2">
      <c r="A4563" s="8">
        <v>40611</v>
      </c>
      <c r="B4563" s="1">
        <v>8.0500000000000007</v>
      </c>
      <c r="C4563" s="1">
        <v>8.16</v>
      </c>
      <c r="D4563" s="1">
        <v>8.01</v>
      </c>
      <c r="E4563" s="1">
        <v>8.0299999999999994</v>
      </c>
      <c r="G4563" s="6">
        <f t="shared" si="498"/>
        <v>-2.000000000000135E-2</v>
      </c>
      <c r="H4563" s="1">
        <f t="shared" si="499"/>
        <v>0</v>
      </c>
      <c r="I4563" s="1">
        <f t="shared" si="500"/>
        <v>2.000000000000135E-2</v>
      </c>
      <c r="K4563" s="6">
        <f t="shared" si="501"/>
        <v>8.7142857142857189E-2</v>
      </c>
      <c r="L4563" s="6">
        <f t="shared" si="502"/>
        <v>4.5000000000000116E-2</v>
      </c>
      <c r="M4563" s="6">
        <f t="shared" si="503"/>
        <v>1.9365079365079325</v>
      </c>
      <c r="N4563" s="6">
        <f t="shared" si="504"/>
        <v>65.945945945945894</v>
      </c>
      <c r="Q4563" s="1">
        <v>7.9416310000000001</v>
      </c>
      <c r="R4563" s="3">
        <v>469800</v>
      </c>
    </row>
    <row r="4564" spans="1:18" x14ac:dyDescent="0.2">
      <c r="A4564" s="8">
        <v>40612</v>
      </c>
      <c r="B4564" s="1">
        <v>7.91</v>
      </c>
      <c r="C4564" s="1">
        <v>7.94</v>
      </c>
      <c r="D4564" s="1">
        <v>7.32</v>
      </c>
      <c r="E4564" s="1">
        <v>7.37</v>
      </c>
      <c r="G4564" s="6">
        <f t="shared" si="498"/>
        <v>-0.65999999999999925</v>
      </c>
      <c r="H4564" s="1">
        <f t="shared" si="499"/>
        <v>0</v>
      </c>
      <c r="I4564" s="1">
        <f t="shared" si="500"/>
        <v>0.65999999999999925</v>
      </c>
      <c r="K4564" s="6">
        <f t="shared" si="501"/>
        <v>7.1428571428571494E-2</v>
      </c>
      <c r="L4564" s="6">
        <f t="shared" si="502"/>
        <v>9.2142857142857207E-2</v>
      </c>
      <c r="M4564" s="6">
        <f t="shared" si="503"/>
        <v>0.77519379844961256</v>
      </c>
      <c r="N4564" s="6">
        <f t="shared" si="504"/>
        <v>43.668122270742359</v>
      </c>
      <c r="Q4564" s="1">
        <v>7.2888950000000001</v>
      </c>
      <c r="R4564" s="3">
        <v>928500</v>
      </c>
    </row>
    <row r="4565" spans="1:18" x14ac:dyDescent="0.2">
      <c r="A4565" s="8">
        <v>40613</v>
      </c>
      <c r="B4565" s="1">
        <v>7.25</v>
      </c>
      <c r="C4565" s="1">
        <v>7.78</v>
      </c>
      <c r="D4565" s="1">
        <v>7.1</v>
      </c>
      <c r="E4565" s="1">
        <v>7.71</v>
      </c>
      <c r="G4565" s="6">
        <f t="shared" si="498"/>
        <v>0.33999999999999986</v>
      </c>
      <c r="H4565" s="1">
        <f t="shared" si="499"/>
        <v>0.33999999999999986</v>
      </c>
      <c r="I4565" s="1">
        <f t="shared" si="500"/>
        <v>0</v>
      </c>
      <c r="K4565" s="6">
        <f t="shared" si="501"/>
        <v>9.5714285714285766E-2</v>
      </c>
      <c r="L4565" s="6">
        <f t="shared" si="502"/>
        <v>9.0000000000000052E-2</v>
      </c>
      <c r="M4565" s="6">
        <f t="shared" si="503"/>
        <v>1.0634920634920635</v>
      </c>
      <c r="N4565" s="6">
        <f t="shared" si="504"/>
        <v>51.538461538461533</v>
      </c>
      <c r="Q4565" s="1">
        <v>7.6251530000000001</v>
      </c>
      <c r="R4565" s="3">
        <v>598700</v>
      </c>
    </row>
    <row r="4566" spans="1:18" x14ac:dyDescent="0.2">
      <c r="A4566" s="8">
        <v>40616</v>
      </c>
      <c r="B4566" s="1">
        <v>7.65</v>
      </c>
      <c r="C4566" s="1">
        <v>7.65</v>
      </c>
      <c r="D4566" s="1">
        <v>7.2549999999999999</v>
      </c>
      <c r="E4566" s="1">
        <v>7.51</v>
      </c>
      <c r="G4566" s="6">
        <f t="shared" si="498"/>
        <v>-0.20000000000000018</v>
      </c>
      <c r="H4566" s="1">
        <f t="shared" si="499"/>
        <v>0</v>
      </c>
      <c r="I4566" s="1">
        <f t="shared" si="500"/>
        <v>0.20000000000000018</v>
      </c>
      <c r="K4566" s="6">
        <f t="shared" si="501"/>
        <v>9.5714285714285766E-2</v>
      </c>
      <c r="L4566" s="6">
        <f t="shared" si="502"/>
        <v>9.2142857142857207E-2</v>
      </c>
      <c r="M4566" s="6">
        <f t="shared" si="503"/>
        <v>1.0387596899224805</v>
      </c>
      <c r="N4566" s="6">
        <f t="shared" si="504"/>
        <v>50.950570342205324</v>
      </c>
      <c r="Q4566" s="1">
        <v>7.4273540000000002</v>
      </c>
      <c r="R4566" s="3">
        <v>534700</v>
      </c>
    </row>
    <row r="4567" spans="1:18" x14ac:dyDescent="0.2">
      <c r="A4567" s="8">
        <v>40617</v>
      </c>
      <c r="B4567" s="1">
        <v>6.89</v>
      </c>
      <c r="C4567" s="1">
        <v>7.12</v>
      </c>
      <c r="D4567" s="1">
        <v>6.64</v>
      </c>
      <c r="E4567" s="1">
        <v>6.94</v>
      </c>
      <c r="G4567" s="6">
        <f t="shared" si="498"/>
        <v>-0.5699999999999994</v>
      </c>
      <c r="H4567" s="1">
        <f t="shared" si="499"/>
        <v>0</v>
      </c>
      <c r="I4567" s="1">
        <f t="shared" si="500"/>
        <v>0.5699999999999994</v>
      </c>
      <c r="K4567" s="6">
        <f t="shared" si="501"/>
        <v>7.7857142857142916E-2</v>
      </c>
      <c r="L4567" s="6">
        <f t="shared" si="502"/>
        <v>0.13285714285714287</v>
      </c>
      <c r="M4567" s="6">
        <f t="shared" si="503"/>
        <v>0.58602150537634445</v>
      </c>
      <c r="N4567" s="6">
        <f t="shared" si="504"/>
        <v>36.949152542372893</v>
      </c>
      <c r="Q4567" s="1">
        <v>6.8636270000000001</v>
      </c>
      <c r="R4567" s="3">
        <v>1038500</v>
      </c>
    </row>
    <row r="4568" spans="1:18" x14ac:dyDescent="0.2">
      <c r="A4568" s="8">
        <v>40618</v>
      </c>
      <c r="B4568" s="1">
        <v>6.86</v>
      </c>
      <c r="C4568" s="1">
        <v>6.94</v>
      </c>
      <c r="D4568" s="1">
        <v>6.53</v>
      </c>
      <c r="E4568" s="1">
        <v>6.66</v>
      </c>
      <c r="G4568" s="6">
        <f t="shared" si="498"/>
        <v>-0.28000000000000025</v>
      </c>
      <c r="H4568" s="1">
        <f t="shared" si="499"/>
        <v>0</v>
      </c>
      <c r="I4568" s="1">
        <f t="shared" si="500"/>
        <v>0.28000000000000025</v>
      </c>
      <c r="K4568" s="6">
        <f t="shared" si="501"/>
        <v>7.7857142857142916E-2</v>
      </c>
      <c r="L4568" s="6">
        <f t="shared" si="502"/>
        <v>0.1514285714285715</v>
      </c>
      <c r="M4568" s="6">
        <f t="shared" si="503"/>
        <v>0.51415094339622658</v>
      </c>
      <c r="N4568" s="6">
        <f t="shared" si="504"/>
        <v>33.956386292834893</v>
      </c>
      <c r="Q4568" s="1">
        <v>6.5867079999999998</v>
      </c>
      <c r="R4568" s="3">
        <v>915800</v>
      </c>
    </row>
    <row r="4569" spans="1:18" x14ac:dyDescent="0.2">
      <c r="A4569" s="8">
        <v>40619</v>
      </c>
      <c r="B4569" s="1">
        <v>6.84</v>
      </c>
      <c r="C4569" s="1">
        <v>7.04</v>
      </c>
      <c r="D4569" s="1">
        <v>6.7</v>
      </c>
      <c r="E4569" s="1">
        <v>6.96</v>
      </c>
      <c r="G4569" s="6">
        <f t="shared" si="498"/>
        <v>0.29999999999999982</v>
      </c>
      <c r="H4569" s="1">
        <f t="shared" si="499"/>
        <v>0.29999999999999982</v>
      </c>
      <c r="I4569" s="1">
        <f t="shared" si="500"/>
        <v>0</v>
      </c>
      <c r="K4569" s="6">
        <f t="shared" si="501"/>
        <v>8.2142857142857226E-2</v>
      </c>
      <c r="L4569" s="6">
        <f t="shared" si="502"/>
        <v>0.1514285714285715</v>
      </c>
      <c r="M4569" s="6">
        <f t="shared" si="503"/>
        <v>0.54245283018867951</v>
      </c>
      <c r="N4569" s="6">
        <f t="shared" si="504"/>
        <v>35.168195718654445</v>
      </c>
      <c r="Q4569" s="1">
        <v>6.8834070000000001</v>
      </c>
      <c r="R4569" s="3">
        <v>785100</v>
      </c>
    </row>
    <row r="4570" spans="1:18" x14ac:dyDescent="0.2">
      <c r="A4570" s="8">
        <v>40620</v>
      </c>
      <c r="B4570" s="1">
        <v>7.05</v>
      </c>
      <c r="C4570" s="1">
        <v>7.05</v>
      </c>
      <c r="D4570" s="1">
        <v>6.88</v>
      </c>
      <c r="E4570" s="1">
        <v>6.97</v>
      </c>
      <c r="G4570" s="6">
        <f t="shared" si="498"/>
        <v>9.9999999999997868E-3</v>
      </c>
      <c r="H4570" s="1">
        <f t="shared" si="499"/>
        <v>9.9999999999997868E-3</v>
      </c>
      <c r="I4570" s="1">
        <f t="shared" si="500"/>
        <v>0</v>
      </c>
      <c r="K4570" s="6">
        <f t="shared" si="501"/>
        <v>7.6428571428571512E-2</v>
      </c>
      <c r="L4570" s="6">
        <f t="shared" si="502"/>
        <v>0.1514285714285715</v>
      </c>
      <c r="M4570" s="6">
        <f t="shared" si="503"/>
        <v>0.50471698113207575</v>
      </c>
      <c r="N4570" s="6">
        <f t="shared" si="504"/>
        <v>33.542319749216318</v>
      </c>
      <c r="Q4570" s="1">
        <v>6.8932960000000003</v>
      </c>
      <c r="R4570" s="3">
        <v>719900</v>
      </c>
    </row>
    <row r="4571" spans="1:18" x14ac:dyDescent="0.2">
      <c r="A4571" s="8">
        <v>40623</v>
      </c>
      <c r="B4571" s="1">
        <v>7.06</v>
      </c>
      <c r="C4571" s="1">
        <v>7.14</v>
      </c>
      <c r="D4571" s="1">
        <v>6.9</v>
      </c>
      <c r="E4571" s="1">
        <v>7.13</v>
      </c>
      <c r="G4571" s="6">
        <f t="shared" si="498"/>
        <v>0.16000000000000014</v>
      </c>
      <c r="H4571" s="1">
        <f t="shared" si="499"/>
        <v>0.16000000000000014</v>
      </c>
      <c r="I4571" s="1">
        <f t="shared" si="500"/>
        <v>0</v>
      </c>
      <c r="K4571" s="6">
        <f t="shared" si="501"/>
        <v>8.7857142857142953E-2</v>
      </c>
      <c r="L4571" s="6">
        <f t="shared" si="502"/>
        <v>0.14857142857142872</v>
      </c>
      <c r="M4571" s="6">
        <f t="shared" si="503"/>
        <v>0.59134615384615397</v>
      </c>
      <c r="N4571" s="6">
        <f t="shared" si="504"/>
        <v>37.160120845921455</v>
      </c>
      <c r="Q4571" s="1">
        <v>7.0515359999999996</v>
      </c>
      <c r="R4571" s="3">
        <v>511000</v>
      </c>
    </row>
    <row r="4572" spans="1:18" x14ac:dyDescent="0.2">
      <c r="A4572" s="8">
        <v>40624</v>
      </c>
      <c r="B4572" s="1">
        <v>7.15</v>
      </c>
      <c r="C4572" s="1">
        <v>7.17</v>
      </c>
      <c r="D4572" s="1">
        <v>7.06</v>
      </c>
      <c r="E4572" s="1">
        <v>7.12</v>
      </c>
      <c r="G4572" s="6">
        <f t="shared" si="498"/>
        <v>-9.9999999999997868E-3</v>
      </c>
      <c r="H4572" s="1">
        <f t="shared" si="499"/>
        <v>0</v>
      </c>
      <c r="I4572" s="1">
        <f t="shared" si="500"/>
        <v>9.9999999999997868E-3</v>
      </c>
      <c r="K4572" s="6">
        <f t="shared" si="501"/>
        <v>8.7857142857142953E-2</v>
      </c>
      <c r="L4572" s="6">
        <f t="shared" si="502"/>
        <v>0.14500000000000007</v>
      </c>
      <c r="M4572" s="6">
        <f t="shared" si="503"/>
        <v>0.60591133004926145</v>
      </c>
      <c r="N4572" s="6">
        <f t="shared" si="504"/>
        <v>37.730061349693273</v>
      </c>
      <c r="Q4572" s="1">
        <v>7.0416460000000001</v>
      </c>
      <c r="R4572" s="3">
        <v>399600</v>
      </c>
    </row>
    <row r="4573" spans="1:18" x14ac:dyDescent="0.2">
      <c r="A4573" s="8">
        <v>40625</v>
      </c>
      <c r="B4573" s="1">
        <v>7.12</v>
      </c>
      <c r="C4573" s="1">
        <v>7.34</v>
      </c>
      <c r="D4573" s="1">
        <v>7.07</v>
      </c>
      <c r="E4573" s="1">
        <v>7.25</v>
      </c>
      <c r="G4573" s="6">
        <f t="shared" si="498"/>
        <v>0.12999999999999989</v>
      </c>
      <c r="H4573" s="1">
        <f t="shared" si="499"/>
        <v>0.12999999999999989</v>
      </c>
      <c r="I4573" s="1">
        <f t="shared" si="500"/>
        <v>0</v>
      </c>
      <c r="K4573" s="6">
        <f t="shared" si="501"/>
        <v>8.7857142857142884E-2</v>
      </c>
      <c r="L4573" s="6">
        <f t="shared" si="502"/>
        <v>0.14500000000000007</v>
      </c>
      <c r="M4573" s="6">
        <f t="shared" si="503"/>
        <v>0.60591133004926101</v>
      </c>
      <c r="N4573" s="6">
        <f t="shared" si="504"/>
        <v>37.730061349693251</v>
      </c>
      <c r="Q4573" s="1">
        <v>7.1702149999999998</v>
      </c>
      <c r="R4573" s="3">
        <v>429700</v>
      </c>
    </row>
    <row r="4574" spans="1:18" x14ac:dyDescent="0.2">
      <c r="A4574" s="8">
        <v>40626</v>
      </c>
      <c r="B4574" s="1">
        <v>7.3</v>
      </c>
      <c r="C4574" s="1">
        <v>7.33</v>
      </c>
      <c r="D4574" s="1">
        <v>7.08</v>
      </c>
      <c r="E4574" s="1">
        <v>7.31</v>
      </c>
      <c r="G4574" s="6">
        <f t="shared" si="498"/>
        <v>5.9999999999999609E-2</v>
      </c>
      <c r="H4574" s="1">
        <f t="shared" si="499"/>
        <v>5.9999999999999609E-2</v>
      </c>
      <c r="I4574" s="1">
        <f t="shared" si="500"/>
        <v>0</v>
      </c>
      <c r="K4574" s="6">
        <f t="shared" si="501"/>
        <v>9.2142857142857151E-2</v>
      </c>
      <c r="L4574" s="6">
        <f t="shared" si="502"/>
        <v>0.14428571428571427</v>
      </c>
      <c r="M4574" s="6">
        <f t="shared" si="503"/>
        <v>0.63861386138613874</v>
      </c>
      <c r="N4574" s="6">
        <f t="shared" si="504"/>
        <v>38.972809667673722</v>
      </c>
      <c r="Q4574" s="1">
        <v>7.2295550000000004</v>
      </c>
      <c r="R4574" s="3">
        <v>460700</v>
      </c>
    </row>
    <row r="4575" spans="1:18" x14ac:dyDescent="0.2">
      <c r="A4575" s="8">
        <v>40627</v>
      </c>
      <c r="B4575" s="1">
        <v>7.31</v>
      </c>
      <c r="C4575" s="1">
        <v>7.55</v>
      </c>
      <c r="D4575" s="1">
        <v>7.26</v>
      </c>
      <c r="E4575" s="1">
        <v>7.39</v>
      </c>
      <c r="G4575" s="6">
        <f t="shared" si="498"/>
        <v>8.0000000000000071E-2</v>
      </c>
      <c r="H4575" s="1">
        <f t="shared" si="499"/>
        <v>8.0000000000000071E-2</v>
      </c>
      <c r="I4575" s="1">
        <f t="shared" si="500"/>
        <v>0</v>
      </c>
      <c r="K4575" s="6">
        <f t="shared" si="501"/>
        <v>7.7142857142857083E-2</v>
      </c>
      <c r="L4575" s="6">
        <f t="shared" si="502"/>
        <v>0.14428571428571427</v>
      </c>
      <c r="M4575" s="6">
        <f t="shared" si="503"/>
        <v>0.53465346534653435</v>
      </c>
      <c r="N4575" s="6">
        <f t="shared" si="504"/>
        <v>34.838709677419331</v>
      </c>
      <c r="Q4575" s="1">
        <v>7.3086739999999999</v>
      </c>
      <c r="R4575" s="3">
        <v>385800</v>
      </c>
    </row>
    <row r="4576" spans="1:18" x14ac:dyDescent="0.2">
      <c r="A4576" s="8">
        <v>40630</v>
      </c>
      <c r="B4576" s="1">
        <v>7.38</v>
      </c>
      <c r="C4576" s="1">
        <v>7.68</v>
      </c>
      <c r="D4576" s="1">
        <v>7.3</v>
      </c>
      <c r="E4576" s="1">
        <v>7.64</v>
      </c>
      <c r="G4576" s="6">
        <f t="shared" si="498"/>
        <v>0.25</v>
      </c>
      <c r="H4576" s="1">
        <f t="shared" si="499"/>
        <v>0.25</v>
      </c>
      <c r="I4576" s="1">
        <f t="shared" si="500"/>
        <v>0</v>
      </c>
      <c r="K4576" s="6">
        <f t="shared" si="501"/>
        <v>9.4999999999999946E-2</v>
      </c>
      <c r="L4576" s="6">
        <f t="shared" si="502"/>
        <v>0.1242857142857143</v>
      </c>
      <c r="M4576" s="6">
        <f t="shared" si="503"/>
        <v>0.76436781609195348</v>
      </c>
      <c r="N4576" s="6">
        <f t="shared" si="504"/>
        <v>43.322475570032559</v>
      </c>
      <c r="Q4576" s="1">
        <v>7.5559229999999999</v>
      </c>
      <c r="R4576" s="3">
        <v>753600</v>
      </c>
    </row>
    <row r="4577" spans="1:18" x14ac:dyDescent="0.2">
      <c r="A4577" s="8">
        <v>40631</v>
      </c>
      <c r="B4577" s="1">
        <v>7.63</v>
      </c>
      <c r="C4577" s="1">
        <v>7.64</v>
      </c>
      <c r="D4577" s="1">
        <v>7.48</v>
      </c>
      <c r="E4577" s="1">
        <v>7.51</v>
      </c>
      <c r="G4577" s="6">
        <f t="shared" si="498"/>
        <v>-0.12999999999999989</v>
      </c>
      <c r="H4577" s="1">
        <f t="shared" si="499"/>
        <v>0</v>
      </c>
      <c r="I4577" s="1">
        <f t="shared" si="500"/>
        <v>0.12999999999999989</v>
      </c>
      <c r="K4577" s="6">
        <f t="shared" si="501"/>
        <v>9.4999999999999946E-2</v>
      </c>
      <c r="L4577" s="6">
        <f t="shared" si="502"/>
        <v>0.13214285714285706</v>
      </c>
      <c r="M4577" s="6">
        <f t="shared" si="503"/>
        <v>0.7189189189189189</v>
      </c>
      <c r="N4577" s="6">
        <f t="shared" si="504"/>
        <v>41.823899371069182</v>
      </c>
      <c r="Q4577" s="1">
        <v>7.4273540000000002</v>
      </c>
      <c r="R4577" s="3">
        <v>525200</v>
      </c>
    </row>
    <row r="4578" spans="1:18" x14ac:dyDescent="0.2">
      <c r="A4578" s="8">
        <v>40632</v>
      </c>
      <c r="B4578" s="1">
        <v>7.56</v>
      </c>
      <c r="C4578" s="1">
        <v>7.84</v>
      </c>
      <c r="D4578" s="1">
        <v>7.49</v>
      </c>
      <c r="E4578" s="1">
        <v>7.71</v>
      </c>
      <c r="G4578" s="6">
        <f t="shared" si="498"/>
        <v>0.20000000000000018</v>
      </c>
      <c r="H4578" s="1">
        <f t="shared" si="499"/>
        <v>0.20000000000000018</v>
      </c>
      <c r="I4578" s="1">
        <f t="shared" si="500"/>
        <v>0</v>
      </c>
      <c r="K4578" s="6">
        <f t="shared" si="501"/>
        <v>0.10928571428571424</v>
      </c>
      <c r="L4578" s="6">
        <f t="shared" si="502"/>
        <v>8.4999999999999964E-2</v>
      </c>
      <c r="M4578" s="6">
        <f t="shared" si="503"/>
        <v>1.2857142857142856</v>
      </c>
      <c r="N4578" s="6">
        <f t="shared" si="504"/>
        <v>56.25</v>
      </c>
      <c r="Q4578" s="1">
        <v>7.6251530000000001</v>
      </c>
      <c r="R4578" s="3">
        <v>545700</v>
      </c>
    </row>
    <row r="4579" spans="1:18" x14ac:dyDescent="0.2">
      <c r="A4579" s="8">
        <v>40633</v>
      </c>
      <c r="B4579" s="1">
        <v>7.75</v>
      </c>
      <c r="C4579" s="1">
        <v>7.81</v>
      </c>
      <c r="D4579" s="1">
        <v>7.66</v>
      </c>
      <c r="E4579" s="1">
        <v>7.76</v>
      </c>
      <c r="G4579" s="6">
        <f t="shared" si="498"/>
        <v>4.9999999999999822E-2</v>
      </c>
      <c r="H4579" s="1">
        <f t="shared" si="499"/>
        <v>4.9999999999999822E-2</v>
      </c>
      <c r="I4579" s="1">
        <f t="shared" si="500"/>
        <v>0</v>
      </c>
      <c r="K4579" s="6">
        <f t="shared" si="501"/>
        <v>8.8571428571428523E-2</v>
      </c>
      <c r="L4579" s="6">
        <f t="shared" si="502"/>
        <v>8.4999999999999964E-2</v>
      </c>
      <c r="M4579" s="6">
        <f t="shared" si="503"/>
        <v>1.0420168067226889</v>
      </c>
      <c r="N4579" s="6">
        <f t="shared" si="504"/>
        <v>51.028806584362137</v>
      </c>
      <c r="Q4579" s="1">
        <v>7.6746030000000003</v>
      </c>
      <c r="R4579" s="3">
        <v>544000</v>
      </c>
    </row>
    <row r="4580" spans="1:18" x14ac:dyDescent="0.2">
      <c r="A4580" s="8">
        <v>40634</v>
      </c>
      <c r="B4580" s="1">
        <v>7.81</v>
      </c>
      <c r="C4580" s="1">
        <v>7.83</v>
      </c>
      <c r="D4580" s="1">
        <v>7.16</v>
      </c>
      <c r="E4580" s="1">
        <v>7.34</v>
      </c>
      <c r="G4580" s="6">
        <f t="shared" si="498"/>
        <v>-0.41999999999999993</v>
      </c>
      <c r="H4580" s="1">
        <f t="shared" si="499"/>
        <v>0</v>
      </c>
      <c r="I4580" s="1">
        <f t="shared" si="500"/>
        <v>0.41999999999999993</v>
      </c>
      <c r="K4580" s="6">
        <f t="shared" si="501"/>
        <v>8.8571428571428523E-2</v>
      </c>
      <c r="L4580" s="6">
        <f t="shared" si="502"/>
        <v>0.10071428571428566</v>
      </c>
      <c r="M4580" s="6">
        <f t="shared" si="503"/>
        <v>0.87943262411347523</v>
      </c>
      <c r="N4580" s="6">
        <f t="shared" si="504"/>
        <v>46.79245283018868</v>
      </c>
      <c r="Q4580" s="1">
        <v>7.2592249999999998</v>
      </c>
      <c r="R4580" s="3">
        <v>1155200</v>
      </c>
    </row>
    <row r="4581" spans="1:18" x14ac:dyDescent="0.2">
      <c r="A4581" s="8">
        <v>40637</v>
      </c>
      <c r="B4581" s="1">
        <v>7.39</v>
      </c>
      <c r="C4581" s="1">
        <v>7.47</v>
      </c>
      <c r="D4581" s="1">
        <v>7.25</v>
      </c>
      <c r="E4581" s="1">
        <v>7.32</v>
      </c>
      <c r="G4581" s="6">
        <f t="shared" si="498"/>
        <v>-1.9999999999999574E-2</v>
      </c>
      <c r="H4581" s="1">
        <f t="shared" si="499"/>
        <v>0</v>
      </c>
      <c r="I4581" s="1">
        <f t="shared" si="500"/>
        <v>1.9999999999999574E-2</v>
      </c>
      <c r="K4581" s="6">
        <f t="shared" si="501"/>
        <v>8.8571428571428523E-2</v>
      </c>
      <c r="L4581" s="6">
        <f t="shared" si="502"/>
        <v>6.1428571428571388E-2</v>
      </c>
      <c r="M4581" s="6">
        <f t="shared" si="503"/>
        <v>1.4418604651162792</v>
      </c>
      <c r="N4581" s="6">
        <f t="shared" si="504"/>
        <v>59.047619047619044</v>
      </c>
      <c r="Q4581" s="1">
        <v>7.2394449999999999</v>
      </c>
      <c r="R4581" s="3">
        <v>375400</v>
      </c>
    </row>
    <row r="4582" spans="1:18" x14ac:dyDescent="0.2">
      <c r="A4582" s="8">
        <v>40638</v>
      </c>
      <c r="B4582" s="1">
        <v>7.41</v>
      </c>
      <c r="C4582" s="1">
        <v>7.69</v>
      </c>
      <c r="D4582" s="1">
        <v>7.41</v>
      </c>
      <c r="E4582" s="1">
        <v>7.57</v>
      </c>
      <c r="G4582" s="6">
        <f t="shared" si="498"/>
        <v>0.25</v>
      </c>
      <c r="H4582" s="1">
        <f t="shared" si="499"/>
        <v>0.25</v>
      </c>
      <c r="I4582" s="1">
        <f t="shared" si="500"/>
        <v>0</v>
      </c>
      <c r="K4582" s="6">
        <f t="shared" si="501"/>
        <v>0.10642857142857139</v>
      </c>
      <c r="L4582" s="6">
        <f t="shared" si="502"/>
        <v>4.142857142857137E-2</v>
      </c>
      <c r="M4582" s="6">
        <f t="shared" si="503"/>
        <v>2.5689655172413821</v>
      </c>
      <c r="N4582" s="6">
        <f t="shared" si="504"/>
        <v>71.98067632850244</v>
      </c>
      <c r="Q4582" s="1">
        <v>7.486694</v>
      </c>
      <c r="R4582" s="3">
        <v>377700</v>
      </c>
    </row>
    <row r="4583" spans="1:18" x14ac:dyDescent="0.2">
      <c r="A4583" s="8">
        <v>40639</v>
      </c>
      <c r="B4583" s="1">
        <v>7.64</v>
      </c>
      <c r="C4583" s="1">
        <v>7.8</v>
      </c>
      <c r="D4583" s="1">
        <v>7.39</v>
      </c>
      <c r="E4583" s="1">
        <v>7.44</v>
      </c>
      <c r="G4583" s="6">
        <f t="shared" si="498"/>
        <v>-0.12999999999999989</v>
      </c>
      <c r="H4583" s="1">
        <f t="shared" si="499"/>
        <v>0</v>
      </c>
      <c r="I4583" s="1">
        <f t="shared" si="500"/>
        <v>0.12999999999999989</v>
      </c>
      <c r="K4583" s="6">
        <f t="shared" si="501"/>
        <v>8.4999999999999964E-2</v>
      </c>
      <c r="L4583" s="6">
        <f t="shared" si="502"/>
        <v>5.0714285714285649E-2</v>
      </c>
      <c r="M4583" s="6">
        <f t="shared" si="503"/>
        <v>1.6760563380281706</v>
      </c>
      <c r="N4583" s="6">
        <f t="shared" si="504"/>
        <v>62.631578947368446</v>
      </c>
      <c r="Q4583" s="1">
        <v>7.3581240000000001</v>
      </c>
      <c r="R4583" s="3">
        <v>373300</v>
      </c>
    </row>
    <row r="4584" spans="1:18" x14ac:dyDescent="0.2">
      <c r="A4584" s="8">
        <v>40640</v>
      </c>
      <c r="B4584" s="1">
        <v>7.47</v>
      </c>
      <c r="C4584" s="1">
        <v>7.51</v>
      </c>
      <c r="D4584" s="1">
        <v>7.37</v>
      </c>
      <c r="E4584" s="1">
        <v>7.41</v>
      </c>
      <c r="G4584" s="6">
        <f t="shared" si="498"/>
        <v>-3.0000000000000249E-2</v>
      </c>
      <c r="H4584" s="1">
        <f t="shared" si="499"/>
        <v>0</v>
      </c>
      <c r="I4584" s="1">
        <f t="shared" si="500"/>
        <v>3.0000000000000249E-2</v>
      </c>
      <c r="K4584" s="6">
        <f t="shared" si="501"/>
        <v>8.4285714285714269E-2</v>
      </c>
      <c r="L4584" s="6">
        <f t="shared" si="502"/>
        <v>5.2857142857142811E-2</v>
      </c>
      <c r="M4584" s="6">
        <f t="shared" si="503"/>
        <v>1.5945945945945956</v>
      </c>
      <c r="N4584" s="6">
        <f t="shared" si="504"/>
        <v>61.45833333333335</v>
      </c>
      <c r="Q4584" s="1">
        <v>7.3284539999999998</v>
      </c>
      <c r="R4584" s="3">
        <v>298400</v>
      </c>
    </row>
    <row r="4585" spans="1:18" x14ac:dyDescent="0.2">
      <c r="A4585" s="8">
        <v>40641</v>
      </c>
      <c r="B4585" s="1">
        <v>7.48</v>
      </c>
      <c r="C4585" s="1">
        <v>7.51</v>
      </c>
      <c r="D4585" s="1">
        <v>7.3</v>
      </c>
      <c r="E4585" s="1">
        <v>7.34</v>
      </c>
      <c r="G4585" s="6">
        <f t="shared" si="498"/>
        <v>-7.0000000000000284E-2</v>
      </c>
      <c r="H4585" s="1">
        <f t="shared" si="499"/>
        <v>0</v>
      </c>
      <c r="I4585" s="1">
        <f t="shared" si="500"/>
        <v>7.0000000000000284E-2</v>
      </c>
      <c r="K4585" s="6">
        <f t="shared" si="501"/>
        <v>7.2857142857142829E-2</v>
      </c>
      <c r="L4585" s="6">
        <f t="shared" si="502"/>
        <v>5.7857142857142829E-2</v>
      </c>
      <c r="M4585" s="6">
        <f t="shared" si="503"/>
        <v>1.2592592592592593</v>
      </c>
      <c r="N4585" s="6">
        <f t="shared" si="504"/>
        <v>55.73770491803279</v>
      </c>
      <c r="Q4585" s="1">
        <v>7.2592249999999998</v>
      </c>
      <c r="R4585" s="3">
        <v>272800</v>
      </c>
    </row>
    <row r="4586" spans="1:18" x14ac:dyDescent="0.2">
      <c r="A4586" s="8">
        <v>40644</v>
      </c>
      <c r="B4586" s="1">
        <v>7.35</v>
      </c>
      <c r="C4586" s="1">
        <v>7.42</v>
      </c>
      <c r="D4586" s="1">
        <v>7</v>
      </c>
      <c r="E4586" s="1">
        <v>7.04</v>
      </c>
      <c r="G4586" s="6">
        <f t="shared" si="498"/>
        <v>-0.29999999999999982</v>
      </c>
      <c r="H4586" s="1">
        <f t="shared" si="499"/>
        <v>0</v>
      </c>
      <c r="I4586" s="1">
        <f t="shared" si="500"/>
        <v>0.29999999999999982</v>
      </c>
      <c r="K4586" s="6">
        <f t="shared" si="501"/>
        <v>7.2857142857142829E-2</v>
      </c>
      <c r="L4586" s="6">
        <f t="shared" si="502"/>
        <v>7.8571428571428542E-2</v>
      </c>
      <c r="M4586" s="6">
        <f t="shared" si="503"/>
        <v>0.92727272727272725</v>
      </c>
      <c r="N4586" s="6">
        <f t="shared" si="504"/>
        <v>48.113207547169807</v>
      </c>
      <c r="Q4586" s="1">
        <v>6.9625260000000004</v>
      </c>
      <c r="R4586" s="3">
        <v>362100</v>
      </c>
    </row>
    <row r="4587" spans="1:18" x14ac:dyDescent="0.2">
      <c r="A4587" s="8">
        <v>40645</v>
      </c>
      <c r="B4587" s="1">
        <v>6.97</v>
      </c>
      <c r="C4587" s="1">
        <v>7.13</v>
      </c>
      <c r="D4587" s="1">
        <v>6.8</v>
      </c>
      <c r="E4587" s="1">
        <v>7.04</v>
      </c>
      <c r="G4587" s="6">
        <f t="shared" si="498"/>
        <v>0</v>
      </c>
      <c r="H4587" s="1">
        <f t="shared" si="499"/>
        <v>0</v>
      </c>
      <c r="I4587" s="1">
        <f t="shared" si="500"/>
        <v>0</v>
      </c>
      <c r="K4587" s="6">
        <f t="shared" si="501"/>
        <v>6.3571428571428543E-2</v>
      </c>
      <c r="L4587" s="6">
        <f t="shared" si="502"/>
        <v>7.8571428571428542E-2</v>
      </c>
      <c r="M4587" s="6">
        <f t="shared" si="503"/>
        <v>0.80909090909090897</v>
      </c>
      <c r="N4587" s="6">
        <f t="shared" si="504"/>
        <v>44.723618090452263</v>
      </c>
      <c r="Q4587" s="1">
        <v>6.9625260000000004</v>
      </c>
      <c r="R4587" s="3">
        <v>404000</v>
      </c>
    </row>
    <row r="4588" spans="1:18" x14ac:dyDescent="0.2">
      <c r="A4588" s="8">
        <v>40646</v>
      </c>
      <c r="B4588" s="1">
        <v>7.1</v>
      </c>
      <c r="C4588" s="1">
        <v>7.1449999999999996</v>
      </c>
      <c r="D4588" s="1">
        <v>6.81</v>
      </c>
      <c r="E4588" s="1">
        <v>6.9</v>
      </c>
      <c r="G4588" s="6">
        <f t="shared" si="498"/>
        <v>-0.13999999999999968</v>
      </c>
      <c r="H4588" s="1">
        <f t="shared" si="499"/>
        <v>0</v>
      </c>
      <c r="I4588" s="1">
        <f t="shared" si="500"/>
        <v>0.13999999999999968</v>
      </c>
      <c r="K4588" s="6">
        <f t="shared" si="501"/>
        <v>5.9285714285714289E-2</v>
      </c>
      <c r="L4588" s="6">
        <f t="shared" si="502"/>
        <v>8.8571428571428523E-2</v>
      </c>
      <c r="M4588" s="6">
        <f t="shared" si="503"/>
        <v>0.66935483870967782</v>
      </c>
      <c r="N4588" s="6">
        <f t="shared" si="504"/>
        <v>40.096618357487941</v>
      </c>
      <c r="Q4588" s="1">
        <v>6.8240670000000003</v>
      </c>
      <c r="R4588" s="3">
        <v>418100</v>
      </c>
    </row>
    <row r="4589" spans="1:18" x14ac:dyDescent="0.2">
      <c r="A4589" s="8">
        <v>40647</v>
      </c>
      <c r="B4589" s="1">
        <v>6.82</v>
      </c>
      <c r="C4589" s="1">
        <v>6.9</v>
      </c>
      <c r="D4589" s="1">
        <v>6.75</v>
      </c>
      <c r="E4589" s="1">
        <v>6.82</v>
      </c>
      <c r="G4589" s="6">
        <f t="shared" si="498"/>
        <v>-8.0000000000000071E-2</v>
      </c>
      <c r="H4589" s="1">
        <f t="shared" si="499"/>
        <v>0</v>
      </c>
      <c r="I4589" s="1">
        <f t="shared" si="500"/>
        <v>8.0000000000000071E-2</v>
      </c>
      <c r="K4589" s="6">
        <f t="shared" si="501"/>
        <v>5.3571428571428568E-2</v>
      </c>
      <c r="L4589" s="6">
        <f t="shared" si="502"/>
        <v>9.4285714285714237E-2</v>
      </c>
      <c r="M4589" s="6">
        <f t="shared" si="503"/>
        <v>0.56818181818181845</v>
      </c>
      <c r="N4589" s="6">
        <f t="shared" si="504"/>
        <v>36.231884057971023</v>
      </c>
      <c r="Q4589" s="1">
        <v>6.7449469999999998</v>
      </c>
      <c r="R4589" s="3">
        <v>684100</v>
      </c>
    </row>
    <row r="4590" spans="1:18" x14ac:dyDescent="0.2">
      <c r="A4590" s="8">
        <v>40648</v>
      </c>
      <c r="B4590" s="1">
        <v>6.8</v>
      </c>
      <c r="C4590" s="1">
        <v>6.89</v>
      </c>
      <c r="D4590" s="1">
        <v>6.78</v>
      </c>
      <c r="E4590" s="1">
        <v>6.88</v>
      </c>
      <c r="G4590" s="6">
        <f t="shared" si="498"/>
        <v>5.9999999999999609E-2</v>
      </c>
      <c r="H4590" s="1">
        <f t="shared" si="499"/>
        <v>5.9999999999999609E-2</v>
      </c>
      <c r="I4590" s="1">
        <f t="shared" si="500"/>
        <v>0</v>
      </c>
      <c r="K4590" s="6">
        <f t="shared" si="501"/>
        <v>3.9999999999999973E-2</v>
      </c>
      <c r="L4590" s="6">
        <f t="shared" si="502"/>
        <v>9.4285714285714237E-2</v>
      </c>
      <c r="M4590" s="6">
        <f t="shared" si="503"/>
        <v>0.4242424242424242</v>
      </c>
      <c r="N4590" s="6">
        <f t="shared" si="504"/>
        <v>29.787234042553195</v>
      </c>
      <c r="Q4590" s="1">
        <v>6.8042870000000004</v>
      </c>
      <c r="R4590" s="3">
        <v>407600</v>
      </c>
    </row>
    <row r="4591" spans="1:18" x14ac:dyDescent="0.2">
      <c r="A4591" s="8">
        <v>40651</v>
      </c>
      <c r="B4591" s="1">
        <v>6.8</v>
      </c>
      <c r="C4591" s="1">
        <v>6.8</v>
      </c>
      <c r="D4591" s="1">
        <v>6.57</v>
      </c>
      <c r="E4591" s="1">
        <v>6.69</v>
      </c>
      <c r="G4591" s="6">
        <f t="shared" si="498"/>
        <v>-0.1899999999999995</v>
      </c>
      <c r="H4591" s="1">
        <f t="shared" si="499"/>
        <v>0</v>
      </c>
      <c r="I4591" s="1">
        <f t="shared" si="500"/>
        <v>0.1899999999999995</v>
      </c>
      <c r="K4591" s="6">
        <f t="shared" si="501"/>
        <v>3.9999999999999973E-2</v>
      </c>
      <c r="L4591" s="6">
        <f t="shared" si="502"/>
        <v>9.8571428571428504E-2</v>
      </c>
      <c r="M4591" s="6">
        <f t="shared" si="503"/>
        <v>0.40579710144927539</v>
      </c>
      <c r="N4591" s="6">
        <f t="shared" si="504"/>
        <v>28.865979381443296</v>
      </c>
      <c r="Q4591" s="1">
        <v>6.6163780000000001</v>
      </c>
      <c r="R4591" s="3">
        <v>461600</v>
      </c>
    </row>
    <row r="4592" spans="1:18" x14ac:dyDescent="0.2">
      <c r="A4592" s="8">
        <v>40652</v>
      </c>
      <c r="B4592" s="1">
        <v>6.69</v>
      </c>
      <c r="C4592" s="1">
        <v>6.79</v>
      </c>
      <c r="D4592" s="1">
        <v>6.58</v>
      </c>
      <c r="E4592" s="1">
        <v>6.76</v>
      </c>
      <c r="G4592" s="6">
        <f t="shared" si="498"/>
        <v>6.9999999999999396E-2</v>
      </c>
      <c r="H4592" s="1">
        <f t="shared" si="499"/>
        <v>6.9999999999999396E-2</v>
      </c>
      <c r="I4592" s="1">
        <f t="shared" si="500"/>
        <v>0</v>
      </c>
      <c r="K4592" s="6">
        <f t="shared" si="501"/>
        <v>3.0714285714285632E-2</v>
      </c>
      <c r="L4592" s="6">
        <f t="shared" si="502"/>
        <v>9.8571428571428504E-2</v>
      </c>
      <c r="M4592" s="6">
        <f t="shared" si="503"/>
        <v>0.31159420289855011</v>
      </c>
      <c r="N4592" s="6">
        <f t="shared" si="504"/>
        <v>23.756906077348035</v>
      </c>
      <c r="Q4592" s="1">
        <v>6.6856080000000002</v>
      </c>
      <c r="R4592" s="3">
        <v>430500</v>
      </c>
    </row>
    <row r="4593" spans="1:18" x14ac:dyDescent="0.2">
      <c r="A4593" s="8">
        <v>40653</v>
      </c>
      <c r="B4593" s="1">
        <v>6.9</v>
      </c>
      <c r="C4593" s="1">
        <v>6.95</v>
      </c>
      <c r="D4593" s="1">
        <v>6.8150000000000004</v>
      </c>
      <c r="E4593" s="1">
        <v>6.95</v>
      </c>
      <c r="G4593" s="6">
        <f t="shared" si="498"/>
        <v>0.19000000000000039</v>
      </c>
      <c r="H4593" s="1">
        <f t="shared" si="499"/>
        <v>0.19000000000000039</v>
      </c>
      <c r="I4593" s="1">
        <f t="shared" si="500"/>
        <v>0</v>
      </c>
      <c r="K4593" s="6">
        <f t="shared" si="501"/>
        <v>4.0714285714285668E-2</v>
      </c>
      <c r="L4593" s="6">
        <f t="shared" si="502"/>
        <v>9.8571428571428504E-2</v>
      </c>
      <c r="M4593" s="6">
        <f t="shared" si="503"/>
        <v>0.4130434782608694</v>
      </c>
      <c r="N4593" s="6">
        <f t="shared" si="504"/>
        <v>29.230769230769226</v>
      </c>
      <c r="Q4593" s="1">
        <v>6.8735169999999997</v>
      </c>
      <c r="R4593" s="3">
        <v>186000</v>
      </c>
    </row>
    <row r="4594" spans="1:18" x14ac:dyDescent="0.2">
      <c r="A4594" s="8">
        <v>40654</v>
      </c>
      <c r="B4594" s="1">
        <v>7</v>
      </c>
      <c r="C4594" s="1">
        <v>7.02</v>
      </c>
      <c r="D4594" s="1">
        <v>6.83</v>
      </c>
      <c r="E4594" s="1">
        <v>6.95</v>
      </c>
      <c r="G4594" s="6">
        <f t="shared" si="498"/>
        <v>0</v>
      </c>
      <c r="H4594" s="1">
        <f t="shared" si="499"/>
        <v>0</v>
      </c>
      <c r="I4594" s="1">
        <f t="shared" si="500"/>
        <v>0</v>
      </c>
      <c r="K4594" s="6">
        <f t="shared" si="501"/>
        <v>4.0714285714285668E-2</v>
      </c>
      <c r="L4594" s="6">
        <f t="shared" si="502"/>
        <v>6.8571428571428505E-2</v>
      </c>
      <c r="M4594" s="6">
        <f t="shared" si="503"/>
        <v>0.59374999999999989</v>
      </c>
      <c r="N4594" s="6">
        <f t="shared" si="504"/>
        <v>37.254901960784316</v>
      </c>
      <c r="Q4594" s="1">
        <v>6.8735169999999997</v>
      </c>
      <c r="R4594" s="3">
        <v>173000</v>
      </c>
    </row>
    <row r="4595" spans="1:18" x14ac:dyDescent="0.2">
      <c r="A4595" s="8">
        <v>40658</v>
      </c>
      <c r="B4595" s="1">
        <v>6.92</v>
      </c>
      <c r="C4595" s="1">
        <v>7.02</v>
      </c>
      <c r="D4595" s="1">
        <v>6.79</v>
      </c>
      <c r="E4595" s="1">
        <v>6.99</v>
      </c>
      <c r="G4595" s="6">
        <f t="shared" si="498"/>
        <v>4.0000000000000036E-2</v>
      </c>
      <c r="H4595" s="1">
        <f t="shared" si="499"/>
        <v>4.0000000000000036E-2</v>
      </c>
      <c r="I4595" s="1">
        <f t="shared" si="500"/>
        <v>0</v>
      </c>
      <c r="K4595" s="6">
        <f t="shared" si="501"/>
        <v>4.3571428571428532E-2</v>
      </c>
      <c r="L4595" s="6">
        <f t="shared" si="502"/>
        <v>6.7142857142857101E-2</v>
      </c>
      <c r="M4595" s="6">
        <f t="shared" si="503"/>
        <v>0.64893617021276573</v>
      </c>
      <c r="N4595" s="6">
        <f t="shared" si="504"/>
        <v>39.354838709677409</v>
      </c>
      <c r="Q4595" s="1">
        <v>6.9130760000000002</v>
      </c>
      <c r="R4595" s="3">
        <v>388400</v>
      </c>
    </row>
    <row r="4596" spans="1:18" x14ac:dyDescent="0.2">
      <c r="A4596" s="8">
        <v>40659</v>
      </c>
      <c r="B4596" s="1">
        <v>7.01</v>
      </c>
      <c r="C4596" s="1">
        <v>7.25</v>
      </c>
      <c r="D4596" s="1">
        <v>6.88</v>
      </c>
      <c r="E4596" s="1">
        <v>7.2</v>
      </c>
      <c r="G4596" s="6">
        <f t="shared" si="498"/>
        <v>0.20999999999999996</v>
      </c>
      <c r="H4596" s="1">
        <f t="shared" si="499"/>
        <v>0.20999999999999996</v>
      </c>
      <c r="I4596" s="1">
        <f t="shared" si="500"/>
        <v>0</v>
      </c>
      <c r="K4596" s="6">
        <f t="shared" si="501"/>
        <v>4.0714285714285668E-2</v>
      </c>
      <c r="L4596" s="6">
        <f t="shared" si="502"/>
        <v>6.7142857142857101E-2</v>
      </c>
      <c r="M4596" s="6">
        <f t="shared" si="503"/>
        <v>0.60638297872340396</v>
      </c>
      <c r="N4596" s="6">
        <f t="shared" si="504"/>
        <v>37.74834437086092</v>
      </c>
      <c r="Q4596" s="1">
        <v>7.1207649999999996</v>
      </c>
      <c r="R4596" s="3">
        <v>409600</v>
      </c>
    </row>
    <row r="4597" spans="1:18" x14ac:dyDescent="0.2">
      <c r="A4597" s="8">
        <v>40660</v>
      </c>
      <c r="B4597" s="1">
        <v>7.22</v>
      </c>
      <c r="C4597" s="1">
        <v>7.25</v>
      </c>
      <c r="D4597" s="1">
        <v>6.86</v>
      </c>
      <c r="E4597" s="1">
        <v>7.08</v>
      </c>
      <c r="G4597" s="6">
        <f t="shared" si="498"/>
        <v>-0.12000000000000011</v>
      </c>
      <c r="H4597" s="1">
        <f t="shared" si="499"/>
        <v>0</v>
      </c>
      <c r="I4597" s="1">
        <f t="shared" si="500"/>
        <v>0.12000000000000011</v>
      </c>
      <c r="K4597" s="6">
        <f t="shared" si="501"/>
        <v>4.0714285714285668E-2</v>
      </c>
      <c r="L4597" s="6">
        <f t="shared" si="502"/>
        <v>6.6428571428571406E-2</v>
      </c>
      <c r="M4597" s="6">
        <f t="shared" si="503"/>
        <v>0.61290322580645118</v>
      </c>
      <c r="N4597" s="6">
        <f t="shared" si="504"/>
        <v>37.999999999999979</v>
      </c>
      <c r="Q4597" s="1">
        <v>7.0020860000000003</v>
      </c>
      <c r="R4597" s="3">
        <v>342400</v>
      </c>
    </row>
    <row r="4598" spans="1:18" x14ac:dyDescent="0.2">
      <c r="A4598" s="8">
        <v>40661</v>
      </c>
      <c r="B4598" s="1">
        <v>7.06</v>
      </c>
      <c r="C4598" s="1">
        <v>7.19</v>
      </c>
      <c r="D4598" s="1">
        <v>6.98</v>
      </c>
      <c r="E4598" s="1">
        <v>7.05</v>
      </c>
      <c r="G4598" s="6">
        <f t="shared" si="498"/>
        <v>-3.0000000000000249E-2</v>
      </c>
      <c r="H4598" s="1">
        <f t="shared" si="499"/>
        <v>0</v>
      </c>
      <c r="I4598" s="1">
        <f t="shared" si="500"/>
        <v>3.0000000000000249E-2</v>
      </c>
      <c r="K4598" s="6">
        <f t="shared" si="501"/>
        <v>4.0714285714285668E-2</v>
      </c>
      <c r="L4598" s="6">
        <f t="shared" si="502"/>
        <v>6.6428571428571406E-2</v>
      </c>
      <c r="M4598" s="6">
        <f t="shared" si="503"/>
        <v>0.61290322580645118</v>
      </c>
      <c r="N4598" s="6">
        <f t="shared" si="504"/>
        <v>37.999999999999979</v>
      </c>
      <c r="Q4598" s="1">
        <v>6.9724159999999999</v>
      </c>
      <c r="R4598" s="3">
        <v>196000</v>
      </c>
    </row>
    <row r="4599" spans="1:18" x14ac:dyDescent="0.2">
      <c r="A4599" s="8">
        <v>40662</v>
      </c>
      <c r="B4599" s="1">
        <v>7.07</v>
      </c>
      <c r="C4599" s="1">
        <v>7.09</v>
      </c>
      <c r="D4599" s="1">
        <v>6.93</v>
      </c>
      <c r="E4599" s="1">
        <v>6.97</v>
      </c>
      <c r="G4599" s="6">
        <f t="shared" si="498"/>
        <v>-8.0000000000000071E-2</v>
      </c>
      <c r="H4599" s="1">
        <f t="shared" si="499"/>
        <v>0</v>
      </c>
      <c r="I4599" s="1">
        <f t="shared" si="500"/>
        <v>8.0000000000000071E-2</v>
      </c>
      <c r="K4599" s="6">
        <f t="shared" si="501"/>
        <v>4.0714285714285668E-2</v>
      </c>
      <c r="L4599" s="6">
        <f t="shared" si="502"/>
        <v>6.7142857142857101E-2</v>
      </c>
      <c r="M4599" s="6">
        <f t="shared" si="503"/>
        <v>0.60638297872340396</v>
      </c>
      <c r="N4599" s="6">
        <f t="shared" si="504"/>
        <v>37.74834437086092</v>
      </c>
      <c r="Q4599" s="1">
        <v>6.8932960000000003</v>
      </c>
      <c r="R4599" s="3">
        <v>419000</v>
      </c>
    </row>
    <row r="4600" spans="1:18" x14ac:dyDescent="0.2">
      <c r="A4600" s="8">
        <v>40665</v>
      </c>
      <c r="B4600" s="1">
        <v>7</v>
      </c>
      <c r="C4600" s="1">
        <v>7.07</v>
      </c>
      <c r="D4600" s="1">
        <v>6.86</v>
      </c>
      <c r="E4600" s="1">
        <v>6.89</v>
      </c>
      <c r="G4600" s="6">
        <f t="shared" si="498"/>
        <v>-8.0000000000000071E-2</v>
      </c>
      <c r="H4600" s="1">
        <f t="shared" si="499"/>
        <v>0</v>
      </c>
      <c r="I4600" s="1">
        <f t="shared" si="500"/>
        <v>8.0000000000000071E-2</v>
      </c>
      <c r="K4600" s="6">
        <f t="shared" si="501"/>
        <v>4.0714285714285668E-2</v>
      </c>
      <c r="L4600" s="6">
        <f t="shared" si="502"/>
        <v>5.1428571428571414E-2</v>
      </c>
      <c r="M4600" s="6">
        <f t="shared" si="503"/>
        <v>0.79166666666666596</v>
      </c>
      <c r="N4600" s="6">
        <f t="shared" si="504"/>
        <v>44.186046511627886</v>
      </c>
      <c r="Q4600" s="1">
        <v>6.8141769999999999</v>
      </c>
      <c r="R4600" s="3">
        <v>346200</v>
      </c>
    </row>
    <row r="4601" spans="1:18" x14ac:dyDescent="0.2">
      <c r="A4601" s="8">
        <v>40666</v>
      </c>
      <c r="B4601" s="1">
        <v>6.86</v>
      </c>
      <c r="C4601" s="1">
        <v>6.88</v>
      </c>
      <c r="D4601" s="1">
        <v>6.6</v>
      </c>
      <c r="E4601" s="1">
        <v>6.64</v>
      </c>
      <c r="G4601" s="6">
        <f t="shared" si="498"/>
        <v>-0.25</v>
      </c>
      <c r="H4601" s="1">
        <f t="shared" si="499"/>
        <v>0</v>
      </c>
      <c r="I4601" s="1">
        <f t="shared" si="500"/>
        <v>0.25</v>
      </c>
      <c r="K4601" s="6">
        <f t="shared" si="501"/>
        <v>4.0714285714285668E-2</v>
      </c>
      <c r="L4601" s="6">
        <f t="shared" si="502"/>
        <v>6.928571428571427E-2</v>
      </c>
      <c r="M4601" s="6">
        <f t="shared" si="503"/>
        <v>0.58762886597938091</v>
      </c>
      <c r="N4601" s="6">
        <f t="shared" si="504"/>
        <v>37.01298701298699</v>
      </c>
      <c r="Q4601" s="1">
        <v>6.5669279999999999</v>
      </c>
      <c r="R4601" s="3">
        <v>340000</v>
      </c>
    </row>
    <row r="4602" spans="1:18" x14ac:dyDescent="0.2">
      <c r="A4602" s="8">
        <v>40667</v>
      </c>
      <c r="B4602" s="1">
        <v>6.63</v>
      </c>
      <c r="C4602" s="1">
        <v>6.63</v>
      </c>
      <c r="D4602" s="1">
        <v>6.37</v>
      </c>
      <c r="E4602" s="1">
        <v>6.45</v>
      </c>
      <c r="G4602" s="6">
        <f t="shared" si="498"/>
        <v>-0.1899999999999995</v>
      </c>
      <c r="H4602" s="1">
        <f t="shared" si="499"/>
        <v>0</v>
      </c>
      <c r="I4602" s="1">
        <f t="shared" si="500"/>
        <v>0.1899999999999995</v>
      </c>
      <c r="K4602" s="6">
        <f t="shared" si="501"/>
        <v>4.0714285714285668E-2</v>
      </c>
      <c r="L4602" s="6">
        <f t="shared" si="502"/>
        <v>7.2857142857142829E-2</v>
      </c>
      <c r="M4602" s="6">
        <f t="shared" si="503"/>
        <v>0.55882352941176427</v>
      </c>
      <c r="N4602" s="6">
        <f t="shared" si="504"/>
        <v>35.849056603773562</v>
      </c>
      <c r="Q4602" s="1">
        <v>6.3790190000000004</v>
      </c>
      <c r="R4602" s="3">
        <v>427200</v>
      </c>
    </row>
    <row r="4603" spans="1:18" x14ac:dyDescent="0.2">
      <c r="A4603" s="8">
        <v>40668</v>
      </c>
      <c r="B4603" s="1">
        <v>6.38</v>
      </c>
      <c r="C4603" s="1">
        <v>6.85</v>
      </c>
      <c r="D4603" s="1">
        <v>6.09</v>
      </c>
      <c r="E4603" s="1">
        <v>6.56</v>
      </c>
      <c r="G4603" s="6">
        <f t="shared" si="498"/>
        <v>0.10999999999999943</v>
      </c>
      <c r="H4603" s="1">
        <f t="shared" si="499"/>
        <v>0.10999999999999943</v>
      </c>
      <c r="I4603" s="1">
        <f t="shared" si="500"/>
        <v>0</v>
      </c>
      <c r="K4603" s="6">
        <f t="shared" si="501"/>
        <v>4.8571428571428488E-2</v>
      </c>
      <c r="L4603" s="6">
        <f t="shared" si="502"/>
        <v>6.7142857142857101E-2</v>
      </c>
      <c r="M4603" s="6">
        <f t="shared" si="503"/>
        <v>0.72340425531914809</v>
      </c>
      <c r="N4603" s="6">
        <f t="shared" si="504"/>
        <v>41.975308641975275</v>
      </c>
      <c r="Q4603" s="1">
        <v>6.4878080000000002</v>
      </c>
      <c r="R4603" s="3">
        <v>813000</v>
      </c>
    </row>
    <row r="4604" spans="1:18" x14ac:dyDescent="0.2">
      <c r="A4604" s="8">
        <v>40669</v>
      </c>
      <c r="B4604" s="1">
        <v>6.64</v>
      </c>
      <c r="C4604" s="1">
        <v>6.83</v>
      </c>
      <c r="D4604" s="1">
        <v>6.46</v>
      </c>
      <c r="E4604" s="1">
        <v>6.65</v>
      </c>
      <c r="G4604" s="6">
        <f t="shared" si="498"/>
        <v>9.0000000000000746E-2</v>
      </c>
      <c r="H4604" s="1">
        <f t="shared" si="499"/>
        <v>9.0000000000000746E-2</v>
      </c>
      <c r="I4604" s="1">
        <f t="shared" si="500"/>
        <v>0</v>
      </c>
      <c r="K4604" s="6">
        <f t="shared" si="501"/>
        <v>5.0714285714285712E-2</v>
      </c>
      <c r="L4604" s="6">
        <f t="shared" si="502"/>
        <v>6.7142857142857101E-2</v>
      </c>
      <c r="M4604" s="6">
        <f t="shared" si="503"/>
        <v>0.75531914893617069</v>
      </c>
      <c r="N4604" s="6">
        <f t="shared" si="504"/>
        <v>43.030303030303045</v>
      </c>
      <c r="Q4604" s="1">
        <v>6.5768180000000003</v>
      </c>
      <c r="R4604" s="3">
        <v>489600</v>
      </c>
    </row>
    <row r="4605" spans="1:18" x14ac:dyDescent="0.2">
      <c r="A4605" s="8">
        <v>40672</v>
      </c>
      <c r="B4605" s="1">
        <v>6.71</v>
      </c>
      <c r="C4605" s="1">
        <v>6.85</v>
      </c>
      <c r="D4605" s="1">
        <v>6.6189999999999998</v>
      </c>
      <c r="E4605" s="1">
        <v>6.8</v>
      </c>
      <c r="G4605" s="6">
        <f t="shared" si="498"/>
        <v>0.14999999999999947</v>
      </c>
      <c r="H4605" s="1">
        <f t="shared" si="499"/>
        <v>0.14999999999999947</v>
      </c>
      <c r="I4605" s="1">
        <f t="shared" si="500"/>
        <v>0</v>
      </c>
      <c r="K4605" s="6">
        <f t="shared" si="501"/>
        <v>6.1428571428571388E-2</v>
      </c>
      <c r="L4605" s="6">
        <f t="shared" si="502"/>
        <v>5.3571428571428568E-2</v>
      </c>
      <c r="M4605" s="6">
        <f t="shared" si="503"/>
        <v>1.1466666666666661</v>
      </c>
      <c r="N4605" s="6">
        <f t="shared" si="504"/>
        <v>53.416149068322966</v>
      </c>
      <c r="Q4605" s="1">
        <v>6.7251669999999999</v>
      </c>
      <c r="R4605" s="3">
        <v>242000</v>
      </c>
    </row>
    <row r="4606" spans="1:18" x14ac:dyDescent="0.2">
      <c r="A4606" s="8">
        <v>40673</v>
      </c>
      <c r="B4606" s="1">
        <v>6.8</v>
      </c>
      <c r="C4606" s="1">
        <v>7.22</v>
      </c>
      <c r="D4606" s="1">
        <v>6.69</v>
      </c>
      <c r="E4606" s="1">
        <v>7</v>
      </c>
      <c r="G4606" s="6">
        <f t="shared" si="498"/>
        <v>0.20000000000000018</v>
      </c>
      <c r="H4606" s="1">
        <f t="shared" si="499"/>
        <v>0.20000000000000018</v>
      </c>
      <c r="I4606" s="1">
        <f t="shared" si="500"/>
        <v>0</v>
      </c>
      <c r="K4606" s="6">
        <f t="shared" si="501"/>
        <v>7.071428571428573E-2</v>
      </c>
      <c r="L4606" s="6">
        <f t="shared" si="502"/>
        <v>5.3571428571428568E-2</v>
      </c>
      <c r="M4606" s="6">
        <f t="shared" si="503"/>
        <v>1.3200000000000003</v>
      </c>
      <c r="N4606" s="6">
        <f t="shared" si="504"/>
        <v>56.896551724137936</v>
      </c>
      <c r="Q4606" s="1">
        <v>6.9229659999999997</v>
      </c>
      <c r="R4606" s="3">
        <v>426600</v>
      </c>
    </row>
    <row r="4607" spans="1:18" x14ac:dyDescent="0.2">
      <c r="A4607" s="8">
        <v>40674</v>
      </c>
      <c r="B4607" s="1">
        <v>6.98</v>
      </c>
      <c r="C4607" s="1">
        <v>7.01</v>
      </c>
      <c r="D4607" s="1">
        <v>6.76</v>
      </c>
      <c r="E4607" s="1">
        <v>7.01</v>
      </c>
      <c r="G4607" s="6">
        <f t="shared" si="498"/>
        <v>9.9999999999997868E-3</v>
      </c>
      <c r="H4607" s="1">
        <f t="shared" si="499"/>
        <v>9.9999999999997868E-3</v>
      </c>
      <c r="I4607" s="1">
        <f t="shared" si="500"/>
        <v>0</v>
      </c>
      <c r="K4607" s="6">
        <f t="shared" si="501"/>
        <v>5.7857142857142829E-2</v>
      </c>
      <c r="L4607" s="6">
        <f t="shared" si="502"/>
        <v>5.3571428571428568E-2</v>
      </c>
      <c r="M4607" s="6">
        <f t="shared" si="503"/>
        <v>1.0799999999999996</v>
      </c>
      <c r="N4607" s="6">
        <f t="shared" si="504"/>
        <v>51.923076923076913</v>
      </c>
      <c r="Q4607" s="1">
        <v>6.9328570000000003</v>
      </c>
      <c r="R4607" s="3">
        <v>491600</v>
      </c>
    </row>
    <row r="4608" spans="1:18" x14ac:dyDescent="0.2">
      <c r="A4608" s="8">
        <v>40675</v>
      </c>
      <c r="B4608" s="1">
        <v>6.94</v>
      </c>
      <c r="C4608" s="1">
        <v>7</v>
      </c>
      <c r="D4608" s="1">
        <v>6.76</v>
      </c>
      <c r="E4608" s="1">
        <v>6.93</v>
      </c>
      <c r="G4608" s="6">
        <f t="shared" si="498"/>
        <v>-8.0000000000000071E-2</v>
      </c>
      <c r="H4608" s="1">
        <f t="shared" si="499"/>
        <v>0</v>
      </c>
      <c r="I4608" s="1">
        <f t="shared" si="500"/>
        <v>8.0000000000000071E-2</v>
      </c>
      <c r="K4608" s="6">
        <f t="shared" si="501"/>
        <v>5.7857142857142829E-2</v>
      </c>
      <c r="L4608" s="6">
        <f t="shared" si="502"/>
        <v>5.9285714285714289E-2</v>
      </c>
      <c r="M4608" s="6">
        <f t="shared" si="503"/>
        <v>0.9759036144578308</v>
      </c>
      <c r="N4608" s="6">
        <f t="shared" si="504"/>
        <v>49.390243902439011</v>
      </c>
      <c r="Q4608" s="1">
        <v>6.8537369999999997</v>
      </c>
      <c r="R4608" s="3">
        <v>402000</v>
      </c>
    </row>
    <row r="4609" spans="1:18" x14ac:dyDescent="0.2">
      <c r="A4609" s="8">
        <v>40676</v>
      </c>
      <c r="B4609" s="1">
        <v>6.9</v>
      </c>
      <c r="C4609" s="1">
        <v>7.01</v>
      </c>
      <c r="D4609" s="1">
        <v>6.71</v>
      </c>
      <c r="E4609" s="1">
        <v>6.8</v>
      </c>
      <c r="G4609" s="6">
        <f t="shared" si="498"/>
        <v>-0.12999999999999989</v>
      </c>
      <c r="H4609" s="1">
        <f t="shared" si="499"/>
        <v>0</v>
      </c>
      <c r="I4609" s="1">
        <f t="shared" si="500"/>
        <v>0.12999999999999989</v>
      </c>
      <c r="K4609" s="6">
        <f t="shared" si="501"/>
        <v>5.4999999999999973E-2</v>
      </c>
      <c r="L4609" s="6">
        <f t="shared" si="502"/>
        <v>6.8571428571428575E-2</v>
      </c>
      <c r="M4609" s="6">
        <f t="shared" si="503"/>
        <v>0.80208333333333293</v>
      </c>
      <c r="N4609" s="6">
        <f t="shared" si="504"/>
        <v>44.508670520231206</v>
      </c>
      <c r="Q4609" s="1">
        <v>6.7251669999999999</v>
      </c>
      <c r="R4609" s="3">
        <v>275100</v>
      </c>
    </row>
    <row r="4610" spans="1:18" x14ac:dyDescent="0.2">
      <c r="A4610" s="8">
        <v>40679</v>
      </c>
      <c r="B4610" s="1">
        <v>6.73</v>
      </c>
      <c r="C4610" s="1">
        <v>6.98</v>
      </c>
      <c r="D4610" s="1">
        <v>6.69</v>
      </c>
      <c r="E4610" s="1">
        <v>6.71</v>
      </c>
      <c r="G4610" s="6">
        <f t="shared" si="498"/>
        <v>-8.9999999999999858E-2</v>
      </c>
      <c r="H4610" s="1">
        <f t="shared" si="499"/>
        <v>0</v>
      </c>
      <c r="I4610" s="1">
        <f t="shared" si="500"/>
        <v>8.9999999999999858E-2</v>
      </c>
      <c r="K4610" s="6">
        <f t="shared" si="501"/>
        <v>3.9999999999999973E-2</v>
      </c>
      <c r="L4610" s="6">
        <f t="shared" si="502"/>
        <v>7.4999999999999983E-2</v>
      </c>
      <c r="M4610" s="6">
        <f t="shared" si="503"/>
        <v>0.5333333333333331</v>
      </c>
      <c r="N4610" s="6">
        <f t="shared" si="504"/>
        <v>34.782608695652172</v>
      </c>
      <c r="Q4610" s="1">
        <v>6.636158</v>
      </c>
      <c r="R4610" s="3">
        <v>265800</v>
      </c>
    </row>
    <row r="4611" spans="1:18" x14ac:dyDescent="0.2">
      <c r="A4611" s="8">
        <v>40680</v>
      </c>
      <c r="B4611" s="1">
        <v>6.69</v>
      </c>
      <c r="C4611" s="1">
        <v>6.69</v>
      </c>
      <c r="D4611" s="1">
        <v>6.42</v>
      </c>
      <c r="E4611" s="1">
        <v>6.57</v>
      </c>
      <c r="G4611" s="6">
        <f t="shared" si="498"/>
        <v>-0.13999999999999968</v>
      </c>
      <c r="H4611" s="1">
        <f t="shared" si="499"/>
        <v>0</v>
      </c>
      <c r="I4611" s="1">
        <f t="shared" si="500"/>
        <v>0.13999999999999968</v>
      </c>
      <c r="K4611" s="6">
        <f t="shared" si="501"/>
        <v>3.9999999999999973E-2</v>
      </c>
      <c r="L4611" s="6">
        <f t="shared" si="502"/>
        <v>7.6428571428571387E-2</v>
      </c>
      <c r="M4611" s="6">
        <f t="shared" si="503"/>
        <v>0.52336448598130836</v>
      </c>
      <c r="N4611" s="6">
        <f t="shared" si="504"/>
        <v>34.355828220858896</v>
      </c>
      <c r="Q4611" s="1">
        <v>6.4976979999999998</v>
      </c>
      <c r="R4611" s="3">
        <v>427300</v>
      </c>
    </row>
    <row r="4612" spans="1:18" x14ac:dyDescent="0.2">
      <c r="A4612" s="8">
        <v>40681</v>
      </c>
      <c r="B4612" s="1">
        <v>6.6</v>
      </c>
      <c r="C4612" s="1">
        <v>7.08</v>
      </c>
      <c r="D4612" s="1">
        <v>6.6</v>
      </c>
      <c r="E4612" s="1">
        <v>7.01</v>
      </c>
      <c r="G4612" s="6">
        <f t="shared" ref="G4612:G4675" si="505">E4612-E4611</f>
        <v>0.4399999999999995</v>
      </c>
      <c r="H4612" s="1">
        <f t="shared" ref="H4612:H4675" si="506">IF(G4612&gt;0,G4612,0)</f>
        <v>0.4399999999999995</v>
      </c>
      <c r="I4612" s="1">
        <f t="shared" ref="I4612:I4675" si="507">IF(G4612&lt;0,ABS(G4612),0)</f>
        <v>0</v>
      </c>
      <c r="K4612" s="6">
        <f t="shared" si="501"/>
        <v>7.1428571428571369E-2</v>
      </c>
      <c r="L4612" s="6">
        <f t="shared" si="502"/>
        <v>7.4285714285714219E-2</v>
      </c>
      <c r="M4612" s="6">
        <f t="shared" si="503"/>
        <v>0.96153846153846156</v>
      </c>
      <c r="N4612" s="6">
        <f t="shared" si="504"/>
        <v>49.019607843137258</v>
      </c>
      <c r="Q4612" s="1">
        <v>6.9328570000000003</v>
      </c>
      <c r="R4612" s="3">
        <v>459600</v>
      </c>
    </row>
    <row r="4613" spans="1:18" x14ac:dyDescent="0.2">
      <c r="A4613" s="8">
        <v>40682</v>
      </c>
      <c r="B4613" s="1">
        <v>7.05</v>
      </c>
      <c r="C4613" s="1">
        <v>7.1</v>
      </c>
      <c r="D4613" s="1">
        <v>6.77</v>
      </c>
      <c r="E4613" s="1">
        <v>6.93</v>
      </c>
      <c r="G4613" s="6">
        <f t="shared" si="505"/>
        <v>-8.0000000000000071E-2</v>
      </c>
      <c r="H4613" s="1">
        <f t="shared" si="506"/>
        <v>0</v>
      </c>
      <c r="I4613" s="1">
        <f t="shared" si="507"/>
        <v>8.0000000000000071E-2</v>
      </c>
      <c r="K4613" s="6">
        <f t="shared" si="501"/>
        <v>7.1428571428571369E-2</v>
      </c>
      <c r="L4613" s="6">
        <f t="shared" si="502"/>
        <v>7.4285714285714219E-2</v>
      </c>
      <c r="M4613" s="6">
        <f t="shared" si="503"/>
        <v>0.96153846153846156</v>
      </c>
      <c r="N4613" s="6">
        <f t="shared" si="504"/>
        <v>49.019607843137258</v>
      </c>
      <c r="Q4613" s="1">
        <v>6.8537369999999997</v>
      </c>
      <c r="R4613" s="3">
        <v>292100</v>
      </c>
    </row>
    <row r="4614" spans="1:18" x14ac:dyDescent="0.2">
      <c r="A4614" s="8">
        <v>40683</v>
      </c>
      <c r="B4614" s="1">
        <v>6.89</v>
      </c>
      <c r="C4614" s="1">
        <v>6.95</v>
      </c>
      <c r="D4614" s="1">
        <v>6.72</v>
      </c>
      <c r="E4614" s="1">
        <v>6.91</v>
      </c>
      <c r="G4614" s="6">
        <f t="shared" si="505"/>
        <v>-1.9999999999999574E-2</v>
      </c>
      <c r="H4614" s="1">
        <f t="shared" si="506"/>
        <v>0</v>
      </c>
      <c r="I4614" s="1">
        <f t="shared" si="507"/>
        <v>1.9999999999999574E-2</v>
      </c>
      <c r="K4614" s="6">
        <f t="shared" si="501"/>
        <v>7.1428571428571369E-2</v>
      </c>
      <c r="L4614" s="6">
        <f t="shared" si="502"/>
        <v>6.999999999999991E-2</v>
      </c>
      <c r="M4614" s="6">
        <f t="shared" si="503"/>
        <v>1.0204081632653066</v>
      </c>
      <c r="N4614" s="6">
        <f t="shared" si="504"/>
        <v>50.505050505050519</v>
      </c>
      <c r="Q4614" s="1">
        <v>6.8339559999999997</v>
      </c>
      <c r="R4614" s="3">
        <v>256100</v>
      </c>
    </row>
    <row r="4615" spans="1:18" x14ac:dyDescent="0.2">
      <c r="A4615" s="8">
        <v>40686</v>
      </c>
      <c r="B4615" s="1">
        <v>6.75</v>
      </c>
      <c r="C4615" s="1">
        <v>6.84</v>
      </c>
      <c r="D4615" s="1">
        <v>6.67</v>
      </c>
      <c r="E4615" s="1">
        <v>6.73</v>
      </c>
      <c r="G4615" s="6">
        <f t="shared" si="505"/>
        <v>-0.17999999999999972</v>
      </c>
      <c r="H4615" s="1">
        <f t="shared" si="506"/>
        <v>0</v>
      </c>
      <c r="I4615" s="1">
        <f t="shared" si="507"/>
        <v>0.17999999999999972</v>
      </c>
      <c r="K4615" s="6">
        <f t="shared" si="501"/>
        <v>7.1428571428571369E-2</v>
      </c>
      <c r="L4615" s="6">
        <f t="shared" si="502"/>
        <v>6.4999999999999877E-2</v>
      </c>
      <c r="M4615" s="6">
        <f t="shared" si="503"/>
        <v>1.0989010989011001</v>
      </c>
      <c r="N4615" s="6">
        <f t="shared" si="504"/>
        <v>52.356020942408406</v>
      </c>
      <c r="Q4615" s="1">
        <v>6.6559379999999999</v>
      </c>
      <c r="R4615" s="3">
        <v>220800</v>
      </c>
    </row>
    <row r="4616" spans="1:18" x14ac:dyDescent="0.2">
      <c r="A4616" s="8">
        <v>40687</v>
      </c>
      <c r="B4616" s="1">
        <v>6.78</v>
      </c>
      <c r="C4616" s="1">
        <v>6.9</v>
      </c>
      <c r="D4616" s="1">
        <v>6.67</v>
      </c>
      <c r="E4616" s="1">
        <v>6.79</v>
      </c>
      <c r="G4616" s="6">
        <f t="shared" si="505"/>
        <v>5.9999999999999609E-2</v>
      </c>
      <c r="H4616" s="1">
        <f t="shared" si="506"/>
        <v>5.9999999999999609E-2</v>
      </c>
      <c r="I4616" s="1">
        <f t="shared" si="507"/>
        <v>0</v>
      </c>
      <c r="K4616" s="6">
        <f t="shared" si="501"/>
        <v>7.5714285714285623E-2</v>
      </c>
      <c r="L4616" s="6">
        <f t="shared" si="502"/>
        <v>5.1428571428571344E-2</v>
      </c>
      <c r="M4616" s="6">
        <f t="shared" si="503"/>
        <v>1.4722222222222228</v>
      </c>
      <c r="N4616" s="6">
        <f t="shared" si="504"/>
        <v>59.55056179775282</v>
      </c>
      <c r="Q4616" s="1">
        <v>6.7152770000000004</v>
      </c>
      <c r="R4616" s="3">
        <v>240700</v>
      </c>
    </row>
    <row r="4617" spans="1:18" x14ac:dyDescent="0.2">
      <c r="A4617" s="8">
        <v>40688</v>
      </c>
      <c r="B4617" s="1">
        <v>6.79</v>
      </c>
      <c r="C4617" s="1">
        <v>6.95</v>
      </c>
      <c r="D4617" s="1">
        <v>6.73</v>
      </c>
      <c r="E4617" s="1">
        <v>6.92</v>
      </c>
      <c r="G4617" s="6">
        <f t="shared" si="505"/>
        <v>0.12999999999999989</v>
      </c>
      <c r="H4617" s="1">
        <f t="shared" si="506"/>
        <v>0.12999999999999989</v>
      </c>
      <c r="I4617" s="1">
        <f t="shared" si="507"/>
        <v>0</v>
      </c>
      <c r="K4617" s="6">
        <f t="shared" si="501"/>
        <v>7.7142857142857083E-2</v>
      </c>
      <c r="L4617" s="6">
        <f t="shared" si="502"/>
        <v>5.1428571428571344E-2</v>
      </c>
      <c r="M4617" s="6">
        <f t="shared" si="503"/>
        <v>1.5000000000000013</v>
      </c>
      <c r="N4617" s="6">
        <f t="shared" si="504"/>
        <v>60.000000000000021</v>
      </c>
      <c r="Q4617" s="1">
        <v>6.8438470000000002</v>
      </c>
      <c r="R4617" s="3">
        <v>289400</v>
      </c>
    </row>
    <row r="4618" spans="1:18" x14ac:dyDescent="0.2">
      <c r="A4618" s="8">
        <v>40689</v>
      </c>
      <c r="B4618" s="1">
        <v>6.88</v>
      </c>
      <c r="C4618" s="1">
        <v>6.97</v>
      </c>
      <c r="D4618" s="1">
        <v>6.78</v>
      </c>
      <c r="E4618" s="1">
        <v>6.96</v>
      </c>
      <c r="G4618" s="6">
        <f t="shared" si="505"/>
        <v>4.0000000000000036E-2</v>
      </c>
      <c r="H4618" s="1">
        <f t="shared" si="506"/>
        <v>4.0000000000000036E-2</v>
      </c>
      <c r="I4618" s="1">
        <f t="shared" si="507"/>
        <v>0</v>
      </c>
      <c r="K4618" s="6">
        <f t="shared" si="501"/>
        <v>7.3571428571428468E-2</v>
      </c>
      <c r="L4618" s="6">
        <f t="shared" si="502"/>
        <v>5.1428571428571344E-2</v>
      </c>
      <c r="M4618" s="6">
        <f t="shared" si="503"/>
        <v>1.4305555555555558</v>
      </c>
      <c r="N4618" s="6">
        <f t="shared" si="504"/>
        <v>58.857142857142861</v>
      </c>
      <c r="Q4618" s="1">
        <v>6.8834070000000001</v>
      </c>
      <c r="R4618" s="3">
        <v>308100</v>
      </c>
    </row>
    <row r="4619" spans="1:18" x14ac:dyDescent="0.2">
      <c r="A4619" s="8">
        <v>40690</v>
      </c>
      <c r="B4619" s="1">
        <v>6.96</v>
      </c>
      <c r="C4619" s="1">
        <v>7.1289999999999996</v>
      </c>
      <c r="D4619" s="1">
        <v>6.96</v>
      </c>
      <c r="E4619" s="1">
        <v>7.03</v>
      </c>
      <c r="G4619" s="6">
        <f t="shared" si="505"/>
        <v>7.0000000000000284E-2</v>
      </c>
      <c r="H4619" s="1">
        <f t="shared" si="506"/>
        <v>7.0000000000000284E-2</v>
      </c>
      <c r="I4619" s="1">
        <f t="shared" si="507"/>
        <v>0</v>
      </c>
      <c r="K4619" s="6">
        <f t="shared" si="501"/>
        <v>6.785714285714281E-2</v>
      </c>
      <c r="L4619" s="6">
        <f t="shared" si="502"/>
        <v>5.1428571428571344E-2</v>
      </c>
      <c r="M4619" s="6">
        <f t="shared" si="503"/>
        <v>1.3194444444444458</v>
      </c>
      <c r="N4619" s="6">
        <f t="shared" si="504"/>
        <v>56.886227544910199</v>
      </c>
      <c r="Q4619" s="1">
        <v>6.9526370000000002</v>
      </c>
      <c r="R4619" s="3">
        <v>232100</v>
      </c>
    </row>
    <row r="4620" spans="1:18" x14ac:dyDescent="0.2">
      <c r="A4620" s="8">
        <v>40694</v>
      </c>
      <c r="B4620" s="1">
        <v>7.1</v>
      </c>
      <c r="C4620" s="1">
        <v>7.17</v>
      </c>
      <c r="D4620" s="1">
        <v>6.9009999999999998</v>
      </c>
      <c r="E4620" s="1">
        <v>7.1</v>
      </c>
      <c r="G4620" s="6">
        <f t="shared" si="505"/>
        <v>6.9999999999999396E-2</v>
      </c>
      <c r="H4620" s="1">
        <f t="shared" si="506"/>
        <v>6.9999999999999396E-2</v>
      </c>
      <c r="I4620" s="1">
        <f t="shared" si="507"/>
        <v>0</v>
      </c>
      <c r="K4620" s="6">
        <f t="shared" si="501"/>
        <v>5.8571428571428462E-2</v>
      </c>
      <c r="L4620" s="6">
        <f t="shared" si="502"/>
        <v>5.1428571428571344E-2</v>
      </c>
      <c r="M4620" s="6">
        <f t="shared" si="503"/>
        <v>1.1388888888888886</v>
      </c>
      <c r="N4620" s="6">
        <f t="shared" si="504"/>
        <v>53.246753246753237</v>
      </c>
      <c r="Q4620" s="1">
        <v>7.0218660000000002</v>
      </c>
      <c r="R4620" s="3">
        <v>510300</v>
      </c>
    </row>
    <row r="4621" spans="1:18" x14ac:dyDescent="0.2">
      <c r="A4621" s="8">
        <v>40695</v>
      </c>
      <c r="B4621" s="1">
        <v>7.1</v>
      </c>
      <c r="C4621" s="1">
        <v>7.1239999999999997</v>
      </c>
      <c r="D4621" s="1">
        <v>6.66</v>
      </c>
      <c r="E4621" s="1">
        <v>6.69</v>
      </c>
      <c r="G4621" s="6">
        <f t="shared" si="505"/>
        <v>-0.40999999999999925</v>
      </c>
      <c r="H4621" s="1">
        <f t="shared" si="506"/>
        <v>0</v>
      </c>
      <c r="I4621" s="1">
        <f t="shared" si="507"/>
        <v>0.40999999999999925</v>
      </c>
      <c r="K4621" s="6">
        <f t="shared" si="501"/>
        <v>5.7857142857142767E-2</v>
      </c>
      <c r="L4621" s="6">
        <f t="shared" si="502"/>
        <v>8.0714285714285586E-2</v>
      </c>
      <c r="M4621" s="6">
        <f t="shared" si="503"/>
        <v>0.7168141592920354</v>
      </c>
      <c r="N4621" s="6">
        <f t="shared" si="504"/>
        <v>41.75257731958763</v>
      </c>
      <c r="Q4621" s="1">
        <v>6.6163780000000001</v>
      </c>
      <c r="R4621" s="3">
        <v>845200</v>
      </c>
    </row>
    <row r="4622" spans="1:18" x14ac:dyDescent="0.2">
      <c r="A4622" s="8">
        <v>40696</v>
      </c>
      <c r="B4622" s="1">
        <v>6.7</v>
      </c>
      <c r="C4622" s="1">
        <v>6.78</v>
      </c>
      <c r="D4622" s="1">
        <v>6.54</v>
      </c>
      <c r="E4622" s="1">
        <v>6.63</v>
      </c>
      <c r="G4622" s="6">
        <f t="shared" si="505"/>
        <v>-6.0000000000000497E-2</v>
      </c>
      <c r="H4622" s="1">
        <f t="shared" si="506"/>
        <v>0</v>
      </c>
      <c r="I4622" s="1">
        <f t="shared" si="507"/>
        <v>6.0000000000000497E-2</v>
      </c>
      <c r="K4622" s="6">
        <f t="shared" si="501"/>
        <v>5.7857142857142767E-2</v>
      </c>
      <c r="L4622" s="6">
        <f t="shared" si="502"/>
        <v>7.9285714285714182E-2</v>
      </c>
      <c r="M4622" s="6">
        <f t="shared" si="503"/>
        <v>0.72972972972972949</v>
      </c>
      <c r="N4622" s="6">
        <f t="shared" si="504"/>
        <v>42.187499999999986</v>
      </c>
      <c r="Q4622" s="1">
        <v>6.5570380000000004</v>
      </c>
      <c r="R4622" s="3">
        <v>407600</v>
      </c>
    </row>
    <row r="4623" spans="1:18" x14ac:dyDescent="0.2">
      <c r="A4623" s="8">
        <v>40697</v>
      </c>
      <c r="B4623" s="1">
        <v>6.52</v>
      </c>
      <c r="C4623" s="1">
        <v>6.64</v>
      </c>
      <c r="D4623" s="1">
        <v>6.43</v>
      </c>
      <c r="E4623" s="1">
        <v>6.51</v>
      </c>
      <c r="G4623" s="6">
        <f t="shared" si="505"/>
        <v>-0.12000000000000011</v>
      </c>
      <c r="H4623" s="1">
        <f t="shared" si="506"/>
        <v>0</v>
      </c>
      <c r="I4623" s="1">
        <f t="shared" si="507"/>
        <v>0.12000000000000011</v>
      </c>
      <c r="K4623" s="6">
        <f t="shared" si="501"/>
        <v>5.7857142857142767E-2</v>
      </c>
      <c r="L4623" s="6">
        <f t="shared" si="502"/>
        <v>7.8571428571428487E-2</v>
      </c>
      <c r="M4623" s="6">
        <f t="shared" si="503"/>
        <v>0.736363636363636</v>
      </c>
      <c r="N4623" s="6">
        <f t="shared" si="504"/>
        <v>42.408376963350769</v>
      </c>
      <c r="Q4623" s="1">
        <v>6.4383590000000002</v>
      </c>
      <c r="R4623" s="3">
        <v>361300</v>
      </c>
    </row>
    <row r="4624" spans="1:18" x14ac:dyDescent="0.2">
      <c r="A4624" s="8">
        <v>40700</v>
      </c>
      <c r="B4624" s="1">
        <v>6.5</v>
      </c>
      <c r="C4624" s="1">
        <v>6.57</v>
      </c>
      <c r="D4624" s="1">
        <v>6.39</v>
      </c>
      <c r="E4624" s="1">
        <v>6.42</v>
      </c>
      <c r="G4624" s="6">
        <f t="shared" si="505"/>
        <v>-8.9999999999999858E-2</v>
      </c>
      <c r="H4624" s="1">
        <f t="shared" si="506"/>
        <v>0</v>
      </c>
      <c r="I4624" s="1">
        <f t="shared" si="507"/>
        <v>8.9999999999999858E-2</v>
      </c>
      <c r="K4624" s="6">
        <f t="shared" ref="K4624:K4687" si="508">AVERAGE(H4611:H4624)</f>
        <v>5.7857142857142767E-2</v>
      </c>
      <c r="L4624" s="6">
        <f t="shared" ref="L4624:L4687" si="509">AVERAGE(I4611:I4624)</f>
        <v>7.8571428571428487E-2</v>
      </c>
      <c r="M4624" s="6">
        <f t="shared" ref="M4624:M4687" si="510">K4624/L4624</f>
        <v>0.736363636363636</v>
      </c>
      <c r="N4624" s="6">
        <f t="shared" si="504"/>
        <v>42.408376963350769</v>
      </c>
      <c r="Q4624" s="1">
        <v>6.3493490000000001</v>
      </c>
      <c r="R4624" s="3">
        <v>384800</v>
      </c>
    </row>
    <row r="4625" spans="1:18" x14ac:dyDescent="0.2">
      <c r="A4625" s="8">
        <v>40701</v>
      </c>
      <c r="B4625" s="1">
        <v>6.5</v>
      </c>
      <c r="C4625" s="1">
        <v>6.55</v>
      </c>
      <c r="D4625" s="1">
        <v>6.28</v>
      </c>
      <c r="E4625" s="1">
        <v>6.29</v>
      </c>
      <c r="G4625" s="6">
        <f t="shared" si="505"/>
        <v>-0.12999999999999989</v>
      </c>
      <c r="H4625" s="1">
        <f t="shared" si="506"/>
        <v>0</v>
      </c>
      <c r="I4625" s="1">
        <f t="shared" si="507"/>
        <v>0.12999999999999989</v>
      </c>
      <c r="K4625" s="6">
        <f t="shared" si="508"/>
        <v>5.7857142857142767E-2</v>
      </c>
      <c r="L4625" s="6">
        <f t="shared" si="509"/>
        <v>7.7857142857142778E-2</v>
      </c>
      <c r="M4625" s="6">
        <f t="shared" si="510"/>
        <v>0.74311926605504552</v>
      </c>
      <c r="N4625" s="6">
        <f t="shared" ref="N4625:N4688" si="511">IF(L4625=0,100,100-(100/(1+M4625)))</f>
        <v>42.631578947368411</v>
      </c>
      <c r="Q4625" s="1">
        <v>6.2207790000000003</v>
      </c>
      <c r="R4625" s="3">
        <v>432300</v>
      </c>
    </row>
    <row r="4626" spans="1:18" x14ac:dyDescent="0.2">
      <c r="A4626" s="8">
        <v>40702</v>
      </c>
      <c r="B4626" s="1">
        <v>6.3</v>
      </c>
      <c r="C4626" s="1">
        <v>6.4889999999999999</v>
      </c>
      <c r="D4626" s="1">
        <v>6.25</v>
      </c>
      <c r="E4626" s="1">
        <v>6.4</v>
      </c>
      <c r="G4626" s="6">
        <f t="shared" si="505"/>
        <v>0.11000000000000032</v>
      </c>
      <c r="H4626" s="1">
        <f t="shared" si="506"/>
        <v>0.11000000000000032</v>
      </c>
      <c r="I4626" s="1">
        <f t="shared" si="507"/>
        <v>0</v>
      </c>
      <c r="K4626" s="6">
        <f t="shared" si="508"/>
        <v>3.4285714285714253E-2</v>
      </c>
      <c r="L4626" s="6">
        <f t="shared" si="509"/>
        <v>7.7857142857142778E-2</v>
      </c>
      <c r="M4626" s="6">
        <f t="shared" si="510"/>
        <v>0.44036697247706424</v>
      </c>
      <c r="N4626" s="6">
        <f t="shared" si="511"/>
        <v>30.57324840764332</v>
      </c>
      <c r="Q4626" s="1">
        <v>6.3295690000000002</v>
      </c>
      <c r="R4626" s="3">
        <v>489400</v>
      </c>
    </row>
    <row r="4627" spans="1:18" x14ac:dyDescent="0.2">
      <c r="A4627" s="8">
        <v>40703</v>
      </c>
      <c r="B4627" s="1">
        <v>6.43</v>
      </c>
      <c r="C4627" s="1">
        <v>6.45</v>
      </c>
      <c r="D4627" s="1">
        <v>6.34</v>
      </c>
      <c r="E4627" s="1">
        <v>6.37</v>
      </c>
      <c r="G4627" s="6">
        <f t="shared" si="505"/>
        <v>-3.0000000000000249E-2</v>
      </c>
      <c r="H4627" s="1">
        <f t="shared" si="506"/>
        <v>0</v>
      </c>
      <c r="I4627" s="1">
        <f t="shared" si="507"/>
        <v>3.0000000000000249E-2</v>
      </c>
      <c r="K4627" s="6">
        <f t="shared" si="508"/>
        <v>3.4285714285714253E-2</v>
      </c>
      <c r="L4627" s="6">
        <f t="shared" si="509"/>
        <v>7.4285714285714219E-2</v>
      </c>
      <c r="M4627" s="6">
        <f t="shared" si="510"/>
        <v>0.46153846153846151</v>
      </c>
      <c r="N4627" s="6">
        <f t="shared" si="511"/>
        <v>31.578947368421055</v>
      </c>
      <c r="Q4627" s="1">
        <v>6.2999000000000001</v>
      </c>
      <c r="R4627" s="3">
        <v>480900</v>
      </c>
    </row>
    <row r="4628" spans="1:18" x14ac:dyDescent="0.2">
      <c r="A4628" s="8">
        <v>40704</v>
      </c>
      <c r="B4628" s="1">
        <v>6.31</v>
      </c>
      <c r="C4628" s="1">
        <v>6.4</v>
      </c>
      <c r="D4628" s="1">
        <v>6.26</v>
      </c>
      <c r="E4628" s="1">
        <v>6.26</v>
      </c>
      <c r="G4628" s="6">
        <f t="shared" si="505"/>
        <v>-0.11000000000000032</v>
      </c>
      <c r="H4628" s="1">
        <f t="shared" si="506"/>
        <v>0</v>
      </c>
      <c r="I4628" s="1">
        <f t="shared" si="507"/>
        <v>0.11000000000000032</v>
      </c>
      <c r="K4628" s="6">
        <f t="shared" si="508"/>
        <v>3.4285714285714253E-2</v>
      </c>
      <c r="L4628" s="6">
        <f t="shared" si="509"/>
        <v>8.0714285714285711E-2</v>
      </c>
      <c r="M4628" s="6">
        <f t="shared" si="510"/>
        <v>0.42477876106194651</v>
      </c>
      <c r="N4628" s="6">
        <f t="shared" si="511"/>
        <v>29.81366459627327</v>
      </c>
      <c r="Q4628" s="1">
        <v>6.1911100000000001</v>
      </c>
      <c r="R4628" s="3">
        <v>383400</v>
      </c>
    </row>
    <row r="4629" spans="1:18" x14ac:dyDescent="0.2">
      <c r="A4629" s="8">
        <v>40707</v>
      </c>
      <c r="B4629" s="1">
        <v>6.25</v>
      </c>
      <c r="C4629" s="1">
        <v>6.25</v>
      </c>
      <c r="D4629" s="1">
        <v>5.6</v>
      </c>
      <c r="E4629" s="1">
        <v>5.83</v>
      </c>
      <c r="G4629" s="6">
        <f t="shared" si="505"/>
        <v>-0.42999999999999972</v>
      </c>
      <c r="H4629" s="1">
        <f t="shared" si="506"/>
        <v>0</v>
      </c>
      <c r="I4629" s="1">
        <f t="shared" si="507"/>
        <v>0.42999999999999972</v>
      </c>
      <c r="K4629" s="6">
        <f t="shared" si="508"/>
        <v>3.4285714285714253E-2</v>
      </c>
      <c r="L4629" s="6">
        <f t="shared" si="509"/>
        <v>9.857142857142856E-2</v>
      </c>
      <c r="M4629" s="6">
        <f t="shared" si="510"/>
        <v>0.34782608695652145</v>
      </c>
      <c r="N4629" s="6">
        <f t="shared" si="511"/>
        <v>25.806451612903217</v>
      </c>
      <c r="Q4629" s="1">
        <v>5.7658420000000001</v>
      </c>
      <c r="R4629" s="3">
        <v>1868000</v>
      </c>
    </row>
    <row r="4630" spans="1:18" x14ac:dyDescent="0.2">
      <c r="A4630" s="8">
        <v>40708</v>
      </c>
      <c r="B4630" s="1">
        <v>5.9</v>
      </c>
      <c r="C4630" s="1">
        <v>6.03</v>
      </c>
      <c r="D4630" s="1">
        <v>5.82</v>
      </c>
      <c r="E4630" s="1">
        <v>5.82</v>
      </c>
      <c r="G4630" s="6">
        <f t="shared" si="505"/>
        <v>-9.9999999999997868E-3</v>
      </c>
      <c r="H4630" s="1">
        <f t="shared" si="506"/>
        <v>0</v>
      </c>
      <c r="I4630" s="1">
        <f t="shared" si="507"/>
        <v>9.9999999999997868E-3</v>
      </c>
      <c r="K4630" s="6">
        <f t="shared" si="508"/>
        <v>2.9999999999999995E-2</v>
      </c>
      <c r="L4630" s="6">
        <f t="shared" si="509"/>
        <v>9.9285714285714269E-2</v>
      </c>
      <c r="M4630" s="6">
        <f t="shared" si="510"/>
        <v>0.30215827338129497</v>
      </c>
      <c r="N4630" s="6">
        <f t="shared" si="511"/>
        <v>23.204419889502759</v>
      </c>
      <c r="Q4630" s="1">
        <v>5.7559519999999997</v>
      </c>
      <c r="R4630" s="3">
        <v>605500</v>
      </c>
    </row>
    <row r="4631" spans="1:18" x14ac:dyDescent="0.2">
      <c r="A4631" s="8">
        <v>40709</v>
      </c>
      <c r="B4631" s="1">
        <v>5.76</v>
      </c>
      <c r="C4631" s="1">
        <v>5.88</v>
      </c>
      <c r="D4631" s="1">
        <v>5.63</v>
      </c>
      <c r="E4631" s="1">
        <v>5.75</v>
      </c>
      <c r="G4631" s="6">
        <f t="shared" si="505"/>
        <v>-7.0000000000000284E-2</v>
      </c>
      <c r="H4631" s="1">
        <f t="shared" si="506"/>
        <v>0</v>
      </c>
      <c r="I4631" s="1">
        <f t="shared" si="507"/>
        <v>7.0000000000000284E-2</v>
      </c>
      <c r="K4631" s="6">
        <f t="shared" si="508"/>
        <v>2.0714285714285716E-2</v>
      </c>
      <c r="L4631" s="6">
        <f t="shared" si="509"/>
        <v>0.10428571428571429</v>
      </c>
      <c r="M4631" s="6">
        <f t="shared" si="510"/>
        <v>0.19863013698630139</v>
      </c>
      <c r="N4631" s="6">
        <f t="shared" si="511"/>
        <v>16.571428571428584</v>
      </c>
      <c r="Q4631" s="1">
        <v>5.6867229999999998</v>
      </c>
      <c r="R4631" s="3">
        <v>804000</v>
      </c>
    </row>
    <row r="4632" spans="1:18" x14ac:dyDescent="0.2">
      <c r="A4632" s="8">
        <v>40710</v>
      </c>
      <c r="B4632" s="1">
        <v>5.73</v>
      </c>
      <c r="C4632" s="1">
        <v>6.01</v>
      </c>
      <c r="D4632" s="1">
        <v>5.73</v>
      </c>
      <c r="E4632" s="1">
        <v>5.92</v>
      </c>
      <c r="G4632" s="6">
        <f t="shared" si="505"/>
        <v>0.16999999999999993</v>
      </c>
      <c r="H4632" s="1">
        <f t="shared" si="506"/>
        <v>0.16999999999999993</v>
      </c>
      <c r="I4632" s="1">
        <f t="shared" si="507"/>
        <v>0</v>
      </c>
      <c r="K4632" s="6">
        <f t="shared" si="508"/>
        <v>2.9999999999999995E-2</v>
      </c>
      <c r="L4632" s="6">
        <f t="shared" si="509"/>
        <v>0.10428571428571429</v>
      </c>
      <c r="M4632" s="6">
        <f t="shared" si="510"/>
        <v>0.28767123287671226</v>
      </c>
      <c r="N4632" s="6">
        <f t="shared" si="511"/>
        <v>22.340425531914889</v>
      </c>
      <c r="Q4632" s="1">
        <v>5.8548520000000002</v>
      </c>
      <c r="R4632" s="3">
        <v>613000</v>
      </c>
    </row>
    <row r="4633" spans="1:18" x14ac:dyDescent="0.2">
      <c r="A4633" s="8">
        <v>40711</v>
      </c>
      <c r="B4633" s="1">
        <v>5.96</v>
      </c>
      <c r="C4633" s="1">
        <v>6.03</v>
      </c>
      <c r="D4633" s="1">
        <v>5.82</v>
      </c>
      <c r="E4633" s="1">
        <v>5.83</v>
      </c>
      <c r="G4633" s="6">
        <f t="shared" si="505"/>
        <v>-8.9999999999999858E-2</v>
      </c>
      <c r="H4633" s="1">
        <f t="shared" si="506"/>
        <v>0</v>
      </c>
      <c r="I4633" s="1">
        <f t="shared" si="507"/>
        <v>8.9999999999999858E-2</v>
      </c>
      <c r="K4633" s="6">
        <f t="shared" si="508"/>
        <v>2.4999999999999974E-2</v>
      </c>
      <c r="L4633" s="6">
        <f t="shared" si="509"/>
        <v>0.1107142857142857</v>
      </c>
      <c r="M4633" s="6">
        <f t="shared" si="510"/>
        <v>0.22580645161290303</v>
      </c>
      <c r="N4633" s="6">
        <f t="shared" si="511"/>
        <v>18.421052631578931</v>
      </c>
      <c r="Q4633" s="1">
        <v>5.7658420000000001</v>
      </c>
      <c r="R4633" s="3">
        <v>5480800</v>
      </c>
    </row>
    <row r="4634" spans="1:18" x14ac:dyDescent="0.2">
      <c r="A4634" s="8">
        <v>40714</v>
      </c>
      <c r="B4634" s="1">
        <v>5.82</v>
      </c>
      <c r="C4634" s="1">
        <v>6.02</v>
      </c>
      <c r="D4634" s="1">
        <v>5.29</v>
      </c>
      <c r="E4634" s="1">
        <v>5.4</v>
      </c>
      <c r="G4634" s="6">
        <f t="shared" si="505"/>
        <v>-0.42999999999999972</v>
      </c>
      <c r="H4634" s="1">
        <f t="shared" si="506"/>
        <v>0</v>
      </c>
      <c r="I4634" s="1">
        <f t="shared" si="507"/>
        <v>0.42999999999999972</v>
      </c>
      <c r="K4634" s="6">
        <f t="shared" si="508"/>
        <v>2.0000000000000018E-2</v>
      </c>
      <c r="L4634" s="6">
        <f t="shared" si="509"/>
        <v>0.1414285714285714</v>
      </c>
      <c r="M4634" s="6">
        <f t="shared" si="510"/>
        <v>0.14141414141414158</v>
      </c>
      <c r="N4634" s="6">
        <f t="shared" si="511"/>
        <v>12.389380530973469</v>
      </c>
      <c r="Q4634" s="1">
        <v>5.3405740000000002</v>
      </c>
      <c r="R4634" s="3">
        <v>1465700</v>
      </c>
    </row>
    <row r="4635" spans="1:18" x14ac:dyDescent="0.2">
      <c r="A4635" s="8">
        <v>40715</v>
      </c>
      <c r="B4635" s="1">
        <v>5.47</v>
      </c>
      <c r="C4635" s="1">
        <v>5.87</v>
      </c>
      <c r="D4635" s="1">
        <v>5.47</v>
      </c>
      <c r="E4635" s="1">
        <v>5.78</v>
      </c>
      <c r="G4635" s="6">
        <f t="shared" si="505"/>
        <v>0.37999999999999989</v>
      </c>
      <c r="H4635" s="1">
        <f t="shared" si="506"/>
        <v>0.37999999999999989</v>
      </c>
      <c r="I4635" s="1">
        <f t="shared" si="507"/>
        <v>0</v>
      </c>
      <c r="K4635" s="6">
        <f t="shared" si="508"/>
        <v>4.7142857142857153E-2</v>
      </c>
      <c r="L4635" s="6">
        <f t="shared" si="509"/>
        <v>0.11214285714285717</v>
      </c>
      <c r="M4635" s="6">
        <f t="shared" si="510"/>
        <v>0.42038216560509556</v>
      </c>
      <c r="N4635" s="6">
        <f t="shared" si="511"/>
        <v>29.596412556053806</v>
      </c>
      <c r="Q4635" s="1">
        <v>5.7163930000000001</v>
      </c>
      <c r="R4635" s="3">
        <v>816600</v>
      </c>
    </row>
    <row r="4636" spans="1:18" x14ac:dyDescent="0.2">
      <c r="A4636" s="8">
        <v>40716</v>
      </c>
      <c r="B4636" s="1">
        <v>5.8</v>
      </c>
      <c r="C4636" s="1">
        <v>5.86</v>
      </c>
      <c r="D4636" s="1">
        <v>5.68</v>
      </c>
      <c r="E4636" s="1">
        <v>5.69</v>
      </c>
      <c r="G4636" s="6">
        <f t="shared" si="505"/>
        <v>-8.9999999999999858E-2</v>
      </c>
      <c r="H4636" s="1">
        <f t="shared" si="506"/>
        <v>0</v>
      </c>
      <c r="I4636" s="1">
        <f t="shared" si="507"/>
        <v>8.9999999999999858E-2</v>
      </c>
      <c r="K4636" s="6">
        <f t="shared" si="508"/>
        <v>4.7142857142857153E-2</v>
      </c>
      <c r="L4636" s="6">
        <f t="shared" si="509"/>
        <v>0.11428571428571425</v>
      </c>
      <c r="M4636" s="6">
        <f t="shared" si="510"/>
        <v>0.4125000000000002</v>
      </c>
      <c r="N4636" s="6">
        <f t="shared" si="511"/>
        <v>29.203539823008853</v>
      </c>
      <c r="Q4636" s="1">
        <v>5.627383</v>
      </c>
      <c r="R4636" s="3">
        <v>543000</v>
      </c>
    </row>
    <row r="4637" spans="1:18" x14ac:dyDescent="0.2">
      <c r="A4637" s="8">
        <v>40717</v>
      </c>
      <c r="B4637" s="1">
        <v>5.54</v>
      </c>
      <c r="C4637" s="1">
        <v>5.64</v>
      </c>
      <c r="D4637" s="1">
        <v>5.43</v>
      </c>
      <c r="E4637" s="1">
        <v>5.62</v>
      </c>
      <c r="G4637" s="6">
        <f t="shared" si="505"/>
        <v>-7.0000000000000284E-2</v>
      </c>
      <c r="H4637" s="1">
        <f t="shared" si="506"/>
        <v>0</v>
      </c>
      <c r="I4637" s="1">
        <f t="shared" si="507"/>
        <v>7.0000000000000284E-2</v>
      </c>
      <c r="K4637" s="6">
        <f t="shared" si="508"/>
        <v>4.7142857142857153E-2</v>
      </c>
      <c r="L4637" s="6">
        <f t="shared" si="509"/>
        <v>0.1107142857142857</v>
      </c>
      <c r="M4637" s="6">
        <f t="shared" si="510"/>
        <v>0.42580645161290337</v>
      </c>
      <c r="N4637" s="6">
        <f t="shared" si="511"/>
        <v>29.864253393665166</v>
      </c>
      <c r="Q4637" s="1">
        <v>5.5581529999999999</v>
      </c>
      <c r="R4637" s="3">
        <v>628100</v>
      </c>
    </row>
    <row r="4638" spans="1:18" x14ac:dyDescent="0.2">
      <c r="A4638" s="8">
        <v>40718</v>
      </c>
      <c r="B4638" s="1">
        <v>5.63</v>
      </c>
      <c r="C4638" s="1">
        <v>5.64</v>
      </c>
      <c r="D4638" s="1">
        <v>5.47</v>
      </c>
      <c r="E4638" s="1">
        <v>5.48</v>
      </c>
      <c r="G4638" s="6">
        <f t="shared" si="505"/>
        <v>-0.13999999999999968</v>
      </c>
      <c r="H4638" s="1">
        <f t="shared" si="506"/>
        <v>0</v>
      </c>
      <c r="I4638" s="1">
        <f t="shared" si="507"/>
        <v>0.13999999999999968</v>
      </c>
      <c r="K4638" s="6">
        <f t="shared" si="508"/>
        <v>4.7142857142857153E-2</v>
      </c>
      <c r="L4638" s="6">
        <f t="shared" si="509"/>
        <v>0.11428571428571425</v>
      </c>
      <c r="M4638" s="6">
        <f t="shared" si="510"/>
        <v>0.4125000000000002</v>
      </c>
      <c r="N4638" s="6">
        <f t="shared" si="511"/>
        <v>29.203539823008853</v>
      </c>
      <c r="Q4638" s="1">
        <v>5.4196939999999998</v>
      </c>
      <c r="R4638" s="3">
        <v>616900</v>
      </c>
    </row>
    <row r="4639" spans="1:18" x14ac:dyDescent="0.2">
      <c r="A4639" s="8">
        <v>40721</v>
      </c>
      <c r="B4639" s="1">
        <v>5.49</v>
      </c>
      <c r="C4639" s="1">
        <v>5.64</v>
      </c>
      <c r="D4639" s="1">
        <v>5.43</v>
      </c>
      <c r="E4639" s="1">
        <v>5.62</v>
      </c>
      <c r="G4639" s="6">
        <f t="shared" si="505"/>
        <v>0.13999999999999968</v>
      </c>
      <c r="H4639" s="1">
        <f t="shared" si="506"/>
        <v>0.13999999999999968</v>
      </c>
      <c r="I4639" s="1">
        <f t="shared" si="507"/>
        <v>0</v>
      </c>
      <c r="K4639" s="6">
        <f t="shared" si="508"/>
        <v>5.7142857142857127E-2</v>
      </c>
      <c r="L4639" s="6">
        <f t="shared" si="509"/>
        <v>0.10499999999999998</v>
      </c>
      <c r="M4639" s="6">
        <f t="shared" si="510"/>
        <v>0.54421768707482987</v>
      </c>
      <c r="N4639" s="6">
        <f t="shared" si="511"/>
        <v>35.242290748898682</v>
      </c>
      <c r="Q4639" s="1">
        <v>5.5581529999999999</v>
      </c>
      <c r="R4639" s="3">
        <v>396400</v>
      </c>
    </row>
    <row r="4640" spans="1:18" x14ac:dyDescent="0.2">
      <c r="A4640" s="8">
        <v>40722</v>
      </c>
      <c r="B4640" s="1">
        <v>5.65</v>
      </c>
      <c r="C4640" s="1">
        <v>5.65</v>
      </c>
      <c r="D4640" s="1">
        <v>5.53</v>
      </c>
      <c r="E4640" s="1">
        <v>5.6</v>
      </c>
      <c r="G4640" s="6">
        <f t="shared" si="505"/>
        <v>-2.0000000000000462E-2</v>
      </c>
      <c r="H4640" s="1">
        <f t="shared" si="506"/>
        <v>0</v>
      </c>
      <c r="I4640" s="1">
        <f t="shared" si="507"/>
        <v>2.0000000000000462E-2</v>
      </c>
      <c r="K4640" s="6">
        <f t="shared" si="508"/>
        <v>4.9285714285714252E-2</v>
      </c>
      <c r="L4640" s="6">
        <f t="shared" si="509"/>
        <v>0.10642857142857144</v>
      </c>
      <c r="M4640" s="6">
        <f t="shared" si="510"/>
        <v>0.46308724832214726</v>
      </c>
      <c r="N4640" s="6">
        <f t="shared" si="511"/>
        <v>31.651376146788976</v>
      </c>
      <c r="Q4640" s="1">
        <v>5.538373</v>
      </c>
      <c r="R4640" s="3">
        <v>705100</v>
      </c>
    </row>
    <row r="4641" spans="1:18" x14ac:dyDescent="0.2">
      <c r="A4641" s="8">
        <v>40723</v>
      </c>
      <c r="B4641" s="1">
        <v>5.66</v>
      </c>
      <c r="C4641" s="1">
        <v>5.96</v>
      </c>
      <c r="D4641" s="1">
        <v>5.65</v>
      </c>
      <c r="E4641" s="1">
        <v>5.81</v>
      </c>
      <c r="G4641" s="6">
        <f t="shared" si="505"/>
        <v>0.20999999999999996</v>
      </c>
      <c r="H4641" s="1">
        <f t="shared" si="506"/>
        <v>0.20999999999999996</v>
      </c>
      <c r="I4641" s="1">
        <f t="shared" si="507"/>
        <v>0</v>
      </c>
      <c r="K4641" s="6">
        <f t="shared" si="508"/>
        <v>6.4285714285714252E-2</v>
      </c>
      <c r="L4641" s="6">
        <f t="shared" si="509"/>
        <v>0.10428571428571429</v>
      </c>
      <c r="M4641" s="6">
        <f t="shared" si="510"/>
        <v>0.61643835616438325</v>
      </c>
      <c r="N4641" s="6">
        <f t="shared" si="511"/>
        <v>38.135593220338976</v>
      </c>
      <c r="Q4641" s="1">
        <v>5.7460620000000002</v>
      </c>
      <c r="R4641" s="3">
        <v>695000</v>
      </c>
    </row>
    <row r="4642" spans="1:18" x14ac:dyDescent="0.2">
      <c r="A4642" s="8">
        <v>40724</v>
      </c>
      <c r="B4642" s="1">
        <v>5.86</v>
      </c>
      <c r="C4642" s="1">
        <v>6.05</v>
      </c>
      <c r="D4642" s="1">
        <v>5.83</v>
      </c>
      <c r="E4642" s="1">
        <v>6.02</v>
      </c>
      <c r="G4642" s="6">
        <f t="shared" si="505"/>
        <v>0.20999999999999996</v>
      </c>
      <c r="H4642" s="1">
        <f t="shared" si="506"/>
        <v>0.20999999999999996</v>
      </c>
      <c r="I4642" s="1">
        <f t="shared" si="507"/>
        <v>0</v>
      </c>
      <c r="K4642" s="6">
        <f t="shared" si="508"/>
        <v>7.9285714285714251E-2</v>
      </c>
      <c r="L4642" s="6">
        <f t="shared" si="509"/>
        <v>9.6428571428571405E-2</v>
      </c>
      <c r="M4642" s="6">
        <f t="shared" si="510"/>
        <v>0.82222222222222208</v>
      </c>
      <c r="N4642" s="6">
        <f t="shared" si="511"/>
        <v>45.121951219512191</v>
      </c>
      <c r="Q4642" s="1">
        <v>5.9537509999999996</v>
      </c>
      <c r="R4642" s="3">
        <v>596600</v>
      </c>
    </row>
    <row r="4643" spans="1:18" x14ac:dyDescent="0.2">
      <c r="A4643" s="8">
        <v>40725</v>
      </c>
      <c r="B4643" s="1">
        <v>6.02</v>
      </c>
      <c r="C4643" s="1">
        <v>6.19</v>
      </c>
      <c r="D4643" s="1">
        <v>5.89</v>
      </c>
      <c r="E4643" s="1">
        <v>6.15</v>
      </c>
      <c r="G4643" s="6">
        <f t="shared" si="505"/>
        <v>0.13000000000000078</v>
      </c>
      <c r="H4643" s="1">
        <f t="shared" si="506"/>
        <v>0.13000000000000078</v>
      </c>
      <c r="I4643" s="1">
        <f t="shared" si="507"/>
        <v>0</v>
      </c>
      <c r="K4643" s="6">
        <f t="shared" si="508"/>
        <v>8.8571428571428593E-2</v>
      </c>
      <c r="L4643" s="6">
        <f t="shared" si="509"/>
        <v>6.5714285714285711E-2</v>
      </c>
      <c r="M4643" s="6">
        <f t="shared" si="510"/>
        <v>1.3478260869565222</v>
      </c>
      <c r="N4643" s="6">
        <f t="shared" si="511"/>
        <v>57.407407407407419</v>
      </c>
      <c r="Q4643" s="1">
        <v>6.0823210000000003</v>
      </c>
      <c r="R4643" s="3">
        <v>518500</v>
      </c>
    </row>
    <row r="4644" spans="1:18" x14ac:dyDescent="0.2">
      <c r="A4644" s="8">
        <v>40729</v>
      </c>
      <c r="B4644" s="1">
        <v>6.15</v>
      </c>
      <c r="C4644" s="1">
        <v>6.33</v>
      </c>
      <c r="D4644" s="1">
        <v>6.09</v>
      </c>
      <c r="E4644" s="1">
        <v>6.19</v>
      </c>
      <c r="G4644" s="6">
        <f t="shared" si="505"/>
        <v>4.0000000000000036E-2</v>
      </c>
      <c r="H4644" s="1">
        <f t="shared" si="506"/>
        <v>4.0000000000000036E-2</v>
      </c>
      <c r="I4644" s="1">
        <f t="shared" si="507"/>
        <v>0</v>
      </c>
      <c r="K4644" s="6">
        <f t="shared" si="508"/>
        <v>9.1428571428571442E-2</v>
      </c>
      <c r="L4644" s="6">
        <f t="shared" si="509"/>
        <v>6.5000000000000016E-2</v>
      </c>
      <c r="M4644" s="6">
        <f t="shared" si="510"/>
        <v>1.4065934065934065</v>
      </c>
      <c r="N4644" s="6">
        <f t="shared" si="511"/>
        <v>58.447488584474883</v>
      </c>
      <c r="Q4644" s="1">
        <v>6.12188</v>
      </c>
      <c r="R4644" s="3">
        <v>523200</v>
      </c>
    </row>
    <row r="4645" spans="1:18" x14ac:dyDescent="0.2">
      <c r="A4645" s="8">
        <v>40730</v>
      </c>
      <c r="B4645" s="1">
        <v>6.15</v>
      </c>
      <c r="C4645" s="1">
        <v>6.2450000000000001</v>
      </c>
      <c r="D4645" s="1">
        <v>6.02</v>
      </c>
      <c r="E4645" s="1">
        <v>6.16</v>
      </c>
      <c r="G4645" s="6">
        <f t="shared" si="505"/>
        <v>-3.0000000000000249E-2</v>
      </c>
      <c r="H4645" s="1">
        <f t="shared" si="506"/>
        <v>0</v>
      </c>
      <c r="I4645" s="1">
        <f t="shared" si="507"/>
        <v>3.0000000000000249E-2</v>
      </c>
      <c r="K4645" s="6">
        <f t="shared" si="508"/>
        <v>9.1428571428571442E-2</v>
      </c>
      <c r="L4645" s="6">
        <f t="shared" si="509"/>
        <v>6.2142857142857152E-2</v>
      </c>
      <c r="M4645" s="6">
        <f t="shared" si="510"/>
        <v>1.4712643678160919</v>
      </c>
      <c r="N4645" s="6">
        <f t="shared" si="511"/>
        <v>59.534883720930232</v>
      </c>
      <c r="Q4645" s="1">
        <v>6.0922099999999997</v>
      </c>
      <c r="R4645" s="3">
        <v>387000</v>
      </c>
    </row>
    <row r="4646" spans="1:18" x14ac:dyDescent="0.2">
      <c r="A4646" s="8">
        <v>40731</v>
      </c>
      <c r="B4646" s="1">
        <v>6.24</v>
      </c>
      <c r="C4646" s="1">
        <v>6.53</v>
      </c>
      <c r="D4646" s="1">
        <v>6.24</v>
      </c>
      <c r="E4646" s="1">
        <v>6.37</v>
      </c>
      <c r="G4646" s="6">
        <f t="shared" si="505"/>
        <v>0.20999999999999996</v>
      </c>
      <c r="H4646" s="1">
        <f t="shared" si="506"/>
        <v>0.20999999999999996</v>
      </c>
      <c r="I4646" s="1">
        <f t="shared" si="507"/>
        <v>0</v>
      </c>
      <c r="K4646" s="6">
        <f t="shared" si="508"/>
        <v>9.4285714285714306E-2</v>
      </c>
      <c r="L4646" s="6">
        <f t="shared" si="509"/>
        <v>6.2142857142857152E-2</v>
      </c>
      <c r="M4646" s="6">
        <f t="shared" si="510"/>
        <v>1.517241379310345</v>
      </c>
      <c r="N4646" s="6">
        <f t="shared" si="511"/>
        <v>60.273972602739732</v>
      </c>
      <c r="Q4646" s="1">
        <v>6.2999000000000001</v>
      </c>
      <c r="R4646" s="3">
        <v>658600</v>
      </c>
    </row>
    <row r="4647" spans="1:18" x14ac:dyDescent="0.2">
      <c r="A4647" s="8">
        <v>40732</v>
      </c>
      <c r="B4647" s="1">
        <v>6.24</v>
      </c>
      <c r="C4647" s="1">
        <v>6.38</v>
      </c>
      <c r="D4647" s="1">
        <v>6.2350000000000003</v>
      </c>
      <c r="E4647" s="1">
        <v>6.37</v>
      </c>
      <c r="G4647" s="6">
        <f t="shared" si="505"/>
        <v>0</v>
      </c>
      <c r="H4647" s="1">
        <f t="shared" si="506"/>
        <v>0</v>
      </c>
      <c r="I4647" s="1">
        <f t="shared" si="507"/>
        <v>0</v>
      </c>
      <c r="K4647" s="6">
        <f t="shared" si="508"/>
        <v>9.4285714285714306E-2</v>
      </c>
      <c r="L4647" s="6">
        <f t="shared" si="509"/>
        <v>5.571428571428573E-2</v>
      </c>
      <c r="M4647" s="6">
        <f t="shared" si="510"/>
        <v>1.6923076923076923</v>
      </c>
      <c r="N4647" s="6">
        <f t="shared" si="511"/>
        <v>62.857142857142861</v>
      </c>
      <c r="Q4647" s="1">
        <v>6.2999000000000001</v>
      </c>
      <c r="R4647" s="3">
        <v>620500</v>
      </c>
    </row>
    <row r="4648" spans="1:18" x14ac:dyDescent="0.2">
      <c r="A4648" s="8">
        <v>40735</v>
      </c>
      <c r="B4648" s="1">
        <v>6.29</v>
      </c>
      <c r="C4648" s="1">
        <v>6.39</v>
      </c>
      <c r="D4648" s="1">
        <v>6.2</v>
      </c>
      <c r="E4648" s="1">
        <v>6.26</v>
      </c>
      <c r="G4648" s="6">
        <f t="shared" si="505"/>
        <v>-0.11000000000000032</v>
      </c>
      <c r="H4648" s="1">
        <f t="shared" si="506"/>
        <v>0</v>
      </c>
      <c r="I4648" s="1">
        <f t="shared" si="507"/>
        <v>0.11000000000000032</v>
      </c>
      <c r="K4648" s="6">
        <f t="shared" si="508"/>
        <v>9.4285714285714306E-2</v>
      </c>
      <c r="L4648" s="6">
        <f t="shared" si="509"/>
        <v>3.2857142857142918E-2</v>
      </c>
      <c r="M4648" s="6">
        <f t="shared" si="510"/>
        <v>2.8695652173912998</v>
      </c>
      <c r="N4648" s="6">
        <f t="shared" si="511"/>
        <v>74.157303370786479</v>
      </c>
      <c r="Q4648" s="1">
        <v>6.1911100000000001</v>
      </c>
      <c r="R4648" s="3">
        <v>517800</v>
      </c>
    </row>
    <row r="4649" spans="1:18" x14ac:dyDescent="0.2">
      <c r="A4649" s="8">
        <v>40736</v>
      </c>
      <c r="B4649" s="1">
        <v>6.25</v>
      </c>
      <c r="C4649" s="1">
        <v>6.41</v>
      </c>
      <c r="D4649" s="1">
        <v>6.22</v>
      </c>
      <c r="E4649" s="1">
        <v>6.3</v>
      </c>
      <c r="G4649" s="6">
        <f t="shared" si="505"/>
        <v>4.0000000000000036E-2</v>
      </c>
      <c r="H4649" s="1">
        <f t="shared" si="506"/>
        <v>4.0000000000000036E-2</v>
      </c>
      <c r="I4649" s="1">
        <f t="shared" si="507"/>
        <v>0</v>
      </c>
      <c r="K4649" s="6">
        <f t="shared" si="508"/>
        <v>7.0000000000000034E-2</v>
      </c>
      <c r="L4649" s="6">
        <f t="shared" si="509"/>
        <v>3.2857142857142918E-2</v>
      </c>
      <c r="M4649" s="6">
        <f t="shared" si="510"/>
        <v>2.1304347826086927</v>
      </c>
      <c r="N4649" s="6">
        <f t="shared" si="511"/>
        <v>68.055555555555529</v>
      </c>
      <c r="Q4649" s="1">
        <v>6.2306689999999998</v>
      </c>
      <c r="R4649" s="3">
        <v>439900</v>
      </c>
    </row>
    <row r="4650" spans="1:18" x14ac:dyDescent="0.2">
      <c r="A4650" s="8">
        <v>40737</v>
      </c>
      <c r="B4650" s="1">
        <v>6.33</v>
      </c>
      <c r="C4650" s="1">
        <v>6.59</v>
      </c>
      <c r="D4650" s="1">
        <v>6.33</v>
      </c>
      <c r="E4650" s="1">
        <v>6.52</v>
      </c>
      <c r="G4650" s="6">
        <f t="shared" si="505"/>
        <v>0.21999999999999975</v>
      </c>
      <c r="H4650" s="1">
        <f t="shared" si="506"/>
        <v>0.21999999999999975</v>
      </c>
      <c r="I4650" s="1">
        <f t="shared" si="507"/>
        <v>0</v>
      </c>
      <c r="K4650" s="6">
        <f t="shared" si="508"/>
        <v>8.5714285714285729E-2</v>
      </c>
      <c r="L4650" s="6">
        <f t="shared" si="509"/>
        <v>2.6428571428571499E-2</v>
      </c>
      <c r="M4650" s="6">
        <f t="shared" si="510"/>
        <v>3.243243243243235</v>
      </c>
      <c r="N4650" s="6">
        <f t="shared" si="511"/>
        <v>76.433121019108228</v>
      </c>
      <c r="Q4650" s="1">
        <v>6.4482480000000004</v>
      </c>
      <c r="R4650" s="3">
        <v>473000</v>
      </c>
    </row>
    <row r="4651" spans="1:18" x14ac:dyDescent="0.2">
      <c r="A4651" s="8">
        <v>40738</v>
      </c>
      <c r="B4651" s="1">
        <v>6.55</v>
      </c>
      <c r="C4651" s="1">
        <v>6.58</v>
      </c>
      <c r="D4651" s="1">
        <v>6.29</v>
      </c>
      <c r="E4651" s="1">
        <v>6.33</v>
      </c>
      <c r="G4651" s="6">
        <f t="shared" si="505"/>
        <v>-0.1899999999999995</v>
      </c>
      <c r="H4651" s="1">
        <f t="shared" si="506"/>
        <v>0</v>
      </c>
      <c r="I4651" s="1">
        <f t="shared" si="507"/>
        <v>0.1899999999999995</v>
      </c>
      <c r="K4651" s="6">
        <f t="shared" si="508"/>
        <v>8.5714285714285729E-2</v>
      </c>
      <c r="L4651" s="6">
        <f t="shared" si="509"/>
        <v>3.5000000000000017E-2</v>
      </c>
      <c r="M4651" s="6">
        <f t="shared" si="510"/>
        <v>2.4489795918367339</v>
      </c>
      <c r="N4651" s="6">
        <f t="shared" si="511"/>
        <v>71.0059171597633</v>
      </c>
      <c r="Q4651" s="1">
        <v>6.2603400000000002</v>
      </c>
      <c r="R4651" s="3">
        <v>554400</v>
      </c>
    </row>
    <row r="4652" spans="1:18" x14ac:dyDescent="0.2">
      <c r="A4652" s="8">
        <v>40739</v>
      </c>
      <c r="B4652" s="1">
        <v>6.57</v>
      </c>
      <c r="C4652" s="1">
        <v>6.99</v>
      </c>
      <c r="D4652" s="1">
        <v>6.45</v>
      </c>
      <c r="E4652" s="1">
        <v>6.68</v>
      </c>
      <c r="G4652" s="6">
        <f t="shared" si="505"/>
        <v>0.34999999999999964</v>
      </c>
      <c r="H4652" s="1">
        <f t="shared" si="506"/>
        <v>0.34999999999999964</v>
      </c>
      <c r="I4652" s="1">
        <f t="shared" si="507"/>
        <v>0</v>
      </c>
      <c r="K4652" s="6">
        <f t="shared" si="508"/>
        <v>0.1107142857142857</v>
      </c>
      <c r="L4652" s="6">
        <f t="shared" si="509"/>
        <v>2.500000000000004E-2</v>
      </c>
      <c r="M4652" s="6">
        <f t="shared" si="510"/>
        <v>4.4285714285714208</v>
      </c>
      <c r="N4652" s="6">
        <f t="shared" si="511"/>
        <v>81.578947368421026</v>
      </c>
      <c r="Q4652" s="1">
        <v>6.6064879999999997</v>
      </c>
      <c r="R4652" s="3">
        <v>557200</v>
      </c>
    </row>
    <row r="4653" spans="1:18" x14ac:dyDescent="0.2">
      <c r="A4653" s="8">
        <v>40742</v>
      </c>
      <c r="B4653" s="1">
        <v>6.68</v>
      </c>
      <c r="C4653" s="1">
        <v>6.73</v>
      </c>
      <c r="D4653" s="1">
        <v>6.47</v>
      </c>
      <c r="E4653" s="1">
        <v>6.59</v>
      </c>
      <c r="G4653" s="6">
        <f t="shared" si="505"/>
        <v>-8.9999999999999858E-2</v>
      </c>
      <c r="H4653" s="1">
        <f t="shared" si="506"/>
        <v>0</v>
      </c>
      <c r="I4653" s="1">
        <f t="shared" si="507"/>
        <v>8.9999999999999858E-2</v>
      </c>
      <c r="K4653" s="6">
        <f t="shared" si="508"/>
        <v>0.10071428571428573</v>
      </c>
      <c r="L4653" s="6">
        <f t="shared" si="509"/>
        <v>3.1428571428571458E-2</v>
      </c>
      <c r="M4653" s="6">
        <f t="shared" si="510"/>
        <v>3.2045454545454519</v>
      </c>
      <c r="N4653" s="6">
        <f t="shared" si="511"/>
        <v>76.216216216216196</v>
      </c>
      <c r="Q4653" s="1">
        <v>6.5174779999999997</v>
      </c>
      <c r="R4653" s="3">
        <v>380100</v>
      </c>
    </row>
    <row r="4654" spans="1:18" x14ac:dyDescent="0.2">
      <c r="A4654" s="8">
        <v>40743</v>
      </c>
      <c r="B4654" s="1">
        <v>6.67</v>
      </c>
      <c r="C4654" s="1">
        <v>6.99</v>
      </c>
      <c r="D4654" s="1">
        <v>6.65</v>
      </c>
      <c r="E4654" s="1">
        <v>6.95</v>
      </c>
      <c r="G4654" s="6">
        <f t="shared" si="505"/>
        <v>0.36000000000000032</v>
      </c>
      <c r="H4654" s="1">
        <f t="shared" si="506"/>
        <v>0.36000000000000032</v>
      </c>
      <c r="I4654" s="1">
        <f t="shared" si="507"/>
        <v>0</v>
      </c>
      <c r="K4654" s="6">
        <f t="shared" si="508"/>
        <v>0.12642857142857147</v>
      </c>
      <c r="L4654" s="6">
        <f t="shared" si="509"/>
        <v>2.9999999999999995E-2</v>
      </c>
      <c r="M4654" s="6">
        <f t="shared" si="510"/>
        <v>4.2142857142857162</v>
      </c>
      <c r="N4654" s="6">
        <f t="shared" si="511"/>
        <v>80.821917808219183</v>
      </c>
      <c r="Q4654" s="1">
        <v>6.8735169999999997</v>
      </c>
      <c r="R4654" s="3">
        <v>685800</v>
      </c>
    </row>
    <row r="4655" spans="1:18" x14ac:dyDescent="0.2">
      <c r="A4655" s="8">
        <v>40744</v>
      </c>
      <c r="B4655" s="1">
        <v>7</v>
      </c>
      <c r="C4655" s="1">
        <v>7</v>
      </c>
      <c r="D4655" s="1">
        <v>6.8</v>
      </c>
      <c r="E4655" s="1">
        <v>6.92</v>
      </c>
      <c r="G4655" s="6">
        <f t="shared" si="505"/>
        <v>-3.0000000000000249E-2</v>
      </c>
      <c r="H4655" s="1">
        <f t="shared" si="506"/>
        <v>0</v>
      </c>
      <c r="I4655" s="1">
        <f t="shared" si="507"/>
        <v>3.0000000000000249E-2</v>
      </c>
      <c r="K4655" s="6">
        <f t="shared" si="508"/>
        <v>0.11142857142857146</v>
      </c>
      <c r="L4655" s="6">
        <f t="shared" si="509"/>
        <v>3.2142857142857154E-2</v>
      </c>
      <c r="M4655" s="6">
        <f t="shared" si="510"/>
        <v>3.4666666666666663</v>
      </c>
      <c r="N4655" s="6">
        <f t="shared" si="511"/>
        <v>77.611940298507463</v>
      </c>
      <c r="Q4655" s="1">
        <v>6.8438470000000002</v>
      </c>
      <c r="R4655" s="3">
        <v>513900</v>
      </c>
    </row>
    <row r="4656" spans="1:18" x14ac:dyDescent="0.2">
      <c r="A4656" s="8">
        <v>40745</v>
      </c>
      <c r="B4656" s="1">
        <v>6.92</v>
      </c>
      <c r="C4656" s="1">
        <v>7.12</v>
      </c>
      <c r="D4656" s="1">
        <v>6.9</v>
      </c>
      <c r="E4656" s="1">
        <v>7.12</v>
      </c>
      <c r="G4656" s="6">
        <f t="shared" si="505"/>
        <v>0.20000000000000018</v>
      </c>
      <c r="H4656" s="1">
        <f t="shared" si="506"/>
        <v>0.20000000000000018</v>
      </c>
      <c r="I4656" s="1">
        <f t="shared" si="507"/>
        <v>0</v>
      </c>
      <c r="K4656" s="6">
        <f t="shared" si="508"/>
        <v>0.11071428571428577</v>
      </c>
      <c r="L4656" s="6">
        <f t="shared" si="509"/>
        <v>3.2142857142857154E-2</v>
      </c>
      <c r="M4656" s="6">
        <f t="shared" si="510"/>
        <v>3.4444444444444451</v>
      </c>
      <c r="N4656" s="6">
        <f t="shared" si="511"/>
        <v>77.5</v>
      </c>
      <c r="Q4656" s="1">
        <v>7.0416460000000001</v>
      </c>
      <c r="R4656" s="3">
        <v>572100</v>
      </c>
    </row>
    <row r="4657" spans="1:18" x14ac:dyDescent="0.2">
      <c r="A4657" s="8">
        <v>40746</v>
      </c>
      <c r="B4657" s="1">
        <v>7.13</v>
      </c>
      <c r="C4657" s="1">
        <v>7.25</v>
      </c>
      <c r="D4657" s="1">
        <v>7.02</v>
      </c>
      <c r="E4657" s="1">
        <v>7.2</v>
      </c>
      <c r="G4657" s="6">
        <f t="shared" si="505"/>
        <v>8.0000000000000071E-2</v>
      </c>
      <c r="H4657" s="1">
        <f t="shared" si="506"/>
        <v>8.0000000000000071E-2</v>
      </c>
      <c r="I4657" s="1">
        <f t="shared" si="507"/>
        <v>0</v>
      </c>
      <c r="K4657" s="6">
        <f t="shared" si="508"/>
        <v>0.10714285714285714</v>
      </c>
      <c r="L4657" s="6">
        <f t="shared" si="509"/>
        <v>3.2142857142857154E-2</v>
      </c>
      <c r="M4657" s="6">
        <f t="shared" si="510"/>
        <v>3.3333333333333321</v>
      </c>
      <c r="N4657" s="6">
        <f t="shared" si="511"/>
        <v>76.92307692307692</v>
      </c>
      <c r="Q4657" s="1">
        <v>7.1207649999999996</v>
      </c>
      <c r="R4657" s="3">
        <v>361300</v>
      </c>
    </row>
    <row r="4658" spans="1:18" x14ac:dyDescent="0.2">
      <c r="A4658" s="8">
        <v>40749</v>
      </c>
      <c r="B4658" s="1">
        <v>7.15</v>
      </c>
      <c r="C4658" s="1">
        <v>7.36</v>
      </c>
      <c r="D4658" s="1">
        <v>7.02</v>
      </c>
      <c r="E4658" s="1">
        <v>7.21</v>
      </c>
      <c r="G4658" s="6">
        <f t="shared" si="505"/>
        <v>9.9999999999997868E-3</v>
      </c>
      <c r="H4658" s="1">
        <f t="shared" si="506"/>
        <v>9.9999999999997868E-3</v>
      </c>
      <c r="I4658" s="1">
        <f t="shared" si="507"/>
        <v>0</v>
      </c>
      <c r="K4658" s="6">
        <f t="shared" si="508"/>
        <v>0.10499999999999998</v>
      </c>
      <c r="L4658" s="6">
        <f t="shared" si="509"/>
        <v>3.2142857142857154E-2</v>
      </c>
      <c r="M4658" s="6">
        <f t="shared" si="510"/>
        <v>3.2666666666666648</v>
      </c>
      <c r="N4658" s="6">
        <f t="shared" si="511"/>
        <v>76.562499999999986</v>
      </c>
      <c r="Q4658" s="1">
        <v>7.130655</v>
      </c>
      <c r="R4658" s="3">
        <v>554200</v>
      </c>
    </row>
    <row r="4659" spans="1:18" x14ac:dyDescent="0.2">
      <c r="A4659" s="8">
        <v>40750</v>
      </c>
      <c r="B4659" s="1">
        <v>7.16</v>
      </c>
      <c r="C4659" s="1">
        <v>7.34</v>
      </c>
      <c r="D4659" s="1">
        <v>7.15</v>
      </c>
      <c r="E4659" s="1">
        <v>7.17</v>
      </c>
      <c r="G4659" s="6">
        <f t="shared" si="505"/>
        <v>-4.0000000000000036E-2</v>
      </c>
      <c r="H4659" s="1">
        <f t="shared" si="506"/>
        <v>0</v>
      </c>
      <c r="I4659" s="1">
        <f t="shared" si="507"/>
        <v>4.0000000000000036E-2</v>
      </c>
      <c r="K4659" s="6">
        <f t="shared" si="508"/>
        <v>0.10499999999999998</v>
      </c>
      <c r="L4659" s="6">
        <f t="shared" si="509"/>
        <v>3.2857142857142856E-2</v>
      </c>
      <c r="M4659" s="6">
        <f t="shared" si="510"/>
        <v>3.195652173913043</v>
      </c>
      <c r="N4659" s="6">
        <f t="shared" si="511"/>
        <v>76.165803108808291</v>
      </c>
      <c r="Q4659" s="1">
        <v>7.0910950000000001</v>
      </c>
      <c r="R4659" s="3">
        <v>534800</v>
      </c>
    </row>
    <row r="4660" spans="1:18" x14ac:dyDescent="0.2">
      <c r="A4660" s="8">
        <v>40751</v>
      </c>
      <c r="B4660" s="1">
        <v>7.13</v>
      </c>
      <c r="C4660" s="1">
        <v>7.1630000000000003</v>
      </c>
      <c r="D4660" s="1">
        <v>6.83</v>
      </c>
      <c r="E4660" s="1">
        <v>6.93</v>
      </c>
      <c r="G4660" s="6">
        <f t="shared" si="505"/>
        <v>-0.24000000000000021</v>
      </c>
      <c r="H4660" s="1">
        <f t="shared" si="506"/>
        <v>0</v>
      </c>
      <c r="I4660" s="1">
        <f t="shared" si="507"/>
        <v>0.24000000000000021</v>
      </c>
      <c r="K4660" s="6">
        <f t="shared" si="508"/>
        <v>8.9999999999999983E-2</v>
      </c>
      <c r="L4660" s="6">
        <f t="shared" si="509"/>
        <v>5.000000000000001E-2</v>
      </c>
      <c r="M4660" s="6">
        <f t="shared" si="510"/>
        <v>1.7999999999999994</v>
      </c>
      <c r="N4660" s="6">
        <f t="shared" si="511"/>
        <v>64.285714285714278</v>
      </c>
      <c r="Q4660" s="1">
        <v>6.8537369999999997</v>
      </c>
      <c r="R4660" s="3">
        <v>673500</v>
      </c>
    </row>
    <row r="4661" spans="1:18" x14ac:dyDescent="0.2">
      <c r="A4661" s="8">
        <v>40752</v>
      </c>
      <c r="B4661" s="1">
        <v>6.91</v>
      </c>
      <c r="C4661" s="1">
        <v>7.06</v>
      </c>
      <c r="D4661" s="1">
        <v>6.76</v>
      </c>
      <c r="E4661" s="1">
        <v>6.8</v>
      </c>
      <c r="G4661" s="6">
        <f t="shared" si="505"/>
        <v>-0.12999999999999989</v>
      </c>
      <c r="H4661" s="1">
        <f t="shared" si="506"/>
        <v>0</v>
      </c>
      <c r="I4661" s="1">
        <f t="shared" si="507"/>
        <v>0.12999999999999989</v>
      </c>
      <c r="K4661" s="6">
        <f t="shared" si="508"/>
        <v>8.9999999999999983E-2</v>
      </c>
      <c r="L4661" s="6">
        <f t="shared" si="509"/>
        <v>5.9285714285714289E-2</v>
      </c>
      <c r="M4661" s="6">
        <f t="shared" si="510"/>
        <v>1.5180722891566261</v>
      </c>
      <c r="N4661" s="6">
        <f t="shared" si="511"/>
        <v>60.287081339712906</v>
      </c>
      <c r="Q4661" s="1">
        <v>6.7251669999999999</v>
      </c>
      <c r="R4661" s="3">
        <v>647600</v>
      </c>
    </row>
    <row r="4662" spans="1:18" x14ac:dyDescent="0.2">
      <c r="A4662" s="8">
        <v>40753</v>
      </c>
      <c r="B4662" s="1">
        <v>6.7</v>
      </c>
      <c r="C4662" s="1">
        <v>6.82</v>
      </c>
      <c r="D4662" s="1">
        <v>6.47</v>
      </c>
      <c r="E4662" s="1">
        <v>6.66</v>
      </c>
      <c r="G4662" s="6">
        <f t="shared" si="505"/>
        <v>-0.13999999999999968</v>
      </c>
      <c r="H4662" s="1">
        <f t="shared" si="506"/>
        <v>0</v>
      </c>
      <c r="I4662" s="1">
        <f t="shared" si="507"/>
        <v>0.13999999999999968</v>
      </c>
      <c r="K4662" s="6">
        <f t="shared" si="508"/>
        <v>8.9999999999999983E-2</v>
      </c>
      <c r="L4662" s="6">
        <f t="shared" si="509"/>
        <v>6.1428571428571388E-2</v>
      </c>
      <c r="M4662" s="6">
        <f t="shared" si="510"/>
        <v>1.465116279069768</v>
      </c>
      <c r="N4662" s="6">
        <f t="shared" si="511"/>
        <v>59.433962264150956</v>
      </c>
      <c r="Q4662" s="1">
        <v>6.5867079999999998</v>
      </c>
      <c r="R4662" s="3">
        <v>633300</v>
      </c>
    </row>
    <row r="4663" spans="1:18" x14ac:dyDescent="0.2">
      <c r="A4663" s="8">
        <v>40756</v>
      </c>
      <c r="B4663" s="1">
        <v>6.78</v>
      </c>
      <c r="C4663" s="1">
        <v>6.86</v>
      </c>
      <c r="D4663" s="1">
        <v>6.52</v>
      </c>
      <c r="E4663" s="1">
        <v>6.67</v>
      </c>
      <c r="G4663" s="6">
        <f t="shared" si="505"/>
        <v>9.9999999999997868E-3</v>
      </c>
      <c r="H4663" s="1">
        <f t="shared" si="506"/>
        <v>9.9999999999997868E-3</v>
      </c>
      <c r="I4663" s="1">
        <f t="shared" si="507"/>
        <v>0</v>
      </c>
      <c r="K4663" s="6">
        <f t="shared" si="508"/>
        <v>8.7857142857142828E-2</v>
      </c>
      <c r="L4663" s="6">
        <f t="shared" si="509"/>
        <v>6.1428571428571388E-2</v>
      </c>
      <c r="M4663" s="6">
        <f t="shared" si="510"/>
        <v>1.4302325581395354</v>
      </c>
      <c r="N4663" s="6">
        <f t="shared" si="511"/>
        <v>58.851674641148335</v>
      </c>
      <c r="Q4663" s="1">
        <v>6.5965980000000002</v>
      </c>
      <c r="R4663" s="3">
        <v>689100</v>
      </c>
    </row>
    <row r="4664" spans="1:18" x14ac:dyDescent="0.2">
      <c r="A4664" s="8">
        <v>40757</v>
      </c>
      <c r="B4664" s="1">
        <v>6.61</v>
      </c>
      <c r="C4664" s="1">
        <v>6.7</v>
      </c>
      <c r="D4664" s="1">
        <v>6.23</v>
      </c>
      <c r="E4664" s="1">
        <v>6.25</v>
      </c>
      <c r="G4664" s="6">
        <f t="shared" si="505"/>
        <v>-0.41999999999999993</v>
      </c>
      <c r="H4664" s="1">
        <f t="shared" si="506"/>
        <v>0</v>
      </c>
      <c r="I4664" s="1">
        <f t="shared" si="507"/>
        <v>0.41999999999999993</v>
      </c>
      <c r="K4664" s="6">
        <f t="shared" si="508"/>
        <v>7.2142857142857134E-2</v>
      </c>
      <c r="L4664" s="6">
        <f t="shared" si="509"/>
        <v>9.1428571428571387E-2</v>
      </c>
      <c r="M4664" s="6">
        <f t="shared" si="510"/>
        <v>0.78906250000000022</v>
      </c>
      <c r="N4664" s="6">
        <f t="shared" si="511"/>
        <v>44.104803493449786</v>
      </c>
      <c r="Q4664" s="1">
        <v>6.1812199999999997</v>
      </c>
      <c r="R4664" s="3">
        <v>753400</v>
      </c>
    </row>
    <row r="4665" spans="1:18" x14ac:dyDescent="0.2">
      <c r="A4665" s="8">
        <v>40758</v>
      </c>
      <c r="B4665" s="1">
        <v>6.28</v>
      </c>
      <c r="C4665" s="1">
        <v>6.32</v>
      </c>
      <c r="D4665" s="1">
        <v>6</v>
      </c>
      <c r="E4665" s="1">
        <v>6.21</v>
      </c>
      <c r="G4665" s="6">
        <f t="shared" si="505"/>
        <v>-4.0000000000000036E-2</v>
      </c>
      <c r="H4665" s="1">
        <f t="shared" si="506"/>
        <v>0</v>
      </c>
      <c r="I4665" s="1">
        <f t="shared" si="507"/>
        <v>4.0000000000000036E-2</v>
      </c>
      <c r="K4665" s="6">
        <f t="shared" si="508"/>
        <v>7.2142857142857134E-2</v>
      </c>
      <c r="L4665" s="6">
        <f t="shared" si="509"/>
        <v>8.0714285714285711E-2</v>
      </c>
      <c r="M4665" s="6">
        <f t="shared" si="510"/>
        <v>0.89380530973451322</v>
      </c>
      <c r="N4665" s="6">
        <f t="shared" si="511"/>
        <v>47.196261682242984</v>
      </c>
      <c r="Q4665" s="1">
        <v>6.1416599999999999</v>
      </c>
      <c r="R4665" s="3">
        <v>628000</v>
      </c>
    </row>
    <row r="4666" spans="1:18" x14ac:dyDescent="0.2">
      <c r="A4666" s="8">
        <v>40759</v>
      </c>
      <c r="B4666" s="1">
        <v>6.1</v>
      </c>
      <c r="C4666" s="1">
        <v>6.1390000000000002</v>
      </c>
      <c r="D4666" s="1">
        <v>5.82</v>
      </c>
      <c r="E4666" s="1">
        <v>5.83</v>
      </c>
      <c r="G4666" s="6">
        <f t="shared" si="505"/>
        <v>-0.37999999999999989</v>
      </c>
      <c r="H4666" s="1">
        <f t="shared" si="506"/>
        <v>0</v>
      </c>
      <c r="I4666" s="1">
        <f t="shared" si="507"/>
        <v>0.37999999999999989</v>
      </c>
      <c r="K4666" s="6">
        <f t="shared" si="508"/>
        <v>4.7142857142857153E-2</v>
      </c>
      <c r="L4666" s="6">
        <f t="shared" si="509"/>
        <v>0.10785714285714285</v>
      </c>
      <c r="M4666" s="6">
        <f t="shared" si="510"/>
        <v>0.43708609271523191</v>
      </c>
      <c r="N4666" s="6">
        <f t="shared" si="511"/>
        <v>30.414746543778804</v>
      </c>
      <c r="Q4666" s="1">
        <v>5.7658420000000001</v>
      </c>
      <c r="R4666" s="3">
        <v>979500</v>
      </c>
    </row>
    <row r="4667" spans="1:18" x14ac:dyDescent="0.2">
      <c r="A4667" s="8">
        <v>40760</v>
      </c>
      <c r="B4667" s="1">
        <v>5.95</v>
      </c>
      <c r="C4667" s="1">
        <v>6.02</v>
      </c>
      <c r="D4667" s="1">
        <v>5.53</v>
      </c>
      <c r="E4667" s="1">
        <v>5.77</v>
      </c>
      <c r="G4667" s="6">
        <f t="shared" si="505"/>
        <v>-6.0000000000000497E-2</v>
      </c>
      <c r="H4667" s="1">
        <f t="shared" si="506"/>
        <v>0</v>
      </c>
      <c r="I4667" s="1">
        <f t="shared" si="507"/>
        <v>6.0000000000000497E-2</v>
      </c>
      <c r="K4667" s="6">
        <f t="shared" si="508"/>
        <v>4.7142857142857153E-2</v>
      </c>
      <c r="L4667" s="6">
        <f t="shared" si="509"/>
        <v>0.10571428571428575</v>
      </c>
      <c r="M4667" s="6">
        <f t="shared" si="510"/>
        <v>0.44594594594594589</v>
      </c>
      <c r="N4667" s="6">
        <f t="shared" si="511"/>
        <v>30.841121495327101</v>
      </c>
      <c r="Q4667" s="1">
        <v>5.7065020000000004</v>
      </c>
      <c r="R4667" s="3">
        <v>1039000</v>
      </c>
    </row>
    <row r="4668" spans="1:18" x14ac:dyDescent="0.2">
      <c r="A4668" s="8">
        <v>40763</v>
      </c>
      <c r="B4668" s="1">
        <v>5.55</v>
      </c>
      <c r="C4668" s="1">
        <v>5.69</v>
      </c>
      <c r="D4668" s="1">
        <v>5.13</v>
      </c>
      <c r="E4668" s="1">
        <v>5.13</v>
      </c>
      <c r="G4668" s="6">
        <f t="shared" si="505"/>
        <v>-0.63999999999999968</v>
      </c>
      <c r="H4668" s="1">
        <f t="shared" si="506"/>
        <v>0</v>
      </c>
      <c r="I4668" s="1">
        <f t="shared" si="507"/>
        <v>0.63999999999999968</v>
      </c>
      <c r="K4668" s="6">
        <f t="shared" si="508"/>
        <v>2.1428571428571415E-2</v>
      </c>
      <c r="L4668" s="6">
        <f t="shared" si="509"/>
        <v>0.15142857142857144</v>
      </c>
      <c r="M4668" s="6">
        <f t="shared" si="510"/>
        <v>0.14150943396226404</v>
      </c>
      <c r="N4668" s="6">
        <f t="shared" si="511"/>
        <v>12.396694214876021</v>
      </c>
      <c r="Q4668" s="1">
        <v>5.0735450000000002</v>
      </c>
      <c r="R4668" s="3">
        <v>1021100</v>
      </c>
    </row>
    <row r="4669" spans="1:18" x14ac:dyDescent="0.2">
      <c r="A4669" s="8">
        <v>40764</v>
      </c>
      <c r="B4669" s="1">
        <v>5.1100000000000003</v>
      </c>
      <c r="C4669" s="1">
        <v>5.8</v>
      </c>
      <c r="D4669" s="1">
        <v>5.08</v>
      </c>
      <c r="E4669" s="1">
        <v>5.8</v>
      </c>
      <c r="G4669" s="6">
        <f t="shared" si="505"/>
        <v>0.66999999999999993</v>
      </c>
      <c r="H4669" s="1">
        <f t="shared" si="506"/>
        <v>0.66999999999999993</v>
      </c>
      <c r="I4669" s="1">
        <f t="shared" si="507"/>
        <v>0</v>
      </c>
      <c r="K4669" s="6">
        <f t="shared" si="508"/>
        <v>6.928571428571427E-2</v>
      </c>
      <c r="L4669" s="6">
        <f t="shared" si="509"/>
        <v>0.14928571428571427</v>
      </c>
      <c r="M4669" s="6">
        <f t="shared" si="510"/>
        <v>0.46411483253588509</v>
      </c>
      <c r="N4669" s="6">
        <f t="shared" si="511"/>
        <v>31.699346405228752</v>
      </c>
      <c r="Q4669" s="1">
        <v>5.7361719999999998</v>
      </c>
      <c r="R4669" s="3">
        <v>1171400</v>
      </c>
    </row>
    <row r="4670" spans="1:18" x14ac:dyDescent="0.2">
      <c r="A4670" s="8">
        <v>40765</v>
      </c>
      <c r="B4670" s="1">
        <v>5.68</v>
      </c>
      <c r="C4670" s="1">
        <v>6.74</v>
      </c>
      <c r="D4670" s="1">
        <v>5.57</v>
      </c>
      <c r="E4670" s="1">
        <v>6.07</v>
      </c>
      <c r="G4670" s="6">
        <f t="shared" si="505"/>
        <v>0.27000000000000046</v>
      </c>
      <c r="H4670" s="1">
        <f t="shared" si="506"/>
        <v>0.27000000000000046</v>
      </c>
      <c r="I4670" s="1">
        <f t="shared" si="507"/>
        <v>0</v>
      </c>
      <c r="K4670" s="6">
        <f t="shared" si="508"/>
        <v>7.4285714285714288E-2</v>
      </c>
      <c r="L4670" s="6">
        <f t="shared" si="509"/>
        <v>0.14928571428571427</v>
      </c>
      <c r="M4670" s="6">
        <f t="shared" si="510"/>
        <v>0.49760765550239239</v>
      </c>
      <c r="N4670" s="6">
        <f t="shared" si="511"/>
        <v>33.226837060702877</v>
      </c>
      <c r="Q4670" s="1">
        <v>6.0032009999999998</v>
      </c>
      <c r="R4670" s="3">
        <v>1661900</v>
      </c>
    </row>
    <row r="4671" spans="1:18" x14ac:dyDescent="0.2">
      <c r="A4671" s="8">
        <v>40766</v>
      </c>
      <c r="B4671" s="1">
        <v>6.22</v>
      </c>
      <c r="C4671" s="1">
        <v>6.87</v>
      </c>
      <c r="D4671" s="1">
        <v>6.17</v>
      </c>
      <c r="E4671" s="1">
        <v>6.73</v>
      </c>
      <c r="G4671" s="6">
        <f t="shared" si="505"/>
        <v>0.66000000000000014</v>
      </c>
      <c r="H4671" s="1">
        <f t="shared" si="506"/>
        <v>0.66000000000000014</v>
      </c>
      <c r="I4671" s="1">
        <f t="shared" si="507"/>
        <v>0</v>
      </c>
      <c r="K4671" s="6">
        <f t="shared" si="508"/>
        <v>0.11571428571428573</v>
      </c>
      <c r="L4671" s="6">
        <f t="shared" si="509"/>
        <v>0.14928571428571427</v>
      </c>
      <c r="M4671" s="6">
        <f t="shared" si="510"/>
        <v>0.77511961722488054</v>
      </c>
      <c r="N4671" s="6">
        <f t="shared" si="511"/>
        <v>43.66576819407009</v>
      </c>
      <c r="Q4671" s="1">
        <v>6.6559379999999999</v>
      </c>
      <c r="R4671" s="3">
        <v>1431200</v>
      </c>
    </row>
    <row r="4672" spans="1:18" x14ac:dyDescent="0.2">
      <c r="A4672" s="8">
        <v>40767</v>
      </c>
      <c r="B4672" s="1">
        <v>6.82</v>
      </c>
      <c r="C4672" s="1">
        <v>6.94</v>
      </c>
      <c r="D4672" s="1">
        <v>6.48</v>
      </c>
      <c r="E4672" s="1">
        <v>6.6</v>
      </c>
      <c r="G4672" s="6">
        <f t="shared" si="505"/>
        <v>-0.13000000000000078</v>
      </c>
      <c r="H4672" s="1">
        <f t="shared" si="506"/>
        <v>0</v>
      </c>
      <c r="I4672" s="1">
        <f t="shared" si="507"/>
        <v>0.13000000000000078</v>
      </c>
      <c r="K4672" s="6">
        <f t="shared" si="508"/>
        <v>0.11500000000000002</v>
      </c>
      <c r="L4672" s="6">
        <f t="shared" si="509"/>
        <v>0.15857142857142861</v>
      </c>
      <c r="M4672" s="6">
        <f t="shared" si="510"/>
        <v>0.72522522522522515</v>
      </c>
      <c r="N4672" s="6">
        <f t="shared" si="511"/>
        <v>42.036553524804177</v>
      </c>
      <c r="Q4672" s="1">
        <v>6.5273680000000001</v>
      </c>
      <c r="R4672" s="3">
        <v>716700</v>
      </c>
    </row>
    <row r="4673" spans="1:18" x14ac:dyDescent="0.2">
      <c r="A4673" s="8">
        <v>40770</v>
      </c>
      <c r="B4673" s="1">
        <v>6.72</v>
      </c>
      <c r="C4673" s="1">
        <v>7</v>
      </c>
      <c r="D4673" s="1">
        <v>6.69</v>
      </c>
      <c r="E4673" s="1">
        <v>6.99</v>
      </c>
      <c r="G4673" s="6">
        <f t="shared" si="505"/>
        <v>0.39000000000000057</v>
      </c>
      <c r="H4673" s="1">
        <f t="shared" si="506"/>
        <v>0.39000000000000057</v>
      </c>
      <c r="I4673" s="1">
        <f t="shared" si="507"/>
        <v>0</v>
      </c>
      <c r="K4673" s="6">
        <f t="shared" si="508"/>
        <v>0.14285714285714293</v>
      </c>
      <c r="L4673" s="6">
        <f t="shared" si="509"/>
        <v>0.15571428571428575</v>
      </c>
      <c r="M4673" s="6">
        <f t="shared" si="510"/>
        <v>0.91743119266055073</v>
      </c>
      <c r="N4673" s="6">
        <f t="shared" si="511"/>
        <v>47.84688995215312</v>
      </c>
      <c r="Q4673" s="1">
        <v>6.9130760000000002</v>
      </c>
      <c r="R4673" s="3">
        <v>635100</v>
      </c>
    </row>
    <row r="4674" spans="1:18" x14ac:dyDescent="0.2">
      <c r="A4674" s="8">
        <v>40771</v>
      </c>
      <c r="B4674" s="1">
        <v>6.9</v>
      </c>
      <c r="C4674" s="1">
        <v>6.94</v>
      </c>
      <c r="D4674" s="1">
        <v>6.37</v>
      </c>
      <c r="E4674" s="1">
        <v>6.52</v>
      </c>
      <c r="G4674" s="6">
        <f t="shared" si="505"/>
        <v>-0.47000000000000064</v>
      </c>
      <c r="H4674" s="1">
        <f t="shared" si="506"/>
        <v>0</v>
      </c>
      <c r="I4674" s="1">
        <f t="shared" si="507"/>
        <v>0.47000000000000064</v>
      </c>
      <c r="K4674" s="6">
        <f t="shared" si="508"/>
        <v>0.14285714285714293</v>
      </c>
      <c r="L4674" s="6">
        <f t="shared" si="509"/>
        <v>0.17214285714285721</v>
      </c>
      <c r="M4674" s="6">
        <f t="shared" si="510"/>
        <v>0.82987551867219933</v>
      </c>
      <c r="N4674" s="6">
        <f t="shared" si="511"/>
        <v>45.3514739229025</v>
      </c>
      <c r="Q4674" s="1">
        <v>6.4482480000000004</v>
      </c>
      <c r="R4674" s="3">
        <v>1061700</v>
      </c>
    </row>
    <row r="4675" spans="1:18" x14ac:dyDescent="0.2">
      <c r="A4675" s="8">
        <v>40772</v>
      </c>
      <c r="B4675" s="1">
        <v>6.63</v>
      </c>
      <c r="C4675" s="1">
        <v>6.84</v>
      </c>
      <c r="D4675" s="1">
        <v>6.6</v>
      </c>
      <c r="E4675" s="1">
        <v>6.74</v>
      </c>
      <c r="G4675" s="6">
        <f t="shared" si="505"/>
        <v>0.22000000000000064</v>
      </c>
      <c r="H4675" s="1">
        <f t="shared" si="506"/>
        <v>0.22000000000000064</v>
      </c>
      <c r="I4675" s="1">
        <f t="shared" si="507"/>
        <v>0</v>
      </c>
      <c r="K4675" s="6">
        <f t="shared" si="508"/>
        <v>0.15857142857142867</v>
      </c>
      <c r="L4675" s="6">
        <f t="shared" si="509"/>
        <v>0.16285714285714295</v>
      </c>
      <c r="M4675" s="6">
        <f t="shared" si="510"/>
        <v>0.97368421052631582</v>
      </c>
      <c r="N4675" s="6">
        <f t="shared" si="511"/>
        <v>49.333333333333336</v>
      </c>
      <c r="Q4675" s="1">
        <v>6.6658270000000002</v>
      </c>
      <c r="R4675" s="3">
        <v>649900</v>
      </c>
    </row>
    <row r="4676" spans="1:18" x14ac:dyDescent="0.2">
      <c r="A4676" s="8">
        <v>40773</v>
      </c>
      <c r="B4676" s="1">
        <v>6.44</v>
      </c>
      <c r="C4676" s="1">
        <v>6.54</v>
      </c>
      <c r="D4676" s="1">
        <v>6.05</v>
      </c>
      <c r="E4676" s="1">
        <v>6.24</v>
      </c>
      <c r="G4676" s="6">
        <f t="shared" ref="G4676:G4739" si="512">E4676-E4675</f>
        <v>-0.5</v>
      </c>
      <c r="H4676" s="1">
        <f t="shared" ref="H4676:H4739" si="513">IF(G4676&gt;0,G4676,0)</f>
        <v>0</v>
      </c>
      <c r="I4676" s="1">
        <f t="shared" ref="I4676:I4739" si="514">IF(G4676&lt;0,ABS(G4676),0)</f>
        <v>0.5</v>
      </c>
      <c r="K4676" s="6">
        <f t="shared" si="508"/>
        <v>0.15857142857142867</v>
      </c>
      <c r="L4676" s="6">
        <f t="shared" si="509"/>
        <v>0.18857142857142867</v>
      </c>
      <c r="M4676" s="6">
        <f t="shared" si="510"/>
        <v>0.84090909090909105</v>
      </c>
      <c r="N4676" s="6">
        <f t="shared" si="511"/>
        <v>45.67901234567902</v>
      </c>
      <c r="Q4676" s="1">
        <v>6.1713290000000001</v>
      </c>
      <c r="R4676" s="3">
        <v>849400</v>
      </c>
    </row>
    <row r="4677" spans="1:18" x14ac:dyDescent="0.2">
      <c r="A4677" s="8">
        <v>40774</v>
      </c>
      <c r="B4677" s="1">
        <v>6.11</v>
      </c>
      <c r="C4677" s="1">
        <v>6.39</v>
      </c>
      <c r="D4677" s="1">
        <v>5.92</v>
      </c>
      <c r="E4677" s="1">
        <v>6.09</v>
      </c>
      <c r="G4677" s="6">
        <f t="shared" si="512"/>
        <v>-0.15000000000000036</v>
      </c>
      <c r="H4677" s="1">
        <f t="shared" si="513"/>
        <v>0</v>
      </c>
      <c r="I4677" s="1">
        <f t="shared" si="514"/>
        <v>0.15000000000000036</v>
      </c>
      <c r="K4677" s="6">
        <f t="shared" si="508"/>
        <v>0.15785714285714297</v>
      </c>
      <c r="L4677" s="6">
        <f t="shared" si="509"/>
        <v>0.19928571428571443</v>
      </c>
      <c r="M4677" s="6">
        <f t="shared" si="510"/>
        <v>0.79211469534050183</v>
      </c>
      <c r="N4677" s="6">
        <f t="shared" si="511"/>
        <v>44.2</v>
      </c>
      <c r="Q4677" s="1">
        <v>6.0229809999999997</v>
      </c>
      <c r="R4677" s="3">
        <v>725200</v>
      </c>
    </row>
    <row r="4678" spans="1:18" x14ac:dyDescent="0.2">
      <c r="A4678" s="8">
        <v>40777</v>
      </c>
      <c r="B4678" s="1">
        <v>6.25</v>
      </c>
      <c r="C4678" s="1">
        <v>6.28</v>
      </c>
      <c r="D4678" s="1">
        <v>5.66</v>
      </c>
      <c r="E4678" s="1">
        <v>5.76</v>
      </c>
      <c r="G4678" s="6">
        <f t="shared" si="512"/>
        <v>-0.33000000000000007</v>
      </c>
      <c r="H4678" s="1">
        <f t="shared" si="513"/>
        <v>0</v>
      </c>
      <c r="I4678" s="1">
        <f t="shared" si="514"/>
        <v>0.33000000000000007</v>
      </c>
      <c r="K4678" s="6">
        <f t="shared" si="508"/>
        <v>0.15785714285714297</v>
      </c>
      <c r="L4678" s="6">
        <f t="shared" si="509"/>
        <v>0.192857142857143</v>
      </c>
      <c r="M4678" s="6">
        <f t="shared" si="510"/>
        <v>0.81851851851851853</v>
      </c>
      <c r="N4678" s="6">
        <f t="shared" si="511"/>
        <v>45.010183299388999</v>
      </c>
      <c r="Q4678" s="1">
        <v>5.6966130000000001</v>
      </c>
      <c r="R4678" s="3">
        <v>898600</v>
      </c>
    </row>
    <row r="4679" spans="1:18" x14ac:dyDescent="0.2">
      <c r="A4679" s="8">
        <v>40778</v>
      </c>
      <c r="B4679" s="1">
        <v>5.79</v>
      </c>
      <c r="C4679" s="1">
        <v>6.22</v>
      </c>
      <c r="D4679" s="1">
        <v>5.67</v>
      </c>
      <c r="E4679" s="1">
        <v>6.15</v>
      </c>
      <c r="G4679" s="6">
        <f t="shared" si="512"/>
        <v>0.39000000000000057</v>
      </c>
      <c r="H4679" s="1">
        <f t="shared" si="513"/>
        <v>0.39000000000000057</v>
      </c>
      <c r="I4679" s="1">
        <f t="shared" si="514"/>
        <v>0</v>
      </c>
      <c r="K4679" s="6">
        <f t="shared" si="508"/>
        <v>0.18571428571428589</v>
      </c>
      <c r="L4679" s="6">
        <f t="shared" si="509"/>
        <v>0.19000000000000014</v>
      </c>
      <c r="M4679" s="6">
        <f t="shared" si="510"/>
        <v>0.97744360902255656</v>
      </c>
      <c r="N4679" s="6">
        <f t="shared" si="511"/>
        <v>49.429657794676807</v>
      </c>
      <c r="Q4679" s="1">
        <v>6.0823210000000003</v>
      </c>
      <c r="R4679" s="3">
        <v>1099500</v>
      </c>
    </row>
    <row r="4680" spans="1:18" x14ac:dyDescent="0.2">
      <c r="A4680" s="8">
        <v>40779</v>
      </c>
      <c r="B4680" s="1">
        <v>6.12</v>
      </c>
      <c r="C4680" s="1">
        <v>6.14</v>
      </c>
      <c r="D4680" s="1">
        <v>5.92</v>
      </c>
      <c r="E4680" s="1">
        <v>6.1</v>
      </c>
      <c r="G4680" s="6">
        <f t="shared" si="512"/>
        <v>-5.0000000000000711E-2</v>
      </c>
      <c r="H4680" s="1">
        <f t="shared" si="513"/>
        <v>0</v>
      </c>
      <c r="I4680" s="1">
        <f t="shared" si="514"/>
        <v>5.0000000000000711E-2</v>
      </c>
      <c r="K4680" s="6">
        <f t="shared" si="508"/>
        <v>0.18571428571428589</v>
      </c>
      <c r="L4680" s="6">
        <f t="shared" si="509"/>
        <v>0.16642857142857162</v>
      </c>
      <c r="M4680" s="6">
        <f t="shared" si="510"/>
        <v>1.1158798283261799</v>
      </c>
      <c r="N4680" s="6">
        <f t="shared" si="511"/>
        <v>52.738336713995928</v>
      </c>
      <c r="Q4680" s="1">
        <v>6.0328710000000001</v>
      </c>
      <c r="R4680" s="3">
        <v>601100</v>
      </c>
    </row>
    <row r="4681" spans="1:18" x14ac:dyDescent="0.2">
      <c r="A4681" s="8">
        <v>40780</v>
      </c>
      <c r="B4681" s="1">
        <v>6.15</v>
      </c>
      <c r="C4681" s="1">
        <v>6.15</v>
      </c>
      <c r="D4681" s="1">
        <v>5.81</v>
      </c>
      <c r="E4681" s="1">
        <v>5.9</v>
      </c>
      <c r="G4681" s="6">
        <f t="shared" si="512"/>
        <v>-0.19999999999999929</v>
      </c>
      <c r="H4681" s="1">
        <f t="shared" si="513"/>
        <v>0</v>
      </c>
      <c r="I4681" s="1">
        <f t="shared" si="514"/>
        <v>0.19999999999999929</v>
      </c>
      <c r="K4681" s="6">
        <f t="shared" si="508"/>
        <v>0.18571428571428589</v>
      </c>
      <c r="L4681" s="6">
        <f t="shared" si="509"/>
        <v>0.17642857142857155</v>
      </c>
      <c r="M4681" s="6">
        <f t="shared" si="510"/>
        <v>1.0526315789473688</v>
      </c>
      <c r="N4681" s="6">
        <f t="shared" si="511"/>
        <v>51.282051282051299</v>
      </c>
      <c r="Q4681" s="1">
        <v>5.8350720000000003</v>
      </c>
      <c r="R4681" s="3">
        <v>554800</v>
      </c>
    </row>
    <row r="4682" spans="1:18" x14ac:dyDescent="0.2">
      <c r="A4682" s="8">
        <v>40781</v>
      </c>
      <c r="B4682" s="1">
        <v>5.85</v>
      </c>
      <c r="C4682" s="1">
        <v>6.04</v>
      </c>
      <c r="D4682" s="1">
        <v>5.7</v>
      </c>
      <c r="E4682" s="1">
        <v>6.01</v>
      </c>
      <c r="G4682" s="6">
        <f t="shared" si="512"/>
        <v>0.10999999999999943</v>
      </c>
      <c r="H4682" s="1">
        <f t="shared" si="513"/>
        <v>0.10999999999999943</v>
      </c>
      <c r="I4682" s="1">
        <f t="shared" si="514"/>
        <v>0</v>
      </c>
      <c r="K4682" s="6">
        <f t="shared" si="508"/>
        <v>0.1935714285714287</v>
      </c>
      <c r="L4682" s="6">
        <f t="shared" si="509"/>
        <v>0.13071428571428584</v>
      </c>
      <c r="M4682" s="6">
        <f t="shared" si="510"/>
        <v>1.4808743169398904</v>
      </c>
      <c r="N4682" s="6">
        <f t="shared" si="511"/>
        <v>59.691629955947128</v>
      </c>
      <c r="Q4682" s="1">
        <v>5.9438610000000001</v>
      </c>
      <c r="R4682" s="3">
        <v>527100</v>
      </c>
    </row>
    <row r="4683" spans="1:18" x14ac:dyDescent="0.2">
      <c r="A4683" s="8">
        <v>40784</v>
      </c>
      <c r="B4683" s="1">
        <v>6.09</v>
      </c>
      <c r="C4683" s="1">
        <v>6.12</v>
      </c>
      <c r="D4683" s="1">
        <v>5.94</v>
      </c>
      <c r="E4683" s="1">
        <v>6.11</v>
      </c>
      <c r="G4683" s="6">
        <f t="shared" si="512"/>
        <v>0.10000000000000053</v>
      </c>
      <c r="H4683" s="1">
        <f t="shared" si="513"/>
        <v>0.10000000000000053</v>
      </c>
      <c r="I4683" s="1">
        <f t="shared" si="514"/>
        <v>0</v>
      </c>
      <c r="K4683" s="6">
        <f t="shared" si="508"/>
        <v>0.15285714285714302</v>
      </c>
      <c r="L4683" s="6">
        <f t="shared" si="509"/>
        <v>0.13071428571428584</v>
      </c>
      <c r="M4683" s="6">
        <f t="shared" si="510"/>
        <v>1.1693989071038253</v>
      </c>
      <c r="N4683" s="6">
        <f t="shared" si="511"/>
        <v>53.904282115869016</v>
      </c>
      <c r="Q4683" s="1">
        <v>6.0427609999999996</v>
      </c>
      <c r="R4683" s="3">
        <v>734500</v>
      </c>
    </row>
    <row r="4684" spans="1:18" x14ac:dyDescent="0.2">
      <c r="A4684" s="8">
        <v>40785</v>
      </c>
      <c r="B4684" s="1">
        <v>6.09</v>
      </c>
      <c r="C4684" s="1">
        <v>6.36</v>
      </c>
      <c r="D4684" s="1">
        <v>5.93</v>
      </c>
      <c r="E4684" s="1">
        <v>6.31</v>
      </c>
      <c r="G4684" s="6">
        <f t="shared" si="512"/>
        <v>0.19999999999999929</v>
      </c>
      <c r="H4684" s="1">
        <f t="shared" si="513"/>
        <v>0.19999999999999929</v>
      </c>
      <c r="I4684" s="1">
        <f t="shared" si="514"/>
        <v>0</v>
      </c>
      <c r="K4684" s="6">
        <f t="shared" si="508"/>
        <v>0.14785714285714294</v>
      </c>
      <c r="L4684" s="6">
        <f t="shared" si="509"/>
        <v>0.13071428571428584</v>
      </c>
      <c r="M4684" s="6">
        <f t="shared" si="510"/>
        <v>1.131147540983606</v>
      </c>
      <c r="N4684" s="6">
        <f t="shared" si="511"/>
        <v>53.076923076923059</v>
      </c>
      <c r="Q4684" s="1">
        <v>6.2405600000000003</v>
      </c>
      <c r="R4684" s="3">
        <v>2166400</v>
      </c>
    </row>
    <row r="4685" spans="1:18" x14ac:dyDescent="0.2">
      <c r="A4685" s="8">
        <v>40786</v>
      </c>
      <c r="B4685" s="1">
        <v>6.37</v>
      </c>
      <c r="C4685" s="1">
        <v>6.49</v>
      </c>
      <c r="D4685" s="1">
        <v>6.2</v>
      </c>
      <c r="E4685" s="1">
        <v>6.37</v>
      </c>
      <c r="G4685" s="6">
        <f t="shared" si="512"/>
        <v>6.0000000000000497E-2</v>
      </c>
      <c r="H4685" s="1">
        <f t="shared" si="513"/>
        <v>6.0000000000000497E-2</v>
      </c>
      <c r="I4685" s="1">
        <f t="shared" si="514"/>
        <v>0</v>
      </c>
      <c r="K4685" s="6">
        <f t="shared" si="508"/>
        <v>0.10500000000000011</v>
      </c>
      <c r="L4685" s="6">
        <f t="shared" si="509"/>
        <v>0.13071428571428584</v>
      </c>
      <c r="M4685" s="6">
        <f t="shared" si="510"/>
        <v>0.80327868852459017</v>
      </c>
      <c r="N4685" s="6">
        <f t="shared" si="511"/>
        <v>44.545454545454547</v>
      </c>
      <c r="Q4685" s="1">
        <v>6.2999000000000001</v>
      </c>
      <c r="R4685" s="3">
        <v>605200</v>
      </c>
    </row>
    <row r="4686" spans="1:18" x14ac:dyDescent="0.2">
      <c r="A4686" s="8">
        <v>40787</v>
      </c>
      <c r="B4686" s="1">
        <v>6.36</v>
      </c>
      <c r="C4686" s="1">
        <v>6.4</v>
      </c>
      <c r="D4686" s="1">
        <v>5.99</v>
      </c>
      <c r="E4686" s="1">
        <v>6</v>
      </c>
      <c r="G4686" s="6">
        <f t="shared" si="512"/>
        <v>-0.37000000000000011</v>
      </c>
      <c r="H4686" s="1">
        <f t="shared" si="513"/>
        <v>0</v>
      </c>
      <c r="I4686" s="1">
        <f t="shared" si="514"/>
        <v>0.37000000000000011</v>
      </c>
      <c r="K4686" s="6">
        <f t="shared" si="508"/>
        <v>0.10500000000000011</v>
      </c>
      <c r="L4686" s="6">
        <f t="shared" si="509"/>
        <v>0.14785714285714294</v>
      </c>
      <c r="M4686" s="6">
        <f t="shared" si="510"/>
        <v>0.71014492753623226</v>
      </c>
      <c r="N4686" s="6">
        <f t="shared" si="511"/>
        <v>41.525423728813578</v>
      </c>
      <c r="Q4686" s="1">
        <v>5.9339709999999997</v>
      </c>
      <c r="R4686" s="3">
        <v>751600</v>
      </c>
    </row>
    <row r="4687" spans="1:18" x14ac:dyDescent="0.2">
      <c r="A4687" s="8">
        <v>40788</v>
      </c>
      <c r="B4687" s="1">
        <v>5.79</v>
      </c>
      <c r="C4687" s="1">
        <v>5.95</v>
      </c>
      <c r="D4687" s="1">
        <v>5.7</v>
      </c>
      <c r="E4687" s="1">
        <v>5.81</v>
      </c>
      <c r="G4687" s="6">
        <f t="shared" si="512"/>
        <v>-0.19000000000000039</v>
      </c>
      <c r="H4687" s="1">
        <f t="shared" si="513"/>
        <v>0</v>
      </c>
      <c r="I4687" s="1">
        <f t="shared" si="514"/>
        <v>0.19000000000000039</v>
      </c>
      <c r="K4687" s="6">
        <f t="shared" si="508"/>
        <v>7.7142857142857207E-2</v>
      </c>
      <c r="L4687" s="6">
        <f t="shared" si="509"/>
        <v>0.16142857142857153</v>
      </c>
      <c r="M4687" s="6">
        <f t="shared" si="510"/>
        <v>0.47787610619469034</v>
      </c>
      <c r="N4687" s="6">
        <f t="shared" si="511"/>
        <v>32.335329341317362</v>
      </c>
      <c r="Q4687" s="1">
        <v>5.7460620000000002</v>
      </c>
      <c r="R4687" s="3">
        <v>711200</v>
      </c>
    </row>
    <row r="4688" spans="1:18" x14ac:dyDescent="0.2">
      <c r="A4688" s="8">
        <v>40792</v>
      </c>
      <c r="B4688" s="1">
        <v>5.56</v>
      </c>
      <c r="C4688" s="1">
        <v>6.09</v>
      </c>
      <c r="D4688" s="1">
        <v>5.56</v>
      </c>
      <c r="E4688" s="1">
        <v>6.06</v>
      </c>
      <c r="G4688" s="6">
        <f t="shared" si="512"/>
        <v>0.25</v>
      </c>
      <c r="H4688" s="1">
        <f t="shared" si="513"/>
        <v>0.25</v>
      </c>
      <c r="I4688" s="1">
        <f t="shared" si="514"/>
        <v>0</v>
      </c>
      <c r="K4688" s="6">
        <f t="shared" ref="K4688:K4751" si="515">AVERAGE(H4675:H4688)</f>
        <v>9.500000000000007E-2</v>
      </c>
      <c r="L4688" s="6">
        <f t="shared" ref="L4688:L4751" si="516">AVERAGE(I4675:I4688)</f>
        <v>0.12785714285714292</v>
      </c>
      <c r="M4688" s="6">
        <f t="shared" ref="M4688:M4751" si="517">K4688/L4688</f>
        <v>0.74301675977653647</v>
      </c>
      <c r="N4688" s="6">
        <f t="shared" si="511"/>
        <v>42.628205128205131</v>
      </c>
      <c r="Q4688" s="1">
        <v>5.9933110000000003</v>
      </c>
      <c r="R4688" s="3">
        <v>708000</v>
      </c>
    </row>
    <row r="4689" spans="1:18" x14ac:dyDescent="0.2">
      <c r="A4689" s="8">
        <v>40793</v>
      </c>
      <c r="B4689" s="1">
        <v>6.18</v>
      </c>
      <c r="C4689" s="1">
        <v>6.46</v>
      </c>
      <c r="D4689" s="1">
        <v>6.15</v>
      </c>
      <c r="E4689" s="1">
        <v>6.22</v>
      </c>
      <c r="G4689" s="6">
        <f t="shared" si="512"/>
        <v>0.16000000000000014</v>
      </c>
      <c r="H4689" s="1">
        <f t="shared" si="513"/>
        <v>0.16000000000000014</v>
      </c>
      <c r="I4689" s="1">
        <f t="shared" si="514"/>
        <v>0</v>
      </c>
      <c r="K4689" s="6">
        <f t="shared" si="515"/>
        <v>9.0714285714285747E-2</v>
      </c>
      <c r="L4689" s="6">
        <f t="shared" si="516"/>
        <v>0.12785714285714292</v>
      </c>
      <c r="M4689" s="6">
        <f t="shared" si="517"/>
        <v>0.70949720670391048</v>
      </c>
      <c r="N4689" s="6">
        <f t="shared" ref="N4689:N4752" si="518">IF(L4689=0,100,100-(100/(1+M4689)))</f>
        <v>41.503267973856204</v>
      </c>
      <c r="Q4689" s="1">
        <v>6.1515500000000003</v>
      </c>
      <c r="R4689" s="3">
        <v>669400</v>
      </c>
    </row>
    <row r="4690" spans="1:18" x14ac:dyDescent="0.2">
      <c r="A4690" s="8">
        <v>40794</v>
      </c>
      <c r="B4690" s="1">
        <v>6.15</v>
      </c>
      <c r="C4690" s="1">
        <v>6.31</v>
      </c>
      <c r="D4690" s="1">
        <v>5.95</v>
      </c>
      <c r="E4690" s="1">
        <v>6.01</v>
      </c>
      <c r="G4690" s="6">
        <f t="shared" si="512"/>
        <v>-0.20999999999999996</v>
      </c>
      <c r="H4690" s="1">
        <f t="shared" si="513"/>
        <v>0</v>
      </c>
      <c r="I4690" s="1">
        <f t="shared" si="514"/>
        <v>0.20999999999999996</v>
      </c>
      <c r="K4690" s="6">
        <f t="shared" si="515"/>
        <v>9.0714285714285747E-2</v>
      </c>
      <c r="L4690" s="6">
        <f t="shared" si="516"/>
        <v>0.10714285714285721</v>
      </c>
      <c r="M4690" s="6">
        <f t="shared" si="517"/>
        <v>0.84666666666666646</v>
      </c>
      <c r="N4690" s="6">
        <f t="shared" si="518"/>
        <v>45.848375451263529</v>
      </c>
      <c r="Q4690" s="1">
        <v>5.9438610000000001</v>
      </c>
      <c r="R4690" s="3">
        <v>618200</v>
      </c>
    </row>
    <row r="4691" spans="1:18" x14ac:dyDescent="0.2">
      <c r="A4691" s="8">
        <v>40795</v>
      </c>
      <c r="B4691" s="1">
        <v>6</v>
      </c>
      <c r="C4691" s="1">
        <v>6.0389999999999997</v>
      </c>
      <c r="D4691" s="1">
        <v>5.75</v>
      </c>
      <c r="E4691" s="1">
        <v>5.82</v>
      </c>
      <c r="G4691" s="6">
        <f t="shared" si="512"/>
        <v>-0.1899999999999995</v>
      </c>
      <c r="H4691" s="1">
        <f t="shared" si="513"/>
        <v>0</v>
      </c>
      <c r="I4691" s="1">
        <f t="shared" si="514"/>
        <v>0.1899999999999995</v>
      </c>
      <c r="K4691" s="6">
        <f t="shared" si="515"/>
        <v>9.0714285714285747E-2</v>
      </c>
      <c r="L4691" s="6">
        <f t="shared" si="516"/>
        <v>0.11</v>
      </c>
      <c r="M4691" s="6">
        <f t="shared" si="517"/>
        <v>0.82467532467532501</v>
      </c>
      <c r="N4691" s="6">
        <f t="shared" si="518"/>
        <v>45.195729537366553</v>
      </c>
      <c r="Q4691" s="1">
        <v>5.7559519999999997</v>
      </c>
      <c r="R4691" s="3">
        <v>751300</v>
      </c>
    </row>
    <row r="4692" spans="1:18" x14ac:dyDescent="0.2">
      <c r="A4692" s="8">
        <v>40798</v>
      </c>
      <c r="B4692" s="1">
        <v>5.76</v>
      </c>
      <c r="C4692" s="1">
        <v>5.93</v>
      </c>
      <c r="D4692" s="1">
        <v>5.65</v>
      </c>
      <c r="E4692" s="1">
        <v>5.9</v>
      </c>
      <c r="G4692" s="6">
        <f t="shared" si="512"/>
        <v>8.0000000000000071E-2</v>
      </c>
      <c r="H4692" s="1">
        <f t="shared" si="513"/>
        <v>8.0000000000000071E-2</v>
      </c>
      <c r="I4692" s="1">
        <f t="shared" si="514"/>
        <v>0</v>
      </c>
      <c r="K4692" s="6">
        <f t="shared" si="515"/>
        <v>9.6428571428571461E-2</v>
      </c>
      <c r="L4692" s="6">
        <f t="shared" si="516"/>
        <v>8.6428571428571424E-2</v>
      </c>
      <c r="M4692" s="6">
        <f t="shared" si="517"/>
        <v>1.1157024793388435</v>
      </c>
      <c r="N4692" s="6">
        <f t="shared" si="518"/>
        <v>52.734375000000014</v>
      </c>
      <c r="Q4692" s="1">
        <v>5.8350720000000003</v>
      </c>
      <c r="R4692" s="3">
        <v>796200</v>
      </c>
    </row>
    <row r="4693" spans="1:18" x14ac:dyDescent="0.2">
      <c r="A4693" s="8">
        <v>40799</v>
      </c>
      <c r="B4693" s="1">
        <v>5.93</v>
      </c>
      <c r="C4693" s="1">
        <v>6.05</v>
      </c>
      <c r="D4693" s="1">
        <v>5.75</v>
      </c>
      <c r="E4693" s="1">
        <v>5.93</v>
      </c>
      <c r="G4693" s="6">
        <f t="shared" si="512"/>
        <v>2.9999999999999361E-2</v>
      </c>
      <c r="H4693" s="1">
        <f t="shared" si="513"/>
        <v>2.9999999999999361E-2</v>
      </c>
      <c r="I4693" s="1">
        <f t="shared" si="514"/>
        <v>0</v>
      </c>
      <c r="K4693" s="6">
        <f t="shared" si="515"/>
        <v>7.071428571428566E-2</v>
      </c>
      <c r="L4693" s="6">
        <f t="shared" si="516"/>
        <v>8.6428571428571424E-2</v>
      </c>
      <c r="M4693" s="6">
        <f t="shared" si="517"/>
        <v>0.81818181818181757</v>
      </c>
      <c r="N4693" s="6">
        <f t="shared" si="518"/>
        <v>44.999999999999979</v>
      </c>
      <c r="Q4693" s="1">
        <v>5.8647410000000004</v>
      </c>
      <c r="R4693" s="3">
        <v>581200</v>
      </c>
    </row>
    <row r="4694" spans="1:18" x14ac:dyDescent="0.2">
      <c r="A4694" s="8">
        <v>40800</v>
      </c>
      <c r="B4694" s="1">
        <v>5.96</v>
      </c>
      <c r="C4694" s="1">
        <v>5.99</v>
      </c>
      <c r="D4694" s="1">
        <v>5.74</v>
      </c>
      <c r="E4694" s="1">
        <v>5.9</v>
      </c>
      <c r="G4694" s="6">
        <f t="shared" si="512"/>
        <v>-2.9999999999999361E-2</v>
      </c>
      <c r="H4694" s="1">
        <f t="shared" si="513"/>
        <v>0</v>
      </c>
      <c r="I4694" s="1">
        <f t="shared" si="514"/>
        <v>2.9999999999999361E-2</v>
      </c>
      <c r="K4694" s="6">
        <f t="shared" si="515"/>
        <v>7.071428571428566E-2</v>
      </c>
      <c r="L4694" s="6">
        <f t="shared" si="516"/>
        <v>8.4999999999999895E-2</v>
      </c>
      <c r="M4694" s="6">
        <f t="shared" si="517"/>
        <v>0.83193277310924407</v>
      </c>
      <c r="N4694" s="6">
        <f t="shared" si="518"/>
        <v>45.412844036697258</v>
      </c>
      <c r="Q4694" s="1">
        <v>5.8350720000000003</v>
      </c>
      <c r="R4694" s="3">
        <v>726300</v>
      </c>
    </row>
    <row r="4695" spans="1:18" x14ac:dyDescent="0.2">
      <c r="A4695" s="8">
        <v>40801</v>
      </c>
      <c r="B4695" s="1">
        <v>5.97</v>
      </c>
      <c r="C4695" s="1">
        <v>6.2</v>
      </c>
      <c r="D4695" s="1">
        <v>5.9</v>
      </c>
      <c r="E4695" s="1">
        <v>6.17</v>
      </c>
      <c r="G4695" s="6">
        <f t="shared" si="512"/>
        <v>0.26999999999999957</v>
      </c>
      <c r="H4695" s="1">
        <f t="shared" si="513"/>
        <v>0.26999999999999957</v>
      </c>
      <c r="I4695" s="1">
        <f t="shared" si="514"/>
        <v>0</v>
      </c>
      <c r="K4695" s="6">
        <f t="shared" si="515"/>
        <v>8.9999999999999927E-2</v>
      </c>
      <c r="L4695" s="6">
        <f t="shared" si="516"/>
        <v>7.071428571428566E-2</v>
      </c>
      <c r="M4695" s="6">
        <f t="shared" si="517"/>
        <v>1.2727272727272727</v>
      </c>
      <c r="N4695" s="6">
        <f t="shared" si="518"/>
        <v>55.999999999999993</v>
      </c>
      <c r="Q4695" s="1">
        <v>6.1021000000000001</v>
      </c>
      <c r="R4695" s="3">
        <v>554100</v>
      </c>
    </row>
    <row r="4696" spans="1:18" x14ac:dyDescent="0.2">
      <c r="A4696" s="8">
        <v>40802</v>
      </c>
      <c r="B4696" s="1">
        <v>6.22</v>
      </c>
      <c r="C4696" s="1">
        <v>6.22</v>
      </c>
      <c r="D4696" s="1">
        <v>5.8</v>
      </c>
      <c r="E4696" s="1">
        <v>5.84</v>
      </c>
      <c r="G4696" s="6">
        <f t="shared" si="512"/>
        <v>-0.33000000000000007</v>
      </c>
      <c r="H4696" s="1">
        <f t="shared" si="513"/>
        <v>0</v>
      </c>
      <c r="I4696" s="1">
        <f t="shared" si="514"/>
        <v>0.33000000000000007</v>
      </c>
      <c r="K4696" s="6">
        <f t="shared" si="515"/>
        <v>8.2142857142857101E-2</v>
      </c>
      <c r="L4696" s="6">
        <f t="shared" si="516"/>
        <v>9.4285714285714237E-2</v>
      </c>
      <c r="M4696" s="6">
        <f t="shared" si="517"/>
        <v>0.87121212121212122</v>
      </c>
      <c r="N4696" s="6">
        <f t="shared" si="518"/>
        <v>46.558704453441294</v>
      </c>
      <c r="Q4696" s="1">
        <v>5.7757319999999996</v>
      </c>
      <c r="R4696" s="3">
        <v>1885700</v>
      </c>
    </row>
    <row r="4697" spans="1:18" x14ac:dyDescent="0.2">
      <c r="A4697" s="8">
        <v>40805</v>
      </c>
      <c r="B4697" s="1">
        <v>5.71</v>
      </c>
      <c r="C4697" s="1">
        <v>5.9649999999999999</v>
      </c>
      <c r="D4697" s="1">
        <v>5.66</v>
      </c>
      <c r="E4697" s="1">
        <v>5.83</v>
      </c>
      <c r="G4697" s="6">
        <f t="shared" si="512"/>
        <v>-9.9999999999997868E-3</v>
      </c>
      <c r="H4697" s="1">
        <f t="shared" si="513"/>
        <v>0</v>
      </c>
      <c r="I4697" s="1">
        <f t="shared" si="514"/>
        <v>9.9999999999997868E-3</v>
      </c>
      <c r="K4697" s="6">
        <f t="shared" si="515"/>
        <v>7.4999999999999928E-2</v>
      </c>
      <c r="L4697" s="6">
        <f t="shared" si="516"/>
        <v>9.4999999999999946E-2</v>
      </c>
      <c r="M4697" s="6">
        <f t="shared" si="517"/>
        <v>0.78947368421052599</v>
      </c>
      <c r="N4697" s="6">
        <f t="shared" si="518"/>
        <v>44.117647058823522</v>
      </c>
      <c r="Q4697" s="1">
        <v>5.7658420000000001</v>
      </c>
      <c r="R4697" s="3">
        <v>653800</v>
      </c>
    </row>
    <row r="4698" spans="1:18" x14ac:dyDescent="0.2">
      <c r="A4698" s="8">
        <v>40806</v>
      </c>
      <c r="B4698" s="1">
        <v>5.89</v>
      </c>
      <c r="C4698" s="1">
        <v>5.94</v>
      </c>
      <c r="D4698" s="1">
        <v>5.74</v>
      </c>
      <c r="E4698" s="1">
        <v>5.79</v>
      </c>
      <c r="G4698" s="6">
        <f t="shared" si="512"/>
        <v>-4.0000000000000036E-2</v>
      </c>
      <c r="H4698" s="1">
        <f t="shared" si="513"/>
        <v>0</v>
      </c>
      <c r="I4698" s="1">
        <f t="shared" si="514"/>
        <v>4.0000000000000036E-2</v>
      </c>
      <c r="K4698" s="6">
        <f t="shared" si="515"/>
        <v>6.0714285714285686E-2</v>
      </c>
      <c r="L4698" s="6">
        <f t="shared" si="516"/>
        <v>9.7857142857142795E-2</v>
      </c>
      <c r="M4698" s="6">
        <f t="shared" si="517"/>
        <v>0.62043795620437969</v>
      </c>
      <c r="N4698" s="6">
        <f t="shared" si="518"/>
        <v>38.288288288288292</v>
      </c>
      <c r="Q4698" s="1">
        <v>5.7262820000000003</v>
      </c>
      <c r="R4698" s="3">
        <v>517000</v>
      </c>
    </row>
    <row r="4699" spans="1:18" x14ac:dyDescent="0.2">
      <c r="A4699" s="8">
        <v>40807</v>
      </c>
      <c r="B4699" s="1">
        <v>5.8</v>
      </c>
      <c r="C4699" s="1">
        <v>6.03</v>
      </c>
      <c r="D4699" s="1">
        <v>5.52</v>
      </c>
      <c r="E4699" s="1">
        <v>5.54</v>
      </c>
      <c r="G4699" s="6">
        <f t="shared" si="512"/>
        <v>-0.25</v>
      </c>
      <c r="H4699" s="1">
        <f t="shared" si="513"/>
        <v>0</v>
      </c>
      <c r="I4699" s="1">
        <f t="shared" si="514"/>
        <v>0.25</v>
      </c>
      <c r="K4699" s="6">
        <f t="shared" si="515"/>
        <v>5.642857142857137E-2</v>
      </c>
      <c r="L4699" s="6">
        <f t="shared" si="516"/>
        <v>0.11571428571428566</v>
      </c>
      <c r="M4699" s="6">
        <f t="shared" si="517"/>
        <v>0.48765432098765404</v>
      </c>
      <c r="N4699" s="6">
        <f t="shared" si="518"/>
        <v>32.78008298755185</v>
      </c>
      <c r="Q4699" s="1">
        <v>5.4790330000000003</v>
      </c>
      <c r="R4699" s="3">
        <v>809400</v>
      </c>
    </row>
    <row r="4700" spans="1:18" x14ac:dyDescent="0.2">
      <c r="A4700" s="8">
        <v>40808</v>
      </c>
      <c r="B4700" s="1">
        <v>5.36</v>
      </c>
      <c r="C4700" s="1">
        <v>5.4</v>
      </c>
      <c r="D4700" s="1">
        <v>5</v>
      </c>
      <c r="E4700" s="1">
        <v>5.12</v>
      </c>
      <c r="G4700" s="6">
        <f t="shared" si="512"/>
        <v>-0.41999999999999993</v>
      </c>
      <c r="H4700" s="1">
        <f t="shared" si="513"/>
        <v>0</v>
      </c>
      <c r="I4700" s="1">
        <f t="shared" si="514"/>
        <v>0.41999999999999993</v>
      </c>
      <c r="K4700" s="6">
        <f t="shared" si="515"/>
        <v>5.642857142857137E-2</v>
      </c>
      <c r="L4700" s="6">
        <f t="shared" si="516"/>
        <v>0.11928571428571422</v>
      </c>
      <c r="M4700" s="6">
        <f t="shared" si="517"/>
        <v>0.47305389221556865</v>
      </c>
      <c r="N4700" s="6">
        <f t="shared" si="518"/>
        <v>32.113821138211378</v>
      </c>
      <c r="Q4700" s="1">
        <v>5.0636549999999998</v>
      </c>
      <c r="R4700" s="3">
        <v>1097000</v>
      </c>
    </row>
    <row r="4701" spans="1:18" x14ac:dyDescent="0.2">
      <c r="A4701" s="8">
        <v>40809</v>
      </c>
      <c r="B4701" s="1">
        <v>5.12</v>
      </c>
      <c r="C4701" s="1">
        <v>5.25</v>
      </c>
      <c r="D4701" s="1">
        <v>4.9109999999999996</v>
      </c>
      <c r="E4701" s="1">
        <v>4.96</v>
      </c>
      <c r="G4701" s="6">
        <f t="shared" si="512"/>
        <v>-0.16000000000000014</v>
      </c>
      <c r="H4701" s="1">
        <f t="shared" si="513"/>
        <v>0</v>
      </c>
      <c r="I4701" s="1">
        <f t="shared" si="514"/>
        <v>0.16000000000000014</v>
      </c>
      <c r="K4701" s="6">
        <f t="shared" si="515"/>
        <v>5.642857142857137E-2</v>
      </c>
      <c r="L4701" s="6">
        <f t="shared" si="516"/>
        <v>0.11714285714285706</v>
      </c>
      <c r="M4701" s="6">
        <f t="shared" si="517"/>
        <v>0.48170731707317055</v>
      </c>
      <c r="N4701" s="6">
        <f t="shared" si="518"/>
        <v>32.510288065843611</v>
      </c>
      <c r="Q4701" s="1">
        <v>4.9054159999999998</v>
      </c>
      <c r="R4701" s="3">
        <v>782100</v>
      </c>
    </row>
    <row r="4702" spans="1:18" x14ac:dyDescent="0.2">
      <c r="A4702" s="8">
        <v>40812</v>
      </c>
      <c r="B4702" s="1">
        <v>5.05</v>
      </c>
      <c r="C4702" s="1">
        <v>5.2</v>
      </c>
      <c r="D4702" s="1">
        <v>4.8</v>
      </c>
      <c r="E4702" s="1">
        <v>5.2</v>
      </c>
      <c r="G4702" s="6">
        <f t="shared" si="512"/>
        <v>0.24000000000000021</v>
      </c>
      <c r="H4702" s="1">
        <f t="shared" si="513"/>
        <v>0.24000000000000021</v>
      </c>
      <c r="I4702" s="1">
        <f t="shared" si="514"/>
        <v>0</v>
      </c>
      <c r="K4702" s="6">
        <f t="shared" si="515"/>
        <v>5.5714285714285668E-2</v>
      </c>
      <c r="L4702" s="6">
        <f t="shared" si="516"/>
        <v>0.11714285714285706</v>
      </c>
      <c r="M4702" s="6">
        <f t="shared" si="517"/>
        <v>0.4756097560975609</v>
      </c>
      <c r="N4702" s="6">
        <f t="shared" si="518"/>
        <v>32.231404958677686</v>
      </c>
      <c r="Q4702" s="1">
        <v>5.1427750000000003</v>
      </c>
      <c r="R4702" s="3">
        <v>755200</v>
      </c>
    </row>
    <row r="4703" spans="1:18" x14ac:dyDescent="0.2">
      <c r="A4703" s="8">
        <v>40813</v>
      </c>
      <c r="B4703" s="1">
        <v>5.36</v>
      </c>
      <c r="C4703" s="1">
        <v>5.57</v>
      </c>
      <c r="D4703" s="1">
        <v>5.26</v>
      </c>
      <c r="E4703" s="1">
        <v>5.32</v>
      </c>
      <c r="G4703" s="6">
        <f t="shared" si="512"/>
        <v>0.12000000000000011</v>
      </c>
      <c r="H4703" s="1">
        <f t="shared" si="513"/>
        <v>0.12000000000000011</v>
      </c>
      <c r="I4703" s="1">
        <f t="shared" si="514"/>
        <v>0</v>
      </c>
      <c r="K4703" s="6">
        <f t="shared" si="515"/>
        <v>5.2857142857142811E-2</v>
      </c>
      <c r="L4703" s="6">
        <f t="shared" si="516"/>
        <v>0.11714285714285706</v>
      </c>
      <c r="M4703" s="6">
        <f t="shared" si="517"/>
        <v>0.45121951219512185</v>
      </c>
      <c r="N4703" s="6">
        <f t="shared" si="518"/>
        <v>31.092436974789919</v>
      </c>
      <c r="Q4703" s="1">
        <v>5.2614549999999998</v>
      </c>
      <c r="R4703" s="3">
        <v>655900</v>
      </c>
    </row>
    <row r="4704" spans="1:18" x14ac:dyDescent="0.2">
      <c r="A4704" s="8">
        <v>40814</v>
      </c>
      <c r="B4704" s="1">
        <v>5.33</v>
      </c>
      <c r="C4704" s="1">
        <v>5.359</v>
      </c>
      <c r="D4704" s="1">
        <v>4.88</v>
      </c>
      <c r="E4704" s="1">
        <v>4.8899999999999997</v>
      </c>
      <c r="G4704" s="6">
        <f t="shared" si="512"/>
        <v>-0.4300000000000006</v>
      </c>
      <c r="H4704" s="1">
        <f t="shared" si="513"/>
        <v>0</v>
      </c>
      <c r="I4704" s="1">
        <f t="shared" si="514"/>
        <v>0.4300000000000006</v>
      </c>
      <c r="K4704" s="6">
        <f t="shared" si="515"/>
        <v>5.2857142857142811E-2</v>
      </c>
      <c r="L4704" s="6">
        <f t="shared" si="516"/>
        <v>0.13285714285714281</v>
      </c>
      <c r="M4704" s="6">
        <f t="shared" si="517"/>
        <v>0.39784946236559121</v>
      </c>
      <c r="N4704" s="6">
        <f t="shared" si="518"/>
        <v>28.461538461538453</v>
      </c>
      <c r="Q4704" s="1">
        <v>4.8361859999999997</v>
      </c>
      <c r="R4704" s="3">
        <v>604200</v>
      </c>
    </row>
    <row r="4705" spans="1:18" x14ac:dyDescent="0.2">
      <c r="A4705" s="8">
        <v>40815</v>
      </c>
      <c r="B4705" s="1">
        <v>5.0599999999999996</v>
      </c>
      <c r="C4705" s="1">
        <v>5.0999999999999996</v>
      </c>
      <c r="D4705" s="1">
        <v>4.6900000000000004</v>
      </c>
      <c r="E4705" s="1">
        <v>4.8499999999999996</v>
      </c>
      <c r="G4705" s="6">
        <f t="shared" si="512"/>
        <v>-4.0000000000000036E-2</v>
      </c>
      <c r="H4705" s="1">
        <f t="shared" si="513"/>
        <v>0</v>
      </c>
      <c r="I4705" s="1">
        <f t="shared" si="514"/>
        <v>4.0000000000000036E-2</v>
      </c>
      <c r="K4705" s="6">
        <f t="shared" si="515"/>
        <v>5.2857142857142811E-2</v>
      </c>
      <c r="L4705" s="6">
        <f t="shared" si="516"/>
        <v>0.12214285714285714</v>
      </c>
      <c r="M4705" s="6">
        <f t="shared" si="517"/>
        <v>0.43274853801169555</v>
      </c>
      <c r="N4705" s="6">
        <f t="shared" si="518"/>
        <v>30.204081632653043</v>
      </c>
      <c r="Q4705" s="1">
        <v>4.796627</v>
      </c>
      <c r="R4705" s="3">
        <v>607300</v>
      </c>
    </row>
    <row r="4706" spans="1:18" x14ac:dyDescent="0.2">
      <c r="A4706" s="8">
        <v>40816</v>
      </c>
      <c r="B4706" s="1">
        <v>4.75</v>
      </c>
      <c r="C4706" s="1">
        <v>5.04</v>
      </c>
      <c r="D4706" s="1">
        <v>4.68</v>
      </c>
      <c r="E4706" s="1">
        <v>4.8600000000000003</v>
      </c>
      <c r="G4706" s="6">
        <f t="shared" si="512"/>
        <v>1.0000000000000675E-2</v>
      </c>
      <c r="H4706" s="1">
        <f t="shared" si="513"/>
        <v>1.0000000000000675E-2</v>
      </c>
      <c r="I4706" s="1">
        <f t="shared" si="514"/>
        <v>0</v>
      </c>
      <c r="K4706" s="6">
        <f t="shared" si="515"/>
        <v>4.7857142857142855E-2</v>
      </c>
      <c r="L4706" s="6">
        <f t="shared" si="516"/>
        <v>0.12214285714285714</v>
      </c>
      <c r="M4706" s="6">
        <f t="shared" si="517"/>
        <v>0.391812865497076</v>
      </c>
      <c r="N4706" s="6">
        <f t="shared" si="518"/>
        <v>28.151260504201687</v>
      </c>
      <c r="Q4706" s="1">
        <v>4.8065170000000004</v>
      </c>
      <c r="R4706" s="3">
        <v>794900</v>
      </c>
    </row>
    <row r="4707" spans="1:18" x14ac:dyDescent="0.2">
      <c r="A4707" s="8">
        <v>40819</v>
      </c>
      <c r="B4707" s="1">
        <v>4.79</v>
      </c>
      <c r="C4707" s="1">
        <v>4.8899999999999997</v>
      </c>
      <c r="D4707" s="1">
        <v>4.57</v>
      </c>
      <c r="E4707" s="1">
        <v>4.71</v>
      </c>
      <c r="G4707" s="6">
        <f t="shared" si="512"/>
        <v>-0.15000000000000036</v>
      </c>
      <c r="H4707" s="1">
        <f t="shared" si="513"/>
        <v>0</v>
      </c>
      <c r="I4707" s="1">
        <f t="shared" si="514"/>
        <v>0.15000000000000036</v>
      </c>
      <c r="K4707" s="6">
        <f t="shared" si="515"/>
        <v>4.5714285714285756E-2</v>
      </c>
      <c r="L4707" s="6">
        <f t="shared" si="516"/>
        <v>0.13285714285714287</v>
      </c>
      <c r="M4707" s="6">
        <f t="shared" si="517"/>
        <v>0.34408602150537665</v>
      </c>
      <c r="N4707" s="6">
        <f t="shared" si="518"/>
        <v>25.600000000000023</v>
      </c>
      <c r="Q4707" s="1">
        <v>4.6581669999999997</v>
      </c>
      <c r="R4707" s="3">
        <v>1288200</v>
      </c>
    </row>
    <row r="4708" spans="1:18" x14ac:dyDescent="0.2">
      <c r="A4708" s="8">
        <v>40820</v>
      </c>
      <c r="B4708" s="1">
        <v>4.59</v>
      </c>
      <c r="C4708" s="1">
        <v>5.13</v>
      </c>
      <c r="D4708" s="1">
        <v>4.57</v>
      </c>
      <c r="E4708" s="1">
        <v>5.0999999999999996</v>
      </c>
      <c r="G4708" s="6">
        <f t="shared" si="512"/>
        <v>0.38999999999999968</v>
      </c>
      <c r="H4708" s="1">
        <f t="shared" si="513"/>
        <v>0.38999999999999968</v>
      </c>
      <c r="I4708" s="1">
        <f t="shared" si="514"/>
        <v>0</v>
      </c>
      <c r="K4708" s="6">
        <f t="shared" si="515"/>
        <v>7.3571428571428593E-2</v>
      </c>
      <c r="L4708" s="6">
        <f t="shared" si="516"/>
        <v>0.13071428571428578</v>
      </c>
      <c r="M4708" s="6">
        <f t="shared" si="517"/>
        <v>0.56284153005464466</v>
      </c>
      <c r="N4708" s="6">
        <f t="shared" si="518"/>
        <v>36.013986013986013</v>
      </c>
      <c r="Q4708" s="1">
        <v>5.043876</v>
      </c>
      <c r="R4708" s="3">
        <v>1098700</v>
      </c>
    </row>
    <row r="4709" spans="1:18" x14ac:dyDescent="0.2">
      <c r="A4709" s="8">
        <v>40821</v>
      </c>
      <c r="B4709" s="1">
        <v>5.1100000000000003</v>
      </c>
      <c r="C4709" s="1">
        <v>5.17</v>
      </c>
      <c r="D4709" s="1">
        <v>4.88</v>
      </c>
      <c r="E4709" s="1">
        <v>5.0199999999999996</v>
      </c>
      <c r="G4709" s="6">
        <f t="shared" si="512"/>
        <v>-8.0000000000000071E-2</v>
      </c>
      <c r="H4709" s="1">
        <f t="shared" si="513"/>
        <v>0</v>
      </c>
      <c r="I4709" s="1">
        <f t="shared" si="514"/>
        <v>8.0000000000000071E-2</v>
      </c>
      <c r="K4709" s="6">
        <f t="shared" si="515"/>
        <v>5.4285714285714333E-2</v>
      </c>
      <c r="L4709" s="6">
        <f t="shared" si="516"/>
        <v>0.13642857142857151</v>
      </c>
      <c r="M4709" s="6">
        <f t="shared" si="517"/>
        <v>0.39790575916230375</v>
      </c>
      <c r="N4709" s="6">
        <f t="shared" si="518"/>
        <v>28.464419475655447</v>
      </c>
      <c r="Q4709" s="1">
        <v>4.9647560000000004</v>
      </c>
      <c r="R4709" s="3">
        <v>617200</v>
      </c>
    </row>
    <row r="4710" spans="1:18" x14ac:dyDescent="0.2">
      <c r="A4710" s="8">
        <v>40822</v>
      </c>
      <c r="B4710" s="1">
        <v>5.0599999999999996</v>
      </c>
      <c r="C4710" s="1">
        <v>5.31</v>
      </c>
      <c r="D4710" s="1">
        <v>4.93</v>
      </c>
      <c r="E4710" s="1">
        <v>5.23</v>
      </c>
      <c r="G4710" s="6">
        <f t="shared" si="512"/>
        <v>0.21000000000000085</v>
      </c>
      <c r="H4710" s="1">
        <f t="shared" si="513"/>
        <v>0.21000000000000085</v>
      </c>
      <c r="I4710" s="1">
        <f t="shared" si="514"/>
        <v>0</v>
      </c>
      <c r="K4710" s="6">
        <f t="shared" si="515"/>
        <v>6.9285714285714395E-2</v>
      </c>
      <c r="L4710" s="6">
        <f t="shared" si="516"/>
        <v>0.11285714285714292</v>
      </c>
      <c r="M4710" s="6">
        <f t="shared" si="517"/>
        <v>0.613924050632912</v>
      </c>
      <c r="N4710" s="6">
        <f t="shared" si="518"/>
        <v>38.039215686274531</v>
      </c>
      <c r="Q4710" s="1">
        <v>5.1724449999999997</v>
      </c>
      <c r="R4710" s="3">
        <v>596700</v>
      </c>
    </row>
    <row r="4711" spans="1:18" x14ac:dyDescent="0.2">
      <c r="A4711" s="8">
        <v>40823</v>
      </c>
      <c r="B4711" s="1">
        <v>5.26</v>
      </c>
      <c r="C4711" s="1">
        <v>5.26</v>
      </c>
      <c r="D4711" s="1">
        <v>5</v>
      </c>
      <c r="E4711" s="1">
        <v>5.09</v>
      </c>
      <c r="G4711" s="6">
        <f t="shared" si="512"/>
        <v>-0.14000000000000057</v>
      </c>
      <c r="H4711" s="1">
        <f t="shared" si="513"/>
        <v>0</v>
      </c>
      <c r="I4711" s="1">
        <f t="shared" si="514"/>
        <v>0.14000000000000057</v>
      </c>
      <c r="K4711" s="6">
        <f t="shared" si="515"/>
        <v>6.9285714285714395E-2</v>
      </c>
      <c r="L4711" s="6">
        <f t="shared" si="516"/>
        <v>0.12214285714285726</v>
      </c>
      <c r="M4711" s="6">
        <f t="shared" si="517"/>
        <v>0.56725146198830445</v>
      </c>
      <c r="N4711" s="6">
        <f t="shared" si="518"/>
        <v>36.194029850746283</v>
      </c>
      <c r="Q4711" s="1">
        <v>5.0339859999999996</v>
      </c>
      <c r="R4711" s="3">
        <v>592600</v>
      </c>
    </row>
    <row r="4712" spans="1:18" x14ac:dyDescent="0.2">
      <c r="A4712" s="8">
        <v>40826</v>
      </c>
      <c r="B4712" s="1">
        <v>5.2</v>
      </c>
      <c r="C4712" s="1">
        <v>5.75</v>
      </c>
      <c r="D4712" s="1">
        <v>5.19</v>
      </c>
      <c r="E4712" s="1">
        <v>5.75</v>
      </c>
      <c r="G4712" s="6">
        <f t="shared" si="512"/>
        <v>0.66000000000000014</v>
      </c>
      <c r="H4712" s="1">
        <f t="shared" si="513"/>
        <v>0.66000000000000014</v>
      </c>
      <c r="I4712" s="1">
        <f t="shared" si="514"/>
        <v>0</v>
      </c>
      <c r="K4712" s="6">
        <f t="shared" si="515"/>
        <v>0.11642857142857155</v>
      </c>
      <c r="L4712" s="6">
        <f t="shared" si="516"/>
        <v>0.11928571428571441</v>
      </c>
      <c r="M4712" s="6">
        <f t="shared" si="517"/>
        <v>0.97604790419161669</v>
      </c>
      <c r="N4712" s="6">
        <f t="shared" si="518"/>
        <v>49.393939393939391</v>
      </c>
      <c r="Q4712" s="1">
        <v>5.6867229999999998</v>
      </c>
      <c r="R4712" s="3">
        <v>858000</v>
      </c>
    </row>
    <row r="4713" spans="1:18" x14ac:dyDescent="0.2">
      <c r="A4713" s="8">
        <v>40827</v>
      </c>
      <c r="B4713" s="1">
        <v>5.66</v>
      </c>
      <c r="C4713" s="1">
        <v>5.9</v>
      </c>
      <c r="D4713" s="1">
        <v>5.6</v>
      </c>
      <c r="E4713" s="1">
        <v>5.75</v>
      </c>
      <c r="G4713" s="6">
        <f t="shared" si="512"/>
        <v>0</v>
      </c>
      <c r="H4713" s="1">
        <f t="shared" si="513"/>
        <v>0</v>
      </c>
      <c r="I4713" s="1">
        <f t="shared" si="514"/>
        <v>0</v>
      </c>
      <c r="K4713" s="6">
        <f t="shared" si="515"/>
        <v>0.11642857142857155</v>
      </c>
      <c r="L4713" s="6">
        <f t="shared" si="516"/>
        <v>0.10142857142857155</v>
      </c>
      <c r="M4713" s="6">
        <f t="shared" si="517"/>
        <v>1.1478873239436618</v>
      </c>
      <c r="N4713" s="6">
        <f t="shared" si="518"/>
        <v>53.442622950819676</v>
      </c>
      <c r="Q4713" s="1">
        <v>5.6867229999999998</v>
      </c>
      <c r="R4713" s="3">
        <v>482700</v>
      </c>
    </row>
    <row r="4714" spans="1:18" x14ac:dyDescent="0.2">
      <c r="A4714" s="8">
        <v>40828</v>
      </c>
      <c r="B4714" s="1">
        <v>5.81</v>
      </c>
      <c r="C4714" s="1">
        <v>5.97</v>
      </c>
      <c r="D4714" s="1">
        <v>5.68</v>
      </c>
      <c r="E4714" s="1">
        <v>5.71</v>
      </c>
      <c r="G4714" s="6">
        <f t="shared" si="512"/>
        <v>-4.0000000000000036E-2</v>
      </c>
      <c r="H4714" s="1">
        <f t="shared" si="513"/>
        <v>0</v>
      </c>
      <c r="I4714" s="1">
        <f t="shared" si="514"/>
        <v>4.0000000000000036E-2</v>
      </c>
      <c r="K4714" s="6">
        <f t="shared" si="515"/>
        <v>0.11642857142857155</v>
      </c>
      <c r="L4714" s="6">
        <f t="shared" si="516"/>
        <v>7.4285714285714413E-2</v>
      </c>
      <c r="M4714" s="6">
        <f t="shared" si="517"/>
        <v>1.5673076923076912</v>
      </c>
      <c r="N4714" s="6">
        <f t="shared" si="518"/>
        <v>61.048689138576762</v>
      </c>
      <c r="Q4714" s="1">
        <v>5.6471629999999999</v>
      </c>
      <c r="R4714" s="3">
        <v>431000</v>
      </c>
    </row>
    <row r="4715" spans="1:18" x14ac:dyDescent="0.2">
      <c r="A4715" s="8">
        <v>40829</v>
      </c>
      <c r="B4715" s="1">
        <v>5.64</v>
      </c>
      <c r="C4715" s="1">
        <v>5.86</v>
      </c>
      <c r="D4715" s="1">
        <v>5.45</v>
      </c>
      <c r="E4715" s="1">
        <v>5.83</v>
      </c>
      <c r="G4715" s="6">
        <f t="shared" si="512"/>
        <v>0.12000000000000011</v>
      </c>
      <c r="H4715" s="1">
        <f t="shared" si="513"/>
        <v>0.12000000000000011</v>
      </c>
      <c r="I4715" s="1">
        <f t="shared" si="514"/>
        <v>0</v>
      </c>
      <c r="K4715" s="6">
        <f t="shared" si="515"/>
        <v>0.12500000000000014</v>
      </c>
      <c r="L4715" s="6">
        <f t="shared" si="516"/>
        <v>6.2857142857142972E-2</v>
      </c>
      <c r="M4715" s="6">
        <f t="shared" si="517"/>
        <v>1.9886363636363622</v>
      </c>
      <c r="N4715" s="6">
        <f t="shared" si="518"/>
        <v>66.539923954372611</v>
      </c>
      <c r="Q4715" s="1">
        <v>5.7658420000000001</v>
      </c>
      <c r="R4715" s="3">
        <v>473400</v>
      </c>
    </row>
    <row r="4716" spans="1:18" x14ac:dyDescent="0.2">
      <c r="A4716" s="8">
        <v>40830</v>
      </c>
      <c r="B4716" s="1">
        <v>5.9</v>
      </c>
      <c r="C4716" s="1">
        <v>6.23</v>
      </c>
      <c r="D4716" s="1">
        <v>5.87</v>
      </c>
      <c r="E4716" s="1">
        <v>6.23</v>
      </c>
      <c r="G4716" s="6">
        <f t="shared" si="512"/>
        <v>0.40000000000000036</v>
      </c>
      <c r="H4716" s="1">
        <f t="shared" si="513"/>
        <v>0.40000000000000036</v>
      </c>
      <c r="I4716" s="1">
        <f t="shared" si="514"/>
        <v>0</v>
      </c>
      <c r="K4716" s="6">
        <f t="shared" si="515"/>
        <v>0.13642857142857157</v>
      </c>
      <c r="L4716" s="6">
        <f t="shared" si="516"/>
        <v>6.2857142857142972E-2</v>
      </c>
      <c r="M4716" s="6">
        <f t="shared" si="517"/>
        <v>2.1704545454545436</v>
      </c>
      <c r="N4716" s="6">
        <f t="shared" si="518"/>
        <v>68.458781362007159</v>
      </c>
      <c r="Q4716" s="1">
        <v>6.1614399999999998</v>
      </c>
      <c r="R4716" s="3">
        <v>618400</v>
      </c>
    </row>
    <row r="4717" spans="1:18" x14ac:dyDescent="0.2">
      <c r="A4717" s="8">
        <v>40833</v>
      </c>
      <c r="B4717" s="1">
        <v>6.25</v>
      </c>
      <c r="C4717" s="1">
        <v>6.32</v>
      </c>
      <c r="D4717" s="1">
        <v>6.01</v>
      </c>
      <c r="E4717" s="1">
        <v>6.04</v>
      </c>
      <c r="G4717" s="6">
        <f t="shared" si="512"/>
        <v>-0.19000000000000039</v>
      </c>
      <c r="H4717" s="1">
        <f t="shared" si="513"/>
        <v>0</v>
      </c>
      <c r="I4717" s="1">
        <f t="shared" si="514"/>
        <v>0.19000000000000039</v>
      </c>
      <c r="K4717" s="6">
        <f t="shared" si="515"/>
        <v>0.12785714285714297</v>
      </c>
      <c r="L4717" s="6">
        <f t="shared" si="516"/>
        <v>7.6428571428571582E-2</v>
      </c>
      <c r="M4717" s="6">
        <f t="shared" si="517"/>
        <v>1.6728971962616803</v>
      </c>
      <c r="N4717" s="6">
        <f t="shared" si="518"/>
        <v>62.587412587412565</v>
      </c>
      <c r="Q4717" s="1">
        <v>5.9735310000000004</v>
      </c>
      <c r="R4717" s="3">
        <v>617100</v>
      </c>
    </row>
    <row r="4718" spans="1:18" x14ac:dyDescent="0.2">
      <c r="A4718" s="8">
        <v>40834</v>
      </c>
      <c r="B4718" s="1">
        <v>6.03</v>
      </c>
      <c r="C4718" s="1">
        <v>6.24</v>
      </c>
      <c r="D4718" s="1">
        <v>5.78</v>
      </c>
      <c r="E4718" s="1">
        <v>6.16</v>
      </c>
      <c r="G4718" s="6">
        <f t="shared" si="512"/>
        <v>0.12000000000000011</v>
      </c>
      <c r="H4718" s="1">
        <f t="shared" si="513"/>
        <v>0.12000000000000011</v>
      </c>
      <c r="I4718" s="1">
        <f t="shared" si="514"/>
        <v>0</v>
      </c>
      <c r="K4718" s="6">
        <f t="shared" si="515"/>
        <v>0.13642857142857157</v>
      </c>
      <c r="L4718" s="6">
        <f t="shared" si="516"/>
        <v>4.5714285714285818E-2</v>
      </c>
      <c r="M4718" s="6">
        <f t="shared" si="517"/>
        <v>2.984374999999996</v>
      </c>
      <c r="N4718" s="6">
        <f t="shared" si="518"/>
        <v>74.901960784313701</v>
      </c>
      <c r="Q4718" s="1">
        <v>6.0922099999999997</v>
      </c>
      <c r="R4718" s="3">
        <v>809600</v>
      </c>
    </row>
    <row r="4719" spans="1:18" x14ac:dyDescent="0.2">
      <c r="A4719" s="8">
        <v>40835</v>
      </c>
      <c r="B4719" s="1">
        <v>6.14</v>
      </c>
      <c r="C4719" s="1">
        <v>6.34</v>
      </c>
      <c r="D4719" s="1">
        <v>6.03</v>
      </c>
      <c r="E4719" s="1">
        <v>6.2</v>
      </c>
      <c r="G4719" s="6">
        <f t="shared" si="512"/>
        <v>4.0000000000000036E-2</v>
      </c>
      <c r="H4719" s="1">
        <f t="shared" si="513"/>
        <v>4.0000000000000036E-2</v>
      </c>
      <c r="I4719" s="1">
        <f t="shared" si="514"/>
        <v>0</v>
      </c>
      <c r="K4719" s="6">
        <f t="shared" si="515"/>
        <v>0.13928571428571443</v>
      </c>
      <c r="L4719" s="6">
        <f t="shared" si="516"/>
        <v>4.2857142857142962E-2</v>
      </c>
      <c r="M4719" s="6">
        <f t="shared" si="517"/>
        <v>3.2499999999999956</v>
      </c>
      <c r="N4719" s="6">
        <f t="shared" si="518"/>
        <v>76.470588235294088</v>
      </c>
      <c r="Q4719" s="1">
        <v>6.1317700000000004</v>
      </c>
      <c r="R4719" s="3">
        <v>698100</v>
      </c>
    </row>
    <row r="4720" spans="1:18" x14ac:dyDescent="0.2">
      <c r="A4720" s="8">
        <v>40836</v>
      </c>
      <c r="B4720" s="1">
        <v>6.2</v>
      </c>
      <c r="C4720" s="1">
        <v>6.27</v>
      </c>
      <c r="D4720" s="1">
        <v>5.85</v>
      </c>
      <c r="E4720" s="1">
        <v>6.23</v>
      </c>
      <c r="G4720" s="6">
        <f t="shared" si="512"/>
        <v>3.0000000000000249E-2</v>
      </c>
      <c r="H4720" s="1">
        <f t="shared" si="513"/>
        <v>3.0000000000000249E-2</v>
      </c>
      <c r="I4720" s="1">
        <f t="shared" si="514"/>
        <v>0</v>
      </c>
      <c r="K4720" s="6">
        <f t="shared" si="515"/>
        <v>0.14071428571428582</v>
      </c>
      <c r="L4720" s="6">
        <f t="shared" si="516"/>
        <v>4.2857142857142962E-2</v>
      </c>
      <c r="M4720" s="6">
        <f t="shared" si="517"/>
        <v>3.2833333333333279</v>
      </c>
      <c r="N4720" s="6">
        <f t="shared" si="518"/>
        <v>76.653696498054444</v>
      </c>
      <c r="Q4720" s="1">
        <v>6.1614399999999998</v>
      </c>
      <c r="R4720" s="3">
        <v>570600</v>
      </c>
    </row>
    <row r="4721" spans="1:18" x14ac:dyDescent="0.2">
      <c r="A4721" s="8">
        <v>40837</v>
      </c>
      <c r="B4721" s="1">
        <v>6.36</v>
      </c>
      <c r="C4721" s="1">
        <v>6.52</v>
      </c>
      <c r="D4721" s="1">
        <v>6.2210000000000001</v>
      </c>
      <c r="E4721" s="1">
        <v>6.5</v>
      </c>
      <c r="G4721" s="6">
        <f t="shared" si="512"/>
        <v>0.26999999999999957</v>
      </c>
      <c r="H4721" s="1">
        <f t="shared" si="513"/>
        <v>0.26999999999999957</v>
      </c>
      <c r="I4721" s="1">
        <f t="shared" si="514"/>
        <v>0</v>
      </c>
      <c r="K4721" s="6">
        <f t="shared" si="515"/>
        <v>0.16000000000000009</v>
      </c>
      <c r="L4721" s="6">
        <f t="shared" si="516"/>
        <v>3.2142857142857216E-2</v>
      </c>
      <c r="M4721" s="6">
        <f t="shared" si="517"/>
        <v>4.977777777777769</v>
      </c>
      <c r="N4721" s="6">
        <f t="shared" si="518"/>
        <v>83.271375464683985</v>
      </c>
      <c r="Q4721" s="1">
        <v>6.4284689999999998</v>
      </c>
      <c r="R4721" s="3">
        <v>569300</v>
      </c>
    </row>
    <row r="4722" spans="1:18" x14ac:dyDescent="0.2">
      <c r="A4722" s="8">
        <v>40840</v>
      </c>
      <c r="B4722" s="1">
        <v>6.5</v>
      </c>
      <c r="C4722" s="1">
        <v>6.82</v>
      </c>
      <c r="D4722" s="1">
        <v>6.46</v>
      </c>
      <c r="E4722" s="1">
        <v>6.77</v>
      </c>
      <c r="G4722" s="6">
        <f t="shared" si="512"/>
        <v>0.26999999999999957</v>
      </c>
      <c r="H4722" s="1">
        <f t="shared" si="513"/>
        <v>0.26999999999999957</v>
      </c>
      <c r="I4722" s="1">
        <f t="shared" si="514"/>
        <v>0</v>
      </c>
      <c r="K4722" s="6">
        <f t="shared" si="515"/>
        <v>0.1514285714285715</v>
      </c>
      <c r="L4722" s="6">
        <f t="shared" si="516"/>
        <v>3.2142857142857216E-2</v>
      </c>
      <c r="M4722" s="6">
        <f t="shared" si="517"/>
        <v>4.7111111111111024</v>
      </c>
      <c r="N4722" s="6">
        <f t="shared" si="518"/>
        <v>82.490272373540833</v>
      </c>
      <c r="Q4722" s="1">
        <v>6.6954979999999997</v>
      </c>
      <c r="R4722" s="3">
        <v>681100</v>
      </c>
    </row>
    <row r="4723" spans="1:18" x14ac:dyDescent="0.2">
      <c r="A4723" s="8">
        <v>40841</v>
      </c>
      <c r="B4723" s="1">
        <v>6.7</v>
      </c>
      <c r="C4723" s="1">
        <v>6.88</v>
      </c>
      <c r="D4723" s="1">
        <v>6.32</v>
      </c>
      <c r="E4723" s="1">
        <v>6.34</v>
      </c>
      <c r="G4723" s="6">
        <f t="shared" si="512"/>
        <v>-0.42999999999999972</v>
      </c>
      <c r="H4723" s="1">
        <f t="shared" si="513"/>
        <v>0</v>
      </c>
      <c r="I4723" s="1">
        <f t="shared" si="514"/>
        <v>0.42999999999999972</v>
      </c>
      <c r="K4723" s="6">
        <f t="shared" si="515"/>
        <v>0.1514285714285715</v>
      </c>
      <c r="L4723" s="6">
        <f t="shared" si="516"/>
        <v>5.7142857142857197E-2</v>
      </c>
      <c r="M4723" s="6">
        <f t="shared" si="517"/>
        <v>2.6499999999999986</v>
      </c>
      <c r="N4723" s="6">
        <f t="shared" si="518"/>
        <v>72.60273972602738</v>
      </c>
      <c r="Q4723" s="1">
        <v>6.2702299999999997</v>
      </c>
      <c r="R4723" s="3">
        <v>586900</v>
      </c>
    </row>
    <row r="4724" spans="1:18" x14ac:dyDescent="0.2">
      <c r="A4724" s="8">
        <v>40842</v>
      </c>
      <c r="B4724" s="1">
        <v>6.49</v>
      </c>
      <c r="C4724" s="1">
        <v>6.73</v>
      </c>
      <c r="D4724" s="1">
        <v>6.21</v>
      </c>
      <c r="E4724" s="1">
        <v>6.66</v>
      </c>
      <c r="G4724" s="6">
        <f t="shared" si="512"/>
        <v>0.32000000000000028</v>
      </c>
      <c r="H4724" s="1">
        <f t="shared" si="513"/>
        <v>0.32000000000000028</v>
      </c>
      <c r="I4724" s="1">
        <f t="shared" si="514"/>
        <v>0</v>
      </c>
      <c r="K4724" s="6">
        <f t="shared" si="515"/>
        <v>0.15928571428571431</v>
      </c>
      <c r="L4724" s="6">
        <f t="shared" si="516"/>
        <v>5.7142857142857197E-2</v>
      </c>
      <c r="M4724" s="6">
        <f t="shared" si="517"/>
        <v>2.7874999999999979</v>
      </c>
      <c r="N4724" s="6">
        <f t="shared" si="518"/>
        <v>73.597359735973583</v>
      </c>
      <c r="Q4724" s="1">
        <v>6.5867079999999998</v>
      </c>
      <c r="R4724" s="3">
        <v>598200</v>
      </c>
    </row>
    <row r="4725" spans="1:18" x14ac:dyDescent="0.2">
      <c r="A4725" s="8">
        <v>40843</v>
      </c>
      <c r="B4725" s="1">
        <v>6.87</v>
      </c>
      <c r="C4725" s="1">
        <v>7.5</v>
      </c>
      <c r="D4725" s="1">
        <v>6.86</v>
      </c>
      <c r="E4725" s="1">
        <v>7.39</v>
      </c>
      <c r="G4725" s="6">
        <f t="shared" si="512"/>
        <v>0.72999999999999954</v>
      </c>
      <c r="H4725" s="1">
        <f t="shared" si="513"/>
        <v>0.72999999999999954</v>
      </c>
      <c r="I4725" s="1">
        <f t="shared" si="514"/>
        <v>0</v>
      </c>
      <c r="K4725" s="6">
        <f t="shared" si="515"/>
        <v>0.21142857142857144</v>
      </c>
      <c r="L4725" s="6">
        <f t="shared" si="516"/>
        <v>4.7142857142857153E-2</v>
      </c>
      <c r="M4725" s="6">
        <f t="shared" si="517"/>
        <v>4.4848484848484844</v>
      </c>
      <c r="N4725" s="6">
        <f t="shared" si="518"/>
        <v>81.767955801104975</v>
      </c>
      <c r="Q4725" s="1">
        <v>7.3086739999999999</v>
      </c>
      <c r="R4725" s="3">
        <v>1217700</v>
      </c>
    </row>
    <row r="4726" spans="1:18" x14ac:dyDescent="0.2">
      <c r="A4726" s="8">
        <v>40844</v>
      </c>
      <c r="B4726" s="1">
        <v>7.15</v>
      </c>
      <c r="C4726" s="1">
        <v>7.5</v>
      </c>
      <c r="D4726" s="1">
        <v>7.141</v>
      </c>
      <c r="E4726" s="1">
        <v>7.29</v>
      </c>
      <c r="G4726" s="6">
        <f t="shared" si="512"/>
        <v>-9.9999999999999645E-2</v>
      </c>
      <c r="H4726" s="1">
        <f t="shared" si="513"/>
        <v>0</v>
      </c>
      <c r="I4726" s="1">
        <f t="shared" si="514"/>
        <v>9.9999999999999645E-2</v>
      </c>
      <c r="K4726" s="6">
        <f t="shared" si="515"/>
        <v>0.16428571428571428</v>
      </c>
      <c r="L4726" s="6">
        <f t="shared" si="516"/>
        <v>5.428571428571427E-2</v>
      </c>
      <c r="M4726" s="6">
        <f t="shared" si="517"/>
        <v>3.026315789473685</v>
      </c>
      <c r="N4726" s="6">
        <f t="shared" si="518"/>
        <v>75.16339869281046</v>
      </c>
      <c r="Q4726" s="1">
        <v>7.2097749999999996</v>
      </c>
      <c r="R4726" s="3">
        <v>600100</v>
      </c>
    </row>
    <row r="4727" spans="1:18" x14ac:dyDescent="0.2">
      <c r="A4727" s="8">
        <v>40847</v>
      </c>
      <c r="B4727" s="1">
        <v>7.15</v>
      </c>
      <c r="C4727" s="1">
        <v>7.15</v>
      </c>
      <c r="D4727" s="1">
        <v>6.72</v>
      </c>
      <c r="E4727" s="1">
        <v>6.81</v>
      </c>
      <c r="G4727" s="6">
        <f t="shared" si="512"/>
        <v>-0.48000000000000043</v>
      </c>
      <c r="H4727" s="1">
        <f t="shared" si="513"/>
        <v>0</v>
      </c>
      <c r="I4727" s="1">
        <f t="shared" si="514"/>
        <v>0.48000000000000043</v>
      </c>
      <c r="K4727" s="6">
        <f t="shared" si="515"/>
        <v>0.16428571428571428</v>
      </c>
      <c r="L4727" s="6">
        <f t="shared" si="516"/>
        <v>8.8571428571428593E-2</v>
      </c>
      <c r="M4727" s="6">
        <f t="shared" si="517"/>
        <v>1.8548387096774188</v>
      </c>
      <c r="N4727" s="6">
        <f t="shared" si="518"/>
        <v>64.97175141242937</v>
      </c>
      <c r="Q4727" s="1">
        <v>6.7350570000000003</v>
      </c>
      <c r="R4727" s="3">
        <v>686900</v>
      </c>
    </row>
    <row r="4728" spans="1:18" x14ac:dyDescent="0.2">
      <c r="A4728" s="8">
        <v>40848</v>
      </c>
      <c r="B4728" s="1">
        <v>6.5</v>
      </c>
      <c r="C4728" s="1">
        <v>6.69</v>
      </c>
      <c r="D4728" s="1">
        <v>6.3650000000000002</v>
      </c>
      <c r="E4728" s="1">
        <v>6.55</v>
      </c>
      <c r="G4728" s="6">
        <f t="shared" si="512"/>
        <v>-0.25999999999999979</v>
      </c>
      <c r="H4728" s="1">
        <f t="shared" si="513"/>
        <v>0</v>
      </c>
      <c r="I4728" s="1">
        <f t="shared" si="514"/>
        <v>0.25999999999999979</v>
      </c>
      <c r="K4728" s="6">
        <f t="shared" si="515"/>
        <v>0.16428571428571428</v>
      </c>
      <c r="L4728" s="6">
        <f t="shared" si="516"/>
        <v>0.10428571428571429</v>
      </c>
      <c r="M4728" s="6">
        <f t="shared" si="517"/>
        <v>1.5753424657534247</v>
      </c>
      <c r="N4728" s="6">
        <f t="shared" si="518"/>
        <v>61.170212765957451</v>
      </c>
      <c r="Q4728" s="1">
        <v>6.477919</v>
      </c>
      <c r="R4728" s="3">
        <v>721600</v>
      </c>
    </row>
    <row r="4729" spans="1:18" x14ac:dyDescent="0.2">
      <c r="A4729" s="8">
        <v>40849</v>
      </c>
      <c r="B4729" s="1">
        <v>6.73</v>
      </c>
      <c r="C4729" s="1">
        <v>6.84</v>
      </c>
      <c r="D4729" s="1">
        <v>6.39</v>
      </c>
      <c r="E4729" s="1">
        <v>6.75</v>
      </c>
      <c r="G4729" s="6">
        <f t="shared" si="512"/>
        <v>0.20000000000000018</v>
      </c>
      <c r="H4729" s="1">
        <f t="shared" si="513"/>
        <v>0.20000000000000018</v>
      </c>
      <c r="I4729" s="1">
        <f t="shared" si="514"/>
        <v>0</v>
      </c>
      <c r="K4729" s="6">
        <f t="shared" si="515"/>
        <v>0.16999999999999998</v>
      </c>
      <c r="L4729" s="6">
        <f t="shared" si="516"/>
        <v>0.10428571428571429</v>
      </c>
      <c r="M4729" s="6">
        <f t="shared" si="517"/>
        <v>1.6301369863013697</v>
      </c>
      <c r="N4729" s="6">
        <f t="shared" si="518"/>
        <v>61.979166666666664</v>
      </c>
      <c r="Q4729" s="1">
        <v>6.6757179999999998</v>
      </c>
      <c r="R4729" s="3">
        <v>689800</v>
      </c>
    </row>
    <row r="4730" spans="1:18" x14ac:dyDescent="0.2">
      <c r="A4730" s="8">
        <v>40850</v>
      </c>
      <c r="B4730" s="1">
        <v>6.85</v>
      </c>
      <c r="C4730" s="1">
        <v>7.07</v>
      </c>
      <c r="D4730" s="1">
        <v>6.59</v>
      </c>
      <c r="E4730" s="1">
        <v>6.98</v>
      </c>
      <c r="G4730" s="6">
        <f t="shared" si="512"/>
        <v>0.23000000000000043</v>
      </c>
      <c r="H4730" s="1">
        <f t="shared" si="513"/>
        <v>0.23000000000000043</v>
      </c>
      <c r="I4730" s="1">
        <f t="shared" si="514"/>
        <v>0</v>
      </c>
      <c r="K4730" s="6">
        <f t="shared" si="515"/>
        <v>0.15785714285714286</v>
      </c>
      <c r="L4730" s="6">
        <f t="shared" si="516"/>
        <v>0.10428571428571429</v>
      </c>
      <c r="M4730" s="6">
        <f t="shared" si="517"/>
        <v>1.5136986301369864</v>
      </c>
      <c r="N4730" s="6">
        <f t="shared" si="518"/>
        <v>60.217983651226156</v>
      </c>
      <c r="Q4730" s="1">
        <v>6.903187</v>
      </c>
      <c r="R4730" s="3">
        <v>517000</v>
      </c>
    </row>
    <row r="4731" spans="1:18" x14ac:dyDescent="0.2">
      <c r="A4731" s="8">
        <v>40851</v>
      </c>
      <c r="B4731" s="1">
        <v>6.89</v>
      </c>
      <c r="C4731" s="1">
        <v>7.02</v>
      </c>
      <c r="D4731" s="1">
        <v>6.59</v>
      </c>
      <c r="E4731" s="1">
        <v>6.99</v>
      </c>
      <c r="G4731" s="6">
        <f t="shared" si="512"/>
        <v>9.9999999999997868E-3</v>
      </c>
      <c r="H4731" s="1">
        <f t="shared" si="513"/>
        <v>9.9999999999997868E-3</v>
      </c>
      <c r="I4731" s="1">
        <f t="shared" si="514"/>
        <v>0</v>
      </c>
      <c r="K4731" s="6">
        <f t="shared" si="515"/>
        <v>0.15857142857142856</v>
      </c>
      <c r="L4731" s="6">
        <f t="shared" si="516"/>
        <v>9.0714285714285678E-2</v>
      </c>
      <c r="M4731" s="6">
        <f t="shared" si="517"/>
        <v>1.7480314960629926</v>
      </c>
      <c r="N4731" s="6">
        <f t="shared" si="518"/>
        <v>63.610315186246424</v>
      </c>
      <c r="Q4731" s="1">
        <v>6.9130760000000002</v>
      </c>
      <c r="R4731" s="3">
        <v>545800</v>
      </c>
    </row>
    <row r="4732" spans="1:18" x14ac:dyDescent="0.2">
      <c r="A4732" s="8">
        <v>40854</v>
      </c>
      <c r="B4732" s="1">
        <v>6.98</v>
      </c>
      <c r="C4732" s="1">
        <v>7.17</v>
      </c>
      <c r="D4732" s="1">
        <v>6.86</v>
      </c>
      <c r="E4732" s="1">
        <v>7.12</v>
      </c>
      <c r="G4732" s="6">
        <f t="shared" si="512"/>
        <v>0.12999999999999989</v>
      </c>
      <c r="H4732" s="1">
        <f t="shared" si="513"/>
        <v>0.12999999999999989</v>
      </c>
      <c r="I4732" s="1">
        <f t="shared" si="514"/>
        <v>0</v>
      </c>
      <c r="K4732" s="6">
        <f t="shared" si="515"/>
        <v>0.15928571428571425</v>
      </c>
      <c r="L4732" s="6">
        <f t="shared" si="516"/>
        <v>9.0714285714285678E-2</v>
      </c>
      <c r="M4732" s="6">
        <f t="shared" si="517"/>
        <v>1.7559055118110241</v>
      </c>
      <c r="N4732" s="6">
        <f t="shared" si="518"/>
        <v>63.714285714285722</v>
      </c>
      <c r="Q4732" s="1">
        <v>7.0416460000000001</v>
      </c>
      <c r="R4732" s="3">
        <v>491300</v>
      </c>
    </row>
    <row r="4733" spans="1:18" x14ac:dyDescent="0.2">
      <c r="A4733" s="8">
        <v>40855</v>
      </c>
      <c r="B4733" s="1">
        <v>6.12</v>
      </c>
      <c r="C4733" s="1">
        <v>6.65</v>
      </c>
      <c r="D4733" s="1">
        <v>6.09</v>
      </c>
      <c r="E4733" s="1">
        <v>6.41</v>
      </c>
      <c r="G4733" s="6">
        <f t="shared" si="512"/>
        <v>-0.71</v>
      </c>
      <c r="H4733" s="1">
        <f t="shared" si="513"/>
        <v>0</v>
      </c>
      <c r="I4733" s="1">
        <f t="shared" si="514"/>
        <v>0.71</v>
      </c>
      <c r="K4733" s="6">
        <f t="shared" si="515"/>
        <v>0.15642857142857139</v>
      </c>
      <c r="L4733" s="6">
        <f t="shared" si="516"/>
        <v>0.1414285714285714</v>
      </c>
      <c r="M4733" s="6">
        <f t="shared" si="517"/>
        <v>1.106060606060606</v>
      </c>
      <c r="N4733" s="6">
        <f t="shared" si="518"/>
        <v>52.517985611510788</v>
      </c>
      <c r="Q4733" s="1">
        <v>6.3394589999999997</v>
      </c>
      <c r="R4733" s="3">
        <v>1438500</v>
      </c>
    </row>
    <row r="4734" spans="1:18" x14ac:dyDescent="0.2">
      <c r="A4734" s="8">
        <v>40856</v>
      </c>
      <c r="B4734" s="1">
        <v>6.14</v>
      </c>
      <c r="C4734" s="1">
        <v>6.49</v>
      </c>
      <c r="D4734" s="1">
        <v>6.03</v>
      </c>
      <c r="E4734" s="1">
        <v>6.03</v>
      </c>
      <c r="G4734" s="6">
        <f t="shared" si="512"/>
        <v>-0.37999999999999989</v>
      </c>
      <c r="H4734" s="1">
        <f t="shared" si="513"/>
        <v>0</v>
      </c>
      <c r="I4734" s="1">
        <f t="shared" si="514"/>
        <v>0.37999999999999989</v>
      </c>
      <c r="K4734" s="6">
        <f t="shared" si="515"/>
        <v>0.15428571428571422</v>
      </c>
      <c r="L4734" s="6">
        <f t="shared" si="516"/>
        <v>0.16857142857142854</v>
      </c>
      <c r="M4734" s="6">
        <f t="shared" si="517"/>
        <v>0.91525423728813537</v>
      </c>
      <c r="N4734" s="6">
        <f t="shared" si="518"/>
        <v>47.787610619469021</v>
      </c>
      <c r="Q4734" s="1">
        <v>5.9636420000000001</v>
      </c>
      <c r="R4734" s="3">
        <v>817700</v>
      </c>
    </row>
    <row r="4735" spans="1:18" x14ac:dyDescent="0.2">
      <c r="A4735" s="8">
        <v>40857</v>
      </c>
      <c r="B4735" s="1">
        <v>6.12</v>
      </c>
      <c r="C4735" s="1">
        <v>6.4</v>
      </c>
      <c r="D4735" s="1">
        <v>6.06</v>
      </c>
      <c r="E4735" s="1">
        <v>6.25</v>
      </c>
      <c r="G4735" s="6">
        <f t="shared" si="512"/>
        <v>0.21999999999999975</v>
      </c>
      <c r="H4735" s="1">
        <f t="shared" si="513"/>
        <v>0.21999999999999975</v>
      </c>
      <c r="I4735" s="1">
        <f t="shared" si="514"/>
        <v>0</v>
      </c>
      <c r="K4735" s="6">
        <f t="shared" si="515"/>
        <v>0.15071428571428566</v>
      </c>
      <c r="L4735" s="6">
        <f t="shared" si="516"/>
        <v>0.16857142857142854</v>
      </c>
      <c r="M4735" s="6">
        <f t="shared" si="517"/>
        <v>0.89406779661016933</v>
      </c>
      <c r="N4735" s="6">
        <f t="shared" si="518"/>
        <v>47.203579418344518</v>
      </c>
      <c r="Q4735" s="1">
        <v>6.1812199999999997</v>
      </c>
      <c r="R4735" s="3">
        <v>706400</v>
      </c>
    </row>
    <row r="4736" spans="1:18" x14ac:dyDescent="0.2">
      <c r="A4736" s="8">
        <v>40858</v>
      </c>
      <c r="B4736" s="1">
        <v>6.3</v>
      </c>
      <c r="C4736" s="1">
        <v>6.51</v>
      </c>
      <c r="D4736" s="1">
        <v>6.16</v>
      </c>
      <c r="E4736" s="1">
        <v>6.24</v>
      </c>
      <c r="G4736" s="6">
        <f t="shared" si="512"/>
        <v>-9.9999999999997868E-3</v>
      </c>
      <c r="H4736" s="1">
        <f t="shared" si="513"/>
        <v>0</v>
      </c>
      <c r="I4736" s="1">
        <f t="shared" si="514"/>
        <v>9.9999999999997868E-3</v>
      </c>
      <c r="K4736" s="6">
        <f t="shared" si="515"/>
        <v>0.13142857142857142</v>
      </c>
      <c r="L4736" s="6">
        <f t="shared" si="516"/>
        <v>0.16928571428571423</v>
      </c>
      <c r="M4736" s="6">
        <f t="shared" si="517"/>
        <v>0.77637130801687781</v>
      </c>
      <c r="N4736" s="6">
        <f t="shared" si="518"/>
        <v>43.705463182897873</v>
      </c>
      <c r="Q4736" s="1">
        <v>6.1713290000000001</v>
      </c>
      <c r="R4736" s="3">
        <v>653600</v>
      </c>
    </row>
    <row r="4737" spans="1:18" x14ac:dyDescent="0.2">
      <c r="A4737" s="8">
        <v>40861</v>
      </c>
      <c r="B4737" s="1">
        <v>6.22</v>
      </c>
      <c r="C4737" s="1">
        <v>6.22</v>
      </c>
      <c r="D4737" s="1">
        <v>5.96</v>
      </c>
      <c r="E4737" s="1">
        <v>6.1</v>
      </c>
      <c r="G4737" s="6">
        <f t="shared" si="512"/>
        <v>-0.14000000000000057</v>
      </c>
      <c r="H4737" s="1">
        <f t="shared" si="513"/>
        <v>0</v>
      </c>
      <c r="I4737" s="1">
        <f t="shared" si="514"/>
        <v>0.14000000000000057</v>
      </c>
      <c r="K4737" s="6">
        <f t="shared" si="515"/>
        <v>0.13142857142857142</v>
      </c>
      <c r="L4737" s="6">
        <f t="shared" si="516"/>
        <v>0.14857142857142858</v>
      </c>
      <c r="M4737" s="6">
        <f t="shared" si="517"/>
        <v>0.88461538461538458</v>
      </c>
      <c r="N4737" s="6">
        <f t="shared" si="518"/>
        <v>46.938775510204081</v>
      </c>
      <c r="Q4737" s="1">
        <v>6.0328710000000001</v>
      </c>
      <c r="R4737" s="3">
        <v>687600</v>
      </c>
    </row>
    <row r="4738" spans="1:18" x14ac:dyDescent="0.2">
      <c r="A4738" s="8">
        <v>40862</v>
      </c>
      <c r="B4738" s="1">
        <v>6.05</v>
      </c>
      <c r="C4738" s="1">
        <v>6.31</v>
      </c>
      <c r="D4738" s="1">
        <v>5.97</v>
      </c>
      <c r="E4738" s="1">
        <v>6.28</v>
      </c>
      <c r="G4738" s="6">
        <f t="shared" si="512"/>
        <v>0.1800000000000006</v>
      </c>
      <c r="H4738" s="1">
        <f t="shared" si="513"/>
        <v>0.1800000000000006</v>
      </c>
      <c r="I4738" s="1">
        <f t="shared" si="514"/>
        <v>0</v>
      </c>
      <c r="K4738" s="6">
        <f t="shared" si="515"/>
        <v>0.12142857142857144</v>
      </c>
      <c r="L4738" s="6">
        <f t="shared" si="516"/>
        <v>0.14857142857142858</v>
      </c>
      <c r="M4738" s="6">
        <f t="shared" si="517"/>
        <v>0.8173076923076924</v>
      </c>
      <c r="N4738" s="6">
        <f t="shared" si="518"/>
        <v>44.973544973544982</v>
      </c>
      <c r="Q4738" s="1">
        <v>6.21089</v>
      </c>
      <c r="R4738" s="3">
        <v>511900</v>
      </c>
    </row>
    <row r="4739" spans="1:18" x14ac:dyDescent="0.2">
      <c r="A4739" s="8">
        <v>40863</v>
      </c>
      <c r="B4739" s="1">
        <v>6.21</v>
      </c>
      <c r="C4739" s="1">
        <v>6.69</v>
      </c>
      <c r="D4739" s="1">
        <v>6.1360000000000001</v>
      </c>
      <c r="E4739" s="1">
        <v>6.32</v>
      </c>
      <c r="G4739" s="6">
        <f t="shared" si="512"/>
        <v>4.0000000000000036E-2</v>
      </c>
      <c r="H4739" s="1">
        <f t="shared" si="513"/>
        <v>4.0000000000000036E-2</v>
      </c>
      <c r="I4739" s="1">
        <f t="shared" si="514"/>
        <v>0</v>
      </c>
      <c r="K4739" s="6">
        <f t="shared" si="515"/>
        <v>7.2142857142857189E-2</v>
      </c>
      <c r="L4739" s="6">
        <f t="shared" si="516"/>
        <v>0.14857142857142858</v>
      </c>
      <c r="M4739" s="6">
        <f t="shared" si="517"/>
        <v>0.48557692307692335</v>
      </c>
      <c r="N4739" s="6">
        <f t="shared" si="518"/>
        <v>32.686084142394833</v>
      </c>
      <c r="Q4739" s="1">
        <v>6.2504499999999998</v>
      </c>
      <c r="R4739" s="3">
        <v>570300</v>
      </c>
    </row>
    <row r="4740" spans="1:18" x14ac:dyDescent="0.2">
      <c r="A4740" s="8">
        <v>40864</v>
      </c>
      <c r="B4740" s="1">
        <v>6.35</v>
      </c>
      <c r="C4740" s="1">
        <v>6.35</v>
      </c>
      <c r="D4740" s="1">
        <v>5.91</v>
      </c>
      <c r="E4740" s="1">
        <v>5.94</v>
      </c>
      <c r="G4740" s="6">
        <f t="shared" ref="G4740:G4803" si="519">E4740-E4739</f>
        <v>-0.37999999999999989</v>
      </c>
      <c r="H4740" s="1">
        <f t="shared" ref="H4740:H4803" si="520">IF(G4740&gt;0,G4740,0)</f>
        <v>0</v>
      </c>
      <c r="I4740" s="1">
        <f t="shared" ref="I4740:I4803" si="521">IF(G4740&lt;0,ABS(G4740),0)</f>
        <v>0.37999999999999989</v>
      </c>
      <c r="K4740" s="6">
        <f t="shared" si="515"/>
        <v>7.2142857142857189E-2</v>
      </c>
      <c r="L4740" s="6">
        <f t="shared" si="516"/>
        <v>0.16857142857142859</v>
      </c>
      <c r="M4740" s="6">
        <f t="shared" si="517"/>
        <v>0.42796610169491545</v>
      </c>
      <c r="N4740" s="6">
        <f t="shared" si="518"/>
        <v>29.970326409495556</v>
      </c>
      <c r="Q4740" s="1">
        <v>5.8746309999999999</v>
      </c>
      <c r="R4740" s="3">
        <v>746100</v>
      </c>
    </row>
    <row r="4741" spans="1:18" x14ac:dyDescent="0.2">
      <c r="A4741" s="8">
        <v>40865</v>
      </c>
      <c r="B4741" s="1">
        <v>5.97</v>
      </c>
      <c r="C4741" s="1">
        <v>6.08</v>
      </c>
      <c r="D4741" s="1">
        <v>5.75</v>
      </c>
      <c r="E4741" s="1">
        <v>5.91</v>
      </c>
      <c r="G4741" s="6">
        <f t="shared" si="519"/>
        <v>-3.0000000000000249E-2</v>
      </c>
      <c r="H4741" s="1">
        <f t="shared" si="520"/>
        <v>0</v>
      </c>
      <c r="I4741" s="1">
        <f t="shared" si="521"/>
        <v>3.0000000000000249E-2</v>
      </c>
      <c r="K4741" s="6">
        <f t="shared" si="515"/>
        <v>7.2142857142857189E-2</v>
      </c>
      <c r="L4741" s="6">
        <f t="shared" si="516"/>
        <v>0.13642857142857143</v>
      </c>
      <c r="M4741" s="6">
        <f t="shared" si="517"/>
        <v>0.528795811518325</v>
      </c>
      <c r="N4741" s="6">
        <f t="shared" si="518"/>
        <v>34.589041095890437</v>
      </c>
      <c r="Q4741" s="1">
        <v>5.8449609999999996</v>
      </c>
      <c r="R4741" s="3">
        <v>505400</v>
      </c>
    </row>
    <row r="4742" spans="1:18" x14ac:dyDescent="0.2">
      <c r="A4742" s="8">
        <v>40868</v>
      </c>
      <c r="B4742" s="1">
        <v>5.75</v>
      </c>
      <c r="C4742" s="1">
        <v>5.75</v>
      </c>
      <c r="D4742" s="1">
        <v>5.4</v>
      </c>
      <c r="E4742" s="1">
        <v>5.5</v>
      </c>
      <c r="G4742" s="6">
        <f t="shared" si="519"/>
        <v>-0.41000000000000014</v>
      </c>
      <c r="H4742" s="1">
        <f t="shared" si="520"/>
        <v>0</v>
      </c>
      <c r="I4742" s="1">
        <f t="shared" si="521"/>
        <v>0.41000000000000014</v>
      </c>
      <c r="K4742" s="6">
        <f t="shared" si="515"/>
        <v>7.2142857142857189E-2</v>
      </c>
      <c r="L4742" s="6">
        <f t="shared" si="516"/>
        <v>0.14714285714285719</v>
      </c>
      <c r="M4742" s="6">
        <f t="shared" si="517"/>
        <v>0.4902912621359225</v>
      </c>
      <c r="N4742" s="6">
        <f t="shared" si="518"/>
        <v>32.899022801302948</v>
      </c>
      <c r="Q4742" s="1">
        <v>5.4394739999999997</v>
      </c>
      <c r="R4742" s="3">
        <v>784100</v>
      </c>
    </row>
    <row r="4743" spans="1:18" x14ac:dyDescent="0.2">
      <c r="A4743" s="8">
        <v>40869</v>
      </c>
      <c r="B4743" s="1">
        <v>5.5</v>
      </c>
      <c r="C4743" s="1">
        <v>5.64</v>
      </c>
      <c r="D4743" s="1">
        <v>5.47</v>
      </c>
      <c r="E4743" s="1">
        <v>5.49</v>
      </c>
      <c r="G4743" s="6">
        <f t="shared" si="519"/>
        <v>-9.9999999999997868E-3</v>
      </c>
      <c r="H4743" s="1">
        <f t="shared" si="520"/>
        <v>0</v>
      </c>
      <c r="I4743" s="1">
        <f t="shared" si="521"/>
        <v>9.9999999999997868E-3</v>
      </c>
      <c r="K4743" s="6">
        <f t="shared" si="515"/>
        <v>5.7857142857142892E-2</v>
      </c>
      <c r="L4743" s="6">
        <f t="shared" si="516"/>
        <v>0.14785714285714288</v>
      </c>
      <c r="M4743" s="6">
        <f t="shared" si="517"/>
        <v>0.39130434782608714</v>
      </c>
      <c r="N4743" s="6">
        <f t="shared" si="518"/>
        <v>28.125000000000014</v>
      </c>
      <c r="Q4743" s="1">
        <v>5.4295840000000002</v>
      </c>
      <c r="R4743" s="3">
        <v>528900</v>
      </c>
    </row>
    <row r="4744" spans="1:18" x14ac:dyDescent="0.2">
      <c r="A4744" s="8">
        <v>40870</v>
      </c>
      <c r="B4744" s="1">
        <v>5.4</v>
      </c>
      <c r="C4744" s="1">
        <v>5.43</v>
      </c>
      <c r="D4744" s="1">
        <v>5.15</v>
      </c>
      <c r="E4744" s="1">
        <v>5.16</v>
      </c>
      <c r="G4744" s="6">
        <f t="shared" si="519"/>
        <v>-0.33000000000000007</v>
      </c>
      <c r="H4744" s="1">
        <f t="shared" si="520"/>
        <v>0</v>
      </c>
      <c r="I4744" s="1">
        <f t="shared" si="521"/>
        <v>0.33000000000000007</v>
      </c>
      <c r="K4744" s="6">
        <f t="shared" si="515"/>
        <v>4.1428571428571433E-2</v>
      </c>
      <c r="L4744" s="6">
        <f t="shared" si="516"/>
        <v>0.17142857142857146</v>
      </c>
      <c r="M4744" s="6">
        <f t="shared" si="517"/>
        <v>0.24166666666666664</v>
      </c>
      <c r="N4744" s="6">
        <f t="shared" si="518"/>
        <v>19.463087248322154</v>
      </c>
      <c r="Q4744" s="1">
        <v>5.1032149999999996</v>
      </c>
      <c r="R4744" s="3">
        <v>568200</v>
      </c>
    </row>
    <row r="4745" spans="1:18" x14ac:dyDescent="0.2">
      <c r="A4745" s="8">
        <v>40872</v>
      </c>
      <c r="B4745" s="1">
        <v>5.14</v>
      </c>
      <c r="C4745" s="1">
        <v>5.28</v>
      </c>
      <c r="D4745" s="1">
        <v>5.13</v>
      </c>
      <c r="E4745" s="1">
        <v>5.13</v>
      </c>
      <c r="G4745" s="6">
        <f t="shared" si="519"/>
        <v>-3.0000000000000249E-2</v>
      </c>
      <c r="H4745" s="1">
        <f t="shared" si="520"/>
        <v>0</v>
      </c>
      <c r="I4745" s="1">
        <f t="shared" si="521"/>
        <v>3.0000000000000249E-2</v>
      </c>
      <c r="K4745" s="6">
        <f t="shared" si="515"/>
        <v>4.0714285714285738E-2</v>
      </c>
      <c r="L4745" s="6">
        <f t="shared" si="516"/>
        <v>0.17357142857142863</v>
      </c>
      <c r="M4745" s="6">
        <f t="shared" si="517"/>
        <v>0.23456790123456797</v>
      </c>
      <c r="N4745" s="6">
        <f t="shared" si="518"/>
        <v>19.000000000000014</v>
      </c>
      <c r="Q4745" s="1">
        <v>5.0735450000000002</v>
      </c>
      <c r="R4745" s="3">
        <v>248500</v>
      </c>
    </row>
    <row r="4746" spans="1:18" x14ac:dyDescent="0.2">
      <c r="A4746" s="8">
        <v>40875</v>
      </c>
      <c r="B4746" s="1">
        <v>5.38</v>
      </c>
      <c r="C4746" s="1">
        <v>5.86</v>
      </c>
      <c r="D4746" s="1">
        <v>5.36</v>
      </c>
      <c r="E4746" s="1">
        <v>5.83</v>
      </c>
      <c r="G4746" s="6">
        <f t="shared" si="519"/>
        <v>0.70000000000000018</v>
      </c>
      <c r="H4746" s="1">
        <f t="shared" si="520"/>
        <v>0.70000000000000018</v>
      </c>
      <c r="I4746" s="1">
        <f t="shared" si="521"/>
        <v>0</v>
      </c>
      <c r="K4746" s="6">
        <f t="shared" si="515"/>
        <v>8.1428571428571475E-2</v>
      </c>
      <c r="L4746" s="6">
        <f t="shared" si="516"/>
        <v>0.17357142857142863</v>
      </c>
      <c r="M4746" s="6">
        <f t="shared" si="517"/>
        <v>0.46913580246913594</v>
      </c>
      <c r="N4746" s="6">
        <f t="shared" si="518"/>
        <v>31.932773109243698</v>
      </c>
      <c r="Q4746" s="1">
        <v>5.7658420000000001</v>
      </c>
      <c r="R4746" s="3">
        <v>958600</v>
      </c>
    </row>
    <row r="4747" spans="1:18" x14ac:dyDescent="0.2">
      <c r="A4747" s="8">
        <v>40876</v>
      </c>
      <c r="B4747" s="1">
        <v>5.83</v>
      </c>
      <c r="C4747" s="1">
        <v>6</v>
      </c>
      <c r="D4747" s="1">
        <v>5.73</v>
      </c>
      <c r="E4747" s="1">
        <v>5.86</v>
      </c>
      <c r="G4747" s="6">
        <f t="shared" si="519"/>
        <v>3.0000000000000249E-2</v>
      </c>
      <c r="H4747" s="1">
        <f t="shared" si="520"/>
        <v>3.0000000000000249E-2</v>
      </c>
      <c r="I4747" s="1">
        <f t="shared" si="521"/>
        <v>0</v>
      </c>
      <c r="K4747" s="6">
        <f t="shared" si="515"/>
        <v>8.357142857142863E-2</v>
      </c>
      <c r="L4747" s="6">
        <f t="shared" si="516"/>
        <v>0.1228571428571429</v>
      </c>
      <c r="M4747" s="6">
        <f t="shared" si="517"/>
        <v>0.68023255813953509</v>
      </c>
      <c r="N4747" s="6">
        <f t="shared" si="518"/>
        <v>40.484429065743953</v>
      </c>
      <c r="Q4747" s="1">
        <v>5.7955120000000004</v>
      </c>
      <c r="R4747" s="3">
        <v>1466700</v>
      </c>
    </row>
    <row r="4748" spans="1:18" x14ac:dyDescent="0.2">
      <c r="A4748" s="8">
        <v>40877</v>
      </c>
      <c r="B4748" s="1">
        <v>6.15</v>
      </c>
      <c r="C4748" s="1">
        <v>6.32</v>
      </c>
      <c r="D4748" s="1">
        <v>6.07</v>
      </c>
      <c r="E4748" s="1">
        <v>6.3</v>
      </c>
      <c r="G4748" s="6">
        <f t="shared" si="519"/>
        <v>0.4399999999999995</v>
      </c>
      <c r="H4748" s="1">
        <f t="shared" si="520"/>
        <v>0.4399999999999995</v>
      </c>
      <c r="I4748" s="1">
        <f t="shared" si="521"/>
        <v>0</v>
      </c>
      <c r="K4748" s="6">
        <f t="shared" si="515"/>
        <v>0.11500000000000002</v>
      </c>
      <c r="L4748" s="6">
        <f t="shared" si="516"/>
        <v>9.5714285714285766E-2</v>
      </c>
      <c r="M4748" s="6">
        <f t="shared" si="517"/>
        <v>1.2014925373134324</v>
      </c>
      <c r="N4748" s="6">
        <f t="shared" si="518"/>
        <v>54.576271186440671</v>
      </c>
      <c r="Q4748" s="1">
        <v>6.2306689999999998</v>
      </c>
      <c r="R4748" s="3">
        <v>788000</v>
      </c>
    </row>
    <row r="4749" spans="1:18" x14ac:dyDescent="0.2">
      <c r="A4749" s="8">
        <v>40878</v>
      </c>
      <c r="B4749" s="1">
        <v>6.25</v>
      </c>
      <c r="C4749" s="1">
        <v>6.35</v>
      </c>
      <c r="D4749" s="1">
        <v>6.11</v>
      </c>
      <c r="E4749" s="1">
        <v>6.23</v>
      </c>
      <c r="G4749" s="6">
        <f t="shared" si="519"/>
        <v>-6.9999999999999396E-2</v>
      </c>
      <c r="H4749" s="1">
        <f t="shared" si="520"/>
        <v>0</v>
      </c>
      <c r="I4749" s="1">
        <f t="shared" si="521"/>
        <v>6.9999999999999396E-2</v>
      </c>
      <c r="K4749" s="6">
        <f t="shared" si="515"/>
        <v>9.9285714285714324E-2</v>
      </c>
      <c r="L4749" s="6">
        <f t="shared" si="516"/>
        <v>0.10071428571428573</v>
      </c>
      <c r="M4749" s="6">
        <f t="shared" si="517"/>
        <v>0.98581560283687963</v>
      </c>
      <c r="N4749" s="6">
        <f t="shared" si="518"/>
        <v>49.642857142857146</v>
      </c>
      <c r="Q4749" s="1">
        <v>6.1614399999999998</v>
      </c>
      <c r="R4749" s="3">
        <v>441200</v>
      </c>
    </row>
    <row r="4750" spans="1:18" x14ac:dyDescent="0.2">
      <c r="A4750" s="8">
        <v>40879</v>
      </c>
      <c r="B4750" s="1">
        <v>6.32</v>
      </c>
      <c r="C4750" s="1">
        <v>6.48</v>
      </c>
      <c r="D4750" s="1">
        <v>6.12</v>
      </c>
      <c r="E4750" s="1">
        <v>6.15</v>
      </c>
      <c r="G4750" s="6">
        <f t="shared" si="519"/>
        <v>-8.0000000000000071E-2</v>
      </c>
      <c r="H4750" s="1">
        <f t="shared" si="520"/>
        <v>0</v>
      </c>
      <c r="I4750" s="1">
        <f t="shared" si="521"/>
        <v>8.0000000000000071E-2</v>
      </c>
      <c r="K4750" s="6">
        <f t="shared" si="515"/>
        <v>9.9285714285714324E-2</v>
      </c>
      <c r="L4750" s="6">
        <f t="shared" si="516"/>
        <v>0.10571428571428575</v>
      </c>
      <c r="M4750" s="6">
        <f t="shared" si="517"/>
        <v>0.93918918918918926</v>
      </c>
      <c r="N4750" s="6">
        <f t="shared" si="518"/>
        <v>48.432055749128921</v>
      </c>
      <c r="Q4750" s="1">
        <v>6.0823210000000003</v>
      </c>
      <c r="R4750" s="3">
        <v>616200</v>
      </c>
    </row>
    <row r="4751" spans="1:18" x14ac:dyDescent="0.2">
      <c r="A4751" s="8">
        <v>40882</v>
      </c>
      <c r="B4751" s="1">
        <v>6.3</v>
      </c>
      <c r="C4751" s="1">
        <v>6.43</v>
      </c>
      <c r="D4751" s="1">
        <v>6.21</v>
      </c>
      <c r="E4751" s="1">
        <v>6.29</v>
      </c>
      <c r="G4751" s="6">
        <f t="shared" si="519"/>
        <v>0.13999999999999968</v>
      </c>
      <c r="H4751" s="1">
        <f t="shared" si="520"/>
        <v>0.13999999999999968</v>
      </c>
      <c r="I4751" s="1">
        <f t="shared" si="521"/>
        <v>0</v>
      </c>
      <c r="K4751" s="6">
        <f t="shared" si="515"/>
        <v>0.10928571428571431</v>
      </c>
      <c r="L4751" s="6">
        <f t="shared" si="516"/>
        <v>9.571428571428571E-2</v>
      </c>
      <c r="M4751" s="6">
        <f t="shared" si="517"/>
        <v>1.1417910447761197</v>
      </c>
      <c r="N4751" s="6">
        <f t="shared" si="518"/>
        <v>53.31010452961673</v>
      </c>
      <c r="Q4751" s="1">
        <v>6.2207790000000003</v>
      </c>
      <c r="R4751" s="3">
        <v>476300</v>
      </c>
    </row>
    <row r="4752" spans="1:18" x14ac:dyDescent="0.2">
      <c r="A4752" s="8">
        <v>40883</v>
      </c>
      <c r="B4752" s="1">
        <v>6.27</v>
      </c>
      <c r="C4752" s="1">
        <v>6.5</v>
      </c>
      <c r="D4752" s="1">
        <v>6.19</v>
      </c>
      <c r="E4752" s="1">
        <v>6.42</v>
      </c>
      <c r="G4752" s="6">
        <f t="shared" si="519"/>
        <v>0.12999999999999989</v>
      </c>
      <c r="H4752" s="1">
        <f t="shared" si="520"/>
        <v>0.12999999999999989</v>
      </c>
      <c r="I4752" s="1">
        <f t="shared" si="521"/>
        <v>0</v>
      </c>
      <c r="K4752" s="6">
        <f t="shared" ref="K4752:K4815" si="522">AVERAGE(H4739:H4752)</f>
        <v>0.10571428571428568</v>
      </c>
      <c r="L4752" s="6">
        <f t="shared" ref="L4752:L4815" si="523">AVERAGE(I4739:I4752)</f>
        <v>9.571428571428571E-2</v>
      </c>
      <c r="M4752" s="6">
        <f t="shared" ref="M4752:M4815" si="524">K4752/L4752</f>
        <v>1.1044776119402981</v>
      </c>
      <c r="N4752" s="6">
        <f t="shared" si="518"/>
        <v>52.482269503546092</v>
      </c>
      <c r="Q4752" s="1">
        <v>6.3493490000000001</v>
      </c>
      <c r="R4752" s="3">
        <v>423000</v>
      </c>
    </row>
    <row r="4753" spans="1:18" x14ac:dyDescent="0.2">
      <c r="A4753" s="8">
        <v>40884</v>
      </c>
      <c r="B4753" s="1">
        <v>6.36</v>
      </c>
      <c r="C4753" s="1">
        <v>6.36</v>
      </c>
      <c r="D4753" s="1">
        <v>6.07</v>
      </c>
      <c r="E4753" s="1">
        <v>6.2</v>
      </c>
      <c r="G4753" s="6">
        <f t="shared" si="519"/>
        <v>-0.21999999999999975</v>
      </c>
      <c r="H4753" s="1">
        <f t="shared" si="520"/>
        <v>0</v>
      </c>
      <c r="I4753" s="1">
        <f t="shared" si="521"/>
        <v>0.21999999999999975</v>
      </c>
      <c r="K4753" s="6">
        <f t="shared" si="522"/>
        <v>0.10285714285714283</v>
      </c>
      <c r="L4753" s="6">
        <f t="shared" si="523"/>
        <v>0.1114285714285714</v>
      </c>
      <c r="M4753" s="6">
        <f t="shared" si="524"/>
        <v>0.92307692307692302</v>
      </c>
      <c r="N4753" s="6">
        <f t="shared" ref="N4753:N4816" si="525">IF(L4753=0,100,100-(100/(1+M4753)))</f>
        <v>47.999999999999993</v>
      </c>
      <c r="Q4753" s="1">
        <v>6.1317700000000004</v>
      </c>
      <c r="R4753" s="3">
        <v>617400</v>
      </c>
    </row>
    <row r="4754" spans="1:18" x14ac:dyDescent="0.2">
      <c r="A4754" s="8">
        <v>40885</v>
      </c>
      <c r="B4754" s="1">
        <v>6.14</v>
      </c>
      <c r="C4754" s="1">
        <v>6.21</v>
      </c>
      <c r="D4754" s="1">
        <v>5.73</v>
      </c>
      <c r="E4754" s="1">
        <v>5.77</v>
      </c>
      <c r="G4754" s="6">
        <f t="shared" si="519"/>
        <v>-0.4300000000000006</v>
      </c>
      <c r="H4754" s="1">
        <f t="shared" si="520"/>
        <v>0</v>
      </c>
      <c r="I4754" s="1">
        <f t="shared" si="521"/>
        <v>0.4300000000000006</v>
      </c>
      <c r="K4754" s="6">
        <f t="shared" si="522"/>
        <v>0.10285714285714283</v>
      </c>
      <c r="L4754" s="6">
        <f t="shared" si="523"/>
        <v>0.11500000000000002</v>
      </c>
      <c r="M4754" s="6">
        <f t="shared" si="524"/>
        <v>0.89440993788819834</v>
      </c>
      <c r="N4754" s="6">
        <f t="shared" si="525"/>
        <v>47.213114754098349</v>
      </c>
      <c r="Q4754" s="1">
        <v>5.7065020000000004</v>
      </c>
      <c r="R4754" s="3">
        <v>607800</v>
      </c>
    </row>
    <row r="4755" spans="1:18" x14ac:dyDescent="0.2">
      <c r="A4755" s="8">
        <v>40886</v>
      </c>
      <c r="B4755" s="1">
        <v>5.79</v>
      </c>
      <c r="C4755" s="1">
        <v>5.99</v>
      </c>
      <c r="D4755" s="1">
        <v>5.77</v>
      </c>
      <c r="E4755" s="1">
        <v>5.85</v>
      </c>
      <c r="G4755" s="6">
        <f t="shared" si="519"/>
        <v>8.0000000000000071E-2</v>
      </c>
      <c r="H4755" s="1">
        <f t="shared" si="520"/>
        <v>8.0000000000000071E-2</v>
      </c>
      <c r="I4755" s="1">
        <f t="shared" si="521"/>
        <v>0</v>
      </c>
      <c r="K4755" s="6">
        <f t="shared" si="522"/>
        <v>0.10857142857142854</v>
      </c>
      <c r="L4755" s="6">
        <f t="shared" si="523"/>
        <v>0.11285714285714286</v>
      </c>
      <c r="M4755" s="6">
        <f t="shared" si="524"/>
        <v>0.96202531645569589</v>
      </c>
      <c r="N4755" s="6">
        <f t="shared" si="525"/>
        <v>49.032258064516121</v>
      </c>
      <c r="Q4755" s="1">
        <v>5.785622</v>
      </c>
      <c r="R4755" s="3">
        <v>660500</v>
      </c>
    </row>
    <row r="4756" spans="1:18" x14ac:dyDescent="0.2">
      <c r="A4756" s="8">
        <v>40889</v>
      </c>
      <c r="B4756" s="1">
        <v>5.72</v>
      </c>
      <c r="C4756" s="1">
        <v>5.98</v>
      </c>
      <c r="D4756" s="1">
        <v>5.71</v>
      </c>
      <c r="E4756" s="1">
        <v>5.88</v>
      </c>
      <c r="G4756" s="6">
        <f t="shared" si="519"/>
        <v>3.0000000000000249E-2</v>
      </c>
      <c r="H4756" s="1">
        <f t="shared" si="520"/>
        <v>3.0000000000000249E-2</v>
      </c>
      <c r="I4756" s="1">
        <f t="shared" si="521"/>
        <v>0</v>
      </c>
      <c r="K4756" s="6">
        <f t="shared" si="522"/>
        <v>0.1107142857142857</v>
      </c>
      <c r="L4756" s="6">
        <f t="shared" si="523"/>
        <v>8.357142857142856E-2</v>
      </c>
      <c r="M4756" s="6">
        <f t="shared" si="524"/>
        <v>1.3247863247863247</v>
      </c>
      <c r="N4756" s="6">
        <f t="shared" si="525"/>
        <v>56.985294117647051</v>
      </c>
      <c r="Q4756" s="1">
        <v>5.8152920000000003</v>
      </c>
      <c r="R4756" s="3">
        <v>635100</v>
      </c>
    </row>
    <row r="4757" spans="1:18" x14ac:dyDescent="0.2">
      <c r="A4757" s="8">
        <v>40890</v>
      </c>
      <c r="B4757" s="1">
        <v>5.95</v>
      </c>
      <c r="C4757" s="1">
        <v>6.1</v>
      </c>
      <c r="D4757" s="1">
        <v>5.61</v>
      </c>
      <c r="E4757" s="1">
        <v>5.66</v>
      </c>
      <c r="G4757" s="6">
        <f t="shared" si="519"/>
        <v>-0.21999999999999975</v>
      </c>
      <c r="H4757" s="1">
        <f t="shared" si="520"/>
        <v>0</v>
      </c>
      <c r="I4757" s="1">
        <f t="shared" si="521"/>
        <v>0.21999999999999975</v>
      </c>
      <c r="K4757" s="6">
        <f t="shared" si="522"/>
        <v>0.1107142857142857</v>
      </c>
      <c r="L4757" s="6">
        <f t="shared" si="523"/>
        <v>9.857142857142856E-2</v>
      </c>
      <c r="M4757" s="6">
        <f t="shared" si="524"/>
        <v>1.1231884057971013</v>
      </c>
      <c r="N4757" s="6">
        <f t="shared" si="525"/>
        <v>52.901023890784984</v>
      </c>
      <c r="Q4757" s="1">
        <v>5.5977129999999997</v>
      </c>
      <c r="R4757" s="3">
        <v>420300</v>
      </c>
    </row>
    <row r="4758" spans="1:18" x14ac:dyDescent="0.2">
      <c r="A4758" s="8">
        <v>40891</v>
      </c>
      <c r="B4758" s="1">
        <v>5.58</v>
      </c>
      <c r="C4758" s="1">
        <v>5.67</v>
      </c>
      <c r="D4758" s="1">
        <v>5.25</v>
      </c>
      <c r="E4758" s="1">
        <v>5.38</v>
      </c>
      <c r="G4758" s="6">
        <f t="shared" si="519"/>
        <v>-0.28000000000000025</v>
      </c>
      <c r="H4758" s="1">
        <f t="shared" si="520"/>
        <v>0</v>
      </c>
      <c r="I4758" s="1">
        <f t="shared" si="521"/>
        <v>0.28000000000000025</v>
      </c>
      <c r="K4758" s="6">
        <f t="shared" si="522"/>
        <v>0.1107142857142857</v>
      </c>
      <c r="L4758" s="6">
        <f t="shared" si="523"/>
        <v>9.5000000000000001E-2</v>
      </c>
      <c r="M4758" s="6">
        <f t="shared" si="524"/>
        <v>1.1654135338345863</v>
      </c>
      <c r="N4758" s="6">
        <f t="shared" si="525"/>
        <v>53.819444444444443</v>
      </c>
      <c r="Q4758" s="1">
        <v>5.3207940000000002</v>
      </c>
      <c r="R4758" s="3">
        <v>753800</v>
      </c>
    </row>
    <row r="4759" spans="1:18" x14ac:dyDescent="0.2">
      <c r="A4759" s="8">
        <v>40892</v>
      </c>
      <c r="B4759" s="1">
        <v>5.49</v>
      </c>
      <c r="C4759" s="1">
        <v>5.59</v>
      </c>
      <c r="D4759" s="1">
        <v>5.25</v>
      </c>
      <c r="E4759" s="1">
        <v>5.31</v>
      </c>
      <c r="G4759" s="6">
        <f t="shared" si="519"/>
        <v>-7.0000000000000284E-2</v>
      </c>
      <c r="H4759" s="1">
        <f t="shared" si="520"/>
        <v>0</v>
      </c>
      <c r="I4759" s="1">
        <f t="shared" si="521"/>
        <v>7.0000000000000284E-2</v>
      </c>
      <c r="K4759" s="6">
        <f t="shared" si="522"/>
        <v>0.1107142857142857</v>
      </c>
      <c r="L4759" s="6">
        <f t="shared" si="523"/>
        <v>9.7857142857142865E-2</v>
      </c>
      <c r="M4759" s="6">
        <f t="shared" si="524"/>
        <v>1.1313868613138682</v>
      </c>
      <c r="N4759" s="6">
        <f t="shared" si="525"/>
        <v>53.082191780821908</v>
      </c>
      <c r="Q4759" s="1">
        <v>5.2515650000000003</v>
      </c>
      <c r="R4759" s="3">
        <v>672000</v>
      </c>
    </row>
    <row r="4760" spans="1:18" x14ac:dyDescent="0.2">
      <c r="A4760" s="8">
        <v>40893</v>
      </c>
      <c r="B4760" s="1">
        <v>5.25</v>
      </c>
      <c r="C4760" s="1">
        <v>5.7</v>
      </c>
      <c r="D4760" s="1">
        <v>5.25</v>
      </c>
      <c r="E4760" s="1">
        <v>5.65</v>
      </c>
      <c r="G4760" s="6">
        <f t="shared" si="519"/>
        <v>0.34000000000000075</v>
      </c>
      <c r="H4760" s="1">
        <f t="shared" si="520"/>
        <v>0.34000000000000075</v>
      </c>
      <c r="I4760" s="1">
        <f t="shared" si="521"/>
        <v>0</v>
      </c>
      <c r="K4760" s="6">
        <f t="shared" si="522"/>
        <v>8.5000000000000034E-2</v>
      </c>
      <c r="L4760" s="6">
        <f t="shared" si="523"/>
        <v>9.7857142857142865E-2</v>
      </c>
      <c r="M4760" s="6">
        <f t="shared" si="524"/>
        <v>0.86861313868613166</v>
      </c>
      <c r="N4760" s="6">
        <f t="shared" si="525"/>
        <v>46.484375000000014</v>
      </c>
      <c r="Q4760" s="1">
        <v>5.5878230000000002</v>
      </c>
      <c r="R4760" s="3">
        <v>1742900</v>
      </c>
    </row>
    <row r="4761" spans="1:18" x14ac:dyDescent="0.2">
      <c r="A4761" s="8">
        <v>40896</v>
      </c>
      <c r="B4761" s="1">
        <v>5.7</v>
      </c>
      <c r="C4761" s="1">
        <v>5.82</v>
      </c>
      <c r="D4761" s="1">
        <v>5.56</v>
      </c>
      <c r="E4761" s="1">
        <v>5.59</v>
      </c>
      <c r="G4761" s="6">
        <f t="shared" si="519"/>
        <v>-6.0000000000000497E-2</v>
      </c>
      <c r="H4761" s="1">
        <f t="shared" si="520"/>
        <v>0</v>
      </c>
      <c r="I4761" s="1">
        <f t="shared" si="521"/>
        <v>6.0000000000000497E-2</v>
      </c>
      <c r="K4761" s="6">
        <f t="shared" si="522"/>
        <v>8.2857142857142865E-2</v>
      </c>
      <c r="L4761" s="6">
        <f t="shared" si="523"/>
        <v>0.10214285714285719</v>
      </c>
      <c r="M4761" s="6">
        <f t="shared" si="524"/>
        <v>0.81118881118881092</v>
      </c>
      <c r="N4761" s="6">
        <f t="shared" si="525"/>
        <v>44.787644787644773</v>
      </c>
      <c r="Q4761" s="1">
        <v>5.5284829999999996</v>
      </c>
      <c r="R4761" s="3">
        <v>711800</v>
      </c>
    </row>
    <row r="4762" spans="1:18" x14ac:dyDescent="0.2">
      <c r="A4762" s="8">
        <v>40897</v>
      </c>
      <c r="B4762" s="1">
        <v>5.74</v>
      </c>
      <c r="C4762" s="1">
        <v>5.99</v>
      </c>
      <c r="D4762" s="1">
        <v>5.74</v>
      </c>
      <c r="E4762" s="1">
        <v>5.96</v>
      </c>
      <c r="G4762" s="6">
        <f t="shared" si="519"/>
        <v>0.37000000000000011</v>
      </c>
      <c r="H4762" s="1">
        <f t="shared" si="520"/>
        <v>0.37000000000000011</v>
      </c>
      <c r="I4762" s="1">
        <f t="shared" si="521"/>
        <v>0</v>
      </c>
      <c r="K4762" s="6">
        <f t="shared" si="522"/>
        <v>7.7857142857142916E-2</v>
      </c>
      <c r="L4762" s="6">
        <f t="shared" si="523"/>
        <v>0.10214285714285719</v>
      </c>
      <c r="M4762" s="6">
        <f t="shared" si="524"/>
        <v>0.76223776223776252</v>
      </c>
      <c r="N4762" s="6">
        <f t="shared" si="525"/>
        <v>43.25396825396826</v>
      </c>
      <c r="Q4762" s="1">
        <v>5.8944109999999998</v>
      </c>
      <c r="R4762" s="3">
        <v>537200</v>
      </c>
    </row>
    <row r="4763" spans="1:18" x14ac:dyDescent="0.2">
      <c r="A4763" s="8">
        <v>40898</v>
      </c>
      <c r="B4763" s="1">
        <v>5.91</v>
      </c>
      <c r="C4763" s="1">
        <v>5.98</v>
      </c>
      <c r="D4763" s="1">
        <v>5.73</v>
      </c>
      <c r="E4763" s="1">
        <v>5.95</v>
      </c>
      <c r="G4763" s="6">
        <f t="shared" si="519"/>
        <v>-9.9999999999997868E-3</v>
      </c>
      <c r="H4763" s="1">
        <f t="shared" si="520"/>
        <v>0</v>
      </c>
      <c r="I4763" s="1">
        <f t="shared" si="521"/>
        <v>9.9999999999997868E-3</v>
      </c>
      <c r="K4763" s="6">
        <f t="shared" si="522"/>
        <v>7.7857142857142916E-2</v>
      </c>
      <c r="L4763" s="6">
        <f t="shared" si="523"/>
        <v>9.7857142857142934E-2</v>
      </c>
      <c r="M4763" s="6">
        <f t="shared" si="524"/>
        <v>0.79562043795620441</v>
      </c>
      <c r="N4763" s="6">
        <f t="shared" si="525"/>
        <v>44.308943089430898</v>
      </c>
      <c r="Q4763" s="1">
        <v>5.8845210000000003</v>
      </c>
      <c r="R4763" s="3">
        <v>411600</v>
      </c>
    </row>
    <row r="4764" spans="1:18" x14ac:dyDescent="0.2">
      <c r="A4764" s="8">
        <v>40899</v>
      </c>
      <c r="B4764" s="1">
        <v>5.98</v>
      </c>
      <c r="C4764" s="1">
        <v>6.18</v>
      </c>
      <c r="D4764" s="1">
        <v>5.96</v>
      </c>
      <c r="E4764" s="1">
        <v>6.04</v>
      </c>
      <c r="G4764" s="6">
        <f t="shared" si="519"/>
        <v>8.9999999999999858E-2</v>
      </c>
      <c r="H4764" s="1">
        <f t="shared" si="520"/>
        <v>8.9999999999999858E-2</v>
      </c>
      <c r="I4764" s="1">
        <f t="shared" si="521"/>
        <v>0</v>
      </c>
      <c r="K4764" s="6">
        <f t="shared" si="522"/>
        <v>8.4285714285714325E-2</v>
      </c>
      <c r="L4764" s="6">
        <f t="shared" si="523"/>
        <v>9.2142857142857207E-2</v>
      </c>
      <c r="M4764" s="6">
        <f t="shared" si="524"/>
        <v>0.91472868217054237</v>
      </c>
      <c r="N4764" s="6">
        <f t="shared" si="525"/>
        <v>47.773279352226716</v>
      </c>
      <c r="Q4764" s="1">
        <v>5.9735310000000004</v>
      </c>
      <c r="R4764" s="3">
        <v>350200</v>
      </c>
    </row>
    <row r="4765" spans="1:18" x14ac:dyDescent="0.2">
      <c r="A4765" s="8">
        <v>40900</v>
      </c>
      <c r="B4765" s="1">
        <v>6.08</v>
      </c>
      <c r="C4765" s="1">
        <v>6.15</v>
      </c>
      <c r="D4765" s="1">
        <v>5.99</v>
      </c>
      <c r="E4765" s="1">
        <v>6.09</v>
      </c>
      <c r="G4765" s="6">
        <f t="shared" si="519"/>
        <v>4.9999999999999822E-2</v>
      </c>
      <c r="H4765" s="1">
        <f t="shared" si="520"/>
        <v>4.9999999999999822E-2</v>
      </c>
      <c r="I4765" s="1">
        <f t="shared" si="521"/>
        <v>0</v>
      </c>
      <c r="K4765" s="6">
        <f t="shared" si="522"/>
        <v>7.7857142857142916E-2</v>
      </c>
      <c r="L4765" s="6">
        <f t="shared" si="523"/>
        <v>9.2142857142857207E-2</v>
      </c>
      <c r="M4765" s="6">
        <f t="shared" si="524"/>
        <v>0.84496124031007758</v>
      </c>
      <c r="N4765" s="6">
        <f t="shared" si="525"/>
        <v>45.7983193277311</v>
      </c>
      <c r="Q4765" s="1">
        <v>6.0229809999999997</v>
      </c>
      <c r="R4765" s="3">
        <v>241700</v>
      </c>
    </row>
    <row r="4766" spans="1:18" x14ac:dyDescent="0.2">
      <c r="A4766" s="8">
        <v>40904</v>
      </c>
      <c r="B4766" s="1">
        <v>6.04</v>
      </c>
      <c r="C4766" s="1">
        <v>6.23</v>
      </c>
      <c r="D4766" s="1">
        <v>6.02</v>
      </c>
      <c r="E4766" s="1">
        <v>6.17</v>
      </c>
      <c r="G4766" s="6">
        <f t="shared" si="519"/>
        <v>8.0000000000000071E-2</v>
      </c>
      <c r="H4766" s="1">
        <f t="shared" si="520"/>
        <v>8.0000000000000071E-2</v>
      </c>
      <c r="I4766" s="1">
        <f t="shared" si="521"/>
        <v>0</v>
      </c>
      <c r="K4766" s="6">
        <f t="shared" si="522"/>
        <v>7.4285714285714358E-2</v>
      </c>
      <c r="L4766" s="6">
        <f t="shared" si="523"/>
        <v>9.2142857142857207E-2</v>
      </c>
      <c r="M4766" s="6">
        <f t="shared" si="524"/>
        <v>0.80620155038759711</v>
      </c>
      <c r="N4766" s="6">
        <f t="shared" si="525"/>
        <v>44.63519313304721</v>
      </c>
      <c r="Q4766" s="1">
        <v>6.1021000000000001</v>
      </c>
      <c r="R4766" s="3">
        <v>323500</v>
      </c>
    </row>
    <row r="4767" spans="1:18" x14ac:dyDescent="0.2">
      <c r="A4767" s="8">
        <v>40905</v>
      </c>
      <c r="B4767" s="1">
        <v>6.14</v>
      </c>
      <c r="C4767" s="1">
        <v>6.16</v>
      </c>
      <c r="D4767" s="1">
        <v>5.93</v>
      </c>
      <c r="E4767" s="1">
        <v>5.95</v>
      </c>
      <c r="G4767" s="6">
        <f t="shared" si="519"/>
        <v>-0.21999999999999975</v>
      </c>
      <c r="H4767" s="1">
        <f t="shared" si="520"/>
        <v>0</v>
      </c>
      <c r="I4767" s="1">
        <f t="shared" si="521"/>
        <v>0.21999999999999975</v>
      </c>
      <c r="K4767" s="6">
        <f t="shared" si="522"/>
        <v>7.4285714285714358E-2</v>
      </c>
      <c r="L4767" s="6">
        <f t="shared" si="523"/>
        <v>9.2142857142857207E-2</v>
      </c>
      <c r="M4767" s="6">
        <f t="shared" si="524"/>
        <v>0.80620155038759711</v>
      </c>
      <c r="N4767" s="6">
        <f t="shared" si="525"/>
        <v>44.63519313304721</v>
      </c>
      <c r="Q4767" s="1">
        <v>5.8845210000000003</v>
      </c>
      <c r="R4767" s="3">
        <v>327500</v>
      </c>
    </row>
    <row r="4768" spans="1:18" x14ac:dyDescent="0.2">
      <c r="A4768" s="8">
        <v>40906</v>
      </c>
      <c r="B4768" s="1">
        <v>5.99</v>
      </c>
      <c r="C4768" s="1">
        <v>6.1</v>
      </c>
      <c r="D4768" s="1">
        <v>5.9</v>
      </c>
      <c r="E4768" s="1">
        <v>6.08</v>
      </c>
      <c r="G4768" s="6">
        <f t="shared" si="519"/>
        <v>0.12999999999999989</v>
      </c>
      <c r="H4768" s="1">
        <f t="shared" si="520"/>
        <v>0.12999999999999989</v>
      </c>
      <c r="I4768" s="1">
        <f t="shared" si="521"/>
        <v>0</v>
      </c>
      <c r="K4768" s="6">
        <f t="shared" si="522"/>
        <v>8.357142857142863E-2</v>
      </c>
      <c r="L4768" s="6">
        <f t="shared" si="523"/>
        <v>6.142857142857145E-2</v>
      </c>
      <c r="M4768" s="6">
        <f t="shared" si="524"/>
        <v>1.3604651162790702</v>
      </c>
      <c r="N4768" s="6">
        <f t="shared" si="525"/>
        <v>57.63546798029558</v>
      </c>
      <c r="Q4768" s="1">
        <v>6.0130910000000002</v>
      </c>
      <c r="R4768" s="3">
        <v>160600</v>
      </c>
    </row>
    <row r="4769" spans="1:18" x14ac:dyDescent="0.2">
      <c r="A4769" s="8">
        <v>40907</v>
      </c>
      <c r="B4769" s="1">
        <v>6.06</v>
      </c>
      <c r="C4769" s="1">
        <v>6.12</v>
      </c>
      <c r="D4769" s="1">
        <v>6</v>
      </c>
      <c r="E4769" s="1">
        <v>6.04</v>
      </c>
      <c r="G4769" s="6">
        <f t="shared" si="519"/>
        <v>-4.0000000000000036E-2</v>
      </c>
      <c r="H4769" s="1">
        <f t="shared" si="520"/>
        <v>0</v>
      </c>
      <c r="I4769" s="1">
        <f t="shared" si="521"/>
        <v>4.0000000000000036E-2</v>
      </c>
      <c r="K4769" s="6">
        <f t="shared" si="522"/>
        <v>7.7857142857142916E-2</v>
      </c>
      <c r="L4769" s="6">
        <f t="shared" si="523"/>
        <v>6.4285714285714307E-2</v>
      </c>
      <c r="M4769" s="6">
        <f t="shared" si="524"/>
        <v>1.2111111111111117</v>
      </c>
      <c r="N4769" s="6">
        <f t="shared" si="525"/>
        <v>54.773869346733683</v>
      </c>
      <c r="Q4769" s="1">
        <v>5.9735310000000004</v>
      </c>
      <c r="R4769" s="3">
        <v>250000</v>
      </c>
    </row>
    <row r="4770" spans="1:18" x14ac:dyDescent="0.2">
      <c r="A4770" s="8">
        <v>40911</v>
      </c>
      <c r="B4770" s="1">
        <v>6.24</v>
      </c>
      <c r="C4770" s="1">
        <v>6.39</v>
      </c>
      <c r="D4770" s="1">
        <v>6.14</v>
      </c>
      <c r="E4770" s="1">
        <v>6.33</v>
      </c>
      <c r="G4770" s="6">
        <f t="shared" si="519"/>
        <v>0.29000000000000004</v>
      </c>
      <c r="H4770" s="1">
        <f t="shared" si="520"/>
        <v>0.29000000000000004</v>
      </c>
      <c r="I4770" s="1">
        <f t="shared" si="521"/>
        <v>0</v>
      </c>
      <c r="K4770" s="6">
        <f t="shared" si="522"/>
        <v>9.6428571428571461E-2</v>
      </c>
      <c r="L4770" s="6">
        <f t="shared" si="523"/>
        <v>6.4285714285714307E-2</v>
      </c>
      <c r="M4770" s="6">
        <f t="shared" si="524"/>
        <v>1.5</v>
      </c>
      <c r="N4770" s="6">
        <f t="shared" si="525"/>
        <v>60</v>
      </c>
      <c r="Q4770" s="1">
        <v>6.2603400000000002</v>
      </c>
      <c r="R4770" s="3">
        <v>490300</v>
      </c>
    </row>
    <row r="4771" spans="1:18" x14ac:dyDescent="0.2">
      <c r="A4771" s="8">
        <v>40912</v>
      </c>
      <c r="B4771" s="1">
        <v>6.27</v>
      </c>
      <c r="C4771" s="1">
        <v>6.4</v>
      </c>
      <c r="D4771" s="1">
        <v>6.19</v>
      </c>
      <c r="E4771" s="1">
        <v>6.29</v>
      </c>
      <c r="G4771" s="6">
        <f t="shared" si="519"/>
        <v>-4.0000000000000036E-2</v>
      </c>
      <c r="H4771" s="1">
        <f t="shared" si="520"/>
        <v>0</v>
      </c>
      <c r="I4771" s="1">
        <f t="shared" si="521"/>
        <v>4.0000000000000036E-2</v>
      </c>
      <c r="K4771" s="6">
        <f t="shared" si="522"/>
        <v>9.6428571428571461E-2</v>
      </c>
      <c r="L4771" s="6">
        <f t="shared" si="523"/>
        <v>5.1428571428571476E-2</v>
      </c>
      <c r="M4771" s="6">
        <f t="shared" si="524"/>
        <v>1.8749999999999989</v>
      </c>
      <c r="N4771" s="6">
        <f t="shared" si="525"/>
        <v>65.217391304347814</v>
      </c>
      <c r="Q4771" s="1">
        <v>6.2207790000000003</v>
      </c>
      <c r="R4771" s="3">
        <v>344900</v>
      </c>
    </row>
    <row r="4772" spans="1:18" x14ac:dyDescent="0.2">
      <c r="A4772" s="8">
        <v>40913</v>
      </c>
      <c r="B4772" s="1">
        <v>6.23</v>
      </c>
      <c r="C4772" s="1">
        <v>6.31</v>
      </c>
      <c r="D4772" s="1">
        <v>6.08</v>
      </c>
      <c r="E4772" s="1">
        <v>6.17</v>
      </c>
      <c r="G4772" s="6">
        <f t="shared" si="519"/>
        <v>-0.12000000000000011</v>
      </c>
      <c r="H4772" s="1">
        <f t="shared" si="520"/>
        <v>0</v>
      </c>
      <c r="I4772" s="1">
        <f t="shared" si="521"/>
        <v>0.12000000000000011</v>
      </c>
      <c r="K4772" s="6">
        <f t="shared" si="522"/>
        <v>9.6428571428571461E-2</v>
      </c>
      <c r="L4772" s="6">
        <f t="shared" si="523"/>
        <v>4.0000000000000036E-2</v>
      </c>
      <c r="M4772" s="6">
        <f t="shared" si="524"/>
        <v>2.4107142857142843</v>
      </c>
      <c r="N4772" s="6">
        <f t="shared" si="525"/>
        <v>70.680628272251298</v>
      </c>
      <c r="Q4772" s="1">
        <v>6.1021000000000001</v>
      </c>
      <c r="R4772" s="3">
        <v>362900</v>
      </c>
    </row>
    <row r="4773" spans="1:18" x14ac:dyDescent="0.2">
      <c r="A4773" s="8">
        <v>40914</v>
      </c>
      <c r="B4773" s="1">
        <v>6.18</v>
      </c>
      <c r="C4773" s="1">
        <v>6.22</v>
      </c>
      <c r="D4773" s="1">
        <v>5.96</v>
      </c>
      <c r="E4773" s="1">
        <v>5.96</v>
      </c>
      <c r="G4773" s="6">
        <f t="shared" si="519"/>
        <v>-0.20999999999999996</v>
      </c>
      <c r="H4773" s="1">
        <f t="shared" si="520"/>
        <v>0</v>
      </c>
      <c r="I4773" s="1">
        <f t="shared" si="521"/>
        <v>0.20999999999999996</v>
      </c>
      <c r="K4773" s="6">
        <f t="shared" si="522"/>
        <v>9.6428571428571461E-2</v>
      </c>
      <c r="L4773" s="6">
        <f t="shared" si="523"/>
        <v>5.000000000000001E-2</v>
      </c>
      <c r="M4773" s="6">
        <f t="shared" si="524"/>
        <v>1.9285714285714288</v>
      </c>
      <c r="N4773" s="6">
        <f t="shared" si="525"/>
        <v>65.853658536585371</v>
      </c>
      <c r="Q4773" s="1">
        <v>5.8944109999999998</v>
      </c>
      <c r="R4773" s="3">
        <v>490700</v>
      </c>
    </row>
    <row r="4774" spans="1:18" x14ac:dyDescent="0.2">
      <c r="A4774" s="8">
        <v>40917</v>
      </c>
      <c r="B4774" s="1">
        <v>5.97</v>
      </c>
      <c r="C4774" s="1">
        <v>6.03</v>
      </c>
      <c r="D4774" s="1">
        <v>5.8</v>
      </c>
      <c r="E4774" s="1">
        <v>5.8</v>
      </c>
      <c r="G4774" s="6">
        <f t="shared" si="519"/>
        <v>-0.16000000000000014</v>
      </c>
      <c r="H4774" s="1">
        <f t="shared" si="520"/>
        <v>0</v>
      </c>
      <c r="I4774" s="1">
        <f t="shared" si="521"/>
        <v>0.16000000000000014</v>
      </c>
      <c r="K4774" s="6">
        <f t="shared" si="522"/>
        <v>7.2142857142857134E-2</v>
      </c>
      <c r="L4774" s="6">
        <f t="shared" si="523"/>
        <v>6.142857142857145E-2</v>
      </c>
      <c r="M4774" s="6">
        <f t="shared" si="524"/>
        <v>1.1744186046511622</v>
      </c>
      <c r="N4774" s="6">
        <f t="shared" si="525"/>
        <v>54.010695187165766</v>
      </c>
      <c r="Q4774" s="1">
        <v>5.7361719999999998</v>
      </c>
      <c r="R4774" s="3">
        <v>579700</v>
      </c>
    </row>
    <row r="4775" spans="1:18" x14ac:dyDescent="0.2">
      <c r="A4775" s="8">
        <v>40918</v>
      </c>
      <c r="B4775" s="1">
        <v>5.9</v>
      </c>
      <c r="C4775" s="1">
        <v>6.12</v>
      </c>
      <c r="D4775" s="1">
        <v>5.9</v>
      </c>
      <c r="E4775" s="1">
        <v>6.08</v>
      </c>
      <c r="G4775" s="6">
        <f t="shared" si="519"/>
        <v>0.28000000000000025</v>
      </c>
      <c r="H4775" s="1">
        <f t="shared" si="520"/>
        <v>0.28000000000000025</v>
      </c>
      <c r="I4775" s="1">
        <f t="shared" si="521"/>
        <v>0</v>
      </c>
      <c r="K4775" s="6">
        <f t="shared" si="522"/>
        <v>9.2142857142857151E-2</v>
      </c>
      <c r="L4775" s="6">
        <f t="shared" si="523"/>
        <v>5.7142857142857127E-2</v>
      </c>
      <c r="M4775" s="6">
        <f t="shared" si="524"/>
        <v>1.6125000000000005</v>
      </c>
      <c r="N4775" s="6">
        <f t="shared" si="525"/>
        <v>61.722488038277525</v>
      </c>
      <c r="Q4775" s="1">
        <v>6.0130910000000002</v>
      </c>
      <c r="R4775" s="3">
        <v>526800</v>
      </c>
    </row>
    <row r="4776" spans="1:18" x14ac:dyDescent="0.2">
      <c r="A4776" s="8">
        <v>40919</v>
      </c>
      <c r="B4776" s="1">
        <v>6.05</v>
      </c>
      <c r="C4776" s="1">
        <v>6.06</v>
      </c>
      <c r="D4776" s="1">
        <v>5.87</v>
      </c>
      <c r="E4776" s="1">
        <v>5.93</v>
      </c>
      <c r="G4776" s="6">
        <f t="shared" si="519"/>
        <v>-0.15000000000000036</v>
      </c>
      <c r="H4776" s="1">
        <f t="shared" si="520"/>
        <v>0</v>
      </c>
      <c r="I4776" s="1">
        <f t="shared" si="521"/>
        <v>0.15000000000000036</v>
      </c>
      <c r="K4776" s="6">
        <f t="shared" si="522"/>
        <v>6.5714285714285711E-2</v>
      </c>
      <c r="L4776" s="6">
        <f t="shared" si="523"/>
        <v>6.7857142857142866E-2</v>
      </c>
      <c r="M4776" s="6">
        <f t="shared" si="524"/>
        <v>0.96842105263157874</v>
      </c>
      <c r="N4776" s="6">
        <f t="shared" si="525"/>
        <v>49.197860962566843</v>
      </c>
      <c r="Q4776" s="1">
        <v>5.8647410000000004</v>
      </c>
      <c r="R4776" s="3">
        <v>292900</v>
      </c>
    </row>
    <row r="4777" spans="1:18" x14ac:dyDescent="0.2">
      <c r="A4777" s="8">
        <v>40920</v>
      </c>
      <c r="B4777" s="1">
        <v>5.93</v>
      </c>
      <c r="C4777" s="1">
        <v>6</v>
      </c>
      <c r="D4777" s="1">
        <v>5.81</v>
      </c>
      <c r="E4777" s="1">
        <v>5.82</v>
      </c>
      <c r="G4777" s="6">
        <f t="shared" si="519"/>
        <v>-0.10999999999999943</v>
      </c>
      <c r="H4777" s="1">
        <f t="shared" si="520"/>
        <v>0</v>
      </c>
      <c r="I4777" s="1">
        <f t="shared" si="521"/>
        <v>0.10999999999999943</v>
      </c>
      <c r="K4777" s="6">
        <f t="shared" si="522"/>
        <v>6.5714285714285711E-2</v>
      </c>
      <c r="L4777" s="6">
        <f t="shared" si="523"/>
        <v>7.4999999999999983E-2</v>
      </c>
      <c r="M4777" s="6">
        <f t="shared" si="524"/>
        <v>0.8761904761904763</v>
      </c>
      <c r="N4777" s="6">
        <f t="shared" si="525"/>
        <v>46.700507614213201</v>
      </c>
      <c r="Q4777" s="1">
        <v>5.7559519999999997</v>
      </c>
      <c r="R4777" s="3">
        <v>316700</v>
      </c>
    </row>
    <row r="4778" spans="1:18" x14ac:dyDescent="0.2">
      <c r="A4778" s="8">
        <v>40921</v>
      </c>
      <c r="B4778" s="1">
        <v>5.72</v>
      </c>
      <c r="C4778" s="1">
        <v>5.7619999999999996</v>
      </c>
      <c r="D4778" s="1">
        <v>5.61</v>
      </c>
      <c r="E4778" s="1">
        <v>5.67</v>
      </c>
      <c r="G4778" s="6">
        <f t="shared" si="519"/>
        <v>-0.15000000000000036</v>
      </c>
      <c r="H4778" s="1">
        <f t="shared" si="520"/>
        <v>0</v>
      </c>
      <c r="I4778" s="1">
        <f t="shared" si="521"/>
        <v>0.15000000000000036</v>
      </c>
      <c r="K4778" s="6">
        <f t="shared" si="522"/>
        <v>5.9285714285714289E-2</v>
      </c>
      <c r="L4778" s="6">
        <f t="shared" si="523"/>
        <v>8.5714285714285729E-2</v>
      </c>
      <c r="M4778" s="6">
        <f t="shared" si="524"/>
        <v>0.69166666666666654</v>
      </c>
      <c r="N4778" s="6">
        <f t="shared" si="525"/>
        <v>40.886699507389153</v>
      </c>
      <c r="Q4778" s="1">
        <v>5.6076030000000001</v>
      </c>
      <c r="R4778" s="3">
        <v>360900</v>
      </c>
    </row>
    <row r="4779" spans="1:18" x14ac:dyDescent="0.2">
      <c r="A4779" s="8">
        <v>40925</v>
      </c>
      <c r="B4779" s="1">
        <v>5.73</v>
      </c>
      <c r="C4779" s="1">
        <v>5.79</v>
      </c>
      <c r="D4779" s="1">
        <v>5.65</v>
      </c>
      <c r="E4779" s="1">
        <v>5.75</v>
      </c>
      <c r="G4779" s="6">
        <f t="shared" si="519"/>
        <v>8.0000000000000071E-2</v>
      </c>
      <c r="H4779" s="1">
        <f t="shared" si="520"/>
        <v>8.0000000000000071E-2</v>
      </c>
      <c r="I4779" s="1">
        <f t="shared" si="521"/>
        <v>0</v>
      </c>
      <c r="K4779" s="6">
        <f t="shared" si="522"/>
        <v>6.142857142857145E-2</v>
      </c>
      <c r="L4779" s="6">
        <f t="shared" si="523"/>
        <v>8.5714285714285729E-2</v>
      </c>
      <c r="M4779" s="6">
        <f t="shared" si="524"/>
        <v>0.71666666666666679</v>
      </c>
      <c r="N4779" s="6">
        <f t="shared" si="525"/>
        <v>41.747572815533985</v>
      </c>
      <c r="Q4779" s="1">
        <v>5.6867229999999998</v>
      </c>
      <c r="R4779" s="3">
        <v>370200</v>
      </c>
    </row>
    <row r="4780" spans="1:18" x14ac:dyDescent="0.2">
      <c r="A4780" s="8">
        <v>40926</v>
      </c>
      <c r="B4780" s="1">
        <v>5.75</v>
      </c>
      <c r="C4780" s="1">
        <v>6.04</v>
      </c>
      <c r="D4780" s="1">
        <v>5.75</v>
      </c>
      <c r="E4780" s="1">
        <v>6.03</v>
      </c>
      <c r="G4780" s="6">
        <f t="shared" si="519"/>
        <v>0.28000000000000025</v>
      </c>
      <c r="H4780" s="1">
        <f t="shared" si="520"/>
        <v>0.28000000000000025</v>
      </c>
      <c r="I4780" s="1">
        <f t="shared" si="521"/>
        <v>0</v>
      </c>
      <c r="K4780" s="6">
        <f t="shared" si="522"/>
        <v>7.5714285714285748E-2</v>
      </c>
      <c r="L4780" s="6">
        <f t="shared" si="523"/>
        <v>8.5714285714285729E-2</v>
      </c>
      <c r="M4780" s="6">
        <f t="shared" si="524"/>
        <v>0.88333333333333353</v>
      </c>
      <c r="N4780" s="6">
        <f t="shared" si="525"/>
        <v>46.902654867256643</v>
      </c>
      <c r="Q4780" s="1">
        <v>5.9636420000000001</v>
      </c>
      <c r="R4780" s="3">
        <v>478400</v>
      </c>
    </row>
    <row r="4781" spans="1:18" x14ac:dyDescent="0.2">
      <c r="A4781" s="8">
        <v>40927</v>
      </c>
      <c r="B4781" s="1">
        <v>6.08</v>
      </c>
      <c r="C4781" s="1">
        <v>6.3</v>
      </c>
      <c r="D4781" s="1">
        <v>6.03</v>
      </c>
      <c r="E4781" s="1">
        <v>6.27</v>
      </c>
      <c r="G4781" s="6">
        <f t="shared" si="519"/>
        <v>0.23999999999999932</v>
      </c>
      <c r="H4781" s="1">
        <f t="shared" si="520"/>
        <v>0.23999999999999932</v>
      </c>
      <c r="I4781" s="1">
        <f t="shared" si="521"/>
        <v>0</v>
      </c>
      <c r="K4781" s="6">
        <f t="shared" si="522"/>
        <v>9.2857142857142846E-2</v>
      </c>
      <c r="L4781" s="6">
        <f t="shared" si="523"/>
        <v>7.0000000000000034E-2</v>
      </c>
      <c r="M4781" s="6">
        <f t="shared" si="524"/>
        <v>1.3265306122448972</v>
      </c>
      <c r="N4781" s="6">
        <f t="shared" si="525"/>
        <v>57.017543859649116</v>
      </c>
      <c r="Q4781" s="1">
        <v>6.2009999999999996</v>
      </c>
      <c r="R4781" s="3">
        <v>647800</v>
      </c>
    </row>
    <row r="4782" spans="1:18" x14ac:dyDescent="0.2">
      <c r="A4782" s="8">
        <v>40928</v>
      </c>
      <c r="B4782" s="1">
        <v>6.27</v>
      </c>
      <c r="C4782" s="1">
        <v>6.4</v>
      </c>
      <c r="D4782" s="1">
        <v>6.25</v>
      </c>
      <c r="E4782" s="1">
        <v>6.31</v>
      </c>
      <c r="G4782" s="6">
        <f t="shared" si="519"/>
        <v>4.0000000000000036E-2</v>
      </c>
      <c r="H4782" s="1">
        <f t="shared" si="520"/>
        <v>4.0000000000000036E-2</v>
      </c>
      <c r="I4782" s="1">
        <f t="shared" si="521"/>
        <v>0</v>
      </c>
      <c r="K4782" s="6">
        <f t="shared" si="522"/>
        <v>8.6428571428571424E-2</v>
      </c>
      <c r="L4782" s="6">
        <f t="shared" si="523"/>
        <v>7.0000000000000034E-2</v>
      </c>
      <c r="M4782" s="6">
        <f t="shared" si="524"/>
        <v>1.2346938775510197</v>
      </c>
      <c r="N4782" s="6">
        <f t="shared" si="525"/>
        <v>55.251141552511399</v>
      </c>
      <c r="Q4782" s="1">
        <v>6.2405600000000003</v>
      </c>
      <c r="R4782" s="3">
        <v>383300</v>
      </c>
    </row>
    <row r="4783" spans="1:18" x14ac:dyDescent="0.2">
      <c r="A4783" s="8">
        <v>40931</v>
      </c>
      <c r="B4783" s="1">
        <v>6.33</v>
      </c>
      <c r="C4783" s="1">
        <v>6.68</v>
      </c>
      <c r="D4783" s="1">
        <v>6.3</v>
      </c>
      <c r="E4783" s="1">
        <v>6.56</v>
      </c>
      <c r="G4783" s="6">
        <f t="shared" si="519"/>
        <v>0.25</v>
      </c>
      <c r="H4783" s="1">
        <f t="shared" si="520"/>
        <v>0.25</v>
      </c>
      <c r="I4783" s="1">
        <f t="shared" si="521"/>
        <v>0</v>
      </c>
      <c r="K4783" s="6">
        <f t="shared" si="522"/>
        <v>0.10428571428571429</v>
      </c>
      <c r="L4783" s="6">
        <f t="shared" si="523"/>
        <v>6.7142857142857171E-2</v>
      </c>
      <c r="M4783" s="6">
        <f t="shared" si="524"/>
        <v>1.5531914893617016</v>
      </c>
      <c r="N4783" s="6">
        <f t="shared" si="525"/>
        <v>60.833333333333321</v>
      </c>
      <c r="Q4783" s="1">
        <v>6.4878080000000002</v>
      </c>
      <c r="R4783" s="3">
        <v>635200</v>
      </c>
    </row>
    <row r="4784" spans="1:18" x14ac:dyDescent="0.2">
      <c r="A4784" s="8">
        <v>40932</v>
      </c>
      <c r="B4784" s="1">
        <v>6.49</v>
      </c>
      <c r="C4784" s="1">
        <v>6.57</v>
      </c>
      <c r="D4784" s="1">
        <v>6.3</v>
      </c>
      <c r="E4784" s="1">
        <v>6.36</v>
      </c>
      <c r="G4784" s="6">
        <f t="shared" si="519"/>
        <v>-0.19999999999999929</v>
      </c>
      <c r="H4784" s="1">
        <f t="shared" si="520"/>
        <v>0</v>
      </c>
      <c r="I4784" s="1">
        <f t="shared" si="521"/>
        <v>0.19999999999999929</v>
      </c>
      <c r="K4784" s="6">
        <f t="shared" si="522"/>
        <v>8.357142857142856E-2</v>
      </c>
      <c r="L4784" s="6">
        <f t="shared" si="523"/>
        <v>8.1428571428571406E-2</v>
      </c>
      <c r="M4784" s="6">
        <f t="shared" si="524"/>
        <v>1.0263157894736843</v>
      </c>
      <c r="N4784" s="6">
        <f t="shared" si="525"/>
        <v>50.649350649350644</v>
      </c>
      <c r="Q4784" s="1">
        <v>6.2900090000000004</v>
      </c>
      <c r="R4784" s="3">
        <v>390200</v>
      </c>
    </row>
    <row r="4785" spans="1:18" x14ac:dyDescent="0.2">
      <c r="A4785" s="8">
        <v>40933</v>
      </c>
      <c r="B4785" s="1">
        <v>6.33</v>
      </c>
      <c r="C4785" s="1">
        <v>6.61</v>
      </c>
      <c r="D4785" s="1">
        <v>6.2</v>
      </c>
      <c r="E4785" s="1">
        <v>6.58</v>
      </c>
      <c r="G4785" s="6">
        <f t="shared" si="519"/>
        <v>0.21999999999999975</v>
      </c>
      <c r="H4785" s="1">
        <f t="shared" si="520"/>
        <v>0.21999999999999975</v>
      </c>
      <c r="I4785" s="1">
        <f t="shared" si="521"/>
        <v>0</v>
      </c>
      <c r="K4785" s="6">
        <f t="shared" si="522"/>
        <v>9.9285714285714269E-2</v>
      </c>
      <c r="L4785" s="6">
        <f t="shared" si="523"/>
        <v>7.8571428571428542E-2</v>
      </c>
      <c r="M4785" s="6">
        <f t="shared" si="524"/>
        <v>1.2636363636363639</v>
      </c>
      <c r="N4785" s="6">
        <f t="shared" si="525"/>
        <v>55.823293172690761</v>
      </c>
      <c r="Q4785" s="1">
        <v>6.5075880000000002</v>
      </c>
      <c r="R4785" s="3">
        <v>415400</v>
      </c>
    </row>
    <row r="4786" spans="1:18" x14ac:dyDescent="0.2">
      <c r="A4786" s="8">
        <v>40934</v>
      </c>
      <c r="B4786" s="1">
        <v>6.62</v>
      </c>
      <c r="C4786" s="1">
        <v>6.63</v>
      </c>
      <c r="D4786" s="1">
        <v>6.31</v>
      </c>
      <c r="E4786" s="1">
        <v>6.31</v>
      </c>
      <c r="G4786" s="6">
        <f t="shared" si="519"/>
        <v>-0.27000000000000046</v>
      </c>
      <c r="H4786" s="1">
        <f t="shared" si="520"/>
        <v>0</v>
      </c>
      <c r="I4786" s="1">
        <f t="shared" si="521"/>
        <v>0.27000000000000046</v>
      </c>
      <c r="K4786" s="6">
        <f t="shared" si="522"/>
        <v>9.9285714285714269E-2</v>
      </c>
      <c r="L4786" s="6">
        <f t="shared" si="523"/>
        <v>8.9285714285714288E-2</v>
      </c>
      <c r="M4786" s="6">
        <f t="shared" si="524"/>
        <v>1.1119999999999999</v>
      </c>
      <c r="N4786" s="6">
        <f t="shared" si="525"/>
        <v>52.651515151515156</v>
      </c>
      <c r="Q4786" s="1">
        <v>6.2405600000000003</v>
      </c>
      <c r="R4786" s="3">
        <v>329200</v>
      </c>
    </row>
    <row r="4787" spans="1:18" x14ac:dyDescent="0.2">
      <c r="A4787" s="8">
        <v>40935</v>
      </c>
      <c r="B4787" s="1">
        <v>6.3</v>
      </c>
      <c r="C4787" s="1">
        <v>6.62</v>
      </c>
      <c r="D4787" s="1">
        <v>6.22</v>
      </c>
      <c r="E4787" s="1">
        <v>6.57</v>
      </c>
      <c r="G4787" s="6">
        <f t="shared" si="519"/>
        <v>0.26000000000000068</v>
      </c>
      <c r="H4787" s="1">
        <f t="shared" si="520"/>
        <v>0.26000000000000068</v>
      </c>
      <c r="I4787" s="1">
        <f t="shared" si="521"/>
        <v>0</v>
      </c>
      <c r="K4787" s="6">
        <f t="shared" si="522"/>
        <v>0.11785714285714288</v>
      </c>
      <c r="L4787" s="6">
        <f t="shared" si="523"/>
        <v>7.4285714285714288E-2</v>
      </c>
      <c r="M4787" s="6">
        <f t="shared" si="524"/>
        <v>1.5865384615384619</v>
      </c>
      <c r="N4787" s="6">
        <f t="shared" si="525"/>
        <v>61.338289962825279</v>
      </c>
      <c r="Q4787" s="1">
        <v>6.4976979999999998</v>
      </c>
      <c r="R4787" s="3">
        <v>370700</v>
      </c>
    </row>
    <row r="4788" spans="1:18" x14ac:dyDescent="0.2">
      <c r="A4788" s="8">
        <v>40938</v>
      </c>
      <c r="B4788" s="1">
        <v>6.47</v>
      </c>
      <c r="C4788" s="1">
        <v>6.61</v>
      </c>
      <c r="D4788" s="1">
        <v>6.34</v>
      </c>
      <c r="E4788" s="1">
        <v>6.37</v>
      </c>
      <c r="G4788" s="6">
        <f t="shared" si="519"/>
        <v>-0.20000000000000018</v>
      </c>
      <c r="H4788" s="1">
        <f t="shared" si="520"/>
        <v>0</v>
      </c>
      <c r="I4788" s="1">
        <f t="shared" si="521"/>
        <v>0.20000000000000018</v>
      </c>
      <c r="K4788" s="6">
        <f t="shared" si="522"/>
        <v>0.11785714285714288</v>
      </c>
      <c r="L4788" s="6">
        <f t="shared" si="523"/>
        <v>7.7142857142857152E-2</v>
      </c>
      <c r="M4788" s="6">
        <f t="shared" si="524"/>
        <v>1.5277777777777779</v>
      </c>
      <c r="N4788" s="6">
        <f t="shared" si="525"/>
        <v>60.439560439560438</v>
      </c>
      <c r="Q4788" s="1">
        <v>6.2999000000000001</v>
      </c>
      <c r="R4788" s="3">
        <v>237000</v>
      </c>
    </row>
    <row r="4789" spans="1:18" x14ac:dyDescent="0.2">
      <c r="A4789" s="8">
        <v>40939</v>
      </c>
      <c r="B4789" s="1">
        <v>6.41</v>
      </c>
      <c r="C4789" s="1">
        <v>6.54</v>
      </c>
      <c r="D4789" s="1">
        <v>6.1</v>
      </c>
      <c r="E4789" s="1">
        <v>6.22</v>
      </c>
      <c r="G4789" s="6">
        <f t="shared" si="519"/>
        <v>-0.15000000000000036</v>
      </c>
      <c r="H4789" s="1">
        <f t="shared" si="520"/>
        <v>0</v>
      </c>
      <c r="I4789" s="1">
        <f t="shared" si="521"/>
        <v>0.15000000000000036</v>
      </c>
      <c r="K4789" s="6">
        <f t="shared" si="522"/>
        <v>9.7857142857142865E-2</v>
      </c>
      <c r="L4789" s="6">
        <f t="shared" si="523"/>
        <v>8.7857142857142884E-2</v>
      </c>
      <c r="M4789" s="6">
        <f t="shared" si="524"/>
        <v>1.1138211382113818</v>
      </c>
      <c r="N4789" s="6">
        <f t="shared" si="525"/>
        <v>52.692307692307679</v>
      </c>
      <c r="Q4789" s="1">
        <v>6.1515500000000003</v>
      </c>
      <c r="R4789" s="3">
        <v>367200</v>
      </c>
    </row>
    <row r="4790" spans="1:18" x14ac:dyDescent="0.2">
      <c r="A4790" s="8">
        <v>40940</v>
      </c>
      <c r="B4790" s="1">
        <v>6.26</v>
      </c>
      <c r="C4790" s="1">
        <v>6.26</v>
      </c>
      <c r="D4790" s="1">
        <v>6.11</v>
      </c>
      <c r="E4790" s="1">
        <v>6.24</v>
      </c>
      <c r="G4790" s="6">
        <f t="shared" si="519"/>
        <v>2.0000000000000462E-2</v>
      </c>
      <c r="H4790" s="1">
        <f t="shared" si="520"/>
        <v>2.0000000000000462E-2</v>
      </c>
      <c r="I4790" s="1">
        <f t="shared" si="521"/>
        <v>0</v>
      </c>
      <c r="K4790" s="6">
        <f t="shared" si="522"/>
        <v>9.9285714285714324E-2</v>
      </c>
      <c r="L4790" s="6">
        <f t="shared" si="523"/>
        <v>7.7142857142857152E-2</v>
      </c>
      <c r="M4790" s="6">
        <f t="shared" si="524"/>
        <v>1.2870370370370374</v>
      </c>
      <c r="N4790" s="6">
        <f t="shared" si="525"/>
        <v>56.275303643724698</v>
      </c>
      <c r="Q4790" s="1">
        <v>6.1713290000000001</v>
      </c>
      <c r="R4790" s="3">
        <v>566200</v>
      </c>
    </row>
    <row r="4791" spans="1:18" x14ac:dyDescent="0.2">
      <c r="A4791" s="8">
        <v>40941</v>
      </c>
      <c r="B4791" s="1">
        <v>6.24</v>
      </c>
      <c r="C4791" s="1">
        <v>6.39</v>
      </c>
      <c r="D4791" s="1">
        <v>6.12</v>
      </c>
      <c r="E4791" s="1">
        <v>6.18</v>
      </c>
      <c r="G4791" s="6">
        <f t="shared" si="519"/>
        <v>-6.0000000000000497E-2</v>
      </c>
      <c r="H4791" s="1">
        <f t="shared" si="520"/>
        <v>0</v>
      </c>
      <c r="I4791" s="1">
        <f t="shared" si="521"/>
        <v>6.0000000000000497E-2</v>
      </c>
      <c r="K4791" s="6">
        <f t="shared" si="522"/>
        <v>9.9285714285714324E-2</v>
      </c>
      <c r="L4791" s="6">
        <f t="shared" si="523"/>
        <v>7.3571428571428649E-2</v>
      </c>
      <c r="M4791" s="6">
        <f t="shared" si="524"/>
        <v>1.3495145631067953</v>
      </c>
      <c r="N4791" s="6">
        <f t="shared" si="525"/>
        <v>57.438016528925601</v>
      </c>
      <c r="Q4791" s="1">
        <v>6.1119899999999996</v>
      </c>
      <c r="R4791" s="3">
        <v>397000</v>
      </c>
    </row>
    <row r="4792" spans="1:18" x14ac:dyDescent="0.2">
      <c r="A4792" s="8">
        <v>40942</v>
      </c>
      <c r="B4792" s="1">
        <v>6.35</v>
      </c>
      <c r="C4792" s="1">
        <v>6.47</v>
      </c>
      <c r="D4792" s="1">
        <v>6.2869999999999999</v>
      </c>
      <c r="E4792" s="1">
        <v>6.45</v>
      </c>
      <c r="G4792" s="6">
        <f t="shared" si="519"/>
        <v>0.27000000000000046</v>
      </c>
      <c r="H4792" s="1">
        <f t="shared" si="520"/>
        <v>0.27000000000000046</v>
      </c>
      <c r="I4792" s="1">
        <f t="shared" si="521"/>
        <v>0</v>
      </c>
      <c r="K4792" s="6">
        <f t="shared" si="522"/>
        <v>0.11857142857142865</v>
      </c>
      <c r="L4792" s="6">
        <f t="shared" si="523"/>
        <v>6.2857142857142917E-2</v>
      </c>
      <c r="M4792" s="6">
        <f t="shared" si="524"/>
        <v>1.8863636363636358</v>
      </c>
      <c r="N4792" s="6">
        <f t="shared" si="525"/>
        <v>65.354330708661408</v>
      </c>
      <c r="Q4792" s="1">
        <v>6.3790190000000004</v>
      </c>
      <c r="R4792" s="3">
        <v>373300</v>
      </c>
    </row>
    <row r="4793" spans="1:18" x14ac:dyDescent="0.2">
      <c r="A4793" s="8">
        <v>40945</v>
      </c>
      <c r="B4793" s="1">
        <v>6.38</v>
      </c>
      <c r="C4793" s="1">
        <v>6.47</v>
      </c>
      <c r="D4793" s="1">
        <v>6.27</v>
      </c>
      <c r="E4793" s="1">
        <v>6.43</v>
      </c>
      <c r="G4793" s="6">
        <f t="shared" si="519"/>
        <v>-2.0000000000000462E-2</v>
      </c>
      <c r="H4793" s="1">
        <f t="shared" si="520"/>
        <v>0</v>
      </c>
      <c r="I4793" s="1">
        <f t="shared" si="521"/>
        <v>2.0000000000000462E-2</v>
      </c>
      <c r="K4793" s="6">
        <f t="shared" si="522"/>
        <v>0.11285714285714292</v>
      </c>
      <c r="L4793" s="6">
        <f t="shared" si="523"/>
        <v>6.4285714285714377E-2</v>
      </c>
      <c r="M4793" s="6">
        <f t="shared" si="524"/>
        <v>1.755555555555554</v>
      </c>
      <c r="N4793" s="6">
        <f t="shared" si="525"/>
        <v>63.709677419354819</v>
      </c>
      <c r="Q4793" s="1">
        <v>6.3592389999999996</v>
      </c>
      <c r="R4793" s="3">
        <v>473300</v>
      </c>
    </row>
    <row r="4794" spans="1:18" x14ac:dyDescent="0.2">
      <c r="A4794" s="8">
        <v>40946</v>
      </c>
      <c r="B4794" s="1">
        <v>6.43</v>
      </c>
      <c r="C4794" s="1">
        <v>6.46</v>
      </c>
      <c r="D4794" s="1">
        <v>6.33</v>
      </c>
      <c r="E4794" s="1">
        <v>6.35</v>
      </c>
      <c r="G4794" s="6">
        <f t="shared" si="519"/>
        <v>-8.0000000000000071E-2</v>
      </c>
      <c r="H4794" s="1">
        <f t="shared" si="520"/>
        <v>0</v>
      </c>
      <c r="I4794" s="1">
        <f t="shared" si="521"/>
        <v>8.0000000000000071E-2</v>
      </c>
      <c r="K4794" s="6">
        <f t="shared" si="522"/>
        <v>9.2857142857142902E-2</v>
      </c>
      <c r="L4794" s="6">
        <f t="shared" si="523"/>
        <v>7.000000000000009E-2</v>
      </c>
      <c r="M4794" s="6">
        <f t="shared" si="524"/>
        <v>1.326530612244897</v>
      </c>
      <c r="N4794" s="6">
        <f t="shared" si="525"/>
        <v>57.017543859649102</v>
      </c>
      <c r="Q4794" s="1">
        <v>6.280119</v>
      </c>
      <c r="R4794" s="3">
        <v>320300</v>
      </c>
    </row>
    <row r="4795" spans="1:18" x14ac:dyDescent="0.2">
      <c r="A4795" s="8">
        <v>40947</v>
      </c>
      <c r="B4795" s="1">
        <v>6.4</v>
      </c>
      <c r="C4795" s="1">
        <v>6.45</v>
      </c>
      <c r="D4795" s="1">
        <v>6.3</v>
      </c>
      <c r="E4795" s="1">
        <v>6.4</v>
      </c>
      <c r="G4795" s="6">
        <f t="shared" si="519"/>
        <v>5.0000000000000711E-2</v>
      </c>
      <c r="H4795" s="1">
        <f t="shared" si="520"/>
        <v>5.0000000000000711E-2</v>
      </c>
      <c r="I4795" s="1">
        <f t="shared" si="521"/>
        <v>0</v>
      </c>
      <c r="K4795" s="6">
        <f t="shared" si="522"/>
        <v>7.9285714285714431E-2</v>
      </c>
      <c r="L4795" s="6">
        <f t="shared" si="523"/>
        <v>7.000000000000009E-2</v>
      </c>
      <c r="M4795" s="6">
        <f t="shared" si="524"/>
        <v>1.1326530612244905</v>
      </c>
      <c r="N4795" s="6">
        <f t="shared" si="525"/>
        <v>53.110047846889969</v>
      </c>
      <c r="Q4795" s="1">
        <v>6.3295690000000002</v>
      </c>
      <c r="R4795" s="3">
        <v>335200</v>
      </c>
    </row>
    <row r="4796" spans="1:18" x14ac:dyDescent="0.2">
      <c r="A4796" s="8">
        <v>40948</v>
      </c>
      <c r="B4796" s="1">
        <v>6.41</v>
      </c>
      <c r="C4796" s="1">
        <v>6.47</v>
      </c>
      <c r="D4796" s="1">
        <v>6.36</v>
      </c>
      <c r="E4796" s="1">
        <v>6.44</v>
      </c>
      <c r="G4796" s="6">
        <f t="shared" si="519"/>
        <v>4.0000000000000036E-2</v>
      </c>
      <c r="H4796" s="1">
        <f t="shared" si="520"/>
        <v>4.0000000000000036E-2</v>
      </c>
      <c r="I4796" s="1">
        <f t="shared" si="521"/>
        <v>0</v>
      </c>
      <c r="K4796" s="6">
        <f t="shared" si="522"/>
        <v>7.9285714285714431E-2</v>
      </c>
      <c r="L4796" s="6">
        <f t="shared" si="523"/>
        <v>7.000000000000009E-2</v>
      </c>
      <c r="M4796" s="6">
        <f t="shared" si="524"/>
        <v>1.1326530612244905</v>
      </c>
      <c r="N4796" s="6">
        <f t="shared" si="525"/>
        <v>53.110047846889969</v>
      </c>
      <c r="Q4796" s="1">
        <v>6.369129</v>
      </c>
      <c r="R4796" s="3">
        <v>331200</v>
      </c>
    </row>
    <row r="4797" spans="1:18" x14ac:dyDescent="0.2">
      <c r="A4797" s="8">
        <v>40949</v>
      </c>
      <c r="B4797" s="1">
        <v>6.35</v>
      </c>
      <c r="C4797" s="1">
        <v>7.12</v>
      </c>
      <c r="D4797" s="1">
        <v>6.35</v>
      </c>
      <c r="E4797" s="1">
        <v>6.93</v>
      </c>
      <c r="G4797" s="6">
        <f t="shared" si="519"/>
        <v>0.48999999999999932</v>
      </c>
      <c r="H4797" s="1">
        <f t="shared" si="520"/>
        <v>0.48999999999999932</v>
      </c>
      <c r="I4797" s="1">
        <f t="shared" si="521"/>
        <v>0</v>
      </c>
      <c r="K4797" s="6">
        <f t="shared" si="522"/>
        <v>9.642857142857153E-2</v>
      </c>
      <c r="L4797" s="6">
        <f t="shared" si="523"/>
        <v>7.000000000000009E-2</v>
      </c>
      <c r="M4797" s="6">
        <f t="shared" si="524"/>
        <v>1.3775510204081629</v>
      </c>
      <c r="N4797" s="6">
        <f t="shared" si="525"/>
        <v>57.939914163090116</v>
      </c>
      <c r="Q4797" s="1">
        <v>6.8537369999999997</v>
      </c>
      <c r="R4797" s="3">
        <v>1544100</v>
      </c>
    </row>
    <row r="4798" spans="1:18" x14ac:dyDescent="0.2">
      <c r="A4798" s="8">
        <v>40952</v>
      </c>
      <c r="B4798" s="1">
        <v>7.05</v>
      </c>
      <c r="C4798" s="1">
        <v>7.32</v>
      </c>
      <c r="D4798" s="1">
        <v>6.72</v>
      </c>
      <c r="E4798" s="1">
        <v>7.31</v>
      </c>
      <c r="G4798" s="6">
        <f t="shared" si="519"/>
        <v>0.37999999999999989</v>
      </c>
      <c r="H4798" s="1">
        <f t="shared" si="520"/>
        <v>0.37999999999999989</v>
      </c>
      <c r="I4798" s="1">
        <f t="shared" si="521"/>
        <v>0</v>
      </c>
      <c r="K4798" s="6">
        <f t="shared" si="522"/>
        <v>0.12357142857142867</v>
      </c>
      <c r="L4798" s="6">
        <f t="shared" si="523"/>
        <v>5.5714285714285862E-2</v>
      </c>
      <c r="M4798" s="6">
        <f t="shared" si="524"/>
        <v>2.2179487179487136</v>
      </c>
      <c r="N4798" s="6">
        <f t="shared" si="525"/>
        <v>68.924302788844585</v>
      </c>
      <c r="Q4798" s="1">
        <v>7.2295550000000004</v>
      </c>
      <c r="R4798" s="3">
        <v>1130700</v>
      </c>
    </row>
    <row r="4799" spans="1:18" x14ac:dyDescent="0.2">
      <c r="A4799" s="8">
        <v>40953</v>
      </c>
      <c r="B4799" s="1">
        <v>7.3</v>
      </c>
      <c r="C4799" s="1">
        <v>7.31</v>
      </c>
      <c r="D4799" s="1">
        <v>7.05</v>
      </c>
      <c r="E4799" s="1">
        <v>7.17</v>
      </c>
      <c r="G4799" s="6">
        <f t="shared" si="519"/>
        <v>-0.13999999999999968</v>
      </c>
      <c r="H4799" s="1">
        <f t="shared" si="520"/>
        <v>0</v>
      </c>
      <c r="I4799" s="1">
        <f t="shared" si="521"/>
        <v>0.13999999999999968</v>
      </c>
      <c r="K4799" s="6">
        <f t="shared" si="522"/>
        <v>0.10785714285714297</v>
      </c>
      <c r="L4799" s="6">
        <f t="shared" si="523"/>
        <v>6.5714285714285836E-2</v>
      </c>
      <c r="M4799" s="6">
        <f t="shared" si="524"/>
        <v>1.6413043478260856</v>
      </c>
      <c r="N4799" s="6">
        <f t="shared" si="525"/>
        <v>62.13991769547323</v>
      </c>
      <c r="Q4799" s="1">
        <v>7.0910950000000001</v>
      </c>
      <c r="R4799" s="3">
        <v>864700</v>
      </c>
    </row>
    <row r="4800" spans="1:18" x14ac:dyDescent="0.2">
      <c r="A4800" s="8">
        <v>40954</v>
      </c>
      <c r="B4800" s="1">
        <v>7.23</v>
      </c>
      <c r="C4800" s="1">
        <v>8.93</v>
      </c>
      <c r="D4800" s="1">
        <v>7.2</v>
      </c>
      <c r="E4800" s="1">
        <v>8.5500000000000007</v>
      </c>
      <c r="G4800" s="6">
        <f t="shared" si="519"/>
        <v>1.3800000000000008</v>
      </c>
      <c r="H4800" s="1">
        <f t="shared" si="520"/>
        <v>1.3800000000000008</v>
      </c>
      <c r="I4800" s="1">
        <f t="shared" si="521"/>
        <v>0</v>
      </c>
      <c r="K4800" s="6">
        <f t="shared" si="522"/>
        <v>0.2064285714285716</v>
      </c>
      <c r="L4800" s="6">
        <f t="shared" si="523"/>
        <v>4.642857142857152E-2</v>
      </c>
      <c r="M4800" s="6">
        <f t="shared" si="524"/>
        <v>4.446153846153841</v>
      </c>
      <c r="N4800" s="6">
        <f t="shared" si="525"/>
        <v>81.638418079096027</v>
      </c>
      <c r="Q4800" s="1">
        <v>8.4559090000000001</v>
      </c>
      <c r="R4800" s="3">
        <v>4582700</v>
      </c>
    </row>
    <row r="4801" spans="1:18" x14ac:dyDescent="0.2">
      <c r="A4801" s="8">
        <v>40955</v>
      </c>
      <c r="B4801" s="1">
        <v>8.5299999999999994</v>
      </c>
      <c r="C4801" s="1">
        <v>8.58</v>
      </c>
      <c r="D4801" s="1">
        <v>8.2100000000000009</v>
      </c>
      <c r="E4801" s="1">
        <v>8.41</v>
      </c>
      <c r="G4801" s="6">
        <f t="shared" si="519"/>
        <v>-0.14000000000000057</v>
      </c>
      <c r="H4801" s="1">
        <f t="shared" si="520"/>
        <v>0</v>
      </c>
      <c r="I4801" s="1">
        <f t="shared" si="521"/>
        <v>0.14000000000000057</v>
      </c>
      <c r="K4801" s="6">
        <f t="shared" si="522"/>
        <v>0.18785714285714297</v>
      </c>
      <c r="L4801" s="6">
        <f t="shared" si="523"/>
        <v>5.6428571428571557E-2</v>
      </c>
      <c r="M4801" s="6">
        <f t="shared" si="524"/>
        <v>3.3291139240506276</v>
      </c>
      <c r="N4801" s="6">
        <f t="shared" si="525"/>
        <v>76.900584795321606</v>
      </c>
      <c r="Q4801" s="1">
        <v>8.3174499999999991</v>
      </c>
      <c r="R4801" s="3">
        <v>1440100</v>
      </c>
    </row>
    <row r="4802" spans="1:18" x14ac:dyDescent="0.2">
      <c r="A4802" s="8">
        <v>40956</v>
      </c>
      <c r="B4802" s="1">
        <v>8.4700000000000006</v>
      </c>
      <c r="C4802" s="1">
        <v>8.56</v>
      </c>
      <c r="D4802" s="1">
        <v>8.25</v>
      </c>
      <c r="E4802" s="1">
        <v>8.3800000000000008</v>
      </c>
      <c r="G4802" s="6">
        <f t="shared" si="519"/>
        <v>-2.9999999999999361E-2</v>
      </c>
      <c r="H4802" s="1">
        <f t="shared" si="520"/>
        <v>0</v>
      </c>
      <c r="I4802" s="1">
        <f t="shared" si="521"/>
        <v>2.9999999999999361E-2</v>
      </c>
      <c r="K4802" s="6">
        <f t="shared" si="522"/>
        <v>0.18785714285714297</v>
      </c>
      <c r="L4802" s="6">
        <f t="shared" si="523"/>
        <v>4.4285714285714359E-2</v>
      </c>
      <c r="M4802" s="6">
        <f t="shared" si="524"/>
        <v>4.2419354838709635</v>
      </c>
      <c r="N4802" s="6">
        <f t="shared" si="525"/>
        <v>80.923076923076906</v>
      </c>
      <c r="Q4802" s="1">
        <v>8.2877799999999997</v>
      </c>
      <c r="R4802" s="3">
        <v>676300</v>
      </c>
    </row>
    <row r="4803" spans="1:18" x14ac:dyDescent="0.2">
      <c r="A4803" s="8">
        <v>40960</v>
      </c>
      <c r="B4803" s="1">
        <v>8.51</v>
      </c>
      <c r="C4803" s="1">
        <v>8.93</v>
      </c>
      <c r="D4803" s="1">
        <v>8.3800000000000008</v>
      </c>
      <c r="E4803" s="1">
        <v>8.6</v>
      </c>
      <c r="G4803" s="6">
        <f t="shared" si="519"/>
        <v>0.21999999999999886</v>
      </c>
      <c r="H4803" s="1">
        <f t="shared" si="520"/>
        <v>0.21999999999999886</v>
      </c>
      <c r="I4803" s="1">
        <f t="shared" si="521"/>
        <v>0</v>
      </c>
      <c r="K4803" s="6">
        <f t="shared" si="522"/>
        <v>0.2035714285714286</v>
      </c>
      <c r="L4803" s="6">
        <f t="shared" si="523"/>
        <v>3.357142857142862E-2</v>
      </c>
      <c r="M4803" s="6">
        <f t="shared" si="524"/>
        <v>6.0638297872340345</v>
      </c>
      <c r="N4803" s="6">
        <f t="shared" si="525"/>
        <v>85.843373493975889</v>
      </c>
      <c r="Q4803" s="1">
        <v>8.5053590000000003</v>
      </c>
      <c r="R4803" s="3">
        <v>1652300</v>
      </c>
    </row>
    <row r="4804" spans="1:18" x14ac:dyDescent="0.2">
      <c r="A4804" s="8">
        <v>40961</v>
      </c>
      <c r="B4804" s="1">
        <v>8.6300000000000008</v>
      </c>
      <c r="C4804" s="1">
        <v>8.6300000000000008</v>
      </c>
      <c r="D4804" s="1">
        <v>8.3699999999999992</v>
      </c>
      <c r="E4804" s="1">
        <v>8.44</v>
      </c>
      <c r="G4804" s="6">
        <f t="shared" ref="G4804:G4867" si="526">E4804-E4803</f>
        <v>-0.16000000000000014</v>
      </c>
      <c r="H4804" s="1">
        <f t="shared" ref="H4804:H4867" si="527">IF(G4804&gt;0,G4804,0)</f>
        <v>0</v>
      </c>
      <c r="I4804" s="1">
        <f t="shared" ref="I4804:I4867" si="528">IF(G4804&lt;0,ABS(G4804),0)</f>
        <v>0.16000000000000014</v>
      </c>
      <c r="K4804" s="6">
        <f t="shared" si="522"/>
        <v>0.20214285714285715</v>
      </c>
      <c r="L4804" s="6">
        <f t="shared" si="523"/>
        <v>4.5000000000000054E-2</v>
      </c>
      <c r="M4804" s="6">
        <f t="shared" si="524"/>
        <v>4.4920634920634868</v>
      </c>
      <c r="N4804" s="6">
        <f t="shared" si="525"/>
        <v>81.791907514450855</v>
      </c>
      <c r="Q4804" s="1">
        <v>8.3471189999999993</v>
      </c>
      <c r="R4804" s="3">
        <v>827600</v>
      </c>
    </row>
    <row r="4805" spans="1:18" x14ac:dyDescent="0.2">
      <c r="A4805" s="8">
        <v>40962</v>
      </c>
      <c r="B4805" s="1">
        <v>8.43</v>
      </c>
      <c r="C4805" s="1">
        <v>8.6199999999999992</v>
      </c>
      <c r="D4805" s="1">
        <v>8.17</v>
      </c>
      <c r="E4805" s="1">
        <v>8.48</v>
      </c>
      <c r="G4805" s="6">
        <f t="shared" si="526"/>
        <v>4.0000000000000924E-2</v>
      </c>
      <c r="H4805" s="1">
        <f t="shared" si="527"/>
        <v>4.0000000000000924E-2</v>
      </c>
      <c r="I4805" s="1">
        <f t="shared" si="528"/>
        <v>0</v>
      </c>
      <c r="K4805" s="6">
        <f t="shared" si="522"/>
        <v>0.20500000000000007</v>
      </c>
      <c r="L4805" s="6">
        <f t="shared" si="523"/>
        <v>4.0714285714285738E-2</v>
      </c>
      <c r="M4805" s="6">
        <f t="shared" si="524"/>
        <v>5.0350877192982448</v>
      </c>
      <c r="N4805" s="6">
        <f t="shared" si="525"/>
        <v>83.430232558139537</v>
      </c>
      <c r="Q4805" s="1">
        <v>8.3866790000000009</v>
      </c>
      <c r="R4805" s="3">
        <v>858400</v>
      </c>
    </row>
    <row r="4806" spans="1:18" x14ac:dyDescent="0.2">
      <c r="A4806" s="8">
        <v>40963</v>
      </c>
      <c r="B4806" s="1">
        <v>8.51</v>
      </c>
      <c r="C4806" s="1">
        <v>8.67</v>
      </c>
      <c r="D4806" s="1">
        <v>8.4600000000000009</v>
      </c>
      <c r="E4806" s="1">
        <v>8.48</v>
      </c>
      <c r="G4806" s="6">
        <f t="shared" si="526"/>
        <v>0</v>
      </c>
      <c r="H4806" s="1">
        <f t="shared" si="527"/>
        <v>0</v>
      </c>
      <c r="I4806" s="1">
        <f t="shared" si="528"/>
        <v>0</v>
      </c>
      <c r="K4806" s="6">
        <f t="shared" si="522"/>
        <v>0.18571428571428575</v>
      </c>
      <c r="L4806" s="6">
        <f t="shared" si="523"/>
        <v>4.0714285714285738E-2</v>
      </c>
      <c r="M4806" s="6">
        <f t="shared" si="524"/>
        <v>4.561403508771928</v>
      </c>
      <c r="N4806" s="6">
        <f t="shared" si="525"/>
        <v>82.01892744479494</v>
      </c>
      <c r="Q4806" s="1">
        <v>8.3866790000000009</v>
      </c>
      <c r="R4806" s="3">
        <v>561600</v>
      </c>
    </row>
    <row r="4807" spans="1:18" x14ac:dyDescent="0.2">
      <c r="A4807" s="8">
        <v>40966</v>
      </c>
      <c r="B4807" s="1">
        <v>8.36</v>
      </c>
      <c r="C4807" s="1">
        <v>8.36</v>
      </c>
      <c r="D4807" s="1">
        <v>7.89</v>
      </c>
      <c r="E4807" s="1">
        <v>7.93</v>
      </c>
      <c r="G4807" s="6">
        <f t="shared" si="526"/>
        <v>-0.55000000000000071</v>
      </c>
      <c r="H4807" s="1">
        <f t="shared" si="527"/>
        <v>0</v>
      </c>
      <c r="I4807" s="1">
        <f t="shared" si="528"/>
        <v>0.55000000000000071</v>
      </c>
      <c r="K4807" s="6">
        <f t="shared" si="522"/>
        <v>0.18571428571428575</v>
      </c>
      <c r="L4807" s="6">
        <f t="shared" si="523"/>
        <v>7.8571428571428611E-2</v>
      </c>
      <c r="M4807" s="6">
        <f t="shared" si="524"/>
        <v>2.3636363636363629</v>
      </c>
      <c r="N4807" s="6">
        <f t="shared" si="525"/>
        <v>70.27027027027026</v>
      </c>
      <c r="Q4807" s="1">
        <v>7.8427319999999998</v>
      </c>
      <c r="R4807" s="3">
        <v>1514200</v>
      </c>
    </row>
    <row r="4808" spans="1:18" x14ac:dyDescent="0.2">
      <c r="A4808" s="8">
        <v>40967</v>
      </c>
      <c r="B4808" s="1">
        <v>7.91</v>
      </c>
      <c r="C4808" s="1">
        <v>8.25</v>
      </c>
      <c r="D4808" s="1">
        <v>7.71</v>
      </c>
      <c r="E4808" s="1">
        <v>8.01</v>
      </c>
      <c r="G4808" s="6">
        <f t="shared" si="526"/>
        <v>8.0000000000000071E-2</v>
      </c>
      <c r="H4808" s="1">
        <f t="shared" si="527"/>
        <v>8.0000000000000071E-2</v>
      </c>
      <c r="I4808" s="1">
        <f t="shared" si="528"/>
        <v>0</v>
      </c>
      <c r="K4808" s="6">
        <f t="shared" si="522"/>
        <v>0.19142857142857148</v>
      </c>
      <c r="L4808" s="6">
        <f t="shared" si="523"/>
        <v>7.2857142857142884E-2</v>
      </c>
      <c r="M4808" s="6">
        <f t="shared" si="524"/>
        <v>2.6274509803921564</v>
      </c>
      <c r="N4808" s="6">
        <f t="shared" si="525"/>
        <v>72.432432432432421</v>
      </c>
      <c r="Q4808" s="1">
        <v>7.9218520000000003</v>
      </c>
      <c r="R4808" s="3">
        <v>2630600</v>
      </c>
    </row>
    <row r="4809" spans="1:18" x14ac:dyDescent="0.2">
      <c r="A4809" s="8">
        <v>40968</v>
      </c>
      <c r="B4809" s="1">
        <v>8.02</v>
      </c>
      <c r="C4809" s="1">
        <v>8.2200000000000006</v>
      </c>
      <c r="D4809" s="1">
        <v>7.78</v>
      </c>
      <c r="E4809" s="1">
        <v>7.89</v>
      </c>
      <c r="G4809" s="6">
        <f t="shared" si="526"/>
        <v>-0.12000000000000011</v>
      </c>
      <c r="H4809" s="1">
        <f t="shared" si="527"/>
        <v>0</v>
      </c>
      <c r="I4809" s="1">
        <f t="shared" si="528"/>
        <v>0.12000000000000011</v>
      </c>
      <c r="K4809" s="6">
        <f t="shared" si="522"/>
        <v>0.18785714285714286</v>
      </c>
      <c r="L4809" s="6">
        <f t="shared" si="523"/>
        <v>8.1428571428571475E-2</v>
      </c>
      <c r="M4809" s="6">
        <f t="shared" si="524"/>
        <v>2.3070175438596476</v>
      </c>
      <c r="N4809" s="6">
        <f t="shared" si="525"/>
        <v>69.76127320954906</v>
      </c>
      <c r="Q4809" s="1">
        <v>7.803172</v>
      </c>
      <c r="R4809" s="3">
        <v>1008200</v>
      </c>
    </row>
    <row r="4810" spans="1:18" x14ac:dyDescent="0.2">
      <c r="A4810" s="8">
        <v>40969</v>
      </c>
      <c r="B4810" s="1">
        <v>7.96</v>
      </c>
      <c r="C4810" s="1">
        <v>8.2100000000000009</v>
      </c>
      <c r="D4810" s="1">
        <v>7.9</v>
      </c>
      <c r="E4810" s="1">
        <v>8.0399999999999991</v>
      </c>
      <c r="G4810" s="6">
        <f t="shared" si="526"/>
        <v>0.14999999999999947</v>
      </c>
      <c r="H4810" s="1">
        <f t="shared" si="527"/>
        <v>0.14999999999999947</v>
      </c>
      <c r="I4810" s="1">
        <f t="shared" si="528"/>
        <v>0</v>
      </c>
      <c r="K4810" s="6">
        <f t="shared" si="522"/>
        <v>0.19571428571428567</v>
      </c>
      <c r="L4810" s="6">
        <f t="shared" si="523"/>
        <v>8.1428571428571475E-2</v>
      </c>
      <c r="M4810" s="6">
        <f t="shared" si="524"/>
        <v>2.4035087719298227</v>
      </c>
      <c r="N4810" s="6">
        <f t="shared" si="525"/>
        <v>70.618556701030911</v>
      </c>
      <c r="Q4810" s="1">
        <v>7.9515209999999996</v>
      </c>
      <c r="R4810" s="3">
        <v>652700</v>
      </c>
    </row>
    <row r="4811" spans="1:18" x14ac:dyDescent="0.2">
      <c r="A4811" s="8">
        <v>40970</v>
      </c>
      <c r="B4811" s="1">
        <v>8.02</v>
      </c>
      <c r="C4811" s="1">
        <v>8.1</v>
      </c>
      <c r="D4811" s="1">
        <v>7.71</v>
      </c>
      <c r="E4811" s="1">
        <v>7.74</v>
      </c>
      <c r="G4811" s="6">
        <f t="shared" si="526"/>
        <v>-0.29999999999999893</v>
      </c>
      <c r="H4811" s="1">
        <f t="shared" si="527"/>
        <v>0</v>
      </c>
      <c r="I4811" s="1">
        <f t="shared" si="528"/>
        <v>0.29999999999999893</v>
      </c>
      <c r="K4811" s="6">
        <f t="shared" si="522"/>
        <v>0.16071428571428573</v>
      </c>
      <c r="L4811" s="6">
        <f t="shared" si="523"/>
        <v>0.10285714285714283</v>
      </c>
      <c r="M4811" s="6">
        <f t="shared" si="524"/>
        <v>1.5625000000000007</v>
      </c>
      <c r="N4811" s="6">
        <f t="shared" si="525"/>
        <v>60.975609756097576</v>
      </c>
      <c r="Q4811" s="1">
        <v>7.6548220000000002</v>
      </c>
      <c r="R4811" s="3">
        <v>675700</v>
      </c>
    </row>
    <row r="4812" spans="1:18" x14ac:dyDescent="0.2">
      <c r="A4812" s="8">
        <v>40973</v>
      </c>
      <c r="B4812" s="1">
        <v>7.7</v>
      </c>
      <c r="C4812" s="1">
        <v>7.76</v>
      </c>
      <c r="D4812" s="1">
        <v>7.46</v>
      </c>
      <c r="E4812" s="1">
        <v>7.59</v>
      </c>
      <c r="G4812" s="6">
        <f t="shared" si="526"/>
        <v>-0.15000000000000036</v>
      </c>
      <c r="H4812" s="1">
        <f t="shared" si="527"/>
        <v>0</v>
      </c>
      <c r="I4812" s="1">
        <f t="shared" si="528"/>
        <v>0.15000000000000036</v>
      </c>
      <c r="K4812" s="6">
        <f t="shared" si="522"/>
        <v>0.13357142857142859</v>
      </c>
      <c r="L4812" s="6">
        <f t="shared" si="523"/>
        <v>0.11357142857142856</v>
      </c>
      <c r="M4812" s="6">
        <f t="shared" si="524"/>
        <v>1.176100628930818</v>
      </c>
      <c r="N4812" s="6">
        <f t="shared" si="525"/>
        <v>54.04624277456648</v>
      </c>
      <c r="Q4812" s="1">
        <v>7.5064739999999999</v>
      </c>
      <c r="R4812" s="3">
        <v>516400</v>
      </c>
    </row>
    <row r="4813" spans="1:18" x14ac:dyDescent="0.2">
      <c r="A4813" s="8">
        <v>40974</v>
      </c>
      <c r="B4813" s="1">
        <v>7.35</v>
      </c>
      <c r="C4813" s="1">
        <v>7.49</v>
      </c>
      <c r="D4813" s="1">
        <v>7.27</v>
      </c>
      <c r="E4813" s="1">
        <v>7.38</v>
      </c>
      <c r="G4813" s="6">
        <f t="shared" si="526"/>
        <v>-0.20999999999999996</v>
      </c>
      <c r="H4813" s="1">
        <f t="shared" si="527"/>
        <v>0</v>
      </c>
      <c r="I4813" s="1">
        <f t="shared" si="528"/>
        <v>0.20999999999999996</v>
      </c>
      <c r="K4813" s="6">
        <f t="shared" si="522"/>
        <v>0.13357142857142859</v>
      </c>
      <c r="L4813" s="6">
        <f t="shared" si="523"/>
        <v>0.11857142857142858</v>
      </c>
      <c r="M4813" s="6">
        <f t="shared" si="524"/>
        <v>1.1265060240963856</v>
      </c>
      <c r="N4813" s="6">
        <f t="shared" si="525"/>
        <v>52.974504249291783</v>
      </c>
      <c r="Q4813" s="1">
        <v>7.2987849999999996</v>
      </c>
      <c r="R4813" s="3">
        <v>561300</v>
      </c>
    </row>
    <row r="4814" spans="1:18" x14ac:dyDescent="0.2">
      <c r="A4814" s="8">
        <v>40975</v>
      </c>
      <c r="B4814" s="1">
        <v>7.43</v>
      </c>
      <c r="C4814" s="1">
        <v>7.69</v>
      </c>
      <c r="D4814" s="1">
        <v>7.3</v>
      </c>
      <c r="E4814" s="1">
        <v>7.6</v>
      </c>
      <c r="G4814" s="6">
        <f t="shared" si="526"/>
        <v>0.21999999999999975</v>
      </c>
      <c r="H4814" s="1">
        <f t="shared" si="527"/>
        <v>0.21999999999999975</v>
      </c>
      <c r="I4814" s="1">
        <f t="shared" si="528"/>
        <v>0</v>
      </c>
      <c r="K4814" s="6">
        <f t="shared" si="522"/>
        <v>5.0714285714285649E-2</v>
      </c>
      <c r="L4814" s="6">
        <f t="shared" si="523"/>
        <v>0.11857142857142858</v>
      </c>
      <c r="M4814" s="6">
        <f t="shared" si="524"/>
        <v>0.42771084337349341</v>
      </c>
      <c r="N4814" s="6">
        <f t="shared" si="525"/>
        <v>29.957805907172968</v>
      </c>
      <c r="Q4814" s="1">
        <v>7.5163640000000003</v>
      </c>
      <c r="R4814" s="3">
        <v>469000</v>
      </c>
    </row>
    <row r="4815" spans="1:18" x14ac:dyDescent="0.2">
      <c r="A4815" s="8">
        <v>40976</v>
      </c>
      <c r="B4815" s="1">
        <v>7.66</v>
      </c>
      <c r="C4815" s="1">
        <v>7.73</v>
      </c>
      <c r="D4815" s="1">
        <v>7.42</v>
      </c>
      <c r="E4815" s="1">
        <v>7.61</v>
      </c>
      <c r="G4815" s="6">
        <f t="shared" si="526"/>
        <v>1.0000000000000675E-2</v>
      </c>
      <c r="H4815" s="1">
        <f t="shared" si="527"/>
        <v>1.0000000000000675E-2</v>
      </c>
      <c r="I4815" s="1">
        <f t="shared" si="528"/>
        <v>0</v>
      </c>
      <c r="K4815" s="6">
        <f t="shared" si="522"/>
        <v>5.1428571428571414E-2</v>
      </c>
      <c r="L4815" s="6">
        <f t="shared" si="523"/>
        <v>0.10857142857142854</v>
      </c>
      <c r="M4815" s="6">
        <f t="shared" si="524"/>
        <v>0.47368421052631576</v>
      </c>
      <c r="N4815" s="6">
        <f t="shared" si="525"/>
        <v>32.142857142857139</v>
      </c>
      <c r="Q4815" s="1">
        <v>7.5262539999999998</v>
      </c>
      <c r="R4815" s="3">
        <v>418900</v>
      </c>
    </row>
    <row r="4816" spans="1:18" x14ac:dyDescent="0.2">
      <c r="A4816" s="8">
        <v>40977</v>
      </c>
      <c r="B4816" s="1">
        <v>7.61</v>
      </c>
      <c r="C4816" s="1">
        <v>7.89</v>
      </c>
      <c r="D4816" s="1">
        <v>7.55</v>
      </c>
      <c r="E4816" s="1">
        <v>7.64</v>
      </c>
      <c r="G4816" s="6">
        <f t="shared" si="526"/>
        <v>2.9999999999999361E-2</v>
      </c>
      <c r="H4816" s="1">
        <f t="shared" si="527"/>
        <v>2.9999999999999361E-2</v>
      </c>
      <c r="I4816" s="1">
        <f t="shared" si="528"/>
        <v>0</v>
      </c>
      <c r="K4816" s="6">
        <f t="shared" ref="K4816:K4879" si="529">AVERAGE(H4803:H4816)</f>
        <v>5.3571428571428506E-2</v>
      </c>
      <c r="L4816" s="6">
        <f t="shared" ref="L4816:L4879" si="530">AVERAGE(I4803:I4816)</f>
        <v>0.10642857142857144</v>
      </c>
      <c r="M4816" s="6">
        <f t="shared" ref="M4816:M4879" si="531">K4816/L4816</f>
        <v>0.50335570469798585</v>
      </c>
      <c r="N4816" s="6">
        <f t="shared" si="525"/>
        <v>33.482142857142819</v>
      </c>
      <c r="Q4816" s="1">
        <v>7.5559229999999999</v>
      </c>
      <c r="R4816" s="3">
        <v>409700</v>
      </c>
    </row>
    <row r="4817" spans="1:18" x14ac:dyDescent="0.2">
      <c r="A4817" s="8">
        <v>40980</v>
      </c>
      <c r="B4817" s="1">
        <v>7.64</v>
      </c>
      <c r="C4817" s="1">
        <v>7.64</v>
      </c>
      <c r="D4817" s="1">
        <v>7.35</v>
      </c>
      <c r="E4817" s="1">
        <v>7.49</v>
      </c>
      <c r="G4817" s="6">
        <f t="shared" si="526"/>
        <v>-0.14999999999999947</v>
      </c>
      <c r="H4817" s="1">
        <f t="shared" si="527"/>
        <v>0</v>
      </c>
      <c r="I4817" s="1">
        <f t="shared" si="528"/>
        <v>0.14999999999999947</v>
      </c>
      <c r="K4817" s="6">
        <f t="shared" si="529"/>
        <v>3.7857142857142874E-2</v>
      </c>
      <c r="L4817" s="6">
        <f t="shared" si="530"/>
        <v>0.11714285714285712</v>
      </c>
      <c r="M4817" s="6">
        <f t="shared" si="531"/>
        <v>0.3231707317073173</v>
      </c>
      <c r="N4817" s="6">
        <f t="shared" ref="N4817:N4880" si="532">IF(L4817=0,100,100-(100/(1+M4817)))</f>
        <v>24.423963133640569</v>
      </c>
      <c r="Q4817" s="1">
        <v>7.4075740000000003</v>
      </c>
      <c r="R4817" s="3">
        <v>355400</v>
      </c>
    </row>
    <row r="4818" spans="1:18" x14ac:dyDescent="0.2">
      <c r="A4818" s="8">
        <v>40981</v>
      </c>
      <c r="B4818" s="1">
        <v>7.53</v>
      </c>
      <c r="C4818" s="1">
        <v>8.75</v>
      </c>
      <c r="D4818" s="1">
        <v>7.46</v>
      </c>
      <c r="E4818" s="1">
        <v>8.69</v>
      </c>
      <c r="G4818" s="6">
        <f t="shared" si="526"/>
        <v>1.1999999999999993</v>
      </c>
      <c r="H4818" s="1">
        <f t="shared" si="527"/>
        <v>1.1999999999999993</v>
      </c>
      <c r="I4818" s="1">
        <f t="shared" si="528"/>
        <v>0</v>
      </c>
      <c r="K4818" s="6">
        <f t="shared" si="529"/>
        <v>0.12357142857142854</v>
      </c>
      <c r="L4818" s="6">
        <f t="shared" si="530"/>
        <v>0.10571428571428568</v>
      </c>
      <c r="M4818" s="6">
        <f t="shared" si="531"/>
        <v>1.1689189189189191</v>
      </c>
      <c r="N4818" s="6">
        <f t="shared" si="532"/>
        <v>53.894080996884746</v>
      </c>
      <c r="Q4818" s="1">
        <v>8.5943679999999993</v>
      </c>
      <c r="R4818" s="3">
        <v>2685600</v>
      </c>
    </row>
    <row r="4819" spans="1:18" x14ac:dyDescent="0.2">
      <c r="A4819" s="8">
        <v>40982</v>
      </c>
      <c r="B4819" s="1">
        <v>8.5</v>
      </c>
      <c r="C4819" s="1">
        <v>9.1999999999999993</v>
      </c>
      <c r="D4819" s="1">
        <v>8.5</v>
      </c>
      <c r="E4819" s="1">
        <v>8.6199999999999992</v>
      </c>
      <c r="G4819" s="6">
        <f t="shared" si="526"/>
        <v>-7.0000000000000284E-2</v>
      </c>
      <c r="H4819" s="1">
        <f t="shared" si="527"/>
        <v>0</v>
      </c>
      <c r="I4819" s="1">
        <f t="shared" si="528"/>
        <v>7.0000000000000284E-2</v>
      </c>
      <c r="K4819" s="6">
        <f t="shared" si="529"/>
        <v>0.12071428571428562</v>
      </c>
      <c r="L4819" s="6">
        <f t="shared" si="530"/>
        <v>0.1107142857142857</v>
      </c>
      <c r="M4819" s="6">
        <f t="shared" si="531"/>
        <v>1.0903225806451606</v>
      </c>
      <c r="N4819" s="6">
        <f t="shared" si="532"/>
        <v>52.160493827160487</v>
      </c>
      <c r="Q4819" s="1">
        <v>8.5251389999999994</v>
      </c>
      <c r="R4819" s="3">
        <v>2334700</v>
      </c>
    </row>
    <row r="4820" spans="1:18" x14ac:dyDescent="0.2">
      <c r="A4820" s="8">
        <v>40983</v>
      </c>
      <c r="B4820" s="1">
        <v>8.65</v>
      </c>
      <c r="C4820" s="1">
        <v>8.8699999999999992</v>
      </c>
      <c r="D4820" s="1">
        <v>8.43</v>
      </c>
      <c r="E4820" s="1">
        <v>8.61</v>
      </c>
      <c r="G4820" s="6">
        <f t="shared" si="526"/>
        <v>-9.9999999999997868E-3</v>
      </c>
      <c r="H4820" s="1">
        <f t="shared" si="527"/>
        <v>0</v>
      </c>
      <c r="I4820" s="1">
        <f t="shared" si="528"/>
        <v>9.9999999999997868E-3</v>
      </c>
      <c r="K4820" s="6">
        <f t="shared" si="529"/>
        <v>0.12071428571428562</v>
      </c>
      <c r="L4820" s="6">
        <f t="shared" si="530"/>
        <v>0.1114285714285714</v>
      </c>
      <c r="M4820" s="6">
        <f t="shared" si="531"/>
        <v>1.0833333333333328</v>
      </c>
      <c r="N4820" s="6">
        <f t="shared" si="532"/>
        <v>51.999999999999993</v>
      </c>
      <c r="Q4820" s="1">
        <v>8.5152479999999997</v>
      </c>
      <c r="R4820" s="3">
        <v>918400</v>
      </c>
    </row>
    <row r="4821" spans="1:18" x14ac:dyDescent="0.2">
      <c r="A4821" s="8">
        <v>40984</v>
      </c>
      <c r="B4821" s="1">
        <v>8.59</v>
      </c>
      <c r="C4821" s="1">
        <v>8.94</v>
      </c>
      <c r="D4821" s="1">
        <v>8.4600000000000009</v>
      </c>
      <c r="E4821" s="1">
        <v>8.81</v>
      </c>
      <c r="G4821" s="6">
        <f t="shared" si="526"/>
        <v>0.20000000000000107</v>
      </c>
      <c r="H4821" s="1">
        <f t="shared" si="527"/>
        <v>0.20000000000000107</v>
      </c>
      <c r="I4821" s="1">
        <f t="shared" si="528"/>
        <v>0</v>
      </c>
      <c r="K4821" s="6">
        <f t="shared" si="529"/>
        <v>0.13499999999999998</v>
      </c>
      <c r="L4821" s="6">
        <f t="shared" si="530"/>
        <v>7.2142857142857064E-2</v>
      </c>
      <c r="M4821" s="6">
        <f t="shared" si="531"/>
        <v>1.8712871287128732</v>
      </c>
      <c r="N4821" s="6">
        <f t="shared" si="532"/>
        <v>65.172413793103459</v>
      </c>
      <c r="Q4821" s="1">
        <v>8.7130480000000006</v>
      </c>
      <c r="R4821" s="3">
        <v>1817400</v>
      </c>
    </row>
    <row r="4822" spans="1:18" x14ac:dyDescent="0.2">
      <c r="A4822" s="8">
        <v>40987</v>
      </c>
      <c r="B4822" s="1">
        <v>8.81</v>
      </c>
      <c r="C4822" s="1">
        <v>9.2200000000000006</v>
      </c>
      <c r="D4822" s="1">
        <v>8.81</v>
      </c>
      <c r="E4822" s="1">
        <v>8.93</v>
      </c>
      <c r="G4822" s="6">
        <f t="shared" si="526"/>
        <v>0.11999999999999922</v>
      </c>
      <c r="H4822" s="1">
        <f t="shared" si="527"/>
        <v>0.11999999999999922</v>
      </c>
      <c r="I4822" s="1">
        <f t="shared" si="528"/>
        <v>0</v>
      </c>
      <c r="K4822" s="6">
        <f t="shared" si="529"/>
        <v>0.13785714285714276</v>
      </c>
      <c r="L4822" s="6">
        <f t="shared" si="530"/>
        <v>7.2142857142857064E-2</v>
      </c>
      <c r="M4822" s="6">
        <f t="shared" si="531"/>
        <v>1.9108910891089117</v>
      </c>
      <c r="N4822" s="6">
        <f t="shared" si="532"/>
        <v>65.64625850340137</v>
      </c>
      <c r="Q4822" s="1">
        <v>8.8317270000000008</v>
      </c>
      <c r="R4822" s="3">
        <v>1270700</v>
      </c>
    </row>
    <row r="4823" spans="1:18" x14ac:dyDescent="0.2">
      <c r="A4823" s="8">
        <v>40988</v>
      </c>
      <c r="B4823" s="1">
        <v>8.82</v>
      </c>
      <c r="C4823" s="1">
        <v>8.83</v>
      </c>
      <c r="D4823" s="1">
        <v>8.5299999999999994</v>
      </c>
      <c r="E4823" s="1">
        <v>8.6300000000000008</v>
      </c>
      <c r="G4823" s="6">
        <f t="shared" si="526"/>
        <v>-0.29999999999999893</v>
      </c>
      <c r="H4823" s="1">
        <f t="shared" si="527"/>
        <v>0</v>
      </c>
      <c r="I4823" s="1">
        <f t="shared" si="528"/>
        <v>0.29999999999999893</v>
      </c>
      <c r="K4823" s="6">
        <f t="shared" si="529"/>
        <v>0.13785714285714276</v>
      </c>
      <c r="L4823" s="6">
        <f t="shared" si="530"/>
        <v>8.499999999999984E-2</v>
      </c>
      <c r="M4823" s="6">
        <f t="shared" si="531"/>
        <v>1.6218487394958003</v>
      </c>
      <c r="N4823" s="6">
        <f t="shared" si="532"/>
        <v>61.858974358974393</v>
      </c>
      <c r="Q4823" s="1">
        <v>8.5350289999999998</v>
      </c>
      <c r="R4823" s="3">
        <v>748500</v>
      </c>
    </row>
    <row r="4824" spans="1:18" x14ac:dyDescent="0.2">
      <c r="A4824" s="8">
        <v>40989</v>
      </c>
      <c r="B4824" s="1">
        <v>8.68</v>
      </c>
      <c r="C4824" s="1">
        <v>8.7899999999999991</v>
      </c>
      <c r="D4824" s="1">
        <v>8.3800000000000008</v>
      </c>
      <c r="E4824" s="1">
        <v>8.7100000000000009</v>
      </c>
      <c r="G4824" s="6">
        <f t="shared" si="526"/>
        <v>8.0000000000000071E-2</v>
      </c>
      <c r="H4824" s="1">
        <f t="shared" si="527"/>
        <v>8.0000000000000071E-2</v>
      </c>
      <c r="I4824" s="1">
        <f t="shared" si="528"/>
        <v>0</v>
      </c>
      <c r="K4824" s="6">
        <f t="shared" si="529"/>
        <v>0.13285714285714281</v>
      </c>
      <c r="L4824" s="6">
        <f t="shared" si="530"/>
        <v>8.499999999999984E-2</v>
      </c>
      <c r="M4824" s="6">
        <f t="shared" si="531"/>
        <v>1.5630252100840361</v>
      </c>
      <c r="N4824" s="6">
        <f t="shared" si="532"/>
        <v>60.983606557377087</v>
      </c>
      <c r="Q4824" s="1">
        <v>8.6141480000000001</v>
      </c>
      <c r="R4824" s="3">
        <v>824400</v>
      </c>
    </row>
    <row r="4825" spans="1:18" x14ac:dyDescent="0.2">
      <c r="A4825" s="8">
        <v>40990</v>
      </c>
      <c r="B4825" s="1">
        <v>8.59</v>
      </c>
      <c r="C4825" s="1">
        <v>8.83</v>
      </c>
      <c r="D4825" s="1">
        <v>8.59</v>
      </c>
      <c r="E4825" s="1">
        <v>8.8000000000000007</v>
      </c>
      <c r="G4825" s="6">
        <f t="shared" si="526"/>
        <v>8.9999999999999858E-2</v>
      </c>
      <c r="H4825" s="1">
        <f t="shared" si="527"/>
        <v>8.9999999999999858E-2</v>
      </c>
      <c r="I4825" s="1">
        <f t="shared" si="528"/>
        <v>0</v>
      </c>
      <c r="K4825" s="6">
        <f t="shared" si="529"/>
        <v>0.13928571428571423</v>
      </c>
      <c r="L4825" s="6">
        <f t="shared" si="530"/>
        <v>6.3571428571428487E-2</v>
      </c>
      <c r="M4825" s="6">
        <f t="shared" si="531"/>
        <v>2.1910112359550582</v>
      </c>
      <c r="N4825" s="6">
        <f t="shared" si="532"/>
        <v>68.661971830985934</v>
      </c>
      <c r="Q4825" s="1">
        <v>8.7031569999999991</v>
      </c>
      <c r="R4825" s="3">
        <v>754700</v>
      </c>
    </row>
    <row r="4826" spans="1:18" x14ac:dyDescent="0.2">
      <c r="A4826" s="8">
        <v>40991</v>
      </c>
      <c r="B4826" s="1">
        <v>8.84</v>
      </c>
      <c r="C4826" s="1">
        <v>9.5</v>
      </c>
      <c r="D4826" s="1">
        <v>8.7200000000000006</v>
      </c>
      <c r="E4826" s="1">
        <v>9.44</v>
      </c>
      <c r="G4826" s="6">
        <f t="shared" si="526"/>
        <v>0.63999999999999879</v>
      </c>
      <c r="H4826" s="1">
        <f t="shared" si="527"/>
        <v>0.63999999999999879</v>
      </c>
      <c r="I4826" s="1">
        <f t="shared" si="528"/>
        <v>0</v>
      </c>
      <c r="K4826" s="6">
        <f t="shared" si="529"/>
        <v>0.18499999999999986</v>
      </c>
      <c r="L4826" s="6">
        <f t="shared" si="530"/>
        <v>5.2857142857142748E-2</v>
      </c>
      <c r="M4826" s="6">
        <f t="shared" si="531"/>
        <v>3.5000000000000044</v>
      </c>
      <c r="N4826" s="6">
        <f t="shared" si="532"/>
        <v>77.7777777777778</v>
      </c>
      <c r="Q4826" s="1">
        <v>9.3361140000000002</v>
      </c>
      <c r="R4826" s="3">
        <v>1362800</v>
      </c>
    </row>
    <row r="4827" spans="1:18" x14ac:dyDescent="0.2">
      <c r="A4827" s="8">
        <v>40994</v>
      </c>
      <c r="B4827" s="1">
        <v>9.5500000000000007</v>
      </c>
      <c r="C4827" s="1">
        <v>9.6300000000000008</v>
      </c>
      <c r="D4827" s="1">
        <v>9.27</v>
      </c>
      <c r="E4827" s="1">
        <v>9.5</v>
      </c>
      <c r="G4827" s="6">
        <f t="shared" si="526"/>
        <v>6.0000000000000497E-2</v>
      </c>
      <c r="H4827" s="1">
        <f t="shared" si="527"/>
        <v>6.0000000000000497E-2</v>
      </c>
      <c r="I4827" s="1">
        <f t="shared" si="528"/>
        <v>0</v>
      </c>
      <c r="K4827" s="6">
        <f t="shared" si="529"/>
        <v>0.1892857142857142</v>
      </c>
      <c r="L4827" s="6">
        <f t="shared" si="530"/>
        <v>3.7857142857142749E-2</v>
      </c>
      <c r="M4827" s="6">
        <f t="shared" si="531"/>
        <v>5.0000000000000115</v>
      </c>
      <c r="N4827" s="6">
        <f t="shared" si="532"/>
        <v>83.333333333333371</v>
      </c>
      <c r="Q4827" s="1">
        <v>9.3954540000000009</v>
      </c>
      <c r="R4827" s="3">
        <v>699000</v>
      </c>
    </row>
    <row r="4828" spans="1:18" x14ac:dyDescent="0.2">
      <c r="A4828" s="8">
        <v>40995</v>
      </c>
      <c r="B4828" s="1">
        <v>9.49</v>
      </c>
      <c r="C4828" s="1">
        <v>9.7249999999999996</v>
      </c>
      <c r="D4828" s="1">
        <v>9.34</v>
      </c>
      <c r="E4828" s="1">
        <v>9.5</v>
      </c>
      <c r="G4828" s="6">
        <f t="shared" si="526"/>
        <v>0</v>
      </c>
      <c r="H4828" s="1">
        <f t="shared" si="527"/>
        <v>0</v>
      </c>
      <c r="I4828" s="1">
        <f t="shared" si="528"/>
        <v>0</v>
      </c>
      <c r="K4828" s="6">
        <f t="shared" si="529"/>
        <v>0.17357142857142849</v>
      </c>
      <c r="L4828" s="6">
        <f t="shared" si="530"/>
        <v>3.7857142857142749E-2</v>
      </c>
      <c r="M4828" s="6">
        <f t="shared" si="531"/>
        <v>4.5849056603773697</v>
      </c>
      <c r="N4828" s="6">
        <f t="shared" si="532"/>
        <v>82.094594594594639</v>
      </c>
      <c r="Q4828" s="1">
        <v>9.3954540000000009</v>
      </c>
      <c r="R4828" s="3">
        <v>711900</v>
      </c>
    </row>
    <row r="4829" spans="1:18" x14ac:dyDescent="0.2">
      <c r="A4829" s="8">
        <v>40996</v>
      </c>
      <c r="B4829" s="1">
        <v>9.48</v>
      </c>
      <c r="C4829" s="1">
        <v>9.75</v>
      </c>
      <c r="D4829" s="1">
        <v>9.1999999999999993</v>
      </c>
      <c r="E4829" s="1">
        <v>9.75</v>
      </c>
      <c r="G4829" s="6">
        <f t="shared" si="526"/>
        <v>0.25</v>
      </c>
      <c r="H4829" s="1">
        <f t="shared" si="527"/>
        <v>0.25</v>
      </c>
      <c r="I4829" s="1">
        <f t="shared" si="528"/>
        <v>0</v>
      </c>
      <c r="K4829" s="6">
        <f t="shared" si="529"/>
        <v>0.19071428571428559</v>
      </c>
      <c r="L4829" s="6">
        <f t="shared" si="530"/>
        <v>3.7857142857142749E-2</v>
      </c>
      <c r="M4829" s="6">
        <f t="shared" si="531"/>
        <v>5.0377358490566149</v>
      </c>
      <c r="N4829" s="6">
        <f t="shared" si="532"/>
        <v>83.437500000000028</v>
      </c>
      <c r="Q4829" s="1">
        <v>9.6427029999999991</v>
      </c>
      <c r="R4829" s="3">
        <v>1319000</v>
      </c>
    </row>
    <row r="4830" spans="1:18" x14ac:dyDescent="0.2">
      <c r="A4830" s="8">
        <v>40997</v>
      </c>
      <c r="B4830" s="1">
        <v>9.64</v>
      </c>
      <c r="C4830" s="1">
        <v>9.75</v>
      </c>
      <c r="D4830" s="1">
        <v>9.35</v>
      </c>
      <c r="E4830" s="1">
        <v>9.5500000000000007</v>
      </c>
      <c r="G4830" s="6">
        <f t="shared" si="526"/>
        <v>-0.19999999999999929</v>
      </c>
      <c r="H4830" s="1">
        <f t="shared" si="527"/>
        <v>0</v>
      </c>
      <c r="I4830" s="1">
        <f t="shared" si="528"/>
        <v>0.19999999999999929</v>
      </c>
      <c r="K4830" s="6">
        <f t="shared" si="529"/>
        <v>0.18857142857142847</v>
      </c>
      <c r="L4830" s="6">
        <f t="shared" si="530"/>
        <v>5.2142857142856984E-2</v>
      </c>
      <c r="M4830" s="6">
        <f t="shared" si="531"/>
        <v>3.6164383561643927</v>
      </c>
      <c r="N4830" s="6">
        <f t="shared" si="532"/>
        <v>78.338278931750779</v>
      </c>
      <c r="Q4830" s="1">
        <v>9.4449039999999993</v>
      </c>
      <c r="R4830" s="3">
        <v>931200</v>
      </c>
    </row>
    <row r="4831" spans="1:18" x14ac:dyDescent="0.2">
      <c r="A4831" s="8">
        <v>40998</v>
      </c>
      <c r="B4831" s="1">
        <v>9.69</v>
      </c>
      <c r="C4831" s="1">
        <v>9.85</v>
      </c>
      <c r="D4831" s="1">
        <v>9.42</v>
      </c>
      <c r="E4831" s="1">
        <v>9.4499999999999993</v>
      </c>
      <c r="G4831" s="6">
        <f t="shared" si="526"/>
        <v>-0.10000000000000142</v>
      </c>
      <c r="H4831" s="1">
        <f t="shared" si="527"/>
        <v>0</v>
      </c>
      <c r="I4831" s="1">
        <f t="shared" si="528"/>
        <v>0.10000000000000142</v>
      </c>
      <c r="K4831" s="6">
        <f t="shared" si="529"/>
        <v>0.18857142857142847</v>
      </c>
      <c r="L4831" s="6">
        <f t="shared" si="530"/>
        <v>4.857142857142855E-2</v>
      </c>
      <c r="M4831" s="6">
        <f t="shared" si="531"/>
        <v>3.8823529411764701</v>
      </c>
      <c r="N4831" s="6">
        <f t="shared" si="532"/>
        <v>79.518072289156621</v>
      </c>
      <c r="Q4831" s="1">
        <v>9.3460040000000006</v>
      </c>
      <c r="R4831" s="3">
        <v>854900</v>
      </c>
    </row>
    <row r="4832" spans="1:18" x14ac:dyDescent="0.2">
      <c r="A4832" s="8">
        <v>41001</v>
      </c>
      <c r="B4832" s="1">
        <v>9.3800000000000008</v>
      </c>
      <c r="C4832" s="1">
        <v>10.23</v>
      </c>
      <c r="D4832" s="1">
        <v>9.36</v>
      </c>
      <c r="E4832" s="1">
        <v>10.11</v>
      </c>
      <c r="G4832" s="6">
        <f t="shared" si="526"/>
        <v>0.66000000000000014</v>
      </c>
      <c r="H4832" s="1">
        <f t="shared" si="527"/>
        <v>0.66000000000000014</v>
      </c>
      <c r="I4832" s="1">
        <f t="shared" si="528"/>
        <v>0</v>
      </c>
      <c r="K4832" s="6">
        <f t="shared" si="529"/>
        <v>0.14999999999999997</v>
      </c>
      <c r="L4832" s="6">
        <f t="shared" si="530"/>
        <v>4.857142857142855E-2</v>
      </c>
      <c r="M4832" s="6">
        <f t="shared" si="531"/>
        <v>3.0882352941176476</v>
      </c>
      <c r="N4832" s="6">
        <f t="shared" si="532"/>
        <v>75.539568345323744</v>
      </c>
      <c r="Q4832" s="1">
        <v>9.9987410000000008</v>
      </c>
      <c r="R4832" s="3">
        <v>1293600</v>
      </c>
    </row>
    <row r="4833" spans="1:18" x14ac:dyDescent="0.2">
      <c r="A4833" s="8">
        <v>41002</v>
      </c>
      <c r="B4833" s="1">
        <v>10.06</v>
      </c>
      <c r="C4833" s="1">
        <v>10.316000000000001</v>
      </c>
      <c r="D4833" s="1">
        <v>9.66</v>
      </c>
      <c r="E4833" s="1">
        <v>9.7899999999999991</v>
      </c>
      <c r="G4833" s="6">
        <f t="shared" si="526"/>
        <v>-0.32000000000000028</v>
      </c>
      <c r="H4833" s="1">
        <f t="shared" si="527"/>
        <v>0</v>
      </c>
      <c r="I4833" s="1">
        <f t="shared" si="528"/>
        <v>0.32000000000000028</v>
      </c>
      <c r="K4833" s="6">
        <f t="shared" si="529"/>
        <v>0.14999999999999997</v>
      </c>
      <c r="L4833" s="6">
        <f t="shared" si="530"/>
        <v>6.6428571428571406E-2</v>
      </c>
      <c r="M4833" s="6">
        <f t="shared" si="531"/>
        <v>2.2580645161290325</v>
      </c>
      <c r="N4833" s="6">
        <f t="shared" si="532"/>
        <v>69.306930693069305</v>
      </c>
      <c r="Q4833" s="1">
        <v>9.6822619999999997</v>
      </c>
      <c r="R4833" s="3">
        <v>1333000</v>
      </c>
    </row>
    <row r="4834" spans="1:18" x14ac:dyDescent="0.2">
      <c r="A4834" s="8">
        <v>41003</v>
      </c>
      <c r="B4834" s="1">
        <v>9.6300000000000008</v>
      </c>
      <c r="C4834" s="1">
        <v>9.73</v>
      </c>
      <c r="D4834" s="1">
        <v>9.1319999999999997</v>
      </c>
      <c r="E4834" s="1">
        <v>9.4600000000000009</v>
      </c>
      <c r="G4834" s="6">
        <f t="shared" si="526"/>
        <v>-0.32999999999999829</v>
      </c>
      <c r="H4834" s="1">
        <f t="shared" si="527"/>
        <v>0</v>
      </c>
      <c r="I4834" s="1">
        <f t="shared" si="528"/>
        <v>0.32999999999999829</v>
      </c>
      <c r="K4834" s="6">
        <f t="shared" si="529"/>
        <v>0.14999999999999997</v>
      </c>
      <c r="L4834" s="6">
        <f t="shared" si="530"/>
        <v>8.9285714285714163E-2</v>
      </c>
      <c r="M4834" s="6">
        <f t="shared" si="531"/>
        <v>1.6800000000000019</v>
      </c>
      <c r="N4834" s="6">
        <f t="shared" si="532"/>
        <v>62.686567164179131</v>
      </c>
      <c r="Q4834" s="1">
        <v>9.3558939999999993</v>
      </c>
      <c r="R4834" s="3">
        <v>1098800</v>
      </c>
    </row>
    <row r="4835" spans="1:18" x14ac:dyDescent="0.2">
      <c r="A4835" s="8">
        <v>41004</v>
      </c>
      <c r="B4835" s="1">
        <v>9.35</v>
      </c>
      <c r="C4835" s="1">
        <v>9.4</v>
      </c>
      <c r="D4835" s="1">
        <v>9.1199999999999992</v>
      </c>
      <c r="E4835" s="1">
        <v>9.2200000000000006</v>
      </c>
      <c r="G4835" s="6">
        <f t="shared" si="526"/>
        <v>-0.24000000000000021</v>
      </c>
      <c r="H4835" s="1">
        <f t="shared" si="527"/>
        <v>0</v>
      </c>
      <c r="I4835" s="1">
        <f t="shared" si="528"/>
        <v>0.24000000000000021</v>
      </c>
      <c r="K4835" s="6">
        <f t="shared" si="529"/>
        <v>0.13571428571428562</v>
      </c>
      <c r="L4835" s="6">
        <f t="shared" si="530"/>
        <v>0.10642857142857132</v>
      </c>
      <c r="M4835" s="6">
        <f t="shared" si="531"/>
        <v>1.2751677852348997</v>
      </c>
      <c r="N4835" s="6">
        <f t="shared" si="532"/>
        <v>56.047197640118007</v>
      </c>
      <c r="Q4835" s="1">
        <v>9.1185360000000006</v>
      </c>
      <c r="R4835" s="3">
        <v>866200</v>
      </c>
    </row>
    <row r="4836" spans="1:18" x14ac:dyDescent="0.2">
      <c r="A4836" s="8">
        <v>41008</v>
      </c>
      <c r="B4836" s="1">
        <v>9.02</v>
      </c>
      <c r="C4836" s="1">
        <v>9.1199999999999992</v>
      </c>
      <c r="D4836" s="1">
        <v>8.81</v>
      </c>
      <c r="E4836" s="1">
        <v>8.9499999999999993</v>
      </c>
      <c r="G4836" s="6">
        <f t="shared" si="526"/>
        <v>-0.27000000000000135</v>
      </c>
      <c r="H4836" s="1">
        <f t="shared" si="527"/>
        <v>0</v>
      </c>
      <c r="I4836" s="1">
        <f t="shared" si="528"/>
        <v>0.27000000000000135</v>
      </c>
      <c r="K4836" s="6">
        <f t="shared" si="529"/>
        <v>0.12714285714285709</v>
      </c>
      <c r="L4836" s="6">
        <f t="shared" si="530"/>
        <v>0.1257142857142857</v>
      </c>
      <c r="M4836" s="6">
        <f t="shared" si="531"/>
        <v>1.011363636363636</v>
      </c>
      <c r="N4836" s="6">
        <f t="shared" si="532"/>
        <v>50.2824858757062</v>
      </c>
      <c r="Q4836" s="1">
        <v>8.8515069999999998</v>
      </c>
      <c r="R4836" s="3">
        <v>590700</v>
      </c>
    </row>
    <row r="4837" spans="1:18" x14ac:dyDescent="0.2">
      <c r="A4837" s="8">
        <v>41009</v>
      </c>
      <c r="B4837" s="1">
        <v>8.9600000000000009</v>
      </c>
      <c r="C4837" s="1">
        <v>9.2100000000000009</v>
      </c>
      <c r="D4837" s="1">
        <v>8.6999999999999993</v>
      </c>
      <c r="E4837" s="1">
        <v>8.9499999999999993</v>
      </c>
      <c r="G4837" s="6">
        <f t="shared" si="526"/>
        <v>0</v>
      </c>
      <c r="H4837" s="1">
        <f t="shared" si="527"/>
        <v>0</v>
      </c>
      <c r="I4837" s="1">
        <f t="shared" si="528"/>
        <v>0</v>
      </c>
      <c r="K4837" s="6">
        <f t="shared" si="529"/>
        <v>0.12714285714285709</v>
      </c>
      <c r="L4837" s="6">
        <f t="shared" si="530"/>
        <v>0.10428571428571434</v>
      </c>
      <c r="M4837" s="6">
        <f t="shared" si="531"/>
        <v>1.2191780821917797</v>
      </c>
      <c r="N4837" s="6">
        <f t="shared" si="532"/>
        <v>54.938271604938251</v>
      </c>
      <c r="Q4837" s="1">
        <v>8.8515069999999998</v>
      </c>
      <c r="R4837" s="3">
        <v>1046900</v>
      </c>
    </row>
    <row r="4838" spans="1:18" x14ac:dyDescent="0.2">
      <c r="A4838" s="8">
        <v>41010</v>
      </c>
      <c r="B4838" s="1">
        <v>9.08</v>
      </c>
      <c r="C4838" s="1">
        <v>9.15</v>
      </c>
      <c r="D4838" s="1">
        <v>8.7799999999999994</v>
      </c>
      <c r="E4838" s="1">
        <v>8.84</v>
      </c>
      <c r="G4838" s="6">
        <f t="shared" si="526"/>
        <v>-0.10999999999999943</v>
      </c>
      <c r="H4838" s="1">
        <f t="shared" si="527"/>
        <v>0</v>
      </c>
      <c r="I4838" s="1">
        <f t="shared" si="528"/>
        <v>0.10999999999999943</v>
      </c>
      <c r="K4838" s="6">
        <f t="shared" si="529"/>
        <v>0.12142857142857137</v>
      </c>
      <c r="L4838" s="6">
        <f t="shared" si="530"/>
        <v>0.11214285714285717</v>
      </c>
      <c r="M4838" s="6">
        <f t="shared" si="531"/>
        <v>1.0828025477707</v>
      </c>
      <c r="N4838" s="6">
        <f t="shared" si="532"/>
        <v>51.987767584097845</v>
      </c>
      <c r="Q4838" s="1">
        <v>8.742718</v>
      </c>
      <c r="R4838" s="3">
        <v>590400</v>
      </c>
    </row>
    <row r="4839" spans="1:18" x14ac:dyDescent="0.2">
      <c r="A4839" s="8">
        <v>41011</v>
      </c>
      <c r="B4839" s="1">
        <v>8.86</v>
      </c>
      <c r="C4839" s="1">
        <v>9.15</v>
      </c>
      <c r="D4839" s="1">
        <v>8.74</v>
      </c>
      <c r="E4839" s="1">
        <v>9.0299999999999994</v>
      </c>
      <c r="G4839" s="6">
        <f t="shared" si="526"/>
        <v>0.1899999999999995</v>
      </c>
      <c r="H4839" s="1">
        <f t="shared" si="527"/>
        <v>0.1899999999999995</v>
      </c>
      <c r="I4839" s="1">
        <f t="shared" si="528"/>
        <v>0</v>
      </c>
      <c r="K4839" s="6">
        <f t="shared" si="529"/>
        <v>0.1285714285714285</v>
      </c>
      <c r="L4839" s="6">
        <f t="shared" si="530"/>
        <v>0.11214285714285717</v>
      </c>
      <c r="M4839" s="6">
        <f t="shared" si="531"/>
        <v>1.1464968152866233</v>
      </c>
      <c r="N4839" s="6">
        <f t="shared" si="532"/>
        <v>53.412462908011847</v>
      </c>
      <c r="Q4839" s="1">
        <v>8.9306260000000002</v>
      </c>
      <c r="R4839" s="3">
        <v>1136100</v>
      </c>
    </row>
    <row r="4840" spans="1:18" x14ac:dyDescent="0.2">
      <c r="A4840" s="8">
        <v>41012</v>
      </c>
      <c r="B4840" s="1">
        <v>9</v>
      </c>
      <c r="C4840" s="1">
        <v>9</v>
      </c>
      <c r="D4840" s="1">
        <v>8.59</v>
      </c>
      <c r="E4840" s="1">
        <v>8.6300000000000008</v>
      </c>
      <c r="G4840" s="6">
        <f t="shared" si="526"/>
        <v>-0.39999999999999858</v>
      </c>
      <c r="H4840" s="1">
        <f t="shared" si="527"/>
        <v>0</v>
      </c>
      <c r="I4840" s="1">
        <f t="shared" si="528"/>
        <v>0.39999999999999858</v>
      </c>
      <c r="K4840" s="6">
        <f t="shared" si="529"/>
        <v>8.2857142857142865E-2</v>
      </c>
      <c r="L4840" s="6">
        <f t="shared" si="530"/>
        <v>0.14071428571428563</v>
      </c>
      <c r="M4840" s="6">
        <f t="shared" si="531"/>
        <v>0.5888324873096451</v>
      </c>
      <c r="N4840" s="6">
        <f t="shared" si="532"/>
        <v>37.060702875399379</v>
      </c>
      <c r="Q4840" s="1">
        <v>8.5350289999999998</v>
      </c>
      <c r="R4840" s="3">
        <v>456300</v>
      </c>
    </row>
    <row r="4841" spans="1:18" x14ac:dyDescent="0.2">
      <c r="A4841" s="8">
        <v>41015</v>
      </c>
      <c r="B4841" s="1">
        <v>8.7100000000000009</v>
      </c>
      <c r="C4841" s="1">
        <v>8.98</v>
      </c>
      <c r="D4841" s="1">
        <v>8.49</v>
      </c>
      <c r="E4841" s="1">
        <v>8.85</v>
      </c>
      <c r="G4841" s="6">
        <f t="shared" si="526"/>
        <v>0.21999999999999886</v>
      </c>
      <c r="H4841" s="1">
        <f t="shared" si="527"/>
        <v>0.21999999999999886</v>
      </c>
      <c r="I4841" s="1">
        <f t="shared" si="528"/>
        <v>0</v>
      </c>
      <c r="K4841" s="6">
        <f t="shared" si="529"/>
        <v>9.4285714285714181E-2</v>
      </c>
      <c r="L4841" s="6">
        <f t="shared" si="530"/>
        <v>0.14071428571428563</v>
      </c>
      <c r="M4841" s="6">
        <f t="shared" si="531"/>
        <v>0.67005076142131947</v>
      </c>
      <c r="N4841" s="6">
        <f t="shared" si="532"/>
        <v>40.121580547112451</v>
      </c>
      <c r="Q4841" s="1">
        <v>8.7526080000000004</v>
      </c>
      <c r="R4841" s="3">
        <v>731900</v>
      </c>
    </row>
    <row r="4842" spans="1:18" x14ac:dyDescent="0.2">
      <c r="A4842" s="8">
        <v>41016</v>
      </c>
      <c r="B4842" s="1">
        <v>8.98</v>
      </c>
      <c r="C4842" s="1">
        <v>9.18</v>
      </c>
      <c r="D4842" s="1">
        <v>8.85</v>
      </c>
      <c r="E4842" s="1">
        <v>8.8699999999999992</v>
      </c>
      <c r="G4842" s="6">
        <f t="shared" si="526"/>
        <v>1.9999999999999574E-2</v>
      </c>
      <c r="H4842" s="1">
        <f t="shared" si="527"/>
        <v>1.9999999999999574E-2</v>
      </c>
      <c r="I4842" s="1">
        <f t="shared" si="528"/>
        <v>0</v>
      </c>
      <c r="K4842" s="6">
        <f t="shared" si="529"/>
        <v>9.5714285714285571E-2</v>
      </c>
      <c r="L4842" s="6">
        <f t="shared" si="530"/>
        <v>0.14071428571428563</v>
      </c>
      <c r="M4842" s="6">
        <f t="shared" si="531"/>
        <v>0.68020304568527856</v>
      </c>
      <c r="N4842" s="6">
        <f t="shared" si="532"/>
        <v>40.483383685800582</v>
      </c>
      <c r="Q4842" s="1">
        <v>8.7723879999999994</v>
      </c>
      <c r="R4842" s="3">
        <v>516000</v>
      </c>
    </row>
    <row r="4843" spans="1:18" x14ac:dyDescent="0.2">
      <c r="A4843" s="8">
        <v>41017</v>
      </c>
      <c r="B4843" s="1">
        <v>8.76</v>
      </c>
      <c r="C4843" s="1">
        <v>8.8699999999999992</v>
      </c>
      <c r="D4843" s="1">
        <v>8.6199999999999992</v>
      </c>
      <c r="E4843" s="1">
        <v>8.76</v>
      </c>
      <c r="G4843" s="6">
        <f t="shared" si="526"/>
        <v>-0.10999999999999943</v>
      </c>
      <c r="H4843" s="1">
        <f t="shared" si="527"/>
        <v>0</v>
      </c>
      <c r="I4843" s="1">
        <f t="shared" si="528"/>
        <v>0.10999999999999943</v>
      </c>
      <c r="K4843" s="6">
        <f t="shared" si="529"/>
        <v>7.7857142857142722E-2</v>
      </c>
      <c r="L4843" s="6">
        <f t="shared" si="530"/>
        <v>0.14857142857142844</v>
      </c>
      <c r="M4843" s="6">
        <f t="shared" si="531"/>
        <v>0.52403846153846112</v>
      </c>
      <c r="N4843" s="6">
        <f t="shared" si="532"/>
        <v>34.384858044164019</v>
      </c>
      <c r="Q4843" s="1">
        <v>8.6635980000000004</v>
      </c>
      <c r="R4843" s="3">
        <v>499600</v>
      </c>
    </row>
    <row r="4844" spans="1:18" x14ac:dyDescent="0.2">
      <c r="A4844" s="8">
        <v>41018</v>
      </c>
      <c r="B4844" s="1">
        <v>8.81</v>
      </c>
      <c r="C4844" s="1">
        <v>8.8800000000000008</v>
      </c>
      <c r="D4844" s="1">
        <v>8.6</v>
      </c>
      <c r="E4844" s="1">
        <v>8.74</v>
      </c>
      <c r="G4844" s="6">
        <f t="shared" si="526"/>
        <v>-1.9999999999999574E-2</v>
      </c>
      <c r="H4844" s="1">
        <f t="shared" si="527"/>
        <v>0</v>
      </c>
      <c r="I4844" s="1">
        <f t="shared" si="528"/>
        <v>1.9999999999999574E-2</v>
      </c>
      <c r="K4844" s="6">
        <f t="shared" si="529"/>
        <v>7.7857142857142722E-2</v>
      </c>
      <c r="L4844" s="6">
        <f t="shared" si="530"/>
        <v>0.13571428571428562</v>
      </c>
      <c r="M4844" s="6">
        <f t="shared" si="531"/>
        <v>0.57368421052631524</v>
      </c>
      <c r="N4844" s="6">
        <f t="shared" si="532"/>
        <v>36.454849498327732</v>
      </c>
      <c r="Q4844" s="1">
        <v>8.6438179999999996</v>
      </c>
      <c r="R4844" s="3">
        <v>455900</v>
      </c>
    </row>
    <row r="4845" spans="1:18" x14ac:dyDescent="0.2">
      <c r="A4845" s="8">
        <v>41019</v>
      </c>
      <c r="B4845" s="1">
        <v>8.8800000000000008</v>
      </c>
      <c r="C4845" s="1">
        <v>8.98</v>
      </c>
      <c r="D4845" s="1">
        <v>8.6</v>
      </c>
      <c r="E4845" s="1">
        <v>8.7100000000000009</v>
      </c>
      <c r="G4845" s="6">
        <f t="shared" si="526"/>
        <v>-2.9999999999999361E-2</v>
      </c>
      <c r="H4845" s="1">
        <f t="shared" si="527"/>
        <v>0</v>
      </c>
      <c r="I4845" s="1">
        <f t="shared" si="528"/>
        <v>2.9999999999999361E-2</v>
      </c>
      <c r="K4845" s="6">
        <f t="shared" si="529"/>
        <v>7.7857142857142722E-2</v>
      </c>
      <c r="L4845" s="6">
        <f t="shared" si="530"/>
        <v>0.13071428571428548</v>
      </c>
      <c r="M4845" s="6">
        <f t="shared" si="531"/>
        <v>0.59562841530054644</v>
      </c>
      <c r="N4845" s="6">
        <f t="shared" si="532"/>
        <v>37.328767123287669</v>
      </c>
      <c r="Q4845" s="1">
        <v>8.6141480000000001</v>
      </c>
      <c r="R4845" s="3">
        <v>507200</v>
      </c>
    </row>
    <row r="4846" spans="1:18" x14ac:dyDescent="0.2">
      <c r="A4846" s="8">
        <v>41022</v>
      </c>
      <c r="B4846" s="1">
        <v>8.57</v>
      </c>
      <c r="C4846" s="1">
        <v>8.73</v>
      </c>
      <c r="D4846" s="1">
        <v>8.17</v>
      </c>
      <c r="E4846" s="1">
        <v>8.61</v>
      </c>
      <c r="G4846" s="6">
        <f t="shared" si="526"/>
        <v>-0.10000000000000142</v>
      </c>
      <c r="H4846" s="1">
        <f t="shared" si="527"/>
        <v>0</v>
      </c>
      <c r="I4846" s="1">
        <f t="shared" si="528"/>
        <v>0.10000000000000142</v>
      </c>
      <c r="K4846" s="6">
        <f t="shared" si="529"/>
        <v>3.0714285714285566E-2</v>
      </c>
      <c r="L4846" s="6">
        <f t="shared" si="530"/>
        <v>0.13785714285714271</v>
      </c>
      <c r="M4846" s="6">
        <f t="shared" si="531"/>
        <v>0.22279792746113905</v>
      </c>
      <c r="N4846" s="6">
        <f t="shared" si="532"/>
        <v>18.220338983050794</v>
      </c>
      <c r="Q4846" s="1">
        <v>8.5152479999999997</v>
      </c>
      <c r="R4846" s="3">
        <v>795300</v>
      </c>
    </row>
    <row r="4847" spans="1:18" x14ac:dyDescent="0.2">
      <c r="A4847" s="8">
        <v>41023</v>
      </c>
      <c r="B4847" s="1">
        <v>8.66</v>
      </c>
      <c r="C4847" s="1">
        <v>8.92</v>
      </c>
      <c r="D4847" s="1">
        <v>8.49</v>
      </c>
      <c r="E4847" s="1">
        <v>8.83</v>
      </c>
      <c r="G4847" s="6">
        <f t="shared" si="526"/>
        <v>0.22000000000000064</v>
      </c>
      <c r="H4847" s="1">
        <f t="shared" si="527"/>
        <v>0.22000000000000064</v>
      </c>
      <c r="I4847" s="1">
        <f t="shared" si="528"/>
        <v>0</v>
      </c>
      <c r="K4847" s="6">
        <f t="shared" si="529"/>
        <v>4.6428571428571326E-2</v>
      </c>
      <c r="L4847" s="6">
        <f t="shared" si="530"/>
        <v>0.11499999999999984</v>
      </c>
      <c r="M4847" s="6">
        <f t="shared" si="531"/>
        <v>0.40372670807453381</v>
      </c>
      <c r="N4847" s="6">
        <f t="shared" si="532"/>
        <v>28.761061946902643</v>
      </c>
      <c r="Q4847" s="1">
        <v>8.7328270000000003</v>
      </c>
      <c r="R4847" s="3">
        <v>534600</v>
      </c>
    </row>
    <row r="4848" spans="1:18" x14ac:dyDescent="0.2">
      <c r="A4848" s="8">
        <v>41024</v>
      </c>
      <c r="B4848" s="1">
        <v>8.9700000000000006</v>
      </c>
      <c r="C4848" s="1">
        <v>9.27</v>
      </c>
      <c r="D4848" s="1">
        <v>8.85</v>
      </c>
      <c r="E4848" s="1">
        <v>9.2200000000000006</v>
      </c>
      <c r="G4848" s="6">
        <f t="shared" si="526"/>
        <v>0.39000000000000057</v>
      </c>
      <c r="H4848" s="1">
        <f t="shared" si="527"/>
        <v>0.39000000000000057</v>
      </c>
      <c r="I4848" s="1">
        <f t="shared" si="528"/>
        <v>0</v>
      </c>
      <c r="K4848" s="6">
        <f t="shared" si="529"/>
        <v>7.4285714285714219E-2</v>
      </c>
      <c r="L4848" s="6">
        <f t="shared" si="530"/>
        <v>9.1428571428571387E-2</v>
      </c>
      <c r="M4848" s="6">
        <f t="shared" si="531"/>
        <v>0.81249999999999967</v>
      </c>
      <c r="N4848" s="6">
        <f t="shared" si="532"/>
        <v>44.827586206896541</v>
      </c>
      <c r="Q4848" s="1">
        <v>9.1185360000000006</v>
      </c>
      <c r="R4848" s="3">
        <v>489700</v>
      </c>
    </row>
    <row r="4849" spans="1:18" x14ac:dyDescent="0.2">
      <c r="A4849" s="8">
        <v>41025</v>
      </c>
      <c r="B4849" s="1">
        <v>9.2200000000000006</v>
      </c>
      <c r="C4849" s="1">
        <v>9.5500000000000007</v>
      </c>
      <c r="D4849" s="1">
        <v>9.14</v>
      </c>
      <c r="E4849" s="1">
        <v>9.41</v>
      </c>
      <c r="G4849" s="6">
        <f t="shared" si="526"/>
        <v>0.1899999999999995</v>
      </c>
      <c r="H4849" s="1">
        <f t="shared" si="527"/>
        <v>0.1899999999999995</v>
      </c>
      <c r="I4849" s="1">
        <f t="shared" si="528"/>
        <v>0</v>
      </c>
      <c r="K4849" s="6">
        <f t="shared" si="529"/>
        <v>8.7857142857142759E-2</v>
      </c>
      <c r="L4849" s="6">
        <f t="shared" si="530"/>
        <v>7.4285714285714219E-2</v>
      </c>
      <c r="M4849" s="6">
        <f t="shared" si="531"/>
        <v>1.1826923076923075</v>
      </c>
      <c r="N4849" s="6">
        <f t="shared" si="532"/>
        <v>54.185022026431717</v>
      </c>
      <c r="Q4849" s="1">
        <v>9.3064450000000001</v>
      </c>
      <c r="R4849" s="3">
        <v>428200</v>
      </c>
    </row>
    <row r="4850" spans="1:18" x14ac:dyDescent="0.2">
      <c r="A4850" s="8">
        <v>41026</v>
      </c>
      <c r="B4850" s="1">
        <v>9.43</v>
      </c>
      <c r="C4850" s="1">
        <v>9.44</v>
      </c>
      <c r="D4850" s="1">
        <v>9.1509999999999998</v>
      </c>
      <c r="E4850" s="1">
        <v>9.43</v>
      </c>
      <c r="G4850" s="6">
        <f t="shared" si="526"/>
        <v>1.9999999999999574E-2</v>
      </c>
      <c r="H4850" s="1">
        <f t="shared" si="527"/>
        <v>1.9999999999999574E-2</v>
      </c>
      <c r="I4850" s="1">
        <f t="shared" si="528"/>
        <v>0</v>
      </c>
      <c r="K4850" s="6">
        <f t="shared" si="529"/>
        <v>8.9285714285714163E-2</v>
      </c>
      <c r="L4850" s="6">
        <f t="shared" si="530"/>
        <v>5.4999999999999841E-2</v>
      </c>
      <c r="M4850" s="6">
        <f t="shared" si="531"/>
        <v>1.6233766233766258</v>
      </c>
      <c r="N4850" s="6">
        <f t="shared" si="532"/>
        <v>61.881188118811913</v>
      </c>
      <c r="Q4850" s="1">
        <v>9.3262250000000009</v>
      </c>
      <c r="R4850" s="3">
        <v>304000</v>
      </c>
    </row>
    <row r="4851" spans="1:18" x14ac:dyDescent="0.2">
      <c r="A4851" s="8">
        <v>41029</v>
      </c>
      <c r="B4851" s="1">
        <v>9.42</v>
      </c>
      <c r="C4851" s="1">
        <v>9.42</v>
      </c>
      <c r="D4851" s="1">
        <v>8.91</v>
      </c>
      <c r="E4851" s="1">
        <v>9.07</v>
      </c>
      <c r="G4851" s="6">
        <f t="shared" si="526"/>
        <v>-0.35999999999999943</v>
      </c>
      <c r="H4851" s="1">
        <f t="shared" si="527"/>
        <v>0</v>
      </c>
      <c r="I4851" s="1">
        <f t="shared" si="528"/>
        <v>0.35999999999999943</v>
      </c>
      <c r="K4851" s="6">
        <f t="shared" si="529"/>
        <v>8.9285714285714163E-2</v>
      </c>
      <c r="L4851" s="6">
        <f t="shared" si="530"/>
        <v>8.0714285714285516E-2</v>
      </c>
      <c r="M4851" s="6">
        <f t="shared" si="531"/>
        <v>1.106194690265488</v>
      </c>
      <c r="N4851" s="6">
        <f t="shared" si="532"/>
        <v>52.521008403361371</v>
      </c>
      <c r="Q4851" s="1">
        <v>8.970186</v>
      </c>
      <c r="R4851" s="3">
        <v>631300</v>
      </c>
    </row>
    <row r="4852" spans="1:18" x14ac:dyDescent="0.2">
      <c r="A4852" s="8">
        <v>41030</v>
      </c>
      <c r="B4852" s="1">
        <v>9.1</v>
      </c>
      <c r="C4852" s="1">
        <v>9.65</v>
      </c>
      <c r="D4852" s="1">
        <v>9.0299999999999994</v>
      </c>
      <c r="E4852" s="1">
        <v>9.3800000000000008</v>
      </c>
      <c r="G4852" s="6">
        <f t="shared" si="526"/>
        <v>0.3100000000000005</v>
      </c>
      <c r="H4852" s="1">
        <f t="shared" si="527"/>
        <v>0.3100000000000005</v>
      </c>
      <c r="I4852" s="1">
        <f t="shared" si="528"/>
        <v>0</v>
      </c>
      <c r="K4852" s="6">
        <f t="shared" si="529"/>
        <v>0.11142857142857134</v>
      </c>
      <c r="L4852" s="6">
        <f t="shared" si="530"/>
        <v>7.2857142857142704E-2</v>
      </c>
      <c r="M4852" s="6">
        <f t="shared" si="531"/>
        <v>1.5294117647058842</v>
      </c>
      <c r="N4852" s="6">
        <f t="shared" si="532"/>
        <v>60.465116279069797</v>
      </c>
      <c r="Q4852" s="1">
        <v>9.2767739999999996</v>
      </c>
      <c r="R4852" s="3">
        <v>750000</v>
      </c>
    </row>
    <row r="4853" spans="1:18" x14ac:dyDescent="0.2">
      <c r="A4853" s="8">
        <v>41031</v>
      </c>
      <c r="B4853" s="1">
        <v>9.31</v>
      </c>
      <c r="C4853" s="1">
        <v>9.34</v>
      </c>
      <c r="D4853" s="1">
        <v>9.1300000000000008</v>
      </c>
      <c r="E4853" s="1">
        <v>9.2200000000000006</v>
      </c>
      <c r="G4853" s="6">
        <f t="shared" si="526"/>
        <v>-0.16000000000000014</v>
      </c>
      <c r="H4853" s="1">
        <f t="shared" si="527"/>
        <v>0</v>
      </c>
      <c r="I4853" s="1">
        <f t="shared" si="528"/>
        <v>0.16000000000000014</v>
      </c>
      <c r="K4853" s="6">
        <f t="shared" si="529"/>
        <v>9.7857142857142795E-2</v>
      </c>
      <c r="L4853" s="6">
        <f t="shared" si="530"/>
        <v>8.4285714285714144E-2</v>
      </c>
      <c r="M4853" s="6">
        <f t="shared" si="531"/>
        <v>1.1610169491525435</v>
      </c>
      <c r="N4853" s="6">
        <f t="shared" si="532"/>
        <v>53.725490196078454</v>
      </c>
      <c r="Q4853" s="1">
        <v>9.1185360000000006</v>
      </c>
      <c r="R4853" s="3">
        <v>445200</v>
      </c>
    </row>
    <row r="4854" spans="1:18" x14ac:dyDescent="0.2">
      <c r="A4854" s="8">
        <v>41032</v>
      </c>
      <c r="B4854" s="1">
        <v>9.19</v>
      </c>
      <c r="C4854" s="1">
        <v>9.19</v>
      </c>
      <c r="D4854" s="1">
        <v>8.5399999999999991</v>
      </c>
      <c r="E4854" s="1">
        <v>8.6300000000000008</v>
      </c>
      <c r="G4854" s="6">
        <f t="shared" si="526"/>
        <v>-0.58999999999999986</v>
      </c>
      <c r="H4854" s="1">
        <f t="shared" si="527"/>
        <v>0</v>
      </c>
      <c r="I4854" s="1">
        <f t="shared" si="528"/>
        <v>0.58999999999999986</v>
      </c>
      <c r="K4854" s="6">
        <f t="shared" si="529"/>
        <v>9.7857142857142795E-2</v>
      </c>
      <c r="L4854" s="6">
        <f t="shared" si="530"/>
        <v>9.7857142857142795E-2</v>
      </c>
      <c r="M4854" s="6">
        <f t="shared" si="531"/>
        <v>1</v>
      </c>
      <c r="N4854" s="6">
        <f t="shared" si="532"/>
        <v>50</v>
      </c>
      <c r="Q4854" s="1">
        <v>8.5350289999999998</v>
      </c>
      <c r="R4854" s="3">
        <v>763100</v>
      </c>
    </row>
    <row r="4855" spans="1:18" x14ac:dyDescent="0.2">
      <c r="A4855" s="8">
        <v>41033</v>
      </c>
      <c r="B4855" s="1">
        <v>8.61</v>
      </c>
      <c r="C4855" s="1">
        <v>8.61</v>
      </c>
      <c r="D4855" s="1">
        <v>8.1999999999999993</v>
      </c>
      <c r="E4855" s="1">
        <v>8.2799999999999994</v>
      </c>
      <c r="G4855" s="6">
        <f t="shared" si="526"/>
        <v>-0.35000000000000142</v>
      </c>
      <c r="H4855" s="1">
        <f t="shared" si="527"/>
        <v>0</v>
      </c>
      <c r="I4855" s="1">
        <f t="shared" si="528"/>
        <v>0.35000000000000142</v>
      </c>
      <c r="K4855" s="6">
        <f t="shared" si="529"/>
        <v>8.214285714285717E-2</v>
      </c>
      <c r="L4855" s="6">
        <f t="shared" si="530"/>
        <v>0.1228571428571429</v>
      </c>
      <c r="M4855" s="6">
        <f t="shared" si="531"/>
        <v>0.66860465116279066</v>
      </c>
      <c r="N4855" s="6">
        <f t="shared" si="532"/>
        <v>40.069686411149817</v>
      </c>
      <c r="Q4855" s="1">
        <v>8.1888799999999993</v>
      </c>
      <c r="R4855" s="3">
        <v>672700</v>
      </c>
    </row>
    <row r="4856" spans="1:18" x14ac:dyDescent="0.2">
      <c r="A4856" s="8">
        <v>41036</v>
      </c>
      <c r="B4856" s="1">
        <v>8.23</v>
      </c>
      <c r="C4856" s="1">
        <v>8.43</v>
      </c>
      <c r="D4856" s="1">
        <v>8.0500000000000007</v>
      </c>
      <c r="E4856" s="1">
        <v>8.3699999999999992</v>
      </c>
      <c r="G4856" s="6">
        <f t="shared" si="526"/>
        <v>8.9999999999999858E-2</v>
      </c>
      <c r="H4856" s="1">
        <f t="shared" si="527"/>
        <v>8.9999999999999858E-2</v>
      </c>
      <c r="I4856" s="1">
        <f t="shared" si="528"/>
        <v>0</v>
      </c>
      <c r="K4856" s="6">
        <f t="shared" si="529"/>
        <v>8.7142857142857189E-2</v>
      </c>
      <c r="L4856" s="6">
        <f t="shared" si="530"/>
        <v>0.1228571428571429</v>
      </c>
      <c r="M4856" s="6">
        <f t="shared" si="531"/>
        <v>0.7093023255813955</v>
      </c>
      <c r="N4856" s="6">
        <f t="shared" si="532"/>
        <v>41.49659863945579</v>
      </c>
      <c r="Q4856" s="1">
        <v>8.2778890000000001</v>
      </c>
      <c r="R4856" s="3">
        <v>700000</v>
      </c>
    </row>
    <row r="4857" spans="1:18" x14ac:dyDescent="0.2">
      <c r="A4857" s="8">
        <v>41037</v>
      </c>
      <c r="B4857" s="1">
        <v>8.27</v>
      </c>
      <c r="C4857" s="1">
        <v>8.27</v>
      </c>
      <c r="D4857" s="1">
        <v>7.85</v>
      </c>
      <c r="E4857" s="1">
        <v>8.18</v>
      </c>
      <c r="G4857" s="6">
        <f t="shared" si="526"/>
        <v>-0.1899999999999995</v>
      </c>
      <c r="H4857" s="1">
        <f t="shared" si="527"/>
        <v>0</v>
      </c>
      <c r="I4857" s="1">
        <f t="shared" si="528"/>
        <v>0.1899999999999995</v>
      </c>
      <c r="K4857" s="6">
        <f t="shared" si="529"/>
        <v>8.7142857142857189E-2</v>
      </c>
      <c r="L4857" s="6">
        <f t="shared" si="530"/>
        <v>0.12857142857142861</v>
      </c>
      <c r="M4857" s="6">
        <f t="shared" si="531"/>
        <v>0.67777777777777792</v>
      </c>
      <c r="N4857" s="6">
        <f t="shared" si="532"/>
        <v>40.397350993377493</v>
      </c>
      <c r="Q4857" s="1">
        <v>8.0899809999999999</v>
      </c>
      <c r="R4857" s="3">
        <v>986500</v>
      </c>
    </row>
    <row r="4858" spans="1:18" x14ac:dyDescent="0.2">
      <c r="A4858" s="8">
        <v>41038</v>
      </c>
      <c r="B4858" s="1">
        <v>7.96</v>
      </c>
      <c r="C4858" s="1">
        <v>8.25</v>
      </c>
      <c r="D4858" s="1">
        <v>7.61</v>
      </c>
      <c r="E4858" s="1">
        <v>8.1300000000000008</v>
      </c>
      <c r="G4858" s="6">
        <f t="shared" si="526"/>
        <v>-4.9999999999998934E-2</v>
      </c>
      <c r="H4858" s="1">
        <f t="shared" si="527"/>
        <v>0</v>
      </c>
      <c r="I4858" s="1">
        <f t="shared" si="528"/>
        <v>4.9999999999998934E-2</v>
      </c>
      <c r="K4858" s="6">
        <f t="shared" si="529"/>
        <v>8.7142857142857189E-2</v>
      </c>
      <c r="L4858" s="6">
        <f t="shared" si="530"/>
        <v>0.13071428571428573</v>
      </c>
      <c r="M4858" s="6">
        <f t="shared" si="531"/>
        <v>0.66666666666666696</v>
      </c>
      <c r="N4858" s="6">
        <f t="shared" si="532"/>
        <v>40.000000000000007</v>
      </c>
      <c r="Q4858" s="1">
        <v>8.0405309999999997</v>
      </c>
      <c r="R4858" s="3">
        <v>835200</v>
      </c>
    </row>
    <row r="4859" spans="1:18" x14ac:dyDescent="0.2">
      <c r="A4859" s="8">
        <v>41039</v>
      </c>
      <c r="B4859" s="1">
        <v>8.24</v>
      </c>
      <c r="C4859" s="1">
        <v>8.4600000000000009</v>
      </c>
      <c r="D4859" s="1">
        <v>8.08</v>
      </c>
      <c r="E4859" s="1">
        <v>8.19</v>
      </c>
      <c r="G4859" s="6">
        <f t="shared" si="526"/>
        <v>5.9999999999998721E-2</v>
      </c>
      <c r="H4859" s="1">
        <f t="shared" si="527"/>
        <v>5.9999999999998721E-2</v>
      </c>
      <c r="I4859" s="1">
        <f t="shared" si="528"/>
        <v>0</v>
      </c>
      <c r="K4859" s="6">
        <f t="shared" si="529"/>
        <v>9.1428571428571387E-2</v>
      </c>
      <c r="L4859" s="6">
        <f t="shared" si="530"/>
        <v>0.12857142857142861</v>
      </c>
      <c r="M4859" s="6">
        <f t="shared" si="531"/>
        <v>0.71111111111111058</v>
      </c>
      <c r="N4859" s="6">
        <f t="shared" si="532"/>
        <v>41.558441558441544</v>
      </c>
      <c r="Q4859" s="1">
        <v>8.0998710000000003</v>
      </c>
      <c r="R4859" s="3">
        <v>624900</v>
      </c>
    </row>
    <row r="4860" spans="1:18" x14ac:dyDescent="0.2">
      <c r="A4860" s="8">
        <v>41040</v>
      </c>
      <c r="B4860" s="1">
        <v>8.1</v>
      </c>
      <c r="C4860" s="1">
        <v>8.52</v>
      </c>
      <c r="D4860" s="1">
        <v>8.1</v>
      </c>
      <c r="E4860" s="1">
        <v>8.1999999999999993</v>
      </c>
      <c r="G4860" s="6">
        <f t="shared" si="526"/>
        <v>9.9999999999997868E-3</v>
      </c>
      <c r="H4860" s="1">
        <f t="shared" si="527"/>
        <v>9.9999999999997868E-3</v>
      </c>
      <c r="I4860" s="1">
        <f t="shared" si="528"/>
        <v>0</v>
      </c>
      <c r="K4860" s="6">
        <f t="shared" si="529"/>
        <v>9.2142857142857082E-2</v>
      </c>
      <c r="L4860" s="6">
        <f t="shared" si="530"/>
        <v>0.12142857142857137</v>
      </c>
      <c r="M4860" s="6">
        <f t="shared" si="531"/>
        <v>0.75882352941176456</v>
      </c>
      <c r="N4860" s="6">
        <f t="shared" si="532"/>
        <v>43.143812709030101</v>
      </c>
      <c r="Q4860" s="1">
        <v>8.1097599999999996</v>
      </c>
      <c r="R4860" s="3">
        <v>623000</v>
      </c>
    </row>
    <row r="4861" spans="1:18" x14ac:dyDescent="0.2">
      <c r="A4861" s="8">
        <v>41043</v>
      </c>
      <c r="B4861" s="1">
        <v>8.0299999999999994</v>
      </c>
      <c r="C4861" s="1">
        <v>8.15</v>
      </c>
      <c r="D4861" s="1">
        <v>7.9</v>
      </c>
      <c r="E4861" s="1">
        <v>7.94</v>
      </c>
      <c r="G4861" s="6">
        <f t="shared" si="526"/>
        <v>-0.2599999999999989</v>
      </c>
      <c r="H4861" s="1">
        <f t="shared" si="527"/>
        <v>0</v>
      </c>
      <c r="I4861" s="1">
        <f t="shared" si="528"/>
        <v>0.2599999999999989</v>
      </c>
      <c r="K4861" s="6">
        <f t="shared" si="529"/>
        <v>7.6428571428571318E-2</v>
      </c>
      <c r="L4861" s="6">
        <f t="shared" si="530"/>
        <v>0.13999999999999987</v>
      </c>
      <c r="M4861" s="6">
        <f t="shared" si="531"/>
        <v>0.54591836734693844</v>
      </c>
      <c r="N4861" s="6">
        <f t="shared" si="532"/>
        <v>35.313531353135303</v>
      </c>
      <c r="Q4861" s="1">
        <v>7.8526220000000002</v>
      </c>
      <c r="R4861" s="3">
        <v>468700</v>
      </c>
    </row>
    <row r="4862" spans="1:18" x14ac:dyDescent="0.2">
      <c r="A4862" s="8">
        <v>41044</v>
      </c>
      <c r="B4862" s="1">
        <v>7.96</v>
      </c>
      <c r="C4862" s="1">
        <v>8.2100000000000009</v>
      </c>
      <c r="D4862" s="1">
        <v>7.9</v>
      </c>
      <c r="E4862" s="1">
        <v>7.98</v>
      </c>
      <c r="G4862" s="6">
        <f t="shared" si="526"/>
        <v>4.0000000000000036E-2</v>
      </c>
      <c r="H4862" s="1">
        <f t="shared" si="527"/>
        <v>4.0000000000000036E-2</v>
      </c>
      <c r="I4862" s="1">
        <f t="shared" si="528"/>
        <v>0</v>
      </c>
      <c r="K4862" s="6">
        <f t="shared" si="529"/>
        <v>5.1428571428571282E-2</v>
      </c>
      <c r="L4862" s="6">
        <f t="shared" si="530"/>
        <v>0.13999999999999987</v>
      </c>
      <c r="M4862" s="6">
        <f t="shared" si="531"/>
        <v>0.3673469387755095</v>
      </c>
      <c r="N4862" s="6">
        <f t="shared" si="532"/>
        <v>26.86567164179101</v>
      </c>
      <c r="Q4862" s="1">
        <v>7.892182</v>
      </c>
      <c r="R4862" s="3">
        <v>833800</v>
      </c>
    </row>
    <row r="4863" spans="1:18" x14ac:dyDescent="0.2">
      <c r="A4863" s="8">
        <v>41045</v>
      </c>
      <c r="B4863" s="1">
        <v>8.0500000000000007</v>
      </c>
      <c r="C4863" s="1">
        <v>8.1449999999999996</v>
      </c>
      <c r="D4863" s="1">
        <v>7.68</v>
      </c>
      <c r="E4863" s="1">
        <v>7.69</v>
      </c>
      <c r="G4863" s="6">
        <f t="shared" si="526"/>
        <v>-0.29000000000000004</v>
      </c>
      <c r="H4863" s="1">
        <f t="shared" si="527"/>
        <v>0</v>
      </c>
      <c r="I4863" s="1">
        <f t="shared" si="528"/>
        <v>0.29000000000000004</v>
      </c>
      <c r="K4863" s="6">
        <f t="shared" si="529"/>
        <v>3.7857142857142749E-2</v>
      </c>
      <c r="L4863" s="6">
        <f t="shared" si="530"/>
        <v>0.16071428571428559</v>
      </c>
      <c r="M4863" s="6">
        <f t="shared" si="531"/>
        <v>0.23555555555555507</v>
      </c>
      <c r="N4863" s="6">
        <f t="shared" si="532"/>
        <v>19.064748201438817</v>
      </c>
      <c r="Q4863" s="1">
        <v>7.6053730000000002</v>
      </c>
      <c r="R4863" s="3">
        <v>498400</v>
      </c>
    </row>
    <row r="4864" spans="1:18" x14ac:dyDescent="0.2">
      <c r="A4864" s="8">
        <v>41046</v>
      </c>
      <c r="B4864" s="1">
        <v>7.73</v>
      </c>
      <c r="C4864" s="1">
        <v>7.95</v>
      </c>
      <c r="D4864" s="1">
        <v>7.56</v>
      </c>
      <c r="E4864" s="1">
        <v>7.61</v>
      </c>
      <c r="G4864" s="6">
        <f t="shared" si="526"/>
        <v>-8.0000000000000071E-2</v>
      </c>
      <c r="H4864" s="1">
        <f t="shared" si="527"/>
        <v>0</v>
      </c>
      <c r="I4864" s="1">
        <f t="shared" si="528"/>
        <v>8.0000000000000071E-2</v>
      </c>
      <c r="K4864" s="6">
        <f t="shared" si="529"/>
        <v>3.6428571428571352E-2</v>
      </c>
      <c r="L4864" s="6">
        <f t="shared" si="530"/>
        <v>0.16642857142857131</v>
      </c>
      <c r="M4864" s="6">
        <f t="shared" si="531"/>
        <v>0.2188841201716735</v>
      </c>
      <c r="N4864" s="6">
        <f t="shared" si="532"/>
        <v>17.957746478873219</v>
      </c>
      <c r="Q4864" s="1">
        <v>7.5262539999999998</v>
      </c>
      <c r="R4864" s="3">
        <v>469200</v>
      </c>
    </row>
    <row r="4865" spans="1:18" x14ac:dyDescent="0.2">
      <c r="A4865" s="8">
        <v>41047</v>
      </c>
      <c r="B4865" s="1">
        <v>7.64</v>
      </c>
      <c r="C4865" s="1">
        <v>8.01</v>
      </c>
      <c r="D4865" s="1">
        <v>7.64</v>
      </c>
      <c r="E4865" s="1">
        <v>7.75</v>
      </c>
      <c r="G4865" s="6">
        <f t="shared" si="526"/>
        <v>0.13999999999999968</v>
      </c>
      <c r="H4865" s="1">
        <f t="shared" si="527"/>
        <v>0.13999999999999968</v>
      </c>
      <c r="I4865" s="1">
        <f t="shared" si="528"/>
        <v>0</v>
      </c>
      <c r="K4865" s="6">
        <f t="shared" si="529"/>
        <v>4.6428571428571326E-2</v>
      </c>
      <c r="L4865" s="6">
        <f t="shared" si="530"/>
        <v>0.14071428571428563</v>
      </c>
      <c r="M4865" s="6">
        <f t="shared" si="531"/>
        <v>0.32994923857867969</v>
      </c>
      <c r="N4865" s="6">
        <f t="shared" si="532"/>
        <v>24.809160305343482</v>
      </c>
      <c r="Q4865" s="1">
        <v>7.6647129999999999</v>
      </c>
      <c r="R4865" s="3">
        <v>568500</v>
      </c>
    </row>
    <row r="4866" spans="1:18" x14ac:dyDescent="0.2">
      <c r="A4866" s="8">
        <v>41050</v>
      </c>
      <c r="B4866" s="1">
        <v>7.77</v>
      </c>
      <c r="C4866" s="1">
        <v>8.1300000000000008</v>
      </c>
      <c r="D4866" s="1">
        <v>7.72</v>
      </c>
      <c r="E4866" s="1">
        <v>8.1199999999999992</v>
      </c>
      <c r="G4866" s="6">
        <f t="shared" si="526"/>
        <v>0.36999999999999922</v>
      </c>
      <c r="H4866" s="1">
        <f t="shared" si="527"/>
        <v>0.36999999999999922</v>
      </c>
      <c r="I4866" s="1">
        <f t="shared" si="528"/>
        <v>0</v>
      </c>
      <c r="K4866" s="6">
        <f t="shared" si="529"/>
        <v>5.0714285714285524E-2</v>
      </c>
      <c r="L4866" s="6">
        <f t="shared" si="530"/>
        <v>0.14071428571428563</v>
      </c>
      <c r="M4866" s="6">
        <f t="shared" si="531"/>
        <v>0.36040609137055724</v>
      </c>
      <c r="N4866" s="6">
        <f t="shared" si="532"/>
        <v>26.492537313432763</v>
      </c>
      <c r="Q4866" s="1">
        <v>8.0306409999999993</v>
      </c>
      <c r="R4866" s="3">
        <v>377900</v>
      </c>
    </row>
    <row r="4867" spans="1:18" x14ac:dyDescent="0.2">
      <c r="A4867" s="8">
        <v>41051</v>
      </c>
      <c r="B4867" s="1">
        <v>8.11</v>
      </c>
      <c r="C4867" s="1">
        <v>8.42</v>
      </c>
      <c r="D4867" s="1">
        <v>7.9</v>
      </c>
      <c r="E4867" s="1">
        <v>7.96</v>
      </c>
      <c r="G4867" s="6">
        <f t="shared" si="526"/>
        <v>-0.15999999999999925</v>
      </c>
      <c r="H4867" s="1">
        <f t="shared" si="527"/>
        <v>0</v>
      </c>
      <c r="I4867" s="1">
        <f t="shared" si="528"/>
        <v>0.15999999999999925</v>
      </c>
      <c r="K4867" s="6">
        <f t="shared" si="529"/>
        <v>5.0714285714285524E-2</v>
      </c>
      <c r="L4867" s="6">
        <f t="shared" si="530"/>
        <v>0.14071428571428557</v>
      </c>
      <c r="M4867" s="6">
        <f t="shared" si="531"/>
        <v>0.3604060913705574</v>
      </c>
      <c r="N4867" s="6">
        <f t="shared" si="532"/>
        <v>26.492537313432777</v>
      </c>
      <c r="Q4867" s="1">
        <v>7.8724020000000001</v>
      </c>
      <c r="R4867" s="3">
        <v>528900</v>
      </c>
    </row>
    <row r="4868" spans="1:18" x14ac:dyDescent="0.2">
      <c r="A4868" s="8">
        <v>41052</v>
      </c>
      <c r="B4868" s="1">
        <v>7.88</v>
      </c>
      <c r="C4868" s="1">
        <v>8.27</v>
      </c>
      <c r="D4868" s="1">
        <v>7.61</v>
      </c>
      <c r="E4868" s="1">
        <v>8.26</v>
      </c>
      <c r="G4868" s="6">
        <f t="shared" ref="G4868:G4931" si="533">E4868-E4867</f>
        <v>0.29999999999999982</v>
      </c>
      <c r="H4868" s="1">
        <f t="shared" ref="H4868:H4931" si="534">IF(G4868&gt;0,G4868,0)</f>
        <v>0.29999999999999982</v>
      </c>
      <c r="I4868" s="1">
        <f t="shared" ref="I4868:I4931" si="535">IF(G4868&lt;0,ABS(G4868),0)</f>
        <v>0</v>
      </c>
      <c r="K4868" s="6">
        <f t="shared" si="529"/>
        <v>7.2142857142856939E-2</v>
      </c>
      <c r="L4868" s="6">
        <f t="shared" si="530"/>
        <v>9.8571428571428435E-2</v>
      </c>
      <c r="M4868" s="6">
        <f t="shared" si="531"/>
        <v>0.73188405797101341</v>
      </c>
      <c r="N4868" s="6">
        <f t="shared" si="532"/>
        <v>42.259414225941384</v>
      </c>
      <c r="Q4868" s="1">
        <v>8.1691000000000003</v>
      </c>
      <c r="R4868" s="3">
        <v>534000</v>
      </c>
    </row>
    <row r="4869" spans="1:18" x14ac:dyDescent="0.2">
      <c r="A4869" s="8">
        <v>41053</v>
      </c>
      <c r="B4869" s="1">
        <v>8.26</v>
      </c>
      <c r="C4869" s="1">
        <v>8.3699999999999992</v>
      </c>
      <c r="D4869" s="1">
        <v>7.89</v>
      </c>
      <c r="E4869" s="1">
        <v>8.07</v>
      </c>
      <c r="G4869" s="6">
        <f t="shared" si="533"/>
        <v>-0.1899999999999995</v>
      </c>
      <c r="H4869" s="1">
        <f t="shared" si="534"/>
        <v>0</v>
      </c>
      <c r="I4869" s="1">
        <f t="shared" si="535"/>
        <v>0.1899999999999995</v>
      </c>
      <c r="K4869" s="6">
        <f t="shared" si="529"/>
        <v>7.2142857142856939E-2</v>
      </c>
      <c r="L4869" s="6">
        <f t="shared" si="530"/>
        <v>8.7142857142856869E-2</v>
      </c>
      <c r="M4869" s="6">
        <f t="shared" si="531"/>
        <v>0.82786885245901665</v>
      </c>
      <c r="N4869" s="6">
        <f t="shared" si="532"/>
        <v>45.291479820627814</v>
      </c>
      <c r="Q4869" s="1">
        <v>7.9811909999999999</v>
      </c>
      <c r="R4869" s="3">
        <v>426800</v>
      </c>
    </row>
    <row r="4870" spans="1:18" x14ac:dyDescent="0.2">
      <c r="A4870" s="8">
        <v>41054</v>
      </c>
      <c r="B4870" s="1">
        <v>8.09</v>
      </c>
      <c r="C4870" s="1">
        <v>8.18</v>
      </c>
      <c r="D4870" s="1">
        <v>7.98</v>
      </c>
      <c r="E4870" s="1">
        <v>8.0399999999999991</v>
      </c>
      <c r="G4870" s="6">
        <f t="shared" si="533"/>
        <v>-3.0000000000001137E-2</v>
      </c>
      <c r="H4870" s="1">
        <f t="shared" si="534"/>
        <v>0</v>
      </c>
      <c r="I4870" s="1">
        <f t="shared" si="535"/>
        <v>3.0000000000001137E-2</v>
      </c>
      <c r="K4870" s="6">
        <f t="shared" si="529"/>
        <v>6.5714285714285517E-2</v>
      </c>
      <c r="L4870" s="6">
        <f t="shared" si="530"/>
        <v>8.9285714285714093E-2</v>
      </c>
      <c r="M4870" s="6">
        <f t="shared" si="531"/>
        <v>0.73599999999999932</v>
      </c>
      <c r="N4870" s="6">
        <f t="shared" si="532"/>
        <v>42.396313364055274</v>
      </c>
      <c r="Q4870" s="1">
        <v>7.9515209999999996</v>
      </c>
      <c r="R4870" s="3">
        <v>275800</v>
      </c>
    </row>
    <row r="4871" spans="1:18" x14ac:dyDescent="0.2">
      <c r="A4871" s="8">
        <v>41058</v>
      </c>
      <c r="B4871" s="1">
        <v>8.23</v>
      </c>
      <c r="C4871" s="1">
        <v>9.34</v>
      </c>
      <c r="D4871" s="1">
        <v>8.23</v>
      </c>
      <c r="E4871" s="1">
        <v>9.1</v>
      </c>
      <c r="G4871" s="6">
        <f t="shared" si="533"/>
        <v>1.0600000000000005</v>
      </c>
      <c r="H4871" s="1">
        <f t="shared" si="534"/>
        <v>1.0600000000000005</v>
      </c>
      <c r="I4871" s="1">
        <f t="shared" si="535"/>
        <v>0</v>
      </c>
      <c r="K4871" s="6">
        <f t="shared" si="529"/>
        <v>0.14142857142857126</v>
      </c>
      <c r="L4871" s="6">
        <f t="shared" si="530"/>
        <v>7.5714285714285554E-2</v>
      </c>
      <c r="M4871" s="6">
        <f t="shared" si="531"/>
        <v>1.8679245283018886</v>
      </c>
      <c r="N4871" s="6">
        <f t="shared" si="532"/>
        <v>65.131578947368439</v>
      </c>
      <c r="Q4871" s="1">
        <v>8.9998570000000004</v>
      </c>
      <c r="R4871" s="3">
        <v>1359200</v>
      </c>
    </row>
    <row r="4872" spans="1:18" x14ac:dyDescent="0.2">
      <c r="A4872" s="8">
        <v>41059</v>
      </c>
      <c r="B4872" s="1">
        <v>8.9600000000000009</v>
      </c>
      <c r="C4872" s="1">
        <v>8.9600000000000009</v>
      </c>
      <c r="D4872" s="1">
        <v>8.4700000000000006</v>
      </c>
      <c r="E4872" s="1">
        <v>8.56</v>
      </c>
      <c r="G4872" s="6">
        <f t="shared" si="533"/>
        <v>-0.53999999999999915</v>
      </c>
      <c r="H4872" s="1">
        <f t="shared" si="534"/>
        <v>0</v>
      </c>
      <c r="I4872" s="1">
        <f t="shared" si="535"/>
        <v>0.53999999999999915</v>
      </c>
      <c r="K4872" s="6">
        <f t="shared" si="529"/>
        <v>0.14142857142857126</v>
      </c>
      <c r="L4872" s="6">
        <f t="shared" si="530"/>
        <v>0.11071428571428557</v>
      </c>
      <c r="M4872" s="6">
        <f t="shared" si="531"/>
        <v>1.2774193548387098</v>
      </c>
      <c r="N4872" s="6">
        <f t="shared" si="532"/>
        <v>56.090651558073652</v>
      </c>
      <c r="Q4872" s="1">
        <v>8.4657990000000005</v>
      </c>
      <c r="R4872" s="3">
        <v>2047000</v>
      </c>
    </row>
    <row r="4873" spans="1:18" x14ac:dyDescent="0.2">
      <c r="A4873" s="8">
        <v>41060</v>
      </c>
      <c r="B4873" s="1">
        <v>8.5500000000000007</v>
      </c>
      <c r="C4873" s="1">
        <v>8.6</v>
      </c>
      <c r="D4873" s="1">
        <v>8.1</v>
      </c>
      <c r="E4873" s="1">
        <v>8.5299999999999994</v>
      </c>
      <c r="G4873" s="6">
        <f t="shared" si="533"/>
        <v>-3.0000000000001137E-2</v>
      </c>
      <c r="H4873" s="1">
        <f t="shared" si="534"/>
        <v>0</v>
      </c>
      <c r="I4873" s="1">
        <f t="shared" si="535"/>
        <v>3.0000000000001137E-2</v>
      </c>
      <c r="K4873" s="6">
        <f t="shared" si="529"/>
        <v>0.13714285714285707</v>
      </c>
      <c r="L4873" s="6">
        <f t="shared" si="530"/>
        <v>0.11285714285714279</v>
      </c>
      <c r="M4873" s="6">
        <f t="shared" si="531"/>
        <v>1.2151898734177216</v>
      </c>
      <c r="N4873" s="6">
        <f t="shared" si="532"/>
        <v>54.857142857142861</v>
      </c>
      <c r="Q4873" s="1">
        <v>8.4361289999999993</v>
      </c>
      <c r="R4873" s="3">
        <v>562700</v>
      </c>
    </row>
    <row r="4874" spans="1:18" x14ac:dyDescent="0.2">
      <c r="A4874" s="8">
        <v>41061</v>
      </c>
      <c r="B4874" s="1">
        <v>8.18</v>
      </c>
      <c r="C4874" s="1">
        <v>8.24</v>
      </c>
      <c r="D4874" s="1">
        <v>7.75</v>
      </c>
      <c r="E4874" s="1">
        <v>7.79</v>
      </c>
      <c r="G4874" s="6">
        <f t="shared" si="533"/>
        <v>-0.73999999999999932</v>
      </c>
      <c r="H4874" s="1">
        <f t="shared" si="534"/>
        <v>0</v>
      </c>
      <c r="I4874" s="1">
        <f t="shared" si="535"/>
        <v>0.73999999999999932</v>
      </c>
      <c r="K4874" s="6">
        <f t="shared" si="529"/>
        <v>0.13642857142857137</v>
      </c>
      <c r="L4874" s="6">
        <f t="shared" si="530"/>
        <v>0.16571428571428562</v>
      </c>
      <c r="M4874" s="6">
        <f t="shared" si="531"/>
        <v>0.82327586206896564</v>
      </c>
      <c r="N4874" s="6">
        <f t="shared" si="532"/>
        <v>45.153664302600482</v>
      </c>
      <c r="Q4874" s="1">
        <v>7.7042719999999996</v>
      </c>
      <c r="R4874" s="3">
        <v>596600</v>
      </c>
    </row>
    <row r="4875" spans="1:18" x14ac:dyDescent="0.2">
      <c r="A4875" s="8">
        <v>41064</v>
      </c>
      <c r="B4875" s="1">
        <v>7.82</v>
      </c>
      <c r="C4875" s="1">
        <v>7.91</v>
      </c>
      <c r="D4875" s="1">
        <v>7.48</v>
      </c>
      <c r="E4875" s="1">
        <v>7.66</v>
      </c>
      <c r="G4875" s="6">
        <f t="shared" si="533"/>
        <v>-0.12999999999999989</v>
      </c>
      <c r="H4875" s="1">
        <f t="shared" si="534"/>
        <v>0</v>
      </c>
      <c r="I4875" s="1">
        <f t="shared" si="535"/>
        <v>0.12999999999999989</v>
      </c>
      <c r="K4875" s="6">
        <f t="shared" si="529"/>
        <v>0.13642857142857137</v>
      </c>
      <c r="L4875" s="6">
        <f t="shared" si="530"/>
        <v>0.15642857142857139</v>
      </c>
      <c r="M4875" s="6">
        <f t="shared" si="531"/>
        <v>0.87214611872146108</v>
      </c>
      <c r="N4875" s="6">
        <f t="shared" si="532"/>
        <v>46.58536585365853</v>
      </c>
      <c r="Q4875" s="1">
        <v>7.5757029999999999</v>
      </c>
      <c r="R4875" s="3">
        <v>561500</v>
      </c>
    </row>
    <row r="4876" spans="1:18" x14ac:dyDescent="0.2">
      <c r="A4876" s="8">
        <v>41065</v>
      </c>
      <c r="B4876" s="1">
        <v>7.61</v>
      </c>
      <c r="C4876" s="1">
        <v>8.17</v>
      </c>
      <c r="D4876" s="1">
        <v>7.55</v>
      </c>
      <c r="E4876" s="1">
        <v>7.85</v>
      </c>
      <c r="G4876" s="6">
        <f t="shared" si="533"/>
        <v>0.1899999999999995</v>
      </c>
      <c r="H4876" s="1">
        <f t="shared" si="534"/>
        <v>0.1899999999999995</v>
      </c>
      <c r="I4876" s="1">
        <f t="shared" si="535"/>
        <v>0</v>
      </c>
      <c r="K4876" s="6">
        <f t="shared" si="529"/>
        <v>0.14714285714285705</v>
      </c>
      <c r="L4876" s="6">
        <f t="shared" si="530"/>
        <v>0.15642857142857139</v>
      </c>
      <c r="M4876" s="6">
        <f t="shared" si="531"/>
        <v>0.94063926940639231</v>
      </c>
      <c r="N4876" s="6">
        <f t="shared" si="532"/>
        <v>48.470588235294109</v>
      </c>
      <c r="Q4876" s="1">
        <v>7.7636120000000002</v>
      </c>
      <c r="R4876" s="3">
        <v>615300</v>
      </c>
    </row>
    <row r="4877" spans="1:18" x14ac:dyDescent="0.2">
      <c r="A4877" s="8">
        <v>41066</v>
      </c>
      <c r="B4877" s="1">
        <v>7.95</v>
      </c>
      <c r="C4877" s="1">
        <v>8.32</v>
      </c>
      <c r="D4877" s="1">
        <v>7.9</v>
      </c>
      <c r="E4877" s="1">
        <v>8.2799999999999994</v>
      </c>
      <c r="G4877" s="6">
        <f t="shared" si="533"/>
        <v>0.42999999999999972</v>
      </c>
      <c r="H4877" s="1">
        <f t="shared" si="534"/>
        <v>0.42999999999999972</v>
      </c>
      <c r="I4877" s="1">
        <f t="shared" si="535"/>
        <v>0</v>
      </c>
      <c r="K4877" s="6">
        <f t="shared" si="529"/>
        <v>0.17785714285714274</v>
      </c>
      <c r="L4877" s="6">
        <f t="shared" si="530"/>
        <v>0.13571428571428568</v>
      </c>
      <c r="M4877" s="6">
        <f t="shared" si="531"/>
        <v>1.3105263157894731</v>
      </c>
      <c r="N4877" s="6">
        <f t="shared" si="532"/>
        <v>56.719817767653744</v>
      </c>
      <c r="Q4877" s="1">
        <v>8.1888799999999993</v>
      </c>
      <c r="R4877" s="3">
        <v>494300</v>
      </c>
    </row>
    <row r="4878" spans="1:18" x14ac:dyDescent="0.2">
      <c r="A4878" s="8">
        <v>41067</v>
      </c>
      <c r="B4878" s="1">
        <v>8.57</v>
      </c>
      <c r="C4878" s="1">
        <v>8.6999999999999993</v>
      </c>
      <c r="D4878" s="1">
        <v>8.17</v>
      </c>
      <c r="E4878" s="1">
        <v>8.1999999999999993</v>
      </c>
      <c r="G4878" s="6">
        <f t="shared" si="533"/>
        <v>-8.0000000000000071E-2</v>
      </c>
      <c r="H4878" s="1">
        <f t="shared" si="534"/>
        <v>0</v>
      </c>
      <c r="I4878" s="1">
        <f t="shared" si="535"/>
        <v>8.0000000000000071E-2</v>
      </c>
      <c r="K4878" s="6">
        <f t="shared" si="529"/>
        <v>0.17785714285714274</v>
      </c>
      <c r="L4878" s="6">
        <f t="shared" si="530"/>
        <v>0.13571428571428568</v>
      </c>
      <c r="M4878" s="6">
        <f t="shared" si="531"/>
        <v>1.3105263157894731</v>
      </c>
      <c r="N4878" s="6">
        <f t="shared" si="532"/>
        <v>56.719817767653744</v>
      </c>
      <c r="Q4878" s="1">
        <v>8.1097599999999996</v>
      </c>
      <c r="R4878" s="3">
        <v>523500</v>
      </c>
    </row>
    <row r="4879" spans="1:18" x14ac:dyDescent="0.2">
      <c r="A4879" s="8">
        <v>41068</v>
      </c>
      <c r="B4879" s="1">
        <v>8.11</v>
      </c>
      <c r="C4879" s="1">
        <v>8.32</v>
      </c>
      <c r="D4879" s="1">
        <v>7.93</v>
      </c>
      <c r="E4879" s="1">
        <v>8.23</v>
      </c>
      <c r="G4879" s="6">
        <f t="shared" si="533"/>
        <v>3.0000000000001137E-2</v>
      </c>
      <c r="H4879" s="1">
        <f t="shared" si="534"/>
        <v>3.0000000000001137E-2</v>
      </c>
      <c r="I4879" s="1">
        <f t="shared" si="535"/>
        <v>0</v>
      </c>
      <c r="K4879" s="6">
        <f t="shared" si="529"/>
        <v>0.16999999999999998</v>
      </c>
      <c r="L4879" s="6">
        <f t="shared" si="530"/>
        <v>0.13571428571428568</v>
      </c>
      <c r="M4879" s="6">
        <f t="shared" si="531"/>
        <v>1.2526315789473688</v>
      </c>
      <c r="N4879" s="6">
        <f t="shared" si="532"/>
        <v>55.607476635514026</v>
      </c>
      <c r="Q4879" s="1">
        <v>8.1394300000000008</v>
      </c>
      <c r="R4879" s="3">
        <v>318700</v>
      </c>
    </row>
    <row r="4880" spans="1:18" x14ac:dyDescent="0.2">
      <c r="A4880" s="8">
        <v>41071</v>
      </c>
      <c r="B4880" s="1">
        <v>8.3699999999999992</v>
      </c>
      <c r="C4880" s="1">
        <v>8.4600000000000009</v>
      </c>
      <c r="D4880" s="1">
        <v>8.08</v>
      </c>
      <c r="E4880" s="1">
        <v>8.11</v>
      </c>
      <c r="G4880" s="6">
        <f t="shared" si="533"/>
        <v>-0.12000000000000099</v>
      </c>
      <c r="H4880" s="1">
        <f t="shared" si="534"/>
        <v>0</v>
      </c>
      <c r="I4880" s="1">
        <f t="shared" si="535"/>
        <v>0.12000000000000099</v>
      </c>
      <c r="K4880" s="6">
        <f t="shared" ref="K4880:K4943" si="536">AVERAGE(H4867:H4880)</f>
        <v>0.14357142857142863</v>
      </c>
      <c r="L4880" s="6">
        <f t="shared" ref="L4880:L4943" si="537">AVERAGE(I4867:I4880)</f>
        <v>0.14428571428571432</v>
      </c>
      <c r="M4880" s="6">
        <f t="shared" ref="M4880:M4943" si="538">K4880/L4880</f>
        <v>0.99504950495049516</v>
      </c>
      <c r="N4880" s="6">
        <f t="shared" si="532"/>
        <v>49.87593052109181</v>
      </c>
      <c r="Q4880" s="1">
        <v>8.0207510000000006</v>
      </c>
      <c r="R4880" s="3">
        <v>596900</v>
      </c>
    </row>
    <row r="4881" spans="1:18" x14ac:dyDescent="0.2">
      <c r="A4881" s="8">
        <v>41072</v>
      </c>
      <c r="B4881" s="1">
        <v>8.19</v>
      </c>
      <c r="C4881" s="1">
        <v>8.42</v>
      </c>
      <c r="D4881" s="1">
        <v>8</v>
      </c>
      <c r="E4881" s="1">
        <v>8.27</v>
      </c>
      <c r="G4881" s="6">
        <f t="shared" si="533"/>
        <v>0.16000000000000014</v>
      </c>
      <c r="H4881" s="1">
        <f t="shared" si="534"/>
        <v>0.16000000000000014</v>
      </c>
      <c r="I4881" s="1">
        <f t="shared" si="535"/>
        <v>0</v>
      </c>
      <c r="K4881" s="6">
        <f t="shared" si="536"/>
        <v>0.15500000000000005</v>
      </c>
      <c r="L4881" s="6">
        <f t="shared" si="537"/>
        <v>0.13285714285714295</v>
      </c>
      <c r="M4881" s="6">
        <f t="shared" si="538"/>
        <v>1.1666666666666663</v>
      </c>
      <c r="N4881" s="6">
        <f t="shared" ref="N4881:N4944" si="539">IF(L4881=0,100,100-(100/(1+M4881)))</f>
        <v>53.846153846153832</v>
      </c>
      <c r="Q4881" s="1">
        <v>8.1789900000000006</v>
      </c>
      <c r="R4881" s="3">
        <v>452600</v>
      </c>
    </row>
    <row r="4882" spans="1:18" x14ac:dyDescent="0.2">
      <c r="A4882" s="8">
        <v>41073</v>
      </c>
      <c r="B4882" s="1">
        <v>8.23</v>
      </c>
      <c r="C4882" s="1">
        <v>8.32</v>
      </c>
      <c r="D4882" s="1">
        <v>7.8</v>
      </c>
      <c r="E4882" s="1">
        <v>7.82</v>
      </c>
      <c r="G4882" s="6">
        <f t="shared" si="533"/>
        <v>-0.44999999999999929</v>
      </c>
      <c r="H4882" s="1">
        <f t="shared" si="534"/>
        <v>0</v>
      </c>
      <c r="I4882" s="1">
        <f t="shared" si="535"/>
        <v>0.44999999999999929</v>
      </c>
      <c r="K4882" s="6">
        <f t="shared" si="536"/>
        <v>0.13357142857142865</v>
      </c>
      <c r="L4882" s="6">
        <f t="shared" si="537"/>
        <v>0.16500000000000004</v>
      </c>
      <c r="M4882" s="6">
        <f t="shared" si="538"/>
        <v>0.80952380952380976</v>
      </c>
      <c r="N4882" s="6">
        <f t="shared" si="539"/>
        <v>44.736842105263165</v>
      </c>
      <c r="Q4882" s="1">
        <v>7.733943</v>
      </c>
      <c r="R4882" s="3">
        <v>509800</v>
      </c>
    </row>
    <row r="4883" spans="1:18" x14ac:dyDescent="0.2">
      <c r="A4883" s="8">
        <v>41074</v>
      </c>
      <c r="B4883" s="1">
        <v>7.85</v>
      </c>
      <c r="C4883" s="1">
        <v>8.2100000000000009</v>
      </c>
      <c r="D4883" s="1">
        <v>7.76</v>
      </c>
      <c r="E4883" s="1">
        <v>8.19</v>
      </c>
      <c r="G4883" s="6">
        <f t="shared" si="533"/>
        <v>0.36999999999999922</v>
      </c>
      <c r="H4883" s="1">
        <f t="shared" si="534"/>
        <v>0.36999999999999922</v>
      </c>
      <c r="I4883" s="1">
        <f t="shared" si="535"/>
        <v>0</v>
      </c>
      <c r="K4883" s="6">
        <f t="shared" si="536"/>
        <v>0.16</v>
      </c>
      <c r="L4883" s="6">
        <f t="shared" si="537"/>
        <v>0.1514285714285715</v>
      </c>
      <c r="M4883" s="6">
        <f t="shared" si="538"/>
        <v>1.0566037735849052</v>
      </c>
      <c r="N4883" s="6">
        <f t="shared" si="539"/>
        <v>51.376146788990823</v>
      </c>
      <c r="Q4883" s="1">
        <v>8.0998710000000003</v>
      </c>
      <c r="R4883" s="3">
        <v>525300</v>
      </c>
    </row>
    <row r="4884" spans="1:18" x14ac:dyDescent="0.2">
      <c r="A4884" s="8">
        <v>41075</v>
      </c>
      <c r="B4884" s="1">
        <v>8.2200000000000006</v>
      </c>
      <c r="C4884" s="1">
        <v>8.4700000000000006</v>
      </c>
      <c r="D4884" s="1">
        <v>8.0299999999999994</v>
      </c>
      <c r="E4884" s="1">
        <v>8.4499999999999993</v>
      </c>
      <c r="G4884" s="6">
        <f t="shared" si="533"/>
        <v>0.25999999999999979</v>
      </c>
      <c r="H4884" s="1">
        <f t="shared" si="534"/>
        <v>0.25999999999999979</v>
      </c>
      <c r="I4884" s="1">
        <f t="shared" si="535"/>
        <v>0</v>
      </c>
      <c r="K4884" s="6">
        <f t="shared" si="536"/>
        <v>0.17857142857142858</v>
      </c>
      <c r="L4884" s="6">
        <f t="shared" si="537"/>
        <v>0.14928571428571427</v>
      </c>
      <c r="M4884" s="6">
        <f t="shared" si="538"/>
        <v>1.196172248803828</v>
      </c>
      <c r="N4884" s="6">
        <f t="shared" si="539"/>
        <v>54.46623093681918</v>
      </c>
      <c r="Q4884" s="1">
        <v>8.3570089999999997</v>
      </c>
      <c r="R4884" s="3">
        <v>992300</v>
      </c>
    </row>
    <row r="4885" spans="1:18" x14ac:dyDescent="0.2">
      <c r="A4885" s="8">
        <v>41078</v>
      </c>
      <c r="B4885" s="1">
        <v>8.34</v>
      </c>
      <c r="C4885" s="1">
        <v>8.34</v>
      </c>
      <c r="D4885" s="1">
        <v>8.0500000000000007</v>
      </c>
      <c r="E4885" s="1">
        <v>8.1300000000000008</v>
      </c>
      <c r="G4885" s="6">
        <f t="shared" si="533"/>
        <v>-0.31999999999999851</v>
      </c>
      <c r="H4885" s="1">
        <f t="shared" si="534"/>
        <v>0</v>
      </c>
      <c r="I4885" s="1">
        <f t="shared" si="535"/>
        <v>0.31999999999999851</v>
      </c>
      <c r="K4885" s="6">
        <f t="shared" si="536"/>
        <v>0.10285714285714283</v>
      </c>
      <c r="L4885" s="6">
        <f t="shared" si="537"/>
        <v>0.17214285714285701</v>
      </c>
      <c r="M4885" s="6">
        <f t="shared" si="538"/>
        <v>0.59751037344398372</v>
      </c>
      <c r="N4885" s="6">
        <f t="shared" si="539"/>
        <v>37.402597402597415</v>
      </c>
      <c r="Q4885" s="1">
        <v>8.0405309999999997</v>
      </c>
      <c r="R4885" s="3">
        <v>439100</v>
      </c>
    </row>
    <row r="4886" spans="1:18" x14ac:dyDescent="0.2">
      <c r="A4886" s="8">
        <v>41079</v>
      </c>
      <c r="B4886" s="1">
        <v>8.1999999999999993</v>
      </c>
      <c r="C4886" s="1">
        <v>8.51</v>
      </c>
      <c r="D4886" s="1">
        <v>8.14</v>
      </c>
      <c r="E4886" s="1">
        <v>8.42</v>
      </c>
      <c r="G4886" s="6">
        <f t="shared" si="533"/>
        <v>0.28999999999999915</v>
      </c>
      <c r="H4886" s="1">
        <f t="shared" si="534"/>
        <v>0.28999999999999915</v>
      </c>
      <c r="I4886" s="1">
        <f t="shared" si="535"/>
        <v>0</v>
      </c>
      <c r="K4886" s="6">
        <f t="shared" si="536"/>
        <v>0.12357142857142847</v>
      </c>
      <c r="L4886" s="6">
        <f t="shared" si="537"/>
        <v>0.13357142857142851</v>
      </c>
      <c r="M4886" s="6">
        <f t="shared" si="538"/>
        <v>0.92513368983957189</v>
      </c>
      <c r="N4886" s="6">
        <f t="shared" si="539"/>
        <v>48.05555555555555</v>
      </c>
      <c r="Q4886" s="1">
        <v>8.3273399999999995</v>
      </c>
      <c r="R4886" s="3">
        <v>489600</v>
      </c>
    </row>
    <row r="4887" spans="1:18" x14ac:dyDescent="0.2">
      <c r="A4887" s="8">
        <v>41080</v>
      </c>
      <c r="B4887" s="1">
        <v>8.43</v>
      </c>
      <c r="C4887" s="1">
        <v>8.57</v>
      </c>
      <c r="D4887" s="1">
        <v>8.11</v>
      </c>
      <c r="E4887" s="1">
        <v>8.2100000000000009</v>
      </c>
      <c r="G4887" s="6">
        <f t="shared" si="533"/>
        <v>-0.20999999999999908</v>
      </c>
      <c r="H4887" s="1">
        <f t="shared" si="534"/>
        <v>0</v>
      </c>
      <c r="I4887" s="1">
        <f t="shared" si="535"/>
        <v>0.20999999999999908</v>
      </c>
      <c r="K4887" s="6">
        <f t="shared" si="536"/>
        <v>0.12357142857142847</v>
      </c>
      <c r="L4887" s="6">
        <f t="shared" si="537"/>
        <v>0.14642857142857121</v>
      </c>
      <c r="M4887" s="6">
        <f t="shared" si="538"/>
        <v>0.84390243902439077</v>
      </c>
      <c r="N4887" s="6">
        <f t="shared" si="539"/>
        <v>45.76719576719578</v>
      </c>
      <c r="Q4887" s="1">
        <v>8.1196509999999993</v>
      </c>
      <c r="R4887" s="3">
        <v>402600</v>
      </c>
    </row>
    <row r="4888" spans="1:18" x14ac:dyDescent="0.2">
      <c r="A4888" s="8">
        <v>41081</v>
      </c>
      <c r="B4888" s="1">
        <v>8.2100000000000009</v>
      </c>
      <c r="C4888" s="1">
        <v>8.23</v>
      </c>
      <c r="D4888" s="1">
        <v>7.33</v>
      </c>
      <c r="E4888" s="1">
        <v>7.36</v>
      </c>
      <c r="G4888" s="6">
        <f t="shared" si="533"/>
        <v>-0.85000000000000053</v>
      </c>
      <c r="H4888" s="1">
        <f t="shared" si="534"/>
        <v>0</v>
      </c>
      <c r="I4888" s="1">
        <f t="shared" si="535"/>
        <v>0.85000000000000053</v>
      </c>
      <c r="K4888" s="6">
        <f t="shared" si="536"/>
        <v>0.12357142857142847</v>
      </c>
      <c r="L4888" s="6">
        <f t="shared" si="537"/>
        <v>0.15428571428571417</v>
      </c>
      <c r="M4888" s="6">
        <f t="shared" si="538"/>
        <v>0.80092592592592593</v>
      </c>
      <c r="N4888" s="6">
        <f t="shared" si="539"/>
        <v>44.473007712082264</v>
      </c>
      <c r="Q4888" s="1">
        <v>7.2790049999999997</v>
      </c>
      <c r="R4888" s="3">
        <v>829900</v>
      </c>
    </row>
    <row r="4889" spans="1:18" x14ac:dyDescent="0.2">
      <c r="A4889" s="8">
        <v>41082</v>
      </c>
      <c r="B4889" s="1">
        <v>7.47</v>
      </c>
      <c r="C4889" s="1">
        <v>7.66</v>
      </c>
      <c r="D4889" s="1">
        <v>7.29</v>
      </c>
      <c r="E4889" s="1">
        <v>7.65</v>
      </c>
      <c r="G4889" s="6">
        <f t="shared" si="533"/>
        <v>0.29000000000000004</v>
      </c>
      <c r="H4889" s="1">
        <f t="shared" si="534"/>
        <v>0.29000000000000004</v>
      </c>
      <c r="I4889" s="1">
        <f t="shared" si="535"/>
        <v>0</v>
      </c>
      <c r="K4889" s="6">
        <f t="shared" si="536"/>
        <v>0.14428571428571418</v>
      </c>
      <c r="L4889" s="6">
        <f t="shared" si="537"/>
        <v>0.14499999999999988</v>
      </c>
      <c r="M4889" s="6">
        <f t="shared" si="538"/>
        <v>0.99507389162561588</v>
      </c>
      <c r="N4889" s="6">
        <f t="shared" si="539"/>
        <v>49.876543209876544</v>
      </c>
      <c r="Q4889" s="1">
        <v>7.5658139999999996</v>
      </c>
      <c r="R4889" s="3">
        <v>2476200</v>
      </c>
    </row>
    <row r="4890" spans="1:18" x14ac:dyDescent="0.2">
      <c r="A4890" s="8">
        <v>41085</v>
      </c>
      <c r="B4890" s="1">
        <v>7.47</v>
      </c>
      <c r="C4890" s="1">
        <v>7.49</v>
      </c>
      <c r="D4890" s="1">
        <v>7.08</v>
      </c>
      <c r="E4890" s="1">
        <v>7.27</v>
      </c>
      <c r="G4890" s="6">
        <f t="shared" si="533"/>
        <v>-0.38000000000000078</v>
      </c>
      <c r="H4890" s="1">
        <f t="shared" si="534"/>
        <v>0</v>
      </c>
      <c r="I4890" s="1">
        <f t="shared" si="535"/>
        <v>0.38000000000000078</v>
      </c>
      <c r="K4890" s="6">
        <f t="shared" si="536"/>
        <v>0.13071428571428564</v>
      </c>
      <c r="L4890" s="6">
        <f t="shared" si="537"/>
        <v>0.1721428571428571</v>
      </c>
      <c r="M4890" s="6">
        <f t="shared" si="538"/>
        <v>0.75933609958506199</v>
      </c>
      <c r="N4890" s="6">
        <f t="shared" si="539"/>
        <v>43.160377358490557</v>
      </c>
      <c r="Q4890" s="1">
        <v>7.1899949999999997</v>
      </c>
      <c r="R4890" s="3">
        <v>510400</v>
      </c>
    </row>
    <row r="4891" spans="1:18" x14ac:dyDescent="0.2">
      <c r="A4891" s="8">
        <v>41086</v>
      </c>
      <c r="B4891" s="1">
        <v>7.31</v>
      </c>
      <c r="C4891" s="1">
        <v>7.76</v>
      </c>
      <c r="D4891" s="1">
        <v>7.2</v>
      </c>
      <c r="E4891" s="1">
        <v>7.74</v>
      </c>
      <c r="G4891" s="6">
        <f t="shared" si="533"/>
        <v>0.47000000000000064</v>
      </c>
      <c r="H4891" s="1">
        <f t="shared" si="534"/>
        <v>0.47000000000000064</v>
      </c>
      <c r="I4891" s="1">
        <f t="shared" si="535"/>
        <v>0</v>
      </c>
      <c r="K4891" s="6">
        <f t="shared" si="536"/>
        <v>0.13357142857142859</v>
      </c>
      <c r="L4891" s="6">
        <f t="shared" si="537"/>
        <v>0.1721428571428571</v>
      </c>
      <c r="M4891" s="6">
        <f t="shared" si="538"/>
        <v>0.77593360995850658</v>
      </c>
      <c r="N4891" s="6">
        <f t="shared" si="539"/>
        <v>43.69158878504674</v>
      </c>
      <c r="Q4891" s="1">
        <v>7.6548220000000002</v>
      </c>
      <c r="R4891" s="3">
        <v>633300</v>
      </c>
    </row>
    <row r="4892" spans="1:18" x14ac:dyDescent="0.2">
      <c r="A4892" s="8">
        <v>41087</v>
      </c>
      <c r="B4892" s="1">
        <v>7.75</v>
      </c>
      <c r="C4892" s="1">
        <v>8.06</v>
      </c>
      <c r="D4892" s="1">
        <v>7.74</v>
      </c>
      <c r="E4892" s="1">
        <v>8.02</v>
      </c>
      <c r="G4892" s="6">
        <f t="shared" si="533"/>
        <v>0.27999999999999936</v>
      </c>
      <c r="H4892" s="1">
        <f t="shared" si="534"/>
        <v>0.27999999999999936</v>
      </c>
      <c r="I4892" s="1">
        <f t="shared" si="535"/>
        <v>0</v>
      </c>
      <c r="K4892" s="6">
        <f t="shared" si="536"/>
        <v>0.15357142857142853</v>
      </c>
      <c r="L4892" s="6">
        <f t="shared" si="537"/>
        <v>0.16642857142857137</v>
      </c>
      <c r="M4892" s="6">
        <f t="shared" si="538"/>
        <v>0.92274678111587982</v>
      </c>
      <c r="N4892" s="6">
        <f t="shared" si="539"/>
        <v>47.991071428571431</v>
      </c>
      <c r="Q4892" s="1">
        <v>7.9317419999999998</v>
      </c>
      <c r="R4892" s="3">
        <v>678700</v>
      </c>
    </row>
    <row r="4893" spans="1:18" x14ac:dyDescent="0.2">
      <c r="A4893" s="8">
        <v>41088</v>
      </c>
      <c r="B4893" s="1">
        <v>7.87</v>
      </c>
      <c r="C4893" s="1">
        <v>8.36</v>
      </c>
      <c r="D4893" s="1">
        <v>7.86</v>
      </c>
      <c r="E4893" s="1">
        <v>8.35</v>
      </c>
      <c r="G4893" s="6">
        <f t="shared" si="533"/>
        <v>0.33000000000000007</v>
      </c>
      <c r="H4893" s="1">
        <f t="shared" si="534"/>
        <v>0.33000000000000007</v>
      </c>
      <c r="I4893" s="1">
        <f t="shared" si="535"/>
        <v>0</v>
      </c>
      <c r="K4893" s="6">
        <f t="shared" si="536"/>
        <v>0.17499999999999988</v>
      </c>
      <c r="L4893" s="6">
        <f t="shared" si="537"/>
        <v>0.16642857142857137</v>
      </c>
      <c r="M4893" s="6">
        <f t="shared" si="538"/>
        <v>1.0515021459227465</v>
      </c>
      <c r="N4893" s="6">
        <f t="shared" si="539"/>
        <v>51.255230125523006</v>
      </c>
      <c r="Q4893" s="1">
        <v>8.2581100000000003</v>
      </c>
      <c r="R4893" s="3">
        <v>643200</v>
      </c>
    </row>
    <row r="4894" spans="1:18" x14ac:dyDescent="0.2">
      <c r="A4894" s="8">
        <v>41089</v>
      </c>
      <c r="B4894" s="1">
        <v>8.68</v>
      </c>
      <c r="C4894" s="1">
        <v>8.75</v>
      </c>
      <c r="D4894" s="1">
        <v>8.48</v>
      </c>
      <c r="E4894" s="1">
        <v>8.6300000000000008</v>
      </c>
      <c r="G4894" s="6">
        <f t="shared" si="533"/>
        <v>0.28000000000000114</v>
      </c>
      <c r="H4894" s="1">
        <f t="shared" si="534"/>
        <v>0.28000000000000114</v>
      </c>
      <c r="I4894" s="1">
        <f t="shared" si="535"/>
        <v>0</v>
      </c>
      <c r="K4894" s="6">
        <f t="shared" si="536"/>
        <v>0.19499999999999998</v>
      </c>
      <c r="L4894" s="6">
        <f t="shared" si="537"/>
        <v>0.15785714285714272</v>
      </c>
      <c r="M4894" s="6">
        <f t="shared" si="538"/>
        <v>1.2352941176470598</v>
      </c>
      <c r="N4894" s="6">
        <f t="shared" si="539"/>
        <v>55.263157894736864</v>
      </c>
      <c r="Q4894" s="1">
        <v>8.5350289999999998</v>
      </c>
      <c r="R4894" s="3">
        <v>682900</v>
      </c>
    </row>
    <row r="4895" spans="1:18" x14ac:dyDescent="0.2">
      <c r="A4895" s="8">
        <v>41092</v>
      </c>
      <c r="B4895" s="1">
        <v>8.6999999999999993</v>
      </c>
      <c r="C4895" s="1">
        <v>8.92</v>
      </c>
      <c r="D4895" s="1">
        <v>8.2200000000000006</v>
      </c>
      <c r="E4895" s="1">
        <v>8.92</v>
      </c>
      <c r="G4895" s="6">
        <f t="shared" si="533"/>
        <v>0.28999999999999915</v>
      </c>
      <c r="H4895" s="1">
        <f t="shared" si="534"/>
        <v>0.28999999999999915</v>
      </c>
      <c r="I4895" s="1">
        <f t="shared" si="535"/>
        <v>0</v>
      </c>
      <c r="K4895" s="6">
        <f t="shared" si="536"/>
        <v>0.20428571428571418</v>
      </c>
      <c r="L4895" s="6">
        <f t="shared" si="537"/>
        <v>0.15785714285714272</v>
      </c>
      <c r="M4895" s="6">
        <f t="shared" si="538"/>
        <v>1.294117647058824</v>
      </c>
      <c r="N4895" s="6">
        <f t="shared" si="539"/>
        <v>56.410256410256423</v>
      </c>
      <c r="Q4895" s="1">
        <v>8.8218370000000004</v>
      </c>
      <c r="R4895" s="3">
        <v>614900</v>
      </c>
    </row>
    <row r="4896" spans="1:18" x14ac:dyDescent="0.2">
      <c r="A4896" s="8">
        <v>41093</v>
      </c>
      <c r="B4896" s="1">
        <v>9</v>
      </c>
      <c r="C4896" s="1">
        <v>9.48</v>
      </c>
      <c r="D4896" s="1">
        <v>9</v>
      </c>
      <c r="E4896" s="1">
        <v>9.3800000000000008</v>
      </c>
      <c r="G4896" s="6">
        <f t="shared" si="533"/>
        <v>0.46000000000000085</v>
      </c>
      <c r="H4896" s="1">
        <f t="shared" si="534"/>
        <v>0.46000000000000085</v>
      </c>
      <c r="I4896" s="1">
        <f t="shared" si="535"/>
        <v>0</v>
      </c>
      <c r="K4896" s="6">
        <f t="shared" si="536"/>
        <v>0.2371428571428571</v>
      </c>
      <c r="L4896" s="6">
        <f t="shared" si="537"/>
        <v>0.12571428571428564</v>
      </c>
      <c r="M4896" s="6">
        <f t="shared" si="538"/>
        <v>1.8863636363636371</v>
      </c>
      <c r="N4896" s="6">
        <f t="shared" si="539"/>
        <v>65.354330708661422</v>
      </c>
      <c r="Q4896" s="1">
        <v>9.2767739999999996</v>
      </c>
      <c r="R4896" s="3">
        <v>480400</v>
      </c>
    </row>
    <row r="4897" spans="1:18" x14ac:dyDescent="0.2">
      <c r="A4897" s="8">
        <v>41095</v>
      </c>
      <c r="B4897" s="1">
        <v>9.31</v>
      </c>
      <c r="C4897" s="1">
        <v>9.41</v>
      </c>
      <c r="D4897" s="1">
        <v>8.85</v>
      </c>
      <c r="E4897" s="1">
        <v>8.92</v>
      </c>
      <c r="G4897" s="6">
        <f t="shared" si="533"/>
        <v>-0.46000000000000085</v>
      </c>
      <c r="H4897" s="1">
        <f t="shared" si="534"/>
        <v>0</v>
      </c>
      <c r="I4897" s="1">
        <f t="shared" si="535"/>
        <v>0.46000000000000085</v>
      </c>
      <c r="K4897" s="6">
        <f t="shared" si="536"/>
        <v>0.21071428571428572</v>
      </c>
      <c r="L4897" s="6">
        <f t="shared" si="537"/>
        <v>0.15857142857142856</v>
      </c>
      <c r="M4897" s="6">
        <f t="shared" si="538"/>
        <v>1.328828828828829</v>
      </c>
      <c r="N4897" s="6">
        <f t="shared" si="539"/>
        <v>57.059961315280475</v>
      </c>
      <c r="Q4897" s="1">
        <v>8.8218370000000004</v>
      </c>
      <c r="R4897" s="3">
        <v>527900</v>
      </c>
    </row>
    <row r="4898" spans="1:18" x14ac:dyDescent="0.2">
      <c r="A4898" s="8">
        <v>41096</v>
      </c>
      <c r="B4898" s="1">
        <v>8.7799999999999994</v>
      </c>
      <c r="C4898" s="1">
        <v>8.7799999999999994</v>
      </c>
      <c r="D4898" s="1">
        <v>8.4</v>
      </c>
      <c r="E4898" s="1">
        <v>8.5500000000000007</v>
      </c>
      <c r="G4898" s="6">
        <f t="shared" si="533"/>
        <v>-0.36999999999999922</v>
      </c>
      <c r="H4898" s="1">
        <f t="shared" si="534"/>
        <v>0</v>
      </c>
      <c r="I4898" s="1">
        <f t="shared" si="535"/>
        <v>0.36999999999999922</v>
      </c>
      <c r="K4898" s="6">
        <f t="shared" si="536"/>
        <v>0.19214285714285717</v>
      </c>
      <c r="L4898" s="6">
        <f t="shared" si="537"/>
        <v>0.18499999999999991</v>
      </c>
      <c r="M4898" s="6">
        <f t="shared" si="538"/>
        <v>1.0386100386100392</v>
      </c>
      <c r="N4898" s="6">
        <f t="shared" si="539"/>
        <v>50.946969696969703</v>
      </c>
      <c r="Q4898" s="1">
        <v>8.4559090000000001</v>
      </c>
      <c r="R4898" s="3">
        <v>464600</v>
      </c>
    </row>
    <row r="4899" spans="1:18" x14ac:dyDescent="0.2">
      <c r="A4899" s="8">
        <v>41099</v>
      </c>
      <c r="B4899" s="1">
        <v>8.5500000000000007</v>
      </c>
      <c r="C4899" s="1">
        <v>8.64</v>
      </c>
      <c r="D4899" s="1">
        <v>8.39</v>
      </c>
      <c r="E4899" s="1">
        <v>8.49</v>
      </c>
      <c r="G4899" s="6">
        <f t="shared" si="533"/>
        <v>-6.0000000000000497E-2</v>
      </c>
      <c r="H4899" s="1">
        <f t="shared" si="534"/>
        <v>0</v>
      </c>
      <c r="I4899" s="1">
        <f t="shared" si="535"/>
        <v>6.0000000000000497E-2</v>
      </c>
      <c r="K4899" s="6">
        <f t="shared" si="536"/>
        <v>0.19214285714285717</v>
      </c>
      <c r="L4899" s="6">
        <f t="shared" si="537"/>
        <v>0.16642857142857151</v>
      </c>
      <c r="M4899" s="6">
        <f t="shared" si="538"/>
        <v>1.1545064377682399</v>
      </c>
      <c r="N4899" s="6">
        <f t="shared" si="539"/>
        <v>53.585657370517922</v>
      </c>
      <c r="Q4899" s="1">
        <v>8.3965680000000003</v>
      </c>
      <c r="R4899" s="3">
        <v>359400</v>
      </c>
    </row>
    <row r="4900" spans="1:18" x14ac:dyDescent="0.2">
      <c r="A4900" s="8">
        <v>41100</v>
      </c>
      <c r="B4900" s="1">
        <v>8.59</v>
      </c>
      <c r="C4900" s="1">
        <v>8.67</v>
      </c>
      <c r="D4900" s="1">
        <v>8.1</v>
      </c>
      <c r="E4900" s="1">
        <v>8.17</v>
      </c>
      <c r="G4900" s="6">
        <f t="shared" si="533"/>
        <v>-0.32000000000000028</v>
      </c>
      <c r="H4900" s="1">
        <f t="shared" si="534"/>
        <v>0</v>
      </c>
      <c r="I4900" s="1">
        <f t="shared" si="535"/>
        <v>0.32000000000000028</v>
      </c>
      <c r="K4900" s="6">
        <f t="shared" si="536"/>
        <v>0.17142857142857151</v>
      </c>
      <c r="L4900" s="6">
        <f t="shared" si="537"/>
        <v>0.18928571428571436</v>
      </c>
      <c r="M4900" s="6">
        <f t="shared" si="538"/>
        <v>0.9056603773584907</v>
      </c>
      <c r="N4900" s="6">
        <f t="shared" si="539"/>
        <v>47.524752475247531</v>
      </c>
      <c r="Q4900" s="1">
        <v>8.0800909999999995</v>
      </c>
      <c r="R4900" s="3">
        <v>394800</v>
      </c>
    </row>
    <row r="4901" spans="1:18" x14ac:dyDescent="0.2">
      <c r="A4901" s="8">
        <v>41101</v>
      </c>
      <c r="B4901" s="1">
        <v>8.2200000000000006</v>
      </c>
      <c r="C4901" s="1">
        <v>8.3000000000000007</v>
      </c>
      <c r="D4901" s="1">
        <v>8.11</v>
      </c>
      <c r="E4901" s="1">
        <v>8.23</v>
      </c>
      <c r="G4901" s="6">
        <f t="shared" si="533"/>
        <v>6.0000000000000497E-2</v>
      </c>
      <c r="H4901" s="1">
        <f t="shared" si="534"/>
        <v>6.0000000000000497E-2</v>
      </c>
      <c r="I4901" s="1">
        <f t="shared" si="535"/>
        <v>0</v>
      </c>
      <c r="K4901" s="6">
        <f t="shared" si="536"/>
        <v>0.17571428571428585</v>
      </c>
      <c r="L4901" s="6">
        <f t="shared" si="537"/>
        <v>0.17428571428571443</v>
      </c>
      <c r="M4901" s="6">
        <f t="shared" si="538"/>
        <v>1.0081967213114753</v>
      </c>
      <c r="N4901" s="6">
        <f t="shared" si="539"/>
        <v>50.204081632653057</v>
      </c>
      <c r="Q4901" s="1">
        <v>8.1394300000000008</v>
      </c>
      <c r="R4901" s="3">
        <v>492700</v>
      </c>
    </row>
    <row r="4902" spans="1:18" x14ac:dyDescent="0.2">
      <c r="A4902" s="8">
        <v>41102</v>
      </c>
      <c r="B4902" s="1">
        <v>8.1300000000000008</v>
      </c>
      <c r="C4902" s="1">
        <v>8.42</v>
      </c>
      <c r="D4902" s="1">
        <v>8</v>
      </c>
      <c r="E4902" s="1">
        <v>8.31</v>
      </c>
      <c r="G4902" s="6">
        <f t="shared" si="533"/>
        <v>8.0000000000000071E-2</v>
      </c>
      <c r="H4902" s="1">
        <f t="shared" si="534"/>
        <v>8.0000000000000071E-2</v>
      </c>
      <c r="I4902" s="1">
        <f t="shared" si="535"/>
        <v>0</v>
      </c>
      <c r="K4902" s="6">
        <f t="shared" si="536"/>
        <v>0.18142857142857155</v>
      </c>
      <c r="L4902" s="6">
        <f t="shared" si="537"/>
        <v>0.11357142857142868</v>
      </c>
      <c r="M4902" s="6">
        <f t="shared" si="538"/>
        <v>1.5974842767295592</v>
      </c>
      <c r="N4902" s="6">
        <f t="shared" si="539"/>
        <v>61.501210653753013</v>
      </c>
      <c r="Q4902" s="1">
        <v>8.2185509999999997</v>
      </c>
      <c r="R4902" s="3">
        <v>527900</v>
      </c>
    </row>
    <row r="4903" spans="1:18" x14ac:dyDescent="0.2">
      <c r="A4903" s="8">
        <v>41103</v>
      </c>
      <c r="B4903" s="1">
        <v>8.36</v>
      </c>
      <c r="C4903" s="1">
        <v>8.6</v>
      </c>
      <c r="D4903" s="1">
        <v>8.35</v>
      </c>
      <c r="E4903" s="1">
        <v>8.48</v>
      </c>
      <c r="G4903" s="6">
        <f t="shared" si="533"/>
        <v>0.16999999999999993</v>
      </c>
      <c r="H4903" s="1">
        <f t="shared" si="534"/>
        <v>0.16999999999999993</v>
      </c>
      <c r="I4903" s="1">
        <f t="shared" si="535"/>
        <v>0</v>
      </c>
      <c r="K4903" s="6">
        <f t="shared" si="536"/>
        <v>0.17285714285714299</v>
      </c>
      <c r="L4903" s="6">
        <f t="shared" si="537"/>
        <v>0.11357142857142868</v>
      </c>
      <c r="M4903" s="6">
        <f t="shared" si="538"/>
        <v>1.5220125786163519</v>
      </c>
      <c r="N4903" s="6">
        <f t="shared" si="539"/>
        <v>60.349127182044882</v>
      </c>
      <c r="Q4903" s="1">
        <v>8.3866790000000009</v>
      </c>
      <c r="R4903" s="3">
        <v>417600</v>
      </c>
    </row>
    <row r="4904" spans="1:18" x14ac:dyDescent="0.2">
      <c r="A4904" s="8">
        <v>41106</v>
      </c>
      <c r="B4904" s="1">
        <v>8.4600000000000009</v>
      </c>
      <c r="C4904" s="1">
        <v>8.48</v>
      </c>
      <c r="D4904" s="1">
        <v>8.19</v>
      </c>
      <c r="E4904" s="1">
        <v>8.24</v>
      </c>
      <c r="G4904" s="6">
        <f t="shared" si="533"/>
        <v>-0.24000000000000021</v>
      </c>
      <c r="H4904" s="1">
        <f t="shared" si="534"/>
        <v>0</v>
      </c>
      <c r="I4904" s="1">
        <f t="shared" si="535"/>
        <v>0.24000000000000021</v>
      </c>
      <c r="K4904" s="6">
        <f t="shared" si="536"/>
        <v>0.17285714285714299</v>
      </c>
      <c r="L4904" s="6">
        <f t="shared" si="537"/>
        <v>0.10357142857142865</v>
      </c>
      <c r="M4904" s="6">
        <f t="shared" si="538"/>
        <v>1.6689655172413793</v>
      </c>
      <c r="N4904" s="6">
        <f t="shared" si="539"/>
        <v>62.532299741602067</v>
      </c>
      <c r="Q4904" s="1">
        <v>8.1493199999999995</v>
      </c>
      <c r="R4904" s="3">
        <v>429100</v>
      </c>
    </row>
    <row r="4905" spans="1:18" x14ac:dyDescent="0.2">
      <c r="A4905" s="8">
        <v>41107</v>
      </c>
      <c r="B4905" s="1">
        <v>8.34</v>
      </c>
      <c r="C4905" s="1">
        <v>8.52</v>
      </c>
      <c r="D4905" s="1">
        <v>8.11</v>
      </c>
      <c r="E4905" s="1">
        <v>8.4600000000000009</v>
      </c>
      <c r="G4905" s="6">
        <f t="shared" si="533"/>
        <v>0.22000000000000064</v>
      </c>
      <c r="H4905" s="1">
        <f t="shared" si="534"/>
        <v>0.22000000000000064</v>
      </c>
      <c r="I4905" s="1">
        <f t="shared" si="535"/>
        <v>0</v>
      </c>
      <c r="K4905" s="6">
        <f t="shared" si="536"/>
        <v>0.15500000000000011</v>
      </c>
      <c r="L4905" s="6">
        <f t="shared" si="537"/>
        <v>0.10357142857142865</v>
      </c>
      <c r="M4905" s="6">
        <f t="shared" si="538"/>
        <v>1.4965517241379309</v>
      </c>
      <c r="N4905" s="6">
        <f t="shared" si="539"/>
        <v>59.944751381215468</v>
      </c>
      <c r="Q4905" s="1">
        <v>8.3668990000000001</v>
      </c>
      <c r="R4905" s="3">
        <v>357600</v>
      </c>
    </row>
    <row r="4906" spans="1:18" x14ac:dyDescent="0.2">
      <c r="A4906" s="8">
        <v>41108</v>
      </c>
      <c r="B4906" s="1">
        <v>8.41</v>
      </c>
      <c r="C4906" s="1">
        <v>8.49</v>
      </c>
      <c r="D4906" s="1">
        <v>8.15</v>
      </c>
      <c r="E4906" s="1">
        <v>8.24</v>
      </c>
      <c r="G4906" s="6">
        <f t="shared" si="533"/>
        <v>-0.22000000000000064</v>
      </c>
      <c r="H4906" s="1">
        <f t="shared" si="534"/>
        <v>0</v>
      </c>
      <c r="I4906" s="1">
        <f t="shared" si="535"/>
        <v>0.22000000000000064</v>
      </c>
      <c r="K4906" s="6">
        <f t="shared" si="536"/>
        <v>0.13500000000000018</v>
      </c>
      <c r="L4906" s="6">
        <f t="shared" si="537"/>
        <v>0.11928571428571441</v>
      </c>
      <c r="M4906" s="6">
        <f t="shared" si="538"/>
        <v>1.1317365269461082</v>
      </c>
      <c r="N4906" s="6">
        <f t="shared" si="539"/>
        <v>53.089887640449447</v>
      </c>
      <c r="Q4906" s="1">
        <v>8.1493199999999995</v>
      </c>
      <c r="R4906" s="3">
        <v>368300</v>
      </c>
    </row>
    <row r="4907" spans="1:18" x14ac:dyDescent="0.2">
      <c r="A4907" s="8">
        <v>41109</v>
      </c>
      <c r="B4907" s="1">
        <v>8.31</v>
      </c>
      <c r="C4907" s="1">
        <v>8.31</v>
      </c>
      <c r="D4907" s="1">
        <v>8.0500000000000007</v>
      </c>
      <c r="E4907" s="1">
        <v>8.1999999999999993</v>
      </c>
      <c r="G4907" s="6">
        <f t="shared" si="533"/>
        <v>-4.0000000000000924E-2</v>
      </c>
      <c r="H4907" s="1">
        <f t="shared" si="534"/>
        <v>0</v>
      </c>
      <c r="I4907" s="1">
        <f t="shared" si="535"/>
        <v>4.0000000000000924E-2</v>
      </c>
      <c r="K4907" s="6">
        <f t="shared" si="536"/>
        <v>0.11142857142857159</v>
      </c>
      <c r="L4907" s="6">
        <f t="shared" si="537"/>
        <v>0.12214285714285733</v>
      </c>
      <c r="M4907" s="6">
        <f t="shared" si="538"/>
        <v>0.9122807017543858</v>
      </c>
      <c r="N4907" s="6">
        <f t="shared" si="539"/>
        <v>47.706422018348619</v>
      </c>
      <c r="Q4907" s="1">
        <v>8.1097599999999996</v>
      </c>
      <c r="R4907" s="3">
        <v>337300</v>
      </c>
    </row>
    <row r="4908" spans="1:18" x14ac:dyDescent="0.2">
      <c r="A4908" s="8">
        <v>41110</v>
      </c>
      <c r="B4908" s="1">
        <v>8.11</v>
      </c>
      <c r="C4908" s="1">
        <v>8.41</v>
      </c>
      <c r="D4908" s="1">
        <v>8</v>
      </c>
      <c r="E4908" s="1">
        <v>8.3800000000000008</v>
      </c>
      <c r="G4908" s="6">
        <f t="shared" si="533"/>
        <v>0.18000000000000149</v>
      </c>
      <c r="H4908" s="1">
        <f t="shared" si="534"/>
        <v>0.18000000000000149</v>
      </c>
      <c r="I4908" s="1">
        <f t="shared" si="535"/>
        <v>0</v>
      </c>
      <c r="K4908" s="6">
        <f t="shared" si="536"/>
        <v>0.10428571428571447</v>
      </c>
      <c r="L4908" s="6">
        <f t="shared" si="537"/>
        <v>0.12214285714285733</v>
      </c>
      <c r="M4908" s="6">
        <f t="shared" si="538"/>
        <v>0.85380116959064345</v>
      </c>
      <c r="N4908" s="6">
        <f t="shared" si="539"/>
        <v>46.056782334384863</v>
      </c>
      <c r="Q4908" s="1">
        <v>8.2877799999999997</v>
      </c>
      <c r="R4908" s="3">
        <v>361700</v>
      </c>
    </row>
    <row r="4909" spans="1:18" x14ac:dyDescent="0.2">
      <c r="A4909" s="8">
        <v>41113</v>
      </c>
      <c r="B4909" s="1">
        <v>8.16</v>
      </c>
      <c r="C4909" s="1">
        <v>8.16</v>
      </c>
      <c r="D4909" s="1">
        <v>7.6</v>
      </c>
      <c r="E4909" s="1">
        <v>7.68</v>
      </c>
      <c r="G4909" s="6">
        <f t="shared" si="533"/>
        <v>-0.70000000000000107</v>
      </c>
      <c r="H4909" s="1">
        <f t="shared" si="534"/>
        <v>0</v>
      </c>
      <c r="I4909" s="1">
        <f t="shared" si="535"/>
        <v>0.70000000000000107</v>
      </c>
      <c r="K4909" s="6">
        <f t="shared" si="536"/>
        <v>8.3571428571428824E-2</v>
      </c>
      <c r="L4909" s="6">
        <f t="shared" si="537"/>
        <v>0.1721428571428574</v>
      </c>
      <c r="M4909" s="6">
        <f t="shared" si="538"/>
        <v>0.48547717842323723</v>
      </c>
      <c r="N4909" s="6">
        <f t="shared" si="539"/>
        <v>32.681564245810094</v>
      </c>
      <c r="Q4909" s="1">
        <v>7.5954829999999998</v>
      </c>
      <c r="R4909" s="3">
        <v>611600</v>
      </c>
    </row>
    <row r="4910" spans="1:18" x14ac:dyDescent="0.2">
      <c r="A4910" s="8">
        <v>41114</v>
      </c>
      <c r="B4910" s="1">
        <v>7.74</v>
      </c>
      <c r="C4910" s="1">
        <v>7.81</v>
      </c>
      <c r="D4910" s="1">
        <v>7.14</v>
      </c>
      <c r="E4910" s="1">
        <v>7.34</v>
      </c>
      <c r="G4910" s="6">
        <f t="shared" si="533"/>
        <v>-0.33999999999999986</v>
      </c>
      <c r="H4910" s="1">
        <f t="shared" si="534"/>
        <v>0</v>
      </c>
      <c r="I4910" s="1">
        <f t="shared" si="535"/>
        <v>0.33999999999999986</v>
      </c>
      <c r="K4910" s="6">
        <f t="shared" si="536"/>
        <v>5.0714285714285899E-2</v>
      </c>
      <c r="L4910" s="6">
        <f t="shared" si="537"/>
        <v>0.19642857142857167</v>
      </c>
      <c r="M4910" s="6">
        <f t="shared" si="538"/>
        <v>0.25818181818181879</v>
      </c>
      <c r="N4910" s="6">
        <f t="shared" si="539"/>
        <v>20.520231213872862</v>
      </c>
      <c r="Q4910" s="1">
        <v>7.2592249999999998</v>
      </c>
      <c r="R4910" s="3">
        <v>612200</v>
      </c>
    </row>
    <row r="4911" spans="1:18" x14ac:dyDescent="0.2">
      <c r="A4911" s="8">
        <v>41115</v>
      </c>
      <c r="B4911" s="1">
        <v>7.41</v>
      </c>
      <c r="C4911" s="1">
        <v>7.44</v>
      </c>
      <c r="D4911" s="1">
        <v>6.88</v>
      </c>
      <c r="E4911" s="1">
        <v>7.09</v>
      </c>
      <c r="G4911" s="6">
        <f t="shared" si="533"/>
        <v>-0.25</v>
      </c>
      <c r="H4911" s="1">
        <f t="shared" si="534"/>
        <v>0</v>
      </c>
      <c r="I4911" s="1">
        <f t="shared" si="535"/>
        <v>0.25</v>
      </c>
      <c r="K4911" s="6">
        <f t="shared" si="536"/>
        <v>5.0714285714285899E-2</v>
      </c>
      <c r="L4911" s="6">
        <f t="shared" si="537"/>
        <v>0.18142857142857163</v>
      </c>
      <c r="M4911" s="6">
        <f t="shared" si="538"/>
        <v>0.27952755905511883</v>
      </c>
      <c r="N4911" s="6">
        <f t="shared" si="539"/>
        <v>21.846153846153896</v>
      </c>
      <c r="Q4911" s="1">
        <v>7.0119759999999998</v>
      </c>
      <c r="R4911" s="3">
        <v>647000</v>
      </c>
    </row>
    <row r="4912" spans="1:18" x14ac:dyDescent="0.2">
      <c r="A4912" s="8">
        <v>41116</v>
      </c>
      <c r="B4912" s="1">
        <v>7.26</v>
      </c>
      <c r="C4912" s="1">
        <v>7.38</v>
      </c>
      <c r="D4912" s="1">
        <v>6.96</v>
      </c>
      <c r="E4912" s="1">
        <v>7.26</v>
      </c>
      <c r="G4912" s="6">
        <f t="shared" si="533"/>
        <v>0.16999999999999993</v>
      </c>
      <c r="H4912" s="1">
        <f t="shared" si="534"/>
        <v>0.16999999999999993</v>
      </c>
      <c r="I4912" s="1">
        <f t="shared" si="535"/>
        <v>0</v>
      </c>
      <c r="K4912" s="6">
        <f t="shared" si="536"/>
        <v>6.2857142857143042E-2</v>
      </c>
      <c r="L4912" s="6">
        <f t="shared" si="537"/>
        <v>0.15500000000000025</v>
      </c>
      <c r="M4912" s="6">
        <f t="shared" si="538"/>
        <v>0.40552995391705121</v>
      </c>
      <c r="N4912" s="6">
        <f t="shared" si="539"/>
        <v>28.852459016393468</v>
      </c>
      <c r="Q4912" s="1">
        <v>7.1801060000000003</v>
      </c>
      <c r="R4912" s="3">
        <v>438700</v>
      </c>
    </row>
    <row r="4913" spans="1:18" x14ac:dyDescent="0.2">
      <c r="A4913" s="8">
        <v>41117</v>
      </c>
      <c r="B4913" s="1">
        <v>7.31</v>
      </c>
      <c r="C4913" s="1">
        <v>7.47</v>
      </c>
      <c r="D4913" s="1">
        <v>7.01</v>
      </c>
      <c r="E4913" s="1">
        <v>7.35</v>
      </c>
      <c r="G4913" s="6">
        <f t="shared" si="533"/>
        <v>8.9999999999999858E-2</v>
      </c>
      <c r="H4913" s="1">
        <f t="shared" si="534"/>
        <v>8.9999999999999858E-2</v>
      </c>
      <c r="I4913" s="1">
        <f t="shared" si="535"/>
        <v>0</v>
      </c>
      <c r="K4913" s="6">
        <f t="shared" si="536"/>
        <v>6.9285714285714464E-2</v>
      </c>
      <c r="L4913" s="6">
        <f t="shared" si="537"/>
        <v>0.15071428571428594</v>
      </c>
      <c r="M4913" s="6">
        <f t="shared" si="538"/>
        <v>0.45971563981042701</v>
      </c>
      <c r="N4913" s="6">
        <f t="shared" si="539"/>
        <v>31.493506493506516</v>
      </c>
      <c r="Q4913" s="1">
        <v>7.2691140000000001</v>
      </c>
      <c r="R4913" s="3">
        <v>512300</v>
      </c>
    </row>
    <row r="4914" spans="1:18" x14ac:dyDescent="0.2">
      <c r="A4914" s="8">
        <v>41120</v>
      </c>
      <c r="B4914" s="1">
        <v>7.36</v>
      </c>
      <c r="C4914" s="1">
        <v>7.48</v>
      </c>
      <c r="D4914" s="1">
        <v>7.2</v>
      </c>
      <c r="E4914" s="1">
        <v>7.44</v>
      </c>
      <c r="G4914" s="6">
        <f t="shared" si="533"/>
        <v>9.0000000000000746E-2</v>
      </c>
      <c r="H4914" s="1">
        <f t="shared" si="534"/>
        <v>9.0000000000000746E-2</v>
      </c>
      <c r="I4914" s="1">
        <f t="shared" si="535"/>
        <v>0</v>
      </c>
      <c r="K4914" s="6">
        <f t="shared" si="536"/>
        <v>7.5714285714285942E-2</v>
      </c>
      <c r="L4914" s="6">
        <f t="shared" si="537"/>
        <v>0.12785714285714306</v>
      </c>
      <c r="M4914" s="6">
        <f t="shared" si="538"/>
        <v>0.59217877094972149</v>
      </c>
      <c r="N4914" s="6">
        <f t="shared" si="539"/>
        <v>37.192982456140385</v>
      </c>
      <c r="Q4914" s="1">
        <v>7.3581240000000001</v>
      </c>
      <c r="R4914" s="3">
        <v>347500</v>
      </c>
    </row>
    <row r="4915" spans="1:18" x14ac:dyDescent="0.2">
      <c r="A4915" s="8">
        <v>41121</v>
      </c>
      <c r="B4915" s="1">
        <v>7.38</v>
      </c>
      <c r="C4915" s="1">
        <v>7.82</v>
      </c>
      <c r="D4915" s="1">
        <v>7.31</v>
      </c>
      <c r="E4915" s="1">
        <v>7.33</v>
      </c>
      <c r="G4915" s="6">
        <f t="shared" si="533"/>
        <v>-0.11000000000000032</v>
      </c>
      <c r="H4915" s="1">
        <f t="shared" si="534"/>
        <v>0</v>
      </c>
      <c r="I4915" s="1">
        <f t="shared" si="535"/>
        <v>0.11000000000000032</v>
      </c>
      <c r="K4915" s="6">
        <f t="shared" si="536"/>
        <v>7.1428571428571619E-2</v>
      </c>
      <c r="L4915" s="6">
        <f t="shared" si="537"/>
        <v>0.13571428571428593</v>
      </c>
      <c r="M4915" s="6">
        <f t="shared" si="538"/>
        <v>0.52631578947368474</v>
      </c>
      <c r="N4915" s="6">
        <f t="shared" si="539"/>
        <v>34.48275862068968</v>
      </c>
      <c r="Q4915" s="1">
        <v>7.2493350000000003</v>
      </c>
      <c r="R4915" s="3">
        <v>592100</v>
      </c>
    </row>
    <row r="4916" spans="1:18" x14ac:dyDescent="0.2">
      <c r="A4916" s="8">
        <v>41122</v>
      </c>
      <c r="B4916" s="1">
        <v>7.38</v>
      </c>
      <c r="C4916" s="1">
        <v>7.62</v>
      </c>
      <c r="D4916" s="1">
        <v>7.2</v>
      </c>
      <c r="E4916" s="1">
        <v>7.34</v>
      </c>
      <c r="G4916" s="6">
        <f t="shared" si="533"/>
        <v>9.9999999999997868E-3</v>
      </c>
      <c r="H4916" s="1">
        <f t="shared" si="534"/>
        <v>9.9999999999997868E-3</v>
      </c>
      <c r="I4916" s="1">
        <f t="shared" si="535"/>
        <v>0</v>
      </c>
      <c r="K4916" s="6">
        <f t="shared" si="536"/>
        <v>6.6428571428571601E-2</v>
      </c>
      <c r="L4916" s="6">
        <f t="shared" si="537"/>
        <v>0.13571428571428593</v>
      </c>
      <c r="M4916" s="6">
        <f t="shared" si="538"/>
        <v>0.48947368421052684</v>
      </c>
      <c r="N4916" s="6">
        <f t="shared" si="539"/>
        <v>32.862190812720868</v>
      </c>
      <c r="Q4916" s="1">
        <v>7.2592249999999998</v>
      </c>
      <c r="R4916" s="3">
        <v>480200</v>
      </c>
    </row>
    <row r="4917" spans="1:18" x14ac:dyDescent="0.2">
      <c r="A4917" s="8">
        <v>41123</v>
      </c>
      <c r="B4917" s="1">
        <v>7.25</v>
      </c>
      <c r="C4917" s="1">
        <v>7.35</v>
      </c>
      <c r="D4917" s="1">
        <v>7.01</v>
      </c>
      <c r="E4917" s="1">
        <v>7.08</v>
      </c>
      <c r="G4917" s="6">
        <f t="shared" si="533"/>
        <v>-0.25999999999999979</v>
      </c>
      <c r="H4917" s="1">
        <f t="shared" si="534"/>
        <v>0</v>
      </c>
      <c r="I4917" s="1">
        <f t="shared" si="535"/>
        <v>0.25999999999999979</v>
      </c>
      <c r="K4917" s="6">
        <f t="shared" si="536"/>
        <v>5.4285714285714458E-2</v>
      </c>
      <c r="L4917" s="6">
        <f t="shared" si="537"/>
        <v>0.1542857142857145</v>
      </c>
      <c r="M4917" s="6">
        <f t="shared" si="538"/>
        <v>0.35185185185185247</v>
      </c>
      <c r="N4917" s="6">
        <f t="shared" si="539"/>
        <v>26.027397260274014</v>
      </c>
      <c r="Q4917" s="1">
        <v>7.0020860000000003</v>
      </c>
      <c r="R4917" s="3">
        <v>490500</v>
      </c>
    </row>
    <row r="4918" spans="1:18" x14ac:dyDescent="0.2">
      <c r="A4918" s="8">
        <v>41124</v>
      </c>
      <c r="B4918" s="1">
        <v>7.29</v>
      </c>
      <c r="C4918" s="1">
        <v>7.91</v>
      </c>
      <c r="D4918" s="1">
        <v>7.29</v>
      </c>
      <c r="E4918" s="1">
        <v>7.82</v>
      </c>
      <c r="G4918" s="6">
        <f t="shared" si="533"/>
        <v>0.74000000000000021</v>
      </c>
      <c r="H4918" s="1">
        <f t="shared" si="534"/>
        <v>0.74000000000000021</v>
      </c>
      <c r="I4918" s="1">
        <f t="shared" si="535"/>
        <v>0</v>
      </c>
      <c r="K4918" s="6">
        <f t="shared" si="536"/>
        <v>0.10714285714285733</v>
      </c>
      <c r="L4918" s="6">
        <f t="shared" si="537"/>
        <v>0.13714285714285732</v>
      </c>
      <c r="M4918" s="6">
        <f t="shared" si="538"/>
        <v>0.78125000000000033</v>
      </c>
      <c r="N4918" s="6">
        <f t="shared" si="539"/>
        <v>43.859649122807035</v>
      </c>
      <c r="Q4918" s="1">
        <v>7.733943</v>
      </c>
      <c r="R4918" s="3">
        <v>802400</v>
      </c>
    </row>
    <row r="4919" spans="1:18" x14ac:dyDescent="0.2">
      <c r="A4919" s="8">
        <v>41127</v>
      </c>
      <c r="B4919" s="1">
        <v>7.83</v>
      </c>
      <c r="C4919" s="1">
        <v>8.0299999999999994</v>
      </c>
      <c r="D4919" s="1">
        <v>7.82</v>
      </c>
      <c r="E4919" s="1">
        <v>7.93</v>
      </c>
      <c r="G4919" s="6">
        <f t="shared" si="533"/>
        <v>0.10999999999999943</v>
      </c>
      <c r="H4919" s="1">
        <f t="shared" si="534"/>
        <v>0.10999999999999943</v>
      </c>
      <c r="I4919" s="1">
        <f t="shared" si="535"/>
        <v>0</v>
      </c>
      <c r="K4919" s="6">
        <f t="shared" si="536"/>
        <v>9.9285714285714394E-2</v>
      </c>
      <c r="L4919" s="6">
        <f t="shared" si="537"/>
        <v>0.13714285714285732</v>
      </c>
      <c r="M4919" s="6">
        <f t="shared" si="538"/>
        <v>0.72395833333333326</v>
      </c>
      <c r="N4919" s="6">
        <f t="shared" si="539"/>
        <v>41.993957703927492</v>
      </c>
      <c r="Q4919" s="1">
        <v>7.8427319999999998</v>
      </c>
      <c r="R4919" s="3">
        <v>421100</v>
      </c>
    </row>
    <row r="4920" spans="1:18" x14ac:dyDescent="0.2">
      <c r="A4920" s="8">
        <v>41128</v>
      </c>
      <c r="B4920" s="1">
        <v>8.0299999999999994</v>
      </c>
      <c r="C4920" s="1">
        <v>8.4499999999999993</v>
      </c>
      <c r="D4920" s="1">
        <v>8</v>
      </c>
      <c r="E4920" s="1">
        <v>8.0299999999999994</v>
      </c>
      <c r="G4920" s="6">
        <f t="shared" si="533"/>
        <v>9.9999999999999645E-2</v>
      </c>
      <c r="H4920" s="1">
        <f t="shared" si="534"/>
        <v>9.9999999999999645E-2</v>
      </c>
      <c r="I4920" s="1">
        <f t="shared" si="535"/>
        <v>0</v>
      </c>
      <c r="K4920" s="6">
        <f t="shared" si="536"/>
        <v>0.10642857142857151</v>
      </c>
      <c r="L4920" s="6">
        <f t="shared" si="537"/>
        <v>0.12142857142857157</v>
      </c>
      <c r="M4920" s="6">
        <f t="shared" si="538"/>
        <v>0.87647058823529378</v>
      </c>
      <c r="N4920" s="6">
        <f t="shared" si="539"/>
        <v>46.708463949843249</v>
      </c>
      <c r="Q4920" s="1">
        <v>7.9416310000000001</v>
      </c>
      <c r="R4920" s="3">
        <v>555300</v>
      </c>
    </row>
    <row r="4921" spans="1:18" x14ac:dyDescent="0.2">
      <c r="A4921" s="8">
        <v>41129</v>
      </c>
      <c r="B4921" s="1">
        <v>8.02</v>
      </c>
      <c r="C4921" s="1">
        <v>8.2799999999999994</v>
      </c>
      <c r="D4921" s="1">
        <v>7.46</v>
      </c>
      <c r="E4921" s="1">
        <v>7.53</v>
      </c>
      <c r="G4921" s="6">
        <f t="shared" si="533"/>
        <v>-0.49999999999999911</v>
      </c>
      <c r="H4921" s="1">
        <f t="shared" si="534"/>
        <v>0</v>
      </c>
      <c r="I4921" s="1">
        <f t="shared" si="535"/>
        <v>0.49999999999999911</v>
      </c>
      <c r="K4921" s="6">
        <f t="shared" si="536"/>
        <v>0.10642857142857151</v>
      </c>
      <c r="L4921" s="6">
        <f t="shared" si="537"/>
        <v>0.1542857142857143</v>
      </c>
      <c r="M4921" s="6">
        <f t="shared" si="538"/>
        <v>0.68981481481481532</v>
      </c>
      <c r="N4921" s="6">
        <f t="shared" si="539"/>
        <v>40.821917808219197</v>
      </c>
      <c r="Q4921" s="1">
        <v>7.4471340000000001</v>
      </c>
      <c r="R4921" s="3">
        <v>740200</v>
      </c>
    </row>
    <row r="4922" spans="1:18" x14ac:dyDescent="0.2">
      <c r="A4922" s="8">
        <v>41130</v>
      </c>
      <c r="B4922" s="1">
        <v>7.53</v>
      </c>
      <c r="C4922" s="1">
        <v>7.81</v>
      </c>
      <c r="D4922" s="1">
        <v>7.3</v>
      </c>
      <c r="E4922" s="1">
        <v>7.63</v>
      </c>
      <c r="G4922" s="6">
        <f t="shared" si="533"/>
        <v>9.9999999999999645E-2</v>
      </c>
      <c r="H4922" s="1">
        <f t="shared" si="534"/>
        <v>9.9999999999999645E-2</v>
      </c>
      <c r="I4922" s="1">
        <f t="shared" si="535"/>
        <v>0</v>
      </c>
      <c r="K4922" s="6">
        <f t="shared" si="536"/>
        <v>0.10071428571428566</v>
      </c>
      <c r="L4922" s="6">
        <f t="shared" si="537"/>
        <v>0.1542857142857143</v>
      </c>
      <c r="M4922" s="6">
        <f t="shared" si="538"/>
        <v>0.65277777777777735</v>
      </c>
      <c r="N4922" s="6">
        <f t="shared" si="539"/>
        <v>39.495798319327712</v>
      </c>
      <c r="Q4922" s="1">
        <v>7.5460330000000004</v>
      </c>
      <c r="R4922" s="3">
        <v>381700</v>
      </c>
    </row>
    <row r="4923" spans="1:18" x14ac:dyDescent="0.2">
      <c r="A4923" s="8">
        <v>41131</v>
      </c>
      <c r="B4923" s="1">
        <v>7.5</v>
      </c>
      <c r="C4923" s="1">
        <v>7.65</v>
      </c>
      <c r="D4923" s="1">
        <v>7.33</v>
      </c>
      <c r="E4923" s="1">
        <v>7.65</v>
      </c>
      <c r="G4923" s="6">
        <f t="shared" si="533"/>
        <v>2.0000000000000462E-2</v>
      </c>
      <c r="H4923" s="1">
        <f t="shared" si="534"/>
        <v>2.0000000000000462E-2</v>
      </c>
      <c r="I4923" s="1">
        <f t="shared" si="535"/>
        <v>0</v>
      </c>
      <c r="K4923" s="6">
        <f t="shared" si="536"/>
        <v>0.10214285714285712</v>
      </c>
      <c r="L4923" s="6">
        <f t="shared" si="537"/>
        <v>0.10428571428571422</v>
      </c>
      <c r="M4923" s="6">
        <f t="shared" si="538"/>
        <v>0.97945205479452091</v>
      </c>
      <c r="N4923" s="6">
        <f t="shared" si="539"/>
        <v>49.480968858131497</v>
      </c>
      <c r="Q4923" s="1">
        <v>7.5658139999999996</v>
      </c>
      <c r="R4923" s="3">
        <v>411900</v>
      </c>
    </row>
    <row r="4924" spans="1:18" x14ac:dyDescent="0.2">
      <c r="A4924" s="8">
        <v>41134</v>
      </c>
      <c r="B4924" s="1">
        <v>7.62</v>
      </c>
      <c r="C4924" s="1">
        <v>7.64</v>
      </c>
      <c r="D4924" s="1">
        <v>7.36</v>
      </c>
      <c r="E4924" s="1">
        <v>7.54</v>
      </c>
      <c r="G4924" s="6">
        <f t="shared" si="533"/>
        <v>-0.11000000000000032</v>
      </c>
      <c r="H4924" s="1">
        <f t="shared" si="534"/>
        <v>0</v>
      </c>
      <c r="I4924" s="1">
        <f t="shared" si="535"/>
        <v>0.11000000000000032</v>
      </c>
      <c r="K4924" s="6">
        <f t="shared" si="536"/>
        <v>0.10214285714285712</v>
      </c>
      <c r="L4924" s="6">
        <f t="shared" si="537"/>
        <v>8.7857142857142828E-2</v>
      </c>
      <c r="M4924" s="6">
        <f t="shared" si="538"/>
        <v>1.1626016260162604</v>
      </c>
      <c r="N4924" s="6">
        <f t="shared" si="539"/>
        <v>53.759398496240614</v>
      </c>
      <c r="Q4924" s="1">
        <v>7.4570239999999997</v>
      </c>
      <c r="R4924" s="3">
        <v>304300</v>
      </c>
    </row>
    <row r="4925" spans="1:18" x14ac:dyDescent="0.2">
      <c r="A4925" s="8">
        <v>41135</v>
      </c>
      <c r="B4925" s="1">
        <v>7.63</v>
      </c>
      <c r="C4925" s="1">
        <v>7.95</v>
      </c>
      <c r="D4925" s="1">
        <v>7.54</v>
      </c>
      <c r="E4925" s="1">
        <v>7.91</v>
      </c>
      <c r="G4925" s="6">
        <f t="shared" si="533"/>
        <v>0.37000000000000011</v>
      </c>
      <c r="H4925" s="1">
        <f t="shared" si="534"/>
        <v>0.37000000000000011</v>
      </c>
      <c r="I4925" s="1">
        <f t="shared" si="535"/>
        <v>0</v>
      </c>
      <c r="K4925" s="6">
        <f t="shared" si="536"/>
        <v>0.12857142857142856</v>
      </c>
      <c r="L4925" s="6">
        <f t="shared" si="537"/>
        <v>6.9999999999999965E-2</v>
      </c>
      <c r="M4925" s="6">
        <f t="shared" si="538"/>
        <v>1.8367346938775517</v>
      </c>
      <c r="N4925" s="6">
        <f t="shared" si="539"/>
        <v>64.748201438848923</v>
      </c>
      <c r="Q4925" s="1">
        <v>7.8229519999999999</v>
      </c>
      <c r="R4925" s="3">
        <v>386400</v>
      </c>
    </row>
    <row r="4926" spans="1:18" x14ac:dyDescent="0.2">
      <c r="A4926" s="8">
        <v>41136</v>
      </c>
      <c r="B4926" s="1">
        <v>7.85</v>
      </c>
      <c r="C4926" s="1">
        <v>8.14</v>
      </c>
      <c r="D4926" s="1">
        <v>7.73</v>
      </c>
      <c r="E4926" s="1">
        <v>8.09</v>
      </c>
      <c r="G4926" s="6">
        <f t="shared" si="533"/>
        <v>0.17999999999999972</v>
      </c>
      <c r="H4926" s="1">
        <f t="shared" si="534"/>
        <v>0.17999999999999972</v>
      </c>
      <c r="I4926" s="1">
        <f t="shared" si="535"/>
        <v>0</v>
      </c>
      <c r="K4926" s="6">
        <f t="shared" si="536"/>
        <v>0.12928571428571425</v>
      </c>
      <c r="L4926" s="6">
        <f t="shared" si="537"/>
        <v>6.9999999999999965E-2</v>
      </c>
      <c r="M4926" s="6">
        <f t="shared" si="538"/>
        <v>1.8469387755102045</v>
      </c>
      <c r="N4926" s="6">
        <f t="shared" si="539"/>
        <v>64.87455197132617</v>
      </c>
      <c r="Q4926" s="1">
        <v>8.0009720000000009</v>
      </c>
      <c r="R4926" s="3">
        <v>369900</v>
      </c>
    </row>
    <row r="4927" spans="1:18" x14ac:dyDescent="0.2">
      <c r="A4927" s="8">
        <v>41137</v>
      </c>
      <c r="B4927" s="1">
        <v>8.08</v>
      </c>
      <c r="C4927" s="1">
        <v>8.35</v>
      </c>
      <c r="D4927" s="1">
        <v>7.96</v>
      </c>
      <c r="E4927" s="1">
        <v>8.3000000000000007</v>
      </c>
      <c r="G4927" s="6">
        <f t="shared" si="533"/>
        <v>0.21000000000000085</v>
      </c>
      <c r="H4927" s="1">
        <f t="shared" si="534"/>
        <v>0.21000000000000085</v>
      </c>
      <c r="I4927" s="1">
        <f t="shared" si="535"/>
        <v>0</v>
      </c>
      <c r="K4927" s="6">
        <f t="shared" si="536"/>
        <v>0.1378571428571429</v>
      </c>
      <c r="L4927" s="6">
        <f t="shared" si="537"/>
        <v>6.9999999999999965E-2</v>
      </c>
      <c r="M4927" s="6">
        <f t="shared" si="538"/>
        <v>1.9693877551020424</v>
      </c>
      <c r="N4927" s="6">
        <f t="shared" si="539"/>
        <v>66.323024054982838</v>
      </c>
      <c r="Q4927" s="1">
        <v>8.2086600000000001</v>
      </c>
      <c r="R4927" s="3">
        <v>424600</v>
      </c>
    </row>
    <row r="4928" spans="1:18" x14ac:dyDescent="0.2">
      <c r="A4928" s="8">
        <v>41138</v>
      </c>
      <c r="B4928" s="1">
        <v>7.98</v>
      </c>
      <c r="C4928" s="1">
        <v>7.98</v>
      </c>
      <c r="D4928" s="1">
        <v>7.75</v>
      </c>
      <c r="E4928" s="1">
        <v>7.8</v>
      </c>
      <c r="G4928" s="6">
        <f t="shared" si="533"/>
        <v>-0.50000000000000089</v>
      </c>
      <c r="H4928" s="1">
        <f t="shared" si="534"/>
        <v>0</v>
      </c>
      <c r="I4928" s="1">
        <f t="shared" si="535"/>
        <v>0.50000000000000089</v>
      </c>
      <c r="K4928" s="6">
        <f t="shared" si="536"/>
        <v>0.13142857142857142</v>
      </c>
      <c r="L4928" s="6">
        <f t="shared" si="537"/>
        <v>0.10571428571428575</v>
      </c>
      <c r="M4928" s="6">
        <f t="shared" si="538"/>
        <v>1.2432432432432428</v>
      </c>
      <c r="N4928" s="6">
        <f t="shared" si="539"/>
        <v>55.421686746987945</v>
      </c>
      <c r="Q4928" s="1">
        <v>7.714162</v>
      </c>
      <c r="R4928" s="3">
        <v>466700</v>
      </c>
    </row>
    <row r="4929" spans="1:18" x14ac:dyDescent="0.2">
      <c r="A4929" s="8">
        <v>41141</v>
      </c>
      <c r="B4929" s="1">
        <v>7.78</v>
      </c>
      <c r="C4929" s="1">
        <v>7.87</v>
      </c>
      <c r="D4929" s="1">
        <v>7.62</v>
      </c>
      <c r="E4929" s="1">
        <v>7.85</v>
      </c>
      <c r="G4929" s="6">
        <f t="shared" si="533"/>
        <v>4.9999999999999822E-2</v>
      </c>
      <c r="H4929" s="1">
        <f t="shared" si="534"/>
        <v>4.9999999999999822E-2</v>
      </c>
      <c r="I4929" s="1">
        <f t="shared" si="535"/>
        <v>0</v>
      </c>
      <c r="K4929" s="6">
        <f t="shared" si="536"/>
        <v>0.13499999999999998</v>
      </c>
      <c r="L4929" s="6">
        <f t="shared" si="537"/>
        <v>9.7857142857142865E-2</v>
      </c>
      <c r="M4929" s="6">
        <f t="shared" si="538"/>
        <v>1.3795620437956202</v>
      </c>
      <c r="N4929" s="6">
        <f t="shared" si="539"/>
        <v>57.975460122699388</v>
      </c>
      <c r="Q4929" s="1">
        <v>7.7636120000000002</v>
      </c>
      <c r="R4929" s="3">
        <v>369500</v>
      </c>
    </row>
    <row r="4930" spans="1:18" x14ac:dyDescent="0.2">
      <c r="A4930" s="8">
        <v>41142</v>
      </c>
      <c r="B4930" s="1">
        <v>7.9</v>
      </c>
      <c r="C4930" s="1">
        <v>8.06</v>
      </c>
      <c r="D4930" s="1">
        <v>7.71</v>
      </c>
      <c r="E4930" s="1">
        <v>7.75</v>
      </c>
      <c r="G4930" s="6">
        <f t="shared" si="533"/>
        <v>-9.9999999999999645E-2</v>
      </c>
      <c r="H4930" s="1">
        <f t="shared" si="534"/>
        <v>0</v>
      </c>
      <c r="I4930" s="1">
        <f t="shared" si="535"/>
        <v>9.9999999999999645E-2</v>
      </c>
      <c r="K4930" s="6">
        <f t="shared" si="536"/>
        <v>0.13428571428571429</v>
      </c>
      <c r="L4930" s="6">
        <f t="shared" si="537"/>
        <v>0.10499999999999998</v>
      </c>
      <c r="M4930" s="6">
        <f t="shared" si="538"/>
        <v>1.2789115646258506</v>
      </c>
      <c r="N4930" s="6">
        <f t="shared" si="539"/>
        <v>56.119402985074636</v>
      </c>
      <c r="Q4930" s="1">
        <v>7.6647129999999999</v>
      </c>
      <c r="R4930" s="3">
        <v>255400</v>
      </c>
    </row>
    <row r="4931" spans="1:18" x14ac:dyDescent="0.2">
      <c r="A4931" s="8">
        <v>41143</v>
      </c>
      <c r="B4931" s="1">
        <v>7.75</v>
      </c>
      <c r="C4931" s="1">
        <v>7.81</v>
      </c>
      <c r="D4931" s="1">
        <v>7.56</v>
      </c>
      <c r="E4931" s="1">
        <v>7.7</v>
      </c>
      <c r="G4931" s="6">
        <f t="shared" si="533"/>
        <v>-4.9999999999999822E-2</v>
      </c>
      <c r="H4931" s="1">
        <f t="shared" si="534"/>
        <v>0</v>
      </c>
      <c r="I4931" s="1">
        <f t="shared" si="535"/>
        <v>4.9999999999999822E-2</v>
      </c>
      <c r="K4931" s="6">
        <f t="shared" si="536"/>
        <v>0.13428571428571429</v>
      </c>
      <c r="L4931" s="6">
        <f t="shared" si="537"/>
        <v>8.9999999999999983E-2</v>
      </c>
      <c r="M4931" s="6">
        <f t="shared" si="538"/>
        <v>1.4920634920634923</v>
      </c>
      <c r="N4931" s="6">
        <f t="shared" si="539"/>
        <v>59.872611464968152</v>
      </c>
      <c r="Q4931" s="1">
        <v>7.6152629999999997</v>
      </c>
      <c r="R4931" s="3">
        <v>231300</v>
      </c>
    </row>
    <row r="4932" spans="1:18" x14ac:dyDescent="0.2">
      <c r="A4932" s="8">
        <v>41144</v>
      </c>
      <c r="B4932" s="1">
        <v>7.71</v>
      </c>
      <c r="C4932" s="1">
        <v>7.8150000000000004</v>
      </c>
      <c r="D4932" s="1">
        <v>7.48</v>
      </c>
      <c r="E4932" s="1">
        <v>7.48</v>
      </c>
      <c r="G4932" s="6">
        <f t="shared" ref="G4932:G4995" si="540">E4932-E4931</f>
        <v>-0.21999999999999975</v>
      </c>
      <c r="H4932" s="1">
        <f t="shared" ref="H4932:H4995" si="541">IF(G4932&gt;0,G4932,0)</f>
        <v>0</v>
      </c>
      <c r="I4932" s="1">
        <f t="shared" ref="I4932:I4995" si="542">IF(G4932&lt;0,ABS(G4932),0)</f>
        <v>0.21999999999999975</v>
      </c>
      <c r="K4932" s="6">
        <f t="shared" si="536"/>
        <v>8.1428571428571406E-2</v>
      </c>
      <c r="L4932" s="6">
        <f t="shared" si="537"/>
        <v>0.10571428571428568</v>
      </c>
      <c r="M4932" s="6">
        <f t="shared" si="538"/>
        <v>0.77027027027027029</v>
      </c>
      <c r="N4932" s="6">
        <f t="shared" si="539"/>
        <v>43.511450381679388</v>
      </c>
      <c r="Q4932" s="1">
        <v>7.3976839999999999</v>
      </c>
      <c r="R4932" s="3">
        <v>215700</v>
      </c>
    </row>
    <row r="4933" spans="1:18" x14ac:dyDescent="0.2">
      <c r="A4933" s="8">
        <v>41145</v>
      </c>
      <c r="B4933" s="1">
        <v>7.43</v>
      </c>
      <c r="C4933" s="1">
        <v>7.5</v>
      </c>
      <c r="D4933" s="1">
        <v>7.3</v>
      </c>
      <c r="E4933" s="1">
        <v>7.37</v>
      </c>
      <c r="G4933" s="6">
        <f t="shared" si="540"/>
        <v>-0.11000000000000032</v>
      </c>
      <c r="H4933" s="1">
        <f t="shared" si="541"/>
        <v>0</v>
      </c>
      <c r="I4933" s="1">
        <f t="shared" si="542"/>
        <v>0.11000000000000032</v>
      </c>
      <c r="K4933" s="6">
        <f t="shared" si="536"/>
        <v>7.3571428571428593E-2</v>
      </c>
      <c r="L4933" s="6">
        <f t="shared" si="537"/>
        <v>0.11357142857142856</v>
      </c>
      <c r="M4933" s="6">
        <f t="shared" si="538"/>
        <v>0.64779874213836508</v>
      </c>
      <c r="N4933" s="6">
        <f t="shared" si="539"/>
        <v>39.312977099236655</v>
      </c>
      <c r="Q4933" s="1">
        <v>7.2888950000000001</v>
      </c>
      <c r="R4933" s="3">
        <v>301100</v>
      </c>
    </row>
    <row r="4934" spans="1:18" x14ac:dyDescent="0.2">
      <c r="A4934" s="8">
        <v>41148</v>
      </c>
      <c r="B4934" s="1">
        <v>7.41</v>
      </c>
      <c r="C4934" s="1">
        <v>7.7</v>
      </c>
      <c r="D4934" s="1">
        <v>7.31</v>
      </c>
      <c r="E4934" s="1">
        <v>7.53</v>
      </c>
      <c r="G4934" s="6">
        <f t="shared" si="540"/>
        <v>0.16000000000000014</v>
      </c>
      <c r="H4934" s="1">
        <f t="shared" si="541"/>
        <v>0.16000000000000014</v>
      </c>
      <c r="I4934" s="1">
        <f t="shared" si="542"/>
        <v>0</v>
      </c>
      <c r="K4934" s="6">
        <f t="shared" si="536"/>
        <v>7.7857142857142916E-2</v>
      </c>
      <c r="L4934" s="6">
        <f t="shared" si="537"/>
        <v>0.11357142857142856</v>
      </c>
      <c r="M4934" s="6">
        <f t="shared" si="538"/>
        <v>0.68553459119496918</v>
      </c>
      <c r="N4934" s="6">
        <f t="shared" si="539"/>
        <v>40.671641791044792</v>
      </c>
      <c r="Q4934" s="1">
        <v>7.4471340000000001</v>
      </c>
      <c r="R4934" s="3">
        <v>257400</v>
      </c>
    </row>
    <row r="4935" spans="1:18" x14ac:dyDescent="0.2">
      <c r="A4935" s="8">
        <v>41149</v>
      </c>
      <c r="B4935" s="1">
        <v>7.5</v>
      </c>
      <c r="C4935" s="1">
        <v>7.69</v>
      </c>
      <c r="D4935" s="1">
        <v>7.42</v>
      </c>
      <c r="E4935" s="1">
        <v>7.65</v>
      </c>
      <c r="G4935" s="6">
        <f t="shared" si="540"/>
        <v>0.12000000000000011</v>
      </c>
      <c r="H4935" s="1">
        <f t="shared" si="541"/>
        <v>0.12000000000000011</v>
      </c>
      <c r="I4935" s="1">
        <f t="shared" si="542"/>
        <v>0</v>
      </c>
      <c r="K4935" s="6">
        <f t="shared" si="536"/>
        <v>8.6428571428571493E-2</v>
      </c>
      <c r="L4935" s="6">
        <f t="shared" si="537"/>
        <v>7.7857142857142916E-2</v>
      </c>
      <c r="M4935" s="6">
        <f t="shared" si="538"/>
        <v>1.1100917431192661</v>
      </c>
      <c r="N4935" s="6">
        <f t="shared" si="539"/>
        <v>52.608695652173921</v>
      </c>
      <c r="Q4935" s="1">
        <v>7.5658139999999996</v>
      </c>
      <c r="R4935" s="3">
        <v>283600</v>
      </c>
    </row>
    <row r="4936" spans="1:18" x14ac:dyDescent="0.2">
      <c r="A4936" s="8">
        <v>41150</v>
      </c>
      <c r="B4936" s="1">
        <v>7.67</v>
      </c>
      <c r="C4936" s="1">
        <v>7.7450000000000001</v>
      </c>
      <c r="D4936" s="1">
        <v>7.58</v>
      </c>
      <c r="E4936" s="1">
        <v>7.61</v>
      </c>
      <c r="G4936" s="6">
        <f t="shared" si="540"/>
        <v>-4.0000000000000036E-2</v>
      </c>
      <c r="H4936" s="1">
        <f t="shared" si="541"/>
        <v>0</v>
      </c>
      <c r="I4936" s="1">
        <f t="shared" si="542"/>
        <v>4.0000000000000036E-2</v>
      </c>
      <c r="K4936" s="6">
        <f t="shared" si="536"/>
        <v>7.9285714285714376E-2</v>
      </c>
      <c r="L4936" s="6">
        <f t="shared" si="537"/>
        <v>8.0714285714285766E-2</v>
      </c>
      <c r="M4936" s="6">
        <f t="shared" si="538"/>
        <v>0.98230088495575274</v>
      </c>
      <c r="N4936" s="6">
        <f t="shared" si="539"/>
        <v>49.553571428571438</v>
      </c>
      <c r="Q4936" s="1">
        <v>7.5262539999999998</v>
      </c>
      <c r="R4936" s="3">
        <v>235400</v>
      </c>
    </row>
    <row r="4937" spans="1:18" x14ac:dyDescent="0.2">
      <c r="A4937" s="8">
        <v>41151</v>
      </c>
      <c r="B4937" s="1">
        <v>7.55</v>
      </c>
      <c r="C4937" s="1">
        <v>7.55</v>
      </c>
      <c r="D4937" s="1">
        <v>7.3</v>
      </c>
      <c r="E4937" s="1">
        <v>7.3</v>
      </c>
      <c r="G4937" s="6">
        <f t="shared" si="540"/>
        <v>-0.3100000000000005</v>
      </c>
      <c r="H4937" s="1">
        <f t="shared" si="541"/>
        <v>0</v>
      </c>
      <c r="I4937" s="1">
        <f t="shared" si="542"/>
        <v>0.3100000000000005</v>
      </c>
      <c r="K4937" s="6">
        <f t="shared" si="536"/>
        <v>7.7857142857142916E-2</v>
      </c>
      <c r="L4937" s="6">
        <f t="shared" si="537"/>
        <v>0.10285714285714295</v>
      </c>
      <c r="M4937" s="6">
        <f t="shared" si="538"/>
        <v>0.75694444444444431</v>
      </c>
      <c r="N4937" s="6">
        <f t="shared" si="539"/>
        <v>43.083003952569165</v>
      </c>
      <c r="Q4937" s="1">
        <v>7.219665</v>
      </c>
      <c r="R4937" s="3">
        <v>232800</v>
      </c>
    </row>
    <row r="4938" spans="1:18" x14ac:dyDescent="0.2">
      <c r="A4938" s="8">
        <v>41152</v>
      </c>
      <c r="B4938" s="1">
        <v>7.4</v>
      </c>
      <c r="C4938" s="1">
        <v>7.48</v>
      </c>
      <c r="D4938" s="1">
        <v>7.3</v>
      </c>
      <c r="E4938" s="1">
        <v>7.41</v>
      </c>
      <c r="G4938" s="6">
        <f t="shared" si="540"/>
        <v>0.11000000000000032</v>
      </c>
      <c r="H4938" s="1">
        <f t="shared" si="541"/>
        <v>0.11000000000000032</v>
      </c>
      <c r="I4938" s="1">
        <f t="shared" si="542"/>
        <v>0</v>
      </c>
      <c r="K4938" s="6">
        <f t="shared" si="536"/>
        <v>8.5714285714285784E-2</v>
      </c>
      <c r="L4938" s="6">
        <f t="shared" si="537"/>
        <v>9.500000000000007E-2</v>
      </c>
      <c r="M4938" s="6">
        <f t="shared" si="538"/>
        <v>0.90225563909774442</v>
      </c>
      <c r="N4938" s="6">
        <f t="shared" si="539"/>
        <v>47.430830039525688</v>
      </c>
      <c r="Q4938" s="1">
        <v>7.3284539999999998</v>
      </c>
      <c r="R4938" s="3">
        <v>278800</v>
      </c>
    </row>
    <row r="4939" spans="1:18" x14ac:dyDescent="0.2">
      <c r="A4939" s="8">
        <v>41156</v>
      </c>
      <c r="B4939" s="1">
        <v>7.42</v>
      </c>
      <c r="C4939" s="1">
        <v>7.46</v>
      </c>
      <c r="D4939" s="1">
        <v>7.1</v>
      </c>
      <c r="E4939" s="1">
        <v>7.39</v>
      </c>
      <c r="G4939" s="6">
        <f t="shared" si="540"/>
        <v>-2.0000000000000462E-2</v>
      </c>
      <c r="H4939" s="1">
        <f t="shared" si="541"/>
        <v>0</v>
      </c>
      <c r="I4939" s="1">
        <f t="shared" si="542"/>
        <v>2.0000000000000462E-2</v>
      </c>
      <c r="K4939" s="6">
        <f t="shared" si="536"/>
        <v>5.9285714285714351E-2</v>
      </c>
      <c r="L4939" s="6">
        <f t="shared" si="537"/>
        <v>9.642857142857153E-2</v>
      </c>
      <c r="M4939" s="6">
        <f t="shared" si="538"/>
        <v>0.61481481481481481</v>
      </c>
      <c r="N4939" s="6">
        <f t="shared" si="539"/>
        <v>38.073394495412842</v>
      </c>
      <c r="Q4939" s="1">
        <v>7.3086739999999999</v>
      </c>
      <c r="R4939" s="3">
        <v>367900</v>
      </c>
    </row>
    <row r="4940" spans="1:18" x14ac:dyDescent="0.2">
      <c r="A4940" s="8">
        <v>41157</v>
      </c>
      <c r="B4940" s="1">
        <v>7.37</v>
      </c>
      <c r="C4940" s="1">
        <v>7.5</v>
      </c>
      <c r="D4940" s="1">
        <v>7.35</v>
      </c>
      <c r="E4940" s="1">
        <v>7.38</v>
      </c>
      <c r="G4940" s="6">
        <f t="shared" si="540"/>
        <v>-9.9999999999997868E-3</v>
      </c>
      <c r="H4940" s="1">
        <f t="shared" si="541"/>
        <v>0</v>
      </c>
      <c r="I4940" s="1">
        <f t="shared" si="542"/>
        <v>9.9999999999997868E-3</v>
      </c>
      <c r="K4940" s="6">
        <f t="shared" si="536"/>
        <v>4.642857142857152E-2</v>
      </c>
      <c r="L4940" s="6">
        <f t="shared" si="537"/>
        <v>9.7142857142857225E-2</v>
      </c>
      <c r="M4940" s="6">
        <f t="shared" si="538"/>
        <v>0.47794117647058876</v>
      </c>
      <c r="N4940" s="6">
        <f t="shared" si="539"/>
        <v>32.338308457711463</v>
      </c>
      <c r="Q4940" s="1">
        <v>7.2987849999999996</v>
      </c>
      <c r="R4940" s="3">
        <v>646000</v>
      </c>
    </row>
    <row r="4941" spans="1:18" x14ac:dyDescent="0.2">
      <c r="A4941" s="8">
        <v>41158</v>
      </c>
      <c r="B4941" s="1">
        <v>7.46</v>
      </c>
      <c r="C4941" s="1">
        <v>8</v>
      </c>
      <c r="D4941" s="1">
        <v>7.43</v>
      </c>
      <c r="E4941" s="1">
        <v>7.98</v>
      </c>
      <c r="G4941" s="6">
        <f t="shared" si="540"/>
        <v>0.60000000000000053</v>
      </c>
      <c r="H4941" s="1">
        <f t="shared" si="541"/>
        <v>0.60000000000000053</v>
      </c>
      <c r="I4941" s="1">
        <f t="shared" si="542"/>
        <v>0</v>
      </c>
      <c r="K4941" s="6">
        <f t="shared" si="536"/>
        <v>7.4285714285714358E-2</v>
      </c>
      <c r="L4941" s="6">
        <f t="shared" si="537"/>
        <v>9.7142857142857225E-2</v>
      </c>
      <c r="M4941" s="6">
        <f t="shared" si="538"/>
        <v>0.76470588235294124</v>
      </c>
      <c r="N4941" s="6">
        <f t="shared" si="539"/>
        <v>43.333333333333329</v>
      </c>
      <c r="Q4941" s="1">
        <v>7.892182</v>
      </c>
      <c r="R4941" s="3">
        <v>654500</v>
      </c>
    </row>
    <row r="4942" spans="1:18" x14ac:dyDescent="0.2">
      <c r="A4942" s="8">
        <v>41159</v>
      </c>
      <c r="B4942" s="1">
        <v>8</v>
      </c>
      <c r="C4942" s="1">
        <v>8.4700000000000006</v>
      </c>
      <c r="D4942" s="1">
        <v>7.95</v>
      </c>
      <c r="E4942" s="1">
        <v>8.4499999999999993</v>
      </c>
      <c r="G4942" s="6">
        <f t="shared" si="540"/>
        <v>0.46999999999999886</v>
      </c>
      <c r="H4942" s="1">
        <f t="shared" si="541"/>
        <v>0.46999999999999886</v>
      </c>
      <c r="I4942" s="1">
        <f t="shared" si="542"/>
        <v>0</v>
      </c>
      <c r="K4942" s="6">
        <f t="shared" si="536"/>
        <v>0.10785714285714285</v>
      </c>
      <c r="L4942" s="6">
        <f t="shared" si="537"/>
        <v>6.142857142857145E-2</v>
      </c>
      <c r="M4942" s="6">
        <f t="shared" si="538"/>
        <v>1.7558139534883712</v>
      </c>
      <c r="N4942" s="6">
        <f t="shared" si="539"/>
        <v>63.713080168776358</v>
      </c>
      <c r="Q4942" s="1">
        <v>8.3570089999999997</v>
      </c>
      <c r="R4942" s="3">
        <v>649800</v>
      </c>
    </row>
    <row r="4943" spans="1:18" x14ac:dyDescent="0.2">
      <c r="A4943" s="8">
        <v>41162</v>
      </c>
      <c r="B4943" s="1">
        <v>8.42</v>
      </c>
      <c r="C4943" s="1">
        <v>8.4600000000000009</v>
      </c>
      <c r="D4943" s="1">
        <v>8.17</v>
      </c>
      <c r="E4943" s="1">
        <v>8.2799999999999994</v>
      </c>
      <c r="G4943" s="6">
        <f t="shared" si="540"/>
        <v>-0.16999999999999993</v>
      </c>
      <c r="H4943" s="1">
        <f t="shared" si="541"/>
        <v>0</v>
      </c>
      <c r="I4943" s="1">
        <f t="shared" si="542"/>
        <v>0.16999999999999993</v>
      </c>
      <c r="K4943" s="6">
        <f t="shared" si="536"/>
        <v>0.10428571428571429</v>
      </c>
      <c r="L4943" s="6">
        <f t="shared" si="537"/>
        <v>7.3571428571428593E-2</v>
      </c>
      <c r="M4943" s="6">
        <f t="shared" si="538"/>
        <v>1.4174757281553394</v>
      </c>
      <c r="N4943" s="6">
        <f t="shared" si="539"/>
        <v>58.634538152610432</v>
      </c>
      <c r="Q4943" s="1">
        <v>8.1888799999999993</v>
      </c>
      <c r="R4943" s="3">
        <v>362900</v>
      </c>
    </row>
    <row r="4944" spans="1:18" x14ac:dyDescent="0.2">
      <c r="A4944" s="8">
        <v>41163</v>
      </c>
      <c r="B4944" s="1">
        <v>8.25</v>
      </c>
      <c r="C4944" s="1">
        <v>8.7200000000000006</v>
      </c>
      <c r="D4944" s="1">
        <v>8.1</v>
      </c>
      <c r="E4944" s="1">
        <v>8.7200000000000006</v>
      </c>
      <c r="G4944" s="6">
        <f t="shared" si="540"/>
        <v>0.44000000000000128</v>
      </c>
      <c r="H4944" s="1">
        <f t="shared" si="541"/>
        <v>0.44000000000000128</v>
      </c>
      <c r="I4944" s="1">
        <f t="shared" si="542"/>
        <v>0</v>
      </c>
      <c r="K4944" s="6">
        <f t="shared" ref="K4944:K5007" si="543">AVERAGE(H4931:H4944)</f>
        <v>0.13571428571428581</v>
      </c>
      <c r="L4944" s="6">
        <f t="shared" ref="L4944:L5007" si="544">AVERAGE(I4931:I4944)</f>
        <v>6.6428571428571476E-2</v>
      </c>
      <c r="M4944" s="6">
        <f t="shared" ref="M4944:M5007" si="545">K4944/L4944</f>
        <v>2.043010752688172</v>
      </c>
      <c r="N4944" s="6">
        <f t="shared" si="539"/>
        <v>67.137809187279146</v>
      </c>
      <c r="Q4944" s="1">
        <v>8.6240380000000005</v>
      </c>
      <c r="R4944" s="3">
        <v>586400</v>
      </c>
    </row>
    <row r="4945" spans="1:18" x14ac:dyDescent="0.2">
      <c r="A4945" s="8">
        <v>41164</v>
      </c>
      <c r="B4945" s="1">
        <v>8.75</v>
      </c>
      <c r="C4945" s="1">
        <v>8.82</v>
      </c>
      <c r="D4945" s="1">
        <v>8.61</v>
      </c>
      <c r="E4945" s="1">
        <v>8.77</v>
      </c>
      <c r="G4945" s="6">
        <f t="shared" si="540"/>
        <v>4.9999999999998934E-2</v>
      </c>
      <c r="H4945" s="1">
        <f t="shared" si="541"/>
        <v>4.9999999999998934E-2</v>
      </c>
      <c r="I4945" s="1">
        <f t="shared" si="542"/>
        <v>0</v>
      </c>
      <c r="K4945" s="6">
        <f t="shared" si="543"/>
        <v>0.13928571428571429</v>
      </c>
      <c r="L4945" s="6">
        <f t="shared" si="544"/>
        <v>6.2857142857142917E-2</v>
      </c>
      <c r="M4945" s="6">
        <f t="shared" si="545"/>
        <v>2.2159090909090891</v>
      </c>
      <c r="N4945" s="6">
        <f t="shared" ref="N4945:N5008" si="546">IF(L4945=0,100,100-(100/(1+M4945)))</f>
        <v>68.90459363957595</v>
      </c>
      <c r="Q4945" s="1">
        <v>8.673489</v>
      </c>
      <c r="R4945" s="3">
        <v>415700</v>
      </c>
    </row>
    <row r="4946" spans="1:18" x14ac:dyDescent="0.2">
      <c r="A4946" s="8">
        <v>41165</v>
      </c>
      <c r="B4946" s="1">
        <v>8.8000000000000007</v>
      </c>
      <c r="C4946" s="1">
        <v>9</v>
      </c>
      <c r="D4946" s="1">
        <v>8.58</v>
      </c>
      <c r="E4946" s="1">
        <v>8.92</v>
      </c>
      <c r="G4946" s="6">
        <f t="shared" si="540"/>
        <v>0.15000000000000036</v>
      </c>
      <c r="H4946" s="1">
        <f t="shared" si="541"/>
        <v>0.15000000000000036</v>
      </c>
      <c r="I4946" s="1">
        <f t="shared" si="542"/>
        <v>0</v>
      </c>
      <c r="K4946" s="6">
        <f t="shared" si="543"/>
        <v>0.15000000000000005</v>
      </c>
      <c r="L4946" s="6">
        <f t="shared" si="544"/>
        <v>4.7142857142857215E-2</v>
      </c>
      <c r="M4946" s="6">
        <f t="shared" si="545"/>
        <v>3.1818181818181781</v>
      </c>
      <c r="N4946" s="6">
        <f t="shared" si="546"/>
        <v>76.086956521739111</v>
      </c>
      <c r="Q4946" s="1">
        <v>8.8218370000000004</v>
      </c>
      <c r="R4946" s="3">
        <v>567800</v>
      </c>
    </row>
    <row r="4947" spans="1:18" x14ac:dyDescent="0.2">
      <c r="A4947" s="8">
        <v>41166</v>
      </c>
      <c r="B4947" s="1">
        <v>8.94</v>
      </c>
      <c r="C4947" s="1">
        <v>9.3699999999999992</v>
      </c>
      <c r="D4947" s="1">
        <v>8.94</v>
      </c>
      <c r="E4947" s="1">
        <v>9.09</v>
      </c>
      <c r="G4947" s="6">
        <f t="shared" si="540"/>
        <v>0.16999999999999993</v>
      </c>
      <c r="H4947" s="1">
        <f t="shared" si="541"/>
        <v>0.16999999999999993</v>
      </c>
      <c r="I4947" s="1">
        <f t="shared" si="542"/>
        <v>0</v>
      </c>
      <c r="K4947" s="6">
        <f t="shared" si="543"/>
        <v>0.16214285714285717</v>
      </c>
      <c r="L4947" s="6">
        <f t="shared" si="544"/>
        <v>3.9285714285714333E-2</v>
      </c>
      <c r="M4947" s="6">
        <f t="shared" si="545"/>
        <v>4.1272727272727234</v>
      </c>
      <c r="N4947" s="6">
        <f t="shared" si="546"/>
        <v>80.496453900709213</v>
      </c>
      <c r="Q4947" s="1">
        <v>8.9899660000000008</v>
      </c>
      <c r="R4947" s="3">
        <v>818600</v>
      </c>
    </row>
    <row r="4948" spans="1:18" x14ac:dyDescent="0.2">
      <c r="A4948" s="8">
        <v>41169</v>
      </c>
      <c r="B4948" s="1">
        <v>9.01</v>
      </c>
      <c r="C4948" s="1">
        <v>9.48</v>
      </c>
      <c r="D4948" s="1">
        <v>8.9</v>
      </c>
      <c r="E4948" s="1">
        <v>9.18</v>
      </c>
      <c r="G4948" s="6">
        <f t="shared" si="540"/>
        <v>8.9999999999999858E-2</v>
      </c>
      <c r="H4948" s="1">
        <f t="shared" si="541"/>
        <v>8.9999999999999858E-2</v>
      </c>
      <c r="I4948" s="1">
        <f t="shared" si="542"/>
        <v>0</v>
      </c>
      <c r="K4948" s="6">
        <f t="shared" si="543"/>
        <v>0.15714285714285717</v>
      </c>
      <c r="L4948" s="6">
        <f t="shared" si="544"/>
        <v>3.9285714285714333E-2</v>
      </c>
      <c r="M4948" s="6">
        <f t="shared" si="545"/>
        <v>3.9999999999999956</v>
      </c>
      <c r="N4948" s="6">
        <f t="shared" si="546"/>
        <v>79.999999999999986</v>
      </c>
      <c r="Q4948" s="1">
        <v>9.0789770000000001</v>
      </c>
      <c r="R4948" s="3">
        <v>778300</v>
      </c>
    </row>
    <row r="4949" spans="1:18" x14ac:dyDescent="0.2">
      <c r="A4949" s="8">
        <v>41170</v>
      </c>
      <c r="B4949" s="1">
        <v>9.19</v>
      </c>
      <c r="C4949" s="1">
        <v>9.4600000000000009</v>
      </c>
      <c r="D4949" s="1">
        <v>9.0500000000000007</v>
      </c>
      <c r="E4949" s="1">
        <v>9.17</v>
      </c>
      <c r="G4949" s="6">
        <f t="shared" si="540"/>
        <v>-9.9999999999997868E-3</v>
      </c>
      <c r="H4949" s="1">
        <f t="shared" si="541"/>
        <v>0</v>
      </c>
      <c r="I4949" s="1">
        <f t="shared" si="542"/>
        <v>9.9999999999997868E-3</v>
      </c>
      <c r="K4949" s="6">
        <f t="shared" si="543"/>
        <v>0.14857142857142858</v>
      </c>
      <c r="L4949" s="6">
        <f t="shared" si="544"/>
        <v>4.0000000000000036E-2</v>
      </c>
      <c r="M4949" s="6">
        <f t="shared" si="545"/>
        <v>3.7142857142857113</v>
      </c>
      <c r="N4949" s="6">
        <f t="shared" si="546"/>
        <v>78.787878787878782</v>
      </c>
      <c r="Q4949" s="1">
        <v>9.0690860000000004</v>
      </c>
      <c r="R4949" s="3">
        <v>668800</v>
      </c>
    </row>
    <row r="4950" spans="1:18" x14ac:dyDescent="0.2">
      <c r="A4950" s="8">
        <v>41171</v>
      </c>
      <c r="B4950" s="1">
        <v>9.2100000000000009</v>
      </c>
      <c r="C4950" s="1">
        <v>9.4049999999999994</v>
      </c>
      <c r="D4950" s="1">
        <v>9.07</v>
      </c>
      <c r="E4950" s="1">
        <v>9.17</v>
      </c>
      <c r="G4950" s="6">
        <f t="shared" si="540"/>
        <v>0</v>
      </c>
      <c r="H4950" s="1">
        <f t="shared" si="541"/>
        <v>0</v>
      </c>
      <c r="I4950" s="1">
        <f t="shared" si="542"/>
        <v>0</v>
      </c>
      <c r="K4950" s="6">
        <f t="shared" si="543"/>
        <v>0.14857142857142858</v>
      </c>
      <c r="L4950" s="6">
        <f t="shared" si="544"/>
        <v>3.7142857142857179E-2</v>
      </c>
      <c r="M4950" s="6">
        <f t="shared" si="545"/>
        <v>3.9999999999999964</v>
      </c>
      <c r="N4950" s="6">
        <f t="shared" si="546"/>
        <v>79.999999999999986</v>
      </c>
      <c r="Q4950" s="1">
        <v>9.0690860000000004</v>
      </c>
      <c r="R4950" s="3">
        <v>698000</v>
      </c>
    </row>
    <row r="4951" spans="1:18" x14ac:dyDescent="0.2">
      <c r="A4951" s="8">
        <v>41172</v>
      </c>
      <c r="B4951" s="1">
        <v>9.06</v>
      </c>
      <c r="C4951" s="1">
        <v>9.27</v>
      </c>
      <c r="D4951" s="1">
        <v>9.02</v>
      </c>
      <c r="E4951" s="1">
        <v>9.1199999999999992</v>
      </c>
      <c r="G4951" s="6">
        <f t="shared" si="540"/>
        <v>-5.0000000000000711E-2</v>
      </c>
      <c r="H4951" s="1">
        <f t="shared" si="541"/>
        <v>0</v>
      </c>
      <c r="I4951" s="1">
        <f t="shared" si="542"/>
        <v>5.0000000000000711E-2</v>
      </c>
      <c r="K4951" s="6">
        <f t="shared" si="543"/>
        <v>0.14857142857142858</v>
      </c>
      <c r="L4951" s="6">
        <f t="shared" si="544"/>
        <v>1.8571428571428621E-2</v>
      </c>
      <c r="M4951" s="6">
        <f t="shared" si="545"/>
        <v>7.9999999999999787</v>
      </c>
      <c r="N4951" s="6">
        <f t="shared" si="546"/>
        <v>88.888888888888857</v>
      </c>
      <c r="Q4951" s="1">
        <v>9.0196360000000002</v>
      </c>
      <c r="R4951" s="3">
        <v>423300</v>
      </c>
    </row>
    <row r="4952" spans="1:18" x14ac:dyDescent="0.2">
      <c r="A4952" s="8">
        <v>41173</v>
      </c>
      <c r="B4952" s="1">
        <v>9.26</v>
      </c>
      <c r="C4952" s="1">
        <v>9.6</v>
      </c>
      <c r="D4952" s="1">
        <v>9.25</v>
      </c>
      <c r="E4952" s="1">
        <v>9.35</v>
      </c>
      <c r="G4952" s="6">
        <f t="shared" si="540"/>
        <v>0.23000000000000043</v>
      </c>
      <c r="H4952" s="1">
        <f t="shared" si="541"/>
        <v>0.23000000000000043</v>
      </c>
      <c r="I4952" s="1">
        <f t="shared" si="542"/>
        <v>0</v>
      </c>
      <c r="K4952" s="6">
        <f t="shared" si="543"/>
        <v>0.15714285714285717</v>
      </c>
      <c r="L4952" s="6">
        <f t="shared" si="544"/>
        <v>1.8571428571428621E-2</v>
      </c>
      <c r="M4952" s="6">
        <f t="shared" si="545"/>
        <v>8.4615384615384404</v>
      </c>
      <c r="N4952" s="6">
        <f t="shared" si="546"/>
        <v>89.430894308943067</v>
      </c>
      <c r="Q4952" s="1">
        <v>9.2471060000000005</v>
      </c>
      <c r="R4952" s="3">
        <v>1756700</v>
      </c>
    </row>
    <row r="4953" spans="1:18" x14ac:dyDescent="0.2">
      <c r="A4953" s="8">
        <v>41176</v>
      </c>
      <c r="B4953" s="1">
        <v>9.25</v>
      </c>
      <c r="C4953" s="1">
        <v>9.2799999999999994</v>
      </c>
      <c r="D4953" s="1">
        <v>8.7899999999999991</v>
      </c>
      <c r="E4953" s="1">
        <v>8.85</v>
      </c>
      <c r="G4953" s="6">
        <f t="shared" si="540"/>
        <v>-0.5</v>
      </c>
      <c r="H4953" s="1">
        <f t="shared" si="541"/>
        <v>0</v>
      </c>
      <c r="I4953" s="1">
        <f t="shared" si="542"/>
        <v>0.5</v>
      </c>
      <c r="K4953" s="6">
        <f t="shared" si="543"/>
        <v>0.15714285714285717</v>
      </c>
      <c r="L4953" s="6">
        <f t="shared" si="544"/>
        <v>5.2857142857142873E-2</v>
      </c>
      <c r="M4953" s="6">
        <f t="shared" si="545"/>
        <v>2.9729729729729724</v>
      </c>
      <c r="N4953" s="6">
        <f t="shared" si="546"/>
        <v>74.829931972789112</v>
      </c>
      <c r="Q4953" s="1">
        <v>8.7526080000000004</v>
      </c>
      <c r="R4953" s="3">
        <v>456600</v>
      </c>
    </row>
    <row r="4954" spans="1:18" x14ac:dyDescent="0.2">
      <c r="A4954" s="8">
        <v>41177</v>
      </c>
      <c r="B4954" s="1">
        <v>8.9</v>
      </c>
      <c r="C4954" s="1">
        <v>9.25</v>
      </c>
      <c r="D4954" s="1">
        <v>8.4499999999999993</v>
      </c>
      <c r="E4954" s="1">
        <v>8.4700000000000006</v>
      </c>
      <c r="G4954" s="6">
        <f t="shared" si="540"/>
        <v>-0.37999999999999901</v>
      </c>
      <c r="H4954" s="1">
        <f t="shared" si="541"/>
        <v>0</v>
      </c>
      <c r="I4954" s="1">
        <f t="shared" si="542"/>
        <v>0.37999999999999901</v>
      </c>
      <c r="K4954" s="6">
        <f t="shared" si="543"/>
        <v>0.15714285714285717</v>
      </c>
      <c r="L4954" s="6">
        <f t="shared" si="544"/>
        <v>7.9285714285714251E-2</v>
      </c>
      <c r="M4954" s="6">
        <f t="shared" si="545"/>
        <v>1.9819819819819831</v>
      </c>
      <c r="N4954" s="6">
        <f t="shared" si="546"/>
        <v>66.465256797583095</v>
      </c>
      <c r="Q4954" s="1">
        <v>8.3767890000000005</v>
      </c>
      <c r="R4954" s="3">
        <v>560900</v>
      </c>
    </row>
    <row r="4955" spans="1:18" x14ac:dyDescent="0.2">
      <c r="A4955" s="8">
        <v>41178</v>
      </c>
      <c r="B4955" s="1">
        <v>8.4700000000000006</v>
      </c>
      <c r="C4955" s="1">
        <v>8.59</v>
      </c>
      <c r="D4955" s="1">
        <v>8.2799999999999994</v>
      </c>
      <c r="E4955" s="1">
        <v>8.5</v>
      </c>
      <c r="G4955" s="6">
        <f t="shared" si="540"/>
        <v>2.9999999999999361E-2</v>
      </c>
      <c r="H4955" s="1">
        <f t="shared" si="541"/>
        <v>2.9999999999999361E-2</v>
      </c>
      <c r="I4955" s="1">
        <f t="shared" si="542"/>
        <v>0</v>
      </c>
      <c r="K4955" s="6">
        <f t="shared" si="543"/>
        <v>0.11642857142857135</v>
      </c>
      <c r="L4955" s="6">
        <f t="shared" si="544"/>
        <v>7.9285714285714251E-2</v>
      </c>
      <c r="M4955" s="6">
        <f t="shared" si="545"/>
        <v>1.4684684684684681</v>
      </c>
      <c r="N4955" s="6">
        <f t="shared" si="546"/>
        <v>59.489051094890506</v>
      </c>
      <c r="Q4955" s="1">
        <v>8.4064589999999999</v>
      </c>
      <c r="R4955" s="3">
        <v>464300</v>
      </c>
    </row>
    <row r="4956" spans="1:18" x14ac:dyDescent="0.2">
      <c r="A4956" s="8">
        <v>41179</v>
      </c>
      <c r="B4956" s="1">
        <v>8.59</v>
      </c>
      <c r="C4956" s="1">
        <v>8.75</v>
      </c>
      <c r="D4956" s="1">
        <v>8.4</v>
      </c>
      <c r="E4956" s="1">
        <v>8.6300000000000008</v>
      </c>
      <c r="G4956" s="6">
        <f t="shared" si="540"/>
        <v>0.13000000000000078</v>
      </c>
      <c r="H4956" s="1">
        <f t="shared" si="541"/>
        <v>0.13000000000000078</v>
      </c>
      <c r="I4956" s="1">
        <f t="shared" si="542"/>
        <v>0</v>
      </c>
      <c r="K4956" s="6">
        <f t="shared" si="543"/>
        <v>9.2142857142857207E-2</v>
      </c>
      <c r="L4956" s="6">
        <f t="shared" si="544"/>
        <v>7.9285714285714251E-2</v>
      </c>
      <c r="M4956" s="6">
        <f t="shared" si="545"/>
        <v>1.1621621621621634</v>
      </c>
      <c r="N4956" s="6">
        <f t="shared" si="546"/>
        <v>53.750000000000021</v>
      </c>
      <c r="Q4956" s="1">
        <v>8.5350289999999998</v>
      </c>
      <c r="R4956" s="3">
        <v>482000</v>
      </c>
    </row>
    <row r="4957" spans="1:18" x14ac:dyDescent="0.2">
      <c r="A4957" s="8">
        <v>41180</v>
      </c>
      <c r="B4957" s="1">
        <v>8.5500000000000007</v>
      </c>
      <c r="C4957" s="1">
        <v>8.6300000000000008</v>
      </c>
      <c r="D4957" s="1">
        <v>8.48</v>
      </c>
      <c r="E4957" s="1">
        <v>8.5500000000000007</v>
      </c>
      <c r="G4957" s="6">
        <f t="shared" si="540"/>
        <v>-8.0000000000000071E-2</v>
      </c>
      <c r="H4957" s="1">
        <f t="shared" si="541"/>
        <v>0</v>
      </c>
      <c r="I4957" s="1">
        <f t="shared" si="542"/>
        <v>8.0000000000000071E-2</v>
      </c>
      <c r="K4957" s="6">
        <f t="shared" si="543"/>
        <v>9.2142857142857207E-2</v>
      </c>
      <c r="L4957" s="6">
        <f t="shared" si="544"/>
        <v>7.2857142857142829E-2</v>
      </c>
      <c r="M4957" s="6">
        <f t="shared" si="545"/>
        <v>1.2647058823529425</v>
      </c>
      <c r="N4957" s="6">
        <f t="shared" si="546"/>
        <v>55.844155844155871</v>
      </c>
      <c r="Q4957" s="1">
        <v>8.4559090000000001</v>
      </c>
      <c r="R4957" s="3">
        <v>313600</v>
      </c>
    </row>
    <row r="4958" spans="1:18" x14ac:dyDescent="0.2">
      <c r="A4958" s="8">
        <v>41183</v>
      </c>
      <c r="B4958" s="1">
        <v>8.69</v>
      </c>
      <c r="C4958" s="1">
        <v>8.75</v>
      </c>
      <c r="D4958" s="1">
        <v>8.52</v>
      </c>
      <c r="E4958" s="1">
        <v>8.6</v>
      </c>
      <c r="G4958" s="6">
        <f t="shared" si="540"/>
        <v>4.9999999999998934E-2</v>
      </c>
      <c r="H4958" s="1">
        <f t="shared" si="541"/>
        <v>4.9999999999998934E-2</v>
      </c>
      <c r="I4958" s="1">
        <f t="shared" si="542"/>
        <v>0</v>
      </c>
      <c r="K4958" s="6">
        <f t="shared" si="543"/>
        <v>6.4285714285714182E-2</v>
      </c>
      <c r="L4958" s="6">
        <f t="shared" si="544"/>
        <v>7.2857142857142829E-2</v>
      </c>
      <c r="M4958" s="6">
        <f t="shared" si="545"/>
        <v>0.88235294117646956</v>
      </c>
      <c r="N4958" s="6">
        <f t="shared" si="546"/>
        <v>46.874999999999972</v>
      </c>
      <c r="Q4958" s="1">
        <v>8.5053590000000003</v>
      </c>
      <c r="R4958" s="3">
        <v>330300</v>
      </c>
    </row>
    <row r="4959" spans="1:18" x14ac:dyDescent="0.2">
      <c r="A4959" s="8">
        <v>41184</v>
      </c>
      <c r="B4959" s="1">
        <v>8.68</v>
      </c>
      <c r="C4959" s="1">
        <v>8.68</v>
      </c>
      <c r="D4959" s="1">
        <v>8.4499999999999993</v>
      </c>
      <c r="E4959" s="1">
        <v>8.5500000000000007</v>
      </c>
      <c r="G4959" s="6">
        <f t="shared" si="540"/>
        <v>-4.9999999999998934E-2</v>
      </c>
      <c r="H4959" s="1">
        <f t="shared" si="541"/>
        <v>0</v>
      </c>
      <c r="I4959" s="1">
        <f t="shared" si="542"/>
        <v>4.9999999999998934E-2</v>
      </c>
      <c r="K4959" s="6">
        <f t="shared" si="543"/>
        <v>6.0714285714285686E-2</v>
      </c>
      <c r="L4959" s="6">
        <f t="shared" si="544"/>
        <v>7.6428571428571318E-2</v>
      </c>
      <c r="M4959" s="6">
        <f t="shared" si="545"/>
        <v>0.79439252336448674</v>
      </c>
      <c r="N4959" s="6">
        <f t="shared" si="546"/>
        <v>44.27083333333335</v>
      </c>
      <c r="Q4959" s="1">
        <v>8.4559090000000001</v>
      </c>
      <c r="R4959" s="3">
        <v>439400</v>
      </c>
    </row>
    <row r="4960" spans="1:18" x14ac:dyDescent="0.2">
      <c r="A4960" s="8">
        <v>41185</v>
      </c>
      <c r="B4960" s="1">
        <v>8.5399999999999991</v>
      </c>
      <c r="C4960" s="1">
        <v>8.5399999999999991</v>
      </c>
      <c r="D4960" s="1">
        <v>8.2100000000000009</v>
      </c>
      <c r="E4960" s="1">
        <v>8.31</v>
      </c>
      <c r="G4960" s="6">
        <f t="shared" si="540"/>
        <v>-0.24000000000000021</v>
      </c>
      <c r="H4960" s="1">
        <f t="shared" si="541"/>
        <v>0</v>
      </c>
      <c r="I4960" s="1">
        <f t="shared" si="542"/>
        <v>0.24000000000000021</v>
      </c>
      <c r="K4960" s="6">
        <f t="shared" si="543"/>
        <v>4.9999999999999947E-2</v>
      </c>
      <c r="L4960" s="6">
        <f t="shared" si="544"/>
        <v>9.3571428571428486E-2</v>
      </c>
      <c r="M4960" s="6">
        <f t="shared" si="545"/>
        <v>0.53435114503816783</v>
      </c>
      <c r="N4960" s="6">
        <f t="shared" si="546"/>
        <v>34.825870646766163</v>
      </c>
      <c r="Q4960" s="1">
        <v>8.2185509999999997</v>
      </c>
      <c r="R4960" s="3">
        <v>296600</v>
      </c>
    </row>
    <row r="4961" spans="1:18" x14ac:dyDescent="0.2">
      <c r="A4961" s="8">
        <v>41186</v>
      </c>
      <c r="B4961" s="1">
        <v>8.4</v>
      </c>
      <c r="C4961" s="1">
        <v>8.5850000000000009</v>
      </c>
      <c r="D4961" s="1">
        <v>8.3000000000000007</v>
      </c>
      <c r="E4961" s="1">
        <v>8.39</v>
      </c>
      <c r="G4961" s="6">
        <f t="shared" si="540"/>
        <v>8.0000000000000071E-2</v>
      </c>
      <c r="H4961" s="1">
        <f t="shared" si="541"/>
        <v>8.0000000000000071E-2</v>
      </c>
      <c r="I4961" s="1">
        <f t="shared" si="542"/>
        <v>0</v>
      </c>
      <c r="K4961" s="6">
        <f t="shared" si="543"/>
        <v>4.3571428571428532E-2</v>
      </c>
      <c r="L4961" s="6">
        <f t="shared" si="544"/>
        <v>9.3571428571428486E-2</v>
      </c>
      <c r="M4961" s="6">
        <f t="shared" si="545"/>
        <v>0.46564885496183206</v>
      </c>
      <c r="N4961" s="6">
        <f t="shared" si="546"/>
        <v>31.770833333333329</v>
      </c>
      <c r="Q4961" s="1">
        <v>8.2976700000000001</v>
      </c>
      <c r="R4961" s="3">
        <v>261200</v>
      </c>
    </row>
    <row r="4962" spans="1:18" x14ac:dyDescent="0.2">
      <c r="A4962" s="8">
        <v>41187</v>
      </c>
      <c r="B4962" s="1">
        <v>8.4499999999999993</v>
      </c>
      <c r="C4962" s="1">
        <v>8.5500000000000007</v>
      </c>
      <c r="D4962" s="1">
        <v>8.24</v>
      </c>
      <c r="E4962" s="1">
        <v>8.33</v>
      </c>
      <c r="G4962" s="6">
        <f t="shared" si="540"/>
        <v>-6.0000000000000497E-2</v>
      </c>
      <c r="H4962" s="1">
        <f t="shared" si="541"/>
        <v>0</v>
      </c>
      <c r="I4962" s="1">
        <f t="shared" si="542"/>
        <v>6.0000000000000497E-2</v>
      </c>
      <c r="K4962" s="6">
        <f t="shared" si="543"/>
        <v>3.7142857142857109E-2</v>
      </c>
      <c r="L4962" s="6">
        <f t="shared" si="544"/>
        <v>9.7857142857142795E-2</v>
      </c>
      <c r="M4962" s="6">
        <f t="shared" si="545"/>
        <v>0.37956204379562036</v>
      </c>
      <c r="N4962" s="6">
        <f t="shared" si="546"/>
        <v>27.513227513227505</v>
      </c>
      <c r="Q4962" s="1">
        <v>8.2383299999999995</v>
      </c>
      <c r="R4962" s="3">
        <v>240000</v>
      </c>
    </row>
    <row r="4963" spans="1:18" x14ac:dyDescent="0.2">
      <c r="A4963" s="8">
        <v>41190</v>
      </c>
      <c r="B4963" s="1">
        <v>8.26</v>
      </c>
      <c r="C4963" s="1">
        <v>8.39</v>
      </c>
      <c r="D4963" s="1">
        <v>8.2200000000000006</v>
      </c>
      <c r="E4963" s="1">
        <v>8.2899999999999991</v>
      </c>
      <c r="G4963" s="6">
        <f t="shared" si="540"/>
        <v>-4.0000000000000924E-2</v>
      </c>
      <c r="H4963" s="1">
        <f t="shared" si="541"/>
        <v>0</v>
      </c>
      <c r="I4963" s="1">
        <f t="shared" si="542"/>
        <v>4.0000000000000924E-2</v>
      </c>
      <c r="K4963" s="6">
        <f t="shared" si="543"/>
        <v>3.7142857142857109E-2</v>
      </c>
      <c r="L4963" s="6">
        <f t="shared" si="544"/>
        <v>0.10000000000000002</v>
      </c>
      <c r="M4963" s="6">
        <f t="shared" si="545"/>
        <v>0.371428571428571</v>
      </c>
      <c r="N4963" s="6">
        <f t="shared" si="546"/>
        <v>27.083333333333314</v>
      </c>
      <c r="Q4963" s="1">
        <v>8.1987710000000007</v>
      </c>
      <c r="R4963" s="3">
        <v>191700</v>
      </c>
    </row>
    <row r="4964" spans="1:18" x14ac:dyDescent="0.2">
      <c r="A4964" s="8">
        <v>41191</v>
      </c>
      <c r="B4964" s="1">
        <v>8.33</v>
      </c>
      <c r="C4964" s="1">
        <v>8.5500000000000007</v>
      </c>
      <c r="D4964" s="1">
        <v>8.25</v>
      </c>
      <c r="E4964" s="1">
        <v>8.44</v>
      </c>
      <c r="G4964" s="6">
        <f t="shared" si="540"/>
        <v>0.15000000000000036</v>
      </c>
      <c r="H4964" s="1">
        <f t="shared" si="541"/>
        <v>0.15000000000000036</v>
      </c>
      <c r="I4964" s="1">
        <f t="shared" si="542"/>
        <v>0</v>
      </c>
      <c r="K4964" s="6">
        <f t="shared" si="543"/>
        <v>4.7857142857142855E-2</v>
      </c>
      <c r="L4964" s="6">
        <f t="shared" si="544"/>
        <v>0.10000000000000002</v>
      </c>
      <c r="M4964" s="6">
        <f t="shared" si="545"/>
        <v>0.47857142857142848</v>
      </c>
      <c r="N4964" s="6">
        <f t="shared" si="546"/>
        <v>32.367149758454104</v>
      </c>
      <c r="Q4964" s="1">
        <v>8.3471189999999993</v>
      </c>
      <c r="R4964" s="3">
        <v>250700</v>
      </c>
    </row>
    <row r="4965" spans="1:18" x14ac:dyDescent="0.2">
      <c r="A4965" s="8">
        <v>41192</v>
      </c>
      <c r="B4965" s="1">
        <v>8.41</v>
      </c>
      <c r="C4965" s="1">
        <v>8.5500000000000007</v>
      </c>
      <c r="D4965" s="1">
        <v>8.11</v>
      </c>
      <c r="E4965" s="1">
        <v>8.2200000000000006</v>
      </c>
      <c r="G4965" s="6">
        <f t="shared" si="540"/>
        <v>-0.21999999999999886</v>
      </c>
      <c r="H4965" s="1">
        <f t="shared" si="541"/>
        <v>0</v>
      </c>
      <c r="I4965" s="1">
        <f t="shared" si="542"/>
        <v>0.21999999999999886</v>
      </c>
      <c r="K4965" s="6">
        <f t="shared" si="543"/>
        <v>4.7857142857142855E-2</v>
      </c>
      <c r="L4965" s="6">
        <f t="shared" si="544"/>
        <v>0.11214285714285703</v>
      </c>
      <c r="M4965" s="6">
        <f t="shared" si="545"/>
        <v>0.4267515923566883</v>
      </c>
      <c r="N4965" s="6">
        <f t="shared" si="546"/>
        <v>29.910714285714306</v>
      </c>
      <c r="Q4965" s="1">
        <v>8.1295400000000004</v>
      </c>
      <c r="R4965" s="3">
        <v>292100</v>
      </c>
    </row>
    <row r="4966" spans="1:18" x14ac:dyDescent="0.2">
      <c r="A4966" s="8">
        <v>41193</v>
      </c>
      <c r="B4966" s="1">
        <v>8.34</v>
      </c>
      <c r="C4966" s="1">
        <v>8.43</v>
      </c>
      <c r="D4966" s="1">
        <v>8.23</v>
      </c>
      <c r="E4966" s="1">
        <v>8.3800000000000008</v>
      </c>
      <c r="G4966" s="6">
        <f t="shared" si="540"/>
        <v>0.16000000000000014</v>
      </c>
      <c r="H4966" s="1">
        <f t="shared" si="541"/>
        <v>0.16000000000000014</v>
      </c>
      <c r="I4966" s="1">
        <f t="shared" si="542"/>
        <v>0</v>
      </c>
      <c r="K4966" s="6">
        <f t="shared" si="543"/>
        <v>4.285714285714283E-2</v>
      </c>
      <c r="L4966" s="6">
        <f t="shared" si="544"/>
        <v>0.11214285714285703</v>
      </c>
      <c r="M4966" s="6">
        <f t="shared" si="545"/>
        <v>0.38216560509554154</v>
      </c>
      <c r="N4966" s="6">
        <f t="shared" si="546"/>
        <v>27.649769585253466</v>
      </c>
      <c r="Q4966" s="1">
        <v>8.2877799999999997</v>
      </c>
      <c r="R4966" s="3">
        <v>497000</v>
      </c>
    </row>
    <row r="4967" spans="1:18" x14ac:dyDescent="0.2">
      <c r="A4967" s="8">
        <v>41194</v>
      </c>
      <c r="B4967" s="1">
        <v>8.31</v>
      </c>
      <c r="C4967" s="1">
        <v>8.43</v>
      </c>
      <c r="D4967" s="1">
        <v>8.15</v>
      </c>
      <c r="E4967" s="1">
        <v>8.19</v>
      </c>
      <c r="G4967" s="6">
        <f t="shared" si="540"/>
        <v>-0.19000000000000128</v>
      </c>
      <c r="H4967" s="1">
        <f t="shared" si="541"/>
        <v>0</v>
      </c>
      <c r="I4967" s="1">
        <f t="shared" si="542"/>
        <v>0.19000000000000128</v>
      </c>
      <c r="K4967" s="6">
        <f t="shared" si="543"/>
        <v>4.285714285714283E-2</v>
      </c>
      <c r="L4967" s="6">
        <f t="shared" si="544"/>
        <v>8.9999999999999983E-2</v>
      </c>
      <c r="M4967" s="6">
        <f t="shared" si="545"/>
        <v>0.476190476190476</v>
      </c>
      <c r="N4967" s="6">
        <f t="shared" si="546"/>
        <v>32.258064516129025</v>
      </c>
      <c r="Q4967" s="1">
        <v>8.0998710000000003</v>
      </c>
      <c r="R4967" s="3">
        <v>174400</v>
      </c>
    </row>
    <row r="4968" spans="1:18" x14ac:dyDescent="0.2">
      <c r="A4968" s="8">
        <v>41197</v>
      </c>
      <c r="B4968" s="1">
        <v>8.2100000000000009</v>
      </c>
      <c r="C4968" s="1">
        <v>8.2799999999999994</v>
      </c>
      <c r="D4968" s="1">
        <v>7.93</v>
      </c>
      <c r="E4968" s="1">
        <v>8.1999999999999993</v>
      </c>
      <c r="G4968" s="6">
        <f t="shared" si="540"/>
        <v>9.9999999999997868E-3</v>
      </c>
      <c r="H4968" s="1">
        <f t="shared" si="541"/>
        <v>9.9999999999997868E-3</v>
      </c>
      <c r="I4968" s="1">
        <f t="shared" si="542"/>
        <v>0</v>
      </c>
      <c r="K4968" s="6">
        <f t="shared" si="543"/>
        <v>4.3571428571428532E-2</v>
      </c>
      <c r="L4968" s="6">
        <f t="shared" si="544"/>
        <v>6.2857142857142917E-2</v>
      </c>
      <c r="M4968" s="6">
        <f t="shared" si="545"/>
        <v>0.6931818181818169</v>
      </c>
      <c r="N4968" s="6">
        <f t="shared" si="546"/>
        <v>40.939597315436203</v>
      </c>
      <c r="Q4968" s="1">
        <v>8.1097599999999996</v>
      </c>
      <c r="R4968" s="3">
        <v>223500</v>
      </c>
    </row>
    <row r="4969" spans="1:18" x14ac:dyDescent="0.2">
      <c r="A4969" s="8">
        <v>41198</v>
      </c>
      <c r="B4969" s="1">
        <v>8.24</v>
      </c>
      <c r="C4969" s="1">
        <v>8.48</v>
      </c>
      <c r="D4969" s="1">
        <v>8.18</v>
      </c>
      <c r="E4969" s="1">
        <v>8.24</v>
      </c>
      <c r="G4969" s="6">
        <f t="shared" si="540"/>
        <v>4.0000000000000924E-2</v>
      </c>
      <c r="H4969" s="1">
        <f t="shared" si="541"/>
        <v>4.0000000000000924E-2</v>
      </c>
      <c r="I4969" s="1">
        <f t="shared" si="542"/>
        <v>0</v>
      </c>
      <c r="K4969" s="6">
        <f t="shared" si="543"/>
        <v>4.4285714285714359E-2</v>
      </c>
      <c r="L4969" s="6">
        <f t="shared" si="544"/>
        <v>6.2857142857142917E-2</v>
      </c>
      <c r="M4969" s="6">
        <f t="shared" si="545"/>
        <v>0.70454545454545503</v>
      </c>
      <c r="N4969" s="6">
        <f t="shared" si="546"/>
        <v>41.33333333333335</v>
      </c>
      <c r="Q4969" s="1">
        <v>8.1493199999999995</v>
      </c>
      <c r="R4969" s="3">
        <v>328700</v>
      </c>
    </row>
    <row r="4970" spans="1:18" x14ac:dyDescent="0.2">
      <c r="A4970" s="8">
        <v>41199</v>
      </c>
      <c r="B4970" s="1">
        <v>8.26</v>
      </c>
      <c r="C4970" s="1">
        <v>8.7799999999999994</v>
      </c>
      <c r="D4970" s="1">
        <v>8.24</v>
      </c>
      <c r="E4970" s="1">
        <v>8.6999999999999993</v>
      </c>
      <c r="G4970" s="6">
        <f t="shared" si="540"/>
        <v>0.45999999999999908</v>
      </c>
      <c r="H4970" s="1">
        <f t="shared" si="541"/>
        <v>0.45999999999999908</v>
      </c>
      <c r="I4970" s="1">
        <f t="shared" si="542"/>
        <v>0</v>
      </c>
      <c r="K4970" s="6">
        <f t="shared" si="543"/>
        <v>6.785714285714281E-2</v>
      </c>
      <c r="L4970" s="6">
        <f t="shared" si="544"/>
        <v>6.2857142857142917E-2</v>
      </c>
      <c r="M4970" s="6">
        <f t="shared" si="545"/>
        <v>1.0795454545454528</v>
      </c>
      <c r="N4970" s="6">
        <f t="shared" si="546"/>
        <v>51.91256830601089</v>
      </c>
      <c r="Q4970" s="1">
        <v>8.6042579999999997</v>
      </c>
      <c r="R4970" s="3">
        <v>279900</v>
      </c>
    </row>
    <row r="4971" spans="1:18" x14ac:dyDescent="0.2">
      <c r="A4971" s="8">
        <v>41200</v>
      </c>
      <c r="B4971" s="1">
        <v>8.65</v>
      </c>
      <c r="C4971" s="1">
        <v>8.6999999999999993</v>
      </c>
      <c r="D4971" s="1">
        <v>8.3000000000000007</v>
      </c>
      <c r="E4971" s="1">
        <v>8.34</v>
      </c>
      <c r="G4971" s="6">
        <f t="shared" si="540"/>
        <v>-0.35999999999999943</v>
      </c>
      <c r="H4971" s="1">
        <f t="shared" si="541"/>
        <v>0</v>
      </c>
      <c r="I4971" s="1">
        <f t="shared" si="542"/>
        <v>0.35999999999999943</v>
      </c>
      <c r="K4971" s="6">
        <f t="shared" si="543"/>
        <v>6.785714285714281E-2</v>
      </c>
      <c r="L4971" s="6">
        <f t="shared" si="544"/>
        <v>8.2857142857142865E-2</v>
      </c>
      <c r="M4971" s="6">
        <f t="shared" si="545"/>
        <v>0.81896551724137867</v>
      </c>
      <c r="N4971" s="6">
        <f t="shared" si="546"/>
        <v>45.023696682464433</v>
      </c>
      <c r="Q4971" s="1">
        <v>8.2482199999999999</v>
      </c>
      <c r="R4971" s="3">
        <v>371700</v>
      </c>
    </row>
    <row r="4972" spans="1:18" x14ac:dyDescent="0.2">
      <c r="A4972" s="8">
        <v>41201</v>
      </c>
      <c r="B4972" s="1">
        <v>8.31</v>
      </c>
      <c r="C4972" s="1">
        <v>8.36</v>
      </c>
      <c r="D4972" s="1">
        <v>7.99</v>
      </c>
      <c r="E4972" s="1">
        <v>8.1300000000000008</v>
      </c>
      <c r="G4972" s="6">
        <f t="shared" si="540"/>
        <v>-0.20999999999999908</v>
      </c>
      <c r="H4972" s="1">
        <f t="shared" si="541"/>
        <v>0</v>
      </c>
      <c r="I4972" s="1">
        <f t="shared" si="542"/>
        <v>0.20999999999999908</v>
      </c>
      <c r="K4972" s="6">
        <f t="shared" si="543"/>
        <v>6.4285714285714307E-2</v>
      </c>
      <c r="L4972" s="6">
        <f t="shared" si="544"/>
        <v>9.7857142857142795E-2</v>
      </c>
      <c r="M4972" s="6">
        <f t="shared" si="545"/>
        <v>0.65693430656934371</v>
      </c>
      <c r="N4972" s="6">
        <f t="shared" si="546"/>
        <v>39.647577092511042</v>
      </c>
      <c r="Q4972" s="1">
        <v>8.0405309999999997</v>
      </c>
      <c r="R4972" s="3">
        <v>366200</v>
      </c>
    </row>
    <row r="4973" spans="1:18" x14ac:dyDescent="0.2">
      <c r="A4973" s="8">
        <v>41204</v>
      </c>
      <c r="B4973" s="1">
        <v>8.1</v>
      </c>
      <c r="C4973" s="1">
        <v>8.19</v>
      </c>
      <c r="D4973" s="1">
        <v>7.84</v>
      </c>
      <c r="E4973" s="1">
        <v>8.0299999999999994</v>
      </c>
      <c r="G4973" s="6">
        <f t="shared" si="540"/>
        <v>-0.10000000000000142</v>
      </c>
      <c r="H4973" s="1">
        <f t="shared" si="541"/>
        <v>0</v>
      </c>
      <c r="I4973" s="1">
        <f t="shared" si="542"/>
        <v>0.10000000000000142</v>
      </c>
      <c r="K4973" s="6">
        <f t="shared" si="543"/>
        <v>6.4285714285714307E-2</v>
      </c>
      <c r="L4973" s="6">
        <f t="shared" si="544"/>
        <v>0.10142857142857155</v>
      </c>
      <c r="M4973" s="6">
        <f t="shared" si="545"/>
        <v>0.63380281690140794</v>
      </c>
      <c r="N4973" s="6">
        <f t="shared" si="546"/>
        <v>38.793103448275851</v>
      </c>
      <c r="Q4973" s="1">
        <v>7.9416310000000001</v>
      </c>
      <c r="R4973" s="3">
        <v>267000</v>
      </c>
    </row>
    <row r="4974" spans="1:18" x14ac:dyDescent="0.2">
      <c r="A4974" s="8">
        <v>41205</v>
      </c>
      <c r="B4974" s="1">
        <v>7.84</v>
      </c>
      <c r="C4974" s="1">
        <v>7.89</v>
      </c>
      <c r="D4974" s="1">
        <v>7.53</v>
      </c>
      <c r="E4974" s="1">
        <v>7.7</v>
      </c>
      <c r="G4974" s="6">
        <f t="shared" si="540"/>
        <v>-0.32999999999999918</v>
      </c>
      <c r="H4974" s="1">
        <f t="shared" si="541"/>
        <v>0</v>
      </c>
      <c r="I4974" s="1">
        <f t="shared" si="542"/>
        <v>0.32999999999999918</v>
      </c>
      <c r="K4974" s="6">
        <f t="shared" si="543"/>
        <v>6.4285714285714307E-2</v>
      </c>
      <c r="L4974" s="6">
        <f t="shared" si="544"/>
        <v>0.1078571428571429</v>
      </c>
      <c r="M4974" s="6">
        <f t="shared" si="545"/>
        <v>0.5960264900662251</v>
      </c>
      <c r="N4974" s="6">
        <f t="shared" si="546"/>
        <v>37.344398340248958</v>
      </c>
      <c r="Q4974" s="1">
        <v>7.6152629999999997</v>
      </c>
      <c r="R4974" s="3">
        <v>997000</v>
      </c>
    </row>
    <row r="4975" spans="1:18" x14ac:dyDescent="0.2">
      <c r="A4975" s="8">
        <v>41206</v>
      </c>
      <c r="B4975" s="1">
        <v>7.75</v>
      </c>
      <c r="C4975" s="1">
        <v>7.86</v>
      </c>
      <c r="D4975" s="1">
        <v>7.5</v>
      </c>
      <c r="E4975" s="1">
        <v>7.59</v>
      </c>
      <c r="G4975" s="6">
        <f t="shared" si="540"/>
        <v>-0.11000000000000032</v>
      </c>
      <c r="H4975" s="1">
        <f t="shared" si="541"/>
        <v>0</v>
      </c>
      <c r="I4975" s="1">
        <f t="shared" si="542"/>
        <v>0.11000000000000032</v>
      </c>
      <c r="K4975" s="6">
        <f t="shared" si="543"/>
        <v>5.8571428571428594E-2</v>
      </c>
      <c r="L4975" s="6">
        <f t="shared" si="544"/>
        <v>0.11571428571428578</v>
      </c>
      <c r="M4975" s="6">
        <f t="shared" si="545"/>
        <v>0.50617283950617276</v>
      </c>
      <c r="N4975" s="6">
        <f t="shared" si="546"/>
        <v>33.606557377049185</v>
      </c>
      <c r="Q4975" s="1">
        <v>7.5064739999999999</v>
      </c>
      <c r="R4975" s="3">
        <v>249100</v>
      </c>
    </row>
    <row r="4976" spans="1:18" x14ac:dyDescent="0.2">
      <c r="A4976" s="8">
        <v>41207</v>
      </c>
      <c r="B4976" s="1">
        <v>7.75</v>
      </c>
      <c r="C4976" s="1">
        <v>8</v>
      </c>
      <c r="D4976" s="1">
        <v>7.74</v>
      </c>
      <c r="E4976" s="1">
        <v>7.87</v>
      </c>
      <c r="G4976" s="6">
        <f t="shared" si="540"/>
        <v>0.28000000000000025</v>
      </c>
      <c r="H4976" s="1">
        <f t="shared" si="541"/>
        <v>0.28000000000000025</v>
      </c>
      <c r="I4976" s="1">
        <f t="shared" si="542"/>
        <v>0</v>
      </c>
      <c r="K4976" s="6">
        <f t="shared" si="543"/>
        <v>7.8571428571428611E-2</v>
      </c>
      <c r="L4976" s="6">
        <f t="shared" si="544"/>
        <v>0.11142857142857146</v>
      </c>
      <c r="M4976" s="6">
        <f t="shared" si="545"/>
        <v>0.70512820512820529</v>
      </c>
      <c r="N4976" s="6">
        <f t="shared" si="546"/>
        <v>41.353383458646626</v>
      </c>
      <c r="Q4976" s="1">
        <v>7.7833920000000001</v>
      </c>
      <c r="R4976" s="3">
        <v>458600</v>
      </c>
    </row>
    <row r="4977" spans="1:18" x14ac:dyDescent="0.2">
      <c r="A4977" s="8">
        <v>41208</v>
      </c>
      <c r="B4977" s="1">
        <v>7.89</v>
      </c>
      <c r="C4977" s="1">
        <v>8</v>
      </c>
      <c r="D4977" s="1">
        <v>7.86</v>
      </c>
      <c r="E4977" s="1">
        <v>7.95</v>
      </c>
      <c r="G4977" s="6">
        <f t="shared" si="540"/>
        <v>8.0000000000000071E-2</v>
      </c>
      <c r="H4977" s="1">
        <f t="shared" si="541"/>
        <v>8.0000000000000071E-2</v>
      </c>
      <c r="I4977" s="1">
        <f t="shared" si="542"/>
        <v>0</v>
      </c>
      <c r="K4977" s="6">
        <f t="shared" si="543"/>
        <v>8.4285714285714325E-2</v>
      </c>
      <c r="L4977" s="6">
        <f t="shared" si="544"/>
        <v>0.10857142857142854</v>
      </c>
      <c r="M4977" s="6">
        <f t="shared" si="545"/>
        <v>0.77631578947368474</v>
      </c>
      <c r="N4977" s="6">
        <f t="shared" si="546"/>
        <v>43.703703703703724</v>
      </c>
      <c r="Q4977" s="1">
        <v>7.8625119999999997</v>
      </c>
      <c r="R4977" s="3">
        <v>404500</v>
      </c>
    </row>
    <row r="4978" spans="1:18" x14ac:dyDescent="0.2">
      <c r="A4978" s="8">
        <v>41213</v>
      </c>
      <c r="B4978" s="1">
        <v>7.96</v>
      </c>
      <c r="C4978" s="1">
        <v>8.1999999999999993</v>
      </c>
      <c r="D4978" s="1">
        <v>7.95</v>
      </c>
      <c r="E4978" s="1">
        <v>8.17</v>
      </c>
      <c r="G4978" s="6">
        <f t="shared" si="540"/>
        <v>0.21999999999999975</v>
      </c>
      <c r="H4978" s="1">
        <f t="shared" si="541"/>
        <v>0.21999999999999975</v>
      </c>
      <c r="I4978" s="1">
        <f t="shared" si="542"/>
        <v>0</v>
      </c>
      <c r="K4978" s="6">
        <f t="shared" si="543"/>
        <v>8.9285714285714288E-2</v>
      </c>
      <c r="L4978" s="6">
        <f t="shared" si="544"/>
        <v>0.10857142857142854</v>
      </c>
      <c r="M4978" s="6">
        <f t="shared" si="545"/>
        <v>0.82236842105263186</v>
      </c>
      <c r="N4978" s="6">
        <f t="shared" si="546"/>
        <v>45.126353790613727</v>
      </c>
      <c r="Q4978" s="1">
        <v>8.0800909999999995</v>
      </c>
      <c r="R4978" s="3">
        <v>365700</v>
      </c>
    </row>
    <row r="4979" spans="1:18" x14ac:dyDescent="0.2">
      <c r="A4979" s="8">
        <v>41214</v>
      </c>
      <c r="B4979" s="1">
        <v>8.15</v>
      </c>
      <c r="C4979" s="1">
        <v>8.3000000000000007</v>
      </c>
      <c r="D4979" s="1">
        <v>8.0500000000000007</v>
      </c>
      <c r="E4979" s="1">
        <v>8.27</v>
      </c>
      <c r="G4979" s="6">
        <f t="shared" si="540"/>
        <v>9.9999999999999645E-2</v>
      </c>
      <c r="H4979" s="1">
        <f t="shared" si="541"/>
        <v>9.9999999999999645E-2</v>
      </c>
      <c r="I4979" s="1">
        <f t="shared" si="542"/>
        <v>0</v>
      </c>
      <c r="K4979" s="6">
        <f t="shared" si="543"/>
        <v>9.6428571428571405E-2</v>
      </c>
      <c r="L4979" s="6">
        <f t="shared" si="544"/>
        <v>9.2857142857142902E-2</v>
      </c>
      <c r="M4979" s="6">
        <f t="shared" si="545"/>
        <v>1.0384615384615377</v>
      </c>
      <c r="N4979" s="6">
        <f t="shared" si="546"/>
        <v>50.943396226415068</v>
      </c>
      <c r="Q4979" s="1">
        <v>8.1789900000000006</v>
      </c>
      <c r="R4979" s="3">
        <v>352800</v>
      </c>
    </row>
    <row r="4980" spans="1:18" x14ac:dyDescent="0.2">
      <c r="A4980" s="8">
        <v>41215</v>
      </c>
      <c r="B4980" s="1">
        <v>8.2799999999999994</v>
      </c>
      <c r="C4980" s="1">
        <v>8.2899999999999991</v>
      </c>
      <c r="D4980" s="1">
        <v>8.1300000000000008</v>
      </c>
      <c r="E4980" s="1">
        <v>8.17</v>
      </c>
      <c r="G4980" s="6">
        <f t="shared" si="540"/>
        <v>-9.9999999999999645E-2</v>
      </c>
      <c r="H4980" s="1">
        <f t="shared" si="541"/>
        <v>0</v>
      </c>
      <c r="I4980" s="1">
        <f t="shared" si="542"/>
        <v>9.9999999999999645E-2</v>
      </c>
      <c r="K4980" s="6">
        <f t="shared" si="543"/>
        <v>8.4999999999999964E-2</v>
      </c>
      <c r="L4980" s="6">
        <f t="shared" si="544"/>
        <v>0.10000000000000002</v>
      </c>
      <c r="M4980" s="6">
        <f t="shared" si="545"/>
        <v>0.84999999999999953</v>
      </c>
      <c r="N4980" s="6">
        <f t="shared" si="546"/>
        <v>45.945945945945937</v>
      </c>
      <c r="Q4980" s="1">
        <v>8.0800909999999995</v>
      </c>
      <c r="R4980" s="3">
        <v>896200</v>
      </c>
    </row>
    <row r="4981" spans="1:18" x14ac:dyDescent="0.2">
      <c r="A4981" s="8">
        <v>41218</v>
      </c>
      <c r="B4981" s="1">
        <v>8.15</v>
      </c>
      <c r="C4981" s="1">
        <v>8.3800000000000008</v>
      </c>
      <c r="D4981" s="1">
        <v>8.15</v>
      </c>
      <c r="E4981" s="1">
        <v>8.23</v>
      </c>
      <c r="G4981" s="6">
        <f t="shared" si="540"/>
        <v>6.0000000000000497E-2</v>
      </c>
      <c r="H4981" s="1">
        <f t="shared" si="541"/>
        <v>6.0000000000000497E-2</v>
      </c>
      <c r="I4981" s="1">
        <f t="shared" si="542"/>
        <v>0</v>
      </c>
      <c r="K4981" s="6">
        <f t="shared" si="543"/>
        <v>8.9285714285714288E-2</v>
      </c>
      <c r="L4981" s="6">
        <f t="shared" si="544"/>
        <v>8.6428571428571369E-2</v>
      </c>
      <c r="M4981" s="6">
        <f t="shared" si="545"/>
        <v>1.0330578512396702</v>
      </c>
      <c r="N4981" s="6">
        <f t="shared" si="546"/>
        <v>50.813008130081322</v>
      </c>
      <c r="Q4981" s="1">
        <v>8.1394300000000008</v>
      </c>
      <c r="R4981" s="3">
        <v>249900</v>
      </c>
    </row>
    <row r="4982" spans="1:18" x14ac:dyDescent="0.2">
      <c r="A4982" s="8">
        <v>41219</v>
      </c>
      <c r="B4982" s="1">
        <v>8.33</v>
      </c>
      <c r="C4982" s="1">
        <v>8.4499999999999993</v>
      </c>
      <c r="D4982" s="1">
        <v>8.2799999999999994</v>
      </c>
      <c r="E4982" s="1">
        <v>8.4</v>
      </c>
      <c r="G4982" s="6">
        <f t="shared" si="540"/>
        <v>0.16999999999999993</v>
      </c>
      <c r="H4982" s="1">
        <f t="shared" si="541"/>
        <v>0.16999999999999993</v>
      </c>
      <c r="I4982" s="1">
        <f t="shared" si="542"/>
        <v>0</v>
      </c>
      <c r="K4982" s="6">
        <f t="shared" si="543"/>
        <v>0.10071428571428573</v>
      </c>
      <c r="L4982" s="6">
        <f t="shared" si="544"/>
        <v>8.6428571428571369E-2</v>
      </c>
      <c r="M4982" s="6">
        <f t="shared" si="545"/>
        <v>1.1652892561983481</v>
      </c>
      <c r="N4982" s="6">
        <f t="shared" si="546"/>
        <v>53.816793893129798</v>
      </c>
      <c r="Q4982" s="1">
        <v>8.3075600000000005</v>
      </c>
      <c r="R4982" s="3">
        <v>304900</v>
      </c>
    </row>
    <row r="4983" spans="1:18" x14ac:dyDescent="0.2">
      <c r="A4983" s="8">
        <v>41220</v>
      </c>
      <c r="B4983" s="1">
        <v>8.24</v>
      </c>
      <c r="C4983" s="1">
        <v>8.33</v>
      </c>
      <c r="D4983" s="1">
        <v>7.83</v>
      </c>
      <c r="E4983" s="1">
        <v>7.88</v>
      </c>
      <c r="G4983" s="6">
        <f t="shared" si="540"/>
        <v>-0.52000000000000046</v>
      </c>
      <c r="H4983" s="1">
        <f t="shared" si="541"/>
        <v>0</v>
      </c>
      <c r="I4983" s="1">
        <f t="shared" si="542"/>
        <v>0.52000000000000046</v>
      </c>
      <c r="K4983" s="6">
        <f t="shared" si="543"/>
        <v>9.7857142857142795E-2</v>
      </c>
      <c r="L4983" s="6">
        <f t="shared" si="544"/>
        <v>0.12357142857142854</v>
      </c>
      <c r="M4983" s="6">
        <f t="shared" si="545"/>
        <v>0.79190751445086671</v>
      </c>
      <c r="N4983" s="6">
        <f t="shared" si="546"/>
        <v>44.193548387096762</v>
      </c>
      <c r="Q4983" s="1">
        <v>7.7932829999999997</v>
      </c>
      <c r="R4983" s="3">
        <v>557300</v>
      </c>
    </row>
    <row r="4984" spans="1:18" x14ac:dyDescent="0.2">
      <c r="A4984" s="8">
        <v>41221</v>
      </c>
      <c r="B4984" s="1">
        <v>7.94</v>
      </c>
      <c r="C4984" s="1">
        <v>8.0299999999999994</v>
      </c>
      <c r="D4984" s="1">
        <v>7.56</v>
      </c>
      <c r="E4984" s="1">
        <v>7.57</v>
      </c>
      <c r="G4984" s="6">
        <f t="shared" si="540"/>
        <v>-0.30999999999999961</v>
      </c>
      <c r="H4984" s="1">
        <f t="shared" si="541"/>
        <v>0</v>
      </c>
      <c r="I4984" s="1">
        <f t="shared" si="542"/>
        <v>0.30999999999999961</v>
      </c>
      <c r="K4984" s="6">
        <f t="shared" si="543"/>
        <v>6.5000000000000016E-2</v>
      </c>
      <c r="L4984" s="6">
        <f t="shared" si="544"/>
        <v>0.14571428571428566</v>
      </c>
      <c r="M4984" s="6">
        <f t="shared" si="545"/>
        <v>0.44607843137254932</v>
      </c>
      <c r="N4984" s="6">
        <f t="shared" si="546"/>
        <v>30.847457627118658</v>
      </c>
      <c r="Q4984" s="1">
        <v>7.486694</v>
      </c>
      <c r="R4984" s="3">
        <v>453300</v>
      </c>
    </row>
    <row r="4985" spans="1:18" x14ac:dyDescent="0.2">
      <c r="A4985" s="8">
        <v>41222</v>
      </c>
      <c r="B4985" s="1">
        <v>7.56</v>
      </c>
      <c r="C4985" s="1">
        <v>8.01</v>
      </c>
      <c r="D4985" s="1">
        <v>7.33</v>
      </c>
      <c r="E4985" s="1">
        <v>7.74</v>
      </c>
      <c r="G4985" s="6">
        <f t="shared" si="540"/>
        <v>0.16999999999999993</v>
      </c>
      <c r="H4985" s="1">
        <f t="shared" si="541"/>
        <v>0.16999999999999993</v>
      </c>
      <c r="I4985" s="1">
        <f t="shared" si="542"/>
        <v>0</v>
      </c>
      <c r="K4985" s="6">
        <f t="shared" si="543"/>
        <v>7.7142857142857152E-2</v>
      </c>
      <c r="L4985" s="6">
        <f t="shared" si="544"/>
        <v>0.11999999999999998</v>
      </c>
      <c r="M4985" s="6">
        <f t="shared" si="545"/>
        <v>0.64285714285714302</v>
      </c>
      <c r="N4985" s="6">
        <f t="shared" si="546"/>
        <v>39.130434782608702</v>
      </c>
      <c r="Q4985" s="1">
        <v>7.6548220000000002</v>
      </c>
      <c r="R4985" s="3">
        <v>620100</v>
      </c>
    </row>
    <row r="4986" spans="1:18" x14ac:dyDescent="0.2">
      <c r="A4986" s="8">
        <v>41225</v>
      </c>
      <c r="B4986" s="1">
        <v>7.76</v>
      </c>
      <c r="C4986" s="1">
        <v>7.76</v>
      </c>
      <c r="D4986" s="1">
        <v>7.5</v>
      </c>
      <c r="E4986" s="1">
        <v>7.51</v>
      </c>
      <c r="G4986" s="6">
        <f t="shared" si="540"/>
        <v>-0.23000000000000043</v>
      </c>
      <c r="H4986" s="1">
        <f t="shared" si="541"/>
        <v>0</v>
      </c>
      <c r="I4986" s="1">
        <f t="shared" si="542"/>
        <v>0.23000000000000043</v>
      </c>
      <c r="K4986" s="6">
        <f t="shared" si="543"/>
        <v>7.7142857142857152E-2</v>
      </c>
      <c r="L4986" s="6">
        <f t="shared" si="544"/>
        <v>0.12142857142857151</v>
      </c>
      <c r="M4986" s="6">
        <f t="shared" si="545"/>
        <v>0.63529411764705845</v>
      </c>
      <c r="N4986" s="6">
        <f t="shared" si="546"/>
        <v>38.848920863309331</v>
      </c>
      <c r="Q4986" s="1">
        <v>7.4273540000000002</v>
      </c>
      <c r="R4986" s="3">
        <v>321800</v>
      </c>
    </row>
    <row r="4987" spans="1:18" x14ac:dyDescent="0.2">
      <c r="A4987" s="8">
        <v>41226</v>
      </c>
      <c r="B4987" s="1">
        <v>7.44</v>
      </c>
      <c r="C4987" s="1">
        <v>8.08</v>
      </c>
      <c r="D4987" s="1">
        <v>7.37</v>
      </c>
      <c r="E4987" s="1">
        <v>7.9</v>
      </c>
      <c r="G4987" s="6">
        <f t="shared" si="540"/>
        <v>0.39000000000000057</v>
      </c>
      <c r="H4987" s="1">
        <f t="shared" si="541"/>
        <v>0.39000000000000057</v>
      </c>
      <c r="I4987" s="1">
        <f t="shared" si="542"/>
        <v>0</v>
      </c>
      <c r="K4987" s="6">
        <f t="shared" si="543"/>
        <v>0.10500000000000005</v>
      </c>
      <c r="L4987" s="6">
        <f t="shared" si="544"/>
        <v>0.11428571428571425</v>
      </c>
      <c r="M4987" s="6">
        <f t="shared" si="545"/>
        <v>0.91875000000000073</v>
      </c>
      <c r="N4987" s="6">
        <f t="shared" si="546"/>
        <v>47.882736156351811</v>
      </c>
      <c r="Q4987" s="1">
        <v>7.8130620000000004</v>
      </c>
      <c r="R4987" s="3">
        <v>618800</v>
      </c>
    </row>
    <row r="4988" spans="1:18" x14ac:dyDescent="0.2">
      <c r="A4988" s="8">
        <v>41227</v>
      </c>
      <c r="B4988" s="1">
        <v>7.92</v>
      </c>
      <c r="C4988" s="1">
        <v>7.99</v>
      </c>
      <c r="D4988" s="1">
        <v>7.73</v>
      </c>
      <c r="E4988" s="1">
        <v>7.83</v>
      </c>
      <c r="G4988" s="6">
        <f t="shared" si="540"/>
        <v>-7.0000000000000284E-2</v>
      </c>
      <c r="H4988" s="1">
        <f t="shared" si="541"/>
        <v>0</v>
      </c>
      <c r="I4988" s="1">
        <f t="shared" si="542"/>
        <v>7.0000000000000284E-2</v>
      </c>
      <c r="K4988" s="6">
        <f t="shared" si="543"/>
        <v>0.10500000000000005</v>
      </c>
      <c r="L4988" s="6">
        <f t="shared" si="544"/>
        <v>9.5714285714285766E-2</v>
      </c>
      <c r="M4988" s="6">
        <f t="shared" si="545"/>
        <v>1.0970149253731343</v>
      </c>
      <c r="N4988" s="6">
        <f t="shared" si="546"/>
        <v>52.313167259786475</v>
      </c>
      <c r="Q4988" s="1">
        <v>7.7438320000000003</v>
      </c>
      <c r="R4988" s="3">
        <v>442100</v>
      </c>
    </row>
    <row r="4989" spans="1:18" x14ac:dyDescent="0.2">
      <c r="A4989" s="8">
        <v>41228</v>
      </c>
      <c r="B4989" s="1">
        <v>7.83</v>
      </c>
      <c r="C4989" s="1">
        <v>7.91</v>
      </c>
      <c r="D4989" s="1">
        <v>7.46</v>
      </c>
      <c r="E4989" s="1">
        <v>7.53</v>
      </c>
      <c r="G4989" s="6">
        <f t="shared" si="540"/>
        <v>-0.29999999999999982</v>
      </c>
      <c r="H4989" s="1">
        <f t="shared" si="541"/>
        <v>0</v>
      </c>
      <c r="I4989" s="1">
        <f t="shared" si="542"/>
        <v>0.29999999999999982</v>
      </c>
      <c r="K4989" s="6">
        <f t="shared" si="543"/>
        <v>0.10500000000000005</v>
      </c>
      <c r="L4989" s="6">
        <f t="shared" si="544"/>
        <v>0.10928571428571431</v>
      </c>
      <c r="M4989" s="6">
        <f t="shared" si="545"/>
        <v>0.96078431372549045</v>
      </c>
      <c r="N4989" s="6">
        <f t="shared" si="546"/>
        <v>49.000000000000007</v>
      </c>
      <c r="Q4989" s="1">
        <v>7.4471340000000001</v>
      </c>
      <c r="R4989" s="3">
        <v>531200</v>
      </c>
    </row>
    <row r="4990" spans="1:18" x14ac:dyDescent="0.2">
      <c r="A4990" s="8">
        <v>41229</v>
      </c>
      <c r="B4990" s="1">
        <v>7.5</v>
      </c>
      <c r="C4990" s="1">
        <v>7.6</v>
      </c>
      <c r="D4990" s="1">
        <v>7.36</v>
      </c>
      <c r="E4990" s="1">
        <v>7.55</v>
      </c>
      <c r="G4990" s="6">
        <f t="shared" si="540"/>
        <v>1.9999999999999574E-2</v>
      </c>
      <c r="H4990" s="1">
        <f t="shared" si="541"/>
        <v>1.9999999999999574E-2</v>
      </c>
      <c r="I4990" s="1">
        <f t="shared" si="542"/>
        <v>0</v>
      </c>
      <c r="K4990" s="6">
        <f t="shared" si="543"/>
        <v>8.6428571428571424E-2</v>
      </c>
      <c r="L4990" s="6">
        <f t="shared" si="544"/>
        <v>0.10928571428571431</v>
      </c>
      <c r="M4990" s="6">
        <f t="shared" si="545"/>
        <v>0.79084967320261423</v>
      </c>
      <c r="N4990" s="6">
        <f t="shared" si="546"/>
        <v>44.160583941605836</v>
      </c>
      <c r="Q4990" s="1">
        <v>7.4669140000000001</v>
      </c>
      <c r="R4990" s="3">
        <v>493300</v>
      </c>
    </row>
    <row r="4991" spans="1:18" x14ac:dyDescent="0.2">
      <c r="A4991" s="8">
        <v>41232</v>
      </c>
      <c r="B4991" s="1">
        <v>7.62</v>
      </c>
      <c r="C4991" s="1">
        <v>8.1199999999999992</v>
      </c>
      <c r="D4991" s="1">
        <v>7.56</v>
      </c>
      <c r="E4991" s="1">
        <v>8.11</v>
      </c>
      <c r="G4991" s="6">
        <f t="shared" si="540"/>
        <v>0.55999999999999961</v>
      </c>
      <c r="H4991" s="1">
        <f t="shared" si="541"/>
        <v>0.55999999999999961</v>
      </c>
      <c r="I4991" s="1">
        <f t="shared" si="542"/>
        <v>0</v>
      </c>
      <c r="K4991" s="6">
        <f t="shared" si="543"/>
        <v>0.12071428571428568</v>
      </c>
      <c r="L4991" s="6">
        <f t="shared" si="544"/>
        <v>0.10928571428571431</v>
      </c>
      <c r="M4991" s="6">
        <f t="shared" si="545"/>
        <v>1.1045751633986922</v>
      </c>
      <c r="N4991" s="6">
        <f t="shared" si="546"/>
        <v>52.48447204968943</v>
      </c>
      <c r="Q4991" s="1">
        <v>8.0207510000000006</v>
      </c>
      <c r="R4991" s="3">
        <v>544500</v>
      </c>
    </row>
    <row r="4992" spans="1:18" x14ac:dyDescent="0.2">
      <c r="A4992" s="8">
        <v>41233</v>
      </c>
      <c r="B4992" s="1">
        <v>8.06</v>
      </c>
      <c r="C4992" s="1">
        <v>8.06</v>
      </c>
      <c r="D4992" s="1">
        <v>7.71</v>
      </c>
      <c r="E4992" s="1">
        <v>7.79</v>
      </c>
      <c r="G4992" s="6">
        <f t="shared" si="540"/>
        <v>-0.3199999999999994</v>
      </c>
      <c r="H4992" s="1">
        <f t="shared" si="541"/>
        <v>0</v>
      </c>
      <c r="I4992" s="1">
        <f t="shared" si="542"/>
        <v>0.3199999999999994</v>
      </c>
      <c r="K4992" s="6">
        <f t="shared" si="543"/>
        <v>0.10499999999999998</v>
      </c>
      <c r="L4992" s="6">
        <f t="shared" si="544"/>
        <v>0.13214285714285712</v>
      </c>
      <c r="M4992" s="6">
        <f t="shared" si="545"/>
        <v>0.79459459459459458</v>
      </c>
      <c r="N4992" s="6">
        <f t="shared" si="546"/>
        <v>44.277108433734938</v>
      </c>
      <c r="Q4992" s="1">
        <v>7.7042719999999996</v>
      </c>
      <c r="R4992" s="3">
        <v>383600</v>
      </c>
    </row>
    <row r="4993" spans="1:18" x14ac:dyDescent="0.2">
      <c r="A4993" s="8">
        <v>41234</v>
      </c>
      <c r="B4993" s="1">
        <v>7.81</v>
      </c>
      <c r="C4993" s="1">
        <v>7.94</v>
      </c>
      <c r="D4993" s="1">
        <v>7.69</v>
      </c>
      <c r="E4993" s="1">
        <v>7.83</v>
      </c>
      <c r="G4993" s="6">
        <f t="shared" si="540"/>
        <v>4.0000000000000036E-2</v>
      </c>
      <c r="H4993" s="1">
        <f t="shared" si="541"/>
        <v>4.0000000000000036E-2</v>
      </c>
      <c r="I4993" s="1">
        <f t="shared" si="542"/>
        <v>0</v>
      </c>
      <c r="K4993" s="6">
        <f t="shared" si="543"/>
        <v>0.10071428571428573</v>
      </c>
      <c r="L4993" s="6">
        <f t="shared" si="544"/>
        <v>0.13214285714285712</v>
      </c>
      <c r="M4993" s="6">
        <f t="shared" si="545"/>
        <v>0.76216216216216237</v>
      </c>
      <c r="N4993" s="6">
        <f t="shared" si="546"/>
        <v>43.251533742331297</v>
      </c>
      <c r="Q4993" s="1">
        <v>7.7438320000000003</v>
      </c>
      <c r="R4993" s="3">
        <v>251300</v>
      </c>
    </row>
    <row r="4994" spans="1:18" x14ac:dyDescent="0.2">
      <c r="A4994" s="8">
        <v>41236</v>
      </c>
      <c r="B4994" s="1">
        <v>7.89</v>
      </c>
      <c r="C4994" s="1">
        <v>8.09</v>
      </c>
      <c r="D4994" s="1">
        <v>7.81</v>
      </c>
      <c r="E4994" s="1">
        <v>8.09</v>
      </c>
      <c r="G4994" s="6">
        <f t="shared" si="540"/>
        <v>0.25999999999999979</v>
      </c>
      <c r="H4994" s="1">
        <f t="shared" si="541"/>
        <v>0.25999999999999979</v>
      </c>
      <c r="I4994" s="1">
        <f t="shared" si="542"/>
        <v>0</v>
      </c>
      <c r="K4994" s="6">
        <f t="shared" si="543"/>
        <v>0.11928571428571429</v>
      </c>
      <c r="L4994" s="6">
        <f t="shared" si="544"/>
        <v>0.125</v>
      </c>
      <c r="M4994" s="6">
        <f t="shared" si="545"/>
        <v>0.95428571428571429</v>
      </c>
      <c r="N4994" s="6">
        <f t="shared" si="546"/>
        <v>48.830409356725141</v>
      </c>
      <c r="Q4994" s="1">
        <v>8.0009720000000009</v>
      </c>
      <c r="R4994" s="3">
        <v>142500</v>
      </c>
    </row>
    <row r="4995" spans="1:18" x14ac:dyDescent="0.2">
      <c r="A4995" s="8">
        <v>41239</v>
      </c>
      <c r="B4995" s="1">
        <v>8.02</v>
      </c>
      <c r="C4995" s="1">
        <v>8.2200000000000006</v>
      </c>
      <c r="D4995" s="1">
        <v>7.97</v>
      </c>
      <c r="E4995" s="1">
        <v>8.2200000000000006</v>
      </c>
      <c r="G4995" s="6">
        <f t="shared" si="540"/>
        <v>0.13000000000000078</v>
      </c>
      <c r="H4995" s="1">
        <f t="shared" si="541"/>
        <v>0.13000000000000078</v>
      </c>
      <c r="I4995" s="1">
        <f t="shared" si="542"/>
        <v>0</v>
      </c>
      <c r="K4995" s="6">
        <f t="shared" si="543"/>
        <v>0.1242857142857143</v>
      </c>
      <c r="L4995" s="6">
        <f t="shared" si="544"/>
        <v>0.125</v>
      </c>
      <c r="M4995" s="6">
        <f t="shared" si="545"/>
        <v>0.99428571428571444</v>
      </c>
      <c r="N4995" s="6">
        <f t="shared" si="546"/>
        <v>49.856733524355306</v>
      </c>
      <c r="Q4995" s="1">
        <v>8.1295400000000004</v>
      </c>
      <c r="R4995" s="3">
        <v>428700</v>
      </c>
    </row>
    <row r="4996" spans="1:18" x14ac:dyDescent="0.2">
      <c r="A4996" s="8">
        <v>41240</v>
      </c>
      <c r="B4996" s="1">
        <v>8.19</v>
      </c>
      <c r="C4996" s="1">
        <v>8.35</v>
      </c>
      <c r="D4996" s="1">
        <v>8.1199999999999992</v>
      </c>
      <c r="E4996" s="1">
        <v>8.1300000000000008</v>
      </c>
      <c r="G4996" s="6">
        <f t="shared" ref="G4996:G5059" si="547">E4996-E4995</f>
        <v>-8.9999999999999858E-2</v>
      </c>
      <c r="H4996" s="1">
        <f t="shared" ref="H4996:H5059" si="548">IF(G4996&gt;0,G4996,0)</f>
        <v>0</v>
      </c>
      <c r="I4996" s="1">
        <f t="shared" ref="I4996:I5059" si="549">IF(G4996&lt;0,ABS(G4996),0)</f>
        <v>8.9999999999999858E-2</v>
      </c>
      <c r="K4996" s="6">
        <f t="shared" si="543"/>
        <v>0.11214285714285717</v>
      </c>
      <c r="L4996" s="6">
        <f t="shared" si="544"/>
        <v>0.13142857142857142</v>
      </c>
      <c r="M4996" s="6">
        <f t="shared" si="545"/>
        <v>0.85326086956521763</v>
      </c>
      <c r="N4996" s="6">
        <f t="shared" si="546"/>
        <v>46.041055718475086</v>
      </c>
      <c r="Q4996" s="1">
        <v>8.0405309999999997</v>
      </c>
      <c r="R4996" s="3">
        <v>382700</v>
      </c>
    </row>
    <row r="4997" spans="1:18" x14ac:dyDescent="0.2">
      <c r="A4997" s="8">
        <v>41241</v>
      </c>
      <c r="B4997" s="1">
        <v>7.99</v>
      </c>
      <c r="C4997" s="1">
        <v>8.2200000000000006</v>
      </c>
      <c r="D4997" s="1">
        <v>7.87</v>
      </c>
      <c r="E4997" s="1">
        <v>8.19</v>
      </c>
      <c r="G4997" s="6">
        <f t="shared" si="547"/>
        <v>5.9999999999998721E-2</v>
      </c>
      <c r="H4997" s="1">
        <f t="shared" si="548"/>
        <v>5.9999999999998721E-2</v>
      </c>
      <c r="I4997" s="1">
        <f t="shared" si="549"/>
        <v>0</v>
      </c>
      <c r="K4997" s="6">
        <f t="shared" si="543"/>
        <v>0.11642857142857135</v>
      </c>
      <c r="L4997" s="6">
        <f t="shared" si="544"/>
        <v>9.4285714285714237E-2</v>
      </c>
      <c r="M4997" s="6">
        <f t="shared" si="545"/>
        <v>1.2348484848484846</v>
      </c>
      <c r="N4997" s="6">
        <f t="shared" si="546"/>
        <v>55.254237288135585</v>
      </c>
      <c r="Q4997" s="1">
        <v>8.0998710000000003</v>
      </c>
      <c r="R4997" s="3">
        <v>429100</v>
      </c>
    </row>
    <row r="4998" spans="1:18" x14ac:dyDescent="0.2">
      <c r="A4998" s="8">
        <v>41242</v>
      </c>
      <c r="B4998" s="1">
        <v>8.26</v>
      </c>
      <c r="C4998" s="1">
        <v>8.5</v>
      </c>
      <c r="D4998" s="1">
        <v>8.24</v>
      </c>
      <c r="E4998" s="1">
        <v>8.5</v>
      </c>
      <c r="G4998" s="6">
        <f t="shared" si="547"/>
        <v>0.3100000000000005</v>
      </c>
      <c r="H4998" s="1">
        <f t="shared" si="548"/>
        <v>0.3100000000000005</v>
      </c>
      <c r="I4998" s="1">
        <f t="shared" si="549"/>
        <v>0</v>
      </c>
      <c r="K4998" s="6">
        <f t="shared" si="543"/>
        <v>0.13857142857142854</v>
      </c>
      <c r="L4998" s="6">
        <f t="shared" si="544"/>
        <v>7.2142857142857134E-2</v>
      </c>
      <c r="M4998" s="6">
        <f t="shared" si="545"/>
        <v>1.9207920792079205</v>
      </c>
      <c r="N4998" s="6">
        <f t="shared" si="546"/>
        <v>65.762711864406782</v>
      </c>
      <c r="Q4998" s="1">
        <v>8.4064589999999999</v>
      </c>
      <c r="R4998" s="3">
        <v>376800</v>
      </c>
    </row>
    <row r="4999" spans="1:18" x14ac:dyDescent="0.2">
      <c r="A4999" s="8">
        <v>41243</v>
      </c>
      <c r="B4999" s="1">
        <v>8.5299999999999994</v>
      </c>
      <c r="C4999" s="1">
        <v>8.5299999999999994</v>
      </c>
      <c r="D4999" s="1">
        <v>8.26</v>
      </c>
      <c r="E4999" s="1">
        <v>8.4700000000000006</v>
      </c>
      <c r="G4999" s="6">
        <f t="shared" si="547"/>
        <v>-2.9999999999999361E-2</v>
      </c>
      <c r="H4999" s="1">
        <f t="shared" si="548"/>
        <v>0</v>
      </c>
      <c r="I4999" s="1">
        <f t="shared" si="549"/>
        <v>2.9999999999999361E-2</v>
      </c>
      <c r="K4999" s="6">
        <f t="shared" si="543"/>
        <v>0.12642857142857139</v>
      </c>
      <c r="L4999" s="6">
        <f t="shared" si="544"/>
        <v>7.4285714285714219E-2</v>
      </c>
      <c r="M4999" s="6">
        <f t="shared" si="545"/>
        <v>1.701923076923078</v>
      </c>
      <c r="N4999" s="6">
        <f t="shared" si="546"/>
        <v>62.989323843416386</v>
      </c>
      <c r="Q4999" s="1">
        <v>8.3767890000000005</v>
      </c>
      <c r="R4999" s="3">
        <v>443300</v>
      </c>
    </row>
    <row r="5000" spans="1:18" x14ac:dyDescent="0.2">
      <c r="A5000" s="8">
        <v>41246</v>
      </c>
      <c r="B5000" s="1">
        <v>8.4700000000000006</v>
      </c>
      <c r="C5000" s="1">
        <v>8.52</v>
      </c>
      <c r="D5000" s="1">
        <v>8.09</v>
      </c>
      <c r="E5000" s="1">
        <v>8.15</v>
      </c>
      <c r="G5000" s="6">
        <f t="shared" si="547"/>
        <v>-0.32000000000000028</v>
      </c>
      <c r="H5000" s="1">
        <f t="shared" si="548"/>
        <v>0</v>
      </c>
      <c r="I5000" s="1">
        <f t="shared" si="549"/>
        <v>0.32000000000000028</v>
      </c>
      <c r="K5000" s="6">
        <f t="shared" si="543"/>
        <v>0.12642857142857139</v>
      </c>
      <c r="L5000" s="6">
        <f t="shared" si="544"/>
        <v>8.0714285714285641E-2</v>
      </c>
      <c r="M5000" s="6">
        <f t="shared" si="545"/>
        <v>1.5663716814159301</v>
      </c>
      <c r="N5000" s="6">
        <f t="shared" si="546"/>
        <v>61.034482758620705</v>
      </c>
      <c r="Q5000" s="1">
        <v>8.0603099999999994</v>
      </c>
      <c r="R5000" s="3">
        <v>357000</v>
      </c>
    </row>
    <row r="5001" spans="1:18" x14ac:dyDescent="0.2">
      <c r="A5001" s="8">
        <v>41247</v>
      </c>
      <c r="B5001" s="1">
        <v>8.18</v>
      </c>
      <c r="C5001" s="1">
        <v>8.2799999999999994</v>
      </c>
      <c r="D5001" s="1">
        <v>7.91</v>
      </c>
      <c r="E5001" s="1">
        <v>8.09</v>
      </c>
      <c r="G5001" s="6">
        <f t="shared" si="547"/>
        <v>-6.0000000000000497E-2</v>
      </c>
      <c r="H5001" s="1">
        <f t="shared" si="548"/>
        <v>0</v>
      </c>
      <c r="I5001" s="1">
        <f t="shared" si="549"/>
        <v>6.0000000000000497E-2</v>
      </c>
      <c r="K5001" s="6">
        <f t="shared" si="543"/>
        <v>9.8571428571428504E-2</v>
      </c>
      <c r="L5001" s="6">
        <f t="shared" si="544"/>
        <v>8.4999999999999964E-2</v>
      </c>
      <c r="M5001" s="6">
        <f t="shared" si="545"/>
        <v>1.1596638655462181</v>
      </c>
      <c r="N5001" s="6">
        <f t="shared" si="546"/>
        <v>53.696498054474695</v>
      </c>
      <c r="Q5001" s="1">
        <v>8.0009720000000009</v>
      </c>
      <c r="R5001" s="3">
        <v>428200</v>
      </c>
    </row>
    <row r="5002" spans="1:18" x14ac:dyDescent="0.2">
      <c r="A5002" s="8">
        <v>41248</v>
      </c>
      <c r="B5002" s="1">
        <v>8.17</v>
      </c>
      <c r="C5002" s="1">
        <v>8.26</v>
      </c>
      <c r="D5002" s="1">
        <v>8.0500000000000007</v>
      </c>
      <c r="E5002" s="1">
        <v>8.23</v>
      </c>
      <c r="G5002" s="6">
        <f t="shared" si="547"/>
        <v>0.14000000000000057</v>
      </c>
      <c r="H5002" s="1">
        <f t="shared" si="548"/>
        <v>0.14000000000000057</v>
      </c>
      <c r="I5002" s="1">
        <f t="shared" si="549"/>
        <v>0</v>
      </c>
      <c r="K5002" s="6">
        <f t="shared" si="543"/>
        <v>0.10857142857142854</v>
      </c>
      <c r="L5002" s="6">
        <f t="shared" si="544"/>
        <v>7.9999999999999946E-2</v>
      </c>
      <c r="M5002" s="6">
        <f t="shared" si="545"/>
        <v>1.3571428571428577</v>
      </c>
      <c r="N5002" s="6">
        <f t="shared" si="546"/>
        <v>57.575757575757585</v>
      </c>
      <c r="Q5002" s="1">
        <v>8.1394300000000008</v>
      </c>
      <c r="R5002" s="3">
        <v>297300</v>
      </c>
    </row>
    <row r="5003" spans="1:18" x14ac:dyDescent="0.2">
      <c r="A5003" s="8">
        <v>41249</v>
      </c>
      <c r="B5003" s="1">
        <v>8.15</v>
      </c>
      <c r="C5003" s="1">
        <v>8.32</v>
      </c>
      <c r="D5003" s="1">
        <v>8.07</v>
      </c>
      <c r="E5003" s="1">
        <v>8.09</v>
      </c>
      <c r="G5003" s="6">
        <f t="shared" si="547"/>
        <v>-0.14000000000000057</v>
      </c>
      <c r="H5003" s="1">
        <f t="shared" si="548"/>
        <v>0</v>
      </c>
      <c r="I5003" s="1">
        <f t="shared" si="549"/>
        <v>0.14000000000000057</v>
      </c>
      <c r="K5003" s="6">
        <f t="shared" si="543"/>
        <v>0.10857142857142854</v>
      </c>
      <c r="L5003" s="6">
        <f t="shared" si="544"/>
        <v>6.8571428571428575E-2</v>
      </c>
      <c r="M5003" s="6">
        <f t="shared" si="545"/>
        <v>1.5833333333333328</v>
      </c>
      <c r="N5003" s="6">
        <f t="shared" si="546"/>
        <v>61.29032258064516</v>
      </c>
      <c r="Q5003" s="1">
        <v>8.0009720000000009</v>
      </c>
      <c r="R5003" s="3">
        <v>340400</v>
      </c>
    </row>
    <row r="5004" spans="1:18" x14ac:dyDescent="0.2">
      <c r="A5004" s="8">
        <v>41250</v>
      </c>
      <c r="B5004" s="1">
        <v>8.1999999999999993</v>
      </c>
      <c r="C5004" s="1">
        <v>8.44</v>
      </c>
      <c r="D5004" s="1">
        <v>8.07</v>
      </c>
      <c r="E5004" s="1">
        <v>8.42</v>
      </c>
      <c r="G5004" s="6">
        <f t="shared" si="547"/>
        <v>0.33000000000000007</v>
      </c>
      <c r="H5004" s="1">
        <f t="shared" si="548"/>
        <v>0.33000000000000007</v>
      </c>
      <c r="I5004" s="1">
        <f t="shared" si="549"/>
        <v>0</v>
      </c>
      <c r="K5004" s="6">
        <f t="shared" si="543"/>
        <v>0.13071428571428573</v>
      </c>
      <c r="L5004" s="6">
        <f t="shared" si="544"/>
        <v>6.8571428571428575E-2</v>
      </c>
      <c r="M5004" s="6">
        <f t="shared" si="545"/>
        <v>1.90625</v>
      </c>
      <c r="N5004" s="6">
        <f t="shared" si="546"/>
        <v>65.591397849462368</v>
      </c>
      <c r="Q5004" s="1">
        <v>8.3273399999999995</v>
      </c>
      <c r="R5004" s="3">
        <v>258600</v>
      </c>
    </row>
    <row r="5005" spans="1:18" x14ac:dyDescent="0.2">
      <c r="A5005" s="8">
        <v>41253</v>
      </c>
      <c r="B5005" s="1">
        <v>8.3699999999999992</v>
      </c>
      <c r="C5005" s="1">
        <v>8.43</v>
      </c>
      <c r="D5005" s="1">
        <v>8.1</v>
      </c>
      <c r="E5005" s="1">
        <v>8.15</v>
      </c>
      <c r="G5005" s="6">
        <f t="shared" si="547"/>
        <v>-0.26999999999999957</v>
      </c>
      <c r="H5005" s="1">
        <f t="shared" si="548"/>
        <v>0</v>
      </c>
      <c r="I5005" s="1">
        <f t="shared" si="549"/>
        <v>0.26999999999999957</v>
      </c>
      <c r="K5005" s="6">
        <f t="shared" si="543"/>
        <v>9.0714285714285747E-2</v>
      </c>
      <c r="L5005" s="6">
        <f t="shared" si="544"/>
        <v>8.7857142857142828E-2</v>
      </c>
      <c r="M5005" s="6">
        <f t="shared" si="545"/>
        <v>1.0325203252032527</v>
      </c>
      <c r="N5005" s="6">
        <f t="shared" si="546"/>
        <v>50.800000000000018</v>
      </c>
      <c r="Q5005" s="1">
        <v>8.0603099999999994</v>
      </c>
      <c r="R5005" s="3">
        <v>235400</v>
      </c>
    </row>
    <row r="5006" spans="1:18" x14ac:dyDescent="0.2">
      <c r="A5006" s="8">
        <v>41254</v>
      </c>
      <c r="B5006" s="1">
        <v>8.15</v>
      </c>
      <c r="C5006" s="1">
        <v>8.4</v>
      </c>
      <c r="D5006" s="1">
        <v>8.14</v>
      </c>
      <c r="E5006" s="1">
        <v>8.2200000000000006</v>
      </c>
      <c r="G5006" s="6">
        <f t="shared" si="547"/>
        <v>7.0000000000000284E-2</v>
      </c>
      <c r="H5006" s="1">
        <f t="shared" si="548"/>
        <v>7.0000000000000284E-2</v>
      </c>
      <c r="I5006" s="1">
        <f t="shared" si="549"/>
        <v>0</v>
      </c>
      <c r="K5006" s="6">
        <f t="shared" si="543"/>
        <v>9.5714285714285766E-2</v>
      </c>
      <c r="L5006" s="6">
        <f t="shared" si="544"/>
        <v>6.5000000000000016E-2</v>
      </c>
      <c r="M5006" s="6">
        <f t="shared" si="545"/>
        <v>1.4725274725274728</v>
      </c>
      <c r="N5006" s="6">
        <f t="shared" si="546"/>
        <v>59.555555555555557</v>
      </c>
      <c r="Q5006" s="1">
        <v>8.1295400000000004</v>
      </c>
      <c r="R5006" s="3">
        <v>304300</v>
      </c>
    </row>
    <row r="5007" spans="1:18" x14ac:dyDescent="0.2">
      <c r="A5007" s="8">
        <v>41255</v>
      </c>
      <c r="B5007" s="1">
        <v>8.23</v>
      </c>
      <c r="C5007" s="1">
        <v>8.33</v>
      </c>
      <c r="D5007" s="1">
        <v>8.0399999999999991</v>
      </c>
      <c r="E5007" s="1">
        <v>8.08</v>
      </c>
      <c r="G5007" s="6">
        <f t="shared" si="547"/>
        <v>-0.14000000000000057</v>
      </c>
      <c r="H5007" s="1">
        <f t="shared" si="548"/>
        <v>0</v>
      </c>
      <c r="I5007" s="1">
        <f t="shared" si="549"/>
        <v>0.14000000000000057</v>
      </c>
      <c r="K5007" s="6">
        <f t="shared" si="543"/>
        <v>9.2857142857142902E-2</v>
      </c>
      <c r="L5007" s="6">
        <f t="shared" si="544"/>
        <v>7.5000000000000053E-2</v>
      </c>
      <c r="M5007" s="6">
        <f t="shared" si="545"/>
        <v>1.2380952380952379</v>
      </c>
      <c r="N5007" s="6">
        <f t="shared" si="546"/>
        <v>55.319148936170215</v>
      </c>
      <c r="Q5007" s="1">
        <v>7.9910810000000003</v>
      </c>
      <c r="R5007" s="3">
        <v>367000</v>
      </c>
    </row>
    <row r="5008" spans="1:18" x14ac:dyDescent="0.2">
      <c r="A5008" s="8">
        <v>41256</v>
      </c>
      <c r="B5008" s="1">
        <v>8.11</v>
      </c>
      <c r="C5008" s="1">
        <v>8.125</v>
      </c>
      <c r="D5008" s="1">
        <v>7.87</v>
      </c>
      <c r="E5008" s="1">
        <v>8.0299999999999994</v>
      </c>
      <c r="G5008" s="6">
        <f t="shared" si="547"/>
        <v>-5.0000000000000711E-2</v>
      </c>
      <c r="H5008" s="1">
        <f t="shared" si="548"/>
        <v>0</v>
      </c>
      <c r="I5008" s="1">
        <f t="shared" si="549"/>
        <v>5.0000000000000711E-2</v>
      </c>
      <c r="K5008" s="6">
        <f t="shared" ref="K5008:K5071" si="550">AVERAGE(H4995:H5008)</f>
        <v>7.4285714285714358E-2</v>
      </c>
      <c r="L5008" s="6">
        <f t="shared" ref="L5008:L5071" si="551">AVERAGE(I4995:I5008)</f>
        <v>7.8571428571428667E-2</v>
      </c>
      <c r="M5008" s="6">
        <f t="shared" ref="M5008:M5071" si="552">K5008/L5008</f>
        <v>0.94545454545454521</v>
      </c>
      <c r="N5008" s="6">
        <f t="shared" si="546"/>
        <v>48.598130841121495</v>
      </c>
      <c r="Q5008" s="1">
        <v>7.9416310000000001</v>
      </c>
      <c r="R5008" s="3">
        <v>287800</v>
      </c>
    </row>
    <row r="5009" spans="1:18" x14ac:dyDescent="0.2">
      <c r="A5009" s="8">
        <v>41257</v>
      </c>
      <c r="B5009" s="1">
        <v>7.91</v>
      </c>
      <c r="C5009" s="1">
        <v>8.1199999999999992</v>
      </c>
      <c r="D5009" s="1">
        <v>7.88</v>
      </c>
      <c r="E5009" s="1">
        <v>7.95</v>
      </c>
      <c r="G5009" s="6">
        <f t="shared" si="547"/>
        <v>-7.9999999999999183E-2</v>
      </c>
      <c r="H5009" s="1">
        <f t="shared" si="548"/>
        <v>0</v>
      </c>
      <c r="I5009" s="1">
        <f t="shared" si="549"/>
        <v>7.9999999999999183E-2</v>
      </c>
      <c r="K5009" s="6">
        <f t="shared" si="550"/>
        <v>6.5000000000000016E-2</v>
      </c>
      <c r="L5009" s="6">
        <f t="shared" si="551"/>
        <v>8.4285714285714325E-2</v>
      </c>
      <c r="M5009" s="6">
        <f t="shared" si="552"/>
        <v>0.77118644067796593</v>
      </c>
      <c r="N5009" s="6">
        <f t="shared" ref="N5009:N5072" si="553">IF(L5009=0,100,100-(100/(1+M5009)))</f>
        <v>43.540669856459324</v>
      </c>
      <c r="Q5009" s="1">
        <v>7.8625119999999997</v>
      </c>
      <c r="R5009" s="3">
        <v>267800</v>
      </c>
    </row>
    <row r="5010" spans="1:18" x14ac:dyDescent="0.2">
      <c r="A5010" s="8">
        <v>41260</v>
      </c>
      <c r="B5010" s="1">
        <v>7.98</v>
      </c>
      <c r="C5010" s="1">
        <v>8.4700000000000006</v>
      </c>
      <c r="D5010" s="1">
        <v>7.92</v>
      </c>
      <c r="E5010" s="1">
        <v>8.31</v>
      </c>
      <c r="G5010" s="6">
        <f t="shared" si="547"/>
        <v>0.36000000000000032</v>
      </c>
      <c r="H5010" s="1">
        <f t="shared" si="548"/>
        <v>0.36000000000000032</v>
      </c>
      <c r="I5010" s="1">
        <f t="shared" si="549"/>
        <v>0</v>
      </c>
      <c r="K5010" s="6">
        <f t="shared" si="550"/>
        <v>9.0714285714285747E-2</v>
      </c>
      <c r="L5010" s="6">
        <f t="shared" si="551"/>
        <v>7.7857142857142916E-2</v>
      </c>
      <c r="M5010" s="6">
        <f t="shared" si="552"/>
        <v>1.1651376146788985</v>
      </c>
      <c r="N5010" s="6">
        <f t="shared" si="553"/>
        <v>53.813559322033889</v>
      </c>
      <c r="Q5010" s="1">
        <v>8.2185509999999997</v>
      </c>
      <c r="R5010" s="3">
        <v>491000</v>
      </c>
    </row>
    <row r="5011" spans="1:18" x14ac:dyDescent="0.2">
      <c r="A5011" s="8">
        <v>41261</v>
      </c>
      <c r="B5011" s="1">
        <v>8.2899999999999991</v>
      </c>
      <c r="C5011" s="1">
        <v>8.81</v>
      </c>
      <c r="D5011" s="1">
        <v>8.26</v>
      </c>
      <c r="E5011" s="1">
        <v>8.7799999999999994</v>
      </c>
      <c r="G5011" s="6">
        <f t="shared" si="547"/>
        <v>0.46999999999999886</v>
      </c>
      <c r="H5011" s="1">
        <f t="shared" si="548"/>
        <v>0.46999999999999886</v>
      </c>
      <c r="I5011" s="1">
        <f t="shared" si="549"/>
        <v>0</v>
      </c>
      <c r="K5011" s="6">
        <f t="shared" si="550"/>
        <v>0.12000000000000004</v>
      </c>
      <c r="L5011" s="6">
        <f t="shared" si="551"/>
        <v>7.7857142857142916E-2</v>
      </c>
      <c r="M5011" s="6">
        <f t="shared" si="552"/>
        <v>1.541284403669724</v>
      </c>
      <c r="N5011" s="6">
        <f t="shared" si="553"/>
        <v>60.649819494584825</v>
      </c>
      <c r="Q5011" s="1">
        <v>8.6833770000000001</v>
      </c>
      <c r="R5011" s="3">
        <v>424600</v>
      </c>
    </row>
    <row r="5012" spans="1:18" x14ac:dyDescent="0.2">
      <c r="A5012" s="8">
        <v>41262</v>
      </c>
      <c r="B5012" s="1">
        <v>8.7799999999999994</v>
      </c>
      <c r="C5012" s="1">
        <v>8.81</v>
      </c>
      <c r="D5012" s="1">
        <v>8.5</v>
      </c>
      <c r="E5012" s="1">
        <v>8.68</v>
      </c>
      <c r="G5012" s="6">
        <f t="shared" si="547"/>
        <v>-9.9999999999999645E-2</v>
      </c>
      <c r="H5012" s="1">
        <f t="shared" si="548"/>
        <v>0</v>
      </c>
      <c r="I5012" s="1">
        <f t="shared" si="549"/>
        <v>9.9999999999999645E-2</v>
      </c>
      <c r="K5012" s="6">
        <f t="shared" si="550"/>
        <v>9.7857142857142865E-2</v>
      </c>
      <c r="L5012" s="6">
        <f t="shared" si="551"/>
        <v>8.5000000000000034E-2</v>
      </c>
      <c r="M5012" s="6">
        <f t="shared" si="552"/>
        <v>1.1512605042016804</v>
      </c>
      <c r="N5012" s="6">
        <f t="shared" si="553"/>
        <v>53.515624999999986</v>
      </c>
      <c r="Q5012" s="1">
        <v>8.5844780000000007</v>
      </c>
      <c r="R5012" s="3">
        <v>408000</v>
      </c>
    </row>
    <row r="5013" spans="1:18" x14ac:dyDescent="0.2">
      <c r="A5013" s="8">
        <v>41263</v>
      </c>
      <c r="B5013" s="1">
        <v>8.69</v>
      </c>
      <c r="C5013" s="1">
        <v>8.98</v>
      </c>
      <c r="D5013" s="1">
        <v>8.67</v>
      </c>
      <c r="E5013" s="1">
        <v>8.9499999999999993</v>
      </c>
      <c r="G5013" s="6">
        <f t="shared" si="547"/>
        <v>0.26999999999999957</v>
      </c>
      <c r="H5013" s="1">
        <f t="shared" si="548"/>
        <v>0.26999999999999957</v>
      </c>
      <c r="I5013" s="1">
        <f t="shared" si="549"/>
        <v>0</v>
      </c>
      <c r="K5013" s="6">
        <f t="shared" si="550"/>
        <v>0.11714285714285712</v>
      </c>
      <c r="L5013" s="6">
        <f t="shared" si="551"/>
        <v>8.2857142857142935E-2</v>
      </c>
      <c r="M5013" s="6">
        <f t="shared" si="552"/>
        <v>1.4137931034482742</v>
      </c>
      <c r="N5013" s="6">
        <f t="shared" si="553"/>
        <v>58.571428571428541</v>
      </c>
      <c r="Q5013" s="1">
        <v>8.8515069999999998</v>
      </c>
      <c r="R5013" s="3">
        <v>491700</v>
      </c>
    </row>
    <row r="5014" spans="1:18" x14ac:dyDescent="0.2">
      <c r="A5014" s="8">
        <v>41264</v>
      </c>
      <c r="B5014" s="1">
        <v>8.74</v>
      </c>
      <c r="C5014" s="1">
        <v>8.9499999999999993</v>
      </c>
      <c r="D5014" s="1">
        <v>8.5809999999999995</v>
      </c>
      <c r="E5014" s="1">
        <v>8.7200000000000006</v>
      </c>
      <c r="G5014" s="6">
        <f t="shared" si="547"/>
        <v>-0.22999999999999865</v>
      </c>
      <c r="H5014" s="1">
        <f t="shared" si="548"/>
        <v>0</v>
      </c>
      <c r="I5014" s="1">
        <f t="shared" si="549"/>
        <v>0.22999999999999865</v>
      </c>
      <c r="K5014" s="6">
        <f t="shared" si="550"/>
        <v>0.11714285714285712</v>
      </c>
      <c r="L5014" s="6">
        <f t="shared" si="551"/>
        <v>7.6428571428571387E-2</v>
      </c>
      <c r="M5014" s="6">
        <f t="shared" si="552"/>
        <v>1.5327102803738322</v>
      </c>
      <c r="N5014" s="6">
        <f t="shared" si="553"/>
        <v>60.516605166051669</v>
      </c>
      <c r="Q5014" s="1">
        <v>8.6240380000000005</v>
      </c>
      <c r="R5014" s="3">
        <v>917700</v>
      </c>
    </row>
    <row r="5015" spans="1:18" x14ac:dyDescent="0.2">
      <c r="A5015" s="8">
        <v>41267</v>
      </c>
      <c r="B5015" s="1">
        <v>8.7100000000000009</v>
      </c>
      <c r="C5015" s="1">
        <v>8.92</v>
      </c>
      <c r="D5015" s="1">
        <v>8.4700000000000006</v>
      </c>
      <c r="E5015" s="1">
        <v>8.49</v>
      </c>
      <c r="G5015" s="6">
        <f t="shared" si="547"/>
        <v>-0.23000000000000043</v>
      </c>
      <c r="H5015" s="1">
        <f t="shared" si="548"/>
        <v>0</v>
      </c>
      <c r="I5015" s="1">
        <f t="shared" si="549"/>
        <v>0.23000000000000043</v>
      </c>
      <c r="K5015" s="6">
        <f t="shared" si="550"/>
        <v>0.11714285714285712</v>
      </c>
      <c r="L5015" s="6">
        <f t="shared" si="551"/>
        <v>8.8571428571428523E-2</v>
      </c>
      <c r="M5015" s="6">
        <f t="shared" si="552"/>
        <v>1.3225806451612907</v>
      </c>
      <c r="N5015" s="6">
        <f t="shared" si="553"/>
        <v>56.944444444444457</v>
      </c>
      <c r="Q5015" s="1">
        <v>8.3965680000000003</v>
      </c>
      <c r="R5015" s="3">
        <v>130400</v>
      </c>
    </row>
    <row r="5016" spans="1:18" x14ac:dyDescent="0.2">
      <c r="A5016" s="8">
        <v>41269</v>
      </c>
      <c r="B5016" s="1">
        <v>8.57</v>
      </c>
      <c r="C5016" s="1">
        <v>9.01</v>
      </c>
      <c r="D5016" s="1">
        <v>8.57</v>
      </c>
      <c r="E5016" s="1">
        <v>8.58</v>
      </c>
      <c r="G5016" s="6">
        <f t="shared" si="547"/>
        <v>8.9999999999999858E-2</v>
      </c>
      <c r="H5016" s="1">
        <f t="shared" si="548"/>
        <v>8.9999999999999858E-2</v>
      </c>
      <c r="I5016" s="1">
        <f t="shared" si="549"/>
        <v>0</v>
      </c>
      <c r="K5016" s="6">
        <f t="shared" si="550"/>
        <v>0.1135714285714285</v>
      </c>
      <c r="L5016" s="6">
        <f t="shared" si="551"/>
        <v>8.8571428571428523E-2</v>
      </c>
      <c r="M5016" s="6">
        <f t="shared" si="552"/>
        <v>1.282258064516129</v>
      </c>
      <c r="N5016" s="6">
        <f t="shared" si="553"/>
        <v>56.183745583038871</v>
      </c>
      <c r="Q5016" s="1">
        <v>8.4855789999999995</v>
      </c>
      <c r="R5016" s="3">
        <v>205200</v>
      </c>
    </row>
    <row r="5017" spans="1:18" x14ac:dyDescent="0.2">
      <c r="A5017" s="8">
        <v>41270</v>
      </c>
      <c r="B5017" s="1">
        <v>8.58</v>
      </c>
      <c r="C5017" s="1">
        <v>8.58</v>
      </c>
      <c r="D5017" s="1">
        <v>8.35</v>
      </c>
      <c r="E5017" s="1">
        <v>8.52</v>
      </c>
      <c r="G5017" s="6">
        <f t="shared" si="547"/>
        <v>-6.0000000000000497E-2</v>
      </c>
      <c r="H5017" s="1">
        <f t="shared" si="548"/>
        <v>0</v>
      </c>
      <c r="I5017" s="1">
        <f t="shared" si="549"/>
        <v>6.0000000000000497E-2</v>
      </c>
      <c r="K5017" s="6">
        <f t="shared" si="550"/>
        <v>0.1135714285714285</v>
      </c>
      <c r="L5017" s="6">
        <f t="shared" si="551"/>
        <v>8.285714285714281E-2</v>
      </c>
      <c r="M5017" s="6">
        <f t="shared" si="552"/>
        <v>1.3706896551724137</v>
      </c>
      <c r="N5017" s="6">
        <f t="shared" si="553"/>
        <v>57.818181818181813</v>
      </c>
      <c r="Q5017" s="1">
        <v>8.42624</v>
      </c>
      <c r="R5017" s="3">
        <v>198000</v>
      </c>
    </row>
    <row r="5018" spans="1:18" x14ac:dyDescent="0.2">
      <c r="A5018" s="8">
        <v>41271</v>
      </c>
      <c r="B5018" s="1">
        <v>8.42</v>
      </c>
      <c r="C5018" s="1">
        <v>8.4700000000000006</v>
      </c>
      <c r="D5018" s="1">
        <v>8.25</v>
      </c>
      <c r="E5018" s="1">
        <v>8.3000000000000007</v>
      </c>
      <c r="G5018" s="6">
        <f t="shared" si="547"/>
        <v>-0.21999999999999886</v>
      </c>
      <c r="H5018" s="1">
        <f t="shared" si="548"/>
        <v>0</v>
      </c>
      <c r="I5018" s="1">
        <f t="shared" si="549"/>
        <v>0.21999999999999886</v>
      </c>
      <c r="K5018" s="6">
        <f t="shared" si="550"/>
        <v>8.9999999999999927E-2</v>
      </c>
      <c r="L5018" s="6">
        <f t="shared" si="551"/>
        <v>9.8571428571428435E-2</v>
      </c>
      <c r="M5018" s="6">
        <f t="shared" si="552"/>
        <v>0.91304347826087007</v>
      </c>
      <c r="N5018" s="6">
        <f t="shared" si="553"/>
        <v>47.727272727272741</v>
      </c>
      <c r="Q5018" s="1">
        <v>8.2086600000000001</v>
      </c>
      <c r="R5018" s="3">
        <v>336400</v>
      </c>
    </row>
    <row r="5019" spans="1:18" x14ac:dyDescent="0.2">
      <c r="A5019" s="8">
        <v>41274</v>
      </c>
      <c r="B5019" s="1">
        <v>8.31</v>
      </c>
      <c r="C5019" s="1">
        <v>8.68</v>
      </c>
      <c r="D5019" s="1">
        <v>8.31</v>
      </c>
      <c r="E5019" s="1">
        <v>8.65</v>
      </c>
      <c r="G5019" s="6">
        <f t="shared" si="547"/>
        <v>0.34999999999999964</v>
      </c>
      <c r="H5019" s="1">
        <f t="shared" si="548"/>
        <v>0.34999999999999964</v>
      </c>
      <c r="I5019" s="1">
        <f t="shared" si="549"/>
        <v>0</v>
      </c>
      <c r="K5019" s="6">
        <f t="shared" si="550"/>
        <v>0.11499999999999989</v>
      </c>
      <c r="L5019" s="6">
        <f t="shared" si="551"/>
        <v>7.9285714285714182E-2</v>
      </c>
      <c r="M5019" s="6">
        <f t="shared" si="552"/>
        <v>1.450450450450451</v>
      </c>
      <c r="N5019" s="6">
        <f t="shared" si="553"/>
        <v>59.191176470588246</v>
      </c>
      <c r="Q5019" s="1">
        <v>8.5548090000000006</v>
      </c>
      <c r="R5019" s="3">
        <v>271000</v>
      </c>
    </row>
    <row r="5020" spans="1:18" x14ac:dyDescent="0.2">
      <c r="A5020" s="8">
        <v>41276</v>
      </c>
      <c r="B5020" s="1">
        <v>8.94</v>
      </c>
      <c r="C5020" s="1">
        <v>9.08</v>
      </c>
      <c r="D5020" s="1">
        <v>8.81</v>
      </c>
      <c r="E5020" s="1">
        <v>9.07</v>
      </c>
      <c r="G5020" s="6">
        <f t="shared" si="547"/>
        <v>0.41999999999999993</v>
      </c>
      <c r="H5020" s="1">
        <f t="shared" si="548"/>
        <v>0.41999999999999993</v>
      </c>
      <c r="I5020" s="1">
        <f t="shared" si="549"/>
        <v>0</v>
      </c>
      <c r="K5020" s="6">
        <f t="shared" si="550"/>
        <v>0.13999999999999987</v>
      </c>
      <c r="L5020" s="6">
        <f t="shared" si="551"/>
        <v>7.9285714285714182E-2</v>
      </c>
      <c r="M5020" s="6">
        <f t="shared" si="552"/>
        <v>1.7657657657657666</v>
      </c>
      <c r="N5020" s="6">
        <f t="shared" si="553"/>
        <v>63.843648208469062</v>
      </c>
      <c r="Q5020" s="1">
        <v>8.970186</v>
      </c>
      <c r="R5020" s="3">
        <v>475400</v>
      </c>
    </row>
    <row r="5021" spans="1:18" x14ac:dyDescent="0.2">
      <c r="A5021" s="8">
        <v>41277</v>
      </c>
      <c r="B5021" s="1">
        <v>9.02</v>
      </c>
      <c r="C5021" s="1">
        <v>9.08</v>
      </c>
      <c r="D5021" s="1">
        <v>8.76</v>
      </c>
      <c r="E5021" s="1">
        <v>8.8800000000000008</v>
      </c>
      <c r="G5021" s="6">
        <f t="shared" si="547"/>
        <v>-0.1899999999999995</v>
      </c>
      <c r="H5021" s="1">
        <f t="shared" si="548"/>
        <v>0</v>
      </c>
      <c r="I5021" s="1">
        <f t="shared" si="549"/>
        <v>0.1899999999999995</v>
      </c>
      <c r="K5021" s="6">
        <f t="shared" si="550"/>
        <v>0.13999999999999987</v>
      </c>
      <c r="L5021" s="6">
        <f t="shared" si="551"/>
        <v>8.2857142857142671E-2</v>
      </c>
      <c r="M5021" s="6">
        <f t="shared" si="552"/>
        <v>1.6896551724137954</v>
      </c>
      <c r="N5021" s="6">
        <f t="shared" si="553"/>
        <v>62.820512820512853</v>
      </c>
      <c r="Q5021" s="1">
        <v>8.7822770000000006</v>
      </c>
      <c r="R5021" s="3">
        <v>437500</v>
      </c>
    </row>
    <row r="5022" spans="1:18" x14ac:dyDescent="0.2">
      <c r="A5022" s="8">
        <v>41278</v>
      </c>
      <c r="B5022" s="1">
        <v>8.9499999999999993</v>
      </c>
      <c r="C5022" s="1">
        <v>9.19</v>
      </c>
      <c r="D5022" s="1">
        <v>8.94</v>
      </c>
      <c r="E5022" s="1">
        <v>8.99</v>
      </c>
      <c r="G5022" s="6">
        <f t="shared" si="547"/>
        <v>0.10999999999999943</v>
      </c>
      <c r="H5022" s="1">
        <f t="shared" si="548"/>
        <v>0.10999999999999943</v>
      </c>
      <c r="I5022" s="1">
        <f t="shared" si="549"/>
        <v>0</v>
      </c>
      <c r="K5022" s="6">
        <f t="shared" si="550"/>
        <v>0.14785714285714269</v>
      </c>
      <c r="L5022" s="6">
        <f t="shared" si="551"/>
        <v>7.9285714285714057E-2</v>
      </c>
      <c r="M5022" s="6">
        <f t="shared" si="552"/>
        <v>1.864864864864868</v>
      </c>
      <c r="N5022" s="6">
        <f t="shared" si="553"/>
        <v>65.094339622641542</v>
      </c>
      <c r="Q5022" s="1">
        <v>8.8910669999999996</v>
      </c>
      <c r="R5022" s="3">
        <v>409100</v>
      </c>
    </row>
    <row r="5023" spans="1:18" x14ac:dyDescent="0.2">
      <c r="A5023" s="8">
        <v>41281</v>
      </c>
      <c r="B5023" s="1">
        <v>8.93</v>
      </c>
      <c r="C5023" s="1">
        <v>9.0690000000000008</v>
      </c>
      <c r="D5023" s="1">
        <v>8.7850000000000001</v>
      </c>
      <c r="E5023" s="1">
        <v>9.0299999999999994</v>
      </c>
      <c r="G5023" s="6">
        <f t="shared" si="547"/>
        <v>3.9999999999999147E-2</v>
      </c>
      <c r="H5023" s="1">
        <f t="shared" si="548"/>
        <v>3.9999999999999147E-2</v>
      </c>
      <c r="I5023" s="1">
        <f t="shared" si="549"/>
        <v>0</v>
      </c>
      <c r="K5023" s="6">
        <f t="shared" si="550"/>
        <v>0.1507142857142855</v>
      </c>
      <c r="L5023" s="6">
        <f t="shared" si="551"/>
        <v>7.3571428571428399E-2</v>
      </c>
      <c r="M5023" s="6">
        <f t="shared" si="552"/>
        <v>2.0485436893203901</v>
      </c>
      <c r="N5023" s="6">
        <f t="shared" si="553"/>
        <v>67.197452229299387</v>
      </c>
      <c r="Q5023" s="1">
        <v>8.9306260000000002</v>
      </c>
      <c r="R5023" s="3">
        <v>312600</v>
      </c>
    </row>
    <row r="5024" spans="1:18" x14ac:dyDescent="0.2">
      <c r="A5024" s="8">
        <v>41282</v>
      </c>
      <c r="B5024" s="1">
        <v>9</v>
      </c>
      <c r="C5024" s="1">
        <v>9.23</v>
      </c>
      <c r="D5024" s="1">
        <v>8.9600000000000009</v>
      </c>
      <c r="E5024" s="1">
        <v>9.19</v>
      </c>
      <c r="G5024" s="6">
        <f t="shared" si="547"/>
        <v>0.16000000000000014</v>
      </c>
      <c r="H5024" s="1">
        <f t="shared" si="548"/>
        <v>0.16000000000000014</v>
      </c>
      <c r="I5024" s="1">
        <f t="shared" si="549"/>
        <v>0</v>
      </c>
      <c r="K5024" s="6">
        <f t="shared" si="550"/>
        <v>0.13642857142857118</v>
      </c>
      <c r="L5024" s="6">
        <f t="shared" si="551"/>
        <v>7.3571428571428399E-2</v>
      </c>
      <c r="M5024" s="6">
        <f t="shared" si="552"/>
        <v>1.8543689320388359</v>
      </c>
      <c r="N5024" s="6">
        <f t="shared" si="553"/>
        <v>64.965986394557831</v>
      </c>
      <c r="Q5024" s="1">
        <v>9.0888650000000002</v>
      </c>
      <c r="R5024" s="3">
        <v>466500</v>
      </c>
    </row>
    <row r="5025" spans="1:18" x14ac:dyDescent="0.2">
      <c r="A5025" s="8">
        <v>41283</v>
      </c>
      <c r="B5025" s="1">
        <v>9.25</v>
      </c>
      <c r="C5025" s="1">
        <v>9.26</v>
      </c>
      <c r="D5025" s="1">
        <v>9.08</v>
      </c>
      <c r="E5025" s="1">
        <v>9.1999999999999993</v>
      </c>
      <c r="G5025" s="6">
        <f t="shared" si="547"/>
        <v>9.9999999999997868E-3</v>
      </c>
      <c r="H5025" s="1">
        <f t="shared" si="548"/>
        <v>9.9999999999997868E-3</v>
      </c>
      <c r="I5025" s="1">
        <f t="shared" si="549"/>
        <v>0</v>
      </c>
      <c r="K5025" s="6">
        <f t="shared" si="550"/>
        <v>0.1035714285714284</v>
      </c>
      <c r="L5025" s="6">
        <f t="shared" si="551"/>
        <v>7.3571428571428399E-2</v>
      </c>
      <c r="M5025" s="6">
        <f t="shared" si="552"/>
        <v>1.4077669902912631</v>
      </c>
      <c r="N5025" s="6">
        <f t="shared" si="553"/>
        <v>58.467741935483886</v>
      </c>
      <c r="Q5025" s="1">
        <v>9.0987559999999998</v>
      </c>
      <c r="R5025" s="3">
        <v>310700</v>
      </c>
    </row>
    <row r="5026" spans="1:18" x14ac:dyDescent="0.2">
      <c r="A5026" s="8">
        <v>41284</v>
      </c>
      <c r="B5026" s="1">
        <v>9.27</v>
      </c>
      <c r="C5026" s="1">
        <v>9.44</v>
      </c>
      <c r="D5026" s="1">
        <v>9</v>
      </c>
      <c r="E5026" s="1">
        <v>9.3000000000000007</v>
      </c>
      <c r="G5026" s="6">
        <f t="shared" si="547"/>
        <v>0.10000000000000142</v>
      </c>
      <c r="H5026" s="1">
        <f t="shared" si="548"/>
        <v>0.10000000000000142</v>
      </c>
      <c r="I5026" s="1">
        <f t="shared" si="549"/>
        <v>0</v>
      </c>
      <c r="K5026" s="6">
        <f t="shared" si="550"/>
        <v>0.11071428571428564</v>
      </c>
      <c r="L5026" s="6">
        <f t="shared" si="551"/>
        <v>6.6428571428571281E-2</v>
      </c>
      <c r="M5026" s="6">
        <f t="shared" si="552"/>
        <v>1.6666666666666692</v>
      </c>
      <c r="N5026" s="6">
        <f t="shared" si="553"/>
        <v>62.500000000000036</v>
      </c>
      <c r="Q5026" s="1">
        <v>9.1976560000000003</v>
      </c>
      <c r="R5026" s="3">
        <v>399400</v>
      </c>
    </row>
    <row r="5027" spans="1:18" x14ac:dyDescent="0.2">
      <c r="A5027" s="8">
        <v>41285</v>
      </c>
      <c r="B5027" s="1">
        <v>9.33</v>
      </c>
      <c r="C5027" s="1">
        <v>9.44</v>
      </c>
      <c r="D5027" s="1">
        <v>9.2899999999999991</v>
      </c>
      <c r="E5027" s="1">
        <v>9.41</v>
      </c>
      <c r="G5027" s="6">
        <f t="shared" si="547"/>
        <v>0.10999999999999943</v>
      </c>
      <c r="H5027" s="1">
        <f t="shared" si="548"/>
        <v>0.10999999999999943</v>
      </c>
      <c r="I5027" s="1">
        <f t="shared" si="549"/>
        <v>0</v>
      </c>
      <c r="K5027" s="6">
        <f t="shared" si="550"/>
        <v>9.9285714285714199E-2</v>
      </c>
      <c r="L5027" s="6">
        <f t="shared" si="551"/>
        <v>6.6428571428571281E-2</v>
      </c>
      <c r="M5027" s="6">
        <f t="shared" si="552"/>
        <v>1.4946236559139805</v>
      </c>
      <c r="N5027" s="6">
        <f t="shared" si="553"/>
        <v>59.913793103448313</v>
      </c>
      <c r="Q5027" s="1">
        <v>9.3064450000000001</v>
      </c>
      <c r="R5027" s="3">
        <v>408800</v>
      </c>
    </row>
    <row r="5028" spans="1:18" x14ac:dyDescent="0.2">
      <c r="A5028" s="8">
        <v>41288</v>
      </c>
      <c r="B5028" s="1">
        <v>9.39</v>
      </c>
      <c r="C5028" s="1">
        <v>9.5329999999999995</v>
      </c>
      <c r="D5028" s="1">
        <v>9.2899999999999991</v>
      </c>
      <c r="E5028" s="1">
        <v>9.42</v>
      </c>
      <c r="G5028" s="6">
        <f t="shared" si="547"/>
        <v>9.9999999999997868E-3</v>
      </c>
      <c r="H5028" s="1">
        <f t="shared" si="548"/>
        <v>9.9999999999997868E-3</v>
      </c>
      <c r="I5028" s="1">
        <f t="shared" si="549"/>
        <v>0</v>
      </c>
      <c r="K5028" s="6">
        <f t="shared" si="550"/>
        <v>9.9999999999999895E-2</v>
      </c>
      <c r="L5028" s="6">
        <f t="shared" si="551"/>
        <v>4.9999999999999947E-2</v>
      </c>
      <c r="M5028" s="6">
        <f t="shared" si="552"/>
        <v>2</v>
      </c>
      <c r="N5028" s="6">
        <f t="shared" si="553"/>
        <v>66.666666666666657</v>
      </c>
      <c r="Q5028" s="1">
        <v>9.3163350000000005</v>
      </c>
      <c r="R5028" s="3">
        <v>349300</v>
      </c>
    </row>
    <row r="5029" spans="1:18" x14ac:dyDescent="0.2">
      <c r="A5029" s="8">
        <v>41289</v>
      </c>
      <c r="B5029" s="1">
        <v>9.32</v>
      </c>
      <c r="C5029" s="1">
        <v>9.4</v>
      </c>
      <c r="D5029" s="1">
        <v>9.16</v>
      </c>
      <c r="E5029" s="1">
        <v>9.16</v>
      </c>
      <c r="G5029" s="6">
        <f t="shared" si="547"/>
        <v>-0.25999999999999979</v>
      </c>
      <c r="H5029" s="1">
        <f t="shared" si="548"/>
        <v>0</v>
      </c>
      <c r="I5029" s="1">
        <f t="shared" si="549"/>
        <v>0.25999999999999979</v>
      </c>
      <c r="K5029" s="6">
        <f t="shared" si="550"/>
        <v>9.9999999999999895E-2</v>
      </c>
      <c r="L5029" s="6">
        <f t="shared" si="551"/>
        <v>5.2142857142857046E-2</v>
      </c>
      <c r="M5029" s="6">
        <f t="shared" si="552"/>
        <v>1.9178082191780836</v>
      </c>
      <c r="N5029" s="6">
        <f t="shared" si="553"/>
        <v>65.727699530516446</v>
      </c>
      <c r="Q5029" s="1">
        <v>9.059196</v>
      </c>
      <c r="R5029" s="3">
        <v>323900</v>
      </c>
    </row>
    <row r="5030" spans="1:18" x14ac:dyDescent="0.2">
      <c r="A5030" s="8">
        <v>41290</v>
      </c>
      <c r="B5030" s="1">
        <v>9.15</v>
      </c>
      <c r="C5030" s="1">
        <v>9.24</v>
      </c>
      <c r="D5030" s="1">
        <v>9.0299999999999994</v>
      </c>
      <c r="E5030" s="1">
        <v>9.17</v>
      </c>
      <c r="G5030" s="6">
        <f t="shared" si="547"/>
        <v>9.9999999999997868E-3</v>
      </c>
      <c r="H5030" s="1">
        <f t="shared" si="548"/>
        <v>9.9999999999997868E-3</v>
      </c>
      <c r="I5030" s="1">
        <f t="shared" si="549"/>
        <v>0</v>
      </c>
      <c r="K5030" s="6">
        <f t="shared" si="550"/>
        <v>9.4285714285714181E-2</v>
      </c>
      <c r="L5030" s="6">
        <f t="shared" si="551"/>
        <v>5.2142857142857046E-2</v>
      </c>
      <c r="M5030" s="6">
        <f t="shared" si="552"/>
        <v>1.808219178082193</v>
      </c>
      <c r="N5030" s="6">
        <f t="shared" si="553"/>
        <v>64.390243902439039</v>
      </c>
      <c r="Q5030" s="1">
        <v>9.0690860000000004</v>
      </c>
      <c r="R5030" s="3">
        <v>304600</v>
      </c>
    </row>
    <row r="5031" spans="1:18" x14ac:dyDescent="0.2">
      <c r="A5031" s="8">
        <v>41291</v>
      </c>
      <c r="B5031" s="1">
        <v>9.26</v>
      </c>
      <c r="C5031" s="1">
        <v>9.39</v>
      </c>
      <c r="D5031" s="1">
        <v>9.14</v>
      </c>
      <c r="E5031" s="1">
        <v>9.16</v>
      </c>
      <c r="G5031" s="6">
        <f t="shared" si="547"/>
        <v>-9.9999999999997868E-3</v>
      </c>
      <c r="H5031" s="1">
        <f t="shared" si="548"/>
        <v>0</v>
      </c>
      <c r="I5031" s="1">
        <f t="shared" si="549"/>
        <v>9.9999999999997868E-3</v>
      </c>
      <c r="K5031" s="6">
        <f t="shared" si="550"/>
        <v>9.4285714285714181E-2</v>
      </c>
      <c r="L5031" s="6">
        <f t="shared" si="551"/>
        <v>4.8571428571428425E-2</v>
      </c>
      <c r="M5031" s="6">
        <f t="shared" si="552"/>
        <v>1.9411764705882391</v>
      </c>
      <c r="N5031" s="6">
        <f t="shared" si="553"/>
        <v>66.000000000000043</v>
      </c>
      <c r="Q5031" s="1">
        <v>9.059196</v>
      </c>
      <c r="R5031" s="3">
        <v>273600</v>
      </c>
    </row>
    <row r="5032" spans="1:18" x14ac:dyDescent="0.2">
      <c r="A5032" s="8">
        <v>41292</v>
      </c>
      <c r="B5032" s="1">
        <v>9.16</v>
      </c>
      <c r="C5032" s="1">
        <v>9.16</v>
      </c>
      <c r="D5032" s="1">
        <v>8.9</v>
      </c>
      <c r="E5032" s="1">
        <v>9.14</v>
      </c>
      <c r="G5032" s="6">
        <f t="shared" si="547"/>
        <v>-1.9999999999999574E-2</v>
      </c>
      <c r="H5032" s="1">
        <f t="shared" si="548"/>
        <v>0</v>
      </c>
      <c r="I5032" s="1">
        <f t="shared" si="549"/>
        <v>1.9999999999999574E-2</v>
      </c>
      <c r="K5032" s="6">
        <f t="shared" si="550"/>
        <v>9.4285714285714181E-2</v>
      </c>
      <c r="L5032" s="6">
        <f t="shared" si="551"/>
        <v>3.428571428571419E-2</v>
      </c>
      <c r="M5032" s="6">
        <f t="shared" si="552"/>
        <v>2.7500000000000044</v>
      </c>
      <c r="N5032" s="6">
        <f t="shared" si="553"/>
        <v>73.333333333333371</v>
      </c>
      <c r="Q5032" s="1">
        <v>9.0394159999999992</v>
      </c>
      <c r="R5032" s="3">
        <v>515200</v>
      </c>
    </row>
    <row r="5033" spans="1:18" x14ac:dyDescent="0.2">
      <c r="A5033" s="8">
        <v>41296</v>
      </c>
      <c r="B5033" s="1">
        <v>9.11</v>
      </c>
      <c r="C5033" s="1">
        <v>9.2200000000000006</v>
      </c>
      <c r="D5033" s="1">
        <v>9.0079999999999991</v>
      </c>
      <c r="E5033" s="1">
        <v>9.09</v>
      </c>
      <c r="G5033" s="6">
        <f t="shared" si="547"/>
        <v>-5.0000000000000711E-2</v>
      </c>
      <c r="H5033" s="1">
        <f t="shared" si="548"/>
        <v>0</v>
      </c>
      <c r="I5033" s="1">
        <f t="shared" si="549"/>
        <v>5.0000000000000711E-2</v>
      </c>
      <c r="K5033" s="6">
        <f t="shared" si="550"/>
        <v>6.9285714285714201E-2</v>
      </c>
      <c r="L5033" s="6">
        <f t="shared" si="551"/>
        <v>3.7857142857142811E-2</v>
      </c>
      <c r="M5033" s="6">
        <f t="shared" si="552"/>
        <v>1.8301886792452831</v>
      </c>
      <c r="N5033" s="6">
        <f t="shared" si="553"/>
        <v>64.666666666666657</v>
      </c>
      <c r="Q5033" s="1">
        <v>8.9899660000000008</v>
      </c>
      <c r="R5033" s="3">
        <v>339000</v>
      </c>
    </row>
    <row r="5034" spans="1:18" x14ac:dyDescent="0.2">
      <c r="A5034" s="8">
        <v>41297</v>
      </c>
      <c r="B5034" s="1">
        <v>9.1</v>
      </c>
      <c r="C5034" s="1">
        <v>9.1300000000000008</v>
      </c>
      <c r="D5034" s="1">
        <v>8.89</v>
      </c>
      <c r="E5034" s="1">
        <v>8.91</v>
      </c>
      <c r="G5034" s="6">
        <f t="shared" si="547"/>
        <v>-0.17999999999999972</v>
      </c>
      <c r="H5034" s="1">
        <f t="shared" si="548"/>
        <v>0</v>
      </c>
      <c r="I5034" s="1">
        <f t="shared" si="549"/>
        <v>0.17999999999999972</v>
      </c>
      <c r="K5034" s="6">
        <f t="shared" si="550"/>
        <v>3.9285714285714209E-2</v>
      </c>
      <c r="L5034" s="6">
        <f t="shared" si="551"/>
        <v>5.0714285714285649E-2</v>
      </c>
      <c r="M5034" s="6">
        <f t="shared" si="552"/>
        <v>0.77464788732394319</v>
      </c>
      <c r="N5034" s="6">
        <f t="shared" si="553"/>
        <v>43.650793650793631</v>
      </c>
      <c r="Q5034" s="1">
        <v>8.811947</v>
      </c>
      <c r="R5034" s="3">
        <v>363800</v>
      </c>
    </row>
    <row r="5035" spans="1:18" x14ac:dyDescent="0.2">
      <c r="A5035" s="8">
        <v>41298</v>
      </c>
      <c r="B5035" s="1">
        <v>8.9</v>
      </c>
      <c r="C5035" s="1">
        <v>9.09</v>
      </c>
      <c r="D5035" s="1">
        <v>8.74</v>
      </c>
      <c r="E5035" s="1">
        <v>8.81</v>
      </c>
      <c r="G5035" s="6">
        <f t="shared" si="547"/>
        <v>-9.9999999999999645E-2</v>
      </c>
      <c r="H5035" s="1">
        <f t="shared" si="548"/>
        <v>0</v>
      </c>
      <c r="I5035" s="1">
        <f t="shared" si="549"/>
        <v>9.9999999999999645E-2</v>
      </c>
      <c r="K5035" s="6">
        <f t="shared" si="550"/>
        <v>3.9285714285714209E-2</v>
      </c>
      <c r="L5035" s="6">
        <f t="shared" si="551"/>
        <v>4.4285714285714227E-2</v>
      </c>
      <c r="M5035" s="6">
        <f t="shared" si="552"/>
        <v>0.88709677419354782</v>
      </c>
      <c r="N5035" s="6">
        <f t="shared" si="553"/>
        <v>47.008547008546991</v>
      </c>
      <c r="Q5035" s="1">
        <v>8.7130480000000006</v>
      </c>
      <c r="R5035" s="3">
        <v>453700</v>
      </c>
    </row>
    <row r="5036" spans="1:18" x14ac:dyDescent="0.2">
      <c r="A5036" s="8">
        <v>41299</v>
      </c>
      <c r="B5036" s="1">
        <v>8.89</v>
      </c>
      <c r="C5036" s="1">
        <v>8.9749999999999996</v>
      </c>
      <c r="D5036" s="1">
        <v>8.69</v>
      </c>
      <c r="E5036" s="1">
        <v>8.81</v>
      </c>
      <c r="G5036" s="6">
        <f t="shared" si="547"/>
        <v>0</v>
      </c>
      <c r="H5036" s="1">
        <f t="shared" si="548"/>
        <v>0</v>
      </c>
      <c r="I5036" s="1">
        <f t="shared" si="549"/>
        <v>0</v>
      </c>
      <c r="K5036" s="6">
        <f t="shared" si="550"/>
        <v>3.1428571428571396E-2</v>
      </c>
      <c r="L5036" s="6">
        <f t="shared" si="551"/>
        <v>4.4285714285714227E-2</v>
      </c>
      <c r="M5036" s="6">
        <f t="shared" si="552"/>
        <v>0.70967741935483897</v>
      </c>
      <c r="N5036" s="6">
        <f t="shared" si="553"/>
        <v>41.509433962264161</v>
      </c>
      <c r="Q5036" s="1">
        <v>8.7130480000000006</v>
      </c>
      <c r="R5036" s="3">
        <v>394700</v>
      </c>
    </row>
    <row r="5037" spans="1:18" x14ac:dyDescent="0.2">
      <c r="A5037" s="8">
        <v>41302</v>
      </c>
      <c r="B5037" s="1">
        <v>8.7899999999999991</v>
      </c>
      <c r="C5037" s="1">
        <v>8.92</v>
      </c>
      <c r="D5037" s="1">
        <v>8.5399999999999991</v>
      </c>
      <c r="E5037" s="1">
        <v>8.5500000000000007</v>
      </c>
      <c r="G5037" s="6">
        <f t="shared" si="547"/>
        <v>-0.25999999999999979</v>
      </c>
      <c r="H5037" s="1">
        <f t="shared" si="548"/>
        <v>0</v>
      </c>
      <c r="I5037" s="1">
        <f t="shared" si="549"/>
        <v>0.25999999999999979</v>
      </c>
      <c r="K5037" s="6">
        <f t="shared" si="550"/>
        <v>2.8571428571428598E-2</v>
      </c>
      <c r="L5037" s="6">
        <f t="shared" si="551"/>
        <v>6.2857142857142792E-2</v>
      </c>
      <c r="M5037" s="6">
        <f t="shared" si="552"/>
        <v>0.45454545454545542</v>
      </c>
      <c r="N5037" s="6">
        <f t="shared" si="553"/>
        <v>31.250000000000043</v>
      </c>
      <c r="Q5037" s="1">
        <v>8.4559090000000001</v>
      </c>
      <c r="R5037" s="3">
        <v>464000</v>
      </c>
    </row>
    <row r="5038" spans="1:18" x14ac:dyDescent="0.2">
      <c r="A5038" s="8">
        <v>41303</v>
      </c>
      <c r="B5038" s="1">
        <v>8.5399999999999991</v>
      </c>
      <c r="C5038" s="1">
        <v>8.6300000000000008</v>
      </c>
      <c r="D5038" s="1">
        <v>8.34</v>
      </c>
      <c r="E5038" s="1">
        <v>8.39</v>
      </c>
      <c r="G5038" s="6">
        <f t="shared" si="547"/>
        <v>-0.16000000000000014</v>
      </c>
      <c r="H5038" s="1">
        <f t="shared" si="548"/>
        <v>0</v>
      </c>
      <c r="I5038" s="1">
        <f t="shared" si="549"/>
        <v>0.16000000000000014</v>
      </c>
      <c r="K5038" s="6">
        <f t="shared" si="550"/>
        <v>1.7142857142857158E-2</v>
      </c>
      <c r="L5038" s="6">
        <f t="shared" si="551"/>
        <v>7.4285714285714219E-2</v>
      </c>
      <c r="M5038" s="6">
        <f t="shared" si="552"/>
        <v>0.23076923076923117</v>
      </c>
      <c r="N5038" s="6">
        <f t="shared" si="553"/>
        <v>18.750000000000028</v>
      </c>
      <c r="Q5038" s="1">
        <v>8.2976700000000001</v>
      </c>
      <c r="R5038" s="3">
        <v>719900</v>
      </c>
    </row>
    <row r="5039" spans="1:18" x14ac:dyDescent="0.2">
      <c r="A5039" s="8">
        <v>41304</v>
      </c>
      <c r="B5039" s="1">
        <v>8.3800000000000008</v>
      </c>
      <c r="C5039" s="1">
        <v>8.5950000000000006</v>
      </c>
      <c r="D5039" s="1">
        <v>8.3800000000000008</v>
      </c>
      <c r="E5039" s="1">
        <v>8.43</v>
      </c>
      <c r="G5039" s="6">
        <f t="shared" si="547"/>
        <v>3.9999999999999147E-2</v>
      </c>
      <c r="H5039" s="1">
        <f t="shared" si="548"/>
        <v>3.9999999999999147E-2</v>
      </c>
      <c r="I5039" s="1">
        <f t="shared" si="549"/>
        <v>0</v>
      </c>
      <c r="K5039" s="6">
        <f t="shared" si="550"/>
        <v>1.9285714285714257E-2</v>
      </c>
      <c r="L5039" s="6">
        <f t="shared" si="551"/>
        <v>7.4285714285714219E-2</v>
      </c>
      <c r="M5039" s="6">
        <f t="shared" si="552"/>
        <v>0.25961538461538447</v>
      </c>
      <c r="N5039" s="6">
        <f t="shared" si="553"/>
        <v>20.610687022900763</v>
      </c>
      <c r="Q5039" s="1">
        <v>8.3372299999999999</v>
      </c>
      <c r="R5039" s="3">
        <v>561900</v>
      </c>
    </row>
    <row r="5040" spans="1:18" x14ac:dyDescent="0.2">
      <c r="A5040" s="8">
        <v>41305</v>
      </c>
      <c r="B5040" s="1">
        <v>8.4600000000000009</v>
      </c>
      <c r="C5040" s="1">
        <v>8.5299999999999994</v>
      </c>
      <c r="D5040" s="1">
        <v>8.3800000000000008</v>
      </c>
      <c r="E5040" s="1">
        <v>8.49</v>
      </c>
      <c r="G5040" s="6">
        <f t="shared" si="547"/>
        <v>6.0000000000000497E-2</v>
      </c>
      <c r="H5040" s="1">
        <f t="shared" si="548"/>
        <v>6.0000000000000497E-2</v>
      </c>
      <c r="I5040" s="1">
        <f t="shared" si="549"/>
        <v>0</v>
      </c>
      <c r="K5040" s="6">
        <f t="shared" si="550"/>
        <v>1.6428571428571331E-2</v>
      </c>
      <c r="L5040" s="6">
        <f t="shared" si="551"/>
        <v>7.4285714285714219E-2</v>
      </c>
      <c r="M5040" s="6">
        <f t="shared" si="552"/>
        <v>0.22115384615384504</v>
      </c>
      <c r="N5040" s="6">
        <f t="shared" si="553"/>
        <v>18.110236220472359</v>
      </c>
      <c r="Q5040" s="1">
        <v>8.3965680000000003</v>
      </c>
      <c r="R5040" s="3">
        <v>474100</v>
      </c>
    </row>
    <row r="5041" spans="1:18" x14ac:dyDescent="0.2">
      <c r="A5041" s="8">
        <v>41306</v>
      </c>
      <c r="B5041" s="1">
        <v>8.57</v>
      </c>
      <c r="C5041" s="1">
        <v>8.58</v>
      </c>
      <c r="D5041" s="1">
        <v>8.43</v>
      </c>
      <c r="E5041" s="1">
        <v>8.5500000000000007</v>
      </c>
      <c r="G5041" s="6">
        <f t="shared" si="547"/>
        <v>6.0000000000000497E-2</v>
      </c>
      <c r="H5041" s="1">
        <f t="shared" si="548"/>
        <v>6.0000000000000497E-2</v>
      </c>
      <c r="I5041" s="1">
        <f t="shared" si="549"/>
        <v>0</v>
      </c>
      <c r="K5041" s="6">
        <f t="shared" si="550"/>
        <v>1.2857142857142836E-2</v>
      </c>
      <c r="L5041" s="6">
        <f t="shared" si="551"/>
        <v>7.4285714285714219E-2</v>
      </c>
      <c r="M5041" s="6">
        <f t="shared" si="552"/>
        <v>0.17307692307692296</v>
      </c>
      <c r="N5041" s="6">
        <f t="shared" si="553"/>
        <v>14.754098360655732</v>
      </c>
      <c r="Q5041" s="1">
        <v>8.4559090000000001</v>
      </c>
      <c r="R5041" s="3">
        <v>346400</v>
      </c>
    </row>
    <row r="5042" spans="1:18" x14ac:dyDescent="0.2">
      <c r="A5042" s="8">
        <v>41309</v>
      </c>
      <c r="B5042" s="1">
        <v>8.4499999999999993</v>
      </c>
      <c r="C5042" s="1">
        <v>8.5299999999999994</v>
      </c>
      <c r="D5042" s="1">
        <v>8.31</v>
      </c>
      <c r="E5042" s="1">
        <v>8.32</v>
      </c>
      <c r="G5042" s="6">
        <f t="shared" si="547"/>
        <v>-0.23000000000000043</v>
      </c>
      <c r="H5042" s="1">
        <f t="shared" si="548"/>
        <v>0</v>
      </c>
      <c r="I5042" s="1">
        <f t="shared" si="549"/>
        <v>0.23000000000000043</v>
      </c>
      <c r="K5042" s="6">
        <f t="shared" si="550"/>
        <v>1.2142857142857138E-2</v>
      </c>
      <c r="L5042" s="6">
        <f t="shared" si="551"/>
        <v>9.0714285714285678E-2</v>
      </c>
      <c r="M5042" s="6">
        <f t="shared" si="552"/>
        <v>0.13385826771653542</v>
      </c>
      <c r="N5042" s="6">
        <f t="shared" si="553"/>
        <v>11.805555555555557</v>
      </c>
      <c r="Q5042" s="1">
        <v>8.2284400000000009</v>
      </c>
      <c r="R5042" s="3">
        <v>256400</v>
      </c>
    </row>
    <row r="5043" spans="1:18" x14ac:dyDescent="0.2">
      <c r="A5043" s="8">
        <v>41310</v>
      </c>
      <c r="B5043" s="1">
        <v>8.3800000000000008</v>
      </c>
      <c r="C5043" s="1">
        <v>8.51</v>
      </c>
      <c r="D5043" s="1">
        <v>8.35</v>
      </c>
      <c r="E5043" s="1">
        <v>8.49</v>
      </c>
      <c r="G5043" s="6">
        <f t="shared" si="547"/>
        <v>0.16999999999999993</v>
      </c>
      <c r="H5043" s="1">
        <f t="shared" si="548"/>
        <v>0.16999999999999993</v>
      </c>
      <c r="I5043" s="1">
        <f t="shared" si="549"/>
        <v>0</v>
      </c>
      <c r="K5043" s="6">
        <f t="shared" si="550"/>
        <v>2.4285714285714275E-2</v>
      </c>
      <c r="L5043" s="6">
        <f t="shared" si="551"/>
        <v>7.2142857142857134E-2</v>
      </c>
      <c r="M5043" s="6">
        <f t="shared" si="552"/>
        <v>0.33663366336633654</v>
      </c>
      <c r="N5043" s="6">
        <f t="shared" si="553"/>
        <v>25.185185185185176</v>
      </c>
      <c r="Q5043" s="1">
        <v>8.3965680000000003</v>
      </c>
      <c r="R5043" s="3">
        <v>232400</v>
      </c>
    </row>
    <row r="5044" spans="1:18" x14ac:dyDescent="0.2">
      <c r="A5044" s="8">
        <v>41311</v>
      </c>
      <c r="B5044" s="1">
        <v>8.39</v>
      </c>
      <c r="C5044" s="1">
        <v>8.43</v>
      </c>
      <c r="D5044" s="1">
        <v>8.31</v>
      </c>
      <c r="E5044" s="1">
        <v>8.43</v>
      </c>
      <c r="G5044" s="6">
        <f t="shared" si="547"/>
        <v>-6.0000000000000497E-2</v>
      </c>
      <c r="H5044" s="1">
        <f t="shared" si="548"/>
        <v>0</v>
      </c>
      <c r="I5044" s="1">
        <f t="shared" si="549"/>
        <v>6.0000000000000497E-2</v>
      </c>
      <c r="K5044" s="6">
        <f t="shared" si="550"/>
        <v>2.3571428571428577E-2</v>
      </c>
      <c r="L5044" s="6">
        <f t="shared" si="551"/>
        <v>7.6428571428571443E-2</v>
      </c>
      <c r="M5044" s="6">
        <f t="shared" si="552"/>
        <v>0.30841121495327106</v>
      </c>
      <c r="N5044" s="6">
        <f t="shared" si="553"/>
        <v>23.571428571428584</v>
      </c>
      <c r="Q5044" s="1">
        <v>8.3372299999999999</v>
      </c>
      <c r="R5044" s="3">
        <v>286500</v>
      </c>
    </row>
    <row r="5045" spans="1:18" x14ac:dyDescent="0.2">
      <c r="A5045" s="8">
        <v>41312</v>
      </c>
      <c r="B5045" s="1">
        <v>8.4499999999999993</v>
      </c>
      <c r="C5045" s="1">
        <v>8.5</v>
      </c>
      <c r="D5045" s="1">
        <v>8.25</v>
      </c>
      <c r="E5045" s="1">
        <v>8.26</v>
      </c>
      <c r="G5045" s="6">
        <f t="shared" si="547"/>
        <v>-0.16999999999999993</v>
      </c>
      <c r="H5045" s="1">
        <f t="shared" si="548"/>
        <v>0</v>
      </c>
      <c r="I5045" s="1">
        <f t="shared" si="549"/>
        <v>0.16999999999999993</v>
      </c>
      <c r="K5045" s="6">
        <f t="shared" si="550"/>
        <v>2.3571428571428577E-2</v>
      </c>
      <c r="L5045" s="6">
        <f t="shared" si="551"/>
        <v>8.7857142857142884E-2</v>
      </c>
      <c r="M5045" s="6">
        <f t="shared" si="552"/>
        <v>0.26829268292682923</v>
      </c>
      <c r="N5045" s="6">
        <f t="shared" si="553"/>
        <v>21.15384615384616</v>
      </c>
      <c r="Q5045" s="1">
        <v>8.1691000000000003</v>
      </c>
      <c r="R5045" s="3">
        <v>302100</v>
      </c>
    </row>
    <row r="5046" spans="1:18" x14ac:dyDescent="0.2">
      <c r="A5046" s="8">
        <v>41313</v>
      </c>
      <c r="B5046" s="1">
        <v>8.31</v>
      </c>
      <c r="C5046" s="1">
        <v>8.3699999999999992</v>
      </c>
      <c r="D5046" s="1">
        <v>8.27</v>
      </c>
      <c r="E5046" s="1">
        <v>8.31</v>
      </c>
      <c r="G5046" s="6">
        <f t="shared" si="547"/>
        <v>5.0000000000000711E-2</v>
      </c>
      <c r="H5046" s="1">
        <f t="shared" si="548"/>
        <v>5.0000000000000711E-2</v>
      </c>
      <c r="I5046" s="1">
        <f t="shared" si="549"/>
        <v>0</v>
      </c>
      <c r="K5046" s="6">
        <f t="shared" si="550"/>
        <v>2.7142857142857198E-2</v>
      </c>
      <c r="L5046" s="6">
        <f t="shared" si="551"/>
        <v>8.6428571428571493E-2</v>
      </c>
      <c r="M5046" s="6">
        <f t="shared" si="552"/>
        <v>0.3140495867768599</v>
      </c>
      <c r="N5046" s="6">
        <f t="shared" si="553"/>
        <v>23.899371069182408</v>
      </c>
      <c r="Q5046" s="1">
        <v>8.2185509999999997</v>
      </c>
      <c r="R5046" s="3">
        <v>223200</v>
      </c>
    </row>
    <row r="5047" spans="1:18" x14ac:dyDescent="0.2">
      <c r="A5047" s="8">
        <v>41316</v>
      </c>
      <c r="B5047" s="1">
        <v>8.2799999999999994</v>
      </c>
      <c r="C5047" s="1">
        <v>8.2799999999999994</v>
      </c>
      <c r="D5047" s="1">
        <v>7.98</v>
      </c>
      <c r="E5047" s="1">
        <v>8.07</v>
      </c>
      <c r="G5047" s="6">
        <f t="shared" si="547"/>
        <v>-0.24000000000000021</v>
      </c>
      <c r="H5047" s="1">
        <f t="shared" si="548"/>
        <v>0</v>
      </c>
      <c r="I5047" s="1">
        <f t="shared" si="549"/>
        <v>0.24000000000000021</v>
      </c>
      <c r="K5047" s="6">
        <f t="shared" si="550"/>
        <v>2.7142857142857198E-2</v>
      </c>
      <c r="L5047" s="6">
        <f t="shared" si="551"/>
        <v>0.10000000000000002</v>
      </c>
      <c r="M5047" s="6">
        <f t="shared" si="552"/>
        <v>0.27142857142857191</v>
      </c>
      <c r="N5047" s="6">
        <f t="shared" si="553"/>
        <v>21.348314606741596</v>
      </c>
      <c r="Q5047" s="1">
        <v>7.9811909999999999</v>
      </c>
      <c r="R5047" s="3">
        <v>361800</v>
      </c>
    </row>
    <row r="5048" spans="1:18" x14ac:dyDescent="0.2">
      <c r="A5048" s="8">
        <v>41317</v>
      </c>
      <c r="B5048" s="1">
        <v>8.06</v>
      </c>
      <c r="C5048" s="1">
        <v>8.1</v>
      </c>
      <c r="D5048" s="1">
        <v>7.96</v>
      </c>
      <c r="E5048" s="1">
        <v>8.0299999999999994</v>
      </c>
      <c r="G5048" s="6">
        <f t="shared" si="547"/>
        <v>-4.0000000000000924E-2</v>
      </c>
      <c r="H5048" s="1">
        <f t="shared" si="548"/>
        <v>0</v>
      </c>
      <c r="I5048" s="1">
        <f t="shared" si="549"/>
        <v>4.0000000000000924E-2</v>
      </c>
      <c r="K5048" s="6">
        <f t="shared" si="550"/>
        <v>2.7142857142857198E-2</v>
      </c>
      <c r="L5048" s="6">
        <f t="shared" si="551"/>
        <v>9.0000000000000108E-2</v>
      </c>
      <c r="M5048" s="6">
        <f t="shared" si="552"/>
        <v>0.30158730158730185</v>
      </c>
      <c r="N5048" s="6">
        <f t="shared" si="553"/>
        <v>23.170731707317088</v>
      </c>
      <c r="Q5048" s="1">
        <v>7.9416310000000001</v>
      </c>
      <c r="R5048" s="3">
        <v>335500</v>
      </c>
    </row>
    <row r="5049" spans="1:18" x14ac:dyDescent="0.2">
      <c r="A5049" s="8">
        <v>41318</v>
      </c>
      <c r="B5049" s="1">
        <v>8.07</v>
      </c>
      <c r="C5049" s="1">
        <v>8.2100000000000009</v>
      </c>
      <c r="D5049" s="1">
        <v>8.02</v>
      </c>
      <c r="E5049" s="1">
        <v>8.2100000000000009</v>
      </c>
      <c r="G5049" s="6">
        <f t="shared" si="547"/>
        <v>0.18000000000000149</v>
      </c>
      <c r="H5049" s="1">
        <f t="shared" si="548"/>
        <v>0.18000000000000149</v>
      </c>
      <c r="I5049" s="1">
        <f t="shared" si="549"/>
        <v>0</v>
      </c>
      <c r="K5049" s="6">
        <f t="shared" si="550"/>
        <v>4.000000000000016E-2</v>
      </c>
      <c r="L5049" s="6">
        <f t="shared" si="551"/>
        <v>8.285714285714299E-2</v>
      </c>
      <c r="M5049" s="6">
        <f t="shared" si="552"/>
        <v>0.48275862068965636</v>
      </c>
      <c r="N5049" s="6">
        <f t="shared" si="553"/>
        <v>32.558139534883779</v>
      </c>
      <c r="Q5049" s="1">
        <v>8.1196509999999993</v>
      </c>
      <c r="R5049" s="3">
        <v>325900</v>
      </c>
    </row>
    <row r="5050" spans="1:18" x14ac:dyDescent="0.2">
      <c r="A5050" s="8">
        <v>41319</v>
      </c>
      <c r="B5050" s="1">
        <v>8.1999999999999993</v>
      </c>
      <c r="C5050" s="1">
        <v>8.24</v>
      </c>
      <c r="D5050" s="1">
        <v>8.11</v>
      </c>
      <c r="E5050" s="1">
        <v>8.11</v>
      </c>
      <c r="G5050" s="6">
        <f t="shared" si="547"/>
        <v>-0.10000000000000142</v>
      </c>
      <c r="H5050" s="1">
        <f t="shared" si="548"/>
        <v>0</v>
      </c>
      <c r="I5050" s="1">
        <f t="shared" si="549"/>
        <v>0.10000000000000142</v>
      </c>
      <c r="K5050" s="6">
        <f t="shared" si="550"/>
        <v>4.000000000000016E-2</v>
      </c>
      <c r="L5050" s="6">
        <f t="shared" si="551"/>
        <v>9.0000000000000233E-2</v>
      </c>
      <c r="M5050" s="6">
        <f t="shared" si="552"/>
        <v>0.44444444444444509</v>
      </c>
      <c r="N5050" s="6">
        <f t="shared" si="553"/>
        <v>30.769230769230802</v>
      </c>
      <c r="Q5050" s="1">
        <v>8.0207510000000006</v>
      </c>
      <c r="R5050" s="3">
        <v>241700</v>
      </c>
    </row>
    <row r="5051" spans="1:18" x14ac:dyDescent="0.2">
      <c r="A5051" s="8">
        <v>41320</v>
      </c>
      <c r="B5051" s="1">
        <v>8.18</v>
      </c>
      <c r="C5051" s="1">
        <v>8.26</v>
      </c>
      <c r="D5051" s="1">
        <v>8.0299999999999994</v>
      </c>
      <c r="E5051" s="1">
        <v>8.16</v>
      </c>
      <c r="G5051" s="6">
        <f t="shared" si="547"/>
        <v>5.0000000000000711E-2</v>
      </c>
      <c r="H5051" s="1">
        <f t="shared" si="548"/>
        <v>5.0000000000000711E-2</v>
      </c>
      <c r="I5051" s="1">
        <f t="shared" si="549"/>
        <v>0</v>
      </c>
      <c r="K5051" s="6">
        <f t="shared" si="550"/>
        <v>4.3571428571428782E-2</v>
      </c>
      <c r="L5051" s="6">
        <f t="shared" si="551"/>
        <v>7.1428571428571688E-2</v>
      </c>
      <c r="M5051" s="6">
        <f t="shared" si="552"/>
        <v>0.61000000000000076</v>
      </c>
      <c r="N5051" s="6">
        <f t="shared" si="553"/>
        <v>37.888198757764002</v>
      </c>
      <c r="Q5051" s="1">
        <v>8.0701999999999998</v>
      </c>
      <c r="R5051" s="3">
        <v>404800</v>
      </c>
    </row>
    <row r="5052" spans="1:18" x14ac:dyDescent="0.2">
      <c r="A5052" s="8">
        <v>41324</v>
      </c>
      <c r="B5052" s="1">
        <v>8.1999999999999993</v>
      </c>
      <c r="C5052" s="1">
        <v>8.65</v>
      </c>
      <c r="D5052" s="1">
        <v>8.1999999999999993</v>
      </c>
      <c r="E5052" s="1">
        <v>8.6199999999999992</v>
      </c>
      <c r="G5052" s="6">
        <f t="shared" si="547"/>
        <v>0.45999999999999908</v>
      </c>
      <c r="H5052" s="1">
        <f t="shared" si="548"/>
        <v>0.45999999999999908</v>
      </c>
      <c r="I5052" s="1">
        <f t="shared" si="549"/>
        <v>0</v>
      </c>
      <c r="K5052" s="6">
        <f t="shared" si="550"/>
        <v>7.6428571428571582E-2</v>
      </c>
      <c r="L5052" s="6">
        <f t="shared" si="551"/>
        <v>6.0000000000000241E-2</v>
      </c>
      <c r="M5052" s="6">
        <f t="shared" si="552"/>
        <v>1.2738095238095213</v>
      </c>
      <c r="N5052" s="6">
        <f t="shared" si="553"/>
        <v>56.020942408376911</v>
      </c>
      <c r="Q5052" s="1">
        <v>8.5251389999999994</v>
      </c>
      <c r="R5052" s="3">
        <v>1184900</v>
      </c>
    </row>
    <row r="5053" spans="1:18" x14ac:dyDescent="0.2">
      <c r="A5053" s="8">
        <v>41325</v>
      </c>
      <c r="B5053" s="1">
        <v>8.59</v>
      </c>
      <c r="C5053" s="1">
        <v>8.67</v>
      </c>
      <c r="D5053" s="1">
        <v>8.1199999999999992</v>
      </c>
      <c r="E5053" s="1">
        <v>8.1300000000000008</v>
      </c>
      <c r="G5053" s="6">
        <f t="shared" si="547"/>
        <v>-0.48999999999999844</v>
      </c>
      <c r="H5053" s="1">
        <f t="shared" si="548"/>
        <v>0</v>
      </c>
      <c r="I5053" s="1">
        <f t="shared" si="549"/>
        <v>0.48999999999999844</v>
      </c>
      <c r="K5053" s="6">
        <f t="shared" si="550"/>
        <v>7.3571428571428774E-2</v>
      </c>
      <c r="L5053" s="6">
        <f t="shared" si="551"/>
        <v>9.5000000000000126E-2</v>
      </c>
      <c r="M5053" s="6">
        <f t="shared" si="552"/>
        <v>0.77443609022556503</v>
      </c>
      <c r="N5053" s="6">
        <f t="shared" si="553"/>
        <v>43.644067796610202</v>
      </c>
      <c r="Q5053" s="1">
        <v>8.0405309999999997</v>
      </c>
      <c r="R5053" s="3">
        <v>539300</v>
      </c>
    </row>
    <row r="5054" spans="1:18" x14ac:dyDescent="0.2">
      <c r="A5054" s="8">
        <v>41326</v>
      </c>
      <c r="B5054" s="1">
        <v>8.1199999999999992</v>
      </c>
      <c r="C5054" s="1">
        <v>8.1300000000000008</v>
      </c>
      <c r="D5054" s="1">
        <v>7.8</v>
      </c>
      <c r="E5054" s="1">
        <v>8.02</v>
      </c>
      <c r="G5054" s="6">
        <f t="shared" si="547"/>
        <v>-0.11000000000000121</v>
      </c>
      <c r="H5054" s="1">
        <f t="shared" si="548"/>
        <v>0</v>
      </c>
      <c r="I5054" s="1">
        <f t="shared" si="549"/>
        <v>0.11000000000000121</v>
      </c>
      <c r="K5054" s="6">
        <f t="shared" si="550"/>
        <v>6.9285714285714464E-2</v>
      </c>
      <c r="L5054" s="6">
        <f t="shared" si="551"/>
        <v>0.10285714285714308</v>
      </c>
      <c r="M5054" s="6">
        <f t="shared" si="552"/>
        <v>0.67361111111111138</v>
      </c>
      <c r="N5054" s="6">
        <f t="shared" si="553"/>
        <v>40.248962655601666</v>
      </c>
      <c r="Q5054" s="1">
        <v>7.9317419999999998</v>
      </c>
      <c r="R5054" s="3">
        <v>398800</v>
      </c>
    </row>
    <row r="5055" spans="1:18" x14ac:dyDescent="0.2">
      <c r="A5055" s="8">
        <v>41327</v>
      </c>
      <c r="B5055" s="1">
        <v>8.08</v>
      </c>
      <c r="C5055" s="1">
        <v>8.3000000000000007</v>
      </c>
      <c r="D5055" s="1">
        <v>7.98</v>
      </c>
      <c r="E5055" s="1">
        <v>8.26</v>
      </c>
      <c r="G5055" s="6">
        <f t="shared" si="547"/>
        <v>0.24000000000000021</v>
      </c>
      <c r="H5055" s="1">
        <f t="shared" si="548"/>
        <v>0.24000000000000021</v>
      </c>
      <c r="I5055" s="1">
        <f t="shared" si="549"/>
        <v>0</v>
      </c>
      <c r="K5055" s="6">
        <f t="shared" si="550"/>
        <v>8.2142857142857295E-2</v>
      </c>
      <c r="L5055" s="6">
        <f t="shared" si="551"/>
        <v>0.10285714285714308</v>
      </c>
      <c r="M5055" s="6">
        <f t="shared" si="552"/>
        <v>0.79861111111111083</v>
      </c>
      <c r="N5055" s="6">
        <f t="shared" si="553"/>
        <v>44.401544401544392</v>
      </c>
      <c r="Q5055" s="1">
        <v>8.1691000000000003</v>
      </c>
      <c r="R5055" s="3">
        <v>382400</v>
      </c>
    </row>
    <row r="5056" spans="1:18" x14ac:dyDescent="0.2">
      <c r="A5056" s="8">
        <v>41330</v>
      </c>
      <c r="B5056" s="1">
        <v>8.33</v>
      </c>
      <c r="C5056" s="1">
        <v>8.42</v>
      </c>
      <c r="D5056" s="1">
        <v>7.8250000000000002</v>
      </c>
      <c r="E5056" s="1">
        <v>7.86</v>
      </c>
      <c r="G5056" s="6">
        <f t="shared" si="547"/>
        <v>-0.39999999999999947</v>
      </c>
      <c r="H5056" s="1">
        <f t="shared" si="548"/>
        <v>0</v>
      </c>
      <c r="I5056" s="1">
        <f t="shared" si="549"/>
        <v>0.39999999999999947</v>
      </c>
      <c r="K5056" s="6">
        <f t="shared" si="550"/>
        <v>8.2142857142857295E-2</v>
      </c>
      <c r="L5056" s="6">
        <f t="shared" si="551"/>
        <v>0.11500000000000014</v>
      </c>
      <c r="M5056" s="6">
        <f t="shared" si="552"/>
        <v>0.71428571428571475</v>
      </c>
      <c r="N5056" s="6">
        <f t="shared" si="553"/>
        <v>41.666666666666686</v>
      </c>
      <c r="Q5056" s="1">
        <v>7.7735019999999997</v>
      </c>
      <c r="R5056" s="3">
        <v>443900</v>
      </c>
    </row>
    <row r="5057" spans="1:18" x14ac:dyDescent="0.2">
      <c r="A5057" s="8">
        <v>41331</v>
      </c>
      <c r="B5057" s="1">
        <v>7.91</v>
      </c>
      <c r="C5057" s="1">
        <v>8.0549999999999997</v>
      </c>
      <c r="D5057" s="1">
        <v>7.75</v>
      </c>
      <c r="E5057" s="1">
        <v>7.98</v>
      </c>
      <c r="G5057" s="6">
        <f t="shared" si="547"/>
        <v>0.12000000000000011</v>
      </c>
      <c r="H5057" s="1">
        <f t="shared" si="548"/>
        <v>0.12000000000000011</v>
      </c>
      <c r="I5057" s="1">
        <f t="shared" si="549"/>
        <v>0</v>
      </c>
      <c r="K5057" s="6">
        <f t="shared" si="550"/>
        <v>7.8571428571428736E-2</v>
      </c>
      <c r="L5057" s="6">
        <f t="shared" si="551"/>
        <v>0.11500000000000014</v>
      </c>
      <c r="M5057" s="6">
        <f t="shared" si="552"/>
        <v>0.6832298136645969</v>
      </c>
      <c r="N5057" s="6">
        <f t="shared" si="553"/>
        <v>40.590405904059061</v>
      </c>
      <c r="Q5057" s="1">
        <v>7.892182</v>
      </c>
      <c r="R5057" s="3">
        <v>486700</v>
      </c>
    </row>
    <row r="5058" spans="1:18" x14ac:dyDescent="0.2">
      <c r="A5058" s="8">
        <v>41332</v>
      </c>
      <c r="B5058" s="1">
        <v>7.96</v>
      </c>
      <c r="C5058" s="1">
        <v>8.1999999999999993</v>
      </c>
      <c r="D5058" s="1">
        <v>7.94</v>
      </c>
      <c r="E5058" s="1">
        <v>8.09</v>
      </c>
      <c r="G5058" s="6">
        <f t="shared" si="547"/>
        <v>0.10999999999999943</v>
      </c>
      <c r="H5058" s="1">
        <f t="shared" si="548"/>
        <v>0.10999999999999943</v>
      </c>
      <c r="I5058" s="1">
        <f t="shared" si="549"/>
        <v>0</v>
      </c>
      <c r="K5058" s="6">
        <f t="shared" si="550"/>
        <v>8.6428571428571549E-2</v>
      </c>
      <c r="L5058" s="6">
        <f t="shared" si="551"/>
        <v>0.11071428571428583</v>
      </c>
      <c r="M5058" s="6">
        <f t="shared" si="552"/>
        <v>0.7806451612903228</v>
      </c>
      <c r="N5058" s="6">
        <f t="shared" si="553"/>
        <v>43.840579710144929</v>
      </c>
      <c r="Q5058" s="1">
        <v>8.0009720000000009</v>
      </c>
      <c r="R5058" s="3">
        <v>226700</v>
      </c>
    </row>
    <row r="5059" spans="1:18" x14ac:dyDescent="0.2">
      <c r="A5059" s="8">
        <v>41333</v>
      </c>
      <c r="B5059" s="1">
        <v>8.1</v>
      </c>
      <c r="C5059" s="1">
        <v>8.31</v>
      </c>
      <c r="D5059" s="1">
        <v>7.97</v>
      </c>
      <c r="E5059" s="1">
        <v>8.11</v>
      </c>
      <c r="G5059" s="6">
        <f t="shared" si="547"/>
        <v>1.9999999999999574E-2</v>
      </c>
      <c r="H5059" s="1">
        <f t="shared" si="548"/>
        <v>1.9999999999999574E-2</v>
      </c>
      <c r="I5059" s="1">
        <f t="shared" si="549"/>
        <v>0</v>
      </c>
      <c r="K5059" s="6">
        <f t="shared" si="550"/>
        <v>8.7857142857142953E-2</v>
      </c>
      <c r="L5059" s="6">
        <f t="shared" si="551"/>
        <v>9.8571428571428685E-2</v>
      </c>
      <c r="M5059" s="6">
        <f t="shared" si="552"/>
        <v>0.89130434782608692</v>
      </c>
      <c r="N5059" s="6">
        <f t="shared" si="553"/>
        <v>47.126436781609193</v>
      </c>
      <c r="Q5059" s="1">
        <v>8.0207510000000006</v>
      </c>
      <c r="R5059" s="3">
        <v>366600</v>
      </c>
    </row>
    <row r="5060" spans="1:18" x14ac:dyDescent="0.2">
      <c r="A5060" s="8">
        <v>41334</v>
      </c>
      <c r="B5060" s="1">
        <v>7.99</v>
      </c>
      <c r="C5060" s="1">
        <v>8.08</v>
      </c>
      <c r="D5060" s="1">
        <v>7.84</v>
      </c>
      <c r="E5060" s="1">
        <v>8.06</v>
      </c>
      <c r="G5060" s="6">
        <f t="shared" ref="G5060:G5123" si="554">E5060-E5059</f>
        <v>-4.9999999999998934E-2</v>
      </c>
      <c r="H5060" s="1">
        <f t="shared" ref="H5060:H5123" si="555">IF(G5060&gt;0,G5060,0)</f>
        <v>0</v>
      </c>
      <c r="I5060" s="1">
        <f t="shared" ref="I5060:I5123" si="556">IF(G5060&lt;0,ABS(G5060),0)</f>
        <v>4.9999999999998934E-2</v>
      </c>
      <c r="K5060" s="6">
        <f t="shared" si="550"/>
        <v>8.4285714285714325E-2</v>
      </c>
      <c r="L5060" s="6">
        <f t="shared" si="551"/>
        <v>0.10214285714285719</v>
      </c>
      <c r="M5060" s="6">
        <f t="shared" si="552"/>
        <v>0.82517482517482521</v>
      </c>
      <c r="N5060" s="6">
        <f t="shared" si="553"/>
        <v>45.21072796934866</v>
      </c>
      <c r="Q5060" s="1">
        <v>7.9713019999999997</v>
      </c>
      <c r="R5060" s="3">
        <v>350000</v>
      </c>
    </row>
    <row r="5061" spans="1:18" x14ac:dyDescent="0.2">
      <c r="A5061" s="8">
        <v>41337</v>
      </c>
      <c r="B5061" s="1">
        <v>8.02</v>
      </c>
      <c r="C5061" s="1">
        <v>8.08</v>
      </c>
      <c r="D5061" s="1">
        <v>7.64</v>
      </c>
      <c r="E5061" s="1">
        <v>7.66</v>
      </c>
      <c r="G5061" s="6">
        <f t="shared" si="554"/>
        <v>-0.40000000000000036</v>
      </c>
      <c r="H5061" s="1">
        <f t="shared" si="555"/>
        <v>0</v>
      </c>
      <c r="I5061" s="1">
        <f t="shared" si="556"/>
        <v>0.40000000000000036</v>
      </c>
      <c r="K5061" s="6">
        <f t="shared" si="550"/>
        <v>8.4285714285714325E-2</v>
      </c>
      <c r="L5061" s="6">
        <f t="shared" si="551"/>
        <v>0.11357142857142863</v>
      </c>
      <c r="M5061" s="6">
        <f t="shared" si="552"/>
        <v>0.74213836477987416</v>
      </c>
      <c r="N5061" s="6">
        <f t="shared" si="553"/>
        <v>42.599277978339344</v>
      </c>
      <c r="Q5061" s="1">
        <v>7.5757029999999999</v>
      </c>
      <c r="R5061" s="3">
        <v>651700</v>
      </c>
    </row>
    <row r="5062" spans="1:18" x14ac:dyDescent="0.2">
      <c r="A5062" s="8">
        <v>41338</v>
      </c>
      <c r="B5062" s="1">
        <v>7.75</v>
      </c>
      <c r="C5062" s="1">
        <v>7.86</v>
      </c>
      <c r="D5062" s="1">
        <v>7.69</v>
      </c>
      <c r="E5062" s="1">
        <v>7.75</v>
      </c>
      <c r="G5062" s="6">
        <f t="shared" si="554"/>
        <v>8.9999999999999858E-2</v>
      </c>
      <c r="H5062" s="1">
        <f t="shared" si="555"/>
        <v>8.9999999999999858E-2</v>
      </c>
      <c r="I5062" s="1">
        <f t="shared" si="556"/>
        <v>0</v>
      </c>
      <c r="K5062" s="6">
        <f t="shared" si="550"/>
        <v>9.0714285714285747E-2</v>
      </c>
      <c r="L5062" s="6">
        <f t="shared" si="551"/>
        <v>0.1107142857142857</v>
      </c>
      <c r="M5062" s="6">
        <f t="shared" si="552"/>
        <v>0.81935483870967785</v>
      </c>
      <c r="N5062" s="6">
        <f t="shared" si="553"/>
        <v>45.035460992907815</v>
      </c>
      <c r="Q5062" s="1">
        <v>7.6647129999999999</v>
      </c>
      <c r="R5062" s="3">
        <v>392800</v>
      </c>
    </row>
    <row r="5063" spans="1:18" x14ac:dyDescent="0.2">
      <c r="A5063" s="8">
        <v>41339</v>
      </c>
      <c r="B5063" s="1">
        <v>7.82</v>
      </c>
      <c r="C5063" s="1">
        <v>7.8739999999999997</v>
      </c>
      <c r="D5063" s="1">
        <v>7.71</v>
      </c>
      <c r="E5063" s="1">
        <v>7.81</v>
      </c>
      <c r="G5063" s="6">
        <f t="shared" si="554"/>
        <v>5.9999999999999609E-2</v>
      </c>
      <c r="H5063" s="1">
        <f t="shared" si="555"/>
        <v>5.9999999999999609E-2</v>
      </c>
      <c r="I5063" s="1">
        <f t="shared" si="556"/>
        <v>0</v>
      </c>
      <c r="K5063" s="6">
        <f t="shared" si="550"/>
        <v>8.2142857142857045E-2</v>
      </c>
      <c r="L5063" s="6">
        <f t="shared" si="551"/>
        <v>0.1107142857142857</v>
      </c>
      <c r="M5063" s="6">
        <f t="shared" si="552"/>
        <v>0.74193548387096697</v>
      </c>
      <c r="N5063" s="6">
        <f t="shared" si="553"/>
        <v>42.592592592592574</v>
      </c>
      <c r="Q5063" s="1">
        <v>7.7240520000000004</v>
      </c>
      <c r="R5063" s="3">
        <v>190200</v>
      </c>
    </row>
    <row r="5064" spans="1:18" x14ac:dyDescent="0.2">
      <c r="A5064" s="8">
        <v>41340</v>
      </c>
      <c r="B5064" s="1">
        <v>7.81</v>
      </c>
      <c r="C5064" s="1">
        <v>8.26</v>
      </c>
      <c r="D5064" s="1">
        <v>7.81</v>
      </c>
      <c r="E5064" s="1">
        <v>8.25</v>
      </c>
      <c r="G5064" s="6">
        <f t="shared" si="554"/>
        <v>0.44000000000000039</v>
      </c>
      <c r="H5064" s="1">
        <f t="shared" si="555"/>
        <v>0.44000000000000039</v>
      </c>
      <c r="I5064" s="1">
        <f t="shared" si="556"/>
        <v>0</v>
      </c>
      <c r="K5064" s="6">
        <f t="shared" si="550"/>
        <v>0.1135714285714285</v>
      </c>
      <c r="L5064" s="6">
        <f t="shared" si="551"/>
        <v>0.10357142857142845</v>
      </c>
      <c r="M5064" s="6">
        <f t="shared" si="552"/>
        <v>1.0965517241379317</v>
      </c>
      <c r="N5064" s="6">
        <f t="shared" si="553"/>
        <v>52.302631578947384</v>
      </c>
      <c r="Q5064" s="1">
        <v>8.1592099999999999</v>
      </c>
      <c r="R5064" s="3">
        <v>292700</v>
      </c>
    </row>
    <row r="5065" spans="1:18" x14ac:dyDescent="0.2">
      <c r="A5065" s="8">
        <v>41341</v>
      </c>
      <c r="B5065" s="1">
        <v>8.32</v>
      </c>
      <c r="C5065" s="1">
        <v>8.4250000000000007</v>
      </c>
      <c r="D5065" s="1">
        <v>8.1609999999999996</v>
      </c>
      <c r="E5065" s="1">
        <v>8.39</v>
      </c>
      <c r="G5065" s="6">
        <f t="shared" si="554"/>
        <v>0.14000000000000057</v>
      </c>
      <c r="H5065" s="1">
        <f t="shared" si="555"/>
        <v>0.14000000000000057</v>
      </c>
      <c r="I5065" s="1">
        <f t="shared" si="556"/>
        <v>0</v>
      </c>
      <c r="K5065" s="6">
        <f t="shared" si="550"/>
        <v>0.11999999999999991</v>
      </c>
      <c r="L5065" s="6">
        <f t="shared" si="551"/>
        <v>0.10357142857142845</v>
      </c>
      <c r="M5065" s="6">
        <f t="shared" si="552"/>
        <v>1.158620689655173</v>
      </c>
      <c r="N5065" s="6">
        <f t="shared" si="553"/>
        <v>53.67412140575081</v>
      </c>
      <c r="Q5065" s="1">
        <v>8.2976700000000001</v>
      </c>
      <c r="R5065" s="3">
        <v>333300</v>
      </c>
    </row>
    <row r="5066" spans="1:18" x14ac:dyDescent="0.2">
      <c r="A5066" s="8">
        <v>41344</v>
      </c>
      <c r="B5066" s="1">
        <v>8.36</v>
      </c>
      <c r="C5066" s="1">
        <v>8.49</v>
      </c>
      <c r="D5066" s="1">
        <v>8.24</v>
      </c>
      <c r="E5066" s="1">
        <v>8.3699999999999992</v>
      </c>
      <c r="G5066" s="6">
        <f t="shared" si="554"/>
        <v>-2.000000000000135E-2</v>
      </c>
      <c r="H5066" s="1">
        <f t="shared" si="555"/>
        <v>0</v>
      </c>
      <c r="I5066" s="1">
        <f t="shared" si="556"/>
        <v>2.000000000000135E-2</v>
      </c>
      <c r="K5066" s="6">
        <f t="shared" si="550"/>
        <v>8.7142857142857119E-2</v>
      </c>
      <c r="L5066" s="6">
        <f t="shared" si="551"/>
        <v>0.10499999999999998</v>
      </c>
      <c r="M5066" s="6">
        <f t="shared" si="552"/>
        <v>0.82993197278911557</v>
      </c>
      <c r="N5066" s="6">
        <f t="shared" si="553"/>
        <v>45.353159851301115</v>
      </c>
      <c r="Q5066" s="1">
        <v>8.2778890000000001</v>
      </c>
      <c r="R5066" s="3">
        <v>199700</v>
      </c>
    </row>
    <row r="5067" spans="1:18" x14ac:dyDescent="0.2">
      <c r="A5067" s="8">
        <v>41345</v>
      </c>
      <c r="B5067" s="1">
        <v>8.33</v>
      </c>
      <c r="C5067" s="1">
        <v>9.0399999999999991</v>
      </c>
      <c r="D5067" s="1">
        <v>8.27</v>
      </c>
      <c r="E5067" s="1">
        <v>9</v>
      </c>
      <c r="G5067" s="6">
        <f t="shared" si="554"/>
        <v>0.63000000000000078</v>
      </c>
      <c r="H5067" s="1">
        <f t="shared" si="555"/>
        <v>0.63000000000000078</v>
      </c>
      <c r="I5067" s="1">
        <f t="shared" si="556"/>
        <v>0</v>
      </c>
      <c r="K5067" s="6">
        <f t="shared" si="550"/>
        <v>0.13214285714285717</v>
      </c>
      <c r="L5067" s="6">
        <f t="shared" si="551"/>
        <v>7.000000000000009E-2</v>
      </c>
      <c r="M5067" s="6">
        <f t="shared" si="552"/>
        <v>1.8877551020408143</v>
      </c>
      <c r="N5067" s="6">
        <f t="shared" si="553"/>
        <v>65.371024734982313</v>
      </c>
      <c r="Q5067" s="1">
        <v>8.900957</v>
      </c>
      <c r="R5067" s="3">
        <v>1393100</v>
      </c>
    </row>
    <row r="5068" spans="1:18" x14ac:dyDescent="0.2">
      <c r="A5068" s="8">
        <v>41346</v>
      </c>
      <c r="B5068" s="1">
        <v>8.9600000000000009</v>
      </c>
      <c r="C5068" s="1">
        <v>9.06</v>
      </c>
      <c r="D5068" s="1">
        <v>8.61</v>
      </c>
      <c r="E5068" s="1">
        <v>8.75</v>
      </c>
      <c r="G5068" s="6">
        <f t="shared" si="554"/>
        <v>-0.25</v>
      </c>
      <c r="H5068" s="1">
        <f t="shared" si="555"/>
        <v>0</v>
      </c>
      <c r="I5068" s="1">
        <f t="shared" si="556"/>
        <v>0.25</v>
      </c>
      <c r="K5068" s="6">
        <f t="shared" si="550"/>
        <v>0.13214285714285717</v>
      </c>
      <c r="L5068" s="6">
        <f t="shared" si="551"/>
        <v>0.08</v>
      </c>
      <c r="M5068" s="6">
        <f t="shared" si="552"/>
        <v>1.6517857142857146</v>
      </c>
      <c r="N5068" s="6">
        <f t="shared" si="553"/>
        <v>62.289562289562291</v>
      </c>
      <c r="Q5068" s="1">
        <v>8.653708</v>
      </c>
      <c r="R5068" s="3">
        <v>618700</v>
      </c>
    </row>
    <row r="5069" spans="1:18" x14ac:dyDescent="0.2">
      <c r="A5069" s="8">
        <v>41347</v>
      </c>
      <c r="B5069" s="1">
        <v>8.74</v>
      </c>
      <c r="C5069" s="1">
        <v>8.98</v>
      </c>
      <c r="D5069" s="1">
        <v>8.7200000000000006</v>
      </c>
      <c r="E5069" s="1">
        <v>8.98</v>
      </c>
      <c r="G5069" s="6">
        <f t="shared" si="554"/>
        <v>0.23000000000000043</v>
      </c>
      <c r="H5069" s="1">
        <f t="shared" si="555"/>
        <v>0.23000000000000043</v>
      </c>
      <c r="I5069" s="1">
        <f t="shared" si="556"/>
        <v>0</v>
      </c>
      <c r="K5069" s="6">
        <f t="shared" si="550"/>
        <v>0.13142857142857148</v>
      </c>
      <c r="L5069" s="6">
        <f t="shared" si="551"/>
        <v>0.08</v>
      </c>
      <c r="M5069" s="6">
        <f t="shared" si="552"/>
        <v>1.6428571428571435</v>
      </c>
      <c r="N5069" s="6">
        <f t="shared" si="553"/>
        <v>62.162162162162168</v>
      </c>
      <c r="Q5069" s="1">
        <v>8.8811769999999992</v>
      </c>
      <c r="R5069" s="3">
        <v>790500</v>
      </c>
    </row>
    <row r="5070" spans="1:18" x14ac:dyDescent="0.2">
      <c r="A5070" s="8">
        <v>41348</v>
      </c>
      <c r="B5070" s="1">
        <v>8.19</v>
      </c>
      <c r="C5070" s="1">
        <v>8.42</v>
      </c>
      <c r="D5070" s="1">
        <v>7.67</v>
      </c>
      <c r="E5070" s="1">
        <v>7.9</v>
      </c>
      <c r="G5070" s="6">
        <f t="shared" si="554"/>
        <v>-1.08</v>
      </c>
      <c r="H5070" s="1">
        <f t="shared" si="555"/>
        <v>0</v>
      </c>
      <c r="I5070" s="1">
        <f t="shared" si="556"/>
        <v>1.08</v>
      </c>
      <c r="K5070" s="6">
        <f t="shared" si="550"/>
        <v>0.13142857142857148</v>
      </c>
      <c r="L5070" s="6">
        <f t="shared" si="551"/>
        <v>0.12857142857142861</v>
      </c>
      <c r="M5070" s="6">
        <f t="shared" si="552"/>
        <v>1.0222222222222224</v>
      </c>
      <c r="N5070" s="6">
        <f t="shared" si="553"/>
        <v>50.549450549450547</v>
      </c>
      <c r="Q5070" s="1">
        <v>7.8130620000000004</v>
      </c>
      <c r="R5070" s="3">
        <v>1596800</v>
      </c>
    </row>
    <row r="5071" spans="1:18" x14ac:dyDescent="0.2">
      <c r="A5071" s="8">
        <v>41351</v>
      </c>
      <c r="B5071" s="1">
        <v>7.74</v>
      </c>
      <c r="C5071" s="1">
        <v>7.96</v>
      </c>
      <c r="D5071" s="1">
        <v>7.71</v>
      </c>
      <c r="E5071" s="1">
        <v>7.78</v>
      </c>
      <c r="G5071" s="6">
        <f t="shared" si="554"/>
        <v>-0.12000000000000011</v>
      </c>
      <c r="H5071" s="1">
        <f t="shared" si="555"/>
        <v>0</v>
      </c>
      <c r="I5071" s="1">
        <f t="shared" si="556"/>
        <v>0.12000000000000011</v>
      </c>
      <c r="K5071" s="6">
        <f t="shared" si="550"/>
        <v>0.1228571428571429</v>
      </c>
      <c r="L5071" s="6">
        <f t="shared" si="551"/>
        <v>0.13714285714285721</v>
      </c>
      <c r="M5071" s="6">
        <f t="shared" si="552"/>
        <v>0.89583333333333326</v>
      </c>
      <c r="N5071" s="6">
        <f t="shared" si="553"/>
        <v>47.252747252747248</v>
      </c>
      <c r="Q5071" s="1">
        <v>7.6943830000000002</v>
      </c>
      <c r="R5071" s="3">
        <v>431900</v>
      </c>
    </row>
    <row r="5072" spans="1:18" x14ac:dyDescent="0.2">
      <c r="A5072" s="8">
        <v>41352</v>
      </c>
      <c r="B5072" s="1">
        <v>7.81</v>
      </c>
      <c r="C5072" s="1">
        <v>7.81</v>
      </c>
      <c r="D5072" s="1">
        <v>7.59</v>
      </c>
      <c r="E5072" s="1">
        <v>7.73</v>
      </c>
      <c r="G5072" s="6">
        <f t="shared" si="554"/>
        <v>-4.9999999999999822E-2</v>
      </c>
      <c r="H5072" s="1">
        <f t="shared" si="555"/>
        <v>0</v>
      </c>
      <c r="I5072" s="1">
        <f t="shared" si="556"/>
        <v>4.9999999999999822E-2</v>
      </c>
      <c r="K5072" s="6">
        <f t="shared" ref="K5072:K5135" si="557">AVERAGE(H5059:H5072)</f>
        <v>0.11500000000000009</v>
      </c>
      <c r="L5072" s="6">
        <f t="shared" ref="L5072:L5135" si="558">AVERAGE(I5059:I5072)</f>
        <v>0.14071428571428576</v>
      </c>
      <c r="M5072" s="6">
        <f t="shared" ref="M5072:M5135" si="559">K5072/L5072</f>
        <v>0.8172588832487313</v>
      </c>
      <c r="N5072" s="6">
        <f t="shared" si="553"/>
        <v>44.972067039106157</v>
      </c>
      <c r="Q5072" s="1">
        <v>7.644933</v>
      </c>
      <c r="R5072" s="3">
        <v>451200</v>
      </c>
    </row>
    <row r="5073" spans="1:18" x14ac:dyDescent="0.2">
      <c r="A5073" s="8">
        <v>41353</v>
      </c>
      <c r="B5073" s="1">
        <v>7.79</v>
      </c>
      <c r="C5073" s="1">
        <v>7.86</v>
      </c>
      <c r="D5073" s="1">
        <v>7.7</v>
      </c>
      <c r="E5073" s="1">
        <v>7.8</v>
      </c>
      <c r="G5073" s="6">
        <f t="shared" si="554"/>
        <v>6.9999999999999396E-2</v>
      </c>
      <c r="H5073" s="1">
        <f t="shared" si="555"/>
        <v>6.9999999999999396E-2</v>
      </c>
      <c r="I5073" s="1">
        <f t="shared" si="556"/>
        <v>0</v>
      </c>
      <c r="K5073" s="6">
        <f t="shared" si="557"/>
        <v>0.11857142857142865</v>
      </c>
      <c r="L5073" s="6">
        <f t="shared" si="558"/>
        <v>0.14071428571428576</v>
      </c>
      <c r="M5073" s="6">
        <f t="shared" si="559"/>
        <v>0.84263959390862964</v>
      </c>
      <c r="N5073" s="6">
        <f t="shared" ref="N5073:N5136" si="560">IF(L5073=0,100,100-(100/(1+M5073)))</f>
        <v>45.730027548209371</v>
      </c>
      <c r="Q5073" s="1">
        <v>7.714162</v>
      </c>
      <c r="R5073" s="3">
        <v>355700</v>
      </c>
    </row>
    <row r="5074" spans="1:18" x14ac:dyDescent="0.2">
      <c r="A5074" s="8">
        <v>41354</v>
      </c>
      <c r="B5074" s="1">
        <v>7.72</v>
      </c>
      <c r="C5074" s="1">
        <v>7.76</v>
      </c>
      <c r="D5074" s="1">
        <v>7.54</v>
      </c>
      <c r="E5074" s="1">
        <v>7.57</v>
      </c>
      <c r="G5074" s="6">
        <f t="shared" si="554"/>
        <v>-0.22999999999999954</v>
      </c>
      <c r="H5074" s="1">
        <f t="shared" si="555"/>
        <v>0</v>
      </c>
      <c r="I5074" s="1">
        <f t="shared" si="556"/>
        <v>0.22999999999999954</v>
      </c>
      <c r="K5074" s="6">
        <f t="shared" si="557"/>
        <v>0.11857142857142865</v>
      </c>
      <c r="L5074" s="6">
        <f t="shared" si="558"/>
        <v>0.15357142857142866</v>
      </c>
      <c r="M5074" s="6">
        <f t="shared" si="559"/>
        <v>0.77209302325581397</v>
      </c>
      <c r="N5074" s="6">
        <f t="shared" si="560"/>
        <v>43.569553805774284</v>
      </c>
      <c r="Q5074" s="1">
        <v>7.486694</v>
      </c>
      <c r="R5074" s="3">
        <v>319800</v>
      </c>
    </row>
    <row r="5075" spans="1:18" x14ac:dyDescent="0.2">
      <c r="A5075" s="8">
        <v>41355</v>
      </c>
      <c r="B5075" s="1">
        <v>7.6</v>
      </c>
      <c r="C5075" s="1">
        <v>7.74</v>
      </c>
      <c r="D5075" s="1">
        <v>7.51</v>
      </c>
      <c r="E5075" s="1">
        <v>7.58</v>
      </c>
      <c r="G5075" s="6">
        <f t="shared" si="554"/>
        <v>9.9999999999997868E-3</v>
      </c>
      <c r="H5075" s="1">
        <f t="shared" si="555"/>
        <v>9.9999999999997868E-3</v>
      </c>
      <c r="I5075" s="1">
        <f t="shared" si="556"/>
        <v>0</v>
      </c>
      <c r="K5075" s="6">
        <f t="shared" si="557"/>
        <v>0.11928571428571434</v>
      </c>
      <c r="L5075" s="6">
        <f t="shared" si="558"/>
        <v>0.12500000000000006</v>
      </c>
      <c r="M5075" s="6">
        <f t="shared" si="559"/>
        <v>0.95428571428571429</v>
      </c>
      <c r="N5075" s="6">
        <f t="shared" si="560"/>
        <v>48.830409356725141</v>
      </c>
      <c r="Q5075" s="1">
        <v>7.4965830000000002</v>
      </c>
      <c r="R5075" s="3">
        <v>520400</v>
      </c>
    </row>
    <row r="5076" spans="1:18" x14ac:dyDescent="0.2">
      <c r="A5076" s="8">
        <v>41358</v>
      </c>
      <c r="B5076" s="1">
        <v>7.6</v>
      </c>
      <c r="C5076" s="1">
        <v>7.77</v>
      </c>
      <c r="D5076" s="1">
        <v>7.57</v>
      </c>
      <c r="E5076" s="1">
        <v>7.65</v>
      </c>
      <c r="G5076" s="6">
        <f t="shared" si="554"/>
        <v>7.0000000000000284E-2</v>
      </c>
      <c r="H5076" s="1">
        <f t="shared" si="555"/>
        <v>7.0000000000000284E-2</v>
      </c>
      <c r="I5076" s="1">
        <f t="shared" si="556"/>
        <v>0</v>
      </c>
      <c r="K5076" s="6">
        <f t="shared" si="557"/>
        <v>0.11785714285714295</v>
      </c>
      <c r="L5076" s="6">
        <f t="shared" si="558"/>
        <v>0.12500000000000006</v>
      </c>
      <c r="M5076" s="6">
        <f t="shared" si="559"/>
        <v>0.94285714285714317</v>
      </c>
      <c r="N5076" s="6">
        <f t="shared" si="560"/>
        <v>48.529411764705891</v>
      </c>
      <c r="Q5076" s="1">
        <v>7.5658139999999996</v>
      </c>
      <c r="R5076" s="3">
        <v>315800</v>
      </c>
    </row>
    <row r="5077" spans="1:18" x14ac:dyDescent="0.2">
      <c r="A5077" s="8">
        <v>41359</v>
      </c>
      <c r="B5077" s="1">
        <v>7.68</v>
      </c>
      <c r="C5077" s="1">
        <v>7.75</v>
      </c>
      <c r="D5077" s="1">
        <v>7.62</v>
      </c>
      <c r="E5077" s="1">
        <v>7.66</v>
      </c>
      <c r="G5077" s="6">
        <f t="shared" si="554"/>
        <v>9.9999999999997868E-3</v>
      </c>
      <c r="H5077" s="1">
        <f t="shared" si="555"/>
        <v>9.9999999999997868E-3</v>
      </c>
      <c r="I5077" s="1">
        <f t="shared" si="556"/>
        <v>0</v>
      </c>
      <c r="K5077" s="6">
        <f t="shared" si="557"/>
        <v>0.11428571428571439</v>
      </c>
      <c r="L5077" s="6">
        <f t="shared" si="558"/>
        <v>0.12500000000000006</v>
      </c>
      <c r="M5077" s="6">
        <f t="shared" si="559"/>
        <v>0.9142857142857147</v>
      </c>
      <c r="N5077" s="6">
        <f t="shared" si="560"/>
        <v>47.761194029850756</v>
      </c>
      <c r="Q5077" s="1">
        <v>7.5757029999999999</v>
      </c>
      <c r="R5077" s="3">
        <v>217100</v>
      </c>
    </row>
    <row r="5078" spans="1:18" x14ac:dyDescent="0.2">
      <c r="A5078" s="8">
        <v>41360</v>
      </c>
      <c r="B5078" s="1">
        <v>7.6</v>
      </c>
      <c r="C5078" s="1">
        <v>7.68</v>
      </c>
      <c r="D5078" s="1">
        <v>7.51</v>
      </c>
      <c r="E5078" s="1">
        <v>7.57</v>
      </c>
      <c r="G5078" s="6">
        <f t="shared" si="554"/>
        <v>-8.9999999999999858E-2</v>
      </c>
      <c r="H5078" s="1">
        <f t="shared" si="555"/>
        <v>0</v>
      </c>
      <c r="I5078" s="1">
        <f t="shared" si="556"/>
        <v>8.9999999999999858E-2</v>
      </c>
      <c r="K5078" s="6">
        <f t="shared" si="557"/>
        <v>8.2857142857142935E-2</v>
      </c>
      <c r="L5078" s="6">
        <f t="shared" si="558"/>
        <v>0.13142857142857148</v>
      </c>
      <c r="M5078" s="6">
        <f t="shared" si="559"/>
        <v>0.63043478260869601</v>
      </c>
      <c r="N5078" s="6">
        <f t="shared" si="560"/>
        <v>38.666666666666679</v>
      </c>
      <c r="Q5078" s="1">
        <v>7.486694</v>
      </c>
      <c r="R5078" s="3">
        <v>231000</v>
      </c>
    </row>
    <row r="5079" spans="1:18" x14ac:dyDescent="0.2">
      <c r="A5079" s="8">
        <v>41361</v>
      </c>
      <c r="B5079" s="1">
        <v>7.61</v>
      </c>
      <c r="C5079" s="1">
        <v>7.64</v>
      </c>
      <c r="D5079" s="1">
        <v>7.4550000000000001</v>
      </c>
      <c r="E5079" s="1">
        <v>7.59</v>
      </c>
      <c r="G5079" s="6">
        <f t="shared" si="554"/>
        <v>1.9999999999999574E-2</v>
      </c>
      <c r="H5079" s="1">
        <f t="shared" si="555"/>
        <v>1.9999999999999574E-2</v>
      </c>
      <c r="I5079" s="1">
        <f t="shared" si="556"/>
        <v>0</v>
      </c>
      <c r="K5079" s="6">
        <f t="shared" si="557"/>
        <v>7.4285714285714288E-2</v>
      </c>
      <c r="L5079" s="6">
        <f t="shared" si="558"/>
        <v>0.13142857142857148</v>
      </c>
      <c r="M5079" s="6">
        <f t="shared" si="559"/>
        <v>0.56521739130434767</v>
      </c>
      <c r="N5079" s="6">
        <f t="shared" si="560"/>
        <v>36.111111111111107</v>
      </c>
      <c r="Q5079" s="1">
        <v>7.5064739999999999</v>
      </c>
      <c r="R5079" s="3">
        <v>392700</v>
      </c>
    </row>
    <row r="5080" spans="1:18" x14ac:dyDescent="0.2">
      <c r="A5080" s="8">
        <v>41365</v>
      </c>
      <c r="B5080" s="1">
        <v>7.67</v>
      </c>
      <c r="C5080" s="1">
        <v>7.67</v>
      </c>
      <c r="D5080" s="1">
        <v>7.27</v>
      </c>
      <c r="E5080" s="1">
        <v>7.38</v>
      </c>
      <c r="G5080" s="6">
        <f t="shared" si="554"/>
        <v>-0.20999999999999996</v>
      </c>
      <c r="H5080" s="1">
        <f t="shared" si="555"/>
        <v>0</v>
      </c>
      <c r="I5080" s="1">
        <f t="shared" si="556"/>
        <v>0.20999999999999996</v>
      </c>
      <c r="K5080" s="6">
        <f t="shared" si="557"/>
        <v>7.4285714285714288E-2</v>
      </c>
      <c r="L5080" s="6">
        <f t="shared" si="558"/>
        <v>0.14499999999999996</v>
      </c>
      <c r="M5080" s="6">
        <f t="shared" si="559"/>
        <v>0.51231527093596074</v>
      </c>
      <c r="N5080" s="6">
        <f t="shared" si="560"/>
        <v>33.876221498371351</v>
      </c>
      <c r="Q5080" s="1">
        <v>7.2987849999999996</v>
      </c>
      <c r="R5080" s="3">
        <v>345000</v>
      </c>
    </row>
    <row r="5081" spans="1:18" x14ac:dyDescent="0.2">
      <c r="A5081" s="8">
        <v>41366</v>
      </c>
      <c r="B5081" s="1">
        <v>7.46</v>
      </c>
      <c r="C5081" s="1">
        <v>7.48</v>
      </c>
      <c r="D5081" s="1">
        <v>7.27</v>
      </c>
      <c r="E5081" s="1">
        <v>7.28</v>
      </c>
      <c r="G5081" s="6">
        <f t="shared" si="554"/>
        <v>-9.9999999999999645E-2</v>
      </c>
      <c r="H5081" s="1">
        <f t="shared" si="555"/>
        <v>0</v>
      </c>
      <c r="I5081" s="1">
        <f t="shared" si="556"/>
        <v>9.9999999999999645E-2</v>
      </c>
      <c r="K5081" s="6">
        <f t="shared" si="557"/>
        <v>2.9285714285714231E-2</v>
      </c>
      <c r="L5081" s="6">
        <f t="shared" si="558"/>
        <v>0.15214285714285708</v>
      </c>
      <c r="M5081" s="6">
        <f t="shared" si="559"/>
        <v>0.19248826291079785</v>
      </c>
      <c r="N5081" s="6">
        <f t="shared" si="560"/>
        <v>16.141732283464549</v>
      </c>
      <c r="Q5081" s="1">
        <v>7.1998850000000001</v>
      </c>
      <c r="R5081" s="3">
        <v>313700</v>
      </c>
    </row>
    <row r="5082" spans="1:18" x14ac:dyDescent="0.2">
      <c r="A5082" s="8">
        <v>41367</v>
      </c>
      <c r="B5082" s="1">
        <v>7.28</v>
      </c>
      <c r="C5082" s="1">
        <v>7.3</v>
      </c>
      <c r="D5082" s="1">
        <v>6.97</v>
      </c>
      <c r="E5082" s="1">
        <v>7.02</v>
      </c>
      <c r="G5082" s="6">
        <f t="shared" si="554"/>
        <v>-0.26000000000000068</v>
      </c>
      <c r="H5082" s="1">
        <f t="shared" si="555"/>
        <v>0</v>
      </c>
      <c r="I5082" s="1">
        <f t="shared" si="556"/>
        <v>0.26000000000000068</v>
      </c>
      <c r="K5082" s="6">
        <f t="shared" si="557"/>
        <v>2.9285714285714231E-2</v>
      </c>
      <c r="L5082" s="6">
        <f t="shared" si="558"/>
        <v>0.15285714285714283</v>
      </c>
      <c r="M5082" s="6">
        <f t="shared" si="559"/>
        <v>0.19158878504672866</v>
      </c>
      <c r="N5082" s="6">
        <f t="shared" si="560"/>
        <v>16.078431372548991</v>
      </c>
      <c r="Q5082" s="1">
        <v>6.9427459999999996</v>
      </c>
      <c r="R5082" s="3">
        <v>466800</v>
      </c>
    </row>
    <row r="5083" spans="1:18" x14ac:dyDescent="0.2">
      <c r="A5083" s="8">
        <v>41368</v>
      </c>
      <c r="B5083" s="1">
        <v>7.03</v>
      </c>
      <c r="C5083" s="1">
        <v>7.08</v>
      </c>
      <c r="D5083" s="1">
        <v>6.93</v>
      </c>
      <c r="E5083" s="1">
        <v>6.98</v>
      </c>
      <c r="G5083" s="6">
        <f t="shared" si="554"/>
        <v>-3.9999999999999147E-2</v>
      </c>
      <c r="H5083" s="1">
        <f t="shared" si="555"/>
        <v>0</v>
      </c>
      <c r="I5083" s="1">
        <f t="shared" si="556"/>
        <v>3.9999999999999147E-2</v>
      </c>
      <c r="K5083" s="6">
        <f t="shared" si="557"/>
        <v>1.2857142857142774E-2</v>
      </c>
      <c r="L5083" s="6">
        <f t="shared" si="558"/>
        <v>0.15571428571428564</v>
      </c>
      <c r="M5083" s="6">
        <f t="shared" si="559"/>
        <v>8.2568807339449046E-2</v>
      </c>
      <c r="N5083" s="6">
        <f t="shared" si="560"/>
        <v>7.6271186440677496</v>
      </c>
      <c r="Q5083" s="1">
        <v>6.903187</v>
      </c>
      <c r="R5083" s="3">
        <v>431500</v>
      </c>
    </row>
    <row r="5084" spans="1:18" x14ac:dyDescent="0.2">
      <c r="A5084" s="8">
        <v>41369</v>
      </c>
      <c r="B5084" s="1">
        <v>6.81</v>
      </c>
      <c r="C5084" s="1">
        <v>7.12</v>
      </c>
      <c r="D5084" s="1">
        <v>6.81</v>
      </c>
      <c r="E5084" s="1">
        <v>7.06</v>
      </c>
      <c r="G5084" s="6">
        <f t="shared" si="554"/>
        <v>7.9999999999999183E-2</v>
      </c>
      <c r="H5084" s="1">
        <f t="shared" si="555"/>
        <v>7.9999999999999183E-2</v>
      </c>
      <c r="I5084" s="1">
        <f t="shared" si="556"/>
        <v>0</v>
      </c>
      <c r="K5084" s="6">
        <f t="shared" si="557"/>
        <v>1.857142857142843E-2</v>
      </c>
      <c r="L5084" s="6">
        <f t="shared" si="558"/>
        <v>7.8571428571428487E-2</v>
      </c>
      <c r="M5084" s="6">
        <f t="shared" si="559"/>
        <v>0.2363636363636348</v>
      </c>
      <c r="N5084" s="6">
        <f t="shared" si="560"/>
        <v>19.117647058823422</v>
      </c>
      <c r="Q5084" s="1">
        <v>6.9823060000000003</v>
      </c>
      <c r="R5084" s="3">
        <v>481800</v>
      </c>
    </row>
    <row r="5085" spans="1:18" x14ac:dyDescent="0.2">
      <c r="A5085" s="8">
        <v>41372</v>
      </c>
      <c r="B5085" s="1">
        <v>7.13</v>
      </c>
      <c r="C5085" s="1">
        <v>7.23</v>
      </c>
      <c r="D5085" s="1">
        <v>7.08</v>
      </c>
      <c r="E5085" s="1">
        <v>7.22</v>
      </c>
      <c r="G5085" s="6">
        <f t="shared" si="554"/>
        <v>0.16000000000000014</v>
      </c>
      <c r="H5085" s="1">
        <f t="shared" si="555"/>
        <v>0.16000000000000014</v>
      </c>
      <c r="I5085" s="1">
        <f t="shared" si="556"/>
        <v>0</v>
      </c>
      <c r="K5085" s="6">
        <f t="shared" si="557"/>
        <v>2.9999999999999867E-2</v>
      </c>
      <c r="L5085" s="6">
        <f t="shared" si="558"/>
        <v>6.999999999999991E-2</v>
      </c>
      <c r="M5085" s="6">
        <f t="shared" si="559"/>
        <v>0.42857142857142722</v>
      </c>
      <c r="N5085" s="6">
        <f t="shared" si="560"/>
        <v>29.999999999999943</v>
      </c>
      <c r="Q5085" s="1">
        <v>7.1405450000000004</v>
      </c>
      <c r="R5085" s="3">
        <v>310500</v>
      </c>
    </row>
    <row r="5086" spans="1:18" x14ac:dyDescent="0.2">
      <c r="A5086" s="8">
        <v>41373</v>
      </c>
      <c r="B5086" s="1">
        <v>7.25</v>
      </c>
      <c r="C5086" s="1">
        <v>7.28</v>
      </c>
      <c r="D5086" s="1">
        <v>7.1</v>
      </c>
      <c r="E5086" s="1">
        <v>7.1</v>
      </c>
      <c r="G5086" s="6">
        <f t="shared" si="554"/>
        <v>-0.12000000000000011</v>
      </c>
      <c r="H5086" s="1">
        <f t="shared" si="555"/>
        <v>0</v>
      </c>
      <c r="I5086" s="1">
        <f t="shared" si="556"/>
        <v>0.12000000000000011</v>
      </c>
      <c r="K5086" s="6">
        <f t="shared" si="557"/>
        <v>2.9999999999999867E-2</v>
      </c>
      <c r="L5086" s="6">
        <f t="shared" si="558"/>
        <v>7.4999999999999928E-2</v>
      </c>
      <c r="M5086" s="6">
        <f t="shared" si="559"/>
        <v>0.39999999999999863</v>
      </c>
      <c r="N5086" s="6">
        <f t="shared" si="560"/>
        <v>28.571428571428498</v>
      </c>
      <c r="Q5086" s="1">
        <v>7.0218660000000002</v>
      </c>
      <c r="R5086" s="3">
        <v>349100</v>
      </c>
    </row>
    <row r="5087" spans="1:18" x14ac:dyDescent="0.2">
      <c r="A5087" s="8">
        <v>41374</v>
      </c>
      <c r="B5087" s="1">
        <v>7.15</v>
      </c>
      <c r="C5087" s="1">
        <v>7.36</v>
      </c>
      <c r="D5087" s="1">
        <v>7.11</v>
      </c>
      <c r="E5087" s="1">
        <v>7.3</v>
      </c>
      <c r="G5087" s="6">
        <f t="shared" si="554"/>
        <v>0.20000000000000018</v>
      </c>
      <c r="H5087" s="1">
        <f t="shared" si="555"/>
        <v>0.20000000000000018</v>
      </c>
      <c r="I5087" s="1">
        <f t="shared" si="556"/>
        <v>0</v>
      </c>
      <c r="K5087" s="6">
        <f t="shared" si="557"/>
        <v>3.9285714285714209E-2</v>
      </c>
      <c r="L5087" s="6">
        <f t="shared" si="558"/>
        <v>7.4999999999999928E-2</v>
      </c>
      <c r="M5087" s="6">
        <f t="shared" si="559"/>
        <v>0.52380952380952328</v>
      </c>
      <c r="N5087" s="6">
        <f t="shared" si="560"/>
        <v>34.374999999999972</v>
      </c>
      <c r="Q5087" s="1">
        <v>7.219665</v>
      </c>
      <c r="R5087" s="3">
        <v>611100</v>
      </c>
    </row>
    <row r="5088" spans="1:18" x14ac:dyDescent="0.2">
      <c r="A5088" s="8">
        <v>41375</v>
      </c>
      <c r="B5088" s="1">
        <v>7.29</v>
      </c>
      <c r="C5088" s="1">
        <v>7.4</v>
      </c>
      <c r="D5088" s="1">
        <v>7.16</v>
      </c>
      <c r="E5088" s="1">
        <v>7.18</v>
      </c>
      <c r="G5088" s="6">
        <f t="shared" si="554"/>
        <v>-0.12000000000000011</v>
      </c>
      <c r="H5088" s="1">
        <f t="shared" si="555"/>
        <v>0</v>
      </c>
      <c r="I5088" s="1">
        <f t="shared" si="556"/>
        <v>0.12000000000000011</v>
      </c>
      <c r="K5088" s="6">
        <f t="shared" si="557"/>
        <v>3.9285714285714209E-2</v>
      </c>
      <c r="L5088" s="6">
        <f t="shared" si="558"/>
        <v>6.7142857142857101E-2</v>
      </c>
      <c r="M5088" s="6">
        <f t="shared" si="559"/>
        <v>0.58510638297872264</v>
      </c>
      <c r="N5088" s="6">
        <f t="shared" si="560"/>
        <v>36.91275167785232</v>
      </c>
      <c r="Q5088" s="1">
        <v>7.1009849999999997</v>
      </c>
      <c r="R5088" s="3">
        <v>500300</v>
      </c>
    </row>
    <row r="5089" spans="1:18" x14ac:dyDescent="0.2">
      <c r="A5089" s="8">
        <v>41376</v>
      </c>
      <c r="B5089" s="1">
        <v>7.09</v>
      </c>
      <c r="C5089" s="1">
        <v>7.14</v>
      </c>
      <c r="D5089" s="1">
        <v>6.82</v>
      </c>
      <c r="E5089" s="1">
        <v>6.94</v>
      </c>
      <c r="G5089" s="6">
        <f t="shared" si="554"/>
        <v>-0.23999999999999932</v>
      </c>
      <c r="H5089" s="1">
        <f t="shared" si="555"/>
        <v>0</v>
      </c>
      <c r="I5089" s="1">
        <f t="shared" si="556"/>
        <v>0.23999999999999932</v>
      </c>
      <c r="K5089" s="6">
        <f t="shared" si="557"/>
        <v>3.8571428571428513E-2</v>
      </c>
      <c r="L5089" s="6">
        <f t="shared" si="558"/>
        <v>8.42857142857142E-2</v>
      </c>
      <c r="M5089" s="6">
        <f t="shared" si="559"/>
        <v>0.45762711864406758</v>
      </c>
      <c r="N5089" s="6">
        <f t="shared" si="560"/>
        <v>31.395348837209283</v>
      </c>
      <c r="Q5089" s="1">
        <v>6.8636270000000001</v>
      </c>
      <c r="R5089" s="3">
        <v>476500</v>
      </c>
    </row>
    <row r="5090" spans="1:18" x14ac:dyDescent="0.2">
      <c r="A5090" s="8">
        <v>41379</v>
      </c>
      <c r="B5090" s="1">
        <v>6.81</v>
      </c>
      <c r="C5090" s="1">
        <v>6.85</v>
      </c>
      <c r="D5090" s="1">
        <v>6.37</v>
      </c>
      <c r="E5090" s="1">
        <v>6.4</v>
      </c>
      <c r="G5090" s="6">
        <f t="shared" si="554"/>
        <v>-0.54</v>
      </c>
      <c r="H5090" s="1">
        <f t="shared" si="555"/>
        <v>0</v>
      </c>
      <c r="I5090" s="1">
        <f t="shared" si="556"/>
        <v>0.54</v>
      </c>
      <c r="K5090" s="6">
        <f t="shared" si="557"/>
        <v>3.3571428571428488E-2</v>
      </c>
      <c r="L5090" s="6">
        <f t="shared" si="558"/>
        <v>0.12285714285714278</v>
      </c>
      <c r="M5090" s="6">
        <f t="shared" si="559"/>
        <v>0.27325581395348786</v>
      </c>
      <c r="N5090" s="6">
        <f t="shared" si="560"/>
        <v>21.461187214611854</v>
      </c>
      <c r="Q5090" s="1">
        <v>6.3295690000000002</v>
      </c>
      <c r="R5090" s="3">
        <v>773400</v>
      </c>
    </row>
    <row r="5091" spans="1:18" x14ac:dyDescent="0.2">
      <c r="A5091" s="8">
        <v>41380</v>
      </c>
      <c r="B5091" s="1">
        <v>6.55</v>
      </c>
      <c r="C5091" s="1">
        <v>6.7</v>
      </c>
      <c r="D5091" s="1">
        <v>6.3650000000000002</v>
      </c>
      <c r="E5091" s="1">
        <v>6.69</v>
      </c>
      <c r="G5091" s="6">
        <f t="shared" si="554"/>
        <v>0.29000000000000004</v>
      </c>
      <c r="H5091" s="1">
        <f t="shared" si="555"/>
        <v>0.29000000000000004</v>
      </c>
      <c r="I5091" s="1">
        <f t="shared" si="556"/>
        <v>0</v>
      </c>
      <c r="K5091" s="6">
        <f t="shared" si="557"/>
        <v>5.3571428571428506E-2</v>
      </c>
      <c r="L5091" s="6">
        <f t="shared" si="558"/>
        <v>0.12285714285714278</v>
      </c>
      <c r="M5091" s="6">
        <f t="shared" si="559"/>
        <v>0.43604651162790675</v>
      </c>
      <c r="N5091" s="6">
        <f t="shared" si="560"/>
        <v>30.364372469635626</v>
      </c>
      <c r="Q5091" s="1">
        <v>6.6163780000000001</v>
      </c>
      <c r="R5091" s="3">
        <v>725100</v>
      </c>
    </row>
    <row r="5092" spans="1:18" x14ac:dyDescent="0.2">
      <c r="A5092" s="8">
        <v>41381</v>
      </c>
      <c r="B5092" s="1">
        <v>6.61</v>
      </c>
      <c r="C5092" s="1">
        <v>6.63</v>
      </c>
      <c r="D5092" s="1">
        <v>6.35</v>
      </c>
      <c r="E5092" s="1">
        <v>6.49</v>
      </c>
      <c r="G5092" s="6">
        <f t="shared" si="554"/>
        <v>-0.20000000000000018</v>
      </c>
      <c r="H5092" s="1">
        <f t="shared" si="555"/>
        <v>0</v>
      </c>
      <c r="I5092" s="1">
        <f t="shared" si="556"/>
        <v>0.20000000000000018</v>
      </c>
      <c r="K5092" s="6">
        <f t="shared" si="557"/>
        <v>5.3571428571428506E-2</v>
      </c>
      <c r="L5092" s="6">
        <f t="shared" si="558"/>
        <v>0.13071428571428564</v>
      </c>
      <c r="M5092" s="6">
        <f t="shared" si="559"/>
        <v>0.40983606557377023</v>
      </c>
      <c r="N5092" s="6">
        <f t="shared" si="560"/>
        <v>29.069767441860449</v>
      </c>
      <c r="Q5092" s="1">
        <v>6.4185790000000003</v>
      </c>
      <c r="R5092" s="3">
        <v>592300</v>
      </c>
    </row>
    <row r="5093" spans="1:18" x14ac:dyDescent="0.2">
      <c r="A5093" s="8">
        <v>41382</v>
      </c>
      <c r="B5093" s="1">
        <v>6.54</v>
      </c>
      <c r="C5093" s="1">
        <v>6.65</v>
      </c>
      <c r="D5093" s="1">
        <v>6.39</v>
      </c>
      <c r="E5093" s="1">
        <v>6.62</v>
      </c>
      <c r="G5093" s="6">
        <f t="shared" si="554"/>
        <v>0.12999999999999989</v>
      </c>
      <c r="H5093" s="1">
        <f t="shared" si="555"/>
        <v>0.12999999999999989</v>
      </c>
      <c r="I5093" s="1">
        <f t="shared" si="556"/>
        <v>0</v>
      </c>
      <c r="K5093" s="6">
        <f t="shared" si="557"/>
        <v>6.1428571428571388E-2</v>
      </c>
      <c r="L5093" s="6">
        <f t="shared" si="558"/>
        <v>0.13071428571428564</v>
      </c>
      <c r="M5093" s="6">
        <f t="shared" si="559"/>
        <v>0.4699453551912568</v>
      </c>
      <c r="N5093" s="6">
        <f t="shared" si="560"/>
        <v>31.970260223048328</v>
      </c>
      <c r="Q5093" s="1">
        <v>6.547148</v>
      </c>
      <c r="R5093" s="3">
        <v>404100</v>
      </c>
    </row>
    <row r="5094" spans="1:18" x14ac:dyDescent="0.2">
      <c r="A5094" s="8">
        <v>41383</v>
      </c>
      <c r="B5094" s="1">
        <v>6.64</v>
      </c>
      <c r="C5094" s="1">
        <v>6.72</v>
      </c>
      <c r="D5094" s="1">
        <v>6.48</v>
      </c>
      <c r="E5094" s="1">
        <v>6.5</v>
      </c>
      <c r="G5094" s="6">
        <f t="shared" si="554"/>
        <v>-0.12000000000000011</v>
      </c>
      <c r="H5094" s="1">
        <f t="shared" si="555"/>
        <v>0</v>
      </c>
      <c r="I5094" s="1">
        <f t="shared" si="556"/>
        <v>0.12000000000000011</v>
      </c>
      <c r="K5094" s="6">
        <f t="shared" si="557"/>
        <v>6.1428571428571388E-2</v>
      </c>
      <c r="L5094" s="6">
        <f t="shared" si="558"/>
        <v>0.12428571428571424</v>
      </c>
      <c r="M5094" s="6">
        <f t="shared" si="559"/>
        <v>0.49425287356321829</v>
      </c>
      <c r="N5094" s="6">
        <f t="shared" si="560"/>
        <v>33.07692307692308</v>
      </c>
      <c r="Q5094" s="1">
        <v>6.4284689999999998</v>
      </c>
      <c r="R5094" s="3">
        <v>371500</v>
      </c>
    </row>
    <row r="5095" spans="1:18" x14ac:dyDescent="0.2">
      <c r="A5095" s="8">
        <v>41386</v>
      </c>
      <c r="B5095" s="1">
        <v>6.51</v>
      </c>
      <c r="C5095" s="1">
        <v>6.58</v>
      </c>
      <c r="D5095" s="1">
        <v>6.3</v>
      </c>
      <c r="E5095" s="1">
        <v>6.44</v>
      </c>
      <c r="G5095" s="6">
        <f t="shared" si="554"/>
        <v>-5.9999999999999609E-2</v>
      </c>
      <c r="H5095" s="1">
        <f t="shared" si="555"/>
        <v>0</v>
      </c>
      <c r="I5095" s="1">
        <f t="shared" si="556"/>
        <v>5.9999999999999609E-2</v>
      </c>
      <c r="K5095" s="6">
        <f t="shared" si="557"/>
        <v>6.1428571428571388E-2</v>
      </c>
      <c r="L5095" s="6">
        <f t="shared" si="558"/>
        <v>0.12142857142857137</v>
      </c>
      <c r="M5095" s="6">
        <f t="shared" si="559"/>
        <v>0.50588235294117634</v>
      </c>
      <c r="N5095" s="6">
        <f t="shared" si="560"/>
        <v>33.59375</v>
      </c>
      <c r="Q5095" s="1">
        <v>6.369129</v>
      </c>
      <c r="R5095" s="3">
        <v>271100</v>
      </c>
    </row>
    <row r="5096" spans="1:18" x14ac:dyDescent="0.2">
      <c r="A5096" s="8">
        <v>41387</v>
      </c>
      <c r="B5096" s="1">
        <v>6.51</v>
      </c>
      <c r="C5096" s="1">
        <v>6.62</v>
      </c>
      <c r="D5096" s="1">
        <v>6.47</v>
      </c>
      <c r="E5096" s="1">
        <v>6.6</v>
      </c>
      <c r="G5096" s="6">
        <f t="shared" si="554"/>
        <v>0.15999999999999925</v>
      </c>
      <c r="H5096" s="1">
        <f t="shared" si="555"/>
        <v>0.15999999999999925</v>
      </c>
      <c r="I5096" s="1">
        <f t="shared" si="556"/>
        <v>0</v>
      </c>
      <c r="K5096" s="6">
        <f t="shared" si="557"/>
        <v>7.2857142857142759E-2</v>
      </c>
      <c r="L5096" s="6">
        <f t="shared" si="558"/>
        <v>0.10285714285714276</v>
      </c>
      <c r="M5096" s="6">
        <f t="shared" si="559"/>
        <v>0.70833333333333304</v>
      </c>
      <c r="N5096" s="6">
        <f t="shared" si="560"/>
        <v>41.463414634146332</v>
      </c>
      <c r="Q5096" s="1">
        <v>6.5273680000000001</v>
      </c>
      <c r="R5096" s="3">
        <v>885500</v>
      </c>
    </row>
    <row r="5097" spans="1:18" x14ac:dyDescent="0.2">
      <c r="A5097" s="8">
        <v>41388</v>
      </c>
      <c r="B5097" s="1">
        <v>6.63</v>
      </c>
      <c r="C5097" s="1">
        <v>6.85</v>
      </c>
      <c r="D5097" s="1">
        <v>6.63</v>
      </c>
      <c r="E5097" s="1">
        <v>6.85</v>
      </c>
      <c r="G5097" s="6">
        <f t="shared" si="554"/>
        <v>0.25</v>
      </c>
      <c r="H5097" s="1">
        <f t="shared" si="555"/>
        <v>0.25</v>
      </c>
      <c r="I5097" s="1">
        <f t="shared" si="556"/>
        <v>0</v>
      </c>
      <c r="K5097" s="6">
        <f t="shared" si="557"/>
        <v>9.0714285714285622E-2</v>
      </c>
      <c r="L5097" s="6">
        <f t="shared" si="558"/>
        <v>9.9999999999999964E-2</v>
      </c>
      <c r="M5097" s="6">
        <f t="shared" si="559"/>
        <v>0.90714285714285658</v>
      </c>
      <c r="N5097" s="6">
        <f t="shared" si="560"/>
        <v>47.565543071161031</v>
      </c>
      <c r="Q5097" s="1">
        <v>6.7746170000000001</v>
      </c>
      <c r="R5097" s="3">
        <v>260800</v>
      </c>
    </row>
    <row r="5098" spans="1:18" x14ac:dyDescent="0.2">
      <c r="A5098" s="8">
        <v>41389</v>
      </c>
      <c r="B5098" s="1">
        <v>6.92</v>
      </c>
      <c r="C5098" s="1">
        <v>7</v>
      </c>
      <c r="D5098" s="1">
        <v>6.72</v>
      </c>
      <c r="E5098" s="1">
        <v>6.74</v>
      </c>
      <c r="G5098" s="6">
        <f t="shared" si="554"/>
        <v>-0.10999999999999943</v>
      </c>
      <c r="H5098" s="1">
        <f t="shared" si="555"/>
        <v>0</v>
      </c>
      <c r="I5098" s="1">
        <f t="shared" si="556"/>
        <v>0.10999999999999943</v>
      </c>
      <c r="K5098" s="6">
        <f t="shared" si="557"/>
        <v>8.4999999999999964E-2</v>
      </c>
      <c r="L5098" s="6">
        <f t="shared" si="558"/>
        <v>0.10785714285714278</v>
      </c>
      <c r="M5098" s="6">
        <f t="shared" si="559"/>
        <v>0.78807947019867575</v>
      </c>
      <c r="N5098" s="6">
        <f t="shared" si="560"/>
        <v>44.074074074074083</v>
      </c>
      <c r="Q5098" s="1">
        <v>6.6658270000000002</v>
      </c>
      <c r="R5098" s="3">
        <v>347000</v>
      </c>
    </row>
    <row r="5099" spans="1:18" x14ac:dyDescent="0.2">
      <c r="A5099" s="8">
        <v>41390</v>
      </c>
      <c r="B5099" s="1">
        <v>6.74</v>
      </c>
      <c r="C5099" s="1">
        <v>6.74</v>
      </c>
      <c r="D5099" s="1">
        <v>6.53</v>
      </c>
      <c r="E5099" s="1">
        <v>6.61</v>
      </c>
      <c r="G5099" s="6">
        <f t="shared" si="554"/>
        <v>-0.12999999999999989</v>
      </c>
      <c r="H5099" s="1">
        <f t="shared" si="555"/>
        <v>0</v>
      </c>
      <c r="I5099" s="1">
        <f t="shared" si="556"/>
        <v>0.12999999999999989</v>
      </c>
      <c r="K5099" s="6">
        <f t="shared" si="557"/>
        <v>7.3571428571428524E-2</v>
      </c>
      <c r="L5099" s="6">
        <f t="shared" si="558"/>
        <v>0.11714285714285706</v>
      </c>
      <c r="M5099" s="6">
        <f t="shared" si="559"/>
        <v>0.62804878048780488</v>
      </c>
      <c r="N5099" s="6">
        <f t="shared" si="560"/>
        <v>38.576779026217224</v>
      </c>
      <c r="Q5099" s="1">
        <v>6.5372579999999996</v>
      </c>
      <c r="R5099" s="3">
        <v>222600</v>
      </c>
    </row>
    <row r="5100" spans="1:18" x14ac:dyDescent="0.2">
      <c r="A5100" s="8">
        <v>41393</v>
      </c>
      <c r="B5100" s="1">
        <v>6.7</v>
      </c>
      <c r="C5100" s="1">
        <v>6.79</v>
      </c>
      <c r="D5100" s="1">
        <v>6.633</v>
      </c>
      <c r="E5100" s="1">
        <v>6.72</v>
      </c>
      <c r="G5100" s="6">
        <f t="shared" si="554"/>
        <v>0.10999999999999943</v>
      </c>
      <c r="H5100" s="1">
        <f t="shared" si="555"/>
        <v>0.10999999999999943</v>
      </c>
      <c r="I5100" s="1">
        <f t="shared" si="556"/>
        <v>0</v>
      </c>
      <c r="K5100" s="6">
        <f t="shared" si="557"/>
        <v>8.1428571428571336E-2</v>
      </c>
      <c r="L5100" s="6">
        <f t="shared" si="558"/>
        <v>0.10857142857142847</v>
      </c>
      <c r="M5100" s="6">
        <f t="shared" si="559"/>
        <v>0.74999999999999989</v>
      </c>
      <c r="N5100" s="6">
        <f t="shared" si="560"/>
        <v>42.857142857142854</v>
      </c>
      <c r="Q5100" s="1">
        <v>6.6460480000000004</v>
      </c>
      <c r="R5100" s="3">
        <v>136100</v>
      </c>
    </row>
    <row r="5101" spans="1:18" x14ac:dyDescent="0.2">
      <c r="A5101" s="8">
        <v>41394</v>
      </c>
      <c r="B5101" s="1">
        <v>6.72</v>
      </c>
      <c r="C5101" s="1">
        <v>6.77</v>
      </c>
      <c r="D5101" s="1">
        <v>6.6</v>
      </c>
      <c r="E5101" s="1">
        <v>6.72</v>
      </c>
      <c r="G5101" s="6">
        <f t="shared" si="554"/>
        <v>0</v>
      </c>
      <c r="H5101" s="1">
        <f t="shared" si="555"/>
        <v>0</v>
      </c>
      <c r="I5101" s="1">
        <f t="shared" si="556"/>
        <v>0</v>
      </c>
      <c r="K5101" s="6">
        <f t="shared" si="557"/>
        <v>6.7142857142857046E-2</v>
      </c>
      <c r="L5101" s="6">
        <f t="shared" si="558"/>
        <v>0.10857142857142847</v>
      </c>
      <c r="M5101" s="6">
        <f t="shared" si="559"/>
        <v>0.61842105263157865</v>
      </c>
      <c r="N5101" s="6">
        <f t="shared" si="560"/>
        <v>38.211382113821131</v>
      </c>
      <c r="Q5101" s="1">
        <v>6.6460480000000004</v>
      </c>
      <c r="R5101" s="3">
        <v>220300</v>
      </c>
    </row>
    <row r="5102" spans="1:18" x14ac:dyDescent="0.2">
      <c r="A5102" s="8">
        <v>41395</v>
      </c>
      <c r="B5102" s="1">
        <v>6.7</v>
      </c>
      <c r="C5102" s="1">
        <v>6.7</v>
      </c>
      <c r="D5102" s="1">
        <v>6.2</v>
      </c>
      <c r="E5102" s="1">
        <v>6.23</v>
      </c>
      <c r="G5102" s="6">
        <f t="shared" si="554"/>
        <v>-0.48999999999999932</v>
      </c>
      <c r="H5102" s="1">
        <f t="shared" si="555"/>
        <v>0</v>
      </c>
      <c r="I5102" s="1">
        <f t="shared" si="556"/>
        <v>0.48999999999999932</v>
      </c>
      <c r="K5102" s="6">
        <f t="shared" si="557"/>
        <v>6.7142857142857046E-2</v>
      </c>
      <c r="L5102" s="6">
        <f t="shared" si="558"/>
        <v>0.13499999999999984</v>
      </c>
      <c r="M5102" s="6">
        <f t="shared" si="559"/>
        <v>0.49735449735449722</v>
      </c>
      <c r="N5102" s="6">
        <f t="shared" si="560"/>
        <v>33.215547703180206</v>
      </c>
      <c r="Q5102" s="1">
        <v>6.1614399999999998</v>
      </c>
      <c r="R5102" s="3">
        <v>720600</v>
      </c>
    </row>
    <row r="5103" spans="1:18" x14ac:dyDescent="0.2">
      <c r="A5103" s="8">
        <v>41396</v>
      </c>
      <c r="B5103" s="1">
        <v>6.29</v>
      </c>
      <c r="C5103" s="1">
        <v>6.61</v>
      </c>
      <c r="D5103" s="1">
        <v>6.21</v>
      </c>
      <c r="E5103" s="1">
        <v>6.59</v>
      </c>
      <c r="G5103" s="6">
        <f t="shared" si="554"/>
        <v>0.35999999999999943</v>
      </c>
      <c r="H5103" s="1">
        <f t="shared" si="555"/>
        <v>0.35999999999999943</v>
      </c>
      <c r="I5103" s="1">
        <f t="shared" si="556"/>
        <v>0</v>
      </c>
      <c r="K5103" s="6">
        <f t="shared" si="557"/>
        <v>9.2857142857142722E-2</v>
      </c>
      <c r="L5103" s="6">
        <f t="shared" si="558"/>
        <v>0.11785714285714276</v>
      </c>
      <c r="M5103" s="6">
        <f t="shared" si="559"/>
        <v>0.7878787878787874</v>
      </c>
      <c r="N5103" s="6">
        <f t="shared" si="560"/>
        <v>44.067796610169474</v>
      </c>
      <c r="Q5103" s="1">
        <v>6.5174779999999997</v>
      </c>
      <c r="R5103" s="3">
        <v>430900</v>
      </c>
    </row>
    <row r="5104" spans="1:18" x14ac:dyDescent="0.2">
      <c r="A5104" s="8">
        <v>41397</v>
      </c>
      <c r="B5104" s="1">
        <v>6.73</v>
      </c>
      <c r="C5104" s="1">
        <v>7.11</v>
      </c>
      <c r="D5104" s="1">
        <v>6.72</v>
      </c>
      <c r="E5104" s="1">
        <v>7.08</v>
      </c>
      <c r="G5104" s="6">
        <f t="shared" si="554"/>
        <v>0.49000000000000021</v>
      </c>
      <c r="H5104" s="1">
        <f t="shared" si="555"/>
        <v>0.49000000000000021</v>
      </c>
      <c r="I5104" s="1">
        <f t="shared" si="556"/>
        <v>0</v>
      </c>
      <c r="K5104" s="6">
        <f t="shared" si="557"/>
        <v>0.12785714285714272</v>
      </c>
      <c r="L5104" s="6">
        <f t="shared" si="558"/>
        <v>7.9285714285714182E-2</v>
      </c>
      <c r="M5104" s="6">
        <f t="shared" si="559"/>
        <v>1.612612612612613</v>
      </c>
      <c r="N5104" s="6">
        <f t="shared" si="560"/>
        <v>61.724137931034491</v>
      </c>
      <c r="Q5104" s="1">
        <v>7.0020860000000003</v>
      </c>
      <c r="R5104" s="3">
        <v>462400</v>
      </c>
    </row>
    <row r="5105" spans="1:18" x14ac:dyDescent="0.2">
      <c r="A5105" s="8">
        <v>41400</v>
      </c>
      <c r="B5105" s="1">
        <v>7.08</v>
      </c>
      <c r="C5105" s="1">
        <v>7.1</v>
      </c>
      <c r="D5105" s="1">
        <v>6.91</v>
      </c>
      <c r="E5105" s="1">
        <v>6.96</v>
      </c>
      <c r="G5105" s="6">
        <f t="shared" si="554"/>
        <v>-0.12000000000000011</v>
      </c>
      <c r="H5105" s="1">
        <f t="shared" si="555"/>
        <v>0</v>
      </c>
      <c r="I5105" s="1">
        <f t="shared" si="556"/>
        <v>0.12000000000000011</v>
      </c>
      <c r="K5105" s="6">
        <f t="shared" si="557"/>
        <v>0.10714285714285701</v>
      </c>
      <c r="L5105" s="6">
        <f t="shared" si="558"/>
        <v>8.7857142857142759E-2</v>
      </c>
      <c r="M5105" s="6">
        <f t="shared" si="559"/>
        <v>1.2195121951219512</v>
      </c>
      <c r="N5105" s="6">
        <f t="shared" si="560"/>
        <v>54.945054945054949</v>
      </c>
      <c r="Q5105" s="1">
        <v>6.8834070000000001</v>
      </c>
      <c r="R5105" s="3">
        <v>323500</v>
      </c>
    </row>
    <row r="5106" spans="1:18" x14ac:dyDescent="0.2">
      <c r="A5106" s="8">
        <v>41401</v>
      </c>
      <c r="B5106" s="1">
        <v>6.97</v>
      </c>
      <c r="C5106" s="1">
        <v>7.26</v>
      </c>
      <c r="D5106" s="1">
        <v>6.93</v>
      </c>
      <c r="E5106" s="1">
        <v>7.25</v>
      </c>
      <c r="G5106" s="6">
        <f t="shared" si="554"/>
        <v>0.29000000000000004</v>
      </c>
      <c r="H5106" s="1">
        <f t="shared" si="555"/>
        <v>0.29000000000000004</v>
      </c>
      <c r="I5106" s="1">
        <f t="shared" si="556"/>
        <v>0</v>
      </c>
      <c r="K5106" s="6">
        <f t="shared" si="557"/>
        <v>0.12785714285714272</v>
      </c>
      <c r="L5106" s="6">
        <f t="shared" si="558"/>
        <v>7.3571428571428468E-2</v>
      </c>
      <c r="M5106" s="6">
        <f t="shared" si="559"/>
        <v>1.7378640776699035</v>
      </c>
      <c r="N5106" s="6">
        <f t="shared" si="560"/>
        <v>63.475177304964546</v>
      </c>
      <c r="Q5106" s="1">
        <v>7.1702149999999998</v>
      </c>
      <c r="R5106" s="3">
        <v>393700</v>
      </c>
    </row>
    <row r="5107" spans="1:18" x14ac:dyDescent="0.2">
      <c r="A5107" s="8">
        <v>41402</v>
      </c>
      <c r="B5107" s="1">
        <v>7.23</v>
      </c>
      <c r="C5107" s="1">
        <v>7.39</v>
      </c>
      <c r="D5107" s="1">
        <v>7.18</v>
      </c>
      <c r="E5107" s="1">
        <v>7.39</v>
      </c>
      <c r="G5107" s="6">
        <f t="shared" si="554"/>
        <v>0.13999999999999968</v>
      </c>
      <c r="H5107" s="1">
        <f t="shared" si="555"/>
        <v>0.13999999999999968</v>
      </c>
      <c r="I5107" s="1">
        <f t="shared" si="556"/>
        <v>0</v>
      </c>
      <c r="K5107" s="6">
        <f t="shared" si="557"/>
        <v>0.12857142857142842</v>
      </c>
      <c r="L5107" s="6">
        <f t="shared" si="558"/>
        <v>7.3571428571428468E-2</v>
      </c>
      <c r="M5107" s="6">
        <f t="shared" si="559"/>
        <v>1.7475728155339809</v>
      </c>
      <c r="N5107" s="6">
        <f t="shared" si="560"/>
        <v>63.604240282685517</v>
      </c>
      <c r="Q5107" s="1">
        <v>7.3086739999999999</v>
      </c>
      <c r="R5107" s="3">
        <v>537900</v>
      </c>
    </row>
    <row r="5108" spans="1:18" x14ac:dyDescent="0.2">
      <c r="A5108" s="8">
        <v>41403</v>
      </c>
      <c r="B5108" s="1">
        <v>7.37</v>
      </c>
      <c r="C5108" s="1">
        <v>7.51</v>
      </c>
      <c r="D5108" s="1">
        <v>7.23</v>
      </c>
      <c r="E5108" s="1">
        <v>7.5</v>
      </c>
      <c r="G5108" s="6">
        <f t="shared" si="554"/>
        <v>0.11000000000000032</v>
      </c>
      <c r="H5108" s="1">
        <f t="shared" si="555"/>
        <v>0.11000000000000032</v>
      </c>
      <c r="I5108" s="1">
        <f t="shared" si="556"/>
        <v>0</v>
      </c>
      <c r="K5108" s="6">
        <f t="shared" si="557"/>
        <v>0.13642857142857132</v>
      </c>
      <c r="L5108" s="6">
        <f t="shared" si="558"/>
        <v>6.4999999999999877E-2</v>
      </c>
      <c r="M5108" s="6">
        <f t="shared" si="559"/>
        <v>2.0989010989011012</v>
      </c>
      <c r="N5108" s="6">
        <f t="shared" si="560"/>
        <v>67.730496453900741</v>
      </c>
      <c r="Q5108" s="1">
        <v>7.4174639999999998</v>
      </c>
      <c r="R5108" s="3">
        <v>572500</v>
      </c>
    </row>
    <row r="5109" spans="1:18" x14ac:dyDescent="0.2">
      <c r="A5109" s="8">
        <v>41404</v>
      </c>
      <c r="B5109" s="1">
        <v>7.42</v>
      </c>
      <c r="C5109" s="1">
        <v>7.42</v>
      </c>
      <c r="D5109" s="1">
        <v>6.65</v>
      </c>
      <c r="E5109" s="1">
        <v>6.88</v>
      </c>
      <c r="G5109" s="6">
        <f t="shared" si="554"/>
        <v>-0.62000000000000011</v>
      </c>
      <c r="H5109" s="1">
        <f t="shared" si="555"/>
        <v>0</v>
      </c>
      <c r="I5109" s="1">
        <f t="shared" si="556"/>
        <v>0.62000000000000011</v>
      </c>
      <c r="K5109" s="6">
        <f t="shared" si="557"/>
        <v>0.13642857142857132</v>
      </c>
      <c r="L5109" s="6">
        <f t="shared" si="558"/>
        <v>0.10499999999999991</v>
      </c>
      <c r="M5109" s="6">
        <f t="shared" si="559"/>
        <v>1.2993197278911566</v>
      </c>
      <c r="N5109" s="6">
        <f t="shared" si="560"/>
        <v>56.508875739644978</v>
      </c>
      <c r="Q5109" s="1">
        <v>6.8042870000000004</v>
      </c>
      <c r="R5109" s="3">
        <v>793500</v>
      </c>
    </row>
    <row r="5110" spans="1:18" x14ac:dyDescent="0.2">
      <c r="A5110" s="8">
        <v>41407</v>
      </c>
      <c r="B5110" s="1">
        <v>6.82</v>
      </c>
      <c r="C5110" s="1">
        <v>6.83</v>
      </c>
      <c r="D5110" s="1">
        <v>6.38</v>
      </c>
      <c r="E5110" s="1">
        <v>6.5</v>
      </c>
      <c r="G5110" s="6">
        <f t="shared" si="554"/>
        <v>-0.37999999999999989</v>
      </c>
      <c r="H5110" s="1">
        <f t="shared" si="555"/>
        <v>0</v>
      </c>
      <c r="I5110" s="1">
        <f t="shared" si="556"/>
        <v>0.37999999999999989</v>
      </c>
      <c r="K5110" s="6">
        <f t="shared" si="557"/>
        <v>0.12499999999999993</v>
      </c>
      <c r="L5110" s="6">
        <f t="shared" si="558"/>
        <v>0.13214285714285706</v>
      </c>
      <c r="M5110" s="6">
        <f t="shared" si="559"/>
        <v>0.94594594594594605</v>
      </c>
      <c r="N5110" s="6">
        <f t="shared" si="560"/>
        <v>48.611111111111114</v>
      </c>
      <c r="Q5110" s="1">
        <v>6.4284689999999998</v>
      </c>
      <c r="R5110" s="3">
        <v>760600</v>
      </c>
    </row>
    <row r="5111" spans="1:18" x14ac:dyDescent="0.2">
      <c r="A5111" s="8">
        <v>41408</v>
      </c>
      <c r="B5111" s="1">
        <v>6.5</v>
      </c>
      <c r="C5111" s="1">
        <v>6.55</v>
      </c>
      <c r="D5111" s="1">
        <v>6.29</v>
      </c>
      <c r="E5111" s="1">
        <v>6.35</v>
      </c>
      <c r="G5111" s="6">
        <f t="shared" si="554"/>
        <v>-0.15000000000000036</v>
      </c>
      <c r="H5111" s="1">
        <f t="shared" si="555"/>
        <v>0</v>
      </c>
      <c r="I5111" s="1">
        <f t="shared" si="556"/>
        <v>0.15000000000000036</v>
      </c>
      <c r="K5111" s="6">
        <f t="shared" si="557"/>
        <v>0.10714285714285708</v>
      </c>
      <c r="L5111" s="6">
        <f t="shared" si="558"/>
        <v>0.14285714285714279</v>
      </c>
      <c r="M5111" s="6">
        <f t="shared" si="559"/>
        <v>0.74999999999999989</v>
      </c>
      <c r="N5111" s="6">
        <f t="shared" si="560"/>
        <v>42.857142857142854</v>
      </c>
      <c r="Q5111" s="1">
        <v>6.280119</v>
      </c>
      <c r="R5111" s="3">
        <v>834300</v>
      </c>
    </row>
    <row r="5112" spans="1:18" x14ac:dyDescent="0.2">
      <c r="A5112" s="8">
        <v>41409</v>
      </c>
      <c r="B5112" s="1">
        <v>6.28</v>
      </c>
      <c r="C5112" s="1">
        <v>6.42</v>
      </c>
      <c r="D5112" s="1">
        <v>6.18</v>
      </c>
      <c r="E5112" s="1">
        <v>6.38</v>
      </c>
      <c r="G5112" s="6">
        <f t="shared" si="554"/>
        <v>3.0000000000000249E-2</v>
      </c>
      <c r="H5112" s="1">
        <f t="shared" si="555"/>
        <v>3.0000000000000249E-2</v>
      </c>
      <c r="I5112" s="1">
        <f t="shared" si="556"/>
        <v>0</v>
      </c>
      <c r="K5112" s="6">
        <f t="shared" si="557"/>
        <v>0.10928571428571424</v>
      </c>
      <c r="L5112" s="6">
        <f t="shared" si="558"/>
        <v>0.13499999999999998</v>
      </c>
      <c r="M5112" s="6">
        <f t="shared" si="559"/>
        <v>0.80952380952380931</v>
      </c>
      <c r="N5112" s="6">
        <f t="shared" si="560"/>
        <v>44.73684210526315</v>
      </c>
      <c r="Q5112" s="1">
        <v>6.3097899999999996</v>
      </c>
      <c r="R5112" s="3">
        <v>497200</v>
      </c>
    </row>
    <row r="5113" spans="1:18" x14ac:dyDescent="0.2">
      <c r="A5113" s="8">
        <v>41410</v>
      </c>
      <c r="B5113" s="1">
        <v>6.39</v>
      </c>
      <c r="C5113" s="1">
        <v>6.39</v>
      </c>
      <c r="D5113" s="1">
        <v>6.25</v>
      </c>
      <c r="E5113" s="1">
        <v>6.28</v>
      </c>
      <c r="G5113" s="6">
        <f t="shared" si="554"/>
        <v>-9.9999999999999645E-2</v>
      </c>
      <c r="H5113" s="1">
        <f t="shared" si="555"/>
        <v>0</v>
      </c>
      <c r="I5113" s="1">
        <f t="shared" si="556"/>
        <v>9.9999999999999645E-2</v>
      </c>
      <c r="K5113" s="6">
        <f t="shared" si="557"/>
        <v>0.10928571428571424</v>
      </c>
      <c r="L5113" s="6">
        <f t="shared" si="558"/>
        <v>0.13285714285714281</v>
      </c>
      <c r="M5113" s="6">
        <f t="shared" si="559"/>
        <v>0.82258064516129026</v>
      </c>
      <c r="N5113" s="6">
        <f t="shared" si="560"/>
        <v>45.132743362831853</v>
      </c>
      <c r="Q5113" s="1">
        <v>6.21089</v>
      </c>
      <c r="R5113" s="3">
        <v>330100</v>
      </c>
    </row>
    <row r="5114" spans="1:18" x14ac:dyDescent="0.2">
      <c r="A5114" s="8">
        <v>41411</v>
      </c>
      <c r="B5114" s="1">
        <v>6.35</v>
      </c>
      <c r="C5114" s="1">
        <v>6.4089999999999998</v>
      </c>
      <c r="D5114" s="1">
        <v>6.28</v>
      </c>
      <c r="E5114" s="1">
        <v>6.36</v>
      </c>
      <c r="G5114" s="6">
        <f t="shared" si="554"/>
        <v>8.0000000000000071E-2</v>
      </c>
      <c r="H5114" s="1">
        <f t="shared" si="555"/>
        <v>8.0000000000000071E-2</v>
      </c>
      <c r="I5114" s="1">
        <f t="shared" si="556"/>
        <v>0</v>
      </c>
      <c r="K5114" s="6">
        <f t="shared" si="557"/>
        <v>0.10714285714285714</v>
      </c>
      <c r="L5114" s="6">
        <f t="shared" si="558"/>
        <v>0.13285714285714281</v>
      </c>
      <c r="M5114" s="6">
        <f t="shared" si="559"/>
        <v>0.80645161290322598</v>
      </c>
      <c r="N5114" s="6">
        <f t="shared" si="560"/>
        <v>44.642857142857146</v>
      </c>
      <c r="Q5114" s="1">
        <v>6.2900090000000004</v>
      </c>
      <c r="R5114" s="3">
        <v>394800</v>
      </c>
    </row>
    <row r="5115" spans="1:18" x14ac:dyDescent="0.2">
      <c r="A5115" s="8">
        <v>41414</v>
      </c>
      <c r="B5115" s="1">
        <v>6.38</v>
      </c>
      <c r="C5115" s="1">
        <v>6.57</v>
      </c>
      <c r="D5115" s="1">
        <v>6.32</v>
      </c>
      <c r="E5115" s="1">
        <v>6.57</v>
      </c>
      <c r="G5115" s="6">
        <f t="shared" si="554"/>
        <v>0.20999999999999996</v>
      </c>
      <c r="H5115" s="1">
        <f t="shared" si="555"/>
        <v>0.20999999999999996</v>
      </c>
      <c r="I5115" s="1">
        <f t="shared" si="556"/>
        <v>0</v>
      </c>
      <c r="K5115" s="6">
        <f t="shared" si="557"/>
        <v>0.12214285714285714</v>
      </c>
      <c r="L5115" s="6">
        <f t="shared" si="558"/>
        <v>0.13285714285714281</v>
      </c>
      <c r="M5115" s="6">
        <f t="shared" si="559"/>
        <v>0.91935483870967771</v>
      </c>
      <c r="N5115" s="6">
        <f t="shared" si="560"/>
        <v>47.899159663865554</v>
      </c>
      <c r="Q5115" s="1">
        <v>6.4976979999999998</v>
      </c>
      <c r="R5115" s="3">
        <v>427200</v>
      </c>
    </row>
    <row r="5116" spans="1:18" x14ac:dyDescent="0.2">
      <c r="A5116" s="8">
        <v>41415</v>
      </c>
      <c r="B5116" s="1">
        <v>6.59</v>
      </c>
      <c r="C5116" s="1">
        <v>6.59</v>
      </c>
      <c r="D5116" s="1">
        <v>6.35</v>
      </c>
      <c r="E5116" s="1">
        <v>6.37</v>
      </c>
      <c r="G5116" s="6">
        <f t="shared" si="554"/>
        <v>-0.20000000000000018</v>
      </c>
      <c r="H5116" s="1">
        <f t="shared" si="555"/>
        <v>0</v>
      </c>
      <c r="I5116" s="1">
        <f t="shared" si="556"/>
        <v>0.20000000000000018</v>
      </c>
      <c r="K5116" s="6">
        <f t="shared" si="557"/>
        <v>0.12214285714285714</v>
      </c>
      <c r="L5116" s="6">
        <f t="shared" si="558"/>
        <v>0.11214285714285717</v>
      </c>
      <c r="M5116" s="6">
        <f t="shared" si="559"/>
        <v>1.0891719745222928</v>
      </c>
      <c r="N5116" s="6">
        <f t="shared" si="560"/>
        <v>52.134146341463406</v>
      </c>
      <c r="Q5116" s="1">
        <v>6.2999000000000001</v>
      </c>
      <c r="R5116" s="3">
        <v>248500</v>
      </c>
    </row>
    <row r="5117" spans="1:18" x14ac:dyDescent="0.2">
      <c r="A5117" s="8">
        <v>41416</v>
      </c>
      <c r="B5117" s="1">
        <v>6.38</v>
      </c>
      <c r="C5117" s="1">
        <v>6.55</v>
      </c>
      <c r="D5117" s="1">
        <v>6.16</v>
      </c>
      <c r="E5117" s="1">
        <v>6.17</v>
      </c>
      <c r="G5117" s="6">
        <f t="shared" si="554"/>
        <v>-0.20000000000000018</v>
      </c>
      <c r="H5117" s="1">
        <f t="shared" si="555"/>
        <v>0</v>
      </c>
      <c r="I5117" s="1">
        <f t="shared" si="556"/>
        <v>0.20000000000000018</v>
      </c>
      <c r="K5117" s="6">
        <f t="shared" si="557"/>
        <v>9.6428571428571461E-2</v>
      </c>
      <c r="L5117" s="6">
        <f t="shared" si="558"/>
        <v>0.12642857142857147</v>
      </c>
      <c r="M5117" s="6">
        <f t="shared" si="559"/>
        <v>0.76271186440677963</v>
      </c>
      <c r="N5117" s="6">
        <f t="shared" si="560"/>
        <v>43.269230769230766</v>
      </c>
      <c r="Q5117" s="1">
        <v>6.1021000000000001</v>
      </c>
      <c r="R5117" s="3">
        <v>727900</v>
      </c>
    </row>
    <row r="5118" spans="1:18" x14ac:dyDescent="0.2">
      <c r="A5118" s="8">
        <v>41417</v>
      </c>
      <c r="B5118" s="1">
        <v>6.12</v>
      </c>
      <c r="C5118" s="1">
        <v>6.23</v>
      </c>
      <c r="D5118" s="1">
        <v>6.07</v>
      </c>
      <c r="E5118" s="1">
        <v>6.15</v>
      </c>
      <c r="G5118" s="6">
        <f t="shared" si="554"/>
        <v>-1.9999999999999574E-2</v>
      </c>
      <c r="H5118" s="1">
        <f t="shared" si="555"/>
        <v>0</v>
      </c>
      <c r="I5118" s="1">
        <f t="shared" si="556"/>
        <v>1.9999999999999574E-2</v>
      </c>
      <c r="K5118" s="6">
        <f t="shared" si="557"/>
        <v>6.142857142857145E-2</v>
      </c>
      <c r="L5118" s="6">
        <f t="shared" si="558"/>
        <v>0.12785714285714286</v>
      </c>
      <c r="M5118" s="6">
        <f t="shared" si="559"/>
        <v>0.48044692737430184</v>
      </c>
      <c r="N5118" s="6">
        <f t="shared" si="560"/>
        <v>32.452830188679258</v>
      </c>
      <c r="Q5118" s="1">
        <v>6.0823210000000003</v>
      </c>
      <c r="R5118" s="3">
        <v>390100</v>
      </c>
    </row>
    <row r="5119" spans="1:18" x14ac:dyDescent="0.2">
      <c r="A5119" s="8">
        <v>41418</v>
      </c>
      <c r="B5119" s="1">
        <v>6.15</v>
      </c>
      <c r="C5119" s="1">
        <v>6.29</v>
      </c>
      <c r="D5119" s="1">
        <v>6.08</v>
      </c>
      <c r="E5119" s="1">
        <v>6.27</v>
      </c>
      <c r="G5119" s="6">
        <f t="shared" si="554"/>
        <v>0.11999999999999922</v>
      </c>
      <c r="H5119" s="1">
        <f t="shared" si="555"/>
        <v>0.11999999999999922</v>
      </c>
      <c r="I5119" s="1">
        <f t="shared" si="556"/>
        <v>0</v>
      </c>
      <c r="K5119" s="6">
        <f t="shared" si="557"/>
        <v>6.9999999999999965E-2</v>
      </c>
      <c r="L5119" s="6">
        <f t="shared" si="558"/>
        <v>0.11928571428571429</v>
      </c>
      <c r="M5119" s="6">
        <f t="shared" si="559"/>
        <v>0.58682634730538896</v>
      </c>
      <c r="N5119" s="6">
        <f t="shared" si="560"/>
        <v>36.981132075471685</v>
      </c>
      <c r="Q5119" s="1">
        <v>6.2009999999999996</v>
      </c>
      <c r="R5119" s="3">
        <v>312600</v>
      </c>
    </row>
    <row r="5120" spans="1:18" x14ac:dyDescent="0.2">
      <c r="A5120" s="8">
        <v>41422</v>
      </c>
      <c r="B5120" s="1">
        <v>6.41</v>
      </c>
      <c r="C5120" s="1">
        <v>6.48</v>
      </c>
      <c r="D5120" s="1">
        <v>6.3</v>
      </c>
      <c r="E5120" s="1">
        <v>6.39</v>
      </c>
      <c r="G5120" s="6">
        <f t="shared" si="554"/>
        <v>0.12000000000000011</v>
      </c>
      <c r="H5120" s="1">
        <f t="shared" si="555"/>
        <v>0.12000000000000011</v>
      </c>
      <c r="I5120" s="1">
        <f t="shared" si="556"/>
        <v>0</v>
      </c>
      <c r="K5120" s="6">
        <f t="shared" si="557"/>
        <v>5.7857142857142829E-2</v>
      </c>
      <c r="L5120" s="6">
        <f t="shared" si="558"/>
        <v>0.11928571428571429</v>
      </c>
      <c r="M5120" s="6">
        <f t="shared" si="559"/>
        <v>0.48502994011976025</v>
      </c>
      <c r="N5120" s="6">
        <f t="shared" si="560"/>
        <v>32.661290322580626</v>
      </c>
      <c r="Q5120" s="1">
        <v>6.3196789999999998</v>
      </c>
      <c r="R5120" s="3">
        <v>399400</v>
      </c>
    </row>
    <row r="5121" spans="1:18" x14ac:dyDescent="0.2">
      <c r="A5121" s="8">
        <v>41423</v>
      </c>
      <c r="B5121" s="1">
        <v>6.31</v>
      </c>
      <c r="C5121" s="1">
        <v>6.42</v>
      </c>
      <c r="D5121" s="1">
        <v>6.25</v>
      </c>
      <c r="E5121" s="1">
        <v>6.32</v>
      </c>
      <c r="G5121" s="6">
        <f t="shared" si="554"/>
        <v>-6.9999999999999396E-2</v>
      </c>
      <c r="H5121" s="1">
        <f t="shared" si="555"/>
        <v>0</v>
      </c>
      <c r="I5121" s="1">
        <f t="shared" si="556"/>
        <v>6.9999999999999396E-2</v>
      </c>
      <c r="K5121" s="6">
        <f t="shared" si="557"/>
        <v>4.7857142857142855E-2</v>
      </c>
      <c r="L5121" s="6">
        <f t="shared" si="558"/>
        <v>0.12428571428571424</v>
      </c>
      <c r="M5121" s="6">
        <f t="shared" si="559"/>
        <v>0.38505747126436796</v>
      </c>
      <c r="N5121" s="6">
        <f t="shared" si="560"/>
        <v>27.800829875518673</v>
      </c>
      <c r="Q5121" s="1">
        <v>6.2504499999999998</v>
      </c>
      <c r="R5121" s="3">
        <v>270000</v>
      </c>
    </row>
    <row r="5122" spans="1:18" x14ac:dyDescent="0.2">
      <c r="A5122" s="8">
        <v>41424</v>
      </c>
      <c r="B5122" s="1">
        <v>6.33</v>
      </c>
      <c r="C5122" s="1">
        <v>6.35</v>
      </c>
      <c r="D5122" s="1">
        <v>6.18</v>
      </c>
      <c r="E5122" s="1">
        <v>6.29</v>
      </c>
      <c r="G5122" s="6">
        <f t="shared" si="554"/>
        <v>-3.0000000000000249E-2</v>
      </c>
      <c r="H5122" s="1">
        <f t="shared" si="555"/>
        <v>0</v>
      </c>
      <c r="I5122" s="1">
        <f t="shared" si="556"/>
        <v>3.0000000000000249E-2</v>
      </c>
      <c r="K5122" s="6">
        <f t="shared" si="557"/>
        <v>3.9999999999999973E-2</v>
      </c>
      <c r="L5122" s="6">
        <f t="shared" si="558"/>
        <v>0.12642857142857139</v>
      </c>
      <c r="M5122" s="6">
        <f t="shared" si="559"/>
        <v>0.31638418079096031</v>
      </c>
      <c r="N5122" s="6">
        <f t="shared" si="560"/>
        <v>24.034334763948479</v>
      </c>
      <c r="Q5122" s="1">
        <v>6.2207790000000003</v>
      </c>
      <c r="R5122" s="3">
        <v>296000</v>
      </c>
    </row>
    <row r="5123" spans="1:18" x14ac:dyDescent="0.2">
      <c r="A5123" s="8">
        <v>41425</v>
      </c>
      <c r="B5123" s="1">
        <v>6.2</v>
      </c>
      <c r="C5123" s="1">
        <v>6.26</v>
      </c>
      <c r="D5123" s="1">
        <v>6.04</v>
      </c>
      <c r="E5123" s="1">
        <v>6.12</v>
      </c>
      <c r="G5123" s="6">
        <f t="shared" si="554"/>
        <v>-0.16999999999999993</v>
      </c>
      <c r="H5123" s="1">
        <f t="shared" si="555"/>
        <v>0</v>
      </c>
      <c r="I5123" s="1">
        <f t="shared" si="556"/>
        <v>0.16999999999999993</v>
      </c>
      <c r="K5123" s="6">
        <f t="shared" si="557"/>
        <v>3.9999999999999973E-2</v>
      </c>
      <c r="L5123" s="6">
        <f t="shared" si="558"/>
        <v>9.4285714285714237E-2</v>
      </c>
      <c r="M5123" s="6">
        <f t="shared" si="559"/>
        <v>0.4242424242424242</v>
      </c>
      <c r="N5123" s="6">
        <f t="shared" si="560"/>
        <v>29.787234042553195</v>
      </c>
      <c r="Q5123" s="1">
        <v>6.0526499999999999</v>
      </c>
      <c r="R5123" s="3">
        <v>450700</v>
      </c>
    </row>
    <row r="5124" spans="1:18" x14ac:dyDescent="0.2">
      <c r="A5124" s="8">
        <v>41428</v>
      </c>
      <c r="B5124" s="1">
        <v>6.07</v>
      </c>
      <c r="C5124" s="1">
        <v>6.2</v>
      </c>
      <c r="D5124" s="1">
        <v>5.71</v>
      </c>
      <c r="E5124" s="1">
        <v>5.81</v>
      </c>
      <c r="G5124" s="6">
        <f t="shared" ref="G5124:G5187" si="561">E5124-E5123</f>
        <v>-0.3100000000000005</v>
      </c>
      <c r="H5124" s="1">
        <f t="shared" ref="H5124:H5187" si="562">IF(G5124&gt;0,G5124,0)</f>
        <v>0</v>
      </c>
      <c r="I5124" s="1">
        <f t="shared" ref="I5124:I5187" si="563">IF(G5124&lt;0,ABS(G5124),0)</f>
        <v>0.3100000000000005</v>
      </c>
      <c r="K5124" s="6">
        <f t="shared" si="557"/>
        <v>3.9999999999999973E-2</v>
      </c>
      <c r="L5124" s="6">
        <f t="shared" si="558"/>
        <v>8.9285714285714288E-2</v>
      </c>
      <c r="M5124" s="6">
        <f t="shared" si="559"/>
        <v>0.44799999999999968</v>
      </c>
      <c r="N5124" s="6">
        <f t="shared" si="560"/>
        <v>30.939226519336998</v>
      </c>
      <c r="Q5124" s="1">
        <v>5.7460620000000002</v>
      </c>
      <c r="R5124" s="3">
        <v>1183500</v>
      </c>
    </row>
    <row r="5125" spans="1:18" x14ac:dyDescent="0.2">
      <c r="A5125" s="8">
        <v>41429</v>
      </c>
      <c r="B5125" s="1">
        <v>5.81</v>
      </c>
      <c r="C5125" s="1">
        <v>6.04</v>
      </c>
      <c r="D5125" s="1">
        <v>5.72</v>
      </c>
      <c r="E5125" s="1">
        <v>5.93</v>
      </c>
      <c r="G5125" s="6">
        <f t="shared" si="561"/>
        <v>0.12000000000000011</v>
      </c>
      <c r="H5125" s="1">
        <f t="shared" si="562"/>
        <v>0.12000000000000011</v>
      </c>
      <c r="I5125" s="1">
        <f t="shared" si="563"/>
        <v>0</v>
      </c>
      <c r="K5125" s="6">
        <f t="shared" si="557"/>
        <v>4.857142857142855E-2</v>
      </c>
      <c r="L5125" s="6">
        <f t="shared" si="558"/>
        <v>7.8571428571428542E-2</v>
      </c>
      <c r="M5125" s="6">
        <f t="shared" si="559"/>
        <v>0.61818181818181817</v>
      </c>
      <c r="N5125" s="6">
        <f t="shared" si="560"/>
        <v>38.202247191011239</v>
      </c>
      <c r="Q5125" s="1">
        <v>5.8647410000000004</v>
      </c>
      <c r="R5125" s="3">
        <v>1733000</v>
      </c>
    </row>
    <row r="5126" spans="1:18" x14ac:dyDescent="0.2">
      <c r="A5126" s="8">
        <v>41430</v>
      </c>
      <c r="B5126" s="1">
        <v>5.94</v>
      </c>
      <c r="C5126" s="1">
        <v>6.09</v>
      </c>
      <c r="D5126" s="1">
        <v>5.82</v>
      </c>
      <c r="E5126" s="1">
        <v>6.05</v>
      </c>
      <c r="G5126" s="6">
        <f t="shared" si="561"/>
        <v>0.12000000000000011</v>
      </c>
      <c r="H5126" s="1">
        <f t="shared" si="562"/>
        <v>0.12000000000000011</v>
      </c>
      <c r="I5126" s="1">
        <f t="shared" si="563"/>
        <v>0</v>
      </c>
      <c r="K5126" s="6">
        <f t="shared" si="557"/>
        <v>5.4999999999999973E-2</v>
      </c>
      <c r="L5126" s="6">
        <f t="shared" si="558"/>
        <v>7.8571428571428542E-2</v>
      </c>
      <c r="M5126" s="6">
        <f t="shared" si="559"/>
        <v>0.7</v>
      </c>
      <c r="N5126" s="6">
        <f t="shared" si="560"/>
        <v>41.17647058823529</v>
      </c>
      <c r="Q5126" s="1">
        <v>5.9834209999999999</v>
      </c>
      <c r="R5126" s="3">
        <v>579400</v>
      </c>
    </row>
    <row r="5127" spans="1:18" x14ac:dyDescent="0.2">
      <c r="A5127" s="8">
        <v>41431</v>
      </c>
      <c r="B5127" s="1">
        <v>6.05</v>
      </c>
      <c r="C5127" s="1">
        <v>6.1749999999999998</v>
      </c>
      <c r="D5127" s="1">
        <v>5.96</v>
      </c>
      <c r="E5127" s="1">
        <v>6.07</v>
      </c>
      <c r="G5127" s="6">
        <f t="shared" si="561"/>
        <v>2.0000000000000462E-2</v>
      </c>
      <c r="H5127" s="1">
        <f t="shared" si="562"/>
        <v>2.0000000000000462E-2</v>
      </c>
      <c r="I5127" s="1">
        <f t="shared" si="563"/>
        <v>0</v>
      </c>
      <c r="K5127" s="6">
        <f t="shared" si="557"/>
        <v>5.6428571428571432E-2</v>
      </c>
      <c r="L5127" s="6">
        <f t="shared" si="558"/>
        <v>7.1428571428571425E-2</v>
      </c>
      <c r="M5127" s="6">
        <f t="shared" si="559"/>
        <v>0.79000000000000015</v>
      </c>
      <c r="N5127" s="6">
        <f t="shared" si="560"/>
        <v>44.134078212290504</v>
      </c>
      <c r="Q5127" s="1">
        <v>6.0032009999999998</v>
      </c>
      <c r="R5127" s="3">
        <v>426500</v>
      </c>
    </row>
    <row r="5128" spans="1:18" x14ac:dyDescent="0.2">
      <c r="A5128" s="8">
        <v>41432</v>
      </c>
      <c r="B5128" s="1">
        <v>6.19</v>
      </c>
      <c r="C5128" s="1">
        <v>6.35</v>
      </c>
      <c r="D5128" s="1">
        <v>6.13</v>
      </c>
      <c r="E5128" s="1">
        <v>6.33</v>
      </c>
      <c r="G5128" s="6">
        <f t="shared" si="561"/>
        <v>0.25999999999999979</v>
      </c>
      <c r="H5128" s="1">
        <f t="shared" si="562"/>
        <v>0.25999999999999979</v>
      </c>
      <c r="I5128" s="1">
        <f t="shared" si="563"/>
        <v>0</v>
      </c>
      <c r="K5128" s="6">
        <f t="shared" si="557"/>
        <v>6.928571428571427E-2</v>
      </c>
      <c r="L5128" s="6">
        <f t="shared" si="558"/>
        <v>7.1428571428571425E-2</v>
      </c>
      <c r="M5128" s="6">
        <f t="shared" si="559"/>
        <v>0.96999999999999986</v>
      </c>
      <c r="N5128" s="6">
        <f t="shared" si="560"/>
        <v>49.238578680203041</v>
      </c>
      <c r="Q5128" s="1">
        <v>6.2603400000000002</v>
      </c>
      <c r="R5128" s="3">
        <v>461200</v>
      </c>
    </row>
    <row r="5129" spans="1:18" x14ac:dyDescent="0.2">
      <c r="A5129" s="8">
        <v>41435</v>
      </c>
      <c r="B5129" s="1">
        <v>6.34</v>
      </c>
      <c r="C5129" s="1">
        <v>6.36</v>
      </c>
      <c r="D5129" s="1">
        <v>6.17</v>
      </c>
      <c r="E5129" s="1">
        <v>6.28</v>
      </c>
      <c r="G5129" s="6">
        <f t="shared" si="561"/>
        <v>-4.9999999999999822E-2</v>
      </c>
      <c r="H5129" s="1">
        <f t="shared" si="562"/>
        <v>0</v>
      </c>
      <c r="I5129" s="1">
        <f t="shared" si="563"/>
        <v>4.9999999999999822E-2</v>
      </c>
      <c r="K5129" s="6">
        <f t="shared" si="557"/>
        <v>5.428571428571427E-2</v>
      </c>
      <c r="L5129" s="6">
        <f t="shared" si="558"/>
        <v>7.4999999999999983E-2</v>
      </c>
      <c r="M5129" s="6">
        <f t="shared" si="559"/>
        <v>0.72380952380952379</v>
      </c>
      <c r="N5129" s="6">
        <f t="shared" si="560"/>
        <v>41.988950276243095</v>
      </c>
      <c r="Q5129" s="1">
        <v>6.21089</v>
      </c>
      <c r="R5129" s="3">
        <v>231400</v>
      </c>
    </row>
    <row r="5130" spans="1:18" x14ac:dyDescent="0.2">
      <c r="A5130" s="8">
        <v>41436</v>
      </c>
      <c r="B5130" s="1">
        <v>6.15</v>
      </c>
      <c r="C5130" s="1">
        <v>6.25</v>
      </c>
      <c r="D5130" s="1">
        <v>6.03</v>
      </c>
      <c r="E5130" s="1">
        <v>6.07</v>
      </c>
      <c r="G5130" s="6">
        <f t="shared" si="561"/>
        <v>-0.20999999999999996</v>
      </c>
      <c r="H5130" s="1">
        <f t="shared" si="562"/>
        <v>0</v>
      </c>
      <c r="I5130" s="1">
        <f t="shared" si="563"/>
        <v>0.20999999999999996</v>
      </c>
      <c r="K5130" s="6">
        <f t="shared" si="557"/>
        <v>5.428571428571427E-2</v>
      </c>
      <c r="L5130" s="6">
        <f t="shared" si="558"/>
        <v>7.5714285714285692E-2</v>
      </c>
      <c r="M5130" s="6">
        <f t="shared" si="559"/>
        <v>0.71698113207547165</v>
      </c>
      <c r="N5130" s="6">
        <f t="shared" si="560"/>
        <v>41.758241758241752</v>
      </c>
      <c r="Q5130" s="1">
        <v>6.0032009999999998</v>
      </c>
      <c r="R5130" s="3">
        <v>451500</v>
      </c>
    </row>
    <row r="5131" spans="1:18" x14ac:dyDescent="0.2">
      <c r="A5131" s="8">
        <v>41437</v>
      </c>
      <c r="B5131" s="1">
        <v>6.1</v>
      </c>
      <c r="C5131" s="1">
        <v>6.17</v>
      </c>
      <c r="D5131" s="1">
        <v>5.9</v>
      </c>
      <c r="E5131" s="1">
        <v>5.92</v>
      </c>
      <c r="G5131" s="6">
        <f t="shared" si="561"/>
        <v>-0.15000000000000036</v>
      </c>
      <c r="H5131" s="1">
        <f t="shared" si="562"/>
        <v>0</v>
      </c>
      <c r="I5131" s="1">
        <f t="shared" si="563"/>
        <v>0.15000000000000036</v>
      </c>
      <c r="K5131" s="6">
        <f t="shared" si="557"/>
        <v>5.428571428571427E-2</v>
      </c>
      <c r="L5131" s="6">
        <f t="shared" si="558"/>
        <v>7.2142857142857134E-2</v>
      </c>
      <c r="M5131" s="6">
        <f t="shared" si="559"/>
        <v>0.75247524752475237</v>
      </c>
      <c r="N5131" s="6">
        <f t="shared" si="560"/>
        <v>42.937853107344623</v>
      </c>
      <c r="Q5131" s="1">
        <v>5.8548520000000002</v>
      </c>
      <c r="R5131" s="3">
        <v>293200</v>
      </c>
    </row>
    <row r="5132" spans="1:18" x14ac:dyDescent="0.2">
      <c r="A5132" s="8">
        <v>41438</v>
      </c>
      <c r="B5132" s="1">
        <v>5.9</v>
      </c>
      <c r="C5132" s="1">
        <v>6.09</v>
      </c>
      <c r="D5132" s="1">
        <v>5.87</v>
      </c>
      <c r="E5132" s="1">
        <v>6.06</v>
      </c>
      <c r="G5132" s="6">
        <f t="shared" si="561"/>
        <v>0.13999999999999968</v>
      </c>
      <c r="H5132" s="1">
        <f t="shared" si="562"/>
        <v>0.13999999999999968</v>
      </c>
      <c r="I5132" s="1">
        <f t="shared" si="563"/>
        <v>0</v>
      </c>
      <c r="K5132" s="6">
        <f t="shared" si="557"/>
        <v>6.4285714285714252E-2</v>
      </c>
      <c r="L5132" s="6">
        <f t="shared" si="558"/>
        <v>7.071428571428573E-2</v>
      </c>
      <c r="M5132" s="6">
        <f t="shared" si="559"/>
        <v>0.90909090909090839</v>
      </c>
      <c r="N5132" s="6">
        <f t="shared" si="560"/>
        <v>47.619047619047599</v>
      </c>
      <c r="Q5132" s="1">
        <v>5.9933110000000003</v>
      </c>
      <c r="R5132" s="3">
        <v>176400</v>
      </c>
    </row>
    <row r="5133" spans="1:18" x14ac:dyDescent="0.2">
      <c r="A5133" s="8">
        <v>41439</v>
      </c>
      <c r="B5133" s="1">
        <v>6.06</v>
      </c>
      <c r="C5133" s="1">
        <v>6.06</v>
      </c>
      <c r="D5133" s="1">
        <v>5.84</v>
      </c>
      <c r="E5133" s="1">
        <v>5.85</v>
      </c>
      <c r="G5133" s="6">
        <f t="shared" si="561"/>
        <v>-0.20999999999999996</v>
      </c>
      <c r="H5133" s="1">
        <f t="shared" si="562"/>
        <v>0</v>
      </c>
      <c r="I5133" s="1">
        <f t="shared" si="563"/>
        <v>0.20999999999999996</v>
      </c>
      <c r="K5133" s="6">
        <f t="shared" si="557"/>
        <v>5.571428571428573E-2</v>
      </c>
      <c r="L5133" s="6">
        <f t="shared" si="558"/>
        <v>8.5714285714285729E-2</v>
      </c>
      <c r="M5133" s="6">
        <f t="shared" si="559"/>
        <v>0.65</v>
      </c>
      <c r="N5133" s="6">
        <f t="shared" si="560"/>
        <v>39.393939393939391</v>
      </c>
      <c r="Q5133" s="1">
        <v>5.785622</v>
      </c>
      <c r="R5133" s="3">
        <v>251800</v>
      </c>
    </row>
    <row r="5134" spans="1:18" x14ac:dyDescent="0.2">
      <c r="A5134" s="8">
        <v>41442</v>
      </c>
      <c r="B5134" s="1">
        <v>5.94</v>
      </c>
      <c r="C5134" s="1">
        <v>6.03</v>
      </c>
      <c r="D5134" s="1">
        <v>5.8650000000000002</v>
      </c>
      <c r="E5134" s="1">
        <v>5.94</v>
      </c>
      <c r="G5134" s="6">
        <f t="shared" si="561"/>
        <v>9.0000000000000746E-2</v>
      </c>
      <c r="H5134" s="1">
        <f t="shared" si="562"/>
        <v>9.0000000000000746E-2</v>
      </c>
      <c r="I5134" s="1">
        <f t="shared" si="563"/>
        <v>0</v>
      </c>
      <c r="K5134" s="6">
        <f t="shared" si="557"/>
        <v>5.3571428571428638E-2</v>
      </c>
      <c r="L5134" s="6">
        <f t="shared" si="558"/>
        <v>8.5714285714285729E-2</v>
      </c>
      <c r="M5134" s="6">
        <f t="shared" si="559"/>
        <v>0.62500000000000067</v>
      </c>
      <c r="N5134" s="6">
        <f t="shared" si="560"/>
        <v>38.461538461538488</v>
      </c>
      <c r="Q5134" s="1">
        <v>5.8746309999999999</v>
      </c>
      <c r="R5134" s="3">
        <v>301300</v>
      </c>
    </row>
    <row r="5135" spans="1:18" x14ac:dyDescent="0.2">
      <c r="A5135" s="8">
        <v>41443</v>
      </c>
      <c r="B5135" s="1">
        <v>5.96</v>
      </c>
      <c r="C5135" s="1">
        <v>6.05</v>
      </c>
      <c r="D5135" s="1">
        <v>5.91</v>
      </c>
      <c r="E5135" s="1">
        <v>6.05</v>
      </c>
      <c r="G5135" s="6">
        <f t="shared" si="561"/>
        <v>0.10999999999999943</v>
      </c>
      <c r="H5135" s="1">
        <f t="shared" si="562"/>
        <v>0.10999999999999943</v>
      </c>
      <c r="I5135" s="1">
        <f t="shared" si="563"/>
        <v>0</v>
      </c>
      <c r="K5135" s="6">
        <f t="shared" si="557"/>
        <v>6.142857142857145E-2</v>
      </c>
      <c r="L5135" s="6">
        <f t="shared" si="558"/>
        <v>8.0714285714285766E-2</v>
      </c>
      <c r="M5135" s="6">
        <f t="shared" si="559"/>
        <v>0.76106194690265461</v>
      </c>
      <c r="N5135" s="6">
        <f t="shared" si="560"/>
        <v>43.216080402010043</v>
      </c>
      <c r="Q5135" s="1">
        <v>5.9834209999999999</v>
      </c>
      <c r="R5135" s="3">
        <v>228900</v>
      </c>
    </row>
    <row r="5136" spans="1:18" x14ac:dyDescent="0.2">
      <c r="A5136" s="8">
        <v>41444</v>
      </c>
      <c r="B5136" s="1">
        <v>6.05</v>
      </c>
      <c r="C5136" s="1">
        <v>6.15</v>
      </c>
      <c r="D5136" s="1">
        <v>5.93</v>
      </c>
      <c r="E5136" s="1">
        <v>6.02</v>
      </c>
      <c r="G5136" s="6">
        <f t="shared" si="561"/>
        <v>-3.0000000000000249E-2</v>
      </c>
      <c r="H5136" s="1">
        <f t="shared" si="562"/>
        <v>0</v>
      </c>
      <c r="I5136" s="1">
        <f t="shared" si="563"/>
        <v>3.0000000000000249E-2</v>
      </c>
      <c r="K5136" s="6">
        <f t="shared" ref="K5136:K5199" si="564">AVERAGE(H5123:H5136)</f>
        <v>6.142857142857145E-2</v>
      </c>
      <c r="L5136" s="6">
        <f t="shared" ref="L5136:L5199" si="565">AVERAGE(I5123:I5136)</f>
        <v>8.0714285714285766E-2</v>
      </c>
      <c r="M5136" s="6">
        <f t="shared" ref="M5136:M5199" si="566">K5136/L5136</f>
        <v>0.76106194690265461</v>
      </c>
      <c r="N5136" s="6">
        <f t="shared" si="560"/>
        <v>43.216080402010043</v>
      </c>
      <c r="Q5136" s="1">
        <v>5.9537509999999996</v>
      </c>
      <c r="R5136" s="3">
        <v>294700</v>
      </c>
    </row>
    <row r="5137" spans="1:18" x14ac:dyDescent="0.2">
      <c r="A5137" s="8">
        <v>41445</v>
      </c>
      <c r="B5137" s="1">
        <v>5.91</v>
      </c>
      <c r="C5137" s="1">
        <v>5.91</v>
      </c>
      <c r="D5137" s="1">
        <v>5.7</v>
      </c>
      <c r="E5137" s="1">
        <v>5.74</v>
      </c>
      <c r="G5137" s="6">
        <f t="shared" si="561"/>
        <v>-0.27999999999999936</v>
      </c>
      <c r="H5137" s="1">
        <f t="shared" si="562"/>
        <v>0</v>
      </c>
      <c r="I5137" s="1">
        <f t="shared" si="563"/>
        <v>0.27999999999999936</v>
      </c>
      <c r="K5137" s="6">
        <f t="shared" si="564"/>
        <v>6.142857142857145E-2</v>
      </c>
      <c r="L5137" s="6">
        <f t="shared" si="565"/>
        <v>8.8571428571428593E-2</v>
      </c>
      <c r="M5137" s="6">
        <f t="shared" si="566"/>
        <v>0.69354838709677424</v>
      </c>
      <c r="N5137" s="6">
        <f t="shared" ref="N5137:N5200" si="567">IF(L5137=0,100,100-(100/(1+M5137)))</f>
        <v>40.952380952380956</v>
      </c>
      <c r="Q5137" s="1">
        <v>5.6768320000000001</v>
      </c>
      <c r="R5137" s="3">
        <v>448700</v>
      </c>
    </row>
    <row r="5138" spans="1:18" x14ac:dyDescent="0.2">
      <c r="A5138" s="8">
        <v>41446</v>
      </c>
      <c r="B5138" s="1">
        <v>5.74</v>
      </c>
      <c r="C5138" s="1">
        <v>5.76</v>
      </c>
      <c r="D5138" s="1">
        <v>5.5250000000000004</v>
      </c>
      <c r="E5138" s="1">
        <v>5.56</v>
      </c>
      <c r="G5138" s="6">
        <f t="shared" si="561"/>
        <v>-0.1800000000000006</v>
      </c>
      <c r="H5138" s="1">
        <f t="shared" si="562"/>
        <v>0</v>
      </c>
      <c r="I5138" s="1">
        <f t="shared" si="563"/>
        <v>0.1800000000000006</v>
      </c>
      <c r="K5138" s="6">
        <f t="shared" si="564"/>
        <v>6.142857142857145E-2</v>
      </c>
      <c r="L5138" s="6">
        <f t="shared" si="565"/>
        <v>7.9285714285714307E-2</v>
      </c>
      <c r="M5138" s="6">
        <f t="shared" si="566"/>
        <v>0.77477477477477485</v>
      </c>
      <c r="N5138" s="6">
        <f t="shared" si="567"/>
        <v>43.654822335025386</v>
      </c>
      <c r="Q5138" s="1">
        <v>5.4988130000000002</v>
      </c>
      <c r="R5138" s="3">
        <v>1305100</v>
      </c>
    </row>
    <row r="5139" spans="1:18" x14ac:dyDescent="0.2">
      <c r="A5139" s="8">
        <v>41449</v>
      </c>
      <c r="B5139" s="1">
        <v>5.42</v>
      </c>
      <c r="C5139" s="1">
        <v>5.55</v>
      </c>
      <c r="D5139" s="1">
        <v>5.1550000000000002</v>
      </c>
      <c r="E5139" s="1">
        <v>5.46</v>
      </c>
      <c r="G5139" s="6">
        <f t="shared" si="561"/>
        <v>-9.9999999999999645E-2</v>
      </c>
      <c r="H5139" s="1">
        <f t="shared" si="562"/>
        <v>0</v>
      </c>
      <c r="I5139" s="1">
        <f t="shared" si="563"/>
        <v>9.9999999999999645E-2</v>
      </c>
      <c r="K5139" s="6">
        <f t="shared" si="564"/>
        <v>5.2857142857142873E-2</v>
      </c>
      <c r="L5139" s="6">
        <f t="shared" si="565"/>
        <v>8.6428571428571424E-2</v>
      </c>
      <c r="M5139" s="6">
        <f t="shared" si="566"/>
        <v>0.61157024793388448</v>
      </c>
      <c r="N5139" s="6">
        <f t="shared" si="567"/>
        <v>37.948717948717956</v>
      </c>
      <c r="Q5139" s="1">
        <v>5.3999139999999999</v>
      </c>
      <c r="R5139" s="3">
        <v>668500</v>
      </c>
    </row>
    <row r="5140" spans="1:18" x14ac:dyDescent="0.2">
      <c r="A5140" s="8">
        <v>41450</v>
      </c>
      <c r="B5140" s="1">
        <v>5.57</v>
      </c>
      <c r="C5140" s="1">
        <v>5.6</v>
      </c>
      <c r="D5140" s="1">
        <v>5.42</v>
      </c>
      <c r="E5140" s="1">
        <v>5.55</v>
      </c>
      <c r="G5140" s="6">
        <f t="shared" si="561"/>
        <v>8.9999999999999858E-2</v>
      </c>
      <c r="H5140" s="1">
        <f t="shared" si="562"/>
        <v>8.9999999999999858E-2</v>
      </c>
      <c r="I5140" s="1">
        <f t="shared" si="563"/>
        <v>0</v>
      </c>
      <c r="K5140" s="6">
        <f t="shared" si="564"/>
        <v>5.0714285714285712E-2</v>
      </c>
      <c r="L5140" s="6">
        <f t="shared" si="565"/>
        <v>8.6428571428571424E-2</v>
      </c>
      <c r="M5140" s="6">
        <f t="shared" si="566"/>
        <v>0.58677685950413228</v>
      </c>
      <c r="N5140" s="6">
        <f t="shared" si="567"/>
        <v>36.979166666666671</v>
      </c>
      <c r="Q5140" s="1">
        <v>5.4889239999999999</v>
      </c>
      <c r="R5140" s="3">
        <v>456500</v>
      </c>
    </row>
    <row r="5141" spans="1:18" x14ac:dyDescent="0.2">
      <c r="A5141" s="8">
        <v>41451</v>
      </c>
      <c r="B5141" s="1">
        <v>5.61</v>
      </c>
      <c r="C5141" s="1">
        <v>5.63</v>
      </c>
      <c r="D5141" s="1">
        <v>5.42</v>
      </c>
      <c r="E5141" s="1">
        <v>5.53</v>
      </c>
      <c r="G5141" s="6">
        <f t="shared" si="561"/>
        <v>-1.9999999999999574E-2</v>
      </c>
      <c r="H5141" s="1">
        <f t="shared" si="562"/>
        <v>0</v>
      </c>
      <c r="I5141" s="1">
        <f t="shared" si="563"/>
        <v>1.9999999999999574E-2</v>
      </c>
      <c r="K5141" s="6">
        <f t="shared" si="564"/>
        <v>4.9285714285714252E-2</v>
      </c>
      <c r="L5141" s="6">
        <f t="shared" si="565"/>
        <v>8.7857142857142828E-2</v>
      </c>
      <c r="M5141" s="6">
        <f t="shared" si="566"/>
        <v>0.56097560975609739</v>
      </c>
      <c r="N5141" s="6">
        <f t="shared" si="567"/>
        <v>35.9375</v>
      </c>
      <c r="Q5141" s="1">
        <v>5.469144</v>
      </c>
      <c r="R5141" s="3">
        <v>394700</v>
      </c>
    </row>
    <row r="5142" spans="1:18" x14ac:dyDescent="0.2">
      <c r="A5142" s="8">
        <v>41452</v>
      </c>
      <c r="B5142" s="1">
        <v>5.62</v>
      </c>
      <c r="C5142" s="1">
        <v>5.8449999999999998</v>
      </c>
      <c r="D5142" s="1">
        <v>5.61</v>
      </c>
      <c r="E5142" s="1">
        <v>5.67</v>
      </c>
      <c r="G5142" s="6">
        <f t="shared" si="561"/>
        <v>0.13999999999999968</v>
      </c>
      <c r="H5142" s="1">
        <f t="shared" si="562"/>
        <v>0.13999999999999968</v>
      </c>
      <c r="I5142" s="1">
        <f t="shared" si="563"/>
        <v>0</v>
      </c>
      <c r="K5142" s="6">
        <f t="shared" si="564"/>
        <v>4.0714285714285668E-2</v>
      </c>
      <c r="L5142" s="6">
        <f t="shared" si="565"/>
        <v>8.7857142857142828E-2</v>
      </c>
      <c r="M5142" s="6">
        <f t="shared" si="566"/>
        <v>0.4634146341463411</v>
      </c>
      <c r="N5142" s="6">
        <f t="shared" si="567"/>
        <v>31.666666666666643</v>
      </c>
      <c r="Q5142" s="1">
        <v>5.6076030000000001</v>
      </c>
      <c r="R5142" s="3">
        <v>440500</v>
      </c>
    </row>
    <row r="5143" spans="1:18" x14ac:dyDescent="0.2">
      <c r="A5143" s="8">
        <v>41453</v>
      </c>
      <c r="B5143" s="1">
        <v>5.62</v>
      </c>
      <c r="C5143" s="1">
        <v>5.85</v>
      </c>
      <c r="D5143" s="1">
        <v>5.6</v>
      </c>
      <c r="E5143" s="1">
        <v>5.72</v>
      </c>
      <c r="G5143" s="6">
        <f t="shared" si="561"/>
        <v>4.9999999999999822E-2</v>
      </c>
      <c r="H5143" s="1">
        <f t="shared" si="562"/>
        <v>4.9999999999999822E-2</v>
      </c>
      <c r="I5143" s="1">
        <f t="shared" si="563"/>
        <v>0</v>
      </c>
      <c r="K5143" s="6">
        <f t="shared" si="564"/>
        <v>4.4285714285714227E-2</v>
      </c>
      <c r="L5143" s="6">
        <f t="shared" si="565"/>
        <v>8.4285714285714269E-2</v>
      </c>
      <c r="M5143" s="6">
        <f t="shared" si="566"/>
        <v>0.5254237288135587</v>
      </c>
      <c r="N5143" s="6">
        <f t="shared" si="567"/>
        <v>34.444444444444429</v>
      </c>
      <c r="Q5143" s="1">
        <v>5.6570530000000003</v>
      </c>
      <c r="R5143" s="3">
        <v>1465400</v>
      </c>
    </row>
    <row r="5144" spans="1:18" x14ac:dyDescent="0.2">
      <c r="A5144" s="8">
        <v>41456</v>
      </c>
      <c r="B5144" s="1">
        <v>5.75</v>
      </c>
      <c r="C5144" s="1">
        <v>6</v>
      </c>
      <c r="D5144" s="1">
        <v>5.68</v>
      </c>
      <c r="E5144" s="1">
        <v>5.71</v>
      </c>
      <c r="G5144" s="6">
        <f t="shared" si="561"/>
        <v>-9.9999999999997868E-3</v>
      </c>
      <c r="H5144" s="1">
        <f t="shared" si="562"/>
        <v>0</v>
      </c>
      <c r="I5144" s="1">
        <f t="shared" si="563"/>
        <v>9.9999999999997868E-3</v>
      </c>
      <c r="K5144" s="6">
        <f t="shared" si="564"/>
        <v>4.4285714285714227E-2</v>
      </c>
      <c r="L5144" s="6">
        <f t="shared" si="565"/>
        <v>6.9999999999999965E-2</v>
      </c>
      <c r="M5144" s="6">
        <f t="shared" si="566"/>
        <v>0.63265306122448928</v>
      </c>
      <c r="N5144" s="6">
        <f t="shared" si="567"/>
        <v>38.749999999999986</v>
      </c>
      <c r="Q5144" s="1">
        <v>5.6471629999999999</v>
      </c>
      <c r="R5144" s="3">
        <v>667400</v>
      </c>
    </row>
    <row r="5145" spans="1:18" x14ac:dyDescent="0.2">
      <c r="A5145" s="8">
        <v>41457</v>
      </c>
      <c r="B5145" s="1">
        <v>5.72</v>
      </c>
      <c r="C5145" s="1">
        <v>5.74</v>
      </c>
      <c r="D5145" s="1">
        <v>5.4</v>
      </c>
      <c r="E5145" s="1">
        <v>5.52</v>
      </c>
      <c r="G5145" s="6">
        <f t="shared" si="561"/>
        <v>-0.19000000000000039</v>
      </c>
      <c r="H5145" s="1">
        <f t="shared" si="562"/>
        <v>0</v>
      </c>
      <c r="I5145" s="1">
        <f t="shared" si="563"/>
        <v>0.19000000000000039</v>
      </c>
      <c r="K5145" s="6">
        <f t="shared" si="564"/>
        <v>4.4285714285714227E-2</v>
      </c>
      <c r="L5145" s="6">
        <f t="shared" si="565"/>
        <v>7.2857142857142829E-2</v>
      </c>
      <c r="M5145" s="6">
        <f t="shared" si="566"/>
        <v>0.60784313725490136</v>
      </c>
      <c r="N5145" s="6">
        <f t="shared" si="567"/>
        <v>37.804878048780466</v>
      </c>
      <c r="Q5145" s="1">
        <v>5.4592530000000004</v>
      </c>
      <c r="R5145" s="3">
        <v>892400</v>
      </c>
    </row>
    <row r="5146" spans="1:18" x14ac:dyDescent="0.2">
      <c r="A5146" s="8">
        <v>41458</v>
      </c>
      <c r="B5146" s="1">
        <v>5.52</v>
      </c>
      <c r="C5146" s="1">
        <v>5.62</v>
      </c>
      <c r="D5146" s="1">
        <v>5.4450000000000003</v>
      </c>
      <c r="E5146" s="1">
        <v>5.58</v>
      </c>
      <c r="G5146" s="6">
        <f t="shared" si="561"/>
        <v>6.0000000000000497E-2</v>
      </c>
      <c r="H5146" s="1">
        <f t="shared" si="562"/>
        <v>6.0000000000000497E-2</v>
      </c>
      <c r="I5146" s="1">
        <f t="shared" si="563"/>
        <v>0</v>
      </c>
      <c r="K5146" s="6">
        <f t="shared" si="564"/>
        <v>3.8571428571428576E-2</v>
      </c>
      <c r="L5146" s="6">
        <f t="shared" si="565"/>
        <v>7.2857142857142829E-2</v>
      </c>
      <c r="M5146" s="6">
        <f t="shared" si="566"/>
        <v>0.52941176470588258</v>
      </c>
      <c r="N5146" s="6">
        <f t="shared" si="567"/>
        <v>34.615384615384627</v>
      </c>
      <c r="Q5146" s="1">
        <v>5.5185930000000001</v>
      </c>
      <c r="R5146" s="3">
        <v>178500</v>
      </c>
    </row>
    <row r="5147" spans="1:18" x14ac:dyDescent="0.2">
      <c r="A5147" s="8">
        <v>41460</v>
      </c>
      <c r="B5147" s="1">
        <v>5.68</v>
      </c>
      <c r="C5147" s="1">
        <v>5.94</v>
      </c>
      <c r="D5147" s="1">
        <v>5.63</v>
      </c>
      <c r="E5147" s="1">
        <v>5.9</v>
      </c>
      <c r="G5147" s="6">
        <f t="shared" si="561"/>
        <v>0.32000000000000028</v>
      </c>
      <c r="H5147" s="1">
        <f t="shared" si="562"/>
        <v>0.32000000000000028</v>
      </c>
      <c r="I5147" s="1">
        <f t="shared" si="563"/>
        <v>0</v>
      </c>
      <c r="K5147" s="6">
        <f t="shared" si="564"/>
        <v>6.142857142857145E-2</v>
      </c>
      <c r="L5147" s="6">
        <f t="shared" si="565"/>
        <v>5.7857142857142829E-2</v>
      </c>
      <c r="M5147" s="6">
        <f t="shared" si="566"/>
        <v>1.0617283950617293</v>
      </c>
      <c r="N5147" s="6">
        <f t="shared" si="567"/>
        <v>51.497005988023979</v>
      </c>
      <c r="Q5147" s="1">
        <v>5.8350720000000003</v>
      </c>
      <c r="R5147" s="3">
        <v>785200</v>
      </c>
    </row>
    <row r="5148" spans="1:18" x14ac:dyDescent="0.2">
      <c r="A5148" s="8">
        <v>41463</v>
      </c>
      <c r="B5148" s="1">
        <v>5.92</v>
      </c>
      <c r="C5148" s="1">
        <v>6.1</v>
      </c>
      <c r="D5148" s="1">
        <v>5.85</v>
      </c>
      <c r="E5148" s="1">
        <v>5.97</v>
      </c>
      <c r="G5148" s="6">
        <f t="shared" si="561"/>
        <v>6.9999999999999396E-2</v>
      </c>
      <c r="H5148" s="1">
        <f t="shared" si="562"/>
        <v>6.9999999999999396E-2</v>
      </c>
      <c r="I5148" s="1">
        <f t="shared" si="563"/>
        <v>0</v>
      </c>
      <c r="K5148" s="6">
        <f t="shared" si="564"/>
        <v>5.9999999999999928E-2</v>
      </c>
      <c r="L5148" s="6">
        <f t="shared" si="565"/>
        <v>5.7857142857142829E-2</v>
      </c>
      <c r="M5148" s="6">
        <f t="shared" si="566"/>
        <v>1.0370370370370363</v>
      </c>
      <c r="N5148" s="6">
        <f t="shared" si="567"/>
        <v>50.909090909090892</v>
      </c>
      <c r="Q5148" s="1">
        <v>5.9043010000000002</v>
      </c>
      <c r="R5148" s="3">
        <v>427500</v>
      </c>
    </row>
    <row r="5149" spans="1:18" x14ac:dyDescent="0.2">
      <c r="A5149" s="8">
        <v>41464</v>
      </c>
      <c r="B5149" s="1">
        <v>6.03</v>
      </c>
      <c r="C5149" s="1">
        <v>6.22</v>
      </c>
      <c r="D5149" s="1">
        <v>6</v>
      </c>
      <c r="E5149" s="1">
        <v>6.22</v>
      </c>
      <c r="G5149" s="6">
        <f t="shared" si="561"/>
        <v>0.25</v>
      </c>
      <c r="H5149" s="1">
        <f t="shared" si="562"/>
        <v>0.25</v>
      </c>
      <c r="I5149" s="1">
        <f t="shared" si="563"/>
        <v>0</v>
      </c>
      <c r="K5149" s="6">
        <f t="shared" si="564"/>
        <v>6.9999999999999965E-2</v>
      </c>
      <c r="L5149" s="6">
        <f t="shared" si="565"/>
        <v>5.7857142857142829E-2</v>
      </c>
      <c r="M5149" s="6">
        <f t="shared" si="566"/>
        <v>1.2098765432098766</v>
      </c>
      <c r="N5149" s="6">
        <f t="shared" si="567"/>
        <v>54.74860335195531</v>
      </c>
      <c r="Q5149" s="1">
        <v>6.1515500000000003</v>
      </c>
      <c r="R5149" s="3">
        <v>543700</v>
      </c>
    </row>
    <row r="5150" spans="1:18" x14ac:dyDescent="0.2">
      <c r="A5150" s="8">
        <v>41465</v>
      </c>
      <c r="B5150" s="1">
        <v>6.21</v>
      </c>
      <c r="C5150" s="1">
        <v>6.42</v>
      </c>
      <c r="D5150" s="1">
        <v>6.17</v>
      </c>
      <c r="E5150" s="1">
        <v>6.42</v>
      </c>
      <c r="G5150" s="6">
        <f t="shared" si="561"/>
        <v>0.20000000000000018</v>
      </c>
      <c r="H5150" s="1">
        <f t="shared" si="562"/>
        <v>0.20000000000000018</v>
      </c>
      <c r="I5150" s="1">
        <f t="shared" si="563"/>
        <v>0</v>
      </c>
      <c r="K5150" s="6">
        <f t="shared" si="564"/>
        <v>8.4285714285714269E-2</v>
      </c>
      <c r="L5150" s="6">
        <f t="shared" si="565"/>
        <v>5.5714285714285668E-2</v>
      </c>
      <c r="M5150" s="6">
        <f t="shared" si="566"/>
        <v>1.5128205128205139</v>
      </c>
      <c r="N5150" s="6">
        <f t="shared" si="567"/>
        <v>60.204081632653072</v>
      </c>
      <c r="Q5150" s="1">
        <v>6.3493490000000001</v>
      </c>
      <c r="R5150" s="3">
        <v>484200</v>
      </c>
    </row>
    <row r="5151" spans="1:18" x14ac:dyDescent="0.2">
      <c r="A5151" s="8">
        <v>41466</v>
      </c>
      <c r="B5151" s="1">
        <v>6.51</v>
      </c>
      <c r="C5151" s="1">
        <v>6.54</v>
      </c>
      <c r="D5151" s="1">
        <v>6.4</v>
      </c>
      <c r="E5151" s="1">
        <v>6.43</v>
      </c>
      <c r="G5151" s="6">
        <f t="shared" si="561"/>
        <v>9.9999999999997868E-3</v>
      </c>
      <c r="H5151" s="1">
        <f t="shared" si="562"/>
        <v>9.9999999999997868E-3</v>
      </c>
      <c r="I5151" s="1">
        <f t="shared" si="563"/>
        <v>0</v>
      </c>
      <c r="K5151" s="6">
        <f t="shared" si="564"/>
        <v>8.4999999999999964E-2</v>
      </c>
      <c r="L5151" s="6">
        <f t="shared" si="565"/>
        <v>3.5714285714285712E-2</v>
      </c>
      <c r="M5151" s="6">
        <f t="shared" si="566"/>
        <v>2.379999999999999</v>
      </c>
      <c r="N5151" s="6">
        <f t="shared" si="567"/>
        <v>70.414201183431942</v>
      </c>
      <c r="Q5151" s="1">
        <v>6.3592389999999996</v>
      </c>
      <c r="R5151" s="3">
        <v>510900</v>
      </c>
    </row>
    <row r="5152" spans="1:18" x14ac:dyDescent="0.2">
      <c r="A5152" s="8">
        <v>41467</v>
      </c>
      <c r="B5152" s="1">
        <v>6.45</v>
      </c>
      <c r="C5152" s="1">
        <v>6.5</v>
      </c>
      <c r="D5152" s="1">
        <v>6.26</v>
      </c>
      <c r="E5152" s="1">
        <v>6.38</v>
      </c>
      <c r="G5152" s="6">
        <f t="shared" si="561"/>
        <v>-4.9999999999999822E-2</v>
      </c>
      <c r="H5152" s="1">
        <f t="shared" si="562"/>
        <v>0</v>
      </c>
      <c r="I5152" s="1">
        <f t="shared" si="563"/>
        <v>4.9999999999999822E-2</v>
      </c>
      <c r="K5152" s="6">
        <f t="shared" si="564"/>
        <v>8.4999999999999964E-2</v>
      </c>
      <c r="L5152" s="6">
        <f t="shared" si="565"/>
        <v>2.6428571428571374E-2</v>
      </c>
      <c r="M5152" s="6">
        <f t="shared" si="566"/>
        <v>3.2162162162162216</v>
      </c>
      <c r="N5152" s="6">
        <f t="shared" si="567"/>
        <v>76.282051282051313</v>
      </c>
      <c r="Q5152" s="1">
        <v>6.3097899999999996</v>
      </c>
      <c r="R5152" s="3">
        <v>408400</v>
      </c>
    </row>
    <row r="5153" spans="1:18" x14ac:dyDescent="0.2">
      <c r="A5153" s="8">
        <v>41470</v>
      </c>
      <c r="B5153" s="1">
        <v>6.44</v>
      </c>
      <c r="C5153" s="1">
        <v>6.44</v>
      </c>
      <c r="D5153" s="1">
        <v>6.2</v>
      </c>
      <c r="E5153" s="1">
        <v>6.23</v>
      </c>
      <c r="G5153" s="6">
        <f t="shared" si="561"/>
        <v>-0.14999999999999947</v>
      </c>
      <c r="H5153" s="1">
        <f t="shared" si="562"/>
        <v>0</v>
      </c>
      <c r="I5153" s="1">
        <f t="shared" si="563"/>
        <v>0.14999999999999947</v>
      </c>
      <c r="K5153" s="6">
        <f t="shared" si="564"/>
        <v>8.4999999999999964E-2</v>
      </c>
      <c r="L5153" s="6">
        <f t="shared" si="565"/>
        <v>2.9999999999999933E-2</v>
      </c>
      <c r="M5153" s="6">
        <f t="shared" si="566"/>
        <v>2.8333333333333384</v>
      </c>
      <c r="N5153" s="6">
        <f t="shared" si="567"/>
        <v>73.913043478260903</v>
      </c>
      <c r="Q5153" s="1">
        <v>6.1614399999999998</v>
      </c>
      <c r="R5153" s="3">
        <v>297800</v>
      </c>
    </row>
    <row r="5154" spans="1:18" x14ac:dyDescent="0.2">
      <c r="A5154" s="8">
        <v>41471</v>
      </c>
      <c r="B5154" s="1">
        <v>6.22</v>
      </c>
      <c r="C5154" s="1">
        <v>6.44</v>
      </c>
      <c r="D5154" s="1">
        <v>6.15</v>
      </c>
      <c r="E5154" s="1">
        <v>6.37</v>
      </c>
      <c r="G5154" s="6">
        <f t="shared" si="561"/>
        <v>0.13999999999999968</v>
      </c>
      <c r="H5154" s="1">
        <f t="shared" si="562"/>
        <v>0.13999999999999968</v>
      </c>
      <c r="I5154" s="1">
        <f t="shared" si="563"/>
        <v>0</v>
      </c>
      <c r="K5154" s="6">
        <f t="shared" si="564"/>
        <v>8.8571428571428523E-2</v>
      </c>
      <c r="L5154" s="6">
        <f t="shared" si="565"/>
        <v>2.9999999999999933E-2</v>
      </c>
      <c r="M5154" s="6">
        <f t="shared" si="566"/>
        <v>2.9523809523809574</v>
      </c>
      <c r="N5154" s="6">
        <f t="shared" si="567"/>
        <v>74.698795180722925</v>
      </c>
      <c r="Q5154" s="1">
        <v>6.2999000000000001</v>
      </c>
      <c r="R5154" s="3">
        <v>685700</v>
      </c>
    </row>
    <row r="5155" spans="1:18" x14ac:dyDescent="0.2">
      <c r="A5155" s="8">
        <v>41472</v>
      </c>
      <c r="B5155" s="1">
        <v>6.34</v>
      </c>
      <c r="C5155" s="1">
        <v>6.34</v>
      </c>
      <c r="D5155" s="1">
        <v>6.06</v>
      </c>
      <c r="E5155" s="1">
        <v>6.17</v>
      </c>
      <c r="G5155" s="6">
        <f t="shared" si="561"/>
        <v>-0.20000000000000018</v>
      </c>
      <c r="H5155" s="1">
        <f t="shared" si="562"/>
        <v>0</v>
      </c>
      <c r="I5155" s="1">
        <f t="shared" si="563"/>
        <v>0.20000000000000018</v>
      </c>
      <c r="K5155" s="6">
        <f t="shared" si="564"/>
        <v>8.8571428571428523E-2</v>
      </c>
      <c r="L5155" s="6">
        <f t="shared" si="565"/>
        <v>4.285714285714283E-2</v>
      </c>
      <c r="M5155" s="6">
        <f t="shared" si="566"/>
        <v>2.0666666666666669</v>
      </c>
      <c r="N5155" s="6">
        <f t="shared" si="567"/>
        <v>67.391304347826093</v>
      </c>
      <c r="Q5155" s="1">
        <v>6.1021000000000001</v>
      </c>
      <c r="R5155" s="3">
        <v>530300</v>
      </c>
    </row>
    <row r="5156" spans="1:18" x14ac:dyDescent="0.2">
      <c r="A5156" s="8">
        <v>41473</v>
      </c>
      <c r="B5156" s="1">
        <v>6.18</v>
      </c>
      <c r="C5156" s="1">
        <v>6.37</v>
      </c>
      <c r="D5156" s="1">
        <v>6.12</v>
      </c>
      <c r="E5156" s="1">
        <v>6.28</v>
      </c>
      <c r="G5156" s="6">
        <f t="shared" si="561"/>
        <v>0.11000000000000032</v>
      </c>
      <c r="H5156" s="1">
        <f t="shared" si="562"/>
        <v>0.11000000000000032</v>
      </c>
      <c r="I5156" s="1">
        <f t="shared" si="563"/>
        <v>0</v>
      </c>
      <c r="K5156" s="6">
        <f t="shared" si="564"/>
        <v>8.6428571428571424E-2</v>
      </c>
      <c r="L5156" s="6">
        <f t="shared" si="565"/>
        <v>4.285714285714283E-2</v>
      </c>
      <c r="M5156" s="6">
        <f t="shared" si="566"/>
        <v>2.0166666666666679</v>
      </c>
      <c r="N5156" s="6">
        <f t="shared" si="567"/>
        <v>66.850828729281773</v>
      </c>
      <c r="Q5156" s="1">
        <v>6.21089</v>
      </c>
      <c r="R5156" s="3">
        <v>714000</v>
      </c>
    </row>
    <row r="5157" spans="1:18" x14ac:dyDescent="0.2">
      <c r="A5157" s="8">
        <v>41474</v>
      </c>
      <c r="B5157" s="1">
        <v>6.27</v>
      </c>
      <c r="C5157" s="1">
        <v>6.36</v>
      </c>
      <c r="D5157" s="1">
        <v>6.18</v>
      </c>
      <c r="E5157" s="1">
        <v>6.23</v>
      </c>
      <c r="G5157" s="6">
        <f t="shared" si="561"/>
        <v>-4.9999999999999822E-2</v>
      </c>
      <c r="H5157" s="1">
        <f t="shared" si="562"/>
        <v>0</v>
      </c>
      <c r="I5157" s="1">
        <f t="shared" si="563"/>
        <v>4.9999999999999822E-2</v>
      </c>
      <c r="K5157" s="6">
        <f t="shared" si="564"/>
        <v>8.2857142857142865E-2</v>
      </c>
      <c r="L5157" s="6">
        <f t="shared" si="565"/>
        <v>4.6428571428571389E-2</v>
      </c>
      <c r="M5157" s="6">
        <f t="shared" si="566"/>
        <v>1.7846153846153863</v>
      </c>
      <c r="N5157" s="6">
        <f t="shared" si="567"/>
        <v>64.088397790055268</v>
      </c>
      <c r="Q5157" s="1">
        <v>6.1614399999999998</v>
      </c>
      <c r="R5157" s="3">
        <v>295000</v>
      </c>
    </row>
    <row r="5158" spans="1:18" x14ac:dyDescent="0.2">
      <c r="A5158" s="8">
        <v>41477</v>
      </c>
      <c r="B5158" s="1">
        <v>6.22</v>
      </c>
      <c r="C5158" s="1">
        <v>6.3</v>
      </c>
      <c r="D5158" s="1">
        <v>6.19</v>
      </c>
      <c r="E5158" s="1">
        <v>6.26</v>
      </c>
      <c r="G5158" s="6">
        <f t="shared" si="561"/>
        <v>2.9999999999999361E-2</v>
      </c>
      <c r="H5158" s="1">
        <f t="shared" si="562"/>
        <v>2.9999999999999361E-2</v>
      </c>
      <c r="I5158" s="1">
        <f t="shared" si="563"/>
        <v>0</v>
      </c>
      <c r="K5158" s="6">
        <f t="shared" si="564"/>
        <v>8.4999999999999964E-2</v>
      </c>
      <c r="L5158" s="6">
        <f t="shared" si="565"/>
        <v>4.5714285714285693E-2</v>
      </c>
      <c r="M5158" s="6">
        <f t="shared" si="566"/>
        <v>1.859375</v>
      </c>
      <c r="N5158" s="6">
        <f t="shared" si="567"/>
        <v>65.027322404371574</v>
      </c>
      <c r="Q5158" s="1">
        <v>6.1911100000000001</v>
      </c>
      <c r="R5158" s="3">
        <v>247000</v>
      </c>
    </row>
    <row r="5159" spans="1:18" x14ac:dyDescent="0.2">
      <c r="A5159" s="8">
        <v>41478</v>
      </c>
      <c r="B5159" s="1">
        <v>6.3</v>
      </c>
      <c r="C5159" s="1">
        <v>6.36</v>
      </c>
      <c r="D5159" s="1">
        <v>6.18</v>
      </c>
      <c r="E5159" s="1">
        <v>6.21</v>
      </c>
      <c r="G5159" s="6">
        <f t="shared" si="561"/>
        <v>-4.9999999999999822E-2</v>
      </c>
      <c r="H5159" s="1">
        <f t="shared" si="562"/>
        <v>0</v>
      </c>
      <c r="I5159" s="1">
        <f t="shared" si="563"/>
        <v>4.9999999999999822E-2</v>
      </c>
      <c r="K5159" s="6">
        <f t="shared" si="564"/>
        <v>8.4999999999999964E-2</v>
      </c>
      <c r="L5159" s="6">
        <f t="shared" si="565"/>
        <v>3.571428571428565E-2</v>
      </c>
      <c r="M5159" s="6">
        <f t="shared" si="566"/>
        <v>2.3800000000000034</v>
      </c>
      <c r="N5159" s="6">
        <f t="shared" si="567"/>
        <v>70.414201183431985</v>
      </c>
      <c r="Q5159" s="1">
        <v>6.1416599999999999</v>
      </c>
      <c r="R5159" s="3">
        <v>339200</v>
      </c>
    </row>
    <row r="5160" spans="1:18" x14ac:dyDescent="0.2">
      <c r="A5160" s="8">
        <v>41479</v>
      </c>
      <c r="B5160" s="1">
        <v>6.24</v>
      </c>
      <c r="C5160" s="1">
        <v>6.24</v>
      </c>
      <c r="D5160" s="1">
        <v>6.04</v>
      </c>
      <c r="E5160" s="1">
        <v>6.05</v>
      </c>
      <c r="G5160" s="6">
        <f t="shared" si="561"/>
        <v>-0.16000000000000014</v>
      </c>
      <c r="H5160" s="1">
        <f t="shared" si="562"/>
        <v>0</v>
      </c>
      <c r="I5160" s="1">
        <f t="shared" si="563"/>
        <v>0.16000000000000014</v>
      </c>
      <c r="K5160" s="6">
        <f t="shared" si="564"/>
        <v>8.0714285714285641E-2</v>
      </c>
      <c r="L5160" s="6">
        <f t="shared" si="565"/>
        <v>4.7142857142857091E-2</v>
      </c>
      <c r="M5160" s="6">
        <f t="shared" si="566"/>
        <v>1.7121212121212124</v>
      </c>
      <c r="N5160" s="6">
        <f t="shared" si="567"/>
        <v>63.128491620111738</v>
      </c>
      <c r="Q5160" s="1">
        <v>5.9834209999999999</v>
      </c>
      <c r="R5160" s="3">
        <v>428700</v>
      </c>
    </row>
    <row r="5161" spans="1:18" x14ac:dyDescent="0.2">
      <c r="A5161" s="8">
        <v>41480</v>
      </c>
      <c r="B5161" s="1">
        <v>6.03</v>
      </c>
      <c r="C5161" s="1">
        <v>6.18</v>
      </c>
      <c r="D5161" s="1">
        <v>5.9</v>
      </c>
      <c r="E5161" s="1">
        <v>6.1</v>
      </c>
      <c r="G5161" s="6">
        <f t="shared" si="561"/>
        <v>4.9999999999999822E-2</v>
      </c>
      <c r="H5161" s="1">
        <f t="shared" si="562"/>
        <v>4.9999999999999822E-2</v>
      </c>
      <c r="I5161" s="1">
        <f t="shared" si="563"/>
        <v>0</v>
      </c>
      <c r="K5161" s="6">
        <f t="shared" si="564"/>
        <v>6.1428571428571326E-2</v>
      </c>
      <c r="L5161" s="6">
        <f t="shared" si="565"/>
        <v>4.7142857142857091E-2</v>
      </c>
      <c r="M5161" s="6">
        <f t="shared" si="566"/>
        <v>1.3030303030303023</v>
      </c>
      <c r="N5161" s="6">
        <f t="shared" si="567"/>
        <v>56.578947368421041</v>
      </c>
      <c r="Q5161" s="1">
        <v>6.0328710000000001</v>
      </c>
      <c r="R5161" s="3">
        <v>600700</v>
      </c>
    </row>
    <row r="5162" spans="1:18" x14ac:dyDescent="0.2">
      <c r="A5162" s="8">
        <v>41481</v>
      </c>
      <c r="B5162" s="1">
        <v>6.05</v>
      </c>
      <c r="C5162" s="1">
        <v>6.15</v>
      </c>
      <c r="D5162" s="1">
        <v>6</v>
      </c>
      <c r="E5162" s="1">
        <v>6.06</v>
      </c>
      <c r="G5162" s="6">
        <f t="shared" si="561"/>
        <v>-4.0000000000000036E-2</v>
      </c>
      <c r="H5162" s="1">
        <f t="shared" si="562"/>
        <v>0</v>
      </c>
      <c r="I5162" s="1">
        <f t="shared" si="563"/>
        <v>4.0000000000000036E-2</v>
      </c>
      <c r="K5162" s="6">
        <f t="shared" si="564"/>
        <v>5.642857142857137E-2</v>
      </c>
      <c r="L5162" s="6">
        <f t="shared" si="565"/>
        <v>4.9999999999999947E-2</v>
      </c>
      <c r="M5162" s="6">
        <f t="shared" si="566"/>
        <v>1.1285714285714286</v>
      </c>
      <c r="N5162" s="6">
        <f t="shared" si="567"/>
        <v>53.020134228187921</v>
      </c>
      <c r="Q5162" s="1">
        <v>5.9933110000000003</v>
      </c>
      <c r="R5162" s="3">
        <v>296200</v>
      </c>
    </row>
    <row r="5163" spans="1:18" x14ac:dyDescent="0.2">
      <c r="A5163" s="8">
        <v>41484</v>
      </c>
      <c r="B5163" s="1">
        <v>6.03</v>
      </c>
      <c r="C5163" s="1">
        <v>6.06</v>
      </c>
      <c r="D5163" s="1">
        <v>6</v>
      </c>
      <c r="E5163" s="1">
        <v>6.02</v>
      </c>
      <c r="G5163" s="6">
        <f t="shared" si="561"/>
        <v>-4.0000000000000036E-2</v>
      </c>
      <c r="H5163" s="1">
        <f t="shared" si="562"/>
        <v>0</v>
      </c>
      <c r="I5163" s="1">
        <f t="shared" si="563"/>
        <v>4.0000000000000036E-2</v>
      </c>
      <c r="K5163" s="6">
        <f t="shared" si="564"/>
        <v>3.8571428571428513E-2</v>
      </c>
      <c r="L5163" s="6">
        <f t="shared" si="565"/>
        <v>5.2857142857142811E-2</v>
      </c>
      <c r="M5163" s="6">
        <f t="shared" si="566"/>
        <v>0.72972972972972927</v>
      </c>
      <c r="N5163" s="6">
        <f t="shared" si="567"/>
        <v>42.187499999999986</v>
      </c>
      <c r="Q5163" s="1">
        <v>5.9537509999999996</v>
      </c>
      <c r="R5163" s="3">
        <v>277400</v>
      </c>
    </row>
    <row r="5164" spans="1:18" x14ac:dyDescent="0.2">
      <c r="A5164" s="8">
        <v>41485</v>
      </c>
      <c r="B5164" s="1">
        <v>6.02</v>
      </c>
      <c r="C5164" s="1">
        <v>6.12</v>
      </c>
      <c r="D5164" s="1">
        <v>5.98</v>
      </c>
      <c r="E5164" s="1">
        <v>6.12</v>
      </c>
      <c r="G5164" s="6">
        <f t="shared" si="561"/>
        <v>0.10000000000000053</v>
      </c>
      <c r="H5164" s="1">
        <f t="shared" si="562"/>
        <v>0.10000000000000053</v>
      </c>
      <c r="I5164" s="1">
        <f t="shared" si="563"/>
        <v>0</v>
      </c>
      <c r="K5164" s="6">
        <f t="shared" si="564"/>
        <v>3.1428571428571396E-2</v>
      </c>
      <c r="L5164" s="6">
        <f t="shared" si="565"/>
        <v>5.2857142857142811E-2</v>
      </c>
      <c r="M5164" s="6">
        <f t="shared" si="566"/>
        <v>0.59459459459459452</v>
      </c>
      <c r="N5164" s="6">
        <f t="shared" si="567"/>
        <v>37.288135593220339</v>
      </c>
      <c r="Q5164" s="1">
        <v>6.0526499999999999</v>
      </c>
      <c r="R5164" s="3">
        <v>301100</v>
      </c>
    </row>
    <row r="5165" spans="1:18" x14ac:dyDescent="0.2">
      <c r="A5165" s="8">
        <v>41486</v>
      </c>
      <c r="B5165" s="1">
        <v>6.14</v>
      </c>
      <c r="C5165" s="1">
        <v>6.29</v>
      </c>
      <c r="D5165" s="1">
        <v>6.12</v>
      </c>
      <c r="E5165" s="1">
        <v>6.2</v>
      </c>
      <c r="G5165" s="6">
        <f t="shared" si="561"/>
        <v>8.0000000000000071E-2</v>
      </c>
      <c r="H5165" s="1">
        <f t="shared" si="562"/>
        <v>8.0000000000000071E-2</v>
      </c>
      <c r="I5165" s="1">
        <f t="shared" si="563"/>
        <v>0</v>
      </c>
      <c r="K5165" s="6">
        <f t="shared" si="564"/>
        <v>3.6428571428571414E-2</v>
      </c>
      <c r="L5165" s="6">
        <f t="shared" si="565"/>
        <v>5.2857142857142811E-2</v>
      </c>
      <c r="M5165" s="6">
        <f t="shared" si="566"/>
        <v>0.68918918918918948</v>
      </c>
      <c r="N5165" s="6">
        <f t="shared" si="567"/>
        <v>40.800000000000011</v>
      </c>
      <c r="Q5165" s="1">
        <v>6.1317700000000004</v>
      </c>
      <c r="R5165" s="3">
        <v>377900</v>
      </c>
    </row>
    <row r="5166" spans="1:18" x14ac:dyDescent="0.2">
      <c r="A5166" s="8">
        <v>41487</v>
      </c>
      <c r="B5166" s="1">
        <v>6.28</v>
      </c>
      <c r="C5166" s="1">
        <v>6.33</v>
      </c>
      <c r="D5166" s="1">
        <v>6.18</v>
      </c>
      <c r="E5166" s="1">
        <v>6.21</v>
      </c>
      <c r="G5166" s="6">
        <f t="shared" si="561"/>
        <v>9.9999999999997868E-3</v>
      </c>
      <c r="H5166" s="1">
        <f t="shared" si="562"/>
        <v>9.9999999999997868E-3</v>
      </c>
      <c r="I5166" s="1">
        <f t="shared" si="563"/>
        <v>0</v>
      </c>
      <c r="K5166" s="6">
        <f t="shared" si="564"/>
        <v>3.7142857142857109E-2</v>
      </c>
      <c r="L5166" s="6">
        <f t="shared" si="565"/>
        <v>4.9285714285714252E-2</v>
      </c>
      <c r="M5166" s="6">
        <f t="shared" si="566"/>
        <v>0.7536231884057969</v>
      </c>
      <c r="N5166" s="6">
        <f t="shared" si="567"/>
        <v>42.975206611570243</v>
      </c>
      <c r="Q5166" s="1">
        <v>6.1416599999999999</v>
      </c>
      <c r="R5166" s="3">
        <v>418500</v>
      </c>
    </row>
    <row r="5167" spans="1:18" x14ac:dyDescent="0.2">
      <c r="A5167" s="8">
        <v>41488</v>
      </c>
      <c r="B5167" s="1">
        <v>6.18</v>
      </c>
      <c r="C5167" s="1">
        <v>6.3</v>
      </c>
      <c r="D5167" s="1">
        <v>6.15</v>
      </c>
      <c r="E5167" s="1">
        <v>6.24</v>
      </c>
      <c r="G5167" s="6">
        <f t="shared" si="561"/>
        <v>3.0000000000000249E-2</v>
      </c>
      <c r="H5167" s="1">
        <f t="shared" si="562"/>
        <v>3.0000000000000249E-2</v>
      </c>
      <c r="I5167" s="1">
        <f t="shared" si="563"/>
        <v>0</v>
      </c>
      <c r="K5167" s="6">
        <f t="shared" si="564"/>
        <v>3.9285714285714271E-2</v>
      </c>
      <c r="L5167" s="6">
        <f t="shared" si="565"/>
        <v>3.8571428571428576E-2</v>
      </c>
      <c r="M5167" s="6">
        <f t="shared" si="566"/>
        <v>1.0185185185185179</v>
      </c>
      <c r="N5167" s="6">
        <f t="shared" si="567"/>
        <v>50.458715596330265</v>
      </c>
      <c r="Q5167" s="1">
        <v>6.1713290000000001</v>
      </c>
      <c r="R5167" s="3">
        <v>282800</v>
      </c>
    </row>
    <row r="5168" spans="1:18" x14ac:dyDescent="0.2">
      <c r="A5168" s="8">
        <v>41491</v>
      </c>
      <c r="B5168" s="1">
        <v>6.25</v>
      </c>
      <c r="C5168" s="1">
        <v>6.34</v>
      </c>
      <c r="D5168" s="1">
        <v>6.21</v>
      </c>
      <c r="E5168" s="1">
        <v>6.27</v>
      </c>
      <c r="G5168" s="6">
        <f t="shared" si="561"/>
        <v>2.9999999999999361E-2</v>
      </c>
      <c r="H5168" s="1">
        <f t="shared" si="562"/>
        <v>2.9999999999999361E-2</v>
      </c>
      <c r="I5168" s="1">
        <f t="shared" si="563"/>
        <v>0</v>
      </c>
      <c r="K5168" s="6">
        <f t="shared" si="564"/>
        <v>3.1428571428571396E-2</v>
      </c>
      <c r="L5168" s="6">
        <f t="shared" si="565"/>
        <v>3.8571428571428576E-2</v>
      </c>
      <c r="M5168" s="6">
        <f t="shared" si="566"/>
        <v>0.81481481481481388</v>
      </c>
      <c r="N5168" s="6">
        <f t="shared" si="567"/>
        <v>44.897959183673443</v>
      </c>
      <c r="Q5168" s="1">
        <v>6.2009999999999996</v>
      </c>
      <c r="R5168" s="3">
        <v>396500</v>
      </c>
    </row>
    <row r="5169" spans="1:18" x14ac:dyDescent="0.2">
      <c r="A5169" s="8">
        <v>41492</v>
      </c>
      <c r="B5169" s="1">
        <v>6.27</v>
      </c>
      <c r="C5169" s="1">
        <v>6.3</v>
      </c>
      <c r="D5169" s="1">
        <v>6.11</v>
      </c>
      <c r="E5169" s="1">
        <v>6.25</v>
      </c>
      <c r="G5169" s="6">
        <f t="shared" si="561"/>
        <v>-1.9999999999999574E-2</v>
      </c>
      <c r="H5169" s="1">
        <f t="shared" si="562"/>
        <v>0</v>
      </c>
      <c r="I5169" s="1">
        <f t="shared" si="563"/>
        <v>1.9999999999999574E-2</v>
      </c>
      <c r="K5169" s="6">
        <f t="shared" si="564"/>
        <v>3.1428571428571396E-2</v>
      </c>
      <c r="L5169" s="6">
        <f t="shared" si="565"/>
        <v>2.5714285714285672E-2</v>
      </c>
      <c r="M5169" s="6">
        <f t="shared" si="566"/>
        <v>1.222222222222223</v>
      </c>
      <c r="N5169" s="6">
        <f t="shared" si="567"/>
        <v>55.000000000000021</v>
      </c>
      <c r="Q5169" s="1">
        <v>6.1812199999999997</v>
      </c>
      <c r="R5169" s="3">
        <v>417100</v>
      </c>
    </row>
    <row r="5170" spans="1:18" x14ac:dyDescent="0.2">
      <c r="A5170" s="8">
        <v>41493</v>
      </c>
      <c r="B5170" s="1">
        <v>6.24</v>
      </c>
      <c r="C5170" s="1">
        <v>6.33</v>
      </c>
      <c r="D5170" s="1">
        <v>6.22</v>
      </c>
      <c r="E5170" s="1">
        <v>6.23</v>
      </c>
      <c r="G5170" s="6">
        <f t="shared" si="561"/>
        <v>-1.9999999999999574E-2</v>
      </c>
      <c r="H5170" s="1">
        <f t="shared" si="562"/>
        <v>0</v>
      </c>
      <c r="I5170" s="1">
        <f t="shared" si="563"/>
        <v>1.9999999999999574E-2</v>
      </c>
      <c r="K5170" s="6">
        <f t="shared" si="564"/>
        <v>2.3571428571428514E-2</v>
      </c>
      <c r="L5170" s="6">
        <f t="shared" si="565"/>
        <v>2.7142857142857073E-2</v>
      </c>
      <c r="M5170" s="6">
        <f t="shared" si="566"/>
        <v>0.86842105263157909</v>
      </c>
      <c r="N5170" s="6">
        <f t="shared" si="567"/>
        <v>46.478873239436631</v>
      </c>
      <c r="Q5170" s="1">
        <v>6.1614399999999998</v>
      </c>
      <c r="R5170" s="3">
        <v>365400</v>
      </c>
    </row>
    <row r="5171" spans="1:18" x14ac:dyDescent="0.2">
      <c r="A5171" s="8">
        <v>41494</v>
      </c>
      <c r="B5171" s="1">
        <v>6.31</v>
      </c>
      <c r="C5171" s="1">
        <v>6.45</v>
      </c>
      <c r="D5171" s="1">
        <v>6.2350000000000003</v>
      </c>
      <c r="E5171" s="1">
        <v>6.28</v>
      </c>
      <c r="G5171" s="6">
        <f t="shared" si="561"/>
        <v>4.9999999999999822E-2</v>
      </c>
      <c r="H5171" s="1">
        <f t="shared" si="562"/>
        <v>4.9999999999999822E-2</v>
      </c>
      <c r="I5171" s="1">
        <f t="shared" si="563"/>
        <v>0</v>
      </c>
      <c r="K5171" s="6">
        <f t="shared" si="564"/>
        <v>2.7142857142857073E-2</v>
      </c>
      <c r="L5171" s="6">
        <f t="shared" si="565"/>
        <v>2.3571428571428514E-2</v>
      </c>
      <c r="M5171" s="6">
        <f t="shared" si="566"/>
        <v>1.1515151515151514</v>
      </c>
      <c r="N5171" s="6">
        <f t="shared" si="567"/>
        <v>53.521126760563376</v>
      </c>
      <c r="Q5171" s="1">
        <v>6.21089</v>
      </c>
      <c r="R5171" s="3">
        <v>332800</v>
      </c>
    </row>
    <row r="5172" spans="1:18" x14ac:dyDescent="0.2">
      <c r="A5172" s="8">
        <v>41495</v>
      </c>
      <c r="B5172" s="1">
        <v>6.25</v>
      </c>
      <c r="C5172" s="1">
        <v>6.29</v>
      </c>
      <c r="D5172" s="1">
        <v>6.1520000000000001</v>
      </c>
      <c r="E5172" s="1">
        <v>6.23</v>
      </c>
      <c r="G5172" s="6">
        <f t="shared" si="561"/>
        <v>-4.9999999999999822E-2</v>
      </c>
      <c r="H5172" s="1">
        <f t="shared" si="562"/>
        <v>0</v>
      </c>
      <c r="I5172" s="1">
        <f t="shared" si="563"/>
        <v>4.9999999999999822E-2</v>
      </c>
      <c r="K5172" s="6">
        <f t="shared" si="564"/>
        <v>2.4999999999999974E-2</v>
      </c>
      <c r="L5172" s="6">
        <f t="shared" si="565"/>
        <v>2.7142857142857073E-2</v>
      </c>
      <c r="M5172" s="6">
        <f t="shared" si="566"/>
        <v>0.92105263157894879</v>
      </c>
      <c r="N5172" s="6">
        <f t="shared" si="567"/>
        <v>47.945205479452092</v>
      </c>
      <c r="Q5172" s="1">
        <v>6.1614399999999998</v>
      </c>
      <c r="R5172" s="3">
        <v>255500</v>
      </c>
    </row>
    <row r="5173" spans="1:18" x14ac:dyDescent="0.2">
      <c r="A5173" s="8">
        <v>41498</v>
      </c>
      <c r="B5173" s="1">
        <v>6.16</v>
      </c>
      <c r="C5173" s="1">
        <v>6.39</v>
      </c>
      <c r="D5173" s="1">
        <v>6.16</v>
      </c>
      <c r="E5173" s="1">
        <v>6.29</v>
      </c>
      <c r="G5173" s="6">
        <f t="shared" si="561"/>
        <v>5.9999999999999609E-2</v>
      </c>
      <c r="H5173" s="1">
        <f t="shared" si="562"/>
        <v>5.9999999999999609E-2</v>
      </c>
      <c r="I5173" s="1">
        <f t="shared" si="563"/>
        <v>0</v>
      </c>
      <c r="K5173" s="6">
        <f t="shared" si="564"/>
        <v>2.9285714285714231E-2</v>
      </c>
      <c r="L5173" s="6">
        <f t="shared" si="565"/>
        <v>2.3571428571428514E-2</v>
      </c>
      <c r="M5173" s="6">
        <f t="shared" si="566"/>
        <v>1.2424242424242431</v>
      </c>
      <c r="N5173" s="6">
        <f t="shared" si="567"/>
        <v>55.405405405405418</v>
      </c>
      <c r="Q5173" s="1">
        <v>6.2207790000000003</v>
      </c>
      <c r="R5173" s="3">
        <v>378200</v>
      </c>
    </row>
    <row r="5174" spans="1:18" x14ac:dyDescent="0.2">
      <c r="A5174" s="8">
        <v>41499</v>
      </c>
      <c r="B5174" s="1">
        <v>6.28</v>
      </c>
      <c r="C5174" s="1">
        <v>6.34</v>
      </c>
      <c r="D5174" s="1">
        <v>6.19</v>
      </c>
      <c r="E5174" s="1">
        <v>6.25</v>
      </c>
      <c r="G5174" s="6">
        <f t="shared" si="561"/>
        <v>-4.0000000000000036E-2</v>
      </c>
      <c r="H5174" s="1">
        <f t="shared" si="562"/>
        <v>0</v>
      </c>
      <c r="I5174" s="1">
        <f t="shared" si="563"/>
        <v>4.0000000000000036E-2</v>
      </c>
      <c r="K5174" s="6">
        <f t="shared" si="564"/>
        <v>2.9285714285714231E-2</v>
      </c>
      <c r="L5174" s="6">
        <f t="shared" si="565"/>
        <v>1.4999999999999934E-2</v>
      </c>
      <c r="M5174" s="6">
        <f t="shared" si="566"/>
        <v>1.9523809523809574</v>
      </c>
      <c r="N5174" s="6">
        <f t="shared" si="567"/>
        <v>66.129032258064569</v>
      </c>
      <c r="Q5174" s="1">
        <v>6.1812199999999997</v>
      </c>
      <c r="R5174" s="3">
        <v>534200</v>
      </c>
    </row>
    <row r="5175" spans="1:18" x14ac:dyDescent="0.2">
      <c r="A5175" s="8">
        <v>41500</v>
      </c>
      <c r="B5175" s="1">
        <v>6.26</v>
      </c>
      <c r="C5175" s="1">
        <v>6.31</v>
      </c>
      <c r="D5175" s="1">
        <v>6.15</v>
      </c>
      <c r="E5175" s="1">
        <v>6.2</v>
      </c>
      <c r="G5175" s="6">
        <f t="shared" si="561"/>
        <v>-4.9999999999999822E-2</v>
      </c>
      <c r="H5175" s="1">
        <f t="shared" si="562"/>
        <v>0</v>
      </c>
      <c r="I5175" s="1">
        <f t="shared" si="563"/>
        <v>4.9999999999999822E-2</v>
      </c>
      <c r="K5175" s="6">
        <f t="shared" si="564"/>
        <v>2.5714285714285672E-2</v>
      </c>
      <c r="L5175" s="6">
        <f t="shared" si="565"/>
        <v>1.8571428571428492E-2</v>
      </c>
      <c r="M5175" s="6">
        <f t="shared" si="566"/>
        <v>1.3846153846153884</v>
      </c>
      <c r="N5175" s="6">
        <f t="shared" si="567"/>
        <v>58.064516129032327</v>
      </c>
      <c r="Q5175" s="1">
        <v>6.1317700000000004</v>
      </c>
      <c r="R5175" s="3">
        <v>616600</v>
      </c>
    </row>
    <row r="5176" spans="1:18" x14ac:dyDescent="0.2">
      <c r="A5176" s="8">
        <v>41501</v>
      </c>
      <c r="B5176" s="1">
        <v>6.12</v>
      </c>
      <c r="C5176" s="1">
        <v>6.36</v>
      </c>
      <c r="D5176" s="1">
        <v>6.1</v>
      </c>
      <c r="E5176" s="1">
        <v>6.34</v>
      </c>
      <c r="G5176" s="6">
        <f t="shared" si="561"/>
        <v>0.13999999999999968</v>
      </c>
      <c r="H5176" s="1">
        <f t="shared" si="562"/>
        <v>0.13999999999999968</v>
      </c>
      <c r="I5176" s="1">
        <f t="shared" si="563"/>
        <v>0</v>
      </c>
      <c r="K5176" s="6">
        <f t="shared" si="564"/>
        <v>3.571428571428565E-2</v>
      </c>
      <c r="L5176" s="6">
        <f t="shared" si="565"/>
        <v>1.5714285714285632E-2</v>
      </c>
      <c r="M5176" s="6">
        <f t="shared" si="566"/>
        <v>2.2727272727272805</v>
      </c>
      <c r="N5176" s="6">
        <f t="shared" si="567"/>
        <v>69.444444444444514</v>
      </c>
      <c r="Q5176" s="1">
        <v>6.2702299999999997</v>
      </c>
      <c r="R5176" s="3">
        <v>577600</v>
      </c>
    </row>
    <row r="5177" spans="1:18" x14ac:dyDescent="0.2">
      <c r="A5177" s="8">
        <v>41502</v>
      </c>
      <c r="B5177" s="1">
        <v>6.29</v>
      </c>
      <c r="C5177" s="1">
        <v>6.34</v>
      </c>
      <c r="D5177" s="1">
        <v>6.03</v>
      </c>
      <c r="E5177" s="1">
        <v>6.04</v>
      </c>
      <c r="G5177" s="6">
        <f t="shared" si="561"/>
        <v>-0.29999999999999982</v>
      </c>
      <c r="H5177" s="1">
        <f t="shared" si="562"/>
        <v>0</v>
      </c>
      <c r="I5177" s="1">
        <f t="shared" si="563"/>
        <v>0.29999999999999982</v>
      </c>
      <c r="K5177" s="6">
        <f t="shared" si="564"/>
        <v>3.571428571428565E-2</v>
      </c>
      <c r="L5177" s="6">
        <f t="shared" si="565"/>
        <v>3.428571428571419E-2</v>
      </c>
      <c r="M5177" s="6">
        <f t="shared" si="566"/>
        <v>1.0416666666666676</v>
      </c>
      <c r="N5177" s="6">
        <f t="shared" si="567"/>
        <v>51.020408163265337</v>
      </c>
      <c r="Q5177" s="1">
        <v>5.9735310000000004</v>
      </c>
      <c r="R5177" s="3">
        <v>531100</v>
      </c>
    </row>
    <row r="5178" spans="1:18" x14ac:dyDescent="0.2">
      <c r="A5178" s="8">
        <v>41505</v>
      </c>
      <c r="B5178" s="1">
        <v>6.02</v>
      </c>
      <c r="C5178" s="1">
        <v>6.12</v>
      </c>
      <c r="D5178" s="1">
        <v>5.99</v>
      </c>
      <c r="E5178" s="1">
        <v>6.05</v>
      </c>
      <c r="G5178" s="6">
        <f t="shared" si="561"/>
        <v>9.9999999999997868E-3</v>
      </c>
      <c r="H5178" s="1">
        <f t="shared" si="562"/>
        <v>9.9999999999997868E-3</v>
      </c>
      <c r="I5178" s="1">
        <f t="shared" si="563"/>
        <v>0</v>
      </c>
      <c r="K5178" s="6">
        <f t="shared" si="564"/>
        <v>2.9285714285714168E-2</v>
      </c>
      <c r="L5178" s="6">
        <f t="shared" si="565"/>
        <v>3.428571428571419E-2</v>
      </c>
      <c r="M5178" s="6">
        <f t="shared" si="566"/>
        <v>0.85416666666666563</v>
      </c>
      <c r="N5178" s="6">
        <f t="shared" si="567"/>
        <v>46.067415730337046</v>
      </c>
      <c r="Q5178" s="1">
        <v>5.9834209999999999</v>
      </c>
      <c r="R5178" s="3">
        <v>641200</v>
      </c>
    </row>
    <row r="5179" spans="1:18" x14ac:dyDescent="0.2">
      <c r="A5179" s="8">
        <v>41506</v>
      </c>
      <c r="B5179" s="1">
        <v>6.08</v>
      </c>
      <c r="C5179" s="1">
        <v>6.13</v>
      </c>
      <c r="D5179" s="1">
        <v>5.97</v>
      </c>
      <c r="E5179" s="1">
        <v>5.97</v>
      </c>
      <c r="G5179" s="6">
        <f t="shared" si="561"/>
        <v>-8.0000000000000071E-2</v>
      </c>
      <c r="H5179" s="1">
        <f t="shared" si="562"/>
        <v>0</v>
      </c>
      <c r="I5179" s="1">
        <f t="shared" si="563"/>
        <v>8.0000000000000071E-2</v>
      </c>
      <c r="K5179" s="6">
        <f t="shared" si="564"/>
        <v>2.3571428571428448E-2</v>
      </c>
      <c r="L5179" s="6">
        <f t="shared" si="565"/>
        <v>3.9999999999999911E-2</v>
      </c>
      <c r="M5179" s="6">
        <f t="shared" si="566"/>
        <v>0.58928571428571253</v>
      </c>
      <c r="N5179" s="6">
        <f t="shared" si="567"/>
        <v>37.07865168539319</v>
      </c>
      <c r="Q5179" s="1">
        <v>5.9043010000000002</v>
      </c>
      <c r="R5179" s="3">
        <v>485400</v>
      </c>
    </row>
    <row r="5180" spans="1:18" x14ac:dyDescent="0.2">
      <c r="A5180" s="8">
        <v>41507</v>
      </c>
      <c r="B5180" s="1">
        <v>5.96</v>
      </c>
      <c r="C5180" s="1">
        <v>6</v>
      </c>
      <c r="D5180" s="1">
        <v>5.69</v>
      </c>
      <c r="E5180" s="1">
        <v>5.69</v>
      </c>
      <c r="G5180" s="6">
        <f t="shared" si="561"/>
        <v>-0.27999999999999936</v>
      </c>
      <c r="H5180" s="1">
        <f t="shared" si="562"/>
        <v>0</v>
      </c>
      <c r="I5180" s="1">
        <f t="shared" si="563"/>
        <v>0.27999999999999936</v>
      </c>
      <c r="K5180" s="6">
        <f t="shared" si="564"/>
        <v>2.285714285714275E-2</v>
      </c>
      <c r="L5180" s="6">
        <f t="shared" si="565"/>
        <v>5.9999999999999866E-2</v>
      </c>
      <c r="M5180" s="6">
        <f t="shared" si="566"/>
        <v>0.38095238095237999</v>
      </c>
      <c r="N5180" s="6">
        <f t="shared" si="567"/>
        <v>27.586206896551673</v>
      </c>
      <c r="Q5180" s="1">
        <v>5.627383</v>
      </c>
      <c r="R5180" s="3">
        <v>805200</v>
      </c>
    </row>
    <row r="5181" spans="1:18" x14ac:dyDescent="0.2">
      <c r="A5181" s="8">
        <v>41508</v>
      </c>
      <c r="B5181" s="1">
        <v>5.7</v>
      </c>
      <c r="C5181" s="1">
        <v>5.84</v>
      </c>
      <c r="D5181" s="1">
        <v>5.54</v>
      </c>
      <c r="E5181" s="1">
        <v>5.74</v>
      </c>
      <c r="G5181" s="6">
        <f t="shared" si="561"/>
        <v>4.9999999999999822E-2</v>
      </c>
      <c r="H5181" s="1">
        <f t="shared" si="562"/>
        <v>4.9999999999999822E-2</v>
      </c>
      <c r="I5181" s="1">
        <f t="shared" si="563"/>
        <v>0</v>
      </c>
      <c r="K5181" s="6">
        <f t="shared" si="564"/>
        <v>2.428571428571415E-2</v>
      </c>
      <c r="L5181" s="6">
        <f t="shared" si="565"/>
        <v>5.9999999999999866E-2</v>
      </c>
      <c r="M5181" s="6">
        <f t="shared" si="566"/>
        <v>0.40476190476190338</v>
      </c>
      <c r="N5181" s="6">
        <f t="shared" si="567"/>
        <v>28.813559322033825</v>
      </c>
      <c r="Q5181" s="1">
        <v>5.6768320000000001</v>
      </c>
      <c r="R5181" s="3">
        <v>877000</v>
      </c>
    </row>
    <row r="5182" spans="1:18" x14ac:dyDescent="0.2">
      <c r="A5182" s="8">
        <v>41509</v>
      </c>
      <c r="B5182" s="1">
        <v>5.74</v>
      </c>
      <c r="C5182" s="1">
        <v>5.95</v>
      </c>
      <c r="D5182" s="1">
        <v>5.71</v>
      </c>
      <c r="E5182" s="1">
        <v>5.93</v>
      </c>
      <c r="G5182" s="6">
        <f t="shared" si="561"/>
        <v>0.1899999999999995</v>
      </c>
      <c r="H5182" s="1">
        <f t="shared" si="562"/>
        <v>0.1899999999999995</v>
      </c>
      <c r="I5182" s="1">
        <f t="shared" si="563"/>
        <v>0</v>
      </c>
      <c r="K5182" s="6">
        <f t="shared" si="564"/>
        <v>3.5714285714285587E-2</v>
      </c>
      <c r="L5182" s="6">
        <f t="shared" si="565"/>
        <v>5.9999999999999866E-2</v>
      </c>
      <c r="M5182" s="6">
        <f t="shared" si="566"/>
        <v>0.59523809523809446</v>
      </c>
      <c r="N5182" s="6">
        <f t="shared" si="567"/>
        <v>37.313432835820862</v>
      </c>
      <c r="Q5182" s="1">
        <v>5.8647410000000004</v>
      </c>
      <c r="R5182" s="3">
        <v>337400</v>
      </c>
    </row>
    <row r="5183" spans="1:18" x14ac:dyDescent="0.2">
      <c r="A5183" s="8">
        <v>41512</v>
      </c>
      <c r="B5183" s="1">
        <v>5.93</v>
      </c>
      <c r="C5183" s="1">
        <v>6.03</v>
      </c>
      <c r="D5183" s="1">
        <v>5.88</v>
      </c>
      <c r="E5183" s="1">
        <v>5.88</v>
      </c>
      <c r="G5183" s="6">
        <f t="shared" si="561"/>
        <v>-4.9999999999999822E-2</v>
      </c>
      <c r="H5183" s="1">
        <f t="shared" si="562"/>
        <v>0</v>
      </c>
      <c r="I5183" s="1">
        <f t="shared" si="563"/>
        <v>4.9999999999999822E-2</v>
      </c>
      <c r="K5183" s="6">
        <f t="shared" si="564"/>
        <v>3.5714285714285587E-2</v>
      </c>
      <c r="L5183" s="6">
        <f t="shared" si="565"/>
        <v>6.2142857142857021E-2</v>
      </c>
      <c r="M5183" s="6">
        <f t="shared" si="566"/>
        <v>0.57471264367816</v>
      </c>
      <c r="N5183" s="6">
        <f t="shared" si="567"/>
        <v>36.496350364963469</v>
      </c>
      <c r="Q5183" s="1">
        <v>5.8152920000000003</v>
      </c>
      <c r="R5183" s="3">
        <v>353900</v>
      </c>
    </row>
    <row r="5184" spans="1:18" x14ac:dyDescent="0.2">
      <c r="A5184" s="8">
        <v>41513</v>
      </c>
      <c r="B5184" s="1">
        <v>5.85</v>
      </c>
      <c r="C5184" s="1">
        <v>5.93</v>
      </c>
      <c r="D5184" s="1">
        <v>5.69</v>
      </c>
      <c r="E5184" s="1">
        <v>5.69</v>
      </c>
      <c r="G5184" s="6">
        <f t="shared" si="561"/>
        <v>-0.1899999999999995</v>
      </c>
      <c r="H5184" s="1">
        <f t="shared" si="562"/>
        <v>0</v>
      </c>
      <c r="I5184" s="1">
        <f t="shared" si="563"/>
        <v>0.1899999999999995</v>
      </c>
      <c r="K5184" s="6">
        <f t="shared" si="564"/>
        <v>3.5714285714285587E-2</v>
      </c>
      <c r="L5184" s="6">
        <f t="shared" si="565"/>
        <v>7.4285714285714163E-2</v>
      </c>
      <c r="M5184" s="6">
        <f t="shared" si="566"/>
        <v>0.48076923076922984</v>
      </c>
      <c r="N5184" s="6">
        <f t="shared" si="567"/>
        <v>32.467532467532436</v>
      </c>
      <c r="Q5184" s="1">
        <v>5.627383</v>
      </c>
      <c r="R5184" s="3">
        <v>653400</v>
      </c>
    </row>
    <row r="5185" spans="1:18" x14ac:dyDescent="0.2">
      <c r="A5185" s="8">
        <v>41514</v>
      </c>
      <c r="B5185" s="1">
        <v>5.69</v>
      </c>
      <c r="C5185" s="1">
        <v>5.97</v>
      </c>
      <c r="D5185" s="1">
        <v>5.69</v>
      </c>
      <c r="E5185" s="1">
        <v>5.91</v>
      </c>
      <c r="G5185" s="6">
        <f t="shared" si="561"/>
        <v>0.21999999999999975</v>
      </c>
      <c r="H5185" s="1">
        <f t="shared" si="562"/>
        <v>0.21999999999999975</v>
      </c>
      <c r="I5185" s="1">
        <f t="shared" si="563"/>
        <v>0</v>
      </c>
      <c r="K5185" s="6">
        <f t="shared" si="564"/>
        <v>4.7857142857142723E-2</v>
      </c>
      <c r="L5185" s="6">
        <f t="shared" si="565"/>
        <v>7.4285714285714163E-2</v>
      </c>
      <c r="M5185" s="6">
        <f t="shared" si="566"/>
        <v>0.6442307692307685</v>
      </c>
      <c r="N5185" s="6">
        <f t="shared" si="567"/>
        <v>39.181286549707572</v>
      </c>
      <c r="Q5185" s="1">
        <v>5.8449609999999996</v>
      </c>
      <c r="R5185" s="3">
        <v>531300</v>
      </c>
    </row>
    <row r="5186" spans="1:18" x14ac:dyDescent="0.2">
      <c r="A5186" s="8">
        <v>41515</v>
      </c>
      <c r="B5186" s="1">
        <v>5.9</v>
      </c>
      <c r="C5186" s="1">
        <v>5.92</v>
      </c>
      <c r="D5186" s="1">
        <v>5.7350000000000003</v>
      </c>
      <c r="E5186" s="1">
        <v>5.74</v>
      </c>
      <c r="G5186" s="6">
        <f t="shared" si="561"/>
        <v>-0.16999999999999993</v>
      </c>
      <c r="H5186" s="1">
        <f t="shared" si="562"/>
        <v>0</v>
      </c>
      <c r="I5186" s="1">
        <f t="shared" si="563"/>
        <v>0.16999999999999993</v>
      </c>
      <c r="K5186" s="6">
        <f t="shared" si="564"/>
        <v>4.7857142857142723E-2</v>
      </c>
      <c r="L5186" s="6">
        <f t="shared" si="565"/>
        <v>8.285714285714274E-2</v>
      </c>
      <c r="M5186" s="6">
        <f t="shared" si="566"/>
        <v>0.57758620689655094</v>
      </c>
      <c r="N5186" s="6">
        <f t="shared" si="567"/>
        <v>36.612021857923466</v>
      </c>
      <c r="Q5186" s="1">
        <v>5.6768320000000001</v>
      </c>
      <c r="R5186" s="3">
        <v>360900</v>
      </c>
    </row>
    <row r="5187" spans="1:18" x14ac:dyDescent="0.2">
      <c r="A5187" s="8">
        <v>41516</v>
      </c>
      <c r="B5187" s="1">
        <v>5.75</v>
      </c>
      <c r="C5187" s="1">
        <v>5.78</v>
      </c>
      <c r="D5187" s="1">
        <v>5.56</v>
      </c>
      <c r="E5187" s="1">
        <v>5.56</v>
      </c>
      <c r="G5187" s="6">
        <f t="shared" si="561"/>
        <v>-0.1800000000000006</v>
      </c>
      <c r="H5187" s="1">
        <f t="shared" si="562"/>
        <v>0</v>
      </c>
      <c r="I5187" s="1">
        <f t="shared" si="563"/>
        <v>0.1800000000000006</v>
      </c>
      <c r="K5187" s="6">
        <f t="shared" si="564"/>
        <v>4.3571428571428469E-2</v>
      </c>
      <c r="L5187" s="6">
        <f t="shared" si="565"/>
        <v>9.5714285714285641E-2</v>
      </c>
      <c r="M5187" s="6">
        <f t="shared" si="566"/>
        <v>0.45522388059701419</v>
      </c>
      <c r="N5187" s="6">
        <f t="shared" si="567"/>
        <v>31.282051282051242</v>
      </c>
      <c r="Q5187" s="1">
        <v>5.4988130000000002</v>
      </c>
      <c r="R5187" s="3">
        <v>593700</v>
      </c>
    </row>
    <row r="5188" spans="1:18" x14ac:dyDescent="0.2">
      <c r="A5188" s="8">
        <v>41520</v>
      </c>
      <c r="B5188" s="1">
        <v>5.65</v>
      </c>
      <c r="C5188" s="1">
        <v>5.79</v>
      </c>
      <c r="D5188" s="1">
        <v>5.58</v>
      </c>
      <c r="E5188" s="1">
        <v>5.63</v>
      </c>
      <c r="G5188" s="6">
        <f t="shared" ref="G5188:G5251" si="568">E5188-E5187</f>
        <v>7.0000000000000284E-2</v>
      </c>
      <c r="H5188" s="1">
        <f t="shared" ref="H5188:H5251" si="569">IF(G5188&gt;0,G5188,0)</f>
        <v>7.0000000000000284E-2</v>
      </c>
      <c r="I5188" s="1">
        <f t="shared" ref="I5188:I5251" si="570">IF(G5188&lt;0,ABS(G5188),0)</f>
        <v>0</v>
      </c>
      <c r="K5188" s="6">
        <f t="shared" si="564"/>
        <v>4.8571428571428488E-2</v>
      </c>
      <c r="L5188" s="6">
        <f t="shared" si="565"/>
        <v>9.2857142857142777E-2</v>
      </c>
      <c r="M5188" s="6">
        <f t="shared" si="566"/>
        <v>0.52307692307692266</v>
      </c>
      <c r="N5188" s="6">
        <f t="shared" si="567"/>
        <v>34.343434343434325</v>
      </c>
      <c r="Q5188" s="1">
        <v>5.5680430000000003</v>
      </c>
      <c r="R5188" s="3">
        <v>488000</v>
      </c>
    </row>
    <row r="5189" spans="1:18" x14ac:dyDescent="0.2">
      <c r="A5189" s="8">
        <v>41521</v>
      </c>
      <c r="B5189" s="1">
        <v>5.65</v>
      </c>
      <c r="C5189" s="1">
        <v>5.68</v>
      </c>
      <c r="D5189" s="1">
        <v>5.5049999999999999</v>
      </c>
      <c r="E5189" s="1">
        <v>5.53</v>
      </c>
      <c r="G5189" s="6">
        <f t="shared" si="568"/>
        <v>-9.9999999999999645E-2</v>
      </c>
      <c r="H5189" s="1">
        <f t="shared" si="569"/>
        <v>0</v>
      </c>
      <c r="I5189" s="1">
        <f t="shared" si="570"/>
        <v>9.9999999999999645E-2</v>
      </c>
      <c r="K5189" s="6">
        <f t="shared" si="564"/>
        <v>4.8571428571428488E-2</v>
      </c>
      <c r="L5189" s="6">
        <f t="shared" si="565"/>
        <v>9.6428571428571336E-2</v>
      </c>
      <c r="M5189" s="6">
        <f t="shared" si="566"/>
        <v>0.50370370370370332</v>
      </c>
      <c r="N5189" s="6">
        <f t="shared" si="567"/>
        <v>33.497536945812797</v>
      </c>
      <c r="Q5189" s="1">
        <v>5.469144</v>
      </c>
      <c r="R5189" s="3">
        <v>451300</v>
      </c>
    </row>
    <row r="5190" spans="1:18" x14ac:dyDescent="0.2">
      <c r="A5190" s="8">
        <v>41522</v>
      </c>
      <c r="B5190" s="1">
        <v>5.51</v>
      </c>
      <c r="C5190" s="1">
        <v>5.66</v>
      </c>
      <c r="D5190" s="1">
        <v>5.51</v>
      </c>
      <c r="E5190" s="1">
        <v>5.62</v>
      </c>
      <c r="G5190" s="6">
        <f t="shared" si="568"/>
        <v>8.9999999999999858E-2</v>
      </c>
      <c r="H5190" s="1">
        <f t="shared" si="569"/>
        <v>8.9999999999999858E-2</v>
      </c>
      <c r="I5190" s="1">
        <f t="shared" si="570"/>
        <v>0</v>
      </c>
      <c r="K5190" s="6">
        <f t="shared" si="564"/>
        <v>4.4999999999999929E-2</v>
      </c>
      <c r="L5190" s="6">
        <f t="shared" si="565"/>
        <v>9.6428571428571336E-2</v>
      </c>
      <c r="M5190" s="6">
        <f t="shared" si="566"/>
        <v>0.4666666666666664</v>
      </c>
      <c r="N5190" s="6">
        <f t="shared" si="567"/>
        <v>31.818181818181799</v>
      </c>
      <c r="Q5190" s="1">
        <v>5.5581529999999999</v>
      </c>
      <c r="R5190" s="3">
        <v>397500</v>
      </c>
    </row>
    <row r="5191" spans="1:18" x14ac:dyDescent="0.2">
      <c r="A5191" s="8">
        <v>41523</v>
      </c>
      <c r="B5191" s="1">
        <v>5.64</v>
      </c>
      <c r="C5191" s="1">
        <v>5.71</v>
      </c>
      <c r="D5191" s="1">
        <v>5.53</v>
      </c>
      <c r="E5191" s="1">
        <v>5.6</v>
      </c>
      <c r="G5191" s="6">
        <f t="shared" si="568"/>
        <v>-2.0000000000000462E-2</v>
      </c>
      <c r="H5191" s="1">
        <f t="shared" si="569"/>
        <v>0</v>
      </c>
      <c r="I5191" s="1">
        <f t="shared" si="570"/>
        <v>2.0000000000000462E-2</v>
      </c>
      <c r="K5191" s="6">
        <f t="shared" si="564"/>
        <v>4.4999999999999929E-2</v>
      </c>
      <c r="L5191" s="6">
        <f t="shared" si="565"/>
        <v>7.6428571428571387E-2</v>
      </c>
      <c r="M5191" s="6">
        <f t="shared" si="566"/>
        <v>0.58878504672897136</v>
      </c>
      <c r="N5191" s="6">
        <f t="shared" si="567"/>
        <v>37.058823529411747</v>
      </c>
      <c r="Q5191" s="1">
        <v>5.538373</v>
      </c>
      <c r="R5191" s="3">
        <v>1279600</v>
      </c>
    </row>
    <row r="5192" spans="1:18" x14ac:dyDescent="0.2">
      <c r="A5192" s="8">
        <v>41526</v>
      </c>
      <c r="B5192" s="1">
        <v>5.64</v>
      </c>
      <c r="C5192" s="1">
        <v>5.88</v>
      </c>
      <c r="D5192" s="1">
        <v>5.62</v>
      </c>
      <c r="E5192" s="1">
        <v>5.85</v>
      </c>
      <c r="G5192" s="6">
        <f t="shared" si="568"/>
        <v>0.25</v>
      </c>
      <c r="H5192" s="1">
        <f t="shared" si="569"/>
        <v>0.25</v>
      </c>
      <c r="I5192" s="1">
        <f t="shared" si="570"/>
        <v>0</v>
      </c>
      <c r="K5192" s="6">
        <f t="shared" si="564"/>
        <v>6.214285714285709E-2</v>
      </c>
      <c r="L5192" s="6">
        <f t="shared" si="565"/>
        <v>7.6428571428571387E-2</v>
      </c>
      <c r="M5192" s="6">
        <f t="shared" si="566"/>
        <v>0.81308411214953247</v>
      </c>
      <c r="N5192" s="6">
        <f t="shared" si="567"/>
        <v>44.845360824742258</v>
      </c>
      <c r="Q5192" s="1">
        <v>5.785622</v>
      </c>
      <c r="R5192" s="3">
        <v>548000</v>
      </c>
    </row>
    <row r="5193" spans="1:18" x14ac:dyDescent="0.2">
      <c r="A5193" s="8">
        <v>41527</v>
      </c>
      <c r="B5193" s="1">
        <v>5.84</v>
      </c>
      <c r="C5193" s="1">
        <v>5.85</v>
      </c>
      <c r="D5193" s="1">
        <v>5.38</v>
      </c>
      <c r="E5193" s="1">
        <v>5.4</v>
      </c>
      <c r="G5193" s="6">
        <f t="shared" si="568"/>
        <v>-0.44999999999999929</v>
      </c>
      <c r="H5193" s="1">
        <f t="shared" si="569"/>
        <v>0</v>
      </c>
      <c r="I5193" s="1">
        <f t="shared" si="570"/>
        <v>0.44999999999999929</v>
      </c>
      <c r="K5193" s="6">
        <f t="shared" si="564"/>
        <v>6.214285714285709E-2</v>
      </c>
      <c r="L5193" s="6">
        <f t="shared" si="565"/>
        <v>0.10285714285714276</v>
      </c>
      <c r="M5193" s="6">
        <f t="shared" si="566"/>
        <v>0.60416666666666674</v>
      </c>
      <c r="N5193" s="6">
        <f t="shared" si="567"/>
        <v>37.662337662337663</v>
      </c>
      <c r="Q5193" s="1">
        <v>5.3405740000000002</v>
      </c>
      <c r="R5193" s="3">
        <v>1163100</v>
      </c>
    </row>
    <row r="5194" spans="1:18" x14ac:dyDescent="0.2">
      <c r="A5194" s="8">
        <v>41528</v>
      </c>
      <c r="B5194" s="1">
        <v>5.38</v>
      </c>
      <c r="C5194" s="1">
        <v>5.52</v>
      </c>
      <c r="D5194" s="1">
        <v>5.38</v>
      </c>
      <c r="E5194" s="1">
        <v>5.5</v>
      </c>
      <c r="G5194" s="6">
        <f t="shared" si="568"/>
        <v>9.9999999999999645E-2</v>
      </c>
      <c r="H5194" s="1">
        <f t="shared" si="569"/>
        <v>9.9999999999999645E-2</v>
      </c>
      <c r="I5194" s="1">
        <f t="shared" si="570"/>
        <v>0</v>
      </c>
      <c r="K5194" s="6">
        <f t="shared" si="564"/>
        <v>6.9285714285714201E-2</v>
      </c>
      <c r="L5194" s="6">
        <f t="shared" si="565"/>
        <v>8.285714285714281E-2</v>
      </c>
      <c r="M5194" s="6">
        <f t="shared" si="566"/>
        <v>0.83620689655172353</v>
      </c>
      <c r="N5194" s="6">
        <f t="shared" si="567"/>
        <v>45.53990610328637</v>
      </c>
      <c r="Q5194" s="1">
        <v>5.4394739999999997</v>
      </c>
      <c r="R5194" s="3">
        <v>610400</v>
      </c>
    </row>
    <row r="5195" spans="1:18" x14ac:dyDescent="0.2">
      <c r="A5195" s="8">
        <v>41529</v>
      </c>
      <c r="B5195" s="1">
        <v>5.49</v>
      </c>
      <c r="C5195" s="1">
        <v>5.52</v>
      </c>
      <c r="D5195" s="1">
        <v>5.41</v>
      </c>
      <c r="E5195" s="1">
        <v>5.41</v>
      </c>
      <c r="G5195" s="6">
        <f t="shared" si="568"/>
        <v>-8.9999999999999858E-2</v>
      </c>
      <c r="H5195" s="1">
        <f t="shared" si="569"/>
        <v>0</v>
      </c>
      <c r="I5195" s="1">
        <f t="shared" si="570"/>
        <v>8.9999999999999858E-2</v>
      </c>
      <c r="K5195" s="6">
        <f t="shared" si="564"/>
        <v>6.5714285714285642E-2</v>
      </c>
      <c r="L5195" s="6">
        <f t="shared" si="565"/>
        <v>8.9285714285714218E-2</v>
      </c>
      <c r="M5195" s="6">
        <f t="shared" si="566"/>
        <v>0.73599999999999977</v>
      </c>
      <c r="N5195" s="6">
        <f t="shared" si="567"/>
        <v>42.396313364055288</v>
      </c>
      <c r="Q5195" s="1">
        <v>5.3504639999999997</v>
      </c>
      <c r="R5195" s="3">
        <v>455300</v>
      </c>
    </row>
    <row r="5196" spans="1:18" x14ac:dyDescent="0.2">
      <c r="A5196" s="8">
        <v>41530</v>
      </c>
      <c r="B5196" s="1">
        <v>5.42</v>
      </c>
      <c r="C5196" s="1">
        <v>5.53</v>
      </c>
      <c r="D5196" s="1">
        <v>5.3150000000000004</v>
      </c>
      <c r="E5196" s="1">
        <v>5.4</v>
      </c>
      <c r="G5196" s="6">
        <f t="shared" si="568"/>
        <v>-9.9999999999997868E-3</v>
      </c>
      <c r="H5196" s="1">
        <f t="shared" si="569"/>
        <v>0</v>
      </c>
      <c r="I5196" s="1">
        <f t="shared" si="570"/>
        <v>9.9999999999997868E-3</v>
      </c>
      <c r="K5196" s="6">
        <f t="shared" si="564"/>
        <v>5.2142857142857109E-2</v>
      </c>
      <c r="L5196" s="6">
        <f t="shared" si="565"/>
        <v>8.9999999999999927E-2</v>
      </c>
      <c r="M5196" s="6">
        <f t="shared" si="566"/>
        <v>0.57936507936507942</v>
      </c>
      <c r="N5196" s="6">
        <f t="shared" si="567"/>
        <v>36.683417085427145</v>
      </c>
      <c r="Q5196" s="1">
        <v>5.3405740000000002</v>
      </c>
      <c r="R5196" s="3">
        <v>750000</v>
      </c>
    </row>
    <row r="5197" spans="1:18" x14ac:dyDescent="0.2">
      <c r="A5197" s="8">
        <v>41533</v>
      </c>
      <c r="B5197" s="1">
        <v>5.41</v>
      </c>
      <c r="C5197" s="1">
        <v>5.4349999999999996</v>
      </c>
      <c r="D5197" s="1">
        <v>5.29</v>
      </c>
      <c r="E5197" s="1">
        <v>5.31</v>
      </c>
      <c r="G5197" s="6">
        <f t="shared" si="568"/>
        <v>-9.0000000000000746E-2</v>
      </c>
      <c r="H5197" s="1">
        <f t="shared" si="569"/>
        <v>0</v>
      </c>
      <c r="I5197" s="1">
        <f t="shared" si="570"/>
        <v>9.0000000000000746E-2</v>
      </c>
      <c r="K5197" s="6">
        <f t="shared" si="564"/>
        <v>5.2142857142857109E-2</v>
      </c>
      <c r="L5197" s="6">
        <f t="shared" si="565"/>
        <v>9.2857142857142846E-2</v>
      </c>
      <c r="M5197" s="6">
        <f t="shared" si="566"/>
        <v>0.56153846153846121</v>
      </c>
      <c r="N5197" s="6">
        <f t="shared" si="567"/>
        <v>35.960591133004911</v>
      </c>
      <c r="Q5197" s="1">
        <v>5.2515650000000003</v>
      </c>
      <c r="R5197" s="3">
        <v>603600</v>
      </c>
    </row>
    <row r="5198" spans="1:18" x14ac:dyDescent="0.2">
      <c r="A5198" s="8">
        <v>41534</v>
      </c>
      <c r="B5198" s="1">
        <v>5.3</v>
      </c>
      <c r="C5198" s="1">
        <v>5.42</v>
      </c>
      <c r="D5198" s="1">
        <v>5.29</v>
      </c>
      <c r="E5198" s="1">
        <v>5.41</v>
      </c>
      <c r="G5198" s="6">
        <f t="shared" si="568"/>
        <v>0.10000000000000053</v>
      </c>
      <c r="H5198" s="1">
        <f t="shared" si="569"/>
        <v>0.10000000000000053</v>
      </c>
      <c r="I5198" s="1">
        <f t="shared" si="570"/>
        <v>0</v>
      </c>
      <c r="K5198" s="6">
        <f t="shared" si="564"/>
        <v>5.9285714285714289E-2</v>
      </c>
      <c r="L5198" s="6">
        <f t="shared" si="565"/>
        <v>7.9285714285714307E-2</v>
      </c>
      <c r="M5198" s="6">
        <f t="shared" si="566"/>
        <v>0.74774774774774755</v>
      </c>
      <c r="N5198" s="6">
        <f t="shared" si="567"/>
        <v>42.783505154639172</v>
      </c>
      <c r="Q5198" s="1">
        <v>5.3504639999999997</v>
      </c>
      <c r="R5198" s="3">
        <v>434800</v>
      </c>
    </row>
    <row r="5199" spans="1:18" x14ac:dyDescent="0.2">
      <c r="A5199" s="8">
        <v>41535</v>
      </c>
      <c r="B5199" s="1">
        <v>5.41</v>
      </c>
      <c r="C5199" s="1">
        <v>5.58</v>
      </c>
      <c r="D5199" s="1">
        <v>5.3</v>
      </c>
      <c r="E5199" s="1">
        <v>5.45</v>
      </c>
      <c r="G5199" s="6">
        <f t="shared" si="568"/>
        <v>4.0000000000000036E-2</v>
      </c>
      <c r="H5199" s="1">
        <f t="shared" si="569"/>
        <v>4.0000000000000036E-2</v>
      </c>
      <c r="I5199" s="1">
        <f t="shared" si="570"/>
        <v>0</v>
      </c>
      <c r="K5199" s="6">
        <f t="shared" si="564"/>
        <v>4.6428571428571451E-2</v>
      </c>
      <c r="L5199" s="6">
        <f t="shared" si="565"/>
        <v>7.9285714285714307E-2</v>
      </c>
      <c r="M5199" s="6">
        <f t="shared" si="566"/>
        <v>0.58558558558558571</v>
      </c>
      <c r="N5199" s="6">
        <f t="shared" si="567"/>
        <v>36.931818181818194</v>
      </c>
      <c r="Q5199" s="1">
        <v>5.3900240000000004</v>
      </c>
      <c r="R5199" s="3">
        <v>430600</v>
      </c>
    </row>
    <row r="5200" spans="1:18" x14ac:dyDescent="0.2">
      <c r="A5200" s="8">
        <v>41536</v>
      </c>
      <c r="B5200" s="1">
        <v>5.47</v>
      </c>
      <c r="C5200" s="1">
        <v>5.55</v>
      </c>
      <c r="D5200" s="1">
        <v>5.4</v>
      </c>
      <c r="E5200" s="1">
        <v>5.41</v>
      </c>
      <c r="G5200" s="6">
        <f t="shared" si="568"/>
        <v>-4.0000000000000036E-2</v>
      </c>
      <c r="H5200" s="1">
        <f t="shared" si="569"/>
        <v>0</v>
      </c>
      <c r="I5200" s="1">
        <f t="shared" si="570"/>
        <v>4.0000000000000036E-2</v>
      </c>
      <c r="K5200" s="6">
        <f t="shared" ref="K5200:K5263" si="571">AVERAGE(H5187:H5200)</f>
        <v>4.6428571428571451E-2</v>
      </c>
      <c r="L5200" s="6">
        <f t="shared" ref="L5200:L5263" si="572">AVERAGE(I5187:I5200)</f>
        <v>7.0000000000000034E-2</v>
      </c>
      <c r="M5200" s="6">
        <f t="shared" ref="M5200:M5263" si="573">K5200/L5200</f>
        <v>0.66326530612244894</v>
      </c>
      <c r="N5200" s="6">
        <f t="shared" si="567"/>
        <v>39.877300613496928</v>
      </c>
      <c r="Q5200" s="1">
        <v>5.3504639999999997</v>
      </c>
      <c r="R5200" s="3">
        <v>271500</v>
      </c>
    </row>
    <row r="5201" spans="1:18" x14ac:dyDescent="0.2">
      <c r="A5201" s="8">
        <v>41537</v>
      </c>
      <c r="B5201" s="1">
        <v>5.46</v>
      </c>
      <c r="C5201" s="1">
        <v>5.56</v>
      </c>
      <c r="D5201" s="1">
        <v>5.3949999999999996</v>
      </c>
      <c r="E5201" s="1">
        <v>5.52</v>
      </c>
      <c r="G5201" s="6">
        <f t="shared" si="568"/>
        <v>0.10999999999999943</v>
      </c>
      <c r="H5201" s="1">
        <f t="shared" si="569"/>
        <v>0.10999999999999943</v>
      </c>
      <c r="I5201" s="1">
        <f t="shared" si="570"/>
        <v>0</v>
      </c>
      <c r="K5201" s="6">
        <f t="shared" si="571"/>
        <v>5.428571428571427E-2</v>
      </c>
      <c r="L5201" s="6">
        <f t="shared" si="572"/>
        <v>5.7142857142857127E-2</v>
      </c>
      <c r="M5201" s="6">
        <f t="shared" si="573"/>
        <v>0.95</v>
      </c>
      <c r="N5201" s="6">
        <f t="shared" ref="N5201:N5264" si="574">IF(L5201=0,100,100-(100/(1+M5201)))</f>
        <v>48.717948717948715</v>
      </c>
      <c r="Q5201" s="1">
        <v>5.4592530000000004</v>
      </c>
      <c r="R5201" s="3">
        <v>665300</v>
      </c>
    </row>
    <row r="5202" spans="1:18" x14ac:dyDescent="0.2">
      <c r="A5202" s="8">
        <v>41540</v>
      </c>
      <c r="B5202" s="1">
        <v>5.47</v>
      </c>
      <c r="C5202" s="1">
        <v>5.54</v>
      </c>
      <c r="D5202" s="1">
        <v>5.39</v>
      </c>
      <c r="E5202" s="1">
        <v>5.4</v>
      </c>
      <c r="G5202" s="6">
        <f t="shared" si="568"/>
        <v>-0.11999999999999922</v>
      </c>
      <c r="H5202" s="1">
        <f t="shared" si="569"/>
        <v>0</v>
      </c>
      <c r="I5202" s="1">
        <f t="shared" si="570"/>
        <v>0.11999999999999922</v>
      </c>
      <c r="K5202" s="6">
        <f t="shared" si="571"/>
        <v>4.9285714285714252E-2</v>
      </c>
      <c r="L5202" s="6">
        <f t="shared" si="572"/>
        <v>6.5714285714285642E-2</v>
      </c>
      <c r="M5202" s="6">
        <f t="shared" si="573"/>
        <v>0.75000000000000033</v>
      </c>
      <c r="N5202" s="6">
        <f t="shared" si="574"/>
        <v>42.857142857142868</v>
      </c>
      <c r="Q5202" s="1">
        <v>5.3405740000000002</v>
      </c>
      <c r="R5202" s="3">
        <v>292900</v>
      </c>
    </row>
    <row r="5203" spans="1:18" x14ac:dyDescent="0.2">
      <c r="A5203" s="8">
        <v>41541</v>
      </c>
      <c r="B5203" s="1">
        <v>5.38</v>
      </c>
      <c r="C5203" s="1">
        <v>5.4550000000000001</v>
      </c>
      <c r="D5203" s="1">
        <v>5.3</v>
      </c>
      <c r="E5203" s="1">
        <v>5.39</v>
      </c>
      <c r="G5203" s="6">
        <f t="shared" si="568"/>
        <v>-1.0000000000000675E-2</v>
      </c>
      <c r="H5203" s="1">
        <f t="shared" si="569"/>
        <v>0</v>
      </c>
      <c r="I5203" s="1">
        <f t="shared" si="570"/>
        <v>1.0000000000000675E-2</v>
      </c>
      <c r="K5203" s="6">
        <f t="shared" si="571"/>
        <v>4.9285714285714252E-2</v>
      </c>
      <c r="L5203" s="6">
        <f t="shared" si="572"/>
        <v>5.9285714285714289E-2</v>
      </c>
      <c r="M5203" s="6">
        <f t="shared" si="573"/>
        <v>0.83132530120481862</v>
      </c>
      <c r="N5203" s="6">
        <f t="shared" si="574"/>
        <v>45.394736842105239</v>
      </c>
      <c r="Q5203" s="1">
        <v>5.3306839999999998</v>
      </c>
      <c r="R5203" s="3">
        <v>488300</v>
      </c>
    </row>
    <row r="5204" spans="1:18" x14ac:dyDescent="0.2">
      <c r="A5204" s="8">
        <v>41542</v>
      </c>
      <c r="B5204" s="1">
        <v>5.36</v>
      </c>
      <c r="C5204" s="1">
        <v>5.49</v>
      </c>
      <c r="D5204" s="1">
        <v>5.28</v>
      </c>
      <c r="E5204" s="1">
        <v>5.28</v>
      </c>
      <c r="G5204" s="6">
        <f t="shared" si="568"/>
        <v>-0.10999999999999943</v>
      </c>
      <c r="H5204" s="1">
        <f t="shared" si="569"/>
        <v>0</v>
      </c>
      <c r="I5204" s="1">
        <f t="shared" si="570"/>
        <v>0.10999999999999943</v>
      </c>
      <c r="K5204" s="6">
        <f t="shared" si="571"/>
        <v>4.285714285714283E-2</v>
      </c>
      <c r="L5204" s="6">
        <f t="shared" si="572"/>
        <v>6.7142857142857101E-2</v>
      </c>
      <c r="M5204" s="6">
        <f t="shared" si="573"/>
        <v>0.63829787234042556</v>
      </c>
      <c r="N5204" s="6">
        <f t="shared" si="574"/>
        <v>38.961038961038959</v>
      </c>
      <c r="Q5204" s="1">
        <v>5.221895</v>
      </c>
      <c r="R5204" s="3">
        <v>397400</v>
      </c>
    </row>
    <row r="5205" spans="1:18" x14ac:dyDescent="0.2">
      <c r="A5205" s="8">
        <v>41543</v>
      </c>
      <c r="B5205" s="1">
        <v>5.28</v>
      </c>
      <c r="C5205" s="1">
        <v>5.54</v>
      </c>
      <c r="D5205" s="1">
        <v>5.21</v>
      </c>
      <c r="E5205" s="1">
        <v>5.52</v>
      </c>
      <c r="G5205" s="6">
        <f t="shared" si="568"/>
        <v>0.23999999999999932</v>
      </c>
      <c r="H5205" s="1">
        <f t="shared" si="569"/>
        <v>0.23999999999999932</v>
      </c>
      <c r="I5205" s="1">
        <f t="shared" si="570"/>
        <v>0</v>
      </c>
      <c r="K5205" s="6">
        <f t="shared" si="571"/>
        <v>5.9999999999999928E-2</v>
      </c>
      <c r="L5205" s="6">
        <f t="shared" si="572"/>
        <v>6.5714285714285642E-2</v>
      </c>
      <c r="M5205" s="6">
        <f t="shared" si="573"/>
        <v>0.91304347826086951</v>
      </c>
      <c r="N5205" s="6">
        <f t="shared" si="574"/>
        <v>47.727272727272727</v>
      </c>
      <c r="Q5205" s="1">
        <v>5.4592530000000004</v>
      </c>
      <c r="R5205" s="3">
        <v>556900</v>
      </c>
    </row>
    <row r="5206" spans="1:18" x14ac:dyDescent="0.2">
      <c r="A5206" s="8">
        <v>41544</v>
      </c>
      <c r="B5206" s="1">
        <v>5.52</v>
      </c>
      <c r="C5206" s="1">
        <v>5.59</v>
      </c>
      <c r="D5206" s="1">
        <v>5.48</v>
      </c>
      <c r="E5206" s="1">
        <v>5.55</v>
      </c>
      <c r="G5206" s="6">
        <f t="shared" si="568"/>
        <v>3.0000000000000249E-2</v>
      </c>
      <c r="H5206" s="1">
        <f t="shared" si="569"/>
        <v>3.0000000000000249E-2</v>
      </c>
      <c r="I5206" s="1">
        <f t="shared" si="570"/>
        <v>0</v>
      </c>
      <c r="K5206" s="6">
        <f t="shared" si="571"/>
        <v>4.4285714285714227E-2</v>
      </c>
      <c r="L5206" s="6">
        <f t="shared" si="572"/>
        <v>6.5714285714285642E-2</v>
      </c>
      <c r="M5206" s="6">
        <f t="shared" si="573"/>
        <v>0.67391304347826075</v>
      </c>
      <c r="N5206" s="6">
        <f t="shared" si="574"/>
        <v>40.259740259740255</v>
      </c>
      <c r="Q5206" s="1">
        <v>5.4889239999999999</v>
      </c>
      <c r="R5206" s="3">
        <v>337000</v>
      </c>
    </row>
    <row r="5207" spans="1:18" x14ac:dyDescent="0.2">
      <c r="A5207" s="8">
        <v>41547</v>
      </c>
      <c r="B5207" s="1">
        <v>5.49</v>
      </c>
      <c r="C5207" s="1">
        <v>5.63</v>
      </c>
      <c r="D5207" s="1">
        <v>5.42</v>
      </c>
      <c r="E5207" s="1">
        <v>5.58</v>
      </c>
      <c r="G5207" s="6">
        <f t="shared" si="568"/>
        <v>3.0000000000000249E-2</v>
      </c>
      <c r="H5207" s="1">
        <f t="shared" si="569"/>
        <v>3.0000000000000249E-2</v>
      </c>
      <c r="I5207" s="1">
        <f t="shared" si="570"/>
        <v>0</v>
      </c>
      <c r="K5207" s="6">
        <f t="shared" si="571"/>
        <v>4.6428571428571389E-2</v>
      </c>
      <c r="L5207" s="6">
        <f t="shared" si="572"/>
        <v>3.3571428571428551E-2</v>
      </c>
      <c r="M5207" s="6">
        <f t="shared" si="573"/>
        <v>1.382978723404255</v>
      </c>
      <c r="N5207" s="6">
        <f t="shared" si="574"/>
        <v>58.035714285714285</v>
      </c>
      <c r="Q5207" s="1">
        <v>5.5185930000000001</v>
      </c>
      <c r="R5207" s="3">
        <v>543800</v>
      </c>
    </row>
    <row r="5208" spans="1:18" x14ac:dyDescent="0.2">
      <c r="A5208" s="8">
        <v>41548</v>
      </c>
      <c r="B5208" s="1">
        <v>5.56</v>
      </c>
      <c r="C5208" s="1">
        <v>5.83</v>
      </c>
      <c r="D5208" s="1">
        <v>5.56</v>
      </c>
      <c r="E5208" s="1">
        <v>5.83</v>
      </c>
      <c r="G5208" s="6">
        <f t="shared" si="568"/>
        <v>0.25</v>
      </c>
      <c r="H5208" s="1">
        <f t="shared" si="569"/>
        <v>0.25</v>
      </c>
      <c r="I5208" s="1">
        <f t="shared" si="570"/>
        <v>0</v>
      </c>
      <c r="K5208" s="6">
        <f t="shared" si="571"/>
        <v>5.7142857142857127E-2</v>
      </c>
      <c r="L5208" s="6">
        <f t="shared" si="572"/>
        <v>3.3571428571428551E-2</v>
      </c>
      <c r="M5208" s="6">
        <f t="shared" si="573"/>
        <v>1.7021276595744688</v>
      </c>
      <c r="N5208" s="6">
        <f t="shared" si="574"/>
        <v>62.992125984251977</v>
      </c>
      <c r="Q5208" s="1">
        <v>5.7658420000000001</v>
      </c>
      <c r="R5208" s="3">
        <v>639000</v>
      </c>
    </row>
    <row r="5209" spans="1:18" x14ac:dyDescent="0.2">
      <c r="A5209" s="8">
        <v>41549</v>
      </c>
      <c r="B5209" s="1">
        <v>5.79</v>
      </c>
      <c r="C5209" s="1">
        <v>5.83</v>
      </c>
      <c r="D5209" s="1">
        <v>5.66</v>
      </c>
      <c r="E5209" s="1">
        <v>5.67</v>
      </c>
      <c r="G5209" s="6">
        <f t="shared" si="568"/>
        <v>-0.16000000000000014</v>
      </c>
      <c r="H5209" s="1">
        <f t="shared" si="569"/>
        <v>0</v>
      </c>
      <c r="I5209" s="1">
        <f t="shared" si="570"/>
        <v>0.16000000000000014</v>
      </c>
      <c r="K5209" s="6">
        <f t="shared" si="571"/>
        <v>5.7142857142857127E-2</v>
      </c>
      <c r="L5209" s="6">
        <f t="shared" si="572"/>
        <v>3.8571428571428576E-2</v>
      </c>
      <c r="M5209" s="6">
        <f t="shared" si="573"/>
        <v>1.481481481481481</v>
      </c>
      <c r="N5209" s="6">
        <f t="shared" si="574"/>
        <v>59.701492537313428</v>
      </c>
      <c r="Q5209" s="1">
        <v>5.6076030000000001</v>
      </c>
      <c r="R5209" s="3">
        <v>455200</v>
      </c>
    </row>
    <row r="5210" spans="1:18" x14ac:dyDescent="0.2">
      <c r="A5210" s="8">
        <v>41550</v>
      </c>
      <c r="B5210" s="1">
        <v>5.65</v>
      </c>
      <c r="C5210" s="1">
        <v>5.67</v>
      </c>
      <c r="D5210" s="1">
        <v>5.54</v>
      </c>
      <c r="E5210" s="1">
        <v>5.64</v>
      </c>
      <c r="G5210" s="6">
        <f t="shared" si="568"/>
        <v>-3.0000000000000249E-2</v>
      </c>
      <c r="H5210" s="1">
        <f t="shared" si="569"/>
        <v>0</v>
      </c>
      <c r="I5210" s="1">
        <f t="shared" si="570"/>
        <v>3.0000000000000249E-2</v>
      </c>
      <c r="K5210" s="6">
        <f t="shared" si="571"/>
        <v>5.7142857142857127E-2</v>
      </c>
      <c r="L5210" s="6">
        <f t="shared" si="572"/>
        <v>4.0000000000000036E-2</v>
      </c>
      <c r="M5210" s="6">
        <f t="shared" si="573"/>
        <v>1.4285714285714268</v>
      </c>
      <c r="N5210" s="6">
        <f t="shared" si="574"/>
        <v>58.823529411764682</v>
      </c>
      <c r="Q5210" s="1">
        <v>5.5779329999999998</v>
      </c>
      <c r="R5210" s="3">
        <v>367700</v>
      </c>
    </row>
    <row r="5211" spans="1:18" x14ac:dyDescent="0.2">
      <c r="A5211" s="8">
        <v>41551</v>
      </c>
      <c r="B5211" s="1">
        <v>5.63</v>
      </c>
      <c r="C5211" s="1">
        <v>5.74</v>
      </c>
      <c r="D5211" s="1">
        <v>5.59</v>
      </c>
      <c r="E5211" s="1">
        <v>5.67</v>
      </c>
      <c r="G5211" s="6">
        <f t="shared" si="568"/>
        <v>3.0000000000000249E-2</v>
      </c>
      <c r="H5211" s="1">
        <f t="shared" si="569"/>
        <v>3.0000000000000249E-2</v>
      </c>
      <c r="I5211" s="1">
        <f t="shared" si="570"/>
        <v>0</v>
      </c>
      <c r="K5211" s="6">
        <f t="shared" si="571"/>
        <v>5.9285714285714289E-2</v>
      </c>
      <c r="L5211" s="6">
        <f t="shared" si="572"/>
        <v>3.3571428571428551E-2</v>
      </c>
      <c r="M5211" s="6">
        <f t="shared" si="573"/>
        <v>1.7659574468085117</v>
      </c>
      <c r="N5211" s="6">
        <f t="shared" si="574"/>
        <v>63.846153846153861</v>
      </c>
      <c r="Q5211" s="1">
        <v>5.6076030000000001</v>
      </c>
      <c r="R5211" s="3">
        <v>286600</v>
      </c>
    </row>
    <row r="5212" spans="1:18" x14ac:dyDescent="0.2">
      <c r="A5212" s="8">
        <v>41554</v>
      </c>
      <c r="B5212" s="1">
        <v>5.62</v>
      </c>
      <c r="C5212" s="1">
        <v>5.72</v>
      </c>
      <c r="D5212" s="1">
        <v>5.54</v>
      </c>
      <c r="E5212" s="1">
        <v>5.55</v>
      </c>
      <c r="G5212" s="6">
        <f t="shared" si="568"/>
        <v>-0.12000000000000011</v>
      </c>
      <c r="H5212" s="1">
        <f t="shared" si="569"/>
        <v>0</v>
      </c>
      <c r="I5212" s="1">
        <f t="shared" si="570"/>
        <v>0.12000000000000011</v>
      </c>
      <c r="K5212" s="6">
        <f t="shared" si="571"/>
        <v>5.2142857142857109E-2</v>
      </c>
      <c r="L5212" s="6">
        <f t="shared" si="572"/>
        <v>4.2142857142857135E-2</v>
      </c>
      <c r="M5212" s="6">
        <f t="shared" si="573"/>
        <v>1.2372881355932197</v>
      </c>
      <c r="N5212" s="6">
        <f t="shared" si="574"/>
        <v>55.30303030303029</v>
      </c>
      <c r="Q5212" s="1">
        <v>5.4889239999999999</v>
      </c>
      <c r="R5212" s="3">
        <v>324500</v>
      </c>
    </row>
    <row r="5213" spans="1:18" x14ac:dyDescent="0.2">
      <c r="A5213" s="8">
        <v>41555</v>
      </c>
      <c r="B5213" s="1">
        <v>5.54</v>
      </c>
      <c r="C5213" s="1">
        <v>5.71</v>
      </c>
      <c r="D5213" s="1">
        <v>5.51</v>
      </c>
      <c r="E5213" s="1">
        <v>5.53</v>
      </c>
      <c r="G5213" s="6">
        <f t="shared" si="568"/>
        <v>-1.9999999999999574E-2</v>
      </c>
      <c r="H5213" s="1">
        <f t="shared" si="569"/>
        <v>0</v>
      </c>
      <c r="I5213" s="1">
        <f t="shared" si="570"/>
        <v>1.9999999999999574E-2</v>
      </c>
      <c r="K5213" s="6">
        <f t="shared" si="571"/>
        <v>4.9285714285714252E-2</v>
      </c>
      <c r="L5213" s="6">
        <f t="shared" si="572"/>
        <v>4.3571428571428532E-2</v>
      </c>
      <c r="M5213" s="6">
        <f t="shared" si="573"/>
        <v>1.1311475409836069</v>
      </c>
      <c r="N5213" s="6">
        <f t="shared" si="574"/>
        <v>53.07692307692308</v>
      </c>
      <c r="Q5213" s="1">
        <v>5.469144</v>
      </c>
      <c r="R5213" s="3">
        <v>464600</v>
      </c>
    </row>
    <row r="5214" spans="1:18" x14ac:dyDescent="0.2">
      <c r="A5214" s="8">
        <v>41556</v>
      </c>
      <c r="B5214" s="1">
        <v>5.53</v>
      </c>
      <c r="C5214" s="1">
        <v>5.64</v>
      </c>
      <c r="D5214" s="1">
        <v>5.25</v>
      </c>
      <c r="E5214" s="1">
        <v>5.25</v>
      </c>
      <c r="G5214" s="6">
        <f t="shared" si="568"/>
        <v>-0.28000000000000025</v>
      </c>
      <c r="H5214" s="1">
        <f t="shared" si="569"/>
        <v>0</v>
      </c>
      <c r="I5214" s="1">
        <f t="shared" si="570"/>
        <v>0.28000000000000025</v>
      </c>
      <c r="K5214" s="6">
        <f t="shared" si="571"/>
        <v>4.9285714285714252E-2</v>
      </c>
      <c r="L5214" s="6">
        <f t="shared" si="572"/>
        <v>6.0714285714285686E-2</v>
      </c>
      <c r="M5214" s="6">
        <f t="shared" si="573"/>
        <v>0.81176470588235272</v>
      </c>
      <c r="N5214" s="6">
        <f t="shared" si="574"/>
        <v>44.805194805194802</v>
      </c>
      <c r="Q5214" s="1">
        <v>5.1922249999999996</v>
      </c>
      <c r="R5214" s="3">
        <v>613600</v>
      </c>
    </row>
    <row r="5215" spans="1:18" x14ac:dyDescent="0.2">
      <c r="A5215" s="8">
        <v>41557</v>
      </c>
      <c r="B5215" s="1">
        <v>5.31</v>
      </c>
      <c r="C5215" s="1">
        <v>5.4649999999999999</v>
      </c>
      <c r="D5215" s="1">
        <v>5.28</v>
      </c>
      <c r="E5215" s="1">
        <v>5.44</v>
      </c>
      <c r="G5215" s="6">
        <f t="shared" si="568"/>
        <v>0.19000000000000039</v>
      </c>
      <c r="H5215" s="1">
        <f t="shared" si="569"/>
        <v>0.19000000000000039</v>
      </c>
      <c r="I5215" s="1">
        <f t="shared" si="570"/>
        <v>0</v>
      </c>
      <c r="K5215" s="6">
        <f t="shared" si="571"/>
        <v>5.5000000000000035E-2</v>
      </c>
      <c r="L5215" s="6">
        <f t="shared" si="572"/>
        <v>6.0714285714285686E-2</v>
      </c>
      <c r="M5215" s="6">
        <f t="shared" si="573"/>
        <v>0.90588235294117747</v>
      </c>
      <c r="N5215" s="6">
        <f t="shared" si="574"/>
        <v>47.530864197530889</v>
      </c>
      <c r="Q5215" s="1">
        <v>5.380134</v>
      </c>
      <c r="R5215" s="3">
        <v>305600</v>
      </c>
    </row>
    <row r="5216" spans="1:18" x14ac:dyDescent="0.2">
      <c r="A5216" s="8">
        <v>41558</v>
      </c>
      <c r="B5216" s="1">
        <v>5.4</v>
      </c>
      <c r="C5216" s="1">
        <v>5.65</v>
      </c>
      <c r="D5216" s="1">
        <v>5.37</v>
      </c>
      <c r="E5216" s="1">
        <v>5.59</v>
      </c>
      <c r="G5216" s="6">
        <f t="shared" si="568"/>
        <v>0.14999999999999947</v>
      </c>
      <c r="H5216" s="1">
        <f t="shared" si="569"/>
        <v>0.14999999999999947</v>
      </c>
      <c r="I5216" s="1">
        <f t="shared" si="570"/>
        <v>0</v>
      </c>
      <c r="K5216" s="6">
        <f t="shared" si="571"/>
        <v>6.5714285714285711E-2</v>
      </c>
      <c r="L5216" s="6">
        <f t="shared" si="572"/>
        <v>5.2142857142857171E-2</v>
      </c>
      <c r="M5216" s="6">
        <f t="shared" si="573"/>
        <v>1.260273972602739</v>
      </c>
      <c r="N5216" s="6">
        <f t="shared" si="574"/>
        <v>55.757575757575744</v>
      </c>
      <c r="Q5216" s="1">
        <v>5.5284829999999996</v>
      </c>
      <c r="R5216" s="3">
        <v>393500</v>
      </c>
    </row>
    <row r="5217" spans="1:18" x14ac:dyDescent="0.2">
      <c r="A5217" s="8">
        <v>41561</v>
      </c>
      <c r="B5217" s="1">
        <v>5.55</v>
      </c>
      <c r="C5217" s="1">
        <v>5.63</v>
      </c>
      <c r="D5217" s="1">
        <v>5.52</v>
      </c>
      <c r="E5217" s="1">
        <v>5.58</v>
      </c>
      <c r="G5217" s="6">
        <f t="shared" si="568"/>
        <v>-9.9999999999997868E-3</v>
      </c>
      <c r="H5217" s="1">
        <f t="shared" si="569"/>
        <v>0</v>
      </c>
      <c r="I5217" s="1">
        <f t="shared" si="570"/>
        <v>9.9999999999997868E-3</v>
      </c>
      <c r="K5217" s="6">
        <f t="shared" si="571"/>
        <v>6.5714285714285711E-2</v>
      </c>
      <c r="L5217" s="6">
        <f t="shared" si="572"/>
        <v>5.2142857142857109E-2</v>
      </c>
      <c r="M5217" s="6">
        <f t="shared" si="573"/>
        <v>1.2602739726027405</v>
      </c>
      <c r="N5217" s="6">
        <f t="shared" si="574"/>
        <v>55.757575757575772</v>
      </c>
      <c r="Q5217" s="1">
        <v>5.5185930000000001</v>
      </c>
      <c r="R5217" s="3">
        <v>227700</v>
      </c>
    </row>
    <row r="5218" spans="1:18" x14ac:dyDescent="0.2">
      <c r="A5218" s="8">
        <v>41562</v>
      </c>
      <c r="B5218" s="1">
        <v>5.56</v>
      </c>
      <c r="C5218" s="1">
        <v>5.71</v>
      </c>
      <c r="D5218" s="1">
        <v>5.5</v>
      </c>
      <c r="E5218" s="1">
        <v>5.51</v>
      </c>
      <c r="G5218" s="6">
        <f t="shared" si="568"/>
        <v>-7.0000000000000284E-2</v>
      </c>
      <c r="H5218" s="1">
        <f t="shared" si="569"/>
        <v>0</v>
      </c>
      <c r="I5218" s="1">
        <f t="shared" si="570"/>
        <v>7.0000000000000284E-2</v>
      </c>
      <c r="K5218" s="6">
        <f t="shared" si="571"/>
        <v>6.5714285714285711E-2</v>
      </c>
      <c r="L5218" s="6">
        <f t="shared" si="572"/>
        <v>4.9285714285714315E-2</v>
      </c>
      <c r="M5218" s="6">
        <f t="shared" si="573"/>
        <v>1.3333333333333326</v>
      </c>
      <c r="N5218" s="6">
        <f t="shared" si="574"/>
        <v>57.142857142857132</v>
      </c>
      <c r="Q5218" s="1">
        <v>5.4493640000000001</v>
      </c>
      <c r="R5218" s="3">
        <v>404700</v>
      </c>
    </row>
    <row r="5219" spans="1:18" x14ac:dyDescent="0.2">
      <c r="A5219" s="8">
        <v>41563</v>
      </c>
      <c r="B5219" s="1">
        <v>5.57</v>
      </c>
      <c r="C5219" s="1">
        <v>5.84</v>
      </c>
      <c r="D5219" s="1">
        <v>5.57</v>
      </c>
      <c r="E5219" s="1">
        <v>5.79</v>
      </c>
      <c r="G5219" s="6">
        <f t="shared" si="568"/>
        <v>0.28000000000000025</v>
      </c>
      <c r="H5219" s="1">
        <f t="shared" si="569"/>
        <v>0.28000000000000025</v>
      </c>
      <c r="I5219" s="1">
        <f t="shared" si="570"/>
        <v>0</v>
      </c>
      <c r="K5219" s="6">
        <f t="shared" si="571"/>
        <v>6.857142857142863E-2</v>
      </c>
      <c r="L5219" s="6">
        <f t="shared" si="572"/>
        <v>4.9285714285714315E-2</v>
      </c>
      <c r="M5219" s="6">
        <f t="shared" si="573"/>
        <v>1.3913043478260874</v>
      </c>
      <c r="N5219" s="6">
        <f t="shared" si="574"/>
        <v>58.181818181818187</v>
      </c>
      <c r="Q5219" s="1">
        <v>5.7262820000000003</v>
      </c>
      <c r="R5219" s="3">
        <v>396600</v>
      </c>
    </row>
    <row r="5220" spans="1:18" x14ac:dyDescent="0.2">
      <c r="A5220" s="8">
        <v>41564</v>
      </c>
      <c r="B5220" s="1">
        <v>5.76</v>
      </c>
      <c r="C5220" s="1">
        <v>5.8209999999999997</v>
      </c>
      <c r="D5220" s="1">
        <v>5.6449999999999996</v>
      </c>
      <c r="E5220" s="1">
        <v>5.77</v>
      </c>
      <c r="G5220" s="6">
        <f t="shared" si="568"/>
        <v>-2.0000000000000462E-2</v>
      </c>
      <c r="H5220" s="1">
        <f t="shared" si="569"/>
        <v>0</v>
      </c>
      <c r="I5220" s="1">
        <f t="shared" si="570"/>
        <v>2.0000000000000462E-2</v>
      </c>
      <c r="K5220" s="6">
        <f t="shared" si="571"/>
        <v>6.6428571428571476E-2</v>
      </c>
      <c r="L5220" s="6">
        <f t="shared" si="572"/>
        <v>5.0714285714285774E-2</v>
      </c>
      <c r="M5220" s="6">
        <f t="shared" si="573"/>
        <v>1.3098591549295768</v>
      </c>
      <c r="N5220" s="6">
        <f t="shared" si="574"/>
        <v>56.707317073170721</v>
      </c>
      <c r="Q5220" s="1">
        <v>5.7065020000000004</v>
      </c>
      <c r="R5220" s="3">
        <v>343300</v>
      </c>
    </row>
    <row r="5221" spans="1:18" x14ac:dyDescent="0.2">
      <c r="A5221" s="8">
        <v>41565</v>
      </c>
      <c r="B5221" s="1">
        <v>5.85</v>
      </c>
      <c r="C5221" s="1">
        <v>5.85</v>
      </c>
      <c r="D5221" s="1">
        <v>5.62</v>
      </c>
      <c r="E5221" s="1">
        <v>5.85</v>
      </c>
      <c r="G5221" s="6">
        <f t="shared" si="568"/>
        <v>8.0000000000000071E-2</v>
      </c>
      <c r="H5221" s="1">
        <f t="shared" si="569"/>
        <v>8.0000000000000071E-2</v>
      </c>
      <c r="I5221" s="1">
        <f t="shared" si="570"/>
        <v>0</v>
      </c>
      <c r="K5221" s="6">
        <f t="shared" si="571"/>
        <v>7.0000000000000034E-2</v>
      </c>
      <c r="L5221" s="6">
        <f t="shared" si="572"/>
        <v>5.0714285714285774E-2</v>
      </c>
      <c r="M5221" s="6">
        <f t="shared" si="573"/>
        <v>1.3802816901408441</v>
      </c>
      <c r="N5221" s="6">
        <f t="shared" si="574"/>
        <v>57.988165680473358</v>
      </c>
      <c r="Q5221" s="1">
        <v>5.785622</v>
      </c>
      <c r="R5221" s="3">
        <v>492600</v>
      </c>
    </row>
    <row r="5222" spans="1:18" x14ac:dyDescent="0.2">
      <c r="A5222" s="8">
        <v>41568</v>
      </c>
      <c r="B5222" s="1">
        <v>5.83</v>
      </c>
      <c r="C5222" s="1">
        <v>6.016</v>
      </c>
      <c r="D5222" s="1">
        <v>5.75</v>
      </c>
      <c r="E5222" s="1">
        <v>5.85</v>
      </c>
      <c r="G5222" s="6">
        <f t="shared" si="568"/>
        <v>0</v>
      </c>
      <c r="H5222" s="1">
        <f t="shared" si="569"/>
        <v>0</v>
      </c>
      <c r="I5222" s="1">
        <f t="shared" si="570"/>
        <v>0</v>
      </c>
      <c r="K5222" s="6">
        <f t="shared" si="571"/>
        <v>5.2142857142857171E-2</v>
      </c>
      <c r="L5222" s="6">
        <f t="shared" si="572"/>
        <v>5.0714285714285774E-2</v>
      </c>
      <c r="M5222" s="6">
        <f t="shared" si="573"/>
        <v>1.0281690140845063</v>
      </c>
      <c r="N5222" s="6">
        <f t="shared" si="574"/>
        <v>50.694444444444422</v>
      </c>
      <c r="Q5222" s="1">
        <v>5.785622</v>
      </c>
      <c r="R5222" s="3">
        <v>556800</v>
      </c>
    </row>
    <row r="5223" spans="1:18" x14ac:dyDescent="0.2">
      <c r="A5223" s="8">
        <v>41569</v>
      </c>
      <c r="B5223" s="1">
        <v>5.9</v>
      </c>
      <c r="C5223" s="1">
        <v>5.95</v>
      </c>
      <c r="D5223" s="1">
        <v>5.67</v>
      </c>
      <c r="E5223" s="1">
        <v>5.68</v>
      </c>
      <c r="G5223" s="6">
        <f t="shared" si="568"/>
        <v>-0.16999999999999993</v>
      </c>
      <c r="H5223" s="1">
        <f t="shared" si="569"/>
        <v>0</v>
      </c>
      <c r="I5223" s="1">
        <f t="shared" si="570"/>
        <v>0.16999999999999993</v>
      </c>
      <c r="K5223" s="6">
        <f t="shared" si="571"/>
        <v>5.2142857142857171E-2</v>
      </c>
      <c r="L5223" s="6">
        <f t="shared" si="572"/>
        <v>5.1428571428571476E-2</v>
      </c>
      <c r="M5223" s="6">
        <f t="shared" si="573"/>
        <v>1.0138888888888884</v>
      </c>
      <c r="N5223" s="6">
        <f t="shared" si="574"/>
        <v>50.344827586206883</v>
      </c>
      <c r="Q5223" s="1">
        <v>5.6174920000000004</v>
      </c>
      <c r="R5223" s="3">
        <v>518200</v>
      </c>
    </row>
    <row r="5224" spans="1:18" x14ac:dyDescent="0.2">
      <c r="A5224" s="8">
        <v>41570</v>
      </c>
      <c r="B5224" s="1">
        <v>5.61</v>
      </c>
      <c r="C5224" s="1">
        <v>5.64</v>
      </c>
      <c r="D5224" s="1">
        <v>5.45</v>
      </c>
      <c r="E5224" s="1">
        <v>5.47</v>
      </c>
      <c r="G5224" s="6">
        <f t="shared" si="568"/>
        <v>-0.20999999999999996</v>
      </c>
      <c r="H5224" s="1">
        <f t="shared" si="569"/>
        <v>0</v>
      </c>
      <c r="I5224" s="1">
        <f t="shared" si="570"/>
        <v>0.20999999999999996</v>
      </c>
      <c r="K5224" s="6">
        <f t="shared" si="571"/>
        <v>5.2142857142857171E-2</v>
      </c>
      <c r="L5224" s="6">
        <f t="shared" si="572"/>
        <v>6.4285714285714307E-2</v>
      </c>
      <c r="M5224" s="6">
        <f t="shared" si="573"/>
        <v>0.81111111111111134</v>
      </c>
      <c r="N5224" s="6">
        <f t="shared" si="574"/>
        <v>44.785276073619642</v>
      </c>
      <c r="Q5224" s="1">
        <v>5.4098030000000001</v>
      </c>
      <c r="R5224" s="3">
        <v>523100</v>
      </c>
    </row>
    <row r="5225" spans="1:18" x14ac:dyDescent="0.2">
      <c r="A5225" s="8">
        <v>41571</v>
      </c>
      <c r="B5225" s="1">
        <v>5.44</v>
      </c>
      <c r="C5225" s="1">
        <v>5.67</v>
      </c>
      <c r="D5225" s="1">
        <v>5.38</v>
      </c>
      <c r="E5225" s="1">
        <v>5.66</v>
      </c>
      <c r="G5225" s="6">
        <f t="shared" si="568"/>
        <v>0.19000000000000039</v>
      </c>
      <c r="H5225" s="1">
        <f t="shared" si="569"/>
        <v>0.19000000000000039</v>
      </c>
      <c r="I5225" s="1">
        <f t="shared" si="570"/>
        <v>0</v>
      </c>
      <c r="K5225" s="6">
        <f t="shared" si="571"/>
        <v>6.3571428571428612E-2</v>
      </c>
      <c r="L5225" s="6">
        <f t="shared" si="572"/>
        <v>6.4285714285714307E-2</v>
      </c>
      <c r="M5225" s="6">
        <f t="shared" si="573"/>
        <v>0.98888888888888915</v>
      </c>
      <c r="N5225" s="6">
        <f t="shared" si="574"/>
        <v>49.720670391061461</v>
      </c>
      <c r="Q5225" s="1">
        <v>5.5977129999999997</v>
      </c>
      <c r="R5225" s="3">
        <v>405200</v>
      </c>
    </row>
    <row r="5226" spans="1:18" x14ac:dyDescent="0.2">
      <c r="A5226" s="8">
        <v>41572</v>
      </c>
      <c r="B5226" s="1">
        <v>5.7</v>
      </c>
      <c r="C5226" s="1">
        <v>5.8</v>
      </c>
      <c r="D5226" s="1">
        <v>5.6</v>
      </c>
      <c r="E5226" s="1">
        <v>5.76</v>
      </c>
      <c r="G5226" s="6">
        <f t="shared" si="568"/>
        <v>9.9999999999999645E-2</v>
      </c>
      <c r="H5226" s="1">
        <f t="shared" si="569"/>
        <v>9.9999999999999645E-2</v>
      </c>
      <c r="I5226" s="1">
        <f t="shared" si="570"/>
        <v>0</v>
      </c>
      <c r="K5226" s="6">
        <f t="shared" si="571"/>
        <v>7.071428571428573E-2</v>
      </c>
      <c r="L5226" s="6">
        <f t="shared" si="572"/>
        <v>5.571428571428573E-2</v>
      </c>
      <c r="M5226" s="6">
        <f t="shared" si="573"/>
        <v>1.2692307692307692</v>
      </c>
      <c r="N5226" s="6">
        <f t="shared" si="574"/>
        <v>55.932203389830505</v>
      </c>
      <c r="Q5226" s="1">
        <v>5.6966130000000001</v>
      </c>
      <c r="R5226" s="3">
        <v>416100</v>
      </c>
    </row>
    <row r="5227" spans="1:18" x14ac:dyDescent="0.2">
      <c r="A5227" s="8">
        <v>41575</v>
      </c>
      <c r="B5227" s="1">
        <v>5.74</v>
      </c>
      <c r="C5227" s="1">
        <v>5.82</v>
      </c>
      <c r="D5227" s="1">
        <v>5.69</v>
      </c>
      <c r="E5227" s="1">
        <v>5.75</v>
      </c>
      <c r="G5227" s="6">
        <f t="shared" si="568"/>
        <v>-9.9999999999997868E-3</v>
      </c>
      <c r="H5227" s="1">
        <f t="shared" si="569"/>
        <v>0</v>
      </c>
      <c r="I5227" s="1">
        <f t="shared" si="570"/>
        <v>9.9999999999997868E-3</v>
      </c>
      <c r="K5227" s="6">
        <f t="shared" si="571"/>
        <v>7.071428571428573E-2</v>
      </c>
      <c r="L5227" s="6">
        <f t="shared" si="572"/>
        <v>5.5000000000000035E-2</v>
      </c>
      <c r="M5227" s="6">
        <f t="shared" si="573"/>
        <v>1.2857142857142851</v>
      </c>
      <c r="N5227" s="6">
        <f t="shared" si="574"/>
        <v>56.249999999999986</v>
      </c>
      <c r="Q5227" s="1">
        <v>5.6867229999999998</v>
      </c>
      <c r="R5227" s="3">
        <v>261000</v>
      </c>
    </row>
    <row r="5228" spans="1:18" x14ac:dyDescent="0.2">
      <c r="A5228" s="8">
        <v>41576</v>
      </c>
      <c r="B5228" s="1">
        <v>5.79</v>
      </c>
      <c r="C5228" s="1">
        <v>5.84</v>
      </c>
      <c r="D5228" s="1">
        <v>5.72</v>
      </c>
      <c r="E5228" s="1">
        <v>5.81</v>
      </c>
      <c r="G5228" s="6">
        <f t="shared" si="568"/>
        <v>5.9999999999999609E-2</v>
      </c>
      <c r="H5228" s="1">
        <f t="shared" si="569"/>
        <v>5.9999999999999609E-2</v>
      </c>
      <c r="I5228" s="1">
        <f t="shared" si="570"/>
        <v>0</v>
      </c>
      <c r="K5228" s="6">
        <f t="shared" si="571"/>
        <v>7.4999999999999983E-2</v>
      </c>
      <c r="L5228" s="6">
        <f t="shared" si="572"/>
        <v>3.5000000000000017E-2</v>
      </c>
      <c r="M5228" s="6">
        <f t="shared" si="573"/>
        <v>2.1428571428571415</v>
      </c>
      <c r="N5228" s="6">
        <f t="shared" si="574"/>
        <v>68.181818181818173</v>
      </c>
      <c r="Q5228" s="1">
        <v>5.7460620000000002</v>
      </c>
      <c r="R5228" s="3">
        <v>227300</v>
      </c>
    </row>
    <row r="5229" spans="1:18" x14ac:dyDescent="0.2">
      <c r="A5229" s="8">
        <v>41577</v>
      </c>
      <c r="B5229" s="1">
        <v>5.8</v>
      </c>
      <c r="C5229" s="1">
        <v>5.89</v>
      </c>
      <c r="D5229" s="1">
        <v>5.51</v>
      </c>
      <c r="E5229" s="1">
        <v>5.55</v>
      </c>
      <c r="G5229" s="6">
        <f t="shared" si="568"/>
        <v>-0.25999999999999979</v>
      </c>
      <c r="H5229" s="1">
        <f t="shared" si="569"/>
        <v>0</v>
      </c>
      <c r="I5229" s="1">
        <f t="shared" si="570"/>
        <v>0.25999999999999979</v>
      </c>
      <c r="K5229" s="6">
        <f t="shared" si="571"/>
        <v>6.1428571428571388E-2</v>
      </c>
      <c r="L5229" s="6">
        <f t="shared" si="572"/>
        <v>5.3571428571428568E-2</v>
      </c>
      <c r="M5229" s="6">
        <f t="shared" si="573"/>
        <v>1.1466666666666661</v>
      </c>
      <c r="N5229" s="6">
        <f t="shared" si="574"/>
        <v>53.416149068322966</v>
      </c>
      <c r="Q5229" s="1">
        <v>5.4889239999999999</v>
      </c>
      <c r="R5229" s="3">
        <v>477600</v>
      </c>
    </row>
    <row r="5230" spans="1:18" x14ac:dyDescent="0.2">
      <c r="A5230" s="8">
        <v>41578</v>
      </c>
      <c r="B5230" s="1">
        <v>5.57</v>
      </c>
      <c r="C5230" s="1">
        <v>5.5750000000000002</v>
      </c>
      <c r="D5230" s="1">
        <v>5.27</v>
      </c>
      <c r="E5230" s="1">
        <v>5.27</v>
      </c>
      <c r="G5230" s="6">
        <f t="shared" si="568"/>
        <v>-0.28000000000000025</v>
      </c>
      <c r="H5230" s="1">
        <f t="shared" si="569"/>
        <v>0</v>
      </c>
      <c r="I5230" s="1">
        <f t="shared" si="570"/>
        <v>0.28000000000000025</v>
      </c>
      <c r="K5230" s="6">
        <f t="shared" si="571"/>
        <v>5.0714285714285712E-2</v>
      </c>
      <c r="L5230" s="6">
        <f t="shared" si="572"/>
        <v>7.3571428571428593E-2</v>
      </c>
      <c r="M5230" s="6">
        <f t="shared" si="573"/>
        <v>0.68932038834951437</v>
      </c>
      <c r="N5230" s="6">
        <f t="shared" si="574"/>
        <v>40.804597701149412</v>
      </c>
      <c r="Q5230" s="1">
        <v>5.2120050000000004</v>
      </c>
      <c r="R5230" s="3">
        <v>458900</v>
      </c>
    </row>
    <row r="5231" spans="1:18" x14ac:dyDescent="0.2">
      <c r="A5231" s="8">
        <v>41579</v>
      </c>
      <c r="B5231" s="1">
        <v>5.26</v>
      </c>
      <c r="C5231" s="1">
        <v>5.33</v>
      </c>
      <c r="D5231" s="1">
        <v>5.03</v>
      </c>
      <c r="E5231" s="1">
        <v>5.21</v>
      </c>
      <c r="G5231" s="6">
        <f t="shared" si="568"/>
        <v>-5.9999999999999609E-2</v>
      </c>
      <c r="H5231" s="1">
        <f t="shared" si="569"/>
        <v>0</v>
      </c>
      <c r="I5231" s="1">
        <f t="shared" si="570"/>
        <v>5.9999999999999609E-2</v>
      </c>
      <c r="K5231" s="6">
        <f t="shared" si="571"/>
        <v>5.0714285714285712E-2</v>
      </c>
      <c r="L5231" s="6">
        <f t="shared" si="572"/>
        <v>7.7142857142857152E-2</v>
      </c>
      <c r="M5231" s="6">
        <f t="shared" si="573"/>
        <v>0.65740740740740733</v>
      </c>
      <c r="N5231" s="6">
        <f t="shared" si="574"/>
        <v>39.664804469273747</v>
      </c>
      <c r="Q5231" s="1">
        <v>5.1526649999999998</v>
      </c>
      <c r="R5231" s="3">
        <v>637100</v>
      </c>
    </row>
    <row r="5232" spans="1:18" x14ac:dyDescent="0.2">
      <c r="A5232" s="8">
        <v>41582</v>
      </c>
      <c r="B5232" s="1">
        <v>5.26</v>
      </c>
      <c r="C5232" s="1">
        <v>5.66</v>
      </c>
      <c r="D5232" s="1">
        <v>5.26</v>
      </c>
      <c r="E5232" s="1">
        <v>5.66</v>
      </c>
      <c r="G5232" s="6">
        <f t="shared" si="568"/>
        <v>0.45000000000000018</v>
      </c>
      <c r="H5232" s="1">
        <f t="shared" si="569"/>
        <v>0.45000000000000018</v>
      </c>
      <c r="I5232" s="1">
        <f t="shared" si="570"/>
        <v>0</v>
      </c>
      <c r="K5232" s="6">
        <f t="shared" si="571"/>
        <v>8.2857142857142865E-2</v>
      </c>
      <c r="L5232" s="6">
        <f t="shared" si="572"/>
        <v>7.2142857142857134E-2</v>
      </c>
      <c r="M5232" s="6">
        <f t="shared" si="573"/>
        <v>1.1485148514851489</v>
      </c>
      <c r="N5232" s="6">
        <f t="shared" si="574"/>
        <v>53.456221198156683</v>
      </c>
      <c r="Q5232" s="1">
        <v>5.5977129999999997</v>
      </c>
      <c r="R5232" s="3">
        <v>492100</v>
      </c>
    </row>
    <row r="5233" spans="1:18" x14ac:dyDescent="0.2">
      <c r="A5233" s="8">
        <v>41583</v>
      </c>
      <c r="B5233" s="1">
        <v>5.66</v>
      </c>
      <c r="C5233" s="1">
        <v>5.66</v>
      </c>
      <c r="D5233" s="1">
        <v>5.28</v>
      </c>
      <c r="E5233" s="1">
        <v>5.33</v>
      </c>
      <c r="G5233" s="6">
        <f t="shared" si="568"/>
        <v>-0.33000000000000007</v>
      </c>
      <c r="H5233" s="1">
        <f t="shared" si="569"/>
        <v>0</v>
      </c>
      <c r="I5233" s="1">
        <f t="shared" si="570"/>
        <v>0.33000000000000007</v>
      </c>
      <c r="K5233" s="6">
        <f t="shared" si="571"/>
        <v>6.2857142857142848E-2</v>
      </c>
      <c r="L5233" s="6">
        <f t="shared" si="572"/>
        <v>9.571428571428571E-2</v>
      </c>
      <c r="M5233" s="6">
        <f t="shared" si="573"/>
        <v>0.65671641791044766</v>
      </c>
      <c r="N5233" s="6">
        <f t="shared" si="574"/>
        <v>39.639639639639633</v>
      </c>
      <c r="Q5233" s="1">
        <v>5.271344</v>
      </c>
      <c r="R5233" s="3">
        <v>385700</v>
      </c>
    </row>
    <row r="5234" spans="1:18" x14ac:dyDescent="0.2">
      <c r="A5234" s="8">
        <v>41584</v>
      </c>
      <c r="B5234" s="1">
        <v>5.35</v>
      </c>
      <c r="C5234" s="1">
        <v>5.53</v>
      </c>
      <c r="D5234" s="1">
        <v>5.21</v>
      </c>
      <c r="E5234" s="1">
        <v>5.26</v>
      </c>
      <c r="G5234" s="6">
        <f t="shared" si="568"/>
        <v>-7.0000000000000284E-2</v>
      </c>
      <c r="H5234" s="1">
        <f t="shared" si="569"/>
        <v>0</v>
      </c>
      <c r="I5234" s="1">
        <f t="shared" si="570"/>
        <v>7.0000000000000284E-2</v>
      </c>
      <c r="K5234" s="6">
        <f t="shared" si="571"/>
        <v>6.2857142857142848E-2</v>
      </c>
      <c r="L5234" s="6">
        <f t="shared" si="572"/>
        <v>9.9285714285714269E-2</v>
      </c>
      <c r="M5234" s="6">
        <f t="shared" si="573"/>
        <v>0.63309352517985618</v>
      </c>
      <c r="N5234" s="6">
        <f t="shared" si="574"/>
        <v>38.766519823788549</v>
      </c>
      <c r="Q5234" s="1">
        <v>5.202115</v>
      </c>
      <c r="R5234" s="3">
        <v>435300</v>
      </c>
    </row>
    <row r="5235" spans="1:18" x14ac:dyDescent="0.2">
      <c r="A5235" s="8">
        <v>41585</v>
      </c>
      <c r="B5235" s="1">
        <v>5.28</v>
      </c>
      <c r="C5235" s="1">
        <v>5.36</v>
      </c>
      <c r="D5235" s="1">
        <v>5.03</v>
      </c>
      <c r="E5235" s="1">
        <v>5.0999999999999996</v>
      </c>
      <c r="G5235" s="6">
        <f t="shared" si="568"/>
        <v>-0.16000000000000014</v>
      </c>
      <c r="H5235" s="1">
        <f t="shared" si="569"/>
        <v>0</v>
      </c>
      <c r="I5235" s="1">
        <f t="shared" si="570"/>
        <v>0.16000000000000014</v>
      </c>
      <c r="K5235" s="6">
        <f t="shared" si="571"/>
        <v>5.7142857142857127E-2</v>
      </c>
      <c r="L5235" s="6">
        <f t="shared" si="572"/>
        <v>0.1107142857142857</v>
      </c>
      <c r="M5235" s="6">
        <f t="shared" si="573"/>
        <v>0.5161290322580645</v>
      </c>
      <c r="N5235" s="6">
        <f t="shared" si="574"/>
        <v>34.042553191489361</v>
      </c>
      <c r="Q5235" s="1">
        <v>5.043876</v>
      </c>
      <c r="R5235" s="3">
        <v>763300</v>
      </c>
    </row>
    <row r="5236" spans="1:18" x14ac:dyDescent="0.2">
      <c r="A5236" s="8">
        <v>41586</v>
      </c>
      <c r="B5236" s="1">
        <v>5.09</v>
      </c>
      <c r="C5236" s="1">
        <v>5.94</v>
      </c>
      <c r="D5236" s="1">
        <v>5.09</v>
      </c>
      <c r="E5236" s="1">
        <v>5.93</v>
      </c>
      <c r="G5236" s="6">
        <f t="shared" si="568"/>
        <v>0.83000000000000007</v>
      </c>
      <c r="H5236" s="1">
        <f t="shared" si="569"/>
        <v>0.83000000000000007</v>
      </c>
      <c r="I5236" s="1">
        <f t="shared" si="570"/>
        <v>0</v>
      </c>
      <c r="K5236" s="6">
        <f t="shared" si="571"/>
        <v>0.11642857142857142</v>
      </c>
      <c r="L5236" s="6">
        <f t="shared" si="572"/>
        <v>0.1107142857142857</v>
      </c>
      <c r="M5236" s="6">
        <f t="shared" si="573"/>
        <v>1.0516129032258066</v>
      </c>
      <c r="N5236" s="6">
        <f t="shared" si="574"/>
        <v>51.257861635220131</v>
      </c>
      <c r="Q5236" s="1">
        <v>5.8647410000000004</v>
      </c>
      <c r="R5236" s="3">
        <v>1039900</v>
      </c>
    </row>
    <row r="5237" spans="1:18" x14ac:dyDescent="0.2">
      <c r="A5237" s="8">
        <v>41589</v>
      </c>
      <c r="B5237" s="1">
        <v>5.9</v>
      </c>
      <c r="C5237" s="1">
        <v>5.91</v>
      </c>
      <c r="D5237" s="1">
        <v>5.72</v>
      </c>
      <c r="E5237" s="1">
        <v>5.75</v>
      </c>
      <c r="G5237" s="6">
        <f t="shared" si="568"/>
        <v>-0.17999999999999972</v>
      </c>
      <c r="H5237" s="1">
        <f t="shared" si="569"/>
        <v>0</v>
      </c>
      <c r="I5237" s="1">
        <f t="shared" si="570"/>
        <v>0.17999999999999972</v>
      </c>
      <c r="K5237" s="6">
        <f t="shared" si="571"/>
        <v>0.11642857142857142</v>
      </c>
      <c r="L5237" s="6">
        <f t="shared" si="572"/>
        <v>0.1114285714285714</v>
      </c>
      <c r="M5237" s="6">
        <f t="shared" si="573"/>
        <v>1.0448717948717952</v>
      </c>
      <c r="N5237" s="6">
        <f t="shared" si="574"/>
        <v>51.097178683385586</v>
      </c>
      <c r="Q5237" s="1">
        <v>5.6867229999999998</v>
      </c>
      <c r="R5237" s="3">
        <v>467500</v>
      </c>
    </row>
    <row r="5238" spans="1:18" x14ac:dyDescent="0.2">
      <c r="A5238" s="8">
        <v>41590</v>
      </c>
      <c r="B5238" s="1">
        <v>5.75</v>
      </c>
      <c r="C5238" s="1">
        <v>5.8</v>
      </c>
      <c r="D5238" s="1">
        <v>5.62</v>
      </c>
      <c r="E5238" s="1">
        <v>5.8</v>
      </c>
      <c r="G5238" s="6">
        <f t="shared" si="568"/>
        <v>4.9999999999999822E-2</v>
      </c>
      <c r="H5238" s="1">
        <f t="shared" si="569"/>
        <v>4.9999999999999822E-2</v>
      </c>
      <c r="I5238" s="1">
        <f t="shared" si="570"/>
        <v>0</v>
      </c>
      <c r="K5238" s="6">
        <f t="shared" si="571"/>
        <v>0.11999999999999998</v>
      </c>
      <c r="L5238" s="6">
        <f t="shared" si="572"/>
        <v>9.6428571428571405E-2</v>
      </c>
      <c r="M5238" s="6">
        <f t="shared" si="573"/>
        <v>1.2444444444444445</v>
      </c>
      <c r="N5238" s="6">
        <f t="shared" si="574"/>
        <v>55.445544554455445</v>
      </c>
      <c r="Q5238" s="1">
        <v>5.7361719999999998</v>
      </c>
      <c r="R5238" s="3">
        <v>596500</v>
      </c>
    </row>
    <row r="5239" spans="1:18" x14ac:dyDescent="0.2">
      <c r="A5239" s="8">
        <v>41591</v>
      </c>
      <c r="B5239" s="1">
        <v>5.74</v>
      </c>
      <c r="C5239" s="1">
        <v>5.99</v>
      </c>
      <c r="D5239" s="1">
        <v>5.67</v>
      </c>
      <c r="E5239" s="1">
        <v>5.98</v>
      </c>
      <c r="G5239" s="6">
        <f t="shared" si="568"/>
        <v>0.1800000000000006</v>
      </c>
      <c r="H5239" s="1">
        <f t="shared" si="569"/>
        <v>0.1800000000000006</v>
      </c>
      <c r="I5239" s="1">
        <f t="shared" si="570"/>
        <v>0</v>
      </c>
      <c r="K5239" s="6">
        <f t="shared" si="571"/>
        <v>0.11928571428571429</v>
      </c>
      <c r="L5239" s="6">
        <f t="shared" si="572"/>
        <v>9.6428571428571405E-2</v>
      </c>
      <c r="M5239" s="6">
        <f t="shared" si="573"/>
        <v>1.2370370370370374</v>
      </c>
      <c r="N5239" s="6">
        <f t="shared" si="574"/>
        <v>55.298013245033118</v>
      </c>
      <c r="Q5239" s="1">
        <v>5.9141909999999998</v>
      </c>
      <c r="R5239" s="3">
        <v>709600</v>
      </c>
    </row>
    <row r="5240" spans="1:18" x14ac:dyDescent="0.2">
      <c r="A5240" s="8">
        <v>41592</v>
      </c>
      <c r="B5240" s="1">
        <v>5.97</v>
      </c>
      <c r="C5240" s="1">
        <v>6.29</v>
      </c>
      <c r="D5240" s="1">
        <v>5.79</v>
      </c>
      <c r="E5240" s="1">
        <v>6.23</v>
      </c>
      <c r="G5240" s="6">
        <f t="shared" si="568"/>
        <v>0.25</v>
      </c>
      <c r="H5240" s="1">
        <f t="shared" si="569"/>
        <v>0.25</v>
      </c>
      <c r="I5240" s="1">
        <f t="shared" si="570"/>
        <v>0</v>
      </c>
      <c r="K5240" s="6">
        <f t="shared" si="571"/>
        <v>0.13000000000000003</v>
      </c>
      <c r="L5240" s="6">
        <f t="shared" si="572"/>
        <v>9.6428571428571405E-2</v>
      </c>
      <c r="M5240" s="6">
        <f t="shared" si="573"/>
        <v>1.3481481481481488</v>
      </c>
      <c r="N5240" s="6">
        <f t="shared" si="574"/>
        <v>57.413249211356479</v>
      </c>
      <c r="Q5240" s="1">
        <v>6.1614399999999998</v>
      </c>
      <c r="R5240" s="3">
        <v>670100</v>
      </c>
    </row>
    <row r="5241" spans="1:18" x14ac:dyDescent="0.2">
      <c r="A5241" s="8">
        <v>41593</v>
      </c>
      <c r="B5241" s="1">
        <v>6.21</v>
      </c>
      <c r="C5241" s="1">
        <v>6.28</v>
      </c>
      <c r="D5241" s="1">
        <v>6.06</v>
      </c>
      <c r="E5241" s="1">
        <v>6.08</v>
      </c>
      <c r="G5241" s="6">
        <f t="shared" si="568"/>
        <v>-0.15000000000000036</v>
      </c>
      <c r="H5241" s="1">
        <f t="shared" si="569"/>
        <v>0</v>
      </c>
      <c r="I5241" s="1">
        <f t="shared" si="570"/>
        <v>0.15000000000000036</v>
      </c>
      <c r="K5241" s="6">
        <f t="shared" si="571"/>
        <v>0.13000000000000003</v>
      </c>
      <c r="L5241" s="6">
        <f t="shared" si="572"/>
        <v>0.10642857142857144</v>
      </c>
      <c r="M5241" s="6">
        <f t="shared" si="573"/>
        <v>1.2214765100671143</v>
      </c>
      <c r="N5241" s="6">
        <f t="shared" si="574"/>
        <v>54.984894259818738</v>
      </c>
      <c r="Q5241" s="1">
        <v>6.0130910000000002</v>
      </c>
      <c r="R5241" s="3">
        <v>559600</v>
      </c>
    </row>
    <row r="5242" spans="1:18" x14ac:dyDescent="0.2">
      <c r="A5242" s="8">
        <v>41596</v>
      </c>
      <c r="B5242" s="1">
        <v>6.09</v>
      </c>
      <c r="C5242" s="1">
        <v>6.1</v>
      </c>
      <c r="D5242" s="1">
        <v>5.64</v>
      </c>
      <c r="E5242" s="1">
        <v>5.68</v>
      </c>
      <c r="G5242" s="6">
        <f t="shared" si="568"/>
        <v>-0.40000000000000036</v>
      </c>
      <c r="H5242" s="1">
        <f t="shared" si="569"/>
        <v>0</v>
      </c>
      <c r="I5242" s="1">
        <f t="shared" si="570"/>
        <v>0.40000000000000036</v>
      </c>
      <c r="K5242" s="6">
        <f t="shared" si="571"/>
        <v>0.12571428571428575</v>
      </c>
      <c r="L5242" s="6">
        <f t="shared" si="572"/>
        <v>0.13500000000000004</v>
      </c>
      <c r="M5242" s="6">
        <f t="shared" si="573"/>
        <v>0.93121693121693128</v>
      </c>
      <c r="N5242" s="6">
        <f t="shared" si="574"/>
        <v>48.219178082191782</v>
      </c>
      <c r="Q5242" s="1">
        <v>5.6174920000000004</v>
      </c>
      <c r="R5242" s="3">
        <v>494100</v>
      </c>
    </row>
    <row r="5243" spans="1:18" x14ac:dyDescent="0.2">
      <c r="A5243" s="8">
        <v>41597</v>
      </c>
      <c r="B5243" s="1">
        <v>5.66</v>
      </c>
      <c r="C5243" s="1">
        <v>5.83</v>
      </c>
      <c r="D5243" s="1">
        <v>5.51</v>
      </c>
      <c r="E5243" s="1">
        <v>5.53</v>
      </c>
      <c r="G5243" s="6">
        <f t="shared" si="568"/>
        <v>-0.14999999999999947</v>
      </c>
      <c r="H5243" s="1">
        <f t="shared" si="569"/>
        <v>0</v>
      </c>
      <c r="I5243" s="1">
        <f t="shared" si="570"/>
        <v>0.14999999999999947</v>
      </c>
      <c r="K5243" s="6">
        <f t="shared" si="571"/>
        <v>0.12571428571428575</v>
      </c>
      <c r="L5243" s="6">
        <f t="shared" si="572"/>
        <v>0.12714285714285717</v>
      </c>
      <c r="M5243" s="6">
        <f t="shared" si="573"/>
        <v>0.98876404494382031</v>
      </c>
      <c r="N5243" s="6">
        <f t="shared" si="574"/>
        <v>49.717514124293793</v>
      </c>
      <c r="Q5243" s="1">
        <v>5.469144</v>
      </c>
      <c r="R5243" s="3">
        <v>499000</v>
      </c>
    </row>
    <row r="5244" spans="1:18" x14ac:dyDescent="0.2">
      <c r="A5244" s="8">
        <v>41598</v>
      </c>
      <c r="B5244" s="1">
        <v>5.55</v>
      </c>
      <c r="C5244" s="1">
        <v>5.7</v>
      </c>
      <c r="D5244" s="1">
        <v>5.48</v>
      </c>
      <c r="E5244" s="1">
        <v>5.61</v>
      </c>
      <c r="G5244" s="6">
        <f t="shared" si="568"/>
        <v>8.0000000000000071E-2</v>
      </c>
      <c r="H5244" s="1">
        <f t="shared" si="569"/>
        <v>8.0000000000000071E-2</v>
      </c>
      <c r="I5244" s="1">
        <f t="shared" si="570"/>
        <v>0</v>
      </c>
      <c r="K5244" s="6">
        <f t="shared" si="571"/>
        <v>0.13142857142857148</v>
      </c>
      <c r="L5244" s="6">
        <f t="shared" si="572"/>
        <v>0.10714285714285714</v>
      </c>
      <c r="M5244" s="6">
        <f t="shared" si="573"/>
        <v>1.2266666666666672</v>
      </c>
      <c r="N5244" s="6">
        <f t="shared" si="574"/>
        <v>55.089820359281454</v>
      </c>
      <c r="Q5244" s="1">
        <v>5.5482630000000004</v>
      </c>
      <c r="R5244" s="3">
        <v>517400</v>
      </c>
    </row>
    <row r="5245" spans="1:18" x14ac:dyDescent="0.2">
      <c r="A5245" s="8">
        <v>41599</v>
      </c>
      <c r="B5245" s="1">
        <v>5.66</v>
      </c>
      <c r="C5245" s="1">
        <v>6.0149999999999997</v>
      </c>
      <c r="D5245" s="1">
        <v>5.66</v>
      </c>
      <c r="E5245" s="1">
        <v>6</v>
      </c>
      <c r="G5245" s="6">
        <f t="shared" si="568"/>
        <v>0.38999999999999968</v>
      </c>
      <c r="H5245" s="1">
        <f t="shared" si="569"/>
        <v>0.38999999999999968</v>
      </c>
      <c r="I5245" s="1">
        <f t="shared" si="570"/>
        <v>0</v>
      </c>
      <c r="K5245" s="6">
        <f t="shared" si="571"/>
        <v>0.15928571428571431</v>
      </c>
      <c r="L5245" s="6">
        <f t="shared" si="572"/>
        <v>0.10285714285714288</v>
      </c>
      <c r="M5245" s="6">
        <f t="shared" si="573"/>
        <v>1.5486111111111109</v>
      </c>
      <c r="N5245" s="6">
        <f t="shared" si="574"/>
        <v>60.762942779291549</v>
      </c>
      <c r="Q5245" s="1">
        <v>5.9339709999999997</v>
      </c>
      <c r="R5245" s="3">
        <v>540800</v>
      </c>
    </row>
    <row r="5246" spans="1:18" x14ac:dyDescent="0.2">
      <c r="A5246" s="8">
        <v>41600</v>
      </c>
      <c r="B5246" s="1">
        <v>6.03</v>
      </c>
      <c r="C5246" s="1">
        <v>6.1</v>
      </c>
      <c r="D5246" s="1">
        <v>5.81</v>
      </c>
      <c r="E5246" s="1">
        <v>6.03</v>
      </c>
      <c r="G5246" s="6">
        <f t="shared" si="568"/>
        <v>3.0000000000000249E-2</v>
      </c>
      <c r="H5246" s="1">
        <f t="shared" si="569"/>
        <v>3.0000000000000249E-2</v>
      </c>
      <c r="I5246" s="1">
        <f t="shared" si="570"/>
        <v>0</v>
      </c>
      <c r="K5246" s="6">
        <f t="shared" si="571"/>
        <v>0.12928571428571431</v>
      </c>
      <c r="L5246" s="6">
        <f t="shared" si="572"/>
        <v>0.10285714285714288</v>
      </c>
      <c r="M5246" s="6">
        <f t="shared" si="573"/>
        <v>1.2569444444444444</v>
      </c>
      <c r="N5246" s="6">
        <f t="shared" si="574"/>
        <v>55.692307692307693</v>
      </c>
      <c r="Q5246" s="1">
        <v>5.9636420000000001</v>
      </c>
      <c r="R5246" s="3">
        <v>488300</v>
      </c>
    </row>
    <row r="5247" spans="1:18" x14ac:dyDescent="0.2">
      <c r="A5247" s="8">
        <v>41603</v>
      </c>
      <c r="B5247" s="1">
        <v>6</v>
      </c>
      <c r="C5247" s="1">
        <v>6</v>
      </c>
      <c r="D5247" s="1">
        <v>5.7510000000000003</v>
      </c>
      <c r="E5247" s="1">
        <v>5.8</v>
      </c>
      <c r="G5247" s="6">
        <f t="shared" si="568"/>
        <v>-0.23000000000000043</v>
      </c>
      <c r="H5247" s="1">
        <f t="shared" si="569"/>
        <v>0</v>
      </c>
      <c r="I5247" s="1">
        <f t="shared" si="570"/>
        <v>0.23000000000000043</v>
      </c>
      <c r="K5247" s="6">
        <f t="shared" si="571"/>
        <v>0.12928571428571431</v>
      </c>
      <c r="L5247" s="6">
        <f t="shared" si="572"/>
        <v>9.5714285714285766E-2</v>
      </c>
      <c r="M5247" s="6">
        <f t="shared" si="573"/>
        <v>1.350746268656716</v>
      </c>
      <c r="N5247" s="6">
        <f t="shared" si="574"/>
        <v>57.460317460317455</v>
      </c>
      <c r="Q5247" s="1">
        <v>5.7361719999999998</v>
      </c>
      <c r="R5247" s="3">
        <v>447300</v>
      </c>
    </row>
    <row r="5248" spans="1:18" x14ac:dyDescent="0.2">
      <c r="A5248" s="8">
        <v>41604</v>
      </c>
      <c r="B5248" s="1">
        <v>6.03</v>
      </c>
      <c r="C5248" s="1">
        <v>6.44</v>
      </c>
      <c r="D5248" s="1">
        <v>6.03</v>
      </c>
      <c r="E5248" s="1">
        <v>6.24</v>
      </c>
      <c r="G5248" s="6">
        <f t="shared" si="568"/>
        <v>0.44000000000000039</v>
      </c>
      <c r="H5248" s="1">
        <f t="shared" si="569"/>
        <v>0.44000000000000039</v>
      </c>
      <c r="I5248" s="1">
        <f t="shared" si="570"/>
        <v>0</v>
      </c>
      <c r="K5248" s="6">
        <f t="shared" si="571"/>
        <v>0.16071428571428578</v>
      </c>
      <c r="L5248" s="6">
        <f t="shared" si="572"/>
        <v>9.0714285714285747E-2</v>
      </c>
      <c r="M5248" s="6">
        <f t="shared" si="573"/>
        <v>1.7716535433070868</v>
      </c>
      <c r="N5248" s="6">
        <f t="shared" si="574"/>
        <v>63.920454545454554</v>
      </c>
      <c r="Q5248" s="1">
        <v>6.1713290000000001</v>
      </c>
      <c r="R5248" s="3">
        <v>858300</v>
      </c>
    </row>
    <row r="5249" spans="1:18" x14ac:dyDescent="0.2">
      <c r="A5249" s="8">
        <v>41605</v>
      </c>
      <c r="B5249" s="1">
        <v>6.2</v>
      </c>
      <c r="C5249" s="1">
        <v>6.26</v>
      </c>
      <c r="D5249" s="1">
        <v>6.04</v>
      </c>
      <c r="E5249" s="1">
        <v>6.07</v>
      </c>
      <c r="G5249" s="6">
        <f t="shared" si="568"/>
        <v>-0.16999999999999993</v>
      </c>
      <c r="H5249" s="1">
        <f t="shared" si="569"/>
        <v>0</v>
      </c>
      <c r="I5249" s="1">
        <f t="shared" si="570"/>
        <v>0.16999999999999993</v>
      </c>
      <c r="K5249" s="6">
        <f t="shared" si="571"/>
        <v>0.16071428571428578</v>
      </c>
      <c r="L5249" s="6">
        <f t="shared" si="572"/>
        <v>9.1428571428571442E-2</v>
      </c>
      <c r="M5249" s="6">
        <f t="shared" si="573"/>
        <v>1.7578125000000004</v>
      </c>
      <c r="N5249" s="6">
        <f t="shared" si="574"/>
        <v>63.73937677053825</v>
      </c>
      <c r="Q5249" s="1">
        <v>6.0032009999999998</v>
      </c>
      <c r="R5249" s="3">
        <v>543100</v>
      </c>
    </row>
    <row r="5250" spans="1:18" x14ac:dyDescent="0.2">
      <c r="A5250" s="8">
        <v>41607</v>
      </c>
      <c r="B5250" s="1">
        <v>6.13</v>
      </c>
      <c r="C5250" s="1">
        <v>6.13</v>
      </c>
      <c r="D5250" s="1">
        <v>6.02</v>
      </c>
      <c r="E5250" s="1">
        <v>6.05</v>
      </c>
      <c r="G5250" s="6">
        <f t="shared" si="568"/>
        <v>-2.0000000000000462E-2</v>
      </c>
      <c r="H5250" s="1">
        <f t="shared" si="569"/>
        <v>0</v>
      </c>
      <c r="I5250" s="1">
        <f t="shared" si="570"/>
        <v>2.0000000000000462E-2</v>
      </c>
      <c r="K5250" s="6">
        <f t="shared" si="571"/>
        <v>0.10142857142857149</v>
      </c>
      <c r="L5250" s="6">
        <f t="shared" si="572"/>
        <v>9.2857142857142902E-2</v>
      </c>
      <c r="M5250" s="6">
        <f t="shared" si="573"/>
        <v>1.0923076923076924</v>
      </c>
      <c r="N5250" s="6">
        <f t="shared" si="574"/>
        <v>52.205882352941181</v>
      </c>
      <c r="Q5250" s="1">
        <v>5.9834209999999999</v>
      </c>
      <c r="R5250" s="3">
        <v>259600</v>
      </c>
    </row>
    <row r="5251" spans="1:18" x14ac:dyDescent="0.2">
      <c r="A5251" s="8">
        <v>41610</v>
      </c>
      <c r="B5251" s="1">
        <v>6.02</v>
      </c>
      <c r="C5251" s="1">
        <v>6.02</v>
      </c>
      <c r="D5251" s="1">
        <v>5.7750000000000004</v>
      </c>
      <c r="E5251" s="1">
        <v>5.8</v>
      </c>
      <c r="G5251" s="6">
        <f t="shared" si="568"/>
        <v>-0.25</v>
      </c>
      <c r="H5251" s="1">
        <f t="shared" si="569"/>
        <v>0</v>
      </c>
      <c r="I5251" s="1">
        <f t="shared" si="570"/>
        <v>0.25</v>
      </c>
      <c r="K5251" s="6">
        <f t="shared" si="571"/>
        <v>0.10142857142857149</v>
      </c>
      <c r="L5251" s="6">
        <f t="shared" si="572"/>
        <v>9.7857142857142934E-2</v>
      </c>
      <c r="M5251" s="6">
        <f t="shared" si="573"/>
        <v>1.0364963503649633</v>
      </c>
      <c r="N5251" s="6">
        <f t="shared" si="574"/>
        <v>50.896057347670251</v>
      </c>
      <c r="Q5251" s="1">
        <v>5.7361719999999998</v>
      </c>
      <c r="R5251" s="3">
        <v>502800</v>
      </c>
    </row>
    <row r="5252" spans="1:18" x14ac:dyDescent="0.2">
      <c r="A5252" s="8">
        <v>41611</v>
      </c>
      <c r="B5252" s="1">
        <v>5.77</v>
      </c>
      <c r="C5252" s="1">
        <v>5.9450000000000003</v>
      </c>
      <c r="D5252" s="1">
        <v>5.72</v>
      </c>
      <c r="E5252" s="1">
        <v>5.83</v>
      </c>
      <c r="G5252" s="6">
        <f t="shared" ref="G5252:G5315" si="575">E5252-E5251</f>
        <v>3.0000000000000249E-2</v>
      </c>
      <c r="H5252" s="1">
        <f t="shared" ref="H5252:H5315" si="576">IF(G5252&gt;0,G5252,0)</f>
        <v>3.0000000000000249E-2</v>
      </c>
      <c r="I5252" s="1">
        <f t="shared" ref="I5252:I5315" si="577">IF(G5252&lt;0,ABS(G5252),0)</f>
        <v>0</v>
      </c>
      <c r="K5252" s="6">
        <f t="shared" si="571"/>
        <v>0.10000000000000009</v>
      </c>
      <c r="L5252" s="6">
        <f t="shared" si="572"/>
        <v>9.7857142857142934E-2</v>
      </c>
      <c r="M5252" s="6">
        <f t="shared" si="573"/>
        <v>1.0218978102189782</v>
      </c>
      <c r="N5252" s="6">
        <f t="shared" si="574"/>
        <v>50.541516245487365</v>
      </c>
      <c r="Q5252" s="1">
        <v>5.7658420000000001</v>
      </c>
      <c r="R5252" s="3">
        <v>511700</v>
      </c>
    </row>
    <row r="5253" spans="1:18" x14ac:dyDescent="0.2">
      <c r="A5253" s="8">
        <v>41612</v>
      </c>
      <c r="B5253" s="1">
        <v>5.83</v>
      </c>
      <c r="C5253" s="1">
        <v>6</v>
      </c>
      <c r="D5253" s="1">
        <v>5.8</v>
      </c>
      <c r="E5253" s="1">
        <v>5.89</v>
      </c>
      <c r="G5253" s="6">
        <f t="shared" si="575"/>
        <v>5.9999999999999609E-2</v>
      </c>
      <c r="H5253" s="1">
        <f t="shared" si="576"/>
        <v>5.9999999999999609E-2</v>
      </c>
      <c r="I5253" s="1">
        <f t="shared" si="577"/>
        <v>0</v>
      </c>
      <c r="K5253" s="6">
        <f t="shared" si="571"/>
        <v>9.1428571428571442E-2</v>
      </c>
      <c r="L5253" s="6">
        <f t="shared" si="572"/>
        <v>9.7857142857142934E-2</v>
      </c>
      <c r="M5253" s="6">
        <f t="shared" si="573"/>
        <v>0.93430656934306511</v>
      </c>
      <c r="N5253" s="6">
        <f t="shared" si="574"/>
        <v>48.301886792452812</v>
      </c>
      <c r="Q5253" s="1">
        <v>5.8251809999999997</v>
      </c>
      <c r="R5253" s="3">
        <v>457600</v>
      </c>
    </row>
    <row r="5254" spans="1:18" x14ac:dyDescent="0.2">
      <c r="A5254" s="8">
        <v>41613</v>
      </c>
      <c r="B5254" s="1">
        <v>5.87</v>
      </c>
      <c r="C5254" s="1">
        <v>5.98</v>
      </c>
      <c r="D5254" s="1">
        <v>5.77</v>
      </c>
      <c r="E5254" s="1">
        <v>5.9</v>
      </c>
      <c r="G5254" s="6">
        <f t="shared" si="575"/>
        <v>1.0000000000000675E-2</v>
      </c>
      <c r="H5254" s="1">
        <f t="shared" si="576"/>
        <v>1.0000000000000675E-2</v>
      </c>
      <c r="I5254" s="1">
        <f t="shared" si="577"/>
        <v>0</v>
      </c>
      <c r="K5254" s="6">
        <f t="shared" si="571"/>
        <v>7.4285714285714358E-2</v>
      </c>
      <c r="L5254" s="6">
        <f t="shared" si="572"/>
        <v>9.7857142857142934E-2</v>
      </c>
      <c r="M5254" s="6">
        <f t="shared" si="573"/>
        <v>0.75912408759124106</v>
      </c>
      <c r="N5254" s="6">
        <f t="shared" si="574"/>
        <v>43.15352697095436</v>
      </c>
      <c r="Q5254" s="1">
        <v>5.8350720000000003</v>
      </c>
      <c r="R5254" s="3">
        <v>356800</v>
      </c>
    </row>
    <row r="5255" spans="1:18" x14ac:dyDescent="0.2">
      <c r="A5255" s="8">
        <v>41614</v>
      </c>
      <c r="B5255" s="1">
        <v>6.1</v>
      </c>
      <c r="C5255" s="1">
        <v>6.94</v>
      </c>
      <c r="D5255" s="1">
        <v>6.06</v>
      </c>
      <c r="E5255" s="1">
        <v>6.45</v>
      </c>
      <c r="G5255" s="6">
        <f t="shared" si="575"/>
        <v>0.54999999999999982</v>
      </c>
      <c r="H5255" s="1">
        <f t="shared" si="576"/>
        <v>0.54999999999999982</v>
      </c>
      <c r="I5255" s="1">
        <f t="shared" si="577"/>
        <v>0</v>
      </c>
      <c r="K5255" s="6">
        <f t="shared" si="571"/>
        <v>0.11357142857142863</v>
      </c>
      <c r="L5255" s="6">
        <f t="shared" si="572"/>
        <v>8.7142857142857189E-2</v>
      </c>
      <c r="M5255" s="6">
        <f t="shared" si="573"/>
        <v>1.3032786885245902</v>
      </c>
      <c r="N5255" s="6">
        <f t="shared" si="574"/>
        <v>56.583629893238431</v>
      </c>
      <c r="Q5255" s="1">
        <v>6.3790190000000004</v>
      </c>
      <c r="R5255" s="3">
        <v>1979200</v>
      </c>
    </row>
    <row r="5256" spans="1:18" x14ac:dyDescent="0.2">
      <c r="A5256" s="8">
        <v>41617</v>
      </c>
      <c r="B5256" s="1">
        <v>6.5</v>
      </c>
      <c r="C5256" s="1">
        <v>6.51</v>
      </c>
      <c r="D5256" s="1">
        <v>6.2</v>
      </c>
      <c r="E5256" s="1">
        <v>6.29</v>
      </c>
      <c r="G5256" s="6">
        <f t="shared" si="575"/>
        <v>-0.16000000000000014</v>
      </c>
      <c r="H5256" s="1">
        <f t="shared" si="576"/>
        <v>0</v>
      </c>
      <c r="I5256" s="1">
        <f t="shared" si="577"/>
        <v>0.16000000000000014</v>
      </c>
      <c r="K5256" s="6">
        <f t="shared" si="571"/>
        <v>0.11357142857142863</v>
      </c>
      <c r="L5256" s="6">
        <f t="shared" si="572"/>
        <v>7.0000000000000034E-2</v>
      </c>
      <c r="M5256" s="6">
        <f t="shared" si="573"/>
        <v>1.6224489795918366</v>
      </c>
      <c r="N5256" s="6">
        <f t="shared" si="574"/>
        <v>61.867704280155635</v>
      </c>
      <c r="Q5256" s="1">
        <v>6.2207790000000003</v>
      </c>
      <c r="R5256" s="3">
        <v>800400</v>
      </c>
    </row>
    <row r="5257" spans="1:18" x14ac:dyDescent="0.2">
      <c r="A5257" s="8">
        <v>41618</v>
      </c>
      <c r="B5257" s="1">
        <v>6.31</v>
      </c>
      <c r="C5257" s="1">
        <v>6.44</v>
      </c>
      <c r="D5257" s="1">
        <v>6.23</v>
      </c>
      <c r="E5257" s="1">
        <v>6.33</v>
      </c>
      <c r="G5257" s="6">
        <f t="shared" si="575"/>
        <v>4.0000000000000036E-2</v>
      </c>
      <c r="H5257" s="1">
        <f t="shared" si="576"/>
        <v>4.0000000000000036E-2</v>
      </c>
      <c r="I5257" s="1">
        <f t="shared" si="577"/>
        <v>0</v>
      </c>
      <c r="K5257" s="6">
        <f t="shared" si="571"/>
        <v>0.11642857142857148</v>
      </c>
      <c r="L5257" s="6">
        <f t="shared" si="572"/>
        <v>5.9285714285714351E-2</v>
      </c>
      <c r="M5257" s="6">
        <f t="shared" si="573"/>
        <v>1.9638554216867457</v>
      </c>
      <c r="N5257" s="6">
        <f t="shared" si="574"/>
        <v>66.260162601626007</v>
      </c>
      <c r="Q5257" s="1">
        <v>6.2603400000000002</v>
      </c>
      <c r="R5257" s="3">
        <v>672800</v>
      </c>
    </row>
    <row r="5258" spans="1:18" x14ac:dyDescent="0.2">
      <c r="A5258" s="8">
        <v>41619</v>
      </c>
      <c r="B5258" s="1">
        <v>6.32</v>
      </c>
      <c r="C5258" s="1">
        <v>6.52</v>
      </c>
      <c r="D5258" s="1">
        <v>6.18</v>
      </c>
      <c r="E5258" s="1">
        <v>6.5</v>
      </c>
      <c r="G5258" s="6">
        <f t="shared" si="575"/>
        <v>0.16999999999999993</v>
      </c>
      <c r="H5258" s="1">
        <f t="shared" si="576"/>
        <v>0.16999999999999993</v>
      </c>
      <c r="I5258" s="1">
        <f t="shared" si="577"/>
        <v>0</v>
      </c>
      <c r="K5258" s="6">
        <f t="shared" si="571"/>
        <v>0.1228571428571429</v>
      </c>
      <c r="L5258" s="6">
        <f t="shared" si="572"/>
        <v>5.9285714285714351E-2</v>
      </c>
      <c r="M5258" s="6">
        <f t="shared" si="573"/>
        <v>2.0722891566265043</v>
      </c>
      <c r="N5258" s="6">
        <f t="shared" si="574"/>
        <v>67.45098039215685</v>
      </c>
      <c r="Q5258" s="1">
        <v>6.4284689999999998</v>
      </c>
      <c r="R5258" s="3">
        <v>677700</v>
      </c>
    </row>
    <row r="5259" spans="1:18" x14ac:dyDescent="0.2">
      <c r="A5259" s="8">
        <v>41620</v>
      </c>
      <c r="B5259" s="1">
        <v>6.5</v>
      </c>
      <c r="C5259" s="1">
        <v>6.67</v>
      </c>
      <c r="D5259" s="1">
        <v>6.41</v>
      </c>
      <c r="E5259" s="1">
        <v>6.5</v>
      </c>
      <c r="G5259" s="6">
        <f t="shared" si="575"/>
        <v>0</v>
      </c>
      <c r="H5259" s="1">
        <f t="shared" si="576"/>
        <v>0</v>
      </c>
      <c r="I5259" s="1">
        <f t="shared" si="577"/>
        <v>0</v>
      </c>
      <c r="K5259" s="6">
        <f t="shared" si="571"/>
        <v>9.500000000000007E-2</v>
      </c>
      <c r="L5259" s="6">
        <f t="shared" si="572"/>
        <v>5.9285714285714351E-2</v>
      </c>
      <c r="M5259" s="6">
        <f t="shared" si="573"/>
        <v>1.6024096385542164</v>
      </c>
      <c r="N5259" s="6">
        <f t="shared" si="574"/>
        <v>61.574074074074069</v>
      </c>
      <c r="Q5259" s="1">
        <v>6.4284689999999998</v>
      </c>
      <c r="R5259" s="3">
        <v>721200</v>
      </c>
    </row>
    <row r="5260" spans="1:18" x14ac:dyDescent="0.2">
      <c r="A5260" s="8">
        <v>41621</v>
      </c>
      <c r="B5260" s="1">
        <v>6.49</v>
      </c>
      <c r="C5260" s="1">
        <v>6.53</v>
      </c>
      <c r="D5260" s="1">
        <v>6.3</v>
      </c>
      <c r="E5260" s="1">
        <v>6.48</v>
      </c>
      <c r="G5260" s="6">
        <f t="shared" si="575"/>
        <v>-1.9999999999999574E-2</v>
      </c>
      <c r="H5260" s="1">
        <f t="shared" si="576"/>
        <v>0</v>
      </c>
      <c r="I5260" s="1">
        <f t="shared" si="577"/>
        <v>1.9999999999999574E-2</v>
      </c>
      <c r="K5260" s="6">
        <f t="shared" si="571"/>
        <v>9.2857142857142902E-2</v>
      </c>
      <c r="L5260" s="6">
        <f t="shared" si="572"/>
        <v>6.0714285714285755E-2</v>
      </c>
      <c r="M5260" s="6">
        <f t="shared" si="573"/>
        <v>1.529411764705882</v>
      </c>
      <c r="N5260" s="6">
        <f t="shared" si="574"/>
        <v>60.465116279069768</v>
      </c>
      <c r="Q5260" s="1">
        <v>6.4086889999999999</v>
      </c>
      <c r="R5260" s="3">
        <v>499300</v>
      </c>
    </row>
    <row r="5261" spans="1:18" x14ac:dyDescent="0.2">
      <c r="A5261" s="8">
        <v>41624</v>
      </c>
      <c r="B5261" s="1">
        <v>6.51</v>
      </c>
      <c r="C5261" s="1">
        <v>6.67</v>
      </c>
      <c r="D5261" s="1">
        <v>6.49</v>
      </c>
      <c r="E5261" s="1">
        <v>6.66</v>
      </c>
      <c r="G5261" s="6">
        <f t="shared" si="575"/>
        <v>0.17999999999999972</v>
      </c>
      <c r="H5261" s="1">
        <f t="shared" si="576"/>
        <v>0.17999999999999972</v>
      </c>
      <c r="I5261" s="1">
        <f t="shared" si="577"/>
        <v>0</v>
      </c>
      <c r="K5261" s="6">
        <f t="shared" si="571"/>
        <v>0.10571428571428575</v>
      </c>
      <c r="L5261" s="6">
        <f t="shared" si="572"/>
        <v>4.4285714285714296E-2</v>
      </c>
      <c r="M5261" s="6">
        <f t="shared" si="573"/>
        <v>2.3870967741935485</v>
      </c>
      <c r="N5261" s="6">
        <f t="shared" si="574"/>
        <v>70.476190476190482</v>
      </c>
      <c r="Q5261" s="1">
        <v>6.5867079999999998</v>
      </c>
      <c r="R5261" s="3">
        <v>515500</v>
      </c>
    </row>
    <row r="5262" spans="1:18" x14ac:dyDescent="0.2">
      <c r="A5262" s="8">
        <v>41625</v>
      </c>
      <c r="B5262" s="1">
        <v>6.62</v>
      </c>
      <c r="C5262" s="1">
        <v>6.7949999999999999</v>
      </c>
      <c r="D5262" s="1">
        <v>6.51</v>
      </c>
      <c r="E5262" s="1">
        <v>6.75</v>
      </c>
      <c r="G5262" s="6">
        <f t="shared" si="575"/>
        <v>8.9999999999999858E-2</v>
      </c>
      <c r="H5262" s="1">
        <f t="shared" si="576"/>
        <v>8.9999999999999858E-2</v>
      </c>
      <c r="I5262" s="1">
        <f t="shared" si="577"/>
        <v>0</v>
      </c>
      <c r="K5262" s="6">
        <f t="shared" si="571"/>
        <v>8.0714285714285711E-2</v>
      </c>
      <c r="L5262" s="6">
        <f t="shared" si="572"/>
        <v>4.4285714285714296E-2</v>
      </c>
      <c r="M5262" s="6">
        <f t="shared" si="573"/>
        <v>1.8225806451612898</v>
      </c>
      <c r="N5262" s="6">
        <f t="shared" si="574"/>
        <v>64.571428571428569</v>
      </c>
      <c r="Q5262" s="1">
        <v>6.6757179999999998</v>
      </c>
      <c r="R5262" s="3">
        <v>508900</v>
      </c>
    </row>
    <row r="5263" spans="1:18" x14ac:dyDescent="0.2">
      <c r="A5263" s="8">
        <v>41626</v>
      </c>
      <c r="B5263" s="1">
        <v>6.74</v>
      </c>
      <c r="C5263" s="1">
        <v>6.94</v>
      </c>
      <c r="D5263" s="1">
        <v>6.61</v>
      </c>
      <c r="E5263" s="1">
        <v>6.8</v>
      </c>
      <c r="G5263" s="6">
        <f t="shared" si="575"/>
        <v>4.9999999999999822E-2</v>
      </c>
      <c r="H5263" s="1">
        <f t="shared" si="576"/>
        <v>4.9999999999999822E-2</v>
      </c>
      <c r="I5263" s="1">
        <f t="shared" si="577"/>
        <v>0</v>
      </c>
      <c r="K5263" s="6">
        <f t="shared" si="571"/>
        <v>8.4285714285714269E-2</v>
      </c>
      <c r="L5263" s="6">
        <f t="shared" si="572"/>
        <v>3.2142857142857154E-2</v>
      </c>
      <c r="M5263" s="6">
        <f t="shared" si="573"/>
        <v>2.6222222222222209</v>
      </c>
      <c r="N5263" s="6">
        <f t="shared" si="574"/>
        <v>72.392638036809814</v>
      </c>
      <c r="Q5263" s="1">
        <v>6.7251669999999999</v>
      </c>
      <c r="R5263" s="3">
        <v>648500</v>
      </c>
    </row>
    <row r="5264" spans="1:18" x14ac:dyDescent="0.2">
      <c r="A5264" s="8">
        <v>41627</v>
      </c>
      <c r="B5264" s="1">
        <v>6.78</v>
      </c>
      <c r="C5264" s="1">
        <v>6.99</v>
      </c>
      <c r="D5264" s="1">
        <v>6.7</v>
      </c>
      <c r="E5264" s="1">
        <v>6.96</v>
      </c>
      <c r="G5264" s="6">
        <f t="shared" si="575"/>
        <v>0.16000000000000014</v>
      </c>
      <c r="H5264" s="1">
        <f t="shared" si="576"/>
        <v>0.16000000000000014</v>
      </c>
      <c r="I5264" s="1">
        <f t="shared" si="577"/>
        <v>0</v>
      </c>
      <c r="K5264" s="6">
        <f t="shared" ref="K5264:K5327" si="578">AVERAGE(H5251:H5264)</f>
        <v>9.571428571428571E-2</v>
      </c>
      <c r="L5264" s="6">
        <f t="shared" ref="L5264:L5327" si="579">AVERAGE(I5251:I5264)</f>
        <v>3.0714285714285694E-2</v>
      </c>
      <c r="M5264" s="6">
        <f t="shared" ref="M5264:M5327" si="580">K5264/L5264</f>
        <v>3.1162790697674438</v>
      </c>
      <c r="N5264" s="6">
        <f t="shared" si="574"/>
        <v>75.706214689265551</v>
      </c>
      <c r="Q5264" s="1">
        <v>6.8834070000000001</v>
      </c>
      <c r="R5264" s="3">
        <v>484000</v>
      </c>
    </row>
    <row r="5265" spans="1:18" x14ac:dyDescent="0.2">
      <c r="A5265" s="8">
        <v>41628</v>
      </c>
      <c r="B5265" s="1">
        <v>6.98</v>
      </c>
      <c r="C5265" s="1">
        <v>7.3</v>
      </c>
      <c r="D5265" s="1">
        <v>6.93</v>
      </c>
      <c r="E5265" s="1">
        <v>7.17</v>
      </c>
      <c r="G5265" s="6">
        <f t="shared" si="575"/>
        <v>0.20999999999999996</v>
      </c>
      <c r="H5265" s="1">
        <f t="shared" si="576"/>
        <v>0.20999999999999996</v>
      </c>
      <c r="I5265" s="1">
        <f t="shared" si="577"/>
        <v>0</v>
      </c>
      <c r="K5265" s="6">
        <f t="shared" si="578"/>
        <v>0.1107142857142857</v>
      </c>
      <c r="L5265" s="6">
        <f t="shared" si="579"/>
        <v>1.2857142857142836E-2</v>
      </c>
      <c r="M5265" s="6">
        <f t="shared" si="580"/>
        <v>8.6111111111111232</v>
      </c>
      <c r="N5265" s="6">
        <f t="shared" ref="N5265:N5328" si="581">IF(L5265=0,100,100-(100/(1+M5265)))</f>
        <v>89.595375722543366</v>
      </c>
      <c r="Q5265" s="1">
        <v>7.0910950000000001</v>
      </c>
      <c r="R5265" s="3">
        <v>1535000</v>
      </c>
    </row>
    <row r="5266" spans="1:18" x14ac:dyDescent="0.2">
      <c r="A5266" s="8">
        <v>41631</v>
      </c>
      <c r="B5266" s="1">
        <v>7.2</v>
      </c>
      <c r="C5266" s="1">
        <v>7.28</v>
      </c>
      <c r="D5266" s="1">
        <v>6.98</v>
      </c>
      <c r="E5266" s="1">
        <v>7.01</v>
      </c>
      <c r="G5266" s="6">
        <f t="shared" si="575"/>
        <v>-0.16000000000000014</v>
      </c>
      <c r="H5266" s="1">
        <f t="shared" si="576"/>
        <v>0</v>
      </c>
      <c r="I5266" s="1">
        <f t="shared" si="577"/>
        <v>0.16000000000000014</v>
      </c>
      <c r="K5266" s="6">
        <f t="shared" si="578"/>
        <v>0.10857142857142854</v>
      </c>
      <c r="L5266" s="6">
        <f t="shared" si="579"/>
        <v>2.4285714285714275E-2</v>
      </c>
      <c r="M5266" s="6">
        <f t="shared" si="580"/>
        <v>4.4705882352941186</v>
      </c>
      <c r="N5266" s="6">
        <f t="shared" si="581"/>
        <v>81.72043010752688</v>
      </c>
      <c r="Q5266" s="1">
        <v>6.9328570000000003</v>
      </c>
      <c r="R5266" s="3">
        <v>601700</v>
      </c>
    </row>
    <row r="5267" spans="1:18" x14ac:dyDescent="0.2">
      <c r="A5267" s="8">
        <v>41632</v>
      </c>
      <c r="B5267" s="1">
        <v>6.97</v>
      </c>
      <c r="C5267" s="1">
        <v>7.2</v>
      </c>
      <c r="D5267" s="1">
        <v>6.93</v>
      </c>
      <c r="E5267" s="1">
        <v>7.18</v>
      </c>
      <c r="G5267" s="6">
        <f t="shared" si="575"/>
        <v>0.16999999999999993</v>
      </c>
      <c r="H5267" s="1">
        <f t="shared" si="576"/>
        <v>0.16999999999999993</v>
      </c>
      <c r="I5267" s="1">
        <f t="shared" si="577"/>
        <v>0</v>
      </c>
      <c r="K5267" s="6">
        <f t="shared" si="578"/>
        <v>0.11642857142857142</v>
      </c>
      <c r="L5267" s="6">
        <f t="shared" si="579"/>
        <v>2.4285714285714275E-2</v>
      </c>
      <c r="M5267" s="6">
        <f t="shared" si="580"/>
        <v>4.7941176470588251</v>
      </c>
      <c r="N5267" s="6">
        <f t="shared" si="581"/>
        <v>82.741116751269033</v>
      </c>
      <c r="Q5267" s="1">
        <v>7.1009849999999997</v>
      </c>
      <c r="R5267" s="3">
        <v>189300</v>
      </c>
    </row>
    <row r="5268" spans="1:18" x14ac:dyDescent="0.2">
      <c r="A5268" s="8">
        <v>41634</v>
      </c>
      <c r="B5268" s="1">
        <v>7.22</v>
      </c>
      <c r="C5268" s="1">
        <v>7.23</v>
      </c>
      <c r="D5268" s="1">
        <v>6.98</v>
      </c>
      <c r="E5268" s="1">
        <v>7.01</v>
      </c>
      <c r="G5268" s="6">
        <f t="shared" si="575"/>
        <v>-0.16999999999999993</v>
      </c>
      <c r="H5268" s="1">
        <f t="shared" si="576"/>
        <v>0</v>
      </c>
      <c r="I5268" s="1">
        <f t="shared" si="577"/>
        <v>0.16999999999999993</v>
      </c>
      <c r="K5268" s="6">
        <f t="shared" si="578"/>
        <v>0.11571428571428566</v>
      </c>
      <c r="L5268" s="6">
        <f t="shared" si="579"/>
        <v>3.6428571428571414E-2</v>
      </c>
      <c r="M5268" s="6">
        <f t="shared" si="580"/>
        <v>3.1764705882352939</v>
      </c>
      <c r="N5268" s="6">
        <f t="shared" si="581"/>
        <v>76.056338028169009</v>
      </c>
      <c r="Q5268" s="1">
        <v>6.9328570000000003</v>
      </c>
      <c r="R5268" s="3">
        <v>303600</v>
      </c>
    </row>
    <row r="5269" spans="1:18" x14ac:dyDescent="0.2">
      <c r="A5269" s="8">
        <v>41635</v>
      </c>
      <c r="B5269" s="1">
        <v>7.05</v>
      </c>
      <c r="C5269" s="1">
        <v>7.09</v>
      </c>
      <c r="D5269" s="1">
        <v>6.8579999999999997</v>
      </c>
      <c r="E5269" s="1">
        <v>7.04</v>
      </c>
      <c r="G5269" s="6">
        <f t="shared" si="575"/>
        <v>3.0000000000000249E-2</v>
      </c>
      <c r="H5269" s="1">
        <f t="shared" si="576"/>
        <v>3.0000000000000249E-2</v>
      </c>
      <c r="I5269" s="1">
        <f t="shared" si="577"/>
        <v>0</v>
      </c>
      <c r="K5269" s="6">
        <f t="shared" si="578"/>
        <v>7.8571428571428542E-2</v>
      </c>
      <c r="L5269" s="6">
        <f t="shared" si="579"/>
        <v>3.6428571428571414E-2</v>
      </c>
      <c r="M5269" s="6">
        <f t="shared" si="580"/>
        <v>2.1568627450980391</v>
      </c>
      <c r="N5269" s="6">
        <f t="shared" si="581"/>
        <v>68.322981366459629</v>
      </c>
      <c r="Q5269" s="1">
        <v>6.9625260000000004</v>
      </c>
      <c r="R5269" s="3">
        <v>355300</v>
      </c>
    </row>
    <row r="5270" spans="1:18" x14ac:dyDescent="0.2">
      <c r="A5270" s="8">
        <v>41638</v>
      </c>
      <c r="B5270" s="1">
        <v>7.07</v>
      </c>
      <c r="C5270" s="1">
        <v>7.09</v>
      </c>
      <c r="D5270" s="1">
        <v>6.89</v>
      </c>
      <c r="E5270" s="1">
        <v>6.93</v>
      </c>
      <c r="G5270" s="6">
        <f t="shared" si="575"/>
        <v>-0.11000000000000032</v>
      </c>
      <c r="H5270" s="1">
        <f t="shared" si="576"/>
        <v>0</v>
      </c>
      <c r="I5270" s="1">
        <f t="shared" si="577"/>
        <v>0.11000000000000032</v>
      </c>
      <c r="K5270" s="6">
        <f t="shared" si="578"/>
        <v>7.8571428571428542E-2</v>
      </c>
      <c r="L5270" s="6">
        <f t="shared" si="579"/>
        <v>3.2857142857142856E-2</v>
      </c>
      <c r="M5270" s="6">
        <f t="shared" si="580"/>
        <v>2.391304347826086</v>
      </c>
      <c r="N5270" s="6">
        <f t="shared" si="581"/>
        <v>70.512820512820497</v>
      </c>
      <c r="Q5270" s="1">
        <v>6.8537369999999997</v>
      </c>
      <c r="R5270" s="3">
        <v>458700</v>
      </c>
    </row>
    <row r="5271" spans="1:18" x14ac:dyDescent="0.2">
      <c r="A5271" s="8">
        <v>41639</v>
      </c>
      <c r="B5271" s="1">
        <v>6.93</v>
      </c>
      <c r="C5271" s="1">
        <v>7.07</v>
      </c>
      <c r="D5271" s="1">
        <v>6.85</v>
      </c>
      <c r="E5271" s="1">
        <v>6.89</v>
      </c>
      <c r="G5271" s="6">
        <f t="shared" si="575"/>
        <v>-4.0000000000000036E-2</v>
      </c>
      <c r="H5271" s="1">
        <f t="shared" si="576"/>
        <v>0</v>
      </c>
      <c r="I5271" s="1">
        <f t="shared" si="577"/>
        <v>4.0000000000000036E-2</v>
      </c>
      <c r="K5271" s="6">
        <f t="shared" si="578"/>
        <v>7.5714285714285692E-2</v>
      </c>
      <c r="L5271" s="6">
        <f t="shared" si="579"/>
        <v>3.5714285714285712E-2</v>
      </c>
      <c r="M5271" s="6">
        <f t="shared" si="580"/>
        <v>2.1199999999999997</v>
      </c>
      <c r="N5271" s="6">
        <f t="shared" si="581"/>
        <v>67.948717948717942</v>
      </c>
      <c r="Q5271" s="1">
        <v>6.8141769999999999</v>
      </c>
      <c r="R5271" s="3">
        <v>546500</v>
      </c>
    </row>
    <row r="5272" spans="1:18" x14ac:dyDescent="0.2">
      <c r="A5272" s="8">
        <v>41641</v>
      </c>
      <c r="B5272" s="1">
        <v>6.89</v>
      </c>
      <c r="C5272" s="1">
        <v>6.89</v>
      </c>
      <c r="D5272" s="1">
        <v>6.48</v>
      </c>
      <c r="E5272" s="1">
        <v>6.6</v>
      </c>
      <c r="G5272" s="6">
        <f t="shared" si="575"/>
        <v>-0.29000000000000004</v>
      </c>
      <c r="H5272" s="1">
        <f t="shared" si="576"/>
        <v>0</v>
      </c>
      <c r="I5272" s="1">
        <f t="shared" si="577"/>
        <v>0.29000000000000004</v>
      </c>
      <c r="K5272" s="6">
        <f t="shared" si="578"/>
        <v>6.3571428571428543E-2</v>
      </c>
      <c r="L5272" s="6">
        <f t="shared" si="579"/>
        <v>5.6428571428571432E-2</v>
      </c>
      <c r="M5272" s="6">
        <f t="shared" si="580"/>
        <v>1.126582278481012</v>
      </c>
      <c r="N5272" s="6">
        <f t="shared" si="581"/>
        <v>52.97619047619046</v>
      </c>
      <c r="Q5272" s="1">
        <v>6.5273680000000001</v>
      </c>
      <c r="R5272" s="3">
        <v>582900</v>
      </c>
    </row>
    <row r="5273" spans="1:18" x14ac:dyDescent="0.2">
      <c r="A5273" s="8">
        <v>41642</v>
      </c>
      <c r="B5273" s="1">
        <v>6.63</v>
      </c>
      <c r="C5273" s="1">
        <v>6.73</v>
      </c>
      <c r="D5273" s="1">
        <v>6.52</v>
      </c>
      <c r="E5273" s="1">
        <v>6.65</v>
      </c>
      <c r="G5273" s="6">
        <f t="shared" si="575"/>
        <v>5.0000000000000711E-2</v>
      </c>
      <c r="H5273" s="1">
        <f t="shared" si="576"/>
        <v>5.0000000000000711E-2</v>
      </c>
      <c r="I5273" s="1">
        <f t="shared" si="577"/>
        <v>0</v>
      </c>
      <c r="K5273" s="6">
        <f t="shared" si="578"/>
        <v>6.7142857142857171E-2</v>
      </c>
      <c r="L5273" s="6">
        <f t="shared" si="579"/>
        <v>5.6428571428571432E-2</v>
      </c>
      <c r="M5273" s="6">
        <f t="shared" si="580"/>
        <v>1.1898734177215193</v>
      </c>
      <c r="N5273" s="6">
        <f t="shared" si="581"/>
        <v>54.335260115606935</v>
      </c>
      <c r="Q5273" s="1">
        <v>6.5768180000000003</v>
      </c>
      <c r="R5273" s="3">
        <v>436100</v>
      </c>
    </row>
    <row r="5274" spans="1:18" x14ac:dyDescent="0.2">
      <c r="A5274" s="8">
        <v>41645</v>
      </c>
      <c r="B5274" s="1">
        <v>6.66</v>
      </c>
      <c r="C5274" s="1">
        <v>6.7</v>
      </c>
      <c r="D5274" s="1">
        <v>6.4</v>
      </c>
      <c r="E5274" s="1">
        <v>6.42</v>
      </c>
      <c r="G5274" s="6">
        <f t="shared" si="575"/>
        <v>-0.23000000000000043</v>
      </c>
      <c r="H5274" s="1">
        <f t="shared" si="576"/>
        <v>0</v>
      </c>
      <c r="I5274" s="1">
        <f t="shared" si="577"/>
        <v>0.23000000000000043</v>
      </c>
      <c r="K5274" s="6">
        <f t="shared" si="578"/>
        <v>6.7142857142857171E-2</v>
      </c>
      <c r="L5274" s="6">
        <f t="shared" si="579"/>
        <v>7.1428571428571494E-2</v>
      </c>
      <c r="M5274" s="6">
        <f t="shared" si="580"/>
        <v>0.9399999999999995</v>
      </c>
      <c r="N5274" s="6">
        <f t="shared" si="581"/>
        <v>48.453608247422665</v>
      </c>
      <c r="Q5274" s="1">
        <v>6.3493490000000001</v>
      </c>
      <c r="R5274" s="3">
        <v>571200</v>
      </c>
    </row>
    <row r="5275" spans="1:18" x14ac:dyDescent="0.2">
      <c r="A5275" s="8">
        <v>41646</v>
      </c>
      <c r="B5275" s="1">
        <v>6.46</v>
      </c>
      <c r="C5275" s="1">
        <v>6.69</v>
      </c>
      <c r="D5275" s="1">
        <v>6.46</v>
      </c>
      <c r="E5275" s="1">
        <v>6.64</v>
      </c>
      <c r="G5275" s="6">
        <f t="shared" si="575"/>
        <v>0.21999999999999975</v>
      </c>
      <c r="H5275" s="1">
        <f t="shared" si="576"/>
        <v>0.21999999999999975</v>
      </c>
      <c r="I5275" s="1">
        <f t="shared" si="577"/>
        <v>0</v>
      </c>
      <c r="K5275" s="6">
        <f t="shared" si="578"/>
        <v>7.0000000000000034E-2</v>
      </c>
      <c r="L5275" s="6">
        <f t="shared" si="579"/>
        <v>7.1428571428571494E-2</v>
      </c>
      <c r="M5275" s="6">
        <f t="shared" si="580"/>
        <v>0.97999999999999954</v>
      </c>
      <c r="N5275" s="6">
        <f t="shared" si="581"/>
        <v>49.494949494949481</v>
      </c>
      <c r="Q5275" s="1">
        <v>6.5669279999999999</v>
      </c>
      <c r="R5275" s="3">
        <v>414400</v>
      </c>
    </row>
    <row r="5276" spans="1:18" x14ac:dyDescent="0.2">
      <c r="A5276" s="8">
        <v>41647</v>
      </c>
      <c r="B5276" s="1">
        <v>6.65</v>
      </c>
      <c r="C5276" s="1">
        <v>6.65</v>
      </c>
      <c r="D5276" s="1">
        <v>5.88</v>
      </c>
      <c r="E5276" s="1">
        <v>6.13</v>
      </c>
      <c r="G5276" s="6">
        <f t="shared" si="575"/>
        <v>-0.50999999999999979</v>
      </c>
      <c r="H5276" s="1">
        <f t="shared" si="576"/>
        <v>0</v>
      </c>
      <c r="I5276" s="1">
        <f t="shared" si="577"/>
        <v>0.50999999999999979</v>
      </c>
      <c r="K5276" s="6">
        <f t="shared" si="578"/>
        <v>6.3571428571428612E-2</v>
      </c>
      <c r="L5276" s="6">
        <f t="shared" si="579"/>
        <v>0.1078571428571429</v>
      </c>
      <c r="M5276" s="6">
        <f t="shared" si="580"/>
        <v>0.5894039735099339</v>
      </c>
      <c r="N5276" s="6">
        <f t="shared" si="581"/>
        <v>37.083333333333336</v>
      </c>
      <c r="Q5276" s="1">
        <v>6.0625410000000004</v>
      </c>
      <c r="R5276" s="3">
        <v>1408900</v>
      </c>
    </row>
    <row r="5277" spans="1:18" x14ac:dyDescent="0.2">
      <c r="A5277" s="8">
        <v>41648</v>
      </c>
      <c r="B5277" s="1">
        <v>6.2</v>
      </c>
      <c r="C5277" s="1">
        <v>6.45</v>
      </c>
      <c r="D5277" s="1">
        <v>6.11</v>
      </c>
      <c r="E5277" s="1">
        <v>6.34</v>
      </c>
      <c r="G5277" s="6">
        <f t="shared" si="575"/>
        <v>0.20999999999999996</v>
      </c>
      <c r="H5277" s="1">
        <f t="shared" si="576"/>
        <v>0.20999999999999996</v>
      </c>
      <c r="I5277" s="1">
        <f t="shared" si="577"/>
        <v>0</v>
      </c>
      <c r="K5277" s="6">
        <f t="shared" si="578"/>
        <v>7.5000000000000053E-2</v>
      </c>
      <c r="L5277" s="6">
        <f t="shared" si="579"/>
        <v>0.1078571428571429</v>
      </c>
      <c r="M5277" s="6">
        <f t="shared" si="580"/>
        <v>0.69536423841059625</v>
      </c>
      <c r="N5277" s="6">
        <f t="shared" si="581"/>
        <v>41.015625000000007</v>
      </c>
      <c r="Q5277" s="1">
        <v>6.2702299999999997</v>
      </c>
      <c r="R5277" s="3">
        <v>690000</v>
      </c>
    </row>
    <row r="5278" spans="1:18" x14ac:dyDescent="0.2">
      <c r="A5278" s="8">
        <v>41649</v>
      </c>
      <c r="B5278" s="1">
        <v>6.32</v>
      </c>
      <c r="C5278" s="1">
        <v>6.51</v>
      </c>
      <c r="D5278" s="1">
        <v>6.2</v>
      </c>
      <c r="E5278" s="1">
        <v>6.5</v>
      </c>
      <c r="G5278" s="6">
        <f t="shared" si="575"/>
        <v>0.16000000000000014</v>
      </c>
      <c r="H5278" s="1">
        <f t="shared" si="576"/>
        <v>0.16000000000000014</v>
      </c>
      <c r="I5278" s="1">
        <f t="shared" si="577"/>
        <v>0</v>
      </c>
      <c r="K5278" s="6">
        <f t="shared" si="578"/>
        <v>7.5000000000000053E-2</v>
      </c>
      <c r="L5278" s="6">
        <f t="shared" si="579"/>
        <v>0.1078571428571429</v>
      </c>
      <c r="M5278" s="6">
        <f t="shared" si="580"/>
        <v>0.69536423841059625</v>
      </c>
      <c r="N5278" s="6">
        <f t="shared" si="581"/>
        <v>41.015625000000007</v>
      </c>
      <c r="Q5278" s="1">
        <v>6.4284689999999998</v>
      </c>
      <c r="R5278" s="3">
        <v>493600</v>
      </c>
    </row>
    <row r="5279" spans="1:18" x14ac:dyDescent="0.2">
      <c r="A5279" s="8">
        <v>41652</v>
      </c>
      <c r="B5279" s="1">
        <v>6.46</v>
      </c>
      <c r="C5279" s="1">
        <v>6.56</v>
      </c>
      <c r="D5279" s="1">
        <v>6.29</v>
      </c>
      <c r="E5279" s="1">
        <v>6.33</v>
      </c>
      <c r="G5279" s="6">
        <f t="shared" si="575"/>
        <v>-0.16999999999999993</v>
      </c>
      <c r="H5279" s="1">
        <f t="shared" si="576"/>
        <v>0</v>
      </c>
      <c r="I5279" s="1">
        <f t="shared" si="577"/>
        <v>0.16999999999999993</v>
      </c>
      <c r="K5279" s="6">
        <f t="shared" si="578"/>
        <v>6.0000000000000053E-2</v>
      </c>
      <c r="L5279" s="6">
        <f t="shared" si="579"/>
        <v>0.12000000000000004</v>
      </c>
      <c r="M5279" s="6">
        <f t="shared" si="580"/>
        <v>0.50000000000000033</v>
      </c>
      <c r="N5279" s="6">
        <f t="shared" si="581"/>
        <v>33.333333333333357</v>
      </c>
      <c r="Q5279" s="1">
        <v>6.2603400000000002</v>
      </c>
      <c r="R5279" s="3">
        <v>489800</v>
      </c>
    </row>
    <row r="5280" spans="1:18" x14ac:dyDescent="0.2">
      <c r="A5280" s="8">
        <v>41653</v>
      </c>
      <c r="B5280" s="1">
        <v>6.38</v>
      </c>
      <c r="C5280" s="1">
        <v>6.57</v>
      </c>
      <c r="D5280" s="1">
        <v>6.36</v>
      </c>
      <c r="E5280" s="1">
        <v>6.48</v>
      </c>
      <c r="G5280" s="6">
        <f t="shared" si="575"/>
        <v>0.15000000000000036</v>
      </c>
      <c r="H5280" s="1">
        <f t="shared" si="576"/>
        <v>0.15000000000000036</v>
      </c>
      <c r="I5280" s="1">
        <f t="shared" si="577"/>
        <v>0</v>
      </c>
      <c r="K5280" s="6">
        <f t="shared" si="578"/>
        <v>7.0714285714285799E-2</v>
      </c>
      <c r="L5280" s="6">
        <f t="shared" si="579"/>
        <v>0.10857142857142861</v>
      </c>
      <c r="M5280" s="6">
        <f t="shared" si="580"/>
        <v>0.65131578947368474</v>
      </c>
      <c r="N5280" s="6">
        <f t="shared" si="581"/>
        <v>39.442231075697229</v>
      </c>
      <c r="Q5280" s="1">
        <v>6.4086889999999999</v>
      </c>
      <c r="R5280" s="3">
        <v>356700</v>
      </c>
    </row>
    <row r="5281" spans="1:18" x14ac:dyDescent="0.2">
      <c r="A5281" s="8">
        <v>41654</v>
      </c>
      <c r="B5281" s="1">
        <v>6.5</v>
      </c>
      <c r="C5281" s="1">
        <v>6.54</v>
      </c>
      <c r="D5281" s="1">
        <v>6.34</v>
      </c>
      <c r="E5281" s="1">
        <v>6.36</v>
      </c>
      <c r="G5281" s="6">
        <f t="shared" si="575"/>
        <v>-0.12000000000000011</v>
      </c>
      <c r="H5281" s="1">
        <f t="shared" si="576"/>
        <v>0</v>
      </c>
      <c r="I5281" s="1">
        <f t="shared" si="577"/>
        <v>0.12000000000000011</v>
      </c>
      <c r="K5281" s="6">
        <f t="shared" si="578"/>
        <v>5.8571428571428656E-2</v>
      </c>
      <c r="L5281" s="6">
        <f t="shared" si="579"/>
        <v>0.11714285714285719</v>
      </c>
      <c r="M5281" s="6">
        <f t="shared" si="580"/>
        <v>0.50000000000000056</v>
      </c>
      <c r="N5281" s="6">
        <f t="shared" si="581"/>
        <v>33.333333333333357</v>
      </c>
      <c r="Q5281" s="1">
        <v>6.2900090000000004</v>
      </c>
      <c r="R5281" s="3">
        <v>271100</v>
      </c>
    </row>
    <row r="5282" spans="1:18" x14ac:dyDescent="0.2">
      <c r="A5282" s="8">
        <v>41655</v>
      </c>
      <c r="B5282" s="1">
        <v>6.37</v>
      </c>
      <c r="C5282" s="1">
        <v>6.49</v>
      </c>
      <c r="D5282" s="1">
        <v>6.26</v>
      </c>
      <c r="E5282" s="1">
        <v>6.45</v>
      </c>
      <c r="G5282" s="6">
        <f t="shared" si="575"/>
        <v>8.9999999999999858E-2</v>
      </c>
      <c r="H5282" s="1">
        <f t="shared" si="576"/>
        <v>8.9999999999999858E-2</v>
      </c>
      <c r="I5282" s="1">
        <f t="shared" si="577"/>
        <v>0</v>
      </c>
      <c r="K5282" s="6">
        <f t="shared" si="578"/>
        <v>6.5000000000000072E-2</v>
      </c>
      <c r="L5282" s="6">
        <f t="shared" si="579"/>
        <v>0.10500000000000005</v>
      </c>
      <c r="M5282" s="6">
        <f t="shared" si="580"/>
        <v>0.6190476190476194</v>
      </c>
      <c r="N5282" s="6">
        <f t="shared" si="581"/>
        <v>38.235294117647079</v>
      </c>
      <c r="Q5282" s="1">
        <v>6.3790190000000004</v>
      </c>
      <c r="R5282" s="3">
        <v>369700</v>
      </c>
    </row>
    <row r="5283" spans="1:18" x14ac:dyDescent="0.2">
      <c r="A5283" s="8">
        <v>41656</v>
      </c>
      <c r="B5283" s="1">
        <v>6.42</v>
      </c>
      <c r="C5283" s="1">
        <v>6.44</v>
      </c>
      <c r="D5283" s="1">
        <v>6.25</v>
      </c>
      <c r="E5283" s="1">
        <v>6.29</v>
      </c>
      <c r="G5283" s="6">
        <f t="shared" si="575"/>
        <v>-0.16000000000000014</v>
      </c>
      <c r="H5283" s="1">
        <f t="shared" si="576"/>
        <v>0</v>
      </c>
      <c r="I5283" s="1">
        <f t="shared" si="577"/>
        <v>0.16000000000000014</v>
      </c>
      <c r="K5283" s="6">
        <f t="shared" si="578"/>
        <v>6.2857142857142917E-2</v>
      </c>
      <c r="L5283" s="6">
        <f t="shared" si="579"/>
        <v>0.11642857142857148</v>
      </c>
      <c r="M5283" s="6">
        <f t="shared" si="580"/>
        <v>0.53987730061349726</v>
      </c>
      <c r="N5283" s="6">
        <f t="shared" si="581"/>
        <v>35.05976095617531</v>
      </c>
      <c r="Q5283" s="1">
        <v>6.2207790000000003</v>
      </c>
      <c r="R5283" s="3">
        <v>365200</v>
      </c>
    </row>
    <row r="5284" spans="1:18" x14ac:dyDescent="0.2">
      <c r="A5284" s="8">
        <v>41660</v>
      </c>
      <c r="B5284" s="1">
        <v>6.36</v>
      </c>
      <c r="C5284" s="1">
        <v>6.56</v>
      </c>
      <c r="D5284" s="1">
        <v>6.29</v>
      </c>
      <c r="E5284" s="1">
        <v>6.56</v>
      </c>
      <c r="G5284" s="6">
        <f t="shared" si="575"/>
        <v>0.26999999999999957</v>
      </c>
      <c r="H5284" s="1">
        <f t="shared" si="576"/>
        <v>0.26999999999999957</v>
      </c>
      <c r="I5284" s="1">
        <f t="shared" si="577"/>
        <v>0</v>
      </c>
      <c r="K5284" s="6">
        <f t="shared" si="578"/>
        <v>8.214285714285717E-2</v>
      </c>
      <c r="L5284" s="6">
        <f t="shared" si="579"/>
        <v>0.10857142857142861</v>
      </c>
      <c r="M5284" s="6">
        <f t="shared" si="580"/>
        <v>0.75657894736842102</v>
      </c>
      <c r="N5284" s="6">
        <f t="shared" si="581"/>
        <v>43.071161048689135</v>
      </c>
      <c r="Q5284" s="1">
        <v>6.4878080000000002</v>
      </c>
      <c r="R5284" s="3">
        <v>439900</v>
      </c>
    </row>
    <row r="5285" spans="1:18" x14ac:dyDescent="0.2">
      <c r="A5285" s="8">
        <v>41661</v>
      </c>
      <c r="B5285" s="1">
        <v>6.58</v>
      </c>
      <c r="C5285" s="1">
        <v>6.85</v>
      </c>
      <c r="D5285" s="1">
        <v>6.57</v>
      </c>
      <c r="E5285" s="1">
        <v>6.77</v>
      </c>
      <c r="G5285" s="6">
        <f t="shared" si="575"/>
        <v>0.20999999999999996</v>
      </c>
      <c r="H5285" s="1">
        <f t="shared" si="576"/>
        <v>0.20999999999999996</v>
      </c>
      <c r="I5285" s="1">
        <f t="shared" si="577"/>
        <v>0</v>
      </c>
      <c r="K5285" s="6">
        <f t="shared" si="578"/>
        <v>9.714285714285717E-2</v>
      </c>
      <c r="L5285" s="6">
        <f t="shared" si="579"/>
        <v>0.10571428571428575</v>
      </c>
      <c r="M5285" s="6">
        <f t="shared" si="580"/>
        <v>0.91891891891891886</v>
      </c>
      <c r="N5285" s="6">
        <f t="shared" si="581"/>
        <v>47.887323943661968</v>
      </c>
      <c r="Q5285" s="1">
        <v>6.6954979999999997</v>
      </c>
      <c r="R5285" s="3">
        <v>476800</v>
      </c>
    </row>
    <row r="5286" spans="1:18" x14ac:dyDescent="0.2">
      <c r="A5286" s="8">
        <v>41662</v>
      </c>
      <c r="B5286" s="1">
        <v>6.78</v>
      </c>
      <c r="C5286" s="1">
        <v>6.87</v>
      </c>
      <c r="D5286" s="1">
        <v>6.61</v>
      </c>
      <c r="E5286" s="1">
        <v>6.66</v>
      </c>
      <c r="G5286" s="6">
        <f t="shared" si="575"/>
        <v>-0.10999999999999943</v>
      </c>
      <c r="H5286" s="1">
        <f t="shared" si="576"/>
        <v>0</v>
      </c>
      <c r="I5286" s="1">
        <f t="shared" si="577"/>
        <v>0.10999999999999943</v>
      </c>
      <c r="K5286" s="6">
        <f t="shared" si="578"/>
        <v>9.714285714285717E-2</v>
      </c>
      <c r="L5286" s="6">
        <f t="shared" si="579"/>
        <v>9.2857142857142846E-2</v>
      </c>
      <c r="M5286" s="6">
        <f t="shared" si="580"/>
        <v>1.0461538461538467</v>
      </c>
      <c r="N5286" s="6">
        <f t="shared" si="581"/>
        <v>51.127819548872196</v>
      </c>
      <c r="Q5286" s="1">
        <v>6.5867079999999998</v>
      </c>
      <c r="R5286" s="3">
        <v>348700</v>
      </c>
    </row>
    <row r="5287" spans="1:18" x14ac:dyDescent="0.2">
      <c r="A5287" s="8">
        <v>41663</v>
      </c>
      <c r="B5287" s="1">
        <v>6.64</v>
      </c>
      <c r="C5287" s="1">
        <v>6.64</v>
      </c>
      <c r="D5287" s="1">
        <v>6.26</v>
      </c>
      <c r="E5287" s="1">
        <v>6.39</v>
      </c>
      <c r="G5287" s="6">
        <f t="shared" si="575"/>
        <v>-0.27000000000000046</v>
      </c>
      <c r="H5287" s="1">
        <f t="shared" si="576"/>
        <v>0</v>
      </c>
      <c r="I5287" s="1">
        <f t="shared" si="577"/>
        <v>0.27000000000000046</v>
      </c>
      <c r="K5287" s="6">
        <f t="shared" si="578"/>
        <v>9.3571428571428542E-2</v>
      </c>
      <c r="L5287" s="6">
        <f t="shared" si="579"/>
        <v>0.11214285714285717</v>
      </c>
      <c r="M5287" s="6">
        <f t="shared" si="580"/>
        <v>0.83439490445859832</v>
      </c>
      <c r="N5287" s="6">
        <f t="shared" si="581"/>
        <v>45.4861111111111</v>
      </c>
      <c r="Q5287" s="1">
        <v>6.3196789999999998</v>
      </c>
      <c r="R5287" s="3">
        <v>583100</v>
      </c>
    </row>
    <row r="5288" spans="1:18" x14ac:dyDescent="0.2">
      <c r="A5288" s="8">
        <v>41666</v>
      </c>
      <c r="B5288" s="1">
        <v>6.41</v>
      </c>
      <c r="C5288" s="1">
        <v>6.41</v>
      </c>
      <c r="D5288" s="1">
        <v>6.11</v>
      </c>
      <c r="E5288" s="1">
        <v>6.13</v>
      </c>
      <c r="G5288" s="6">
        <f t="shared" si="575"/>
        <v>-0.25999999999999979</v>
      </c>
      <c r="H5288" s="1">
        <f t="shared" si="576"/>
        <v>0</v>
      </c>
      <c r="I5288" s="1">
        <f t="shared" si="577"/>
        <v>0.25999999999999979</v>
      </c>
      <c r="K5288" s="6">
        <f t="shared" si="578"/>
        <v>9.3571428571428542E-2</v>
      </c>
      <c r="L5288" s="6">
        <f t="shared" si="579"/>
        <v>0.11428571428571425</v>
      </c>
      <c r="M5288" s="6">
        <f t="shared" si="580"/>
        <v>0.81874999999999998</v>
      </c>
      <c r="N5288" s="6">
        <f t="shared" si="581"/>
        <v>45.017182130584196</v>
      </c>
      <c r="Q5288" s="1">
        <v>6.0625410000000004</v>
      </c>
      <c r="R5288" s="3">
        <v>490300</v>
      </c>
    </row>
    <row r="5289" spans="1:18" x14ac:dyDescent="0.2">
      <c r="A5289" s="8">
        <v>41667</v>
      </c>
      <c r="B5289" s="1">
        <v>6.16</v>
      </c>
      <c r="C5289" s="1">
        <v>6.27</v>
      </c>
      <c r="D5289" s="1">
        <v>6.14</v>
      </c>
      <c r="E5289" s="1">
        <v>6.22</v>
      </c>
      <c r="G5289" s="6">
        <f t="shared" si="575"/>
        <v>8.9999999999999858E-2</v>
      </c>
      <c r="H5289" s="1">
        <f t="shared" si="576"/>
        <v>8.9999999999999858E-2</v>
      </c>
      <c r="I5289" s="1">
        <f t="shared" si="577"/>
        <v>0</v>
      </c>
      <c r="K5289" s="6">
        <f t="shared" si="578"/>
        <v>8.4285714285714269E-2</v>
      </c>
      <c r="L5289" s="6">
        <f t="shared" si="579"/>
        <v>0.11428571428571425</v>
      </c>
      <c r="M5289" s="6">
        <f t="shared" si="580"/>
        <v>0.73750000000000004</v>
      </c>
      <c r="N5289" s="6">
        <f t="shared" si="581"/>
        <v>42.446043165467628</v>
      </c>
      <c r="Q5289" s="1">
        <v>6.1515500000000003</v>
      </c>
      <c r="R5289" s="3">
        <v>705600</v>
      </c>
    </row>
    <row r="5290" spans="1:18" x14ac:dyDescent="0.2">
      <c r="A5290" s="8">
        <v>41668</v>
      </c>
      <c r="B5290" s="1">
        <v>6.17</v>
      </c>
      <c r="C5290" s="1">
        <v>6.2</v>
      </c>
      <c r="D5290" s="1">
        <v>6.01</v>
      </c>
      <c r="E5290" s="1">
        <v>6.13</v>
      </c>
      <c r="G5290" s="6">
        <f t="shared" si="575"/>
        <v>-8.9999999999999858E-2</v>
      </c>
      <c r="H5290" s="1">
        <f t="shared" si="576"/>
        <v>0</v>
      </c>
      <c r="I5290" s="1">
        <f t="shared" si="577"/>
        <v>8.9999999999999858E-2</v>
      </c>
      <c r="K5290" s="6">
        <f t="shared" si="578"/>
        <v>8.4285714285714269E-2</v>
      </c>
      <c r="L5290" s="6">
        <f t="shared" si="579"/>
        <v>8.4285714285714269E-2</v>
      </c>
      <c r="M5290" s="6">
        <f t="shared" si="580"/>
        <v>1</v>
      </c>
      <c r="N5290" s="6">
        <f t="shared" si="581"/>
        <v>50</v>
      </c>
      <c r="Q5290" s="1">
        <v>6.0625410000000004</v>
      </c>
      <c r="R5290" s="3">
        <v>430100</v>
      </c>
    </row>
    <row r="5291" spans="1:18" x14ac:dyDescent="0.2">
      <c r="A5291" s="8">
        <v>41669</v>
      </c>
      <c r="B5291" s="1">
        <v>6.17</v>
      </c>
      <c r="C5291" s="1">
        <v>6.19</v>
      </c>
      <c r="D5291" s="1">
        <v>6.03</v>
      </c>
      <c r="E5291" s="1">
        <v>6.14</v>
      </c>
      <c r="G5291" s="6">
        <f t="shared" si="575"/>
        <v>9.9999999999997868E-3</v>
      </c>
      <c r="H5291" s="1">
        <f t="shared" si="576"/>
        <v>9.9999999999997868E-3</v>
      </c>
      <c r="I5291" s="1">
        <f t="shared" si="577"/>
        <v>0</v>
      </c>
      <c r="K5291" s="6">
        <f t="shared" si="578"/>
        <v>6.9999999999999965E-2</v>
      </c>
      <c r="L5291" s="6">
        <f t="shared" si="579"/>
        <v>8.4285714285714269E-2</v>
      </c>
      <c r="M5291" s="6">
        <f t="shared" si="580"/>
        <v>0.83050847457627097</v>
      </c>
      <c r="N5291" s="6">
        <f t="shared" si="581"/>
        <v>45.370370370370367</v>
      </c>
      <c r="Q5291" s="1">
        <v>6.0724309999999999</v>
      </c>
      <c r="R5291" s="3">
        <v>365600</v>
      </c>
    </row>
    <row r="5292" spans="1:18" x14ac:dyDescent="0.2">
      <c r="A5292" s="8">
        <v>41670</v>
      </c>
      <c r="B5292" s="1">
        <v>6.01</v>
      </c>
      <c r="C5292" s="1">
        <v>6.06</v>
      </c>
      <c r="D5292" s="1">
        <v>5.91</v>
      </c>
      <c r="E5292" s="1">
        <v>6.02</v>
      </c>
      <c r="G5292" s="6">
        <f t="shared" si="575"/>
        <v>-0.12000000000000011</v>
      </c>
      <c r="H5292" s="1">
        <f t="shared" si="576"/>
        <v>0</v>
      </c>
      <c r="I5292" s="1">
        <f t="shared" si="577"/>
        <v>0.12000000000000011</v>
      </c>
      <c r="K5292" s="6">
        <f t="shared" si="578"/>
        <v>5.8571428571428531E-2</v>
      </c>
      <c r="L5292" s="6">
        <f t="shared" si="579"/>
        <v>9.2857142857142846E-2</v>
      </c>
      <c r="M5292" s="6">
        <f t="shared" si="580"/>
        <v>0.63076923076923042</v>
      </c>
      <c r="N5292" s="6">
        <f t="shared" si="581"/>
        <v>38.679245283018851</v>
      </c>
      <c r="Q5292" s="1">
        <v>5.9537509999999996</v>
      </c>
      <c r="R5292" s="3">
        <v>497600</v>
      </c>
    </row>
    <row r="5293" spans="1:18" x14ac:dyDescent="0.2">
      <c r="A5293" s="8">
        <v>41673</v>
      </c>
      <c r="B5293" s="1">
        <v>6.03</v>
      </c>
      <c r="C5293" s="1">
        <v>6.05</v>
      </c>
      <c r="D5293" s="1">
        <v>5.85</v>
      </c>
      <c r="E5293" s="1">
        <v>5.93</v>
      </c>
      <c r="G5293" s="6">
        <f t="shared" si="575"/>
        <v>-8.9999999999999858E-2</v>
      </c>
      <c r="H5293" s="1">
        <f t="shared" si="576"/>
        <v>0</v>
      </c>
      <c r="I5293" s="1">
        <f t="shared" si="577"/>
        <v>8.9999999999999858E-2</v>
      </c>
      <c r="K5293" s="6">
        <f t="shared" si="578"/>
        <v>5.8571428571428531E-2</v>
      </c>
      <c r="L5293" s="6">
        <f t="shared" si="579"/>
        <v>8.7142857142857119E-2</v>
      </c>
      <c r="M5293" s="6">
        <f t="shared" si="580"/>
        <v>0.67213114754098335</v>
      </c>
      <c r="N5293" s="6">
        <f t="shared" si="581"/>
        <v>40.196078431372534</v>
      </c>
      <c r="Q5293" s="1">
        <v>5.8647410000000004</v>
      </c>
      <c r="R5293" s="3">
        <v>501700</v>
      </c>
    </row>
    <row r="5294" spans="1:18" x14ac:dyDescent="0.2">
      <c r="A5294" s="8">
        <v>41674</v>
      </c>
      <c r="B5294" s="1">
        <v>5.99</v>
      </c>
      <c r="C5294" s="1">
        <v>6.19</v>
      </c>
      <c r="D5294" s="1">
        <v>5.93</v>
      </c>
      <c r="E5294" s="1">
        <v>6.14</v>
      </c>
      <c r="G5294" s="6">
        <f t="shared" si="575"/>
        <v>0.20999999999999996</v>
      </c>
      <c r="H5294" s="1">
        <f t="shared" si="576"/>
        <v>0.20999999999999996</v>
      </c>
      <c r="I5294" s="1">
        <f t="shared" si="577"/>
        <v>0</v>
      </c>
      <c r="K5294" s="6">
        <f t="shared" si="578"/>
        <v>6.2857142857142792E-2</v>
      </c>
      <c r="L5294" s="6">
        <f t="shared" si="579"/>
        <v>8.7142857142857119E-2</v>
      </c>
      <c r="M5294" s="6">
        <f t="shared" si="580"/>
        <v>0.72131147540983553</v>
      </c>
      <c r="N5294" s="6">
        <f t="shared" si="581"/>
        <v>41.904761904761884</v>
      </c>
      <c r="Q5294" s="1">
        <v>6.0724309999999999</v>
      </c>
      <c r="R5294" s="3">
        <v>538800</v>
      </c>
    </row>
    <row r="5295" spans="1:18" x14ac:dyDescent="0.2">
      <c r="A5295" s="8">
        <v>41675</v>
      </c>
      <c r="B5295" s="1">
        <v>6.14</v>
      </c>
      <c r="C5295" s="1">
        <v>6.14</v>
      </c>
      <c r="D5295" s="1">
        <v>5.91</v>
      </c>
      <c r="E5295" s="1">
        <v>6.05</v>
      </c>
      <c r="G5295" s="6">
        <f t="shared" si="575"/>
        <v>-8.9999999999999858E-2</v>
      </c>
      <c r="H5295" s="1">
        <f t="shared" si="576"/>
        <v>0</v>
      </c>
      <c r="I5295" s="1">
        <f t="shared" si="577"/>
        <v>8.9999999999999858E-2</v>
      </c>
      <c r="K5295" s="6">
        <f t="shared" si="578"/>
        <v>6.2857142857142792E-2</v>
      </c>
      <c r="L5295" s="6">
        <f t="shared" si="579"/>
        <v>8.4999999999999964E-2</v>
      </c>
      <c r="M5295" s="6">
        <f t="shared" si="580"/>
        <v>0.73949579831932732</v>
      </c>
      <c r="N5295" s="6">
        <f t="shared" si="581"/>
        <v>42.51207729468598</v>
      </c>
      <c r="Q5295" s="1">
        <v>5.9834209999999999</v>
      </c>
      <c r="R5295" s="3">
        <v>384700</v>
      </c>
    </row>
    <row r="5296" spans="1:18" x14ac:dyDescent="0.2">
      <c r="A5296" s="8">
        <v>41676</v>
      </c>
      <c r="B5296" s="1">
        <v>6.08</v>
      </c>
      <c r="C5296" s="1">
        <v>6.38</v>
      </c>
      <c r="D5296" s="1">
        <v>6.05</v>
      </c>
      <c r="E5296" s="1">
        <v>6.38</v>
      </c>
      <c r="G5296" s="6">
        <f t="shared" si="575"/>
        <v>0.33000000000000007</v>
      </c>
      <c r="H5296" s="1">
        <f t="shared" si="576"/>
        <v>0.33000000000000007</v>
      </c>
      <c r="I5296" s="1">
        <f t="shared" si="577"/>
        <v>0</v>
      </c>
      <c r="K5296" s="6">
        <f t="shared" si="578"/>
        <v>7.9999999999999946E-2</v>
      </c>
      <c r="L5296" s="6">
        <f t="shared" si="579"/>
        <v>8.4999999999999964E-2</v>
      </c>
      <c r="M5296" s="6">
        <f t="shared" si="580"/>
        <v>0.94117647058823506</v>
      </c>
      <c r="N5296" s="6">
        <f t="shared" si="581"/>
        <v>48.484848484848477</v>
      </c>
      <c r="Q5296" s="1">
        <v>6.3097899999999996</v>
      </c>
      <c r="R5296" s="3">
        <v>490200</v>
      </c>
    </row>
    <row r="5297" spans="1:18" x14ac:dyDescent="0.2">
      <c r="A5297" s="8">
        <v>41677</v>
      </c>
      <c r="B5297" s="1">
        <v>6.42</v>
      </c>
      <c r="C5297" s="1">
        <v>6.43</v>
      </c>
      <c r="D5297" s="1">
        <v>6.25</v>
      </c>
      <c r="E5297" s="1">
        <v>6.4</v>
      </c>
      <c r="G5297" s="6">
        <f t="shared" si="575"/>
        <v>2.0000000000000462E-2</v>
      </c>
      <c r="H5297" s="1">
        <f t="shared" si="576"/>
        <v>2.0000000000000462E-2</v>
      </c>
      <c r="I5297" s="1">
        <f t="shared" si="577"/>
        <v>0</v>
      </c>
      <c r="K5297" s="6">
        <f t="shared" si="578"/>
        <v>8.1428571428571406E-2</v>
      </c>
      <c r="L5297" s="6">
        <f t="shared" si="579"/>
        <v>7.3571428571428524E-2</v>
      </c>
      <c r="M5297" s="6">
        <f t="shared" si="580"/>
        <v>1.1067961165048548</v>
      </c>
      <c r="N5297" s="6">
        <f t="shared" si="581"/>
        <v>52.534562211981573</v>
      </c>
      <c r="Q5297" s="1">
        <v>6.3295690000000002</v>
      </c>
      <c r="R5297" s="3">
        <v>544700</v>
      </c>
    </row>
    <row r="5298" spans="1:18" x14ac:dyDescent="0.2">
      <c r="A5298" s="8">
        <v>41680</v>
      </c>
      <c r="B5298" s="1">
        <v>6.37</v>
      </c>
      <c r="C5298" s="1">
        <v>6.53</v>
      </c>
      <c r="D5298" s="1">
        <v>6.28</v>
      </c>
      <c r="E5298" s="1">
        <v>6.46</v>
      </c>
      <c r="G5298" s="6">
        <f t="shared" si="575"/>
        <v>5.9999999999999609E-2</v>
      </c>
      <c r="H5298" s="1">
        <f t="shared" si="576"/>
        <v>5.9999999999999609E-2</v>
      </c>
      <c r="I5298" s="1">
        <f t="shared" si="577"/>
        <v>0</v>
      </c>
      <c r="K5298" s="6">
        <f t="shared" si="578"/>
        <v>6.6428571428571406E-2</v>
      </c>
      <c r="L5298" s="6">
        <f t="shared" si="579"/>
        <v>7.3571428571428524E-2</v>
      </c>
      <c r="M5298" s="6">
        <f t="shared" si="580"/>
        <v>0.90291262135922357</v>
      </c>
      <c r="N5298" s="6">
        <f t="shared" si="581"/>
        <v>47.448979591836739</v>
      </c>
      <c r="Q5298" s="1">
        <v>6.3889089999999999</v>
      </c>
      <c r="R5298" s="3">
        <v>304200</v>
      </c>
    </row>
    <row r="5299" spans="1:18" x14ac:dyDescent="0.2">
      <c r="A5299" s="8">
        <v>41681</v>
      </c>
      <c r="B5299" s="1">
        <v>6.48</v>
      </c>
      <c r="C5299" s="1">
        <v>6.7649999999999997</v>
      </c>
      <c r="D5299" s="1">
        <v>6.42</v>
      </c>
      <c r="E5299" s="1">
        <v>6.66</v>
      </c>
      <c r="G5299" s="6">
        <f t="shared" si="575"/>
        <v>0.20000000000000018</v>
      </c>
      <c r="H5299" s="1">
        <f t="shared" si="576"/>
        <v>0.20000000000000018</v>
      </c>
      <c r="I5299" s="1">
        <f t="shared" si="577"/>
        <v>0</v>
      </c>
      <c r="K5299" s="6">
        <f t="shared" si="578"/>
        <v>6.5714285714285711E-2</v>
      </c>
      <c r="L5299" s="6">
        <f t="shared" si="579"/>
        <v>7.3571428571428524E-2</v>
      </c>
      <c r="M5299" s="6">
        <f t="shared" si="580"/>
        <v>0.89320388349514612</v>
      </c>
      <c r="N5299" s="6">
        <f t="shared" si="581"/>
        <v>47.179487179487197</v>
      </c>
      <c r="Q5299" s="1">
        <v>6.5867079999999998</v>
      </c>
      <c r="R5299" s="3">
        <v>436200</v>
      </c>
    </row>
    <row r="5300" spans="1:18" x14ac:dyDescent="0.2">
      <c r="A5300" s="8">
        <v>41682</v>
      </c>
      <c r="B5300" s="1">
        <v>6.67</v>
      </c>
      <c r="C5300" s="1">
        <v>6.8</v>
      </c>
      <c r="D5300" s="1">
        <v>6.62</v>
      </c>
      <c r="E5300" s="1">
        <v>6.65</v>
      </c>
      <c r="G5300" s="6">
        <f t="shared" si="575"/>
        <v>-9.9999999999997868E-3</v>
      </c>
      <c r="H5300" s="1">
        <f t="shared" si="576"/>
        <v>0</v>
      </c>
      <c r="I5300" s="1">
        <f t="shared" si="577"/>
        <v>9.9999999999997868E-3</v>
      </c>
      <c r="K5300" s="6">
        <f t="shared" si="578"/>
        <v>6.5714285714285711E-2</v>
      </c>
      <c r="L5300" s="6">
        <f t="shared" si="579"/>
        <v>6.6428571428571406E-2</v>
      </c>
      <c r="M5300" s="6">
        <f t="shared" si="580"/>
        <v>0.98924731182795722</v>
      </c>
      <c r="N5300" s="6">
        <f t="shared" si="581"/>
        <v>49.729729729729733</v>
      </c>
      <c r="Q5300" s="1">
        <v>6.5768180000000003</v>
      </c>
      <c r="R5300" s="3">
        <v>351300</v>
      </c>
    </row>
    <row r="5301" spans="1:18" x14ac:dyDescent="0.2">
      <c r="A5301" s="8">
        <v>41683</v>
      </c>
      <c r="B5301" s="1">
        <v>6.61</v>
      </c>
      <c r="C5301" s="1">
        <v>6.71</v>
      </c>
      <c r="D5301" s="1">
        <v>6.56</v>
      </c>
      <c r="E5301" s="1">
        <v>6.64</v>
      </c>
      <c r="G5301" s="6">
        <f t="shared" si="575"/>
        <v>-1.0000000000000675E-2</v>
      </c>
      <c r="H5301" s="1">
        <f t="shared" si="576"/>
        <v>0</v>
      </c>
      <c r="I5301" s="1">
        <f t="shared" si="577"/>
        <v>1.0000000000000675E-2</v>
      </c>
      <c r="K5301" s="6">
        <f t="shared" si="578"/>
        <v>6.5714285714285711E-2</v>
      </c>
      <c r="L5301" s="6">
        <f t="shared" si="579"/>
        <v>4.7857142857142855E-2</v>
      </c>
      <c r="M5301" s="6">
        <f t="shared" si="580"/>
        <v>1.3731343283582089</v>
      </c>
      <c r="N5301" s="6">
        <f t="shared" si="581"/>
        <v>57.861635220125784</v>
      </c>
      <c r="Q5301" s="1">
        <v>6.5669279999999999</v>
      </c>
      <c r="R5301" s="3">
        <v>263700</v>
      </c>
    </row>
    <row r="5302" spans="1:18" x14ac:dyDescent="0.2">
      <c r="A5302" s="8">
        <v>41684</v>
      </c>
      <c r="B5302" s="1">
        <v>6.65</v>
      </c>
      <c r="C5302" s="1">
        <v>6.76</v>
      </c>
      <c r="D5302" s="1">
        <v>6.57</v>
      </c>
      <c r="E5302" s="1">
        <v>6.63</v>
      </c>
      <c r="G5302" s="6">
        <f t="shared" si="575"/>
        <v>-9.9999999999997868E-3</v>
      </c>
      <c r="H5302" s="1">
        <f t="shared" si="576"/>
        <v>0</v>
      </c>
      <c r="I5302" s="1">
        <f t="shared" si="577"/>
        <v>9.9999999999997868E-3</v>
      </c>
      <c r="K5302" s="6">
        <f t="shared" si="578"/>
        <v>6.5714285714285711E-2</v>
      </c>
      <c r="L5302" s="6">
        <f t="shared" si="579"/>
        <v>2.9999999999999995E-2</v>
      </c>
      <c r="M5302" s="6">
        <f t="shared" si="580"/>
        <v>2.1904761904761907</v>
      </c>
      <c r="N5302" s="6">
        <f t="shared" si="581"/>
        <v>68.656716417910445</v>
      </c>
      <c r="Q5302" s="1">
        <v>6.5570380000000004</v>
      </c>
      <c r="R5302" s="3">
        <v>252400</v>
      </c>
    </row>
    <row r="5303" spans="1:18" x14ac:dyDescent="0.2">
      <c r="A5303" s="8">
        <v>41688</v>
      </c>
      <c r="B5303" s="1">
        <v>6.66</v>
      </c>
      <c r="C5303" s="1">
        <v>6.81</v>
      </c>
      <c r="D5303" s="1">
        <v>6.63</v>
      </c>
      <c r="E5303" s="1">
        <v>6.79</v>
      </c>
      <c r="G5303" s="6">
        <f t="shared" si="575"/>
        <v>0.16000000000000014</v>
      </c>
      <c r="H5303" s="1">
        <f t="shared" si="576"/>
        <v>0.16000000000000014</v>
      </c>
      <c r="I5303" s="1">
        <f t="shared" si="577"/>
        <v>0</v>
      </c>
      <c r="K5303" s="6">
        <f t="shared" si="578"/>
        <v>7.071428571428573E-2</v>
      </c>
      <c r="L5303" s="6">
        <f t="shared" si="579"/>
        <v>2.9999999999999995E-2</v>
      </c>
      <c r="M5303" s="6">
        <f t="shared" si="580"/>
        <v>2.3571428571428581</v>
      </c>
      <c r="N5303" s="6">
        <f t="shared" si="581"/>
        <v>70.21276595744682</v>
      </c>
      <c r="Q5303" s="1">
        <v>6.7152770000000004</v>
      </c>
      <c r="R5303" s="3">
        <v>317100</v>
      </c>
    </row>
    <row r="5304" spans="1:18" x14ac:dyDescent="0.2">
      <c r="A5304" s="8">
        <v>41689</v>
      </c>
      <c r="B5304" s="1">
        <v>6.74</v>
      </c>
      <c r="C5304" s="1">
        <v>6.84</v>
      </c>
      <c r="D5304" s="1">
        <v>6.62</v>
      </c>
      <c r="E5304" s="1">
        <v>6.69</v>
      </c>
      <c r="G5304" s="6">
        <f t="shared" si="575"/>
        <v>-9.9999999999999645E-2</v>
      </c>
      <c r="H5304" s="1">
        <f t="shared" si="576"/>
        <v>0</v>
      </c>
      <c r="I5304" s="1">
        <f t="shared" si="577"/>
        <v>9.9999999999999645E-2</v>
      </c>
      <c r="K5304" s="6">
        <f t="shared" si="578"/>
        <v>7.071428571428573E-2</v>
      </c>
      <c r="L5304" s="6">
        <f t="shared" si="579"/>
        <v>3.0714285714285694E-2</v>
      </c>
      <c r="M5304" s="6">
        <f t="shared" si="580"/>
        <v>2.3023255813953507</v>
      </c>
      <c r="N5304" s="6">
        <f t="shared" si="581"/>
        <v>69.718309859154942</v>
      </c>
      <c r="Q5304" s="1">
        <v>6.6163780000000001</v>
      </c>
      <c r="R5304" s="3">
        <v>393100</v>
      </c>
    </row>
    <row r="5305" spans="1:18" x14ac:dyDescent="0.2">
      <c r="A5305" s="8">
        <v>41690</v>
      </c>
      <c r="B5305" s="1">
        <v>6.68</v>
      </c>
      <c r="C5305" s="1">
        <v>7.03</v>
      </c>
      <c r="D5305" s="1">
        <v>6.68</v>
      </c>
      <c r="E5305" s="1">
        <v>6.99</v>
      </c>
      <c r="G5305" s="6">
        <f t="shared" si="575"/>
        <v>0.29999999999999982</v>
      </c>
      <c r="H5305" s="1">
        <f t="shared" si="576"/>
        <v>0.29999999999999982</v>
      </c>
      <c r="I5305" s="1">
        <f t="shared" si="577"/>
        <v>0</v>
      </c>
      <c r="K5305" s="6">
        <f t="shared" si="578"/>
        <v>9.1428571428571442E-2</v>
      </c>
      <c r="L5305" s="6">
        <f t="shared" si="579"/>
        <v>3.0714285714285694E-2</v>
      </c>
      <c r="M5305" s="6">
        <f t="shared" si="580"/>
        <v>2.9767441860465143</v>
      </c>
      <c r="N5305" s="6">
        <f t="shared" si="581"/>
        <v>74.853801169590668</v>
      </c>
      <c r="Q5305" s="1">
        <v>6.9130760000000002</v>
      </c>
      <c r="R5305" s="3">
        <v>526800</v>
      </c>
    </row>
    <row r="5306" spans="1:18" x14ac:dyDescent="0.2">
      <c r="A5306" s="8">
        <v>41691</v>
      </c>
      <c r="B5306" s="1">
        <v>7.02</v>
      </c>
      <c r="C5306" s="1">
        <v>7.12</v>
      </c>
      <c r="D5306" s="1">
        <v>6.91</v>
      </c>
      <c r="E5306" s="1">
        <v>6.94</v>
      </c>
      <c r="G5306" s="6">
        <f t="shared" si="575"/>
        <v>-4.9999999999999822E-2</v>
      </c>
      <c r="H5306" s="1">
        <f t="shared" si="576"/>
        <v>0</v>
      </c>
      <c r="I5306" s="1">
        <f t="shared" si="577"/>
        <v>4.9999999999999822E-2</v>
      </c>
      <c r="K5306" s="6">
        <f t="shared" si="578"/>
        <v>9.1428571428571442E-2</v>
      </c>
      <c r="L5306" s="6">
        <f t="shared" si="579"/>
        <v>2.5714285714285672E-2</v>
      </c>
      <c r="M5306" s="6">
        <f t="shared" si="580"/>
        <v>3.555555555555562</v>
      </c>
      <c r="N5306" s="6">
        <f t="shared" si="581"/>
        <v>78.048780487804919</v>
      </c>
      <c r="Q5306" s="1">
        <v>6.8636270000000001</v>
      </c>
      <c r="R5306" s="3">
        <v>609600</v>
      </c>
    </row>
    <row r="5307" spans="1:18" x14ac:dyDescent="0.2">
      <c r="A5307" s="8">
        <v>41694</v>
      </c>
      <c r="B5307" s="1">
        <v>6.95</v>
      </c>
      <c r="C5307" s="1">
        <v>7.45</v>
      </c>
      <c r="D5307" s="1">
        <v>6.95</v>
      </c>
      <c r="E5307" s="1">
        <v>7.42</v>
      </c>
      <c r="G5307" s="6">
        <f t="shared" si="575"/>
        <v>0.47999999999999954</v>
      </c>
      <c r="H5307" s="1">
        <f t="shared" si="576"/>
        <v>0.47999999999999954</v>
      </c>
      <c r="I5307" s="1">
        <f t="shared" si="577"/>
        <v>0</v>
      </c>
      <c r="K5307" s="6">
        <f t="shared" si="578"/>
        <v>0.1257142857142857</v>
      </c>
      <c r="L5307" s="6">
        <f t="shared" si="579"/>
        <v>1.9285714285714257E-2</v>
      </c>
      <c r="M5307" s="6">
        <f t="shared" si="580"/>
        <v>6.518518518518527</v>
      </c>
      <c r="N5307" s="6">
        <f t="shared" si="581"/>
        <v>86.699507389162576</v>
      </c>
      <c r="Q5307" s="1">
        <v>7.3383450000000003</v>
      </c>
      <c r="R5307" s="3">
        <v>539900</v>
      </c>
    </row>
    <row r="5308" spans="1:18" x14ac:dyDescent="0.2">
      <c r="A5308" s="8">
        <v>41695</v>
      </c>
      <c r="B5308" s="1">
        <v>7.39</v>
      </c>
      <c r="C5308" s="1">
        <v>7.4</v>
      </c>
      <c r="D5308" s="1">
        <v>7.07</v>
      </c>
      <c r="E5308" s="1">
        <v>7.15</v>
      </c>
      <c r="G5308" s="6">
        <f t="shared" si="575"/>
        <v>-0.26999999999999957</v>
      </c>
      <c r="H5308" s="1">
        <f t="shared" si="576"/>
        <v>0</v>
      </c>
      <c r="I5308" s="1">
        <f t="shared" si="577"/>
        <v>0.26999999999999957</v>
      </c>
      <c r="K5308" s="6">
        <f t="shared" si="578"/>
        <v>0.1107142857142857</v>
      </c>
      <c r="L5308" s="6">
        <f t="shared" si="579"/>
        <v>3.8571428571428513E-2</v>
      </c>
      <c r="M5308" s="6">
        <f t="shared" si="580"/>
        <v>2.8703703703703742</v>
      </c>
      <c r="N5308" s="6">
        <f t="shared" si="581"/>
        <v>74.162679425837354</v>
      </c>
      <c r="Q5308" s="1">
        <v>7.0713160000000004</v>
      </c>
      <c r="R5308" s="3">
        <v>471400</v>
      </c>
    </row>
    <row r="5309" spans="1:18" x14ac:dyDescent="0.2">
      <c r="A5309" s="8">
        <v>41696</v>
      </c>
      <c r="B5309" s="1">
        <v>7.16</v>
      </c>
      <c r="C5309" s="1">
        <v>7.29</v>
      </c>
      <c r="D5309" s="1">
        <v>7.01</v>
      </c>
      <c r="E5309" s="1">
        <v>7.1</v>
      </c>
      <c r="G5309" s="6">
        <f t="shared" si="575"/>
        <v>-5.0000000000000711E-2</v>
      </c>
      <c r="H5309" s="1">
        <f t="shared" si="576"/>
        <v>0</v>
      </c>
      <c r="I5309" s="1">
        <f t="shared" si="577"/>
        <v>5.0000000000000711E-2</v>
      </c>
      <c r="K5309" s="6">
        <f t="shared" si="578"/>
        <v>0.1107142857142857</v>
      </c>
      <c r="L5309" s="6">
        <f t="shared" si="579"/>
        <v>3.5714285714285712E-2</v>
      </c>
      <c r="M5309" s="6">
        <f t="shared" si="580"/>
        <v>3.0999999999999996</v>
      </c>
      <c r="N5309" s="6">
        <f t="shared" si="581"/>
        <v>75.609756097560975</v>
      </c>
      <c r="Q5309" s="1">
        <v>7.0218660000000002</v>
      </c>
      <c r="R5309" s="3">
        <v>321100</v>
      </c>
    </row>
    <row r="5310" spans="1:18" x14ac:dyDescent="0.2">
      <c r="A5310" s="8">
        <v>41697</v>
      </c>
      <c r="B5310" s="1">
        <v>7.05</v>
      </c>
      <c r="C5310" s="1">
        <v>7.14</v>
      </c>
      <c r="D5310" s="1">
        <v>7</v>
      </c>
      <c r="E5310" s="1">
        <v>7.1</v>
      </c>
      <c r="G5310" s="6">
        <f t="shared" si="575"/>
        <v>0</v>
      </c>
      <c r="H5310" s="1">
        <f t="shared" si="576"/>
        <v>0</v>
      </c>
      <c r="I5310" s="1">
        <f t="shared" si="577"/>
        <v>0</v>
      </c>
      <c r="K5310" s="6">
        <f t="shared" si="578"/>
        <v>8.7142857142857119E-2</v>
      </c>
      <c r="L5310" s="6">
        <f t="shared" si="579"/>
        <v>3.5714285714285712E-2</v>
      </c>
      <c r="M5310" s="6">
        <f t="shared" si="580"/>
        <v>2.4399999999999995</v>
      </c>
      <c r="N5310" s="6">
        <f t="shared" si="581"/>
        <v>70.930232558139522</v>
      </c>
      <c r="Q5310" s="1">
        <v>7.0218660000000002</v>
      </c>
      <c r="R5310" s="3">
        <v>307700</v>
      </c>
    </row>
    <row r="5311" spans="1:18" x14ac:dyDescent="0.2">
      <c r="A5311" s="8">
        <v>41698</v>
      </c>
      <c r="B5311" s="1">
        <v>6.47</v>
      </c>
      <c r="C5311" s="1">
        <v>6.81</v>
      </c>
      <c r="D5311" s="1">
        <v>6.47</v>
      </c>
      <c r="E5311" s="1">
        <v>6.66</v>
      </c>
      <c r="G5311" s="6">
        <f t="shared" si="575"/>
        <v>-0.4399999999999995</v>
      </c>
      <c r="H5311" s="1">
        <f t="shared" si="576"/>
        <v>0</v>
      </c>
      <c r="I5311" s="1">
        <f t="shared" si="577"/>
        <v>0.4399999999999995</v>
      </c>
      <c r="K5311" s="6">
        <f t="shared" si="578"/>
        <v>8.571428571428566E-2</v>
      </c>
      <c r="L5311" s="6">
        <f t="shared" si="579"/>
        <v>6.7142857142857101E-2</v>
      </c>
      <c r="M5311" s="6">
        <f t="shared" si="580"/>
        <v>1.2765957446808511</v>
      </c>
      <c r="N5311" s="6">
        <f t="shared" si="581"/>
        <v>56.074766355140191</v>
      </c>
      <c r="Q5311" s="1">
        <v>6.5867079999999998</v>
      </c>
      <c r="R5311" s="3">
        <v>831100</v>
      </c>
    </row>
    <row r="5312" spans="1:18" x14ac:dyDescent="0.2">
      <c r="A5312" s="8">
        <v>41701</v>
      </c>
      <c r="B5312" s="1">
        <v>6.64</v>
      </c>
      <c r="C5312" s="1">
        <v>6.8</v>
      </c>
      <c r="D5312" s="1">
        <v>6.6340000000000003</v>
      </c>
      <c r="E5312" s="1">
        <v>6.69</v>
      </c>
      <c r="G5312" s="6">
        <f t="shared" si="575"/>
        <v>3.0000000000000249E-2</v>
      </c>
      <c r="H5312" s="1">
        <f t="shared" si="576"/>
        <v>3.0000000000000249E-2</v>
      </c>
      <c r="I5312" s="1">
        <f t="shared" si="577"/>
        <v>0</v>
      </c>
      <c r="K5312" s="6">
        <f t="shared" si="578"/>
        <v>8.357142857142856E-2</v>
      </c>
      <c r="L5312" s="6">
        <f t="shared" si="579"/>
        <v>6.7142857142857101E-2</v>
      </c>
      <c r="M5312" s="6">
        <f t="shared" si="580"/>
        <v>1.2446808510638303</v>
      </c>
      <c r="N5312" s="6">
        <f t="shared" si="581"/>
        <v>55.450236966824654</v>
      </c>
      <c r="Q5312" s="1">
        <v>6.6163780000000001</v>
      </c>
      <c r="R5312" s="3">
        <v>313800</v>
      </c>
    </row>
    <row r="5313" spans="1:18" x14ac:dyDescent="0.2">
      <c r="A5313" s="8">
        <v>41702</v>
      </c>
      <c r="B5313" s="1">
        <v>6.81</v>
      </c>
      <c r="C5313" s="1">
        <v>7.03</v>
      </c>
      <c r="D5313" s="1">
        <v>6.75</v>
      </c>
      <c r="E5313" s="1">
        <v>6.98</v>
      </c>
      <c r="G5313" s="6">
        <f t="shared" si="575"/>
        <v>0.29000000000000004</v>
      </c>
      <c r="H5313" s="1">
        <f t="shared" si="576"/>
        <v>0.29000000000000004</v>
      </c>
      <c r="I5313" s="1">
        <f t="shared" si="577"/>
        <v>0</v>
      </c>
      <c r="K5313" s="6">
        <f t="shared" si="578"/>
        <v>8.9999999999999983E-2</v>
      </c>
      <c r="L5313" s="6">
        <f t="shared" si="579"/>
        <v>6.7142857142857101E-2</v>
      </c>
      <c r="M5313" s="6">
        <f t="shared" si="580"/>
        <v>1.3404255319148941</v>
      </c>
      <c r="N5313" s="6">
        <f t="shared" si="581"/>
        <v>57.27272727272728</v>
      </c>
      <c r="Q5313" s="1">
        <v>6.903187</v>
      </c>
      <c r="R5313" s="3">
        <v>462100</v>
      </c>
    </row>
    <row r="5314" spans="1:18" x14ac:dyDescent="0.2">
      <c r="A5314" s="8">
        <v>41703</v>
      </c>
      <c r="B5314" s="1">
        <v>6.95</v>
      </c>
      <c r="C5314" s="1">
        <v>7</v>
      </c>
      <c r="D5314" s="1">
        <v>6.71</v>
      </c>
      <c r="E5314" s="1">
        <v>6.76</v>
      </c>
      <c r="G5314" s="6">
        <f t="shared" si="575"/>
        <v>-0.22000000000000064</v>
      </c>
      <c r="H5314" s="1">
        <f t="shared" si="576"/>
        <v>0</v>
      </c>
      <c r="I5314" s="1">
        <f t="shared" si="577"/>
        <v>0.22000000000000064</v>
      </c>
      <c r="K5314" s="6">
        <f t="shared" si="578"/>
        <v>8.9999999999999983E-2</v>
      </c>
      <c r="L5314" s="6">
        <f t="shared" si="579"/>
        <v>8.214285714285717E-2</v>
      </c>
      <c r="M5314" s="6">
        <f t="shared" si="580"/>
        <v>1.0956521739130429</v>
      </c>
      <c r="N5314" s="6">
        <f t="shared" si="581"/>
        <v>52.282157676348533</v>
      </c>
      <c r="Q5314" s="1">
        <v>6.6856080000000002</v>
      </c>
      <c r="R5314" s="3">
        <v>333200</v>
      </c>
    </row>
    <row r="5315" spans="1:18" x14ac:dyDescent="0.2">
      <c r="A5315" s="8">
        <v>41704</v>
      </c>
      <c r="B5315" s="1">
        <v>6.8</v>
      </c>
      <c r="C5315" s="1">
        <v>6.8</v>
      </c>
      <c r="D5315" s="1">
        <v>6.59</v>
      </c>
      <c r="E5315" s="1">
        <v>6.62</v>
      </c>
      <c r="G5315" s="6">
        <f t="shared" si="575"/>
        <v>-0.13999999999999968</v>
      </c>
      <c r="H5315" s="1">
        <f t="shared" si="576"/>
        <v>0</v>
      </c>
      <c r="I5315" s="1">
        <f t="shared" si="577"/>
        <v>0.13999999999999968</v>
      </c>
      <c r="K5315" s="6">
        <f t="shared" si="578"/>
        <v>8.9999999999999983E-2</v>
      </c>
      <c r="L5315" s="6">
        <f t="shared" si="579"/>
        <v>9.1428571428571387E-2</v>
      </c>
      <c r="M5315" s="6">
        <f t="shared" si="580"/>
        <v>0.98437500000000022</v>
      </c>
      <c r="N5315" s="6">
        <f t="shared" si="581"/>
        <v>49.606299212598429</v>
      </c>
      <c r="Q5315" s="1">
        <v>6.547148</v>
      </c>
      <c r="R5315" s="3">
        <v>226000</v>
      </c>
    </row>
    <row r="5316" spans="1:18" x14ac:dyDescent="0.2">
      <c r="A5316" s="8">
        <v>41705</v>
      </c>
      <c r="B5316" s="1">
        <v>6.71</v>
      </c>
      <c r="C5316" s="1">
        <v>6.75</v>
      </c>
      <c r="D5316" s="1">
        <v>6.53</v>
      </c>
      <c r="E5316" s="1">
        <v>6.65</v>
      </c>
      <c r="G5316" s="6">
        <f t="shared" ref="G5316:G5379" si="582">E5316-E5315</f>
        <v>3.0000000000000249E-2</v>
      </c>
      <c r="H5316" s="1">
        <f t="shared" ref="H5316:H5379" si="583">IF(G5316&gt;0,G5316,0)</f>
        <v>3.0000000000000249E-2</v>
      </c>
      <c r="I5316" s="1">
        <f t="shared" ref="I5316:I5379" si="584">IF(G5316&lt;0,ABS(G5316),0)</f>
        <v>0</v>
      </c>
      <c r="K5316" s="6">
        <f t="shared" si="578"/>
        <v>9.2142857142857151E-2</v>
      </c>
      <c r="L5316" s="6">
        <f t="shared" si="579"/>
        <v>9.0714285714285678E-2</v>
      </c>
      <c r="M5316" s="6">
        <f t="shared" si="580"/>
        <v>1.0157480314960634</v>
      </c>
      <c r="N5316" s="6">
        <f t="shared" si="581"/>
        <v>50.390625000000007</v>
      </c>
      <c r="Q5316" s="1">
        <v>6.5768180000000003</v>
      </c>
      <c r="R5316" s="3">
        <v>248700</v>
      </c>
    </row>
    <row r="5317" spans="1:18" x14ac:dyDescent="0.2">
      <c r="A5317" s="8">
        <v>41708</v>
      </c>
      <c r="B5317" s="1">
        <v>6.61</v>
      </c>
      <c r="C5317" s="1">
        <v>6.68</v>
      </c>
      <c r="D5317" s="1">
        <v>6.49</v>
      </c>
      <c r="E5317" s="1">
        <v>6.55</v>
      </c>
      <c r="G5317" s="6">
        <f t="shared" si="582"/>
        <v>-0.10000000000000053</v>
      </c>
      <c r="H5317" s="1">
        <f t="shared" si="583"/>
        <v>0</v>
      </c>
      <c r="I5317" s="1">
        <f t="shared" si="584"/>
        <v>0.10000000000000053</v>
      </c>
      <c r="K5317" s="6">
        <f t="shared" si="578"/>
        <v>8.0714285714285711E-2</v>
      </c>
      <c r="L5317" s="6">
        <f t="shared" si="579"/>
        <v>9.7857142857142865E-2</v>
      </c>
      <c r="M5317" s="6">
        <f t="shared" si="580"/>
        <v>0.82481751824817506</v>
      </c>
      <c r="N5317" s="6">
        <f t="shared" si="581"/>
        <v>45.199999999999996</v>
      </c>
      <c r="Q5317" s="1">
        <v>6.477919</v>
      </c>
      <c r="R5317" s="3">
        <v>243400</v>
      </c>
    </row>
    <row r="5318" spans="1:18" x14ac:dyDescent="0.2">
      <c r="A5318" s="8">
        <v>41709</v>
      </c>
      <c r="B5318" s="1">
        <v>6.55</v>
      </c>
      <c r="C5318" s="1">
        <v>6.58</v>
      </c>
      <c r="D5318" s="1">
        <v>6.04</v>
      </c>
      <c r="E5318" s="1">
        <v>6.07</v>
      </c>
      <c r="G5318" s="6">
        <f t="shared" si="582"/>
        <v>-0.47999999999999954</v>
      </c>
      <c r="H5318" s="1">
        <f t="shared" si="583"/>
        <v>0</v>
      </c>
      <c r="I5318" s="1">
        <f t="shared" si="584"/>
        <v>0.47999999999999954</v>
      </c>
      <c r="K5318" s="6">
        <f t="shared" si="578"/>
        <v>8.0714285714285711E-2</v>
      </c>
      <c r="L5318" s="6">
        <f t="shared" si="579"/>
        <v>0.125</v>
      </c>
      <c r="M5318" s="6">
        <f t="shared" si="580"/>
        <v>0.64571428571428569</v>
      </c>
      <c r="N5318" s="6">
        <f t="shared" si="581"/>
        <v>39.236111111111107</v>
      </c>
      <c r="Q5318" s="1">
        <v>6.0032009999999998</v>
      </c>
      <c r="R5318" s="3">
        <v>580700</v>
      </c>
    </row>
    <row r="5319" spans="1:18" x14ac:dyDescent="0.2">
      <c r="A5319" s="8">
        <v>41710</v>
      </c>
      <c r="B5319" s="1">
        <v>6.02</v>
      </c>
      <c r="C5319" s="1">
        <v>6.21</v>
      </c>
      <c r="D5319" s="1">
        <v>5.98</v>
      </c>
      <c r="E5319" s="1">
        <v>6.17</v>
      </c>
      <c r="G5319" s="6">
        <f t="shared" si="582"/>
        <v>9.9999999999999645E-2</v>
      </c>
      <c r="H5319" s="1">
        <f t="shared" si="583"/>
        <v>9.9999999999999645E-2</v>
      </c>
      <c r="I5319" s="1">
        <f t="shared" si="584"/>
        <v>0</v>
      </c>
      <c r="K5319" s="6">
        <f t="shared" si="578"/>
        <v>6.6428571428571406E-2</v>
      </c>
      <c r="L5319" s="6">
        <f t="shared" si="579"/>
        <v>0.125</v>
      </c>
      <c r="M5319" s="6">
        <f t="shared" si="580"/>
        <v>0.53142857142857125</v>
      </c>
      <c r="N5319" s="6">
        <f t="shared" si="581"/>
        <v>34.701492537313428</v>
      </c>
      <c r="Q5319" s="1">
        <v>6.1021000000000001</v>
      </c>
      <c r="R5319" s="3">
        <v>404600</v>
      </c>
    </row>
    <row r="5320" spans="1:18" x14ac:dyDescent="0.2">
      <c r="A5320" s="8">
        <v>41711</v>
      </c>
      <c r="B5320" s="1">
        <v>6.22</v>
      </c>
      <c r="C5320" s="1">
        <v>6.22</v>
      </c>
      <c r="D5320" s="1">
        <v>5.83</v>
      </c>
      <c r="E5320" s="1">
        <v>5.98</v>
      </c>
      <c r="G5320" s="6">
        <f t="shared" si="582"/>
        <v>-0.1899999999999995</v>
      </c>
      <c r="H5320" s="1">
        <f t="shared" si="583"/>
        <v>0</v>
      </c>
      <c r="I5320" s="1">
        <f t="shared" si="584"/>
        <v>0.1899999999999995</v>
      </c>
      <c r="K5320" s="6">
        <f t="shared" si="578"/>
        <v>6.6428571428571406E-2</v>
      </c>
      <c r="L5320" s="6">
        <f t="shared" si="579"/>
        <v>0.13499999999999998</v>
      </c>
      <c r="M5320" s="6">
        <f t="shared" si="580"/>
        <v>0.49206349206349198</v>
      </c>
      <c r="N5320" s="6">
        <f t="shared" si="581"/>
        <v>32.978723404255319</v>
      </c>
      <c r="Q5320" s="1">
        <v>5.9141909999999998</v>
      </c>
      <c r="R5320" s="3">
        <v>712900</v>
      </c>
    </row>
    <row r="5321" spans="1:18" x14ac:dyDescent="0.2">
      <c r="A5321" s="8">
        <v>41712</v>
      </c>
      <c r="B5321" s="1">
        <v>6.22</v>
      </c>
      <c r="C5321" s="1">
        <v>7.25</v>
      </c>
      <c r="D5321" s="1">
        <v>6.19</v>
      </c>
      <c r="E5321" s="1">
        <v>7.12</v>
      </c>
      <c r="G5321" s="6">
        <f t="shared" si="582"/>
        <v>1.1399999999999997</v>
      </c>
      <c r="H5321" s="1">
        <f t="shared" si="583"/>
        <v>1.1399999999999997</v>
      </c>
      <c r="I5321" s="1">
        <f t="shared" si="584"/>
        <v>0</v>
      </c>
      <c r="K5321" s="6">
        <f t="shared" si="578"/>
        <v>0.11357142857142856</v>
      </c>
      <c r="L5321" s="6">
        <f t="shared" si="579"/>
        <v>0.13499999999999998</v>
      </c>
      <c r="M5321" s="6">
        <f t="shared" si="580"/>
        <v>0.84126984126984128</v>
      </c>
      <c r="N5321" s="6">
        <f t="shared" si="581"/>
        <v>45.689655172413794</v>
      </c>
      <c r="Q5321" s="1">
        <v>7.0416460000000001</v>
      </c>
      <c r="R5321" s="3">
        <v>2261600</v>
      </c>
    </row>
    <row r="5322" spans="1:18" x14ac:dyDescent="0.2">
      <c r="A5322" s="8">
        <v>41715</v>
      </c>
      <c r="B5322" s="1">
        <v>7.17</v>
      </c>
      <c r="C5322" s="1">
        <v>7.28</v>
      </c>
      <c r="D5322" s="1">
        <v>6.65</v>
      </c>
      <c r="E5322" s="1">
        <v>6.87</v>
      </c>
      <c r="G5322" s="6">
        <f t="shared" si="582"/>
        <v>-0.25</v>
      </c>
      <c r="H5322" s="1">
        <f t="shared" si="583"/>
        <v>0</v>
      </c>
      <c r="I5322" s="1">
        <f t="shared" si="584"/>
        <v>0.25</v>
      </c>
      <c r="K5322" s="6">
        <f t="shared" si="578"/>
        <v>0.11357142857142856</v>
      </c>
      <c r="L5322" s="6">
        <f t="shared" si="579"/>
        <v>0.13357142857142859</v>
      </c>
      <c r="M5322" s="6">
        <f t="shared" si="580"/>
        <v>0.85026737967914412</v>
      </c>
      <c r="N5322" s="6">
        <f t="shared" si="581"/>
        <v>45.95375722543352</v>
      </c>
      <c r="Q5322" s="1">
        <v>6.794397</v>
      </c>
      <c r="R5322" s="3">
        <v>959400</v>
      </c>
    </row>
    <row r="5323" spans="1:18" x14ac:dyDescent="0.2">
      <c r="A5323" s="8">
        <v>41716</v>
      </c>
      <c r="B5323" s="1">
        <v>6.87</v>
      </c>
      <c r="C5323" s="1">
        <v>7.18</v>
      </c>
      <c r="D5323" s="1">
        <v>6.79</v>
      </c>
      <c r="E5323" s="1">
        <v>7.1</v>
      </c>
      <c r="G5323" s="6">
        <f t="shared" si="582"/>
        <v>0.22999999999999954</v>
      </c>
      <c r="H5323" s="1">
        <f t="shared" si="583"/>
        <v>0.22999999999999954</v>
      </c>
      <c r="I5323" s="1">
        <f t="shared" si="584"/>
        <v>0</v>
      </c>
      <c r="K5323" s="6">
        <f t="shared" si="578"/>
        <v>0.12999999999999995</v>
      </c>
      <c r="L5323" s="6">
        <f t="shared" si="579"/>
        <v>0.12999999999999995</v>
      </c>
      <c r="M5323" s="6">
        <f t="shared" si="580"/>
        <v>1</v>
      </c>
      <c r="N5323" s="6">
        <f t="shared" si="581"/>
        <v>50</v>
      </c>
      <c r="Q5323" s="1">
        <v>7.0218660000000002</v>
      </c>
      <c r="R5323" s="3">
        <v>668900</v>
      </c>
    </row>
    <row r="5324" spans="1:18" x14ac:dyDescent="0.2">
      <c r="A5324" s="8">
        <v>41717</v>
      </c>
      <c r="B5324" s="1">
        <v>7.14</v>
      </c>
      <c r="C5324" s="1">
        <v>7.14</v>
      </c>
      <c r="D5324" s="1">
        <v>6.92</v>
      </c>
      <c r="E5324" s="1">
        <v>7.03</v>
      </c>
      <c r="G5324" s="6">
        <f t="shared" si="582"/>
        <v>-6.9999999999999396E-2</v>
      </c>
      <c r="H5324" s="1">
        <f t="shared" si="583"/>
        <v>0</v>
      </c>
      <c r="I5324" s="1">
        <f t="shared" si="584"/>
        <v>6.9999999999999396E-2</v>
      </c>
      <c r="K5324" s="6">
        <f t="shared" si="578"/>
        <v>0.12999999999999995</v>
      </c>
      <c r="L5324" s="6">
        <f t="shared" si="579"/>
        <v>0.13499999999999993</v>
      </c>
      <c r="M5324" s="6">
        <f t="shared" si="580"/>
        <v>0.96296296296296313</v>
      </c>
      <c r="N5324" s="6">
        <f t="shared" si="581"/>
        <v>49.056603773584911</v>
      </c>
      <c r="Q5324" s="1">
        <v>6.9526370000000002</v>
      </c>
      <c r="R5324" s="3">
        <v>553600</v>
      </c>
    </row>
    <row r="5325" spans="1:18" x14ac:dyDescent="0.2">
      <c r="A5325" s="8">
        <v>41718</v>
      </c>
      <c r="B5325" s="1">
        <v>6.98</v>
      </c>
      <c r="C5325" s="1">
        <v>7.06</v>
      </c>
      <c r="D5325" s="1">
        <v>6.75</v>
      </c>
      <c r="E5325" s="1">
        <v>7.04</v>
      </c>
      <c r="G5325" s="6">
        <f t="shared" si="582"/>
        <v>9.9999999999997868E-3</v>
      </c>
      <c r="H5325" s="1">
        <f t="shared" si="583"/>
        <v>9.9999999999997868E-3</v>
      </c>
      <c r="I5325" s="1">
        <f t="shared" si="584"/>
        <v>0</v>
      </c>
      <c r="K5325" s="6">
        <f t="shared" si="578"/>
        <v>0.13071428571428564</v>
      </c>
      <c r="L5325" s="6">
        <f t="shared" si="579"/>
        <v>0.10357142857142852</v>
      </c>
      <c r="M5325" s="6">
        <f t="shared" si="580"/>
        <v>1.2620689655172412</v>
      </c>
      <c r="N5325" s="6">
        <f t="shared" si="581"/>
        <v>55.792682926829272</v>
      </c>
      <c r="Q5325" s="1">
        <v>6.9625260000000004</v>
      </c>
      <c r="R5325" s="3">
        <v>496100</v>
      </c>
    </row>
    <row r="5326" spans="1:18" x14ac:dyDescent="0.2">
      <c r="A5326" s="8">
        <v>41719</v>
      </c>
      <c r="B5326" s="1">
        <v>7.04</v>
      </c>
      <c r="C5326" s="1">
        <v>7.34</v>
      </c>
      <c r="D5326" s="1">
        <v>7.01</v>
      </c>
      <c r="E5326" s="1">
        <v>7.29</v>
      </c>
      <c r="G5326" s="6">
        <f t="shared" si="582"/>
        <v>0.25</v>
      </c>
      <c r="H5326" s="1">
        <f t="shared" si="583"/>
        <v>0.25</v>
      </c>
      <c r="I5326" s="1">
        <f t="shared" si="584"/>
        <v>0</v>
      </c>
      <c r="K5326" s="6">
        <f t="shared" si="578"/>
        <v>0.14642857142857135</v>
      </c>
      <c r="L5326" s="6">
        <f t="shared" si="579"/>
        <v>0.10357142857142852</v>
      </c>
      <c r="M5326" s="6">
        <f t="shared" si="580"/>
        <v>1.4137931034482758</v>
      </c>
      <c r="N5326" s="6">
        <f t="shared" si="581"/>
        <v>58.571428571428569</v>
      </c>
      <c r="Q5326" s="1">
        <v>7.2097749999999996</v>
      </c>
      <c r="R5326" s="3">
        <v>1200300</v>
      </c>
    </row>
    <row r="5327" spans="1:18" x14ac:dyDescent="0.2">
      <c r="A5327" s="8">
        <v>41722</v>
      </c>
      <c r="B5327" s="1">
        <v>7.34</v>
      </c>
      <c r="C5327" s="1">
        <v>7.48</v>
      </c>
      <c r="D5327" s="1">
        <v>7.3</v>
      </c>
      <c r="E5327" s="1">
        <v>7.37</v>
      </c>
      <c r="G5327" s="6">
        <f t="shared" si="582"/>
        <v>8.0000000000000071E-2</v>
      </c>
      <c r="H5327" s="1">
        <f t="shared" si="583"/>
        <v>8.0000000000000071E-2</v>
      </c>
      <c r="I5327" s="1">
        <f t="shared" si="584"/>
        <v>0</v>
      </c>
      <c r="K5327" s="6">
        <f t="shared" si="578"/>
        <v>0.13142857142857137</v>
      </c>
      <c r="L5327" s="6">
        <f t="shared" si="579"/>
        <v>0.10357142857142852</v>
      </c>
      <c r="M5327" s="6">
        <f t="shared" si="580"/>
        <v>1.2689655172413794</v>
      </c>
      <c r="N5327" s="6">
        <f t="shared" si="581"/>
        <v>55.927051671732521</v>
      </c>
      <c r="Q5327" s="1">
        <v>7.2888950000000001</v>
      </c>
      <c r="R5327" s="3">
        <v>568000</v>
      </c>
    </row>
    <row r="5328" spans="1:18" x14ac:dyDescent="0.2">
      <c r="A5328" s="8">
        <v>41723</v>
      </c>
      <c r="B5328" s="1">
        <v>7.47</v>
      </c>
      <c r="C5328" s="1">
        <v>7.65</v>
      </c>
      <c r="D5328" s="1">
        <v>7.47</v>
      </c>
      <c r="E5328" s="1">
        <v>7.6</v>
      </c>
      <c r="G5328" s="6">
        <f t="shared" si="582"/>
        <v>0.22999999999999954</v>
      </c>
      <c r="H5328" s="1">
        <f t="shared" si="583"/>
        <v>0.22999999999999954</v>
      </c>
      <c r="I5328" s="1">
        <f t="shared" si="584"/>
        <v>0</v>
      </c>
      <c r="K5328" s="6">
        <f t="shared" ref="K5328:K5391" si="585">AVERAGE(H5315:H5328)</f>
        <v>0.14785714285714274</v>
      </c>
      <c r="L5328" s="6">
        <f t="shared" ref="L5328:L5391" si="586">AVERAGE(I5315:I5328)</f>
        <v>8.7857142857142759E-2</v>
      </c>
      <c r="M5328" s="6">
        <f t="shared" ref="M5328:M5391" si="587">K5328/L5328</f>
        <v>1.6829268292682933</v>
      </c>
      <c r="N5328" s="6">
        <f t="shared" si="581"/>
        <v>62.727272727272734</v>
      </c>
      <c r="Q5328" s="1">
        <v>7.5163640000000003</v>
      </c>
      <c r="R5328" s="3">
        <v>578100</v>
      </c>
    </row>
    <row r="5329" spans="1:18" x14ac:dyDescent="0.2">
      <c r="A5329" s="8">
        <v>41724</v>
      </c>
      <c r="B5329" s="1">
        <v>7.68</v>
      </c>
      <c r="C5329" s="1">
        <v>7.7919999999999998</v>
      </c>
      <c r="D5329" s="1">
        <v>7.57</v>
      </c>
      <c r="E5329" s="1">
        <v>7.65</v>
      </c>
      <c r="G5329" s="6">
        <f t="shared" si="582"/>
        <v>5.0000000000000711E-2</v>
      </c>
      <c r="H5329" s="1">
        <f t="shared" si="583"/>
        <v>5.0000000000000711E-2</v>
      </c>
      <c r="I5329" s="1">
        <f t="shared" si="584"/>
        <v>0</v>
      </c>
      <c r="K5329" s="6">
        <f t="shared" si="585"/>
        <v>0.15142857142857138</v>
      </c>
      <c r="L5329" s="6">
        <f t="shared" si="586"/>
        <v>7.7857142857142778E-2</v>
      </c>
      <c r="M5329" s="6">
        <f t="shared" si="587"/>
        <v>1.9449541284403684</v>
      </c>
      <c r="N5329" s="6">
        <f t="shared" ref="N5329:N5392" si="588">IF(L5329=0,100,100-(100/(1+M5329)))</f>
        <v>66.043613707165122</v>
      </c>
      <c r="Q5329" s="1">
        <v>7.5658139999999996</v>
      </c>
      <c r="R5329" s="3">
        <v>580200</v>
      </c>
    </row>
    <row r="5330" spans="1:18" x14ac:dyDescent="0.2">
      <c r="A5330" s="8">
        <v>41725</v>
      </c>
      <c r="B5330" s="1">
        <v>7.68</v>
      </c>
      <c r="C5330" s="1">
        <v>8.16</v>
      </c>
      <c r="D5330" s="1">
        <v>7.64</v>
      </c>
      <c r="E5330" s="1">
        <v>8.0399999999999991</v>
      </c>
      <c r="G5330" s="6">
        <f t="shared" si="582"/>
        <v>0.38999999999999879</v>
      </c>
      <c r="H5330" s="1">
        <f t="shared" si="583"/>
        <v>0.38999999999999879</v>
      </c>
      <c r="I5330" s="1">
        <f t="shared" si="584"/>
        <v>0</v>
      </c>
      <c r="K5330" s="6">
        <f t="shared" si="585"/>
        <v>0.17714285714285699</v>
      </c>
      <c r="L5330" s="6">
        <f t="shared" si="586"/>
        <v>7.7857142857142778E-2</v>
      </c>
      <c r="M5330" s="6">
        <f t="shared" si="587"/>
        <v>2.2752293577981657</v>
      </c>
      <c r="N5330" s="6">
        <f t="shared" si="588"/>
        <v>69.467787114845947</v>
      </c>
      <c r="Q5330" s="1">
        <v>7.9515209999999996</v>
      </c>
      <c r="R5330" s="3">
        <v>1071400</v>
      </c>
    </row>
    <row r="5331" spans="1:18" x14ac:dyDescent="0.2">
      <c r="A5331" s="8">
        <v>41726</v>
      </c>
      <c r="B5331" s="1">
        <v>8.0500000000000007</v>
      </c>
      <c r="C5331" s="1">
        <v>8.43</v>
      </c>
      <c r="D5331" s="1">
        <v>8.0299999999999994</v>
      </c>
      <c r="E5331" s="1">
        <v>8.2799999999999994</v>
      </c>
      <c r="G5331" s="6">
        <f t="shared" si="582"/>
        <v>0.24000000000000021</v>
      </c>
      <c r="H5331" s="1">
        <f t="shared" si="583"/>
        <v>0.24000000000000021</v>
      </c>
      <c r="I5331" s="1">
        <f t="shared" si="584"/>
        <v>0</v>
      </c>
      <c r="K5331" s="6">
        <f t="shared" si="585"/>
        <v>0.19428571428571415</v>
      </c>
      <c r="L5331" s="6">
        <f t="shared" si="586"/>
        <v>7.0714285714285605E-2</v>
      </c>
      <c r="M5331" s="6">
        <f t="shared" si="587"/>
        <v>2.7474747474747496</v>
      </c>
      <c r="N5331" s="6">
        <f t="shared" si="588"/>
        <v>73.315363881401638</v>
      </c>
      <c r="Q5331" s="1">
        <v>8.1888799999999993</v>
      </c>
      <c r="R5331" s="3">
        <v>918800</v>
      </c>
    </row>
    <row r="5332" spans="1:18" x14ac:dyDescent="0.2">
      <c r="A5332" s="8">
        <v>41729</v>
      </c>
      <c r="B5332" s="1">
        <v>8.3000000000000007</v>
      </c>
      <c r="C5332" s="1">
        <v>8.61</v>
      </c>
      <c r="D5332" s="1">
        <v>8.08</v>
      </c>
      <c r="E5332" s="1">
        <v>8.5500000000000007</v>
      </c>
      <c r="G5332" s="6">
        <f t="shared" si="582"/>
        <v>0.27000000000000135</v>
      </c>
      <c r="H5332" s="1">
        <f t="shared" si="583"/>
        <v>0.27000000000000135</v>
      </c>
      <c r="I5332" s="1">
        <f t="shared" si="584"/>
        <v>0</v>
      </c>
      <c r="K5332" s="6">
        <f t="shared" si="585"/>
        <v>0.21357142857142852</v>
      </c>
      <c r="L5332" s="6">
        <f t="shared" si="586"/>
        <v>3.6428571428571352E-2</v>
      </c>
      <c r="M5332" s="6">
        <f t="shared" si="587"/>
        <v>5.8627450980392268</v>
      </c>
      <c r="N5332" s="6">
        <f t="shared" si="588"/>
        <v>85.428571428571445</v>
      </c>
      <c r="Q5332" s="1">
        <v>8.4559090000000001</v>
      </c>
      <c r="R5332" s="3">
        <v>776600</v>
      </c>
    </row>
    <row r="5333" spans="1:18" x14ac:dyDescent="0.2">
      <c r="A5333" s="8">
        <v>41730</v>
      </c>
      <c r="B5333" s="1">
        <v>8.5299999999999994</v>
      </c>
      <c r="C5333" s="1">
        <v>8.5790000000000006</v>
      </c>
      <c r="D5333" s="1">
        <v>8.2449999999999992</v>
      </c>
      <c r="E5333" s="1">
        <v>8.2799999999999994</v>
      </c>
      <c r="G5333" s="6">
        <f t="shared" si="582"/>
        <v>-0.27000000000000135</v>
      </c>
      <c r="H5333" s="1">
        <f t="shared" si="583"/>
        <v>0</v>
      </c>
      <c r="I5333" s="1">
        <f t="shared" si="584"/>
        <v>0.27000000000000135</v>
      </c>
      <c r="K5333" s="6">
        <f t="shared" si="585"/>
        <v>0.20642857142857141</v>
      </c>
      <c r="L5333" s="6">
        <f t="shared" si="586"/>
        <v>5.571428571428573E-2</v>
      </c>
      <c r="M5333" s="6">
        <f t="shared" si="587"/>
        <v>3.7051282051282035</v>
      </c>
      <c r="N5333" s="6">
        <f t="shared" si="588"/>
        <v>78.74659400544958</v>
      </c>
      <c r="Q5333" s="1">
        <v>8.1888799999999993</v>
      </c>
      <c r="R5333" s="3">
        <v>772800</v>
      </c>
    </row>
    <row r="5334" spans="1:18" x14ac:dyDescent="0.2">
      <c r="A5334" s="8">
        <v>41731</v>
      </c>
      <c r="B5334" s="1">
        <v>8.27</v>
      </c>
      <c r="C5334" s="1">
        <v>8.5</v>
      </c>
      <c r="D5334" s="1">
        <v>8.17</v>
      </c>
      <c r="E5334" s="1">
        <v>8.43</v>
      </c>
      <c r="G5334" s="6">
        <f t="shared" si="582"/>
        <v>0.15000000000000036</v>
      </c>
      <c r="H5334" s="1">
        <f t="shared" si="583"/>
        <v>0.15000000000000036</v>
      </c>
      <c r="I5334" s="1">
        <f t="shared" si="584"/>
        <v>0</v>
      </c>
      <c r="K5334" s="6">
        <f t="shared" si="585"/>
        <v>0.21714285714285714</v>
      </c>
      <c r="L5334" s="6">
        <f t="shared" si="586"/>
        <v>4.2142857142857197E-2</v>
      </c>
      <c r="M5334" s="6">
        <f t="shared" si="587"/>
        <v>5.1525423728813493</v>
      </c>
      <c r="N5334" s="6">
        <f t="shared" si="588"/>
        <v>83.746556473829187</v>
      </c>
      <c r="Q5334" s="1">
        <v>8.3372299999999999</v>
      </c>
      <c r="R5334" s="3">
        <v>438900</v>
      </c>
    </row>
    <row r="5335" spans="1:18" x14ac:dyDescent="0.2">
      <c r="A5335" s="8">
        <v>41732</v>
      </c>
      <c r="B5335" s="1">
        <v>8.42</v>
      </c>
      <c r="C5335" s="1">
        <v>8.6300000000000008</v>
      </c>
      <c r="D5335" s="1">
        <v>8.19</v>
      </c>
      <c r="E5335" s="1">
        <v>8.24</v>
      </c>
      <c r="G5335" s="6">
        <f t="shared" si="582"/>
        <v>-0.1899999999999995</v>
      </c>
      <c r="H5335" s="1">
        <f t="shared" si="583"/>
        <v>0</v>
      </c>
      <c r="I5335" s="1">
        <f t="shared" si="584"/>
        <v>0.1899999999999995</v>
      </c>
      <c r="K5335" s="6">
        <f t="shared" si="585"/>
        <v>0.13571428571428573</v>
      </c>
      <c r="L5335" s="6">
        <f t="shared" si="586"/>
        <v>5.571428571428573E-2</v>
      </c>
      <c r="M5335" s="6">
        <f t="shared" si="587"/>
        <v>2.4358974358974357</v>
      </c>
      <c r="N5335" s="6">
        <f t="shared" si="588"/>
        <v>70.895522388059703</v>
      </c>
      <c r="Q5335" s="1">
        <v>8.1493199999999995</v>
      </c>
      <c r="R5335" s="3">
        <v>504600</v>
      </c>
    </row>
    <row r="5336" spans="1:18" x14ac:dyDescent="0.2">
      <c r="A5336" s="8">
        <v>41733</v>
      </c>
      <c r="B5336" s="1">
        <v>8.36</v>
      </c>
      <c r="C5336" s="1">
        <v>8.4</v>
      </c>
      <c r="D5336" s="1">
        <v>7.95</v>
      </c>
      <c r="E5336" s="1">
        <v>8.06</v>
      </c>
      <c r="G5336" s="6">
        <f t="shared" si="582"/>
        <v>-0.17999999999999972</v>
      </c>
      <c r="H5336" s="1">
        <f t="shared" si="583"/>
        <v>0</v>
      </c>
      <c r="I5336" s="1">
        <f t="shared" si="584"/>
        <v>0.17999999999999972</v>
      </c>
      <c r="K5336" s="6">
        <f t="shared" si="585"/>
        <v>0.13571428571428573</v>
      </c>
      <c r="L5336" s="6">
        <f t="shared" si="586"/>
        <v>5.0714285714285712E-2</v>
      </c>
      <c r="M5336" s="6">
        <f t="shared" si="587"/>
        <v>2.6760563380281694</v>
      </c>
      <c r="N5336" s="6">
        <f t="shared" si="588"/>
        <v>72.796934865900383</v>
      </c>
      <c r="Q5336" s="1">
        <v>7.9713019999999997</v>
      </c>
      <c r="R5336" s="3">
        <v>555500</v>
      </c>
    </row>
    <row r="5337" spans="1:18" x14ac:dyDescent="0.2">
      <c r="A5337" s="8">
        <v>41736</v>
      </c>
      <c r="B5337" s="1">
        <v>8.06</v>
      </c>
      <c r="C5337" s="1">
        <v>8.25</v>
      </c>
      <c r="D5337" s="1">
        <v>7.89</v>
      </c>
      <c r="E5337" s="1">
        <v>7.91</v>
      </c>
      <c r="G5337" s="6">
        <f t="shared" si="582"/>
        <v>-0.15000000000000036</v>
      </c>
      <c r="H5337" s="1">
        <f t="shared" si="583"/>
        <v>0</v>
      </c>
      <c r="I5337" s="1">
        <f t="shared" si="584"/>
        <v>0.15000000000000036</v>
      </c>
      <c r="K5337" s="6">
        <f t="shared" si="585"/>
        <v>0.11928571428571434</v>
      </c>
      <c r="L5337" s="6">
        <f t="shared" si="586"/>
        <v>6.142857142857145E-2</v>
      </c>
      <c r="M5337" s="6">
        <f t="shared" si="587"/>
        <v>1.9418604651162792</v>
      </c>
      <c r="N5337" s="6">
        <f t="shared" si="588"/>
        <v>66.007905138339922</v>
      </c>
      <c r="Q5337" s="1">
        <v>7.8229519999999999</v>
      </c>
      <c r="R5337" s="3">
        <v>857400</v>
      </c>
    </row>
    <row r="5338" spans="1:18" x14ac:dyDescent="0.2">
      <c r="A5338" s="8">
        <v>41737</v>
      </c>
      <c r="B5338" s="1">
        <v>7.93</v>
      </c>
      <c r="C5338" s="1">
        <v>8.4</v>
      </c>
      <c r="D5338" s="1">
        <v>7.93</v>
      </c>
      <c r="E5338" s="1">
        <v>8.34</v>
      </c>
      <c r="G5338" s="6">
        <f t="shared" si="582"/>
        <v>0.42999999999999972</v>
      </c>
      <c r="H5338" s="1">
        <f t="shared" si="583"/>
        <v>0.42999999999999972</v>
      </c>
      <c r="I5338" s="1">
        <f t="shared" si="584"/>
        <v>0</v>
      </c>
      <c r="K5338" s="6">
        <f t="shared" si="585"/>
        <v>0.15000000000000005</v>
      </c>
      <c r="L5338" s="6">
        <f t="shared" si="586"/>
        <v>5.6428571428571495E-2</v>
      </c>
      <c r="M5338" s="6">
        <f t="shared" si="587"/>
        <v>2.6582278481012636</v>
      </c>
      <c r="N5338" s="6">
        <f t="shared" si="588"/>
        <v>72.664359861591677</v>
      </c>
      <c r="Q5338" s="1">
        <v>8.2482199999999999</v>
      </c>
      <c r="R5338" s="3">
        <v>780300</v>
      </c>
    </row>
    <row r="5339" spans="1:18" x14ac:dyDescent="0.2">
      <c r="A5339" s="8">
        <v>41738</v>
      </c>
      <c r="B5339" s="1">
        <v>8.3800000000000008</v>
      </c>
      <c r="C5339" s="1">
        <v>8.74</v>
      </c>
      <c r="D5339" s="1">
        <v>8.1199999999999992</v>
      </c>
      <c r="E5339" s="1">
        <v>8.68</v>
      </c>
      <c r="G5339" s="6">
        <f t="shared" si="582"/>
        <v>0.33999999999999986</v>
      </c>
      <c r="H5339" s="1">
        <f t="shared" si="583"/>
        <v>0.33999999999999986</v>
      </c>
      <c r="I5339" s="1">
        <f t="shared" si="584"/>
        <v>0</v>
      </c>
      <c r="K5339" s="6">
        <f t="shared" si="585"/>
        <v>0.17357142857142863</v>
      </c>
      <c r="L5339" s="6">
        <f t="shared" si="586"/>
        <v>5.6428571428571495E-2</v>
      </c>
      <c r="M5339" s="6">
        <f t="shared" si="587"/>
        <v>3.0759493670886049</v>
      </c>
      <c r="N5339" s="6">
        <f t="shared" si="588"/>
        <v>75.465838509316754</v>
      </c>
      <c r="Q5339" s="1">
        <v>8.5844780000000007</v>
      </c>
      <c r="R5339" s="3">
        <v>642800</v>
      </c>
    </row>
    <row r="5340" spans="1:18" x14ac:dyDescent="0.2">
      <c r="A5340" s="8">
        <v>41739</v>
      </c>
      <c r="B5340" s="1">
        <v>8.66</v>
      </c>
      <c r="C5340" s="1">
        <v>8.6999999999999993</v>
      </c>
      <c r="D5340" s="1">
        <v>8.26</v>
      </c>
      <c r="E5340" s="1">
        <v>8.3800000000000008</v>
      </c>
      <c r="G5340" s="6">
        <f t="shared" si="582"/>
        <v>-0.29999999999999893</v>
      </c>
      <c r="H5340" s="1">
        <f t="shared" si="583"/>
        <v>0</v>
      </c>
      <c r="I5340" s="1">
        <f t="shared" si="584"/>
        <v>0.29999999999999893</v>
      </c>
      <c r="K5340" s="6">
        <f t="shared" si="585"/>
        <v>0.15571428571428575</v>
      </c>
      <c r="L5340" s="6">
        <f t="shared" si="586"/>
        <v>7.7857142857142847E-2</v>
      </c>
      <c r="M5340" s="6">
        <f t="shared" si="587"/>
        <v>2.0000000000000009</v>
      </c>
      <c r="N5340" s="6">
        <f t="shared" si="588"/>
        <v>66.666666666666686</v>
      </c>
      <c r="Q5340" s="1">
        <v>8.2877799999999997</v>
      </c>
      <c r="R5340" s="3">
        <v>749300</v>
      </c>
    </row>
    <row r="5341" spans="1:18" x14ac:dyDescent="0.2">
      <c r="A5341" s="8">
        <v>41740</v>
      </c>
      <c r="B5341" s="1">
        <v>8.31</v>
      </c>
      <c r="C5341" s="1">
        <v>8.68</v>
      </c>
      <c r="D5341" s="1">
        <v>8.3000000000000007</v>
      </c>
      <c r="E5341" s="1">
        <v>8.4600000000000009</v>
      </c>
      <c r="G5341" s="6">
        <f t="shared" si="582"/>
        <v>8.0000000000000071E-2</v>
      </c>
      <c r="H5341" s="1">
        <f t="shared" si="583"/>
        <v>8.0000000000000071E-2</v>
      </c>
      <c r="I5341" s="1">
        <f t="shared" si="584"/>
        <v>0</v>
      </c>
      <c r="K5341" s="6">
        <f t="shared" si="585"/>
        <v>0.15571428571428575</v>
      </c>
      <c r="L5341" s="6">
        <f t="shared" si="586"/>
        <v>7.7857142857142847E-2</v>
      </c>
      <c r="M5341" s="6">
        <f t="shared" si="587"/>
        <v>2.0000000000000009</v>
      </c>
      <c r="N5341" s="6">
        <f t="shared" si="588"/>
        <v>66.666666666666686</v>
      </c>
      <c r="Q5341" s="1">
        <v>8.3668990000000001</v>
      </c>
      <c r="R5341" s="3">
        <v>646000</v>
      </c>
    </row>
    <row r="5342" spans="1:18" x14ac:dyDescent="0.2">
      <c r="A5342" s="8">
        <v>41743</v>
      </c>
      <c r="B5342" s="1">
        <v>8.6</v>
      </c>
      <c r="C5342" s="1">
        <v>8.82</v>
      </c>
      <c r="D5342" s="1">
        <v>8.4700000000000006</v>
      </c>
      <c r="E5342" s="1">
        <v>8.69</v>
      </c>
      <c r="G5342" s="6">
        <f t="shared" si="582"/>
        <v>0.22999999999999865</v>
      </c>
      <c r="H5342" s="1">
        <f t="shared" si="583"/>
        <v>0.22999999999999865</v>
      </c>
      <c r="I5342" s="1">
        <f t="shared" si="584"/>
        <v>0</v>
      </c>
      <c r="K5342" s="6">
        <f t="shared" si="585"/>
        <v>0.15571428571428569</v>
      </c>
      <c r="L5342" s="6">
        <f t="shared" si="586"/>
        <v>7.7857142857142847E-2</v>
      </c>
      <c r="M5342" s="6">
        <f t="shared" si="587"/>
        <v>2</v>
      </c>
      <c r="N5342" s="6">
        <f t="shared" si="588"/>
        <v>66.666666666666657</v>
      </c>
      <c r="Q5342" s="1">
        <v>8.5943679999999993</v>
      </c>
      <c r="R5342" s="3">
        <v>540200</v>
      </c>
    </row>
    <row r="5343" spans="1:18" x14ac:dyDescent="0.2">
      <c r="A5343" s="8">
        <v>41744</v>
      </c>
      <c r="B5343" s="1">
        <v>8.68</v>
      </c>
      <c r="C5343" s="1">
        <v>8.76</v>
      </c>
      <c r="D5343" s="1">
        <v>8.3800000000000008</v>
      </c>
      <c r="E5343" s="1">
        <v>8.6999999999999993</v>
      </c>
      <c r="G5343" s="6">
        <f t="shared" si="582"/>
        <v>9.9999999999997868E-3</v>
      </c>
      <c r="H5343" s="1">
        <f t="shared" si="583"/>
        <v>9.9999999999997868E-3</v>
      </c>
      <c r="I5343" s="1">
        <f t="shared" si="584"/>
        <v>0</v>
      </c>
      <c r="K5343" s="6">
        <f t="shared" si="585"/>
        <v>0.15285714285714277</v>
      </c>
      <c r="L5343" s="6">
        <f t="shared" si="586"/>
        <v>7.7857142857142847E-2</v>
      </c>
      <c r="M5343" s="6">
        <f t="shared" si="587"/>
        <v>1.9633027522935771</v>
      </c>
      <c r="N5343" s="6">
        <f t="shared" si="588"/>
        <v>66.253869969040238</v>
      </c>
      <c r="Q5343" s="1">
        <v>8.6042579999999997</v>
      </c>
      <c r="R5343" s="3">
        <v>878000</v>
      </c>
    </row>
    <row r="5344" spans="1:18" x14ac:dyDescent="0.2">
      <c r="A5344" s="8">
        <v>41745</v>
      </c>
      <c r="B5344" s="1">
        <v>8.85</v>
      </c>
      <c r="C5344" s="1">
        <v>8.8800000000000008</v>
      </c>
      <c r="D5344" s="1">
        <v>8.7520000000000007</v>
      </c>
      <c r="E5344" s="1">
        <v>8.84</v>
      </c>
      <c r="G5344" s="6">
        <f t="shared" si="582"/>
        <v>0.14000000000000057</v>
      </c>
      <c r="H5344" s="1">
        <f t="shared" si="583"/>
        <v>0.14000000000000057</v>
      </c>
      <c r="I5344" s="1">
        <f t="shared" si="584"/>
        <v>0</v>
      </c>
      <c r="K5344" s="6">
        <f t="shared" si="585"/>
        <v>0.13500000000000004</v>
      </c>
      <c r="L5344" s="6">
        <f t="shared" si="586"/>
        <v>7.7857142857142847E-2</v>
      </c>
      <c r="M5344" s="6">
        <f t="shared" si="587"/>
        <v>1.7339449541284411</v>
      </c>
      <c r="N5344" s="6">
        <f t="shared" si="588"/>
        <v>63.42281879194632</v>
      </c>
      <c r="Q5344" s="1">
        <v>8.742718</v>
      </c>
      <c r="R5344" s="3">
        <v>455100</v>
      </c>
    </row>
    <row r="5345" spans="1:18" x14ac:dyDescent="0.2">
      <c r="A5345" s="8">
        <v>41746</v>
      </c>
      <c r="B5345" s="1">
        <v>8.84</v>
      </c>
      <c r="C5345" s="1">
        <v>8.89</v>
      </c>
      <c r="D5345" s="1">
        <v>8.67</v>
      </c>
      <c r="E5345" s="1">
        <v>8.84</v>
      </c>
      <c r="G5345" s="6">
        <f t="shared" si="582"/>
        <v>0</v>
      </c>
      <c r="H5345" s="1">
        <f t="shared" si="583"/>
        <v>0</v>
      </c>
      <c r="I5345" s="1">
        <f t="shared" si="584"/>
        <v>0</v>
      </c>
      <c r="K5345" s="6">
        <f t="shared" si="585"/>
        <v>0.11785714285714288</v>
      </c>
      <c r="L5345" s="6">
        <f t="shared" si="586"/>
        <v>7.7857142857142847E-2</v>
      </c>
      <c r="M5345" s="6">
        <f t="shared" si="587"/>
        <v>1.5137614678899087</v>
      </c>
      <c r="N5345" s="6">
        <f t="shared" si="588"/>
        <v>60.218978102189787</v>
      </c>
      <c r="Q5345" s="1">
        <v>8.742718</v>
      </c>
      <c r="R5345" s="3">
        <v>517400</v>
      </c>
    </row>
    <row r="5346" spans="1:18" x14ac:dyDescent="0.2">
      <c r="A5346" s="8">
        <v>41750</v>
      </c>
      <c r="B5346" s="1">
        <v>8.85</v>
      </c>
      <c r="C5346" s="1">
        <v>9.11</v>
      </c>
      <c r="D5346" s="1">
        <v>8.75</v>
      </c>
      <c r="E5346" s="1">
        <v>9.07</v>
      </c>
      <c r="G5346" s="6">
        <f t="shared" si="582"/>
        <v>0.23000000000000043</v>
      </c>
      <c r="H5346" s="1">
        <f t="shared" si="583"/>
        <v>0.23000000000000043</v>
      </c>
      <c r="I5346" s="1">
        <f t="shared" si="584"/>
        <v>0</v>
      </c>
      <c r="K5346" s="6">
        <f t="shared" si="585"/>
        <v>0.11499999999999996</v>
      </c>
      <c r="L5346" s="6">
        <f t="shared" si="586"/>
        <v>7.7857142857142847E-2</v>
      </c>
      <c r="M5346" s="6">
        <f t="shared" si="587"/>
        <v>1.477064220183486</v>
      </c>
      <c r="N5346" s="6">
        <f t="shared" si="588"/>
        <v>59.629629629629626</v>
      </c>
      <c r="Q5346" s="1">
        <v>8.970186</v>
      </c>
      <c r="R5346" s="3">
        <v>517700</v>
      </c>
    </row>
    <row r="5347" spans="1:18" x14ac:dyDescent="0.2">
      <c r="A5347" s="8">
        <v>41751</v>
      </c>
      <c r="B5347" s="1">
        <v>9.07</v>
      </c>
      <c r="C5347" s="1">
        <v>9.18</v>
      </c>
      <c r="D5347" s="1">
        <v>8.85</v>
      </c>
      <c r="E5347" s="1">
        <v>8.8699999999999992</v>
      </c>
      <c r="G5347" s="6">
        <f t="shared" si="582"/>
        <v>-0.20000000000000107</v>
      </c>
      <c r="H5347" s="1">
        <f t="shared" si="583"/>
        <v>0</v>
      </c>
      <c r="I5347" s="1">
        <f t="shared" si="584"/>
        <v>0.20000000000000107</v>
      </c>
      <c r="K5347" s="6">
        <f t="shared" si="585"/>
        <v>0.11499999999999996</v>
      </c>
      <c r="L5347" s="6">
        <f t="shared" si="586"/>
        <v>7.2857142857142829E-2</v>
      </c>
      <c r="M5347" s="6">
        <f t="shared" si="587"/>
        <v>1.5784313725490198</v>
      </c>
      <c r="N5347" s="6">
        <f t="shared" si="588"/>
        <v>61.216730038022817</v>
      </c>
      <c r="Q5347" s="1">
        <v>8.7723879999999994</v>
      </c>
      <c r="R5347" s="3">
        <v>878000</v>
      </c>
    </row>
    <row r="5348" spans="1:18" x14ac:dyDescent="0.2">
      <c r="A5348" s="8">
        <v>41752</v>
      </c>
      <c r="B5348" s="1">
        <v>8.8800000000000008</v>
      </c>
      <c r="C5348" s="1">
        <v>9</v>
      </c>
      <c r="D5348" s="1">
        <v>8.7910000000000004</v>
      </c>
      <c r="E5348" s="1">
        <v>8.9</v>
      </c>
      <c r="G5348" s="6">
        <f t="shared" si="582"/>
        <v>3.0000000000001137E-2</v>
      </c>
      <c r="H5348" s="1">
        <f t="shared" si="583"/>
        <v>3.0000000000001137E-2</v>
      </c>
      <c r="I5348" s="1">
        <f t="shared" si="584"/>
        <v>0</v>
      </c>
      <c r="K5348" s="6">
        <f t="shared" si="585"/>
        <v>0.10642857142857144</v>
      </c>
      <c r="L5348" s="6">
        <f t="shared" si="586"/>
        <v>7.2857142857142829E-2</v>
      </c>
      <c r="M5348" s="6">
        <f t="shared" si="587"/>
        <v>1.460784313725491</v>
      </c>
      <c r="N5348" s="6">
        <f t="shared" si="588"/>
        <v>59.362549800796828</v>
      </c>
      <c r="Q5348" s="1">
        <v>8.8020560000000003</v>
      </c>
      <c r="R5348" s="3">
        <v>374200</v>
      </c>
    </row>
    <row r="5349" spans="1:18" x14ac:dyDescent="0.2">
      <c r="A5349" s="8">
        <v>41753</v>
      </c>
      <c r="B5349" s="1">
        <v>8.99</v>
      </c>
      <c r="C5349" s="1">
        <v>9.0399999999999991</v>
      </c>
      <c r="D5349" s="1">
        <v>8.782</v>
      </c>
      <c r="E5349" s="1">
        <v>8.7899999999999991</v>
      </c>
      <c r="G5349" s="6">
        <f t="shared" si="582"/>
        <v>-0.11000000000000121</v>
      </c>
      <c r="H5349" s="1">
        <f t="shared" si="583"/>
        <v>0</v>
      </c>
      <c r="I5349" s="1">
        <f t="shared" si="584"/>
        <v>0.11000000000000121</v>
      </c>
      <c r="K5349" s="6">
        <f t="shared" si="585"/>
        <v>0.10642857142857144</v>
      </c>
      <c r="L5349" s="6">
        <f t="shared" si="586"/>
        <v>6.714285714285724E-2</v>
      </c>
      <c r="M5349" s="6">
        <f t="shared" si="587"/>
        <v>1.5851063829787213</v>
      </c>
      <c r="N5349" s="6">
        <f t="shared" si="588"/>
        <v>61.316872427983505</v>
      </c>
      <c r="Q5349" s="1">
        <v>8.6932679999999998</v>
      </c>
      <c r="R5349" s="3">
        <v>438000</v>
      </c>
    </row>
    <row r="5350" spans="1:18" x14ac:dyDescent="0.2">
      <c r="A5350" s="8">
        <v>41754</v>
      </c>
      <c r="B5350" s="1">
        <v>8.7200000000000006</v>
      </c>
      <c r="C5350" s="1">
        <v>8.8279999999999994</v>
      </c>
      <c r="D5350" s="1">
        <v>8.6</v>
      </c>
      <c r="E5350" s="1">
        <v>8.76</v>
      </c>
      <c r="G5350" s="6">
        <f t="shared" si="582"/>
        <v>-2.9999999999999361E-2</v>
      </c>
      <c r="H5350" s="1">
        <f t="shared" si="583"/>
        <v>0</v>
      </c>
      <c r="I5350" s="1">
        <f t="shared" si="584"/>
        <v>2.9999999999999361E-2</v>
      </c>
      <c r="K5350" s="6">
        <f t="shared" si="585"/>
        <v>0.10642857142857144</v>
      </c>
      <c r="L5350" s="6">
        <f t="shared" si="586"/>
        <v>5.6428571428571495E-2</v>
      </c>
      <c r="M5350" s="6">
        <f t="shared" si="587"/>
        <v>1.8860759493670867</v>
      </c>
      <c r="N5350" s="6">
        <f t="shared" si="588"/>
        <v>65.350877192982438</v>
      </c>
      <c r="Q5350" s="1">
        <v>8.6635980000000004</v>
      </c>
      <c r="R5350" s="3">
        <v>543400</v>
      </c>
    </row>
    <row r="5351" spans="1:18" x14ac:dyDescent="0.2">
      <c r="A5351" s="8">
        <v>41757</v>
      </c>
      <c r="B5351" s="1">
        <v>8.77</v>
      </c>
      <c r="C5351" s="1">
        <v>9.1199999999999992</v>
      </c>
      <c r="D5351" s="1">
        <v>8.7100000000000009</v>
      </c>
      <c r="E5351" s="1">
        <v>9</v>
      </c>
      <c r="G5351" s="6">
        <f t="shared" si="582"/>
        <v>0.24000000000000021</v>
      </c>
      <c r="H5351" s="1">
        <f t="shared" si="583"/>
        <v>0.24000000000000021</v>
      </c>
      <c r="I5351" s="1">
        <f t="shared" si="584"/>
        <v>0</v>
      </c>
      <c r="K5351" s="6">
        <f t="shared" si="585"/>
        <v>0.1235714285714286</v>
      </c>
      <c r="L5351" s="6">
        <f t="shared" si="586"/>
        <v>4.5714285714285756E-2</v>
      </c>
      <c r="M5351" s="6">
        <f t="shared" si="587"/>
        <v>2.7031249999999982</v>
      </c>
      <c r="N5351" s="6">
        <f t="shared" si="588"/>
        <v>72.995780590717288</v>
      </c>
      <c r="Q5351" s="1">
        <v>8.900957</v>
      </c>
      <c r="R5351" s="3">
        <v>677300</v>
      </c>
    </row>
    <row r="5352" spans="1:18" x14ac:dyDescent="0.2">
      <c r="A5352" s="8">
        <v>41758</v>
      </c>
      <c r="B5352" s="1">
        <v>9</v>
      </c>
      <c r="C5352" s="1">
        <v>9.18</v>
      </c>
      <c r="D5352" s="1">
        <v>8.7200000000000006</v>
      </c>
      <c r="E5352" s="1">
        <v>8.82</v>
      </c>
      <c r="G5352" s="6">
        <f t="shared" si="582"/>
        <v>-0.17999999999999972</v>
      </c>
      <c r="H5352" s="1">
        <f t="shared" si="583"/>
        <v>0</v>
      </c>
      <c r="I5352" s="1">
        <f t="shared" si="584"/>
        <v>0.17999999999999972</v>
      </c>
      <c r="K5352" s="6">
        <f t="shared" si="585"/>
        <v>9.2857142857142902E-2</v>
      </c>
      <c r="L5352" s="6">
        <f t="shared" si="586"/>
        <v>5.8571428571428594E-2</v>
      </c>
      <c r="M5352" s="6">
        <f t="shared" si="587"/>
        <v>1.5853658536585367</v>
      </c>
      <c r="N5352" s="6">
        <f t="shared" si="588"/>
        <v>61.320754716981135</v>
      </c>
      <c r="Q5352" s="1">
        <v>8.7229369999999999</v>
      </c>
      <c r="R5352" s="3">
        <v>774200</v>
      </c>
    </row>
    <row r="5353" spans="1:18" x14ac:dyDescent="0.2">
      <c r="A5353" s="8">
        <v>41759</v>
      </c>
      <c r="B5353" s="1">
        <v>8.77</v>
      </c>
      <c r="C5353" s="1">
        <v>9.23</v>
      </c>
      <c r="D5353" s="1">
        <v>8.65</v>
      </c>
      <c r="E5353" s="1">
        <v>9.2200000000000006</v>
      </c>
      <c r="G5353" s="6">
        <f t="shared" si="582"/>
        <v>0.40000000000000036</v>
      </c>
      <c r="H5353" s="1">
        <f t="shared" si="583"/>
        <v>0.40000000000000036</v>
      </c>
      <c r="I5353" s="1">
        <f t="shared" si="584"/>
        <v>0</v>
      </c>
      <c r="K5353" s="6">
        <f t="shared" si="585"/>
        <v>9.7142857142857225E-2</v>
      </c>
      <c r="L5353" s="6">
        <f t="shared" si="586"/>
        <v>5.8571428571428594E-2</v>
      </c>
      <c r="M5353" s="6">
        <f t="shared" si="587"/>
        <v>1.6585365853658545</v>
      </c>
      <c r="N5353" s="6">
        <f t="shared" si="588"/>
        <v>62.385321100917437</v>
      </c>
      <c r="Q5353" s="1">
        <v>9.1185360000000006</v>
      </c>
      <c r="R5353" s="3">
        <v>823200</v>
      </c>
    </row>
    <row r="5354" spans="1:18" x14ac:dyDescent="0.2">
      <c r="A5354" s="8">
        <v>41760</v>
      </c>
      <c r="B5354" s="1">
        <v>9.1999999999999993</v>
      </c>
      <c r="C5354" s="1">
        <v>9.1999999999999993</v>
      </c>
      <c r="D5354" s="1">
        <v>8.8000000000000007</v>
      </c>
      <c r="E5354" s="1">
        <v>8.91</v>
      </c>
      <c r="G5354" s="6">
        <f t="shared" si="582"/>
        <v>-0.3100000000000005</v>
      </c>
      <c r="H5354" s="1">
        <f t="shared" si="583"/>
        <v>0</v>
      </c>
      <c r="I5354" s="1">
        <f t="shared" si="584"/>
        <v>0.3100000000000005</v>
      </c>
      <c r="K5354" s="6">
        <f t="shared" si="585"/>
        <v>9.7142857142857225E-2</v>
      </c>
      <c r="L5354" s="6">
        <f t="shared" si="586"/>
        <v>5.9285714285714421E-2</v>
      </c>
      <c r="M5354" s="6">
        <f t="shared" si="587"/>
        <v>1.6385542168674676</v>
      </c>
      <c r="N5354" s="6">
        <f t="shared" si="588"/>
        <v>62.100456621004533</v>
      </c>
      <c r="Q5354" s="1">
        <v>8.811947</v>
      </c>
      <c r="R5354" s="3">
        <v>761400</v>
      </c>
    </row>
    <row r="5355" spans="1:18" x14ac:dyDescent="0.2">
      <c r="A5355" s="8">
        <v>41761</v>
      </c>
      <c r="B5355" s="1">
        <v>8.9499999999999993</v>
      </c>
      <c r="C5355" s="1">
        <v>9.3000000000000007</v>
      </c>
      <c r="D5355" s="1">
        <v>8.89</v>
      </c>
      <c r="E5355" s="1">
        <v>9.14</v>
      </c>
      <c r="G5355" s="6">
        <f t="shared" si="582"/>
        <v>0.23000000000000043</v>
      </c>
      <c r="H5355" s="1">
        <f t="shared" si="583"/>
        <v>0.23000000000000043</v>
      </c>
      <c r="I5355" s="1">
        <f t="shared" si="584"/>
        <v>0</v>
      </c>
      <c r="K5355" s="6">
        <f t="shared" si="585"/>
        <v>0.10785714285714297</v>
      </c>
      <c r="L5355" s="6">
        <f t="shared" si="586"/>
        <v>5.9285714285714421E-2</v>
      </c>
      <c r="M5355" s="6">
        <f t="shared" si="587"/>
        <v>1.8192771084337327</v>
      </c>
      <c r="N5355" s="6">
        <f t="shared" si="588"/>
        <v>64.529914529914493</v>
      </c>
      <c r="Q5355" s="1">
        <v>9.0394159999999992</v>
      </c>
      <c r="R5355" s="3">
        <v>514200</v>
      </c>
    </row>
    <row r="5356" spans="1:18" x14ac:dyDescent="0.2">
      <c r="A5356" s="8">
        <v>41764</v>
      </c>
      <c r="B5356" s="1">
        <v>9.08</v>
      </c>
      <c r="C5356" s="1">
        <v>9.19</v>
      </c>
      <c r="D5356" s="1">
        <v>8.85</v>
      </c>
      <c r="E5356" s="1">
        <v>8.9600000000000009</v>
      </c>
      <c r="G5356" s="6">
        <f t="shared" si="582"/>
        <v>-0.17999999999999972</v>
      </c>
      <c r="H5356" s="1">
        <f t="shared" si="583"/>
        <v>0</v>
      </c>
      <c r="I5356" s="1">
        <f t="shared" si="584"/>
        <v>0.17999999999999972</v>
      </c>
      <c r="K5356" s="6">
        <f t="shared" si="585"/>
        <v>9.1428571428571637E-2</v>
      </c>
      <c r="L5356" s="6">
        <f t="shared" si="586"/>
        <v>7.2142857142857258E-2</v>
      </c>
      <c r="M5356" s="6">
        <f t="shared" si="587"/>
        <v>1.2673267326732682</v>
      </c>
      <c r="N5356" s="6">
        <f t="shared" si="588"/>
        <v>55.895196506550242</v>
      </c>
      <c r="Q5356" s="1">
        <v>8.8613979999999994</v>
      </c>
      <c r="R5356" s="3">
        <v>486500</v>
      </c>
    </row>
    <row r="5357" spans="1:18" x14ac:dyDescent="0.2">
      <c r="A5357" s="8">
        <v>41765</v>
      </c>
      <c r="B5357" s="1">
        <v>8.9700000000000006</v>
      </c>
      <c r="C5357" s="1">
        <v>9.32</v>
      </c>
      <c r="D5357" s="1">
        <v>8.9700000000000006</v>
      </c>
      <c r="E5357" s="1">
        <v>9.1199999999999992</v>
      </c>
      <c r="G5357" s="6">
        <f t="shared" si="582"/>
        <v>0.15999999999999837</v>
      </c>
      <c r="H5357" s="1">
        <f t="shared" si="583"/>
        <v>0.15999999999999837</v>
      </c>
      <c r="I5357" s="1">
        <f t="shared" si="584"/>
        <v>0</v>
      </c>
      <c r="K5357" s="6">
        <f t="shared" si="585"/>
        <v>0.10214285714285724</v>
      </c>
      <c r="L5357" s="6">
        <f t="shared" si="586"/>
        <v>7.2142857142857258E-2</v>
      </c>
      <c r="M5357" s="6">
        <f t="shared" si="587"/>
        <v>1.4158415841584149</v>
      </c>
      <c r="N5357" s="6">
        <f t="shared" si="588"/>
        <v>58.606557377049164</v>
      </c>
      <c r="Q5357" s="1">
        <v>9.0196360000000002</v>
      </c>
      <c r="R5357" s="3">
        <v>560600</v>
      </c>
    </row>
    <row r="5358" spans="1:18" x14ac:dyDescent="0.2">
      <c r="A5358" s="8">
        <v>41766</v>
      </c>
      <c r="B5358" s="1">
        <v>9.1300000000000008</v>
      </c>
      <c r="C5358" s="1">
        <v>9.17</v>
      </c>
      <c r="D5358" s="1">
        <v>8.61</v>
      </c>
      <c r="E5358" s="1">
        <v>8.82</v>
      </c>
      <c r="G5358" s="6">
        <f t="shared" si="582"/>
        <v>-0.29999999999999893</v>
      </c>
      <c r="H5358" s="1">
        <f t="shared" si="583"/>
        <v>0</v>
      </c>
      <c r="I5358" s="1">
        <f t="shared" si="584"/>
        <v>0.29999999999999893</v>
      </c>
      <c r="K5358" s="6">
        <f t="shared" si="585"/>
        <v>9.2142857142857207E-2</v>
      </c>
      <c r="L5358" s="6">
        <f t="shared" si="586"/>
        <v>9.3571428571428611E-2</v>
      </c>
      <c r="M5358" s="6">
        <f t="shared" si="587"/>
        <v>0.98473282442748122</v>
      </c>
      <c r="N5358" s="6">
        <f t="shared" si="588"/>
        <v>49.61538461538462</v>
      </c>
      <c r="Q5358" s="1">
        <v>8.7229369999999999</v>
      </c>
      <c r="R5358" s="3">
        <v>578300</v>
      </c>
    </row>
    <row r="5359" spans="1:18" x14ac:dyDescent="0.2">
      <c r="A5359" s="8">
        <v>41767</v>
      </c>
      <c r="B5359" s="1">
        <v>8.3699999999999992</v>
      </c>
      <c r="C5359" s="1">
        <v>8.42</v>
      </c>
      <c r="D5359" s="1">
        <v>6.7450000000000001</v>
      </c>
      <c r="E5359" s="1">
        <v>7.15</v>
      </c>
      <c r="G5359" s="6">
        <f t="shared" si="582"/>
        <v>-1.67</v>
      </c>
      <c r="H5359" s="1">
        <f t="shared" si="583"/>
        <v>0</v>
      </c>
      <c r="I5359" s="1">
        <f t="shared" si="584"/>
        <v>1.67</v>
      </c>
      <c r="K5359" s="6">
        <f t="shared" si="585"/>
        <v>9.2142857142857207E-2</v>
      </c>
      <c r="L5359" s="6">
        <f t="shared" si="586"/>
        <v>0.21285714285714288</v>
      </c>
      <c r="M5359" s="6">
        <f t="shared" si="587"/>
        <v>0.43288590604026872</v>
      </c>
      <c r="N5359" s="6">
        <f t="shared" si="588"/>
        <v>30.210772833723667</v>
      </c>
      <c r="Q5359" s="1">
        <v>7.0713160000000004</v>
      </c>
      <c r="R5359" s="3">
        <v>2832800</v>
      </c>
    </row>
    <row r="5360" spans="1:18" x14ac:dyDescent="0.2">
      <c r="A5360" s="8">
        <v>41768</v>
      </c>
      <c r="B5360" s="1">
        <v>7.16</v>
      </c>
      <c r="C5360" s="1">
        <v>7.37</v>
      </c>
      <c r="D5360" s="1">
        <v>7.12</v>
      </c>
      <c r="E5360" s="1">
        <v>7.26</v>
      </c>
      <c r="G5360" s="6">
        <f t="shared" si="582"/>
        <v>0.10999999999999943</v>
      </c>
      <c r="H5360" s="1">
        <f t="shared" si="583"/>
        <v>0.10999999999999943</v>
      </c>
      <c r="I5360" s="1">
        <f t="shared" si="584"/>
        <v>0</v>
      </c>
      <c r="K5360" s="6">
        <f t="shared" si="585"/>
        <v>8.357142857142856E-2</v>
      </c>
      <c r="L5360" s="6">
        <f t="shared" si="586"/>
        <v>0.21285714285714288</v>
      </c>
      <c r="M5360" s="6">
        <f t="shared" si="587"/>
        <v>0.39261744966442941</v>
      </c>
      <c r="N5360" s="6">
        <f t="shared" si="588"/>
        <v>28.192771084337352</v>
      </c>
      <c r="Q5360" s="1">
        <v>7.1801060000000003</v>
      </c>
      <c r="R5360" s="3">
        <v>1053200</v>
      </c>
    </row>
    <row r="5361" spans="1:18" x14ac:dyDescent="0.2">
      <c r="A5361" s="8">
        <v>41771</v>
      </c>
      <c r="B5361" s="1">
        <v>7.28</v>
      </c>
      <c r="C5361" s="1">
        <v>7.6</v>
      </c>
      <c r="D5361" s="1">
        <v>7.21</v>
      </c>
      <c r="E5361" s="1">
        <v>7.46</v>
      </c>
      <c r="G5361" s="6">
        <f t="shared" si="582"/>
        <v>0.20000000000000018</v>
      </c>
      <c r="H5361" s="1">
        <f t="shared" si="583"/>
        <v>0.20000000000000018</v>
      </c>
      <c r="I5361" s="1">
        <f t="shared" si="584"/>
        <v>0</v>
      </c>
      <c r="K5361" s="6">
        <f t="shared" si="585"/>
        <v>9.7857142857142865E-2</v>
      </c>
      <c r="L5361" s="6">
        <f t="shared" si="586"/>
        <v>0.19857142857142854</v>
      </c>
      <c r="M5361" s="6">
        <f t="shared" si="587"/>
        <v>0.49280575539568355</v>
      </c>
      <c r="N5361" s="6">
        <f t="shared" si="588"/>
        <v>33.01204819277109</v>
      </c>
      <c r="Q5361" s="1">
        <v>7.377904</v>
      </c>
      <c r="R5361" s="3">
        <v>935000</v>
      </c>
    </row>
    <row r="5362" spans="1:18" x14ac:dyDescent="0.2">
      <c r="A5362" s="8">
        <v>41772</v>
      </c>
      <c r="B5362" s="1">
        <v>7.47</v>
      </c>
      <c r="C5362" s="1">
        <v>7.9</v>
      </c>
      <c r="D5362" s="1">
        <v>7.45</v>
      </c>
      <c r="E5362" s="1">
        <v>7.77</v>
      </c>
      <c r="G5362" s="6">
        <f t="shared" si="582"/>
        <v>0.30999999999999961</v>
      </c>
      <c r="H5362" s="1">
        <f t="shared" si="583"/>
        <v>0.30999999999999961</v>
      </c>
      <c r="I5362" s="1">
        <f t="shared" si="584"/>
        <v>0</v>
      </c>
      <c r="K5362" s="6">
        <f t="shared" si="585"/>
        <v>0.11785714285714276</v>
      </c>
      <c r="L5362" s="6">
        <f t="shared" si="586"/>
        <v>0.19857142857142854</v>
      </c>
      <c r="M5362" s="6">
        <f t="shared" si="587"/>
        <v>0.59352517985611475</v>
      </c>
      <c r="N5362" s="6">
        <f t="shared" si="588"/>
        <v>37.246049661399532</v>
      </c>
      <c r="Q5362" s="1">
        <v>7.6844929999999998</v>
      </c>
      <c r="R5362" s="3">
        <v>1011400</v>
      </c>
    </row>
    <row r="5363" spans="1:18" x14ac:dyDescent="0.2">
      <c r="A5363" s="8">
        <v>41773</v>
      </c>
      <c r="B5363" s="1">
        <v>7.67</v>
      </c>
      <c r="C5363" s="1">
        <v>7.6740000000000004</v>
      </c>
      <c r="D5363" s="1">
        <v>7.05</v>
      </c>
      <c r="E5363" s="1">
        <v>7.06</v>
      </c>
      <c r="G5363" s="6">
        <f t="shared" si="582"/>
        <v>-0.71</v>
      </c>
      <c r="H5363" s="1">
        <f t="shared" si="583"/>
        <v>0</v>
      </c>
      <c r="I5363" s="1">
        <f t="shared" si="584"/>
        <v>0.71</v>
      </c>
      <c r="K5363" s="6">
        <f t="shared" si="585"/>
        <v>0.11785714285714276</v>
      </c>
      <c r="L5363" s="6">
        <f t="shared" si="586"/>
        <v>0.2414285714285713</v>
      </c>
      <c r="M5363" s="6">
        <f t="shared" si="587"/>
        <v>0.48816568047337261</v>
      </c>
      <c r="N5363" s="6">
        <f t="shared" si="588"/>
        <v>32.803180914512922</v>
      </c>
      <c r="Q5363" s="1">
        <v>6.9823060000000003</v>
      </c>
      <c r="R5363" s="3">
        <v>1411800</v>
      </c>
    </row>
    <row r="5364" spans="1:18" x14ac:dyDescent="0.2">
      <c r="A5364" s="8">
        <v>41774</v>
      </c>
      <c r="B5364" s="1">
        <v>7.07</v>
      </c>
      <c r="C5364" s="1">
        <v>7.07</v>
      </c>
      <c r="D5364" s="1">
        <v>6.68</v>
      </c>
      <c r="E5364" s="1">
        <v>6.91</v>
      </c>
      <c r="G5364" s="6">
        <f t="shared" si="582"/>
        <v>-0.14999999999999947</v>
      </c>
      <c r="H5364" s="1">
        <f t="shared" si="583"/>
        <v>0</v>
      </c>
      <c r="I5364" s="1">
        <f t="shared" si="584"/>
        <v>0.14999999999999947</v>
      </c>
      <c r="K5364" s="6">
        <f t="shared" si="585"/>
        <v>0.11785714285714276</v>
      </c>
      <c r="L5364" s="6">
        <f t="shared" si="586"/>
        <v>0.24999999999999986</v>
      </c>
      <c r="M5364" s="6">
        <f t="shared" si="587"/>
        <v>0.47142857142857131</v>
      </c>
      <c r="N5364" s="6">
        <f t="shared" si="588"/>
        <v>32.038834951456309</v>
      </c>
      <c r="Q5364" s="1">
        <v>6.8339559999999997</v>
      </c>
      <c r="R5364" s="3">
        <v>1275300</v>
      </c>
    </row>
    <row r="5365" spans="1:18" x14ac:dyDescent="0.2">
      <c r="A5365" s="8">
        <v>41775</v>
      </c>
      <c r="B5365" s="1">
        <v>6.91</v>
      </c>
      <c r="C5365" s="1">
        <v>6.92</v>
      </c>
      <c r="D5365" s="1">
        <v>6.65</v>
      </c>
      <c r="E5365" s="1">
        <v>6.8</v>
      </c>
      <c r="G5365" s="6">
        <f t="shared" si="582"/>
        <v>-0.11000000000000032</v>
      </c>
      <c r="H5365" s="1">
        <f t="shared" si="583"/>
        <v>0</v>
      </c>
      <c r="I5365" s="1">
        <f t="shared" si="584"/>
        <v>0.11000000000000032</v>
      </c>
      <c r="K5365" s="6">
        <f t="shared" si="585"/>
        <v>0.1007142857142856</v>
      </c>
      <c r="L5365" s="6">
        <f t="shared" si="586"/>
        <v>0.25785714285714273</v>
      </c>
      <c r="M5365" s="6">
        <f t="shared" si="587"/>
        <v>0.39058171745152331</v>
      </c>
      <c r="N5365" s="6">
        <f t="shared" si="588"/>
        <v>28.087649402390426</v>
      </c>
      <c r="Q5365" s="1">
        <v>6.7251669999999999</v>
      </c>
      <c r="R5365" s="3">
        <v>667700</v>
      </c>
    </row>
    <row r="5366" spans="1:18" x14ac:dyDescent="0.2">
      <c r="A5366" s="8">
        <v>41778</v>
      </c>
      <c r="B5366" s="1">
        <v>6.76</v>
      </c>
      <c r="C5366" s="1">
        <v>6.81</v>
      </c>
      <c r="D5366" s="1">
        <v>6.58</v>
      </c>
      <c r="E5366" s="1">
        <v>6.63</v>
      </c>
      <c r="G5366" s="6">
        <f t="shared" si="582"/>
        <v>-0.16999999999999993</v>
      </c>
      <c r="H5366" s="1">
        <f t="shared" si="583"/>
        <v>0</v>
      </c>
      <c r="I5366" s="1">
        <f t="shared" si="584"/>
        <v>0.16999999999999993</v>
      </c>
      <c r="K5366" s="6">
        <f t="shared" si="585"/>
        <v>0.1007142857142856</v>
      </c>
      <c r="L5366" s="6">
        <f t="shared" si="586"/>
        <v>0.25714285714285706</v>
      </c>
      <c r="M5366" s="6">
        <f t="shared" si="587"/>
        <v>0.39166666666666639</v>
      </c>
      <c r="N5366" s="6">
        <f t="shared" si="588"/>
        <v>28.143712574850284</v>
      </c>
      <c r="Q5366" s="1">
        <v>6.5570380000000004</v>
      </c>
      <c r="R5366" s="3">
        <v>978600</v>
      </c>
    </row>
    <row r="5367" spans="1:18" x14ac:dyDescent="0.2">
      <c r="A5367" s="8">
        <v>41779</v>
      </c>
      <c r="B5367" s="1">
        <v>6.64</v>
      </c>
      <c r="C5367" s="1">
        <v>6.71</v>
      </c>
      <c r="D5367" s="1">
        <v>6.47</v>
      </c>
      <c r="E5367" s="1">
        <v>6.63</v>
      </c>
      <c r="G5367" s="6">
        <f t="shared" si="582"/>
        <v>0</v>
      </c>
      <c r="H5367" s="1">
        <f t="shared" si="583"/>
        <v>0</v>
      </c>
      <c r="I5367" s="1">
        <f t="shared" si="584"/>
        <v>0</v>
      </c>
      <c r="K5367" s="6">
        <f t="shared" si="585"/>
        <v>7.2142857142856995E-2</v>
      </c>
      <c r="L5367" s="6">
        <f t="shared" si="586"/>
        <v>0.25714285714285706</v>
      </c>
      <c r="M5367" s="6">
        <f t="shared" si="587"/>
        <v>0.28055555555555506</v>
      </c>
      <c r="N5367" s="6">
        <f t="shared" si="588"/>
        <v>21.908893709327515</v>
      </c>
      <c r="Q5367" s="1">
        <v>6.5570380000000004</v>
      </c>
      <c r="R5367" s="3">
        <v>752700</v>
      </c>
    </row>
    <row r="5368" spans="1:18" x14ac:dyDescent="0.2">
      <c r="A5368" s="8">
        <v>41780</v>
      </c>
      <c r="B5368" s="1">
        <v>6.63</v>
      </c>
      <c r="C5368" s="1">
        <v>6.73</v>
      </c>
      <c r="D5368" s="1">
        <v>6.42</v>
      </c>
      <c r="E5368" s="1">
        <v>6.62</v>
      </c>
      <c r="G5368" s="6">
        <f t="shared" si="582"/>
        <v>-9.9999999999997868E-3</v>
      </c>
      <c r="H5368" s="1">
        <f t="shared" si="583"/>
        <v>0</v>
      </c>
      <c r="I5368" s="1">
        <f t="shared" si="584"/>
        <v>9.9999999999997868E-3</v>
      </c>
      <c r="K5368" s="6">
        <f t="shared" si="585"/>
        <v>7.2142857142856995E-2</v>
      </c>
      <c r="L5368" s="6">
        <f t="shared" si="586"/>
        <v>0.23571428571428557</v>
      </c>
      <c r="M5368" s="6">
        <f t="shared" si="587"/>
        <v>0.30606060606060564</v>
      </c>
      <c r="N5368" s="6">
        <f t="shared" si="588"/>
        <v>23.433874709976777</v>
      </c>
      <c r="Q5368" s="1">
        <v>6.547148</v>
      </c>
      <c r="R5368" s="3">
        <v>616500</v>
      </c>
    </row>
    <row r="5369" spans="1:18" x14ac:dyDescent="0.2">
      <c r="A5369" s="8">
        <v>41781</v>
      </c>
      <c r="B5369" s="1">
        <v>6.63</v>
      </c>
      <c r="C5369" s="1">
        <v>6.69</v>
      </c>
      <c r="D5369" s="1">
        <v>6.47</v>
      </c>
      <c r="E5369" s="1">
        <v>6.48</v>
      </c>
      <c r="G5369" s="6">
        <f t="shared" si="582"/>
        <v>-0.13999999999999968</v>
      </c>
      <c r="H5369" s="1">
        <f t="shared" si="583"/>
        <v>0</v>
      </c>
      <c r="I5369" s="1">
        <f t="shared" si="584"/>
        <v>0.13999999999999968</v>
      </c>
      <c r="K5369" s="6">
        <f t="shared" si="585"/>
        <v>5.5714285714285543E-2</v>
      </c>
      <c r="L5369" s="6">
        <f t="shared" si="586"/>
        <v>0.24571428571428555</v>
      </c>
      <c r="M5369" s="6">
        <f t="shared" si="587"/>
        <v>0.22674418604651109</v>
      </c>
      <c r="N5369" s="6">
        <f t="shared" si="588"/>
        <v>18.483412322274845</v>
      </c>
      <c r="Q5369" s="1">
        <v>6.4086889999999999</v>
      </c>
      <c r="R5369" s="3">
        <v>424800</v>
      </c>
    </row>
    <row r="5370" spans="1:18" x14ac:dyDescent="0.2">
      <c r="A5370" s="8">
        <v>41782</v>
      </c>
      <c r="B5370" s="1">
        <v>6.49</v>
      </c>
      <c r="C5370" s="1">
        <v>6.58</v>
      </c>
      <c r="D5370" s="1">
        <v>6.4</v>
      </c>
      <c r="E5370" s="1">
        <v>6.44</v>
      </c>
      <c r="G5370" s="6">
        <f t="shared" si="582"/>
        <v>-4.0000000000000036E-2</v>
      </c>
      <c r="H5370" s="1">
        <f t="shared" si="583"/>
        <v>0</v>
      </c>
      <c r="I5370" s="1">
        <f t="shared" si="584"/>
        <v>4.0000000000000036E-2</v>
      </c>
      <c r="K5370" s="6">
        <f t="shared" si="585"/>
        <v>5.5714285714285543E-2</v>
      </c>
      <c r="L5370" s="6">
        <f t="shared" si="586"/>
        <v>0.23571428571428557</v>
      </c>
      <c r="M5370" s="6">
        <f t="shared" si="587"/>
        <v>0.23636363636363578</v>
      </c>
      <c r="N5370" s="6">
        <f t="shared" si="588"/>
        <v>19.117647058823493</v>
      </c>
      <c r="Q5370" s="1">
        <v>6.369129</v>
      </c>
      <c r="R5370" s="3">
        <v>388000</v>
      </c>
    </row>
    <row r="5371" spans="1:18" x14ac:dyDescent="0.2">
      <c r="A5371" s="8">
        <v>41786</v>
      </c>
      <c r="B5371" s="1">
        <v>6.46</v>
      </c>
      <c r="C5371" s="1">
        <v>6.55</v>
      </c>
      <c r="D5371" s="1">
        <v>6.4</v>
      </c>
      <c r="E5371" s="1">
        <v>6.49</v>
      </c>
      <c r="G5371" s="6">
        <f t="shared" si="582"/>
        <v>4.9999999999999822E-2</v>
      </c>
      <c r="H5371" s="1">
        <f t="shared" si="583"/>
        <v>4.9999999999999822E-2</v>
      </c>
      <c r="I5371" s="1">
        <f t="shared" si="584"/>
        <v>0</v>
      </c>
      <c r="K5371" s="6">
        <f t="shared" si="585"/>
        <v>4.7857142857142786E-2</v>
      </c>
      <c r="L5371" s="6">
        <f t="shared" si="586"/>
        <v>0.23571428571428557</v>
      </c>
      <c r="M5371" s="6">
        <f t="shared" si="587"/>
        <v>0.20303030303030284</v>
      </c>
      <c r="N5371" s="6">
        <f t="shared" si="588"/>
        <v>16.876574307304779</v>
      </c>
      <c r="Q5371" s="1">
        <v>6.4185790000000003</v>
      </c>
      <c r="R5371" s="3">
        <v>493900</v>
      </c>
    </row>
    <row r="5372" spans="1:18" x14ac:dyDescent="0.2">
      <c r="A5372" s="8">
        <v>41787</v>
      </c>
      <c r="B5372" s="1">
        <v>6.47</v>
      </c>
      <c r="C5372" s="1">
        <v>6.54</v>
      </c>
      <c r="D5372" s="1">
        <v>6.23</v>
      </c>
      <c r="E5372" s="1">
        <v>6.5</v>
      </c>
      <c r="G5372" s="6">
        <f t="shared" si="582"/>
        <v>9.9999999999997868E-3</v>
      </c>
      <c r="H5372" s="1">
        <f t="shared" si="583"/>
        <v>9.9999999999997868E-3</v>
      </c>
      <c r="I5372" s="1">
        <f t="shared" si="584"/>
        <v>0</v>
      </c>
      <c r="K5372" s="6">
        <f t="shared" si="585"/>
        <v>4.8571428571428488E-2</v>
      </c>
      <c r="L5372" s="6">
        <f t="shared" si="586"/>
        <v>0.21428571428571422</v>
      </c>
      <c r="M5372" s="6">
        <f t="shared" si="587"/>
        <v>0.22666666666666635</v>
      </c>
      <c r="N5372" s="6">
        <f t="shared" si="588"/>
        <v>18.47826086956519</v>
      </c>
      <c r="Q5372" s="1">
        <v>6.4284689999999998</v>
      </c>
      <c r="R5372" s="3">
        <v>855200</v>
      </c>
    </row>
    <row r="5373" spans="1:18" x14ac:dyDescent="0.2">
      <c r="A5373" s="8">
        <v>41788</v>
      </c>
      <c r="B5373" s="1">
        <v>6.51</v>
      </c>
      <c r="C5373" s="1">
        <v>6.6</v>
      </c>
      <c r="D5373" s="1">
        <v>6.42</v>
      </c>
      <c r="E5373" s="1">
        <v>6.51</v>
      </c>
      <c r="G5373" s="6">
        <f t="shared" si="582"/>
        <v>9.9999999999997868E-3</v>
      </c>
      <c r="H5373" s="1">
        <f t="shared" si="583"/>
        <v>9.9999999999997868E-3</v>
      </c>
      <c r="I5373" s="1">
        <f t="shared" si="584"/>
        <v>0</v>
      </c>
      <c r="K5373" s="6">
        <f t="shared" si="585"/>
        <v>4.928571428571419E-2</v>
      </c>
      <c r="L5373" s="6">
        <f t="shared" si="586"/>
        <v>9.4999999999999946E-2</v>
      </c>
      <c r="M5373" s="6">
        <f t="shared" si="587"/>
        <v>0.51879699248120226</v>
      </c>
      <c r="N5373" s="6">
        <f t="shared" si="588"/>
        <v>34.158415841584116</v>
      </c>
      <c r="Q5373" s="1">
        <v>6.4383590000000002</v>
      </c>
      <c r="R5373" s="3">
        <v>710000</v>
      </c>
    </row>
    <row r="5374" spans="1:18" x14ac:dyDescent="0.2">
      <c r="A5374" s="8">
        <v>41789</v>
      </c>
      <c r="B5374" s="1">
        <v>6.5</v>
      </c>
      <c r="C5374" s="1">
        <v>6.54</v>
      </c>
      <c r="D5374" s="1">
        <v>6.38</v>
      </c>
      <c r="E5374" s="1">
        <v>6.5</v>
      </c>
      <c r="G5374" s="6">
        <f t="shared" si="582"/>
        <v>-9.9999999999997868E-3</v>
      </c>
      <c r="H5374" s="1">
        <f t="shared" si="583"/>
        <v>0</v>
      </c>
      <c r="I5374" s="1">
        <f t="shared" si="584"/>
        <v>9.9999999999997868E-3</v>
      </c>
      <c r="K5374" s="6">
        <f t="shared" si="585"/>
        <v>4.142857142857137E-2</v>
      </c>
      <c r="L5374" s="6">
        <f t="shared" si="586"/>
        <v>9.5714285714285641E-2</v>
      </c>
      <c r="M5374" s="6">
        <f t="shared" si="587"/>
        <v>0.43283582089552214</v>
      </c>
      <c r="N5374" s="6">
        <f t="shared" si="588"/>
        <v>30.208333333333314</v>
      </c>
      <c r="Q5374" s="1">
        <v>6.4284689999999998</v>
      </c>
      <c r="R5374" s="3">
        <v>556100</v>
      </c>
    </row>
    <row r="5375" spans="1:18" x14ac:dyDescent="0.2">
      <c r="A5375" s="8">
        <v>41792</v>
      </c>
      <c r="B5375" s="1">
        <v>6.5</v>
      </c>
      <c r="C5375" s="1">
        <v>6.57</v>
      </c>
      <c r="D5375" s="1">
        <v>6.22</v>
      </c>
      <c r="E5375" s="1">
        <v>6.29</v>
      </c>
      <c r="G5375" s="6">
        <f t="shared" si="582"/>
        <v>-0.20999999999999996</v>
      </c>
      <c r="H5375" s="1">
        <f t="shared" si="583"/>
        <v>0</v>
      </c>
      <c r="I5375" s="1">
        <f t="shared" si="584"/>
        <v>0.20999999999999996</v>
      </c>
      <c r="K5375" s="6">
        <f t="shared" si="585"/>
        <v>2.7142857142857073E-2</v>
      </c>
      <c r="L5375" s="6">
        <f t="shared" si="586"/>
        <v>0.11071428571428564</v>
      </c>
      <c r="M5375" s="6">
        <f t="shared" si="587"/>
        <v>0.24516129032258019</v>
      </c>
      <c r="N5375" s="6">
        <f t="shared" si="588"/>
        <v>19.689119170984426</v>
      </c>
      <c r="Q5375" s="1">
        <v>6.2207790000000003</v>
      </c>
      <c r="R5375" s="3">
        <v>616600</v>
      </c>
    </row>
    <row r="5376" spans="1:18" x14ac:dyDescent="0.2">
      <c r="A5376" s="8">
        <v>41793</v>
      </c>
      <c r="B5376" s="1">
        <v>6.24</v>
      </c>
      <c r="C5376" s="1">
        <v>6.42</v>
      </c>
      <c r="D5376" s="1">
        <v>6.2</v>
      </c>
      <c r="E5376" s="1">
        <v>6.36</v>
      </c>
      <c r="G5376" s="6">
        <f t="shared" si="582"/>
        <v>7.0000000000000284E-2</v>
      </c>
      <c r="H5376" s="1">
        <f t="shared" si="583"/>
        <v>7.0000000000000284E-2</v>
      </c>
      <c r="I5376" s="1">
        <f t="shared" si="584"/>
        <v>0</v>
      </c>
      <c r="K5376" s="6">
        <f t="shared" si="585"/>
        <v>9.9999999999999777E-3</v>
      </c>
      <c r="L5376" s="6">
        <f t="shared" si="586"/>
        <v>0.11071428571428564</v>
      </c>
      <c r="M5376" s="6">
        <f t="shared" si="587"/>
        <v>9.0322580645161146E-2</v>
      </c>
      <c r="N5376" s="6">
        <f t="shared" si="588"/>
        <v>8.2840236686390369</v>
      </c>
      <c r="Q5376" s="1">
        <v>6.2900090000000004</v>
      </c>
      <c r="R5376" s="3">
        <v>558800</v>
      </c>
    </row>
    <row r="5377" spans="1:18" x14ac:dyDescent="0.2">
      <c r="A5377" s="8">
        <v>41794</v>
      </c>
      <c r="B5377" s="1">
        <v>6.34</v>
      </c>
      <c r="C5377" s="1">
        <v>6.53</v>
      </c>
      <c r="D5377" s="1">
        <v>6.23</v>
      </c>
      <c r="E5377" s="1">
        <v>6.44</v>
      </c>
      <c r="G5377" s="6">
        <f t="shared" si="582"/>
        <v>8.0000000000000071E-2</v>
      </c>
      <c r="H5377" s="1">
        <f t="shared" si="583"/>
        <v>8.0000000000000071E-2</v>
      </c>
      <c r="I5377" s="1">
        <f t="shared" si="584"/>
        <v>0</v>
      </c>
      <c r="K5377" s="6">
        <f t="shared" si="585"/>
        <v>1.5714285714285698E-2</v>
      </c>
      <c r="L5377" s="6">
        <f t="shared" si="586"/>
        <v>5.9999999999999928E-2</v>
      </c>
      <c r="M5377" s="6">
        <f t="shared" si="587"/>
        <v>0.26190476190476197</v>
      </c>
      <c r="N5377" s="6">
        <f t="shared" si="588"/>
        <v>20.754716981132077</v>
      </c>
      <c r="Q5377" s="1">
        <v>6.369129</v>
      </c>
      <c r="R5377" s="3">
        <v>598400</v>
      </c>
    </row>
    <row r="5378" spans="1:18" x14ac:dyDescent="0.2">
      <c r="A5378" s="8">
        <v>41795</v>
      </c>
      <c r="B5378" s="1">
        <v>6.48</v>
      </c>
      <c r="C5378" s="1">
        <v>6.5250000000000004</v>
      </c>
      <c r="D5378" s="1">
        <v>6.29</v>
      </c>
      <c r="E5378" s="1">
        <v>6.5</v>
      </c>
      <c r="G5378" s="6">
        <f t="shared" si="582"/>
        <v>5.9999999999999609E-2</v>
      </c>
      <c r="H5378" s="1">
        <f t="shared" si="583"/>
        <v>5.9999999999999609E-2</v>
      </c>
      <c r="I5378" s="1">
        <f t="shared" si="584"/>
        <v>0</v>
      </c>
      <c r="K5378" s="6">
        <f t="shared" si="585"/>
        <v>1.9999999999999955E-2</v>
      </c>
      <c r="L5378" s="6">
        <f t="shared" si="586"/>
        <v>4.9285714285714252E-2</v>
      </c>
      <c r="M5378" s="6">
        <f t="shared" si="587"/>
        <v>0.40579710144927472</v>
      </c>
      <c r="N5378" s="6">
        <f t="shared" si="588"/>
        <v>28.865979381443267</v>
      </c>
      <c r="Q5378" s="1">
        <v>6.4284689999999998</v>
      </c>
      <c r="R5378" s="3">
        <v>791500</v>
      </c>
    </row>
    <row r="5379" spans="1:18" x14ac:dyDescent="0.2">
      <c r="A5379" s="8">
        <v>41796</v>
      </c>
      <c r="B5379" s="1">
        <v>6.52</v>
      </c>
      <c r="C5379" s="1">
        <v>6.79</v>
      </c>
      <c r="D5379" s="1">
        <v>6.45</v>
      </c>
      <c r="E5379" s="1">
        <v>6.76</v>
      </c>
      <c r="G5379" s="6">
        <f t="shared" si="582"/>
        <v>0.25999999999999979</v>
      </c>
      <c r="H5379" s="1">
        <f t="shared" si="583"/>
        <v>0.25999999999999979</v>
      </c>
      <c r="I5379" s="1">
        <f t="shared" si="584"/>
        <v>0</v>
      </c>
      <c r="K5379" s="6">
        <f t="shared" si="585"/>
        <v>3.8571428571428513E-2</v>
      </c>
      <c r="L5379" s="6">
        <f t="shared" si="586"/>
        <v>4.142857142857137E-2</v>
      </c>
      <c r="M5379" s="6">
        <f t="shared" si="587"/>
        <v>0.93103448275862055</v>
      </c>
      <c r="N5379" s="6">
        <f t="shared" si="588"/>
        <v>48.214285714285708</v>
      </c>
      <c r="Q5379" s="1">
        <v>6.6856080000000002</v>
      </c>
      <c r="R5379" s="3">
        <v>1235700</v>
      </c>
    </row>
    <row r="5380" spans="1:18" x14ac:dyDescent="0.2">
      <c r="A5380" s="8">
        <v>41799</v>
      </c>
      <c r="B5380" s="1">
        <v>6.76</v>
      </c>
      <c r="C5380" s="1">
        <v>6.86</v>
      </c>
      <c r="D5380" s="1">
        <v>6.67</v>
      </c>
      <c r="E5380" s="1">
        <v>6.77</v>
      </c>
      <c r="G5380" s="6">
        <f t="shared" ref="G5380:G5443" si="589">E5380-E5379</f>
        <v>9.9999999999997868E-3</v>
      </c>
      <c r="H5380" s="1">
        <f t="shared" ref="H5380:H5443" si="590">IF(G5380&gt;0,G5380,0)</f>
        <v>9.9999999999997868E-3</v>
      </c>
      <c r="I5380" s="1">
        <f t="shared" ref="I5380:I5443" si="591">IF(G5380&lt;0,ABS(G5380),0)</f>
        <v>0</v>
      </c>
      <c r="K5380" s="6">
        <f t="shared" si="585"/>
        <v>3.9285714285714209E-2</v>
      </c>
      <c r="L5380" s="6">
        <f t="shared" si="586"/>
        <v>2.9285714285714231E-2</v>
      </c>
      <c r="M5380" s="6">
        <f t="shared" si="587"/>
        <v>1.3414634146341462</v>
      </c>
      <c r="N5380" s="6">
        <f t="shared" si="588"/>
        <v>57.291666666666664</v>
      </c>
      <c r="Q5380" s="1">
        <v>6.6954979999999997</v>
      </c>
      <c r="R5380" s="3">
        <v>751300</v>
      </c>
    </row>
    <row r="5381" spans="1:18" x14ac:dyDescent="0.2">
      <c r="A5381" s="8">
        <v>41800</v>
      </c>
      <c r="B5381" s="1">
        <v>6.76</v>
      </c>
      <c r="C5381" s="1">
        <v>6.81</v>
      </c>
      <c r="D5381" s="1">
        <v>6.53</v>
      </c>
      <c r="E5381" s="1">
        <v>6.71</v>
      </c>
      <c r="G5381" s="6">
        <f t="shared" si="589"/>
        <v>-5.9999999999999609E-2</v>
      </c>
      <c r="H5381" s="1">
        <f t="shared" si="590"/>
        <v>0</v>
      </c>
      <c r="I5381" s="1">
        <f t="shared" si="591"/>
        <v>5.9999999999999609E-2</v>
      </c>
      <c r="K5381" s="6">
        <f t="shared" si="585"/>
        <v>3.9285714285714209E-2</v>
      </c>
      <c r="L5381" s="6">
        <f t="shared" si="586"/>
        <v>3.3571428571428488E-2</v>
      </c>
      <c r="M5381" s="6">
        <f t="shared" si="587"/>
        <v>1.1702127659574475</v>
      </c>
      <c r="N5381" s="6">
        <f t="shared" si="588"/>
        <v>53.921568627450995</v>
      </c>
      <c r="Q5381" s="1">
        <v>6.636158</v>
      </c>
      <c r="R5381" s="3">
        <v>931900</v>
      </c>
    </row>
    <row r="5382" spans="1:18" x14ac:dyDescent="0.2">
      <c r="A5382" s="8">
        <v>41801</v>
      </c>
      <c r="B5382" s="1">
        <v>6.65</v>
      </c>
      <c r="C5382" s="1">
        <v>6.83</v>
      </c>
      <c r="D5382" s="1">
        <v>6.57</v>
      </c>
      <c r="E5382" s="1">
        <v>6.79</v>
      </c>
      <c r="G5382" s="6">
        <f t="shared" si="589"/>
        <v>8.0000000000000071E-2</v>
      </c>
      <c r="H5382" s="1">
        <f t="shared" si="590"/>
        <v>8.0000000000000071E-2</v>
      </c>
      <c r="I5382" s="1">
        <f t="shared" si="591"/>
        <v>0</v>
      </c>
      <c r="K5382" s="6">
        <f t="shared" si="585"/>
        <v>4.4999999999999929E-2</v>
      </c>
      <c r="L5382" s="6">
        <f t="shared" si="586"/>
        <v>3.2857142857142793E-2</v>
      </c>
      <c r="M5382" s="6">
        <f t="shared" si="587"/>
        <v>1.3695652173913049</v>
      </c>
      <c r="N5382" s="6">
        <f t="shared" si="588"/>
        <v>57.798165137614681</v>
      </c>
      <c r="Q5382" s="1">
        <v>6.7152770000000004</v>
      </c>
      <c r="R5382" s="3">
        <v>582700</v>
      </c>
    </row>
    <row r="5383" spans="1:18" x14ac:dyDescent="0.2">
      <c r="A5383" s="8">
        <v>41802</v>
      </c>
      <c r="B5383" s="1">
        <v>6.79</v>
      </c>
      <c r="C5383" s="1">
        <v>7</v>
      </c>
      <c r="D5383" s="1">
        <v>6.67</v>
      </c>
      <c r="E5383" s="1">
        <v>6.81</v>
      </c>
      <c r="G5383" s="6">
        <f t="shared" si="589"/>
        <v>1.9999999999999574E-2</v>
      </c>
      <c r="H5383" s="1">
        <f t="shared" si="590"/>
        <v>1.9999999999999574E-2</v>
      </c>
      <c r="I5383" s="1">
        <f t="shared" si="591"/>
        <v>0</v>
      </c>
      <c r="K5383" s="6">
        <f t="shared" si="585"/>
        <v>4.6428571428571326E-2</v>
      </c>
      <c r="L5383" s="6">
        <f t="shared" si="586"/>
        <v>2.2857142857142815E-2</v>
      </c>
      <c r="M5383" s="6">
        <f t="shared" si="587"/>
        <v>2.0312499999999991</v>
      </c>
      <c r="N5383" s="6">
        <f t="shared" si="588"/>
        <v>67.010309278350505</v>
      </c>
      <c r="Q5383" s="1">
        <v>6.7350570000000003</v>
      </c>
      <c r="R5383" s="3">
        <v>854400</v>
      </c>
    </row>
    <row r="5384" spans="1:18" x14ac:dyDescent="0.2">
      <c r="A5384" s="8">
        <v>41803</v>
      </c>
      <c r="B5384" s="1">
        <v>6.8</v>
      </c>
      <c r="C5384" s="1">
        <v>6.875</v>
      </c>
      <c r="D5384" s="1">
        <v>6.52</v>
      </c>
      <c r="E5384" s="1">
        <v>6.7</v>
      </c>
      <c r="G5384" s="6">
        <f t="shared" si="589"/>
        <v>-0.10999999999999943</v>
      </c>
      <c r="H5384" s="1">
        <f t="shared" si="590"/>
        <v>0</v>
      </c>
      <c r="I5384" s="1">
        <f t="shared" si="591"/>
        <v>0.10999999999999943</v>
      </c>
      <c r="K5384" s="6">
        <f t="shared" si="585"/>
        <v>4.6428571428571326E-2</v>
      </c>
      <c r="L5384" s="6">
        <f t="shared" si="586"/>
        <v>2.7857142857142771E-2</v>
      </c>
      <c r="M5384" s="6">
        <f t="shared" si="587"/>
        <v>1.6666666666666681</v>
      </c>
      <c r="N5384" s="6">
        <f t="shared" si="588"/>
        <v>62.500000000000014</v>
      </c>
      <c r="Q5384" s="1">
        <v>6.6262679999999996</v>
      </c>
      <c r="R5384" s="3">
        <v>869000</v>
      </c>
    </row>
    <row r="5385" spans="1:18" x14ac:dyDescent="0.2">
      <c r="A5385" s="8">
        <v>41806</v>
      </c>
      <c r="B5385" s="1">
        <v>6.71</v>
      </c>
      <c r="C5385" s="1">
        <v>6.75</v>
      </c>
      <c r="D5385" s="1">
        <v>6.52</v>
      </c>
      <c r="E5385" s="1">
        <v>6.62</v>
      </c>
      <c r="G5385" s="6">
        <f t="shared" si="589"/>
        <v>-8.0000000000000071E-2</v>
      </c>
      <c r="H5385" s="1">
        <f t="shared" si="590"/>
        <v>0</v>
      </c>
      <c r="I5385" s="1">
        <f t="shared" si="591"/>
        <v>8.0000000000000071E-2</v>
      </c>
      <c r="K5385" s="6">
        <f t="shared" si="585"/>
        <v>4.2857142857142767E-2</v>
      </c>
      <c r="L5385" s="6">
        <f t="shared" si="586"/>
        <v>3.3571428571428488E-2</v>
      </c>
      <c r="M5385" s="6">
        <f t="shared" si="587"/>
        <v>1.2765957446808516</v>
      </c>
      <c r="N5385" s="6">
        <f t="shared" si="588"/>
        <v>56.074766355140198</v>
      </c>
      <c r="Q5385" s="1">
        <v>6.547148</v>
      </c>
      <c r="R5385" s="3">
        <v>954300</v>
      </c>
    </row>
    <row r="5386" spans="1:18" x14ac:dyDescent="0.2">
      <c r="A5386" s="8">
        <v>41807</v>
      </c>
      <c r="B5386" s="1">
        <v>6.65</v>
      </c>
      <c r="C5386" s="1">
        <v>6.82</v>
      </c>
      <c r="D5386" s="1">
        <v>6.57</v>
      </c>
      <c r="E5386" s="1">
        <v>6.78</v>
      </c>
      <c r="G5386" s="6">
        <f t="shared" si="589"/>
        <v>0.16000000000000014</v>
      </c>
      <c r="H5386" s="1">
        <f t="shared" si="590"/>
        <v>0.16000000000000014</v>
      </c>
      <c r="I5386" s="1">
        <f t="shared" si="591"/>
        <v>0</v>
      </c>
      <c r="K5386" s="6">
        <f t="shared" si="585"/>
        <v>5.3571428571428506E-2</v>
      </c>
      <c r="L5386" s="6">
        <f t="shared" si="586"/>
        <v>3.3571428571428488E-2</v>
      </c>
      <c r="M5386" s="6">
        <f t="shared" si="587"/>
        <v>1.5957446808510658</v>
      </c>
      <c r="N5386" s="6">
        <f t="shared" si="588"/>
        <v>61.475409836065609</v>
      </c>
      <c r="Q5386" s="1">
        <v>6.7053880000000001</v>
      </c>
      <c r="R5386" s="3">
        <v>1178900</v>
      </c>
    </row>
    <row r="5387" spans="1:18" x14ac:dyDescent="0.2">
      <c r="A5387" s="8">
        <v>41808</v>
      </c>
      <c r="B5387" s="1">
        <v>6.79</v>
      </c>
      <c r="C5387" s="1">
        <v>6.97</v>
      </c>
      <c r="D5387" s="1">
        <v>6.69</v>
      </c>
      <c r="E5387" s="1">
        <v>6.8</v>
      </c>
      <c r="G5387" s="6">
        <f t="shared" si="589"/>
        <v>1.9999999999999574E-2</v>
      </c>
      <c r="H5387" s="1">
        <f t="shared" si="590"/>
        <v>1.9999999999999574E-2</v>
      </c>
      <c r="I5387" s="1">
        <f t="shared" si="591"/>
        <v>0</v>
      </c>
      <c r="K5387" s="6">
        <f t="shared" si="585"/>
        <v>5.4285714285714208E-2</v>
      </c>
      <c r="L5387" s="6">
        <f t="shared" si="586"/>
        <v>3.3571428571428488E-2</v>
      </c>
      <c r="M5387" s="6">
        <f t="shared" si="587"/>
        <v>1.6170212765957463</v>
      </c>
      <c r="N5387" s="6">
        <f t="shared" si="588"/>
        <v>61.788617886178891</v>
      </c>
      <c r="Q5387" s="1">
        <v>6.7251669999999999</v>
      </c>
      <c r="R5387" s="3">
        <v>667600</v>
      </c>
    </row>
    <row r="5388" spans="1:18" x14ac:dyDescent="0.2">
      <c r="A5388" s="8">
        <v>41809</v>
      </c>
      <c r="B5388" s="1">
        <v>6.82</v>
      </c>
      <c r="C5388" s="1">
        <v>6.89</v>
      </c>
      <c r="D5388" s="1">
        <v>6.7</v>
      </c>
      <c r="E5388" s="1">
        <v>6.88</v>
      </c>
      <c r="G5388" s="6">
        <f t="shared" si="589"/>
        <v>8.0000000000000071E-2</v>
      </c>
      <c r="H5388" s="1">
        <f t="shared" si="590"/>
        <v>8.0000000000000071E-2</v>
      </c>
      <c r="I5388" s="1">
        <f t="shared" si="591"/>
        <v>0</v>
      </c>
      <c r="K5388" s="6">
        <f t="shared" si="585"/>
        <v>5.9999999999999928E-2</v>
      </c>
      <c r="L5388" s="6">
        <f t="shared" si="586"/>
        <v>3.2857142857142793E-2</v>
      </c>
      <c r="M5388" s="6">
        <f t="shared" si="587"/>
        <v>1.8260869565217406</v>
      </c>
      <c r="N5388" s="6">
        <f t="shared" si="588"/>
        <v>64.615384615384642</v>
      </c>
      <c r="Q5388" s="1">
        <v>6.8042870000000004</v>
      </c>
      <c r="R5388" s="3">
        <v>812200</v>
      </c>
    </row>
    <row r="5389" spans="1:18" x14ac:dyDescent="0.2">
      <c r="A5389" s="8">
        <v>41810</v>
      </c>
      <c r="B5389" s="1">
        <v>6.9</v>
      </c>
      <c r="C5389" s="1">
        <v>7.14</v>
      </c>
      <c r="D5389" s="1">
        <v>6.8</v>
      </c>
      <c r="E5389" s="1">
        <v>7.08</v>
      </c>
      <c r="G5389" s="6">
        <f t="shared" si="589"/>
        <v>0.20000000000000018</v>
      </c>
      <c r="H5389" s="1">
        <f t="shared" si="590"/>
        <v>0.20000000000000018</v>
      </c>
      <c r="I5389" s="1">
        <f t="shared" si="591"/>
        <v>0</v>
      </c>
      <c r="K5389" s="6">
        <f t="shared" si="585"/>
        <v>7.4285714285714219E-2</v>
      </c>
      <c r="L5389" s="6">
        <f t="shared" si="586"/>
        <v>1.7857142857142794E-2</v>
      </c>
      <c r="M5389" s="6">
        <f t="shared" si="587"/>
        <v>4.1600000000000108</v>
      </c>
      <c r="N5389" s="6">
        <f t="shared" si="588"/>
        <v>80.620155038759734</v>
      </c>
      <c r="Q5389" s="1">
        <v>7.0020860000000003</v>
      </c>
      <c r="R5389" s="3">
        <v>5349800</v>
      </c>
    </row>
    <row r="5390" spans="1:18" x14ac:dyDescent="0.2">
      <c r="A5390" s="8">
        <v>41813</v>
      </c>
      <c r="B5390" s="1">
        <v>7.09</v>
      </c>
      <c r="C5390" s="1">
        <v>7.19</v>
      </c>
      <c r="D5390" s="1">
        <v>6.89</v>
      </c>
      <c r="E5390" s="1">
        <v>7</v>
      </c>
      <c r="G5390" s="6">
        <f t="shared" si="589"/>
        <v>-8.0000000000000071E-2</v>
      </c>
      <c r="H5390" s="1">
        <f t="shared" si="590"/>
        <v>0</v>
      </c>
      <c r="I5390" s="1">
        <f t="shared" si="591"/>
        <v>8.0000000000000071E-2</v>
      </c>
      <c r="K5390" s="6">
        <f t="shared" si="585"/>
        <v>6.9285714285714201E-2</v>
      </c>
      <c r="L5390" s="6">
        <f t="shared" si="586"/>
        <v>2.3571428571428514E-2</v>
      </c>
      <c r="M5390" s="6">
        <f t="shared" si="587"/>
        <v>2.939393939393943</v>
      </c>
      <c r="N5390" s="6">
        <f t="shared" si="588"/>
        <v>74.615384615384642</v>
      </c>
      <c r="Q5390" s="1">
        <v>6.9229659999999997</v>
      </c>
      <c r="R5390" s="3">
        <v>853100</v>
      </c>
    </row>
    <row r="5391" spans="1:18" x14ac:dyDescent="0.2">
      <c r="A5391" s="8">
        <v>41814</v>
      </c>
      <c r="B5391" s="1">
        <v>6.96</v>
      </c>
      <c r="C5391" s="1">
        <v>7.02</v>
      </c>
      <c r="D5391" s="1">
        <v>6.64</v>
      </c>
      <c r="E5391" s="1">
        <v>6.67</v>
      </c>
      <c r="G5391" s="6">
        <f t="shared" si="589"/>
        <v>-0.33000000000000007</v>
      </c>
      <c r="H5391" s="1">
        <f t="shared" si="590"/>
        <v>0</v>
      </c>
      <c r="I5391" s="1">
        <f t="shared" si="591"/>
        <v>0.33000000000000007</v>
      </c>
      <c r="K5391" s="6">
        <f t="shared" si="585"/>
        <v>6.3571428571428487E-2</v>
      </c>
      <c r="L5391" s="6">
        <f t="shared" si="586"/>
        <v>4.7142857142857091E-2</v>
      </c>
      <c r="M5391" s="6">
        <f t="shared" si="587"/>
        <v>1.3484848484848482</v>
      </c>
      <c r="N5391" s="6">
        <f t="shared" si="588"/>
        <v>57.419354838709673</v>
      </c>
      <c r="Q5391" s="1">
        <v>6.5965980000000002</v>
      </c>
      <c r="R5391" s="3">
        <v>1212900</v>
      </c>
    </row>
    <row r="5392" spans="1:18" x14ac:dyDescent="0.2">
      <c r="A5392" s="8">
        <v>41815</v>
      </c>
      <c r="B5392" s="1">
        <v>6.63</v>
      </c>
      <c r="C5392" s="1">
        <v>6.97</v>
      </c>
      <c r="D5392" s="1">
        <v>6.63</v>
      </c>
      <c r="E5392" s="1">
        <v>6.95</v>
      </c>
      <c r="G5392" s="6">
        <f t="shared" si="589"/>
        <v>0.28000000000000025</v>
      </c>
      <c r="H5392" s="1">
        <f t="shared" si="590"/>
        <v>0.28000000000000025</v>
      </c>
      <c r="I5392" s="1">
        <f t="shared" si="591"/>
        <v>0</v>
      </c>
      <c r="K5392" s="6">
        <f t="shared" ref="K5392:K5455" si="592">AVERAGE(H5379:H5392)</f>
        <v>7.9285714285714251E-2</v>
      </c>
      <c r="L5392" s="6">
        <f t="shared" ref="L5392:L5455" si="593">AVERAGE(I5379:I5392)</f>
        <v>4.7142857142857091E-2</v>
      </c>
      <c r="M5392" s="6">
        <f t="shared" ref="M5392:M5455" si="594">K5392/L5392</f>
        <v>1.681818181818183</v>
      </c>
      <c r="N5392" s="6">
        <f t="shared" si="588"/>
        <v>62.711864406779675</v>
      </c>
      <c r="Q5392" s="1">
        <v>6.8735169999999997</v>
      </c>
      <c r="R5392" s="3">
        <v>761800</v>
      </c>
    </row>
    <row r="5393" spans="1:18" x14ac:dyDescent="0.2">
      <c r="A5393" s="8">
        <v>41816</v>
      </c>
      <c r="B5393" s="1">
        <v>6.92</v>
      </c>
      <c r="C5393" s="1">
        <v>6.92</v>
      </c>
      <c r="D5393" s="1">
        <v>6.68</v>
      </c>
      <c r="E5393" s="1">
        <v>6.84</v>
      </c>
      <c r="G5393" s="6">
        <f t="shared" si="589"/>
        <v>-0.11000000000000032</v>
      </c>
      <c r="H5393" s="1">
        <f t="shared" si="590"/>
        <v>0</v>
      </c>
      <c r="I5393" s="1">
        <f t="shared" si="591"/>
        <v>0.11000000000000032</v>
      </c>
      <c r="K5393" s="6">
        <f t="shared" si="592"/>
        <v>6.0714285714285686E-2</v>
      </c>
      <c r="L5393" s="6">
        <f t="shared" si="593"/>
        <v>5.4999999999999973E-2</v>
      </c>
      <c r="M5393" s="6">
        <f t="shared" si="594"/>
        <v>1.1038961038961039</v>
      </c>
      <c r="N5393" s="6">
        <f t="shared" ref="N5393:N5456" si="595">IF(L5393=0,100,100-(100/(1+M5393)))</f>
        <v>52.46913580246914</v>
      </c>
      <c r="Q5393" s="1">
        <v>6.7647269999999997</v>
      </c>
      <c r="R5393" s="3">
        <v>818300</v>
      </c>
    </row>
    <row r="5394" spans="1:18" x14ac:dyDescent="0.2">
      <c r="A5394" s="8">
        <v>41817</v>
      </c>
      <c r="B5394" s="1">
        <v>6.8</v>
      </c>
      <c r="C5394" s="1">
        <v>7.16</v>
      </c>
      <c r="D5394" s="1">
        <v>6.8</v>
      </c>
      <c r="E5394" s="1">
        <v>7.16</v>
      </c>
      <c r="G5394" s="6">
        <f t="shared" si="589"/>
        <v>0.32000000000000028</v>
      </c>
      <c r="H5394" s="1">
        <f t="shared" si="590"/>
        <v>0.32000000000000028</v>
      </c>
      <c r="I5394" s="1">
        <f t="shared" si="591"/>
        <v>0</v>
      </c>
      <c r="K5394" s="6">
        <f t="shared" si="592"/>
        <v>8.2857142857142865E-2</v>
      </c>
      <c r="L5394" s="6">
        <f t="shared" si="593"/>
        <v>5.4999999999999973E-2</v>
      </c>
      <c r="M5394" s="6">
        <f t="shared" si="594"/>
        <v>1.5064935064935074</v>
      </c>
      <c r="N5394" s="6">
        <f t="shared" si="595"/>
        <v>60.103626943005196</v>
      </c>
      <c r="Q5394" s="1">
        <v>7.0812049999999997</v>
      </c>
      <c r="R5394" s="3">
        <v>2081900</v>
      </c>
    </row>
    <row r="5395" spans="1:18" x14ac:dyDescent="0.2">
      <c r="A5395" s="8">
        <v>41820</v>
      </c>
      <c r="B5395" s="1">
        <v>7.11</v>
      </c>
      <c r="C5395" s="1">
        <v>7.25</v>
      </c>
      <c r="D5395" s="1">
        <v>7</v>
      </c>
      <c r="E5395" s="1">
        <v>7.23</v>
      </c>
      <c r="G5395" s="6">
        <f t="shared" si="589"/>
        <v>7.0000000000000284E-2</v>
      </c>
      <c r="H5395" s="1">
        <f t="shared" si="590"/>
        <v>7.0000000000000284E-2</v>
      </c>
      <c r="I5395" s="1">
        <f t="shared" si="591"/>
        <v>0</v>
      </c>
      <c r="K5395" s="6">
        <f t="shared" si="592"/>
        <v>8.7857142857142884E-2</v>
      </c>
      <c r="L5395" s="6">
        <f t="shared" si="593"/>
        <v>5.0714285714285712E-2</v>
      </c>
      <c r="M5395" s="6">
        <f t="shared" si="594"/>
        <v>1.7323943661971837</v>
      </c>
      <c r="N5395" s="6">
        <f t="shared" si="595"/>
        <v>63.402061855670112</v>
      </c>
      <c r="Q5395" s="1">
        <v>7.1504349999999999</v>
      </c>
      <c r="R5395" s="3">
        <v>788700</v>
      </c>
    </row>
    <row r="5396" spans="1:18" x14ac:dyDescent="0.2">
      <c r="A5396" s="8">
        <v>41821</v>
      </c>
      <c r="B5396" s="1">
        <v>7.25</v>
      </c>
      <c r="C5396" s="1">
        <v>7.4</v>
      </c>
      <c r="D5396" s="1">
        <v>7.19</v>
      </c>
      <c r="E5396" s="1">
        <v>7.3</v>
      </c>
      <c r="G5396" s="6">
        <f t="shared" si="589"/>
        <v>6.9999999999999396E-2</v>
      </c>
      <c r="H5396" s="1">
        <f t="shared" si="590"/>
        <v>6.9999999999999396E-2</v>
      </c>
      <c r="I5396" s="1">
        <f t="shared" si="591"/>
        <v>0</v>
      </c>
      <c r="K5396" s="6">
        <f t="shared" si="592"/>
        <v>8.7142857142857119E-2</v>
      </c>
      <c r="L5396" s="6">
        <f t="shared" si="593"/>
        <v>5.0714285714285712E-2</v>
      </c>
      <c r="M5396" s="6">
        <f t="shared" si="594"/>
        <v>1.7183098591549293</v>
      </c>
      <c r="N5396" s="6">
        <f t="shared" si="595"/>
        <v>63.212435233160612</v>
      </c>
      <c r="Q5396" s="1">
        <v>7.219665</v>
      </c>
      <c r="R5396" s="3">
        <v>961400</v>
      </c>
    </row>
    <row r="5397" spans="1:18" x14ac:dyDescent="0.2">
      <c r="A5397" s="8">
        <v>41822</v>
      </c>
      <c r="B5397" s="1">
        <v>7.3</v>
      </c>
      <c r="C5397" s="1">
        <v>7.41</v>
      </c>
      <c r="D5397" s="1">
        <v>7.1550000000000002</v>
      </c>
      <c r="E5397" s="1">
        <v>7.17</v>
      </c>
      <c r="G5397" s="6">
        <f t="shared" si="589"/>
        <v>-0.12999999999999989</v>
      </c>
      <c r="H5397" s="1">
        <f t="shared" si="590"/>
        <v>0</v>
      </c>
      <c r="I5397" s="1">
        <f t="shared" si="591"/>
        <v>0.12999999999999989</v>
      </c>
      <c r="K5397" s="6">
        <f t="shared" si="592"/>
        <v>8.5714285714285729E-2</v>
      </c>
      <c r="L5397" s="6">
        <f t="shared" si="593"/>
        <v>5.9999999999999991E-2</v>
      </c>
      <c r="M5397" s="6">
        <f t="shared" si="594"/>
        <v>1.428571428571429</v>
      </c>
      <c r="N5397" s="6">
        <f t="shared" si="595"/>
        <v>58.82352941176471</v>
      </c>
      <c r="Q5397" s="1">
        <v>7.0910950000000001</v>
      </c>
      <c r="R5397" s="3">
        <v>885800</v>
      </c>
    </row>
    <row r="5398" spans="1:18" x14ac:dyDescent="0.2">
      <c r="A5398" s="8">
        <v>41823</v>
      </c>
      <c r="B5398" s="1">
        <v>7.19</v>
      </c>
      <c r="C5398" s="1">
        <v>7.29</v>
      </c>
      <c r="D5398" s="1">
        <v>7.14</v>
      </c>
      <c r="E5398" s="1">
        <v>7.22</v>
      </c>
      <c r="G5398" s="6">
        <f t="shared" si="589"/>
        <v>4.9999999999999822E-2</v>
      </c>
      <c r="H5398" s="1">
        <f t="shared" si="590"/>
        <v>4.9999999999999822E-2</v>
      </c>
      <c r="I5398" s="1">
        <f t="shared" si="591"/>
        <v>0</v>
      </c>
      <c r="K5398" s="6">
        <f t="shared" si="592"/>
        <v>8.9285714285714288E-2</v>
      </c>
      <c r="L5398" s="6">
        <f t="shared" si="593"/>
        <v>5.2142857142857171E-2</v>
      </c>
      <c r="M5398" s="6">
        <f t="shared" si="594"/>
        <v>1.7123287671232867</v>
      </c>
      <c r="N5398" s="6">
        <f t="shared" si="595"/>
        <v>63.131313131313121</v>
      </c>
      <c r="Q5398" s="1">
        <v>7.1405450000000004</v>
      </c>
      <c r="R5398" s="3">
        <v>277400</v>
      </c>
    </row>
    <row r="5399" spans="1:18" x14ac:dyDescent="0.2">
      <c r="A5399" s="8">
        <v>41827</v>
      </c>
      <c r="B5399" s="1">
        <v>7.19</v>
      </c>
      <c r="C5399" s="1">
        <v>7.24</v>
      </c>
      <c r="D5399" s="1">
        <v>6.96</v>
      </c>
      <c r="E5399" s="1">
        <v>7</v>
      </c>
      <c r="G5399" s="6">
        <f t="shared" si="589"/>
        <v>-0.21999999999999975</v>
      </c>
      <c r="H5399" s="1">
        <f t="shared" si="590"/>
        <v>0</v>
      </c>
      <c r="I5399" s="1">
        <f t="shared" si="591"/>
        <v>0.21999999999999975</v>
      </c>
      <c r="K5399" s="6">
        <f t="shared" si="592"/>
        <v>8.9285714285714288E-2</v>
      </c>
      <c r="L5399" s="6">
        <f t="shared" si="593"/>
        <v>6.2142857142857152E-2</v>
      </c>
      <c r="M5399" s="6">
        <f t="shared" si="594"/>
        <v>1.4367816091954022</v>
      </c>
      <c r="N5399" s="6">
        <f t="shared" si="595"/>
        <v>58.962264150943398</v>
      </c>
      <c r="Q5399" s="1">
        <v>6.9229659999999997</v>
      </c>
      <c r="R5399" s="3">
        <v>558800</v>
      </c>
    </row>
    <row r="5400" spans="1:18" x14ac:dyDescent="0.2">
      <c r="A5400" s="8">
        <v>41828</v>
      </c>
      <c r="B5400" s="1">
        <v>7</v>
      </c>
      <c r="C5400" s="1">
        <v>7.05</v>
      </c>
      <c r="D5400" s="1">
        <v>6.87</v>
      </c>
      <c r="E5400" s="1">
        <v>7.03</v>
      </c>
      <c r="G5400" s="6">
        <f t="shared" si="589"/>
        <v>3.0000000000000249E-2</v>
      </c>
      <c r="H5400" s="1">
        <f t="shared" si="590"/>
        <v>3.0000000000000249E-2</v>
      </c>
      <c r="I5400" s="1">
        <f t="shared" si="591"/>
        <v>0</v>
      </c>
      <c r="K5400" s="6">
        <f t="shared" si="592"/>
        <v>0.08</v>
      </c>
      <c r="L5400" s="6">
        <f t="shared" si="593"/>
        <v>6.2142857142857152E-2</v>
      </c>
      <c r="M5400" s="6">
        <f t="shared" si="594"/>
        <v>1.2873563218390802</v>
      </c>
      <c r="N5400" s="6">
        <f t="shared" si="595"/>
        <v>56.281407035175874</v>
      </c>
      <c r="Q5400" s="1">
        <v>6.9526370000000002</v>
      </c>
      <c r="R5400" s="3">
        <v>617500</v>
      </c>
    </row>
    <row r="5401" spans="1:18" x14ac:dyDescent="0.2">
      <c r="A5401" s="8">
        <v>41829</v>
      </c>
      <c r="B5401" s="1">
        <v>7.03</v>
      </c>
      <c r="C5401" s="1">
        <v>7.09</v>
      </c>
      <c r="D5401" s="1">
        <v>6.92</v>
      </c>
      <c r="E5401" s="1">
        <v>7.02</v>
      </c>
      <c r="G5401" s="6">
        <f t="shared" si="589"/>
        <v>-1.0000000000000675E-2</v>
      </c>
      <c r="H5401" s="1">
        <f t="shared" si="590"/>
        <v>0</v>
      </c>
      <c r="I5401" s="1">
        <f t="shared" si="591"/>
        <v>1.0000000000000675E-2</v>
      </c>
      <c r="K5401" s="6">
        <f t="shared" si="592"/>
        <v>7.8571428571428611E-2</v>
      </c>
      <c r="L5401" s="6">
        <f t="shared" si="593"/>
        <v>6.2857142857142917E-2</v>
      </c>
      <c r="M5401" s="6">
        <f t="shared" si="594"/>
        <v>1.2499999999999996</v>
      </c>
      <c r="N5401" s="6">
        <f t="shared" si="595"/>
        <v>55.55555555555555</v>
      </c>
      <c r="Q5401" s="1">
        <v>6.9427459999999996</v>
      </c>
      <c r="R5401" s="3">
        <v>496000</v>
      </c>
    </row>
    <row r="5402" spans="1:18" x14ac:dyDescent="0.2">
      <c r="A5402" s="8">
        <v>41830</v>
      </c>
      <c r="B5402" s="1">
        <v>6.85</v>
      </c>
      <c r="C5402" s="1">
        <v>6.91</v>
      </c>
      <c r="D5402" s="1">
        <v>6.65</v>
      </c>
      <c r="E5402" s="1">
        <v>6.77</v>
      </c>
      <c r="G5402" s="6">
        <f t="shared" si="589"/>
        <v>-0.25</v>
      </c>
      <c r="H5402" s="1">
        <f t="shared" si="590"/>
        <v>0</v>
      </c>
      <c r="I5402" s="1">
        <f t="shared" si="591"/>
        <v>0.25</v>
      </c>
      <c r="K5402" s="6">
        <f t="shared" si="592"/>
        <v>7.2857142857142884E-2</v>
      </c>
      <c r="L5402" s="6">
        <f t="shared" si="593"/>
        <v>8.0714285714285766E-2</v>
      </c>
      <c r="M5402" s="6">
        <f t="shared" si="594"/>
        <v>0.90265486725663691</v>
      </c>
      <c r="N5402" s="6">
        <f t="shared" si="595"/>
        <v>47.441860465116271</v>
      </c>
      <c r="Q5402" s="1">
        <v>6.6954979999999997</v>
      </c>
      <c r="R5402" s="3">
        <v>1119500</v>
      </c>
    </row>
    <row r="5403" spans="1:18" x14ac:dyDescent="0.2">
      <c r="A5403" s="8">
        <v>41831</v>
      </c>
      <c r="B5403" s="1">
        <v>6.77</v>
      </c>
      <c r="C5403" s="1">
        <v>7.0350000000000001</v>
      </c>
      <c r="D5403" s="1">
        <v>6.7</v>
      </c>
      <c r="E5403" s="1">
        <v>6.77</v>
      </c>
      <c r="G5403" s="6">
        <f t="shared" si="589"/>
        <v>0</v>
      </c>
      <c r="H5403" s="1">
        <f t="shared" si="590"/>
        <v>0</v>
      </c>
      <c r="I5403" s="1">
        <f t="shared" si="591"/>
        <v>0</v>
      </c>
      <c r="K5403" s="6">
        <f t="shared" si="592"/>
        <v>5.8571428571428594E-2</v>
      </c>
      <c r="L5403" s="6">
        <f t="shared" si="593"/>
        <v>8.0714285714285766E-2</v>
      </c>
      <c r="M5403" s="6">
        <f t="shared" si="594"/>
        <v>0.72566371681415909</v>
      </c>
      <c r="N5403" s="6">
        <f t="shared" si="595"/>
        <v>42.051282051282044</v>
      </c>
      <c r="Q5403" s="1">
        <v>6.6954979999999997</v>
      </c>
      <c r="R5403" s="3">
        <v>986100</v>
      </c>
    </row>
    <row r="5404" spans="1:18" x14ac:dyDescent="0.2">
      <c r="A5404" s="8">
        <v>41834</v>
      </c>
      <c r="B5404" s="1">
        <v>6.8</v>
      </c>
      <c r="C5404" s="1">
        <v>6.99</v>
      </c>
      <c r="D5404" s="1">
        <v>6.73</v>
      </c>
      <c r="E5404" s="1">
        <v>6.94</v>
      </c>
      <c r="G5404" s="6">
        <f t="shared" si="589"/>
        <v>0.17000000000000082</v>
      </c>
      <c r="H5404" s="1">
        <f t="shared" si="590"/>
        <v>0.17000000000000082</v>
      </c>
      <c r="I5404" s="1">
        <f t="shared" si="591"/>
        <v>0</v>
      </c>
      <c r="K5404" s="6">
        <f t="shared" si="592"/>
        <v>7.0714285714285799E-2</v>
      </c>
      <c r="L5404" s="6">
        <f t="shared" si="593"/>
        <v>7.5000000000000053E-2</v>
      </c>
      <c r="M5404" s="6">
        <f t="shared" si="594"/>
        <v>0.94285714285714328</v>
      </c>
      <c r="N5404" s="6">
        <f t="shared" si="595"/>
        <v>48.529411764705891</v>
      </c>
      <c r="Q5404" s="1">
        <v>6.8636270000000001</v>
      </c>
      <c r="R5404" s="3">
        <v>586300</v>
      </c>
    </row>
    <row r="5405" spans="1:18" x14ac:dyDescent="0.2">
      <c r="A5405" s="8">
        <v>41835</v>
      </c>
      <c r="B5405" s="1">
        <v>6.91</v>
      </c>
      <c r="C5405" s="1">
        <v>6.99</v>
      </c>
      <c r="D5405" s="1">
        <v>6.75</v>
      </c>
      <c r="E5405" s="1">
        <v>6.87</v>
      </c>
      <c r="G5405" s="6">
        <f t="shared" si="589"/>
        <v>-7.0000000000000284E-2</v>
      </c>
      <c r="H5405" s="1">
        <f t="shared" si="590"/>
        <v>0</v>
      </c>
      <c r="I5405" s="1">
        <f t="shared" si="591"/>
        <v>7.0000000000000284E-2</v>
      </c>
      <c r="K5405" s="6">
        <f t="shared" si="592"/>
        <v>7.0714285714285799E-2</v>
      </c>
      <c r="L5405" s="6">
        <f t="shared" si="593"/>
        <v>5.6428571428571495E-2</v>
      </c>
      <c r="M5405" s="6">
        <f t="shared" si="594"/>
        <v>1.2531645569620253</v>
      </c>
      <c r="N5405" s="6">
        <f t="shared" si="595"/>
        <v>55.617977528089888</v>
      </c>
      <c r="Q5405" s="1">
        <v>6.794397</v>
      </c>
      <c r="R5405" s="3">
        <v>1247200</v>
      </c>
    </row>
    <row r="5406" spans="1:18" x14ac:dyDescent="0.2">
      <c r="A5406" s="8">
        <v>41836</v>
      </c>
      <c r="B5406" s="1">
        <v>6.89</v>
      </c>
      <c r="C5406" s="1">
        <v>6.94</v>
      </c>
      <c r="D5406" s="1">
        <v>6.62</v>
      </c>
      <c r="E5406" s="1">
        <v>6.93</v>
      </c>
      <c r="G5406" s="6">
        <f t="shared" si="589"/>
        <v>5.9999999999999609E-2</v>
      </c>
      <c r="H5406" s="1">
        <f t="shared" si="590"/>
        <v>5.9999999999999609E-2</v>
      </c>
      <c r="I5406" s="1">
        <f t="shared" si="591"/>
        <v>0</v>
      </c>
      <c r="K5406" s="6">
        <f t="shared" si="592"/>
        <v>5.5000000000000035E-2</v>
      </c>
      <c r="L5406" s="6">
        <f t="shared" si="593"/>
        <v>5.6428571428571495E-2</v>
      </c>
      <c r="M5406" s="6">
        <f t="shared" si="594"/>
        <v>0.974683544303797</v>
      </c>
      <c r="N5406" s="6">
        <f t="shared" si="595"/>
        <v>49.358974358974343</v>
      </c>
      <c r="Q5406" s="1">
        <v>6.8537369999999997</v>
      </c>
      <c r="R5406" s="3">
        <v>697700</v>
      </c>
    </row>
    <row r="5407" spans="1:18" x14ac:dyDescent="0.2">
      <c r="A5407" s="8">
        <v>41837</v>
      </c>
      <c r="B5407" s="1">
        <v>6.88</v>
      </c>
      <c r="C5407" s="1">
        <v>7.07</v>
      </c>
      <c r="D5407" s="1">
        <v>6.77</v>
      </c>
      <c r="E5407" s="1">
        <v>6.81</v>
      </c>
      <c r="G5407" s="6">
        <f t="shared" si="589"/>
        <v>-0.12000000000000011</v>
      </c>
      <c r="H5407" s="1">
        <f t="shared" si="590"/>
        <v>0</v>
      </c>
      <c r="I5407" s="1">
        <f t="shared" si="591"/>
        <v>0.12000000000000011</v>
      </c>
      <c r="K5407" s="6">
        <f t="shared" si="592"/>
        <v>5.5000000000000035E-2</v>
      </c>
      <c r="L5407" s="6">
        <f t="shared" si="593"/>
        <v>5.7142857142857197E-2</v>
      </c>
      <c r="M5407" s="6">
        <f t="shared" si="594"/>
        <v>0.96249999999999969</v>
      </c>
      <c r="N5407" s="6">
        <f t="shared" si="595"/>
        <v>49.044585987261136</v>
      </c>
      <c r="Q5407" s="1">
        <v>6.7350570000000003</v>
      </c>
      <c r="R5407" s="3">
        <v>633500</v>
      </c>
    </row>
    <row r="5408" spans="1:18" x14ac:dyDescent="0.2">
      <c r="A5408" s="8">
        <v>41838</v>
      </c>
      <c r="B5408" s="1">
        <v>6.83</v>
      </c>
      <c r="C5408" s="1">
        <v>7.04</v>
      </c>
      <c r="D5408" s="1">
        <v>6.8</v>
      </c>
      <c r="E5408" s="1">
        <v>7.02</v>
      </c>
      <c r="G5408" s="6">
        <f t="shared" si="589"/>
        <v>0.20999999999999996</v>
      </c>
      <c r="H5408" s="1">
        <f t="shared" si="590"/>
        <v>0.20999999999999996</v>
      </c>
      <c r="I5408" s="1">
        <f t="shared" si="591"/>
        <v>0</v>
      </c>
      <c r="K5408" s="6">
        <f t="shared" si="592"/>
        <v>4.7142857142857153E-2</v>
      </c>
      <c r="L5408" s="6">
        <f t="shared" si="593"/>
        <v>5.7142857142857197E-2</v>
      </c>
      <c r="M5408" s="6">
        <f t="shared" si="594"/>
        <v>0.8249999999999994</v>
      </c>
      <c r="N5408" s="6">
        <f t="shared" si="595"/>
        <v>45.205479452054774</v>
      </c>
      <c r="Q5408" s="1">
        <v>6.9427459999999996</v>
      </c>
      <c r="R5408" s="3">
        <v>681400</v>
      </c>
    </row>
    <row r="5409" spans="1:18" x14ac:dyDescent="0.2">
      <c r="A5409" s="8">
        <v>41841</v>
      </c>
      <c r="B5409" s="1">
        <v>7</v>
      </c>
      <c r="C5409" s="1">
        <v>7.32</v>
      </c>
      <c r="D5409" s="1">
        <v>7</v>
      </c>
      <c r="E5409" s="1">
        <v>7.3</v>
      </c>
      <c r="G5409" s="6">
        <f t="shared" si="589"/>
        <v>0.28000000000000025</v>
      </c>
      <c r="H5409" s="1">
        <f t="shared" si="590"/>
        <v>0.28000000000000025</v>
      </c>
      <c r="I5409" s="1">
        <f t="shared" si="591"/>
        <v>0</v>
      </c>
      <c r="K5409" s="6">
        <f t="shared" si="592"/>
        <v>6.2142857142857152E-2</v>
      </c>
      <c r="L5409" s="6">
        <f t="shared" si="593"/>
        <v>5.7142857142857197E-2</v>
      </c>
      <c r="M5409" s="6">
        <f t="shared" si="594"/>
        <v>1.0874999999999992</v>
      </c>
      <c r="N5409" s="6">
        <f t="shared" si="595"/>
        <v>52.095808383233518</v>
      </c>
      <c r="Q5409" s="1">
        <v>7.219665</v>
      </c>
      <c r="R5409" s="3">
        <v>1056500</v>
      </c>
    </row>
    <row r="5410" spans="1:18" x14ac:dyDescent="0.2">
      <c r="A5410" s="8">
        <v>41842</v>
      </c>
      <c r="B5410" s="1">
        <v>7.37</v>
      </c>
      <c r="C5410" s="1">
        <v>7.61</v>
      </c>
      <c r="D5410" s="1">
        <v>7.33</v>
      </c>
      <c r="E5410" s="1">
        <v>7.61</v>
      </c>
      <c r="G5410" s="6">
        <f t="shared" si="589"/>
        <v>0.3100000000000005</v>
      </c>
      <c r="H5410" s="1">
        <f t="shared" si="590"/>
        <v>0.3100000000000005</v>
      </c>
      <c r="I5410" s="1">
        <f t="shared" si="591"/>
        <v>0</v>
      </c>
      <c r="K5410" s="6">
        <f t="shared" si="592"/>
        <v>7.9285714285714376E-2</v>
      </c>
      <c r="L5410" s="6">
        <f t="shared" si="593"/>
        <v>5.7142857142857197E-2</v>
      </c>
      <c r="M5410" s="6">
        <f t="shared" si="594"/>
        <v>1.3875000000000002</v>
      </c>
      <c r="N5410" s="6">
        <f t="shared" si="595"/>
        <v>58.1151832460733</v>
      </c>
      <c r="Q5410" s="1">
        <v>7.5262539999999998</v>
      </c>
      <c r="R5410" s="3">
        <v>813900</v>
      </c>
    </row>
    <row r="5411" spans="1:18" x14ac:dyDescent="0.2">
      <c r="A5411" s="8">
        <v>41843</v>
      </c>
      <c r="B5411" s="1">
        <v>7.59</v>
      </c>
      <c r="C5411" s="1">
        <v>7.7</v>
      </c>
      <c r="D5411" s="1">
        <v>7.42</v>
      </c>
      <c r="E5411" s="1">
        <v>7.69</v>
      </c>
      <c r="G5411" s="6">
        <f t="shared" si="589"/>
        <v>8.0000000000000071E-2</v>
      </c>
      <c r="H5411" s="1">
        <f t="shared" si="590"/>
        <v>8.0000000000000071E-2</v>
      </c>
      <c r="I5411" s="1">
        <f t="shared" si="591"/>
        <v>0</v>
      </c>
      <c r="K5411" s="6">
        <f t="shared" si="592"/>
        <v>8.5000000000000089E-2</v>
      </c>
      <c r="L5411" s="6">
        <f t="shared" si="593"/>
        <v>4.7857142857142917E-2</v>
      </c>
      <c r="M5411" s="6">
        <f t="shared" si="594"/>
        <v>1.7761194029850742</v>
      </c>
      <c r="N5411" s="6">
        <f t="shared" si="595"/>
        <v>63.978494623655905</v>
      </c>
      <c r="Q5411" s="1">
        <v>7.6053730000000002</v>
      </c>
      <c r="R5411" s="3">
        <v>666000</v>
      </c>
    </row>
    <row r="5412" spans="1:18" x14ac:dyDescent="0.2">
      <c r="A5412" s="8">
        <v>41844</v>
      </c>
      <c r="B5412" s="1">
        <v>7.7</v>
      </c>
      <c r="C5412" s="1">
        <v>7.7</v>
      </c>
      <c r="D5412" s="1">
        <v>7.41</v>
      </c>
      <c r="E5412" s="1">
        <v>7.57</v>
      </c>
      <c r="G5412" s="6">
        <f t="shared" si="589"/>
        <v>-0.12000000000000011</v>
      </c>
      <c r="H5412" s="1">
        <f t="shared" si="590"/>
        <v>0</v>
      </c>
      <c r="I5412" s="1">
        <f t="shared" si="591"/>
        <v>0.12000000000000011</v>
      </c>
      <c r="K5412" s="6">
        <f t="shared" si="592"/>
        <v>8.1428571428571531E-2</v>
      </c>
      <c r="L5412" s="6">
        <f t="shared" si="593"/>
        <v>5.6428571428571495E-2</v>
      </c>
      <c r="M5412" s="6">
        <f t="shared" si="594"/>
        <v>1.4430379746835444</v>
      </c>
      <c r="N5412" s="6">
        <f t="shared" si="595"/>
        <v>59.067357512953372</v>
      </c>
      <c r="Q5412" s="1">
        <v>7.486694</v>
      </c>
      <c r="R5412" s="3">
        <v>848100</v>
      </c>
    </row>
    <row r="5413" spans="1:18" x14ac:dyDescent="0.2">
      <c r="A5413" s="8">
        <v>41845</v>
      </c>
      <c r="B5413" s="1">
        <v>7.5</v>
      </c>
      <c r="C5413" s="1">
        <v>7.5</v>
      </c>
      <c r="D5413" s="1">
        <v>7.3</v>
      </c>
      <c r="E5413" s="1">
        <v>7.33</v>
      </c>
      <c r="G5413" s="6">
        <f t="shared" si="589"/>
        <v>-0.24000000000000021</v>
      </c>
      <c r="H5413" s="1">
        <f t="shared" si="590"/>
        <v>0</v>
      </c>
      <c r="I5413" s="1">
        <f t="shared" si="591"/>
        <v>0.24000000000000021</v>
      </c>
      <c r="K5413" s="6">
        <f t="shared" si="592"/>
        <v>8.1428571428571531E-2</v>
      </c>
      <c r="L5413" s="6">
        <f t="shared" si="593"/>
        <v>5.7857142857142954E-2</v>
      </c>
      <c r="M5413" s="6">
        <f t="shared" si="594"/>
        <v>1.4074074074074068</v>
      </c>
      <c r="N5413" s="6">
        <f t="shared" si="595"/>
        <v>58.461538461538446</v>
      </c>
      <c r="Q5413" s="1">
        <v>7.2493350000000003</v>
      </c>
      <c r="R5413" s="3">
        <v>577600</v>
      </c>
    </row>
    <row r="5414" spans="1:18" x14ac:dyDescent="0.2">
      <c r="A5414" s="8">
        <v>41848</v>
      </c>
      <c r="B5414" s="1">
        <v>7.32</v>
      </c>
      <c r="C5414" s="1">
        <v>7.32</v>
      </c>
      <c r="D5414" s="1">
        <v>7.02</v>
      </c>
      <c r="E5414" s="1">
        <v>7.17</v>
      </c>
      <c r="G5414" s="6">
        <f t="shared" si="589"/>
        <v>-0.16000000000000014</v>
      </c>
      <c r="H5414" s="1">
        <f t="shared" si="590"/>
        <v>0</v>
      </c>
      <c r="I5414" s="1">
        <f t="shared" si="591"/>
        <v>0.16000000000000014</v>
      </c>
      <c r="K5414" s="6">
        <f t="shared" si="592"/>
        <v>7.9285714285714376E-2</v>
      </c>
      <c r="L5414" s="6">
        <f t="shared" si="593"/>
        <v>6.9285714285714395E-2</v>
      </c>
      <c r="M5414" s="6">
        <f t="shared" si="594"/>
        <v>1.144329896907216</v>
      </c>
      <c r="N5414" s="6">
        <f t="shared" si="595"/>
        <v>53.365384615384606</v>
      </c>
      <c r="Q5414" s="1">
        <v>7.0910950000000001</v>
      </c>
      <c r="R5414" s="3">
        <v>580600</v>
      </c>
    </row>
    <row r="5415" spans="1:18" x14ac:dyDescent="0.2">
      <c r="A5415" s="8">
        <v>41849</v>
      </c>
      <c r="B5415" s="1">
        <v>7.15</v>
      </c>
      <c r="C5415" s="1">
        <v>7.33</v>
      </c>
      <c r="D5415" s="1">
        <v>7.07</v>
      </c>
      <c r="E5415" s="1">
        <v>7.11</v>
      </c>
      <c r="G5415" s="6">
        <f t="shared" si="589"/>
        <v>-5.9999999999999609E-2</v>
      </c>
      <c r="H5415" s="1">
        <f t="shared" si="590"/>
        <v>0</v>
      </c>
      <c r="I5415" s="1">
        <f t="shared" si="591"/>
        <v>5.9999999999999609E-2</v>
      </c>
      <c r="K5415" s="6">
        <f t="shared" si="592"/>
        <v>7.9285714285714376E-2</v>
      </c>
      <c r="L5415" s="6">
        <f t="shared" si="593"/>
        <v>7.2857142857142884E-2</v>
      </c>
      <c r="M5415" s="6">
        <f t="shared" si="594"/>
        <v>1.0882352941176479</v>
      </c>
      <c r="N5415" s="6">
        <f t="shared" si="595"/>
        <v>52.112676056338039</v>
      </c>
      <c r="Q5415" s="1">
        <v>7.0317559999999997</v>
      </c>
      <c r="R5415" s="3">
        <v>564300</v>
      </c>
    </row>
    <row r="5416" spans="1:18" x14ac:dyDescent="0.2">
      <c r="A5416" s="8">
        <v>41850</v>
      </c>
      <c r="B5416" s="1">
        <v>7.21</v>
      </c>
      <c r="C5416" s="1">
        <v>7.26</v>
      </c>
      <c r="D5416" s="1">
        <v>7.05</v>
      </c>
      <c r="E5416" s="1">
        <v>7.1</v>
      </c>
      <c r="G5416" s="6">
        <f t="shared" si="589"/>
        <v>-1.0000000000000675E-2</v>
      </c>
      <c r="H5416" s="1">
        <f t="shared" si="590"/>
        <v>0</v>
      </c>
      <c r="I5416" s="1">
        <f t="shared" si="591"/>
        <v>1.0000000000000675E-2</v>
      </c>
      <c r="K5416" s="6">
        <f t="shared" si="592"/>
        <v>7.9285714285714376E-2</v>
      </c>
      <c r="L5416" s="6">
        <f t="shared" si="593"/>
        <v>5.5714285714285793E-2</v>
      </c>
      <c r="M5416" s="6">
        <f t="shared" si="594"/>
        <v>1.4230769230769227</v>
      </c>
      <c r="N5416" s="6">
        <f t="shared" si="595"/>
        <v>58.73015873015872</v>
      </c>
      <c r="Q5416" s="1">
        <v>7.0218660000000002</v>
      </c>
      <c r="R5416" s="3">
        <v>581800</v>
      </c>
    </row>
    <row r="5417" spans="1:18" x14ac:dyDescent="0.2">
      <c r="A5417" s="8">
        <v>41851</v>
      </c>
      <c r="B5417" s="1">
        <v>7.04</v>
      </c>
      <c r="C5417" s="1">
        <v>7.04</v>
      </c>
      <c r="D5417" s="1">
        <v>6.8</v>
      </c>
      <c r="E5417" s="1">
        <v>6.9</v>
      </c>
      <c r="G5417" s="6">
        <f t="shared" si="589"/>
        <v>-0.19999999999999929</v>
      </c>
      <c r="H5417" s="1">
        <f t="shared" si="590"/>
        <v>0</v>
      </c>
      <c r="I5417" s="1">
        <f t="shared" si="591"/>
        <v>0.19999999999999929</v>
      </c>
      <c r="K5417" s="6">
        <f t="shared" si="592"/>
        <v>7.9285714285714376E-2</v>
      </c>
      <c r="L5417" s="6">
        <f t="shared" si="593"/>
        <v>7.0000000000000034E-2</v>
      </c>
      <c r="M5417" s="6">
        <f t="shared" si="594"/>
        <v>1.1326530612244905</v>
      </c>
      <c r="N5417" s="6">
        <f t="shared" si="595"/>
        <v>53.110047846889969</v>
      </c>
      <c r="Q5417" s="1">
        <v>6.8240670000000003</v>
      </c>
      <c r="R5417" s="3">
        <v>1082000</v>
      </c>
    </row>
    <row r="5418" spans="1:18" x14ac:dyDescent="0.2">
      <c r="A5418" s="8">
        <v>41852</v>
      </c>
      <c r="B5418" s="1">
        <v>6.9</v>
      </c>
      <c r="C5418" s="1">
        <v>7.01</v>
      </c>
      <c r="D5418" s="1">
        <v>6.78</v>
      </c>
      <c r="E5418" s="1">
        <v>6.9</v>
      </c>
      <c r="G5418" s="6">
        <f t="shared" si="589"/>
        <v>0</v>
      </c>
      <c r="H5418" s="1">
        <f t="shared" si="590"/>
        <v>0</v>
      </c>
      <c r="I5418" s="1">
        <f t="shared" si="591"/>
        <v>0</v>
      </c>
      <c r="K5418" s="6">
        <f t="shared" si="592"/>
        <v>6.7142857142857171E-2</v>
      </c>
      <c r="L5418" s="6">
        <f t="shared" si="593"/>
        <v>7.0000000000000034E-2</v>
      </c>
      <c r="M5418" s="6">
        <f t="shared" si="594"/>
        <v>0.95918367346938771</v>
      </c>
      <c r="N5418" s="6">
        <f t="shared" si="595"/>
        <v>48.958333333333336</v>
      </c>
      <c r="Q5418" s="1">
        <v>6.8240670000000003</v>
      </c>
      <c r="R5418" s="3">
        <v>758800</v>
      </c>
    </row>
    <row r="5419" spans="1:18" x14ac:dyDescent="0.2">
      <c r="A5419" s="8">
        <v>41855</v>
      </c>
      <c r="B5419" s="1">
        <v>6.9</v>
      </c>
      <c r="C5419" s="1">
        <v>7.18</v>
      </c>
      <c r="D5419" s="1">
        <v>6.8</v>
      </c>
      <c r="E5419" s="1">
        <v>7.16</v>
      </c>
      <c r="G5419" s="6">
        <f t="shared" si="589"/>
        <v>0.25999999999999979</v>
      </c>
      <c r="H5419" s="1">
        <f t="shared" si="590"/>
        <v>0.25999999999999979</v>
      </c>
      <c r="I5419" s="1">
        <f t="shared" si="591"/>
        <v>0</v>
      </c>
      <c r="K5419" s="6">
        <f t="shared" si="592"/>
        <v>8.5714285714285729E-2</v>
      </c>
      <c r="L5419" s="6">
        <f t="shared" si="593"/>
        <v>6.5000000000000016E-2</v>
      </c>
      <c r="M5419" s="6">
        <f t="shared" si="594"/>
        <v>1.3186813186813187</v>
      </c>
      <c r="N5419" s="6">
        <f t="shared" si="595"/>
        <v>56.872037914691937</v>
      </c>
      <c r="Q5419" s="1">
        <v>7.0812049999999997</v>
      </c>
      <c r="R5419" s="3">
        <v>686500</v>
      </c>
    </row>
    <row r="5420" spans="1:18" x14ac:dyDescent="0.2">
      <c r="A5420" s="8">
        <v>41856</v>
      </c>
      <c r="B5420" s="1">
        <v>7.11</v>
      </c>
      <c r="C5420" s="1">
        <v>7.18</v>
      </c>
      <c r="D5420" s="1">
        <v>6.84</v>
      </c>
      <c r="E5420" s="1">
        <v>6.89</v>
      </c>
      <c r="G5420" s="6">
        <f t="shared" si="589"/>
        <v>-0.27000000000000046</v>
      </c>
      <c r="H5420" s="1">
        <f t="shared" si="590"/>
        <v>0</v>
      </c>
      <c r="I5420" s="1">
        <f t="shared" si="591"/>
        <v>0.27000000000000046</v>
      </c>
      <c r="K5420" s="6">
        <f t="shared" si="592"/>
        <v>8.1428571428571475E-2</v>
      </c>
      <c r="L5420" s="6">
        <f t="shared" si="593"/>
        <v>8.4285714285714325E-2</v>
      </c>
      <c r="M5420" s="6">
        <f t="shared" si="594"/>
        <v>0.96610169491525433</v>
      </c>
      <c r="N5420" s="6">
        <f t="shared" si="595"/>
        <v>49.137931034482762</v>
      </c>
      <c r="Q5420" s="1">
        <v>6.8141769999999999</v>
      </c>
      <c r="R5420" s="3">
        <v>941600</v>
      </c>
    </row>
    <row r="5421" spans="1:18" x14ac:dyDescent="0.2">
      <c r="A5421" s="8">
        <v>41857</v>
      </c>
      <c r="B5421" s="1">
        <v>6.87</v>
      </c>
      <c r="C5421" s="1">
        <v>7.16</v>
      </c>
      <c r="D5421" s="1">
        <v>6.81</v>
      </c>
      <c r="E5421" s="1">
        <v>7.12</v>
      </c>
      <c r="G5421" s="6">
        <f t="shared" si="589"/>
        <v>0.23000000000000043</v>
      </c>
      <c r="H5421" s="1">
        <f t="shared" si="590"/>
        <v>0.23000000000000043</v>
      </c>
      <c r="I5421" s="1">
        <f t="shared" si="591"/>
        <v>0</v>
      </c>
      <c r="K5421" s="6">
        <f t="shared" si="592"/>
        <v>9.7857142857142934E-2</v>
      </c>
      <c r="L5421" s="6">
        <f t="shared" si="593"/>
        <v>7.5714285714285748E-2</v>
      </c>
      <c r="M5421" s="6">
        <f t="shared" si="594"/>
        <v>1.2924528301886797</v>
      </c>
      <c r="N5421" s="6">
        <f t="shared" si="595"/>
        <v>56.378600823045275</v>
      </c>
      <c r="Q5421" s="1">
        <v>7.0416460000000001</v>
      </c>
      <c r="R5421" s="3">
        <v>794700</v>
      </c>
    </row>
    <row r="5422" spans="1:18" x14ac:dyDescent="0.2">
      <c r="A5422" s="8">
        <v>41858</v>
      </c>
      <c r="B5422" s="1">
        <v>7.48</v>
      </c>
      <c r="C5422" s="1">
        <v>8.07</v>
      </c>
      <c r="D5422" s="1">
        <v>7.48</v>
      </c>
      <c r="E5422" s="1">
        <v>7.9</v>
      </c>
      <c r="G5422" s="6">
        <f t="shared" si="589"/>
        <v>0.78000000000000025</v>
      </c>
      <c r="H5422" s="1">
        <f t="shared" si="590"/>
        <v>0.78000000000000025</v>
      </c>
      <c r="I5422" s="1">
        <f t="shared" si="591"/>
        <v>0</v>
      </c>
      <c r="K5422" s="6">
        <f t="shared" si="592"/>
        <v>0.13857142857142865</v>
      </c>
      <c r="L5422" s="6">
        <f t="shared" si="593"/>
        <v>7.5714285714285748E-2</v>
      </c>
      <c r="M5422" s="6">
        <f t="shared" si="594"/>
        <v>1.8301886792452833</v>
      </c>
      <c r="N5422" s="6">
        <f t="shared" si="595"/>
        <v>64.666666666666671</v>
      </c>
      <c r="Q5422" s="1">
        <v>7.8130620000000004</v>
      </c>
      <c r="R5422" s="3">
        <v>1895800</v>
      </c>
    </row>
    <row r="5423" spans="1:18" x14ac:dyDescent="0.2">
      <c r="A5423" s="8">
        <v>41859</v>
      </c>
      <c r="B5423" s="1">
        <v>7.91</v>
      </c>
      <c r="C5423" s="1">
        <v>8.41</v>
      </c>
      <c r="D5423" s="1">
        <v>7.86</v>
      </c>
      <c r="E5423" s="1">
        <v>8.33</v>
      </c>
      <c r="G5423" s="6">
        <f t="shared" si="589"/>
        <v>0.42999999999999972</v>
      </c>
      <c r="H5423" s="1">
        <f t="shared" si="590"/>
        <v>0.42999999999999972</v>
      </c>
      <c r="I5423" s="1">
        <f t="shared" si="591"/>
        <v>0</v>
      </c>
      <c r="K5423" s="6">
        <f t="shared" si="592"/>
        <v>0.14928571428571433</v>
      </c>
      <c r="L5423" s="6">
        <f t="shared" si="593"/>
        <v>7.5714285714285748E-2</v>
      </c>
      <c r="M5423" s="6">
        <f t="shared" si="594"/>
        <v>1.9716981132075468</v>
      </c>
      <c r="N5423" s="6">
        <f t="shared" si="595"/>
        <v>66.349206349206355</v>
      </c>
      <c r="Q5423" s="1">
        <v>8.2383299999999995</v>
      </c>
      <c r="R5423" s="3">
        <v>1352300</v>
      </c>
    </row>
    <row r="5424" spans="1:18" x14ac:dyDescent="0.2">
      <c r="A5424" s="8">
        <v>41862</v>
      </c>
      <c r="B5424" s="1">
        <v>8.39</v>
      </c>
      <c r="C5424" s="1">
        <v>8.5</v>
      </c>
      <c r="D5424" s="1">
        <v>8.2550000000000008</v>
      </c>
      <c r="E5424" s="1">
        <v>8.2799999999999994</v>
      </c>
      <c r="G5424" s="6">
        <f t="shared" si="589"/>
        <v>-5.0000000000000711E-2</v>
      </c>
      <c r="H5424" s="1">
        <f t="shared" si="590"/>
        <v>0</v>
      </c>
      <c r="I5424" s="1">
        <f t="shared" si="591"/>
        <v>5.0000000000000711E-2</v>
      </c>
      <c r="K5424" s="6">
        <f t="shared" si="592"/>
        <v>0.12714285714285717</v>
      </c>
      <c r="L5424" s="6">
        <f t="shared" si="593"/>
        <v>7.9285714285714376E-2</v>
      </c>
      <c r="M5424" s="6">
        <f t="shared" si="594"/>
        <v>1.6036036036036021</v>
      </c>
      <c r="N5424" s="6">
        <f t="shared" si="595"/>
        <v>61.591695501730086</v>
      </c>
      <c r="Q5424" s="1">
        <v>8.1888799999999993</v>
      </c>
      <c r="R5424" s="3">
        <v>1162000</v>
      </c>
    </row>
    <row r="5425" spans="1:18" x14ac:dyDescent="0.2">
      <c r="A5425" s="8">
        <v>41863</v>
      </c>
      <c r="B5425" s="1">
        <v>8.26</v>
      </c>
      <c r="C5425" s="1">
        <v>8.31</v>
      </c>
      <c r="D5425" s="1">
        <v>7.94</v>
      </c>
      <c r="E5425" s="1">
        <v>7.99</v>
      </c>
      <c r="G5425" s="6">
        <f t="shared" si="589"/>
        <v>-0.28999999999999915</v>
      </c>
      <c r="H5425" s="1">
        <f t="shared" si="590"/>
        <v>0</v>
      </c>
      <c r="I5425" s="1">
        <f t="shared" si="591"/>
        <v>0.28999999999999915</v>
      </c>
      <c r="K5425" s="6">
        <f t="shared" si="592"/>
        <v>0.12142857142857144</v>
      </c>
      <c r="L5425" s="6">
        <f t="shared" si="593"/>
        <v>0.10000000000000002</v>
      </c>
      <c r="M5425" s="6">
        <f t="shared" si="594"/>
        <v>1.2142857142857142</v>
      </c>
      <c r="N5425" s="6">
        <f t="shared" si="595"/>
        <v>54.838709677419359</v>
      </c>
      <c r="Q5425" s="1">
        <v>7.9020710000000003</v>
      </c>
      <c r="R5425" s="3">
        <v>1299100</v>
      </c>
    </row>
    <row r="5426" spans="1:18" x14ac:dyDescent="0.2">
      <c r="A5426" s="8">
        <v>41864</v>
      </c>
      <c r="B5426" s="1">
        <v>8.0399999999999991</v>
      </c>
      <c r="C5426" s="1">
        <v>8.19</v>
      </c>
      <c r="D5426" s="1">
        <v>7.73</v>
      </c>
      <c r="E5426" s="1">
        <v>7.82</v>
      </c>
      <c r="G5426" s="6">
        <f t="shared" si="589"/>
        <v>-0.16999999999999993</v>
      </c>
      <c r="H5426" s="1">
        <f t="shared" si="590"/>
        <v>0</v>
      </c>
      <c r="I5426" s="1">
        <f t="shared" si="591"/>
        <v>0.16999999999999993</v>
      </c>
      <c r="K5426" s="6">
        <f t="shared" si="592"/>
        <v>0.12142857142857144</v>
      </c>
      <c r="L5426" s="6">
        <f t="shared" si="593"/>
        <v>0.10357142857142858</v>
      </c>
      <c r="M5426" s="6">
        <f t="shared" si="594"/>
        <v>1.1724137931034484</v>
      </c>
      <c r="N5426" s="6">
        <f t="shared" si="595"/>
        <v>53.968253968253968</v>
      </c>
      <c r="Q5426" s="1">
        <v>7.733943</v>
      </c>
      <c r="R5426" s="3">
        <v>768400</v>
      </c>
    </row>
    <row r="5427" spans="1:18" x14ac:dyDescent="0.2">
      <c r="A5427" s="8">
        <v>41865</v>
      </c>
      <c r="B5427" s="1">
        <v>7.93</v>
      </c>
      <c r="C5427" s="1">
        <v>8.26</v>
      </c>
      <c r="D5427" s="1">
        <v>7.83</v>
      </c>
      <c r="E5427" s="1">
        <v>8.25</v>
      </c>
      <c r="G5427" s="6">
        <f t="shared" si="589"/>
        <v>0.42999999999999972</v>
      </c>
      <c r="H5427" s="1">
        <f t="shared" si="590"/>
        <v>0.42999999999999972</v>
      </c>
      <c r="I5427" s="1">
        <f t="shared" si="591"/>
        <v>0</v>
      </c>
      <c r="K5427" s="6">
        <f t="shared" si="592"/>
        <v>0.15214285714285714</v>
      </c>
      <c r="L5427" s="6">
        <f t="shared" si="593"/>
        <v>8.6428571428571424E-2</v>
      </c>
      <c r="M5427" s="6">
        <f t="shared" si="594"/>
        <v>1.7603305785123966</v>
      </c>
      <c r="N5427" s="6">
        <f t="shared" si="595"/>
        <v>63.772455089820362</v>
      </c>
      <c r="Q5427" s="1">
        <v>8.1592099999999999</v>
      </c>
      <c r="R5427" s="3">
        <v>1486100</v>
      </c>
    </row>
    <row r="5428" spans="1:18" x14ac:dyDescent="0.2">
      <c r="A5428" s="8">
        <v>41866</v>
      </c>
      <c r="B5428" s="1">
        <v>8.34</v>
      </c>
      <c r="C5428" s="1">
        <v>8.7799999999999994</v>
      </c>
      <c r="D5428" s="1">
        <v>8.3000000000000007</v>
      </c>
      <c r="E5428" s="1">
        <v>8.6</v>
      </c>
      <c r="G5428" s="6">
        <f t="shared" si="589"/>
        <v>0.34999999999999964</v>
      </c>
      <c r="H5428" s="1">
        <f t="shared" si="590"/>
        <v>0.34999999999999964</v>
      </c>
      <c r="I5428" s="1">
        <f t="shared" si="591"/>
        <v>0</v>
      </c>
      <c r="K5428" s="6">
        <f t="shared" si="592"/>
        <v>0.1771428571428571</v>
      </c>
      <c r="L5428" s="6">
        <f t="shared" si="593"/>
        <v>7.4999999999999983E-2</v>
      </c>
      <c r="M5428" s="6">
        <f t="shared" si="594"/>
        <v>2.361904761904762</v>
      </c>
      <c r="N5428" s="6">
        <f t="shared" si="595"/>
        <v>70.254957507082153</v>
      </c>
      <c r="Q5428" s="1">
        <v>8.5053590000000003</v>
      </c>
      <c r="R5428" s="3">
        <v>1505500</v>
      </c>
    </row>
    <row r="5429" spans="1:18" x14ac:dyDescent="0.2">
      <c r="A5429" s="8">
        <v>41869</v>
      </c>
      <c r="B5429" s="1">
        <v>8.66</v>
      </c>
      <c r="C5429" s="1">
        <v>8.7899999999999991</v>
      </c>
      <c r="D5429" s="1">
        <v>8.4700000000000006</v>
      </c>
      <c r="E5429" s="1">
        <v>8.6999999999999993</v>
      </c>
      <c r="G5429" s="6">
        <f t="shared" si="589"/>
        <v>9.9999999999999645E-2</v>
      </c>
      <c r="H5429" s="1">
        <f t="shared" si="590"/>
        <v>9.9999999999999645E-2</v>
      </c>
      <c r="I5429" s="1">
        <f t="shared" si="591"/>
        <v>0</v>
      </c>
      <c r="K5429" s="6">
        <f t="shared" si="592"/>
        <v>0.18428571428571422</v>
      </c>
      <c r="L5429" s="6">
        <f t="shared" si="593"/>
        <v>7.071428571428573E-2</v>
      </c>
      <c r="M5429" s="6">
        <f t="shared" si="594"/>
        <v>2.6060606060606046</v>
      </c>
      <c r="N5429" s="6">
        <f t="shared" si="595"/>
        <v>72.268907563025195</v>
      </c>
      <c r="Q5429" s="1">
        <v>8.6042579999999997</v>
      </c>
      <c r="R5429" s="3">
        <v>1243200</v>
      </c>
    </row>
    <row r="5430" spans="1:18" x14ac:dyDescent="0.2">
      <c r="A5430" s="8">
        <v>41870</v>
      </c>
      <c r="B5430" s="1">
        <v>8.6999999999999993</v>
      </c>
      <c r="C5430" s="1">
        <v>8.92</v>
      </c>
      <c r="D5430" s="1">
        <v>8.67</v>
      </c>
      <c r="E5430" s="1">
        <v>8.75</v>
      </c>
      <c r="G5430" s="6">
        <f t="shared" si="589"/>
        <v>5.0000000000000711E-2</v>
      </c>
      <c r="H5430" s="1">
        <f t="shared" si="590"/>
        <v>5.0000000000000711E-2</v>
      </c>
      <c r="I5430" s="1">
        <f t="shared" si="591"/>
        <v>0</v>
      </c>
      <c r="K5430" s="6">
        <f t="shared" si="592"/>
        <v>0.18785714285714286</v>
      </c>
      <c r="L5430" s="6">
        <f t="shared" si="593"/>
        <v>6.9999999999999965E-2</v>
      </c>
      <c r="M5430" s="6">
        <f t="shared" si="594"/>
        <v>2.6836734693877564</v>
      </c>
      <c r="N5430" s="6">
        <f t="shared" si="595"/>
        <v>72.853185595567879</v>
      </c>
      <c r="Q5430" s="1">
        <v>8.653708</v>
      </c>
      <c r="R5430" s="3">
        <v>1014100</v>
      </c>
    </row>
    <row r="5431" spans="1:18" x14ac:dyDescent="0.2">
      <c r="A5431" s="8">
        <v>41871</v>
      </c>
      <c r="B5431" s="1">
        <v>8.75</v>
      </c>
      <c r="C5431" s="1">
        <v>8.81</v>
      </c>
      <c r="D5431" s="1">
        <v>8.5500000000000007</v>
      </c>
      <c r="E5431" s="1">
        <v>8.67</v>
      </c>
      <c r="G5431" s="6">
        <f t="shared" si="589"/>
        <v>-8.0000000000000071E-2</v>
      </c>
      <c r="H5431" s="1">
        <f t="shared" si="590"/>
        <v>0</v>
      </c>
      <c r="I5431" s="1">
        <f t="shared" si="591"/>
        <v>8.0000000000000071E-2</v>
      </c>
      <c r="K5431" s="6">
        <f t="shared" si="592"/>
        <v>0.18785714285714286</v>
      </c>
      <c r="L5431" s="6">
        <f t="shared" si="593"/>
        <v>6.142857142857145E-2</v>
      </c>
      <c r="M5431" s="6">
        <f t="shared" si="594"/>
        <v>3.0581395348837197</v>
      </c>
      <c r="N5431" s="6">
        <f t="shared" si="595"/>
        <v>75.358166189111742</v>
      </c>
      <c r="Q5431" s="1">
        <v>8.5745889999999996</v>
      </c>
      <c r="R5431" s="3">
        <v>1031800</v>
      </c>
    </row>
    <row r="5432" spans="1:18" x14ac:dyDescent="0.2">
      <c r="A5432" s="8">
        <v>41872</v>
      </c>
      <c r="B5432" s="1">
        <v>8.6999999999999993</v>
      </c>
      <c r="C5432" s="1">
        <v>9.08</v>
      </c>
      <c r="D5432" s="1">
        <v>8.66</v>
      </c>
      <c r="E5432" s="1">
        <v>9.0399999999999991</v>
      </c>
      <c r="G5432" s="6">
        <f t="shared" si="589"/>
        <v>0.36999999999999922</v>
      </c>
      <c r="H5432" s="1">
        <f t="shared" si="590"/>
        <v>0.36999999999999922</v>
      </c>
      <c r="I5432" s="1">
        <f t="shared" si="591"/>
        <v>0</v>
      </c>
      <c r="K5432" s="6">
        <f t="shared" si="592"/>
        <v>0.21428571428571422</v>
      </c>
      <c r="L5432" s="6">
        <f t="shared" si="593"/>
        <v>6.142857142857145E-2</v>
      </c>
      <c r="M5432" s="6">
        <f t="shared" si="594"/>
        <v>3.4883720930232536</v>
      </c>
      <c r="N5432" s="6">
        <f t="shared" si="595"/>
        <v>77.720207253886002</v>
      </c>
      <c r="Q5432" s="1">
        <v>8.9405160000000006</v>
      </c>
      <c r="R5432" s="3">
        <v>1016900</v>
      </c>
    </row>
    <row r="5433" spans="1:18" x14ac:dyDescent="0.2">
      <c r="A5433" s="8">
        <v>41873</v>
      </c>
      <c r="B5433" s="1">
        <v>9.02</v>
      </c>
      <c r="C5433" s="1">
        <v>9.14</v>
      </c>
      <c r="D5433" s="1">
        <v>8.86</v>
      </c>
      <c r="E5433" s="1">
        <v>9.1</v>
      </c>
      <c r="G5433" s="6">
        <f t="shared" si="589"/>
        <v>6.0000000000000497E-2</v>
      </c>
      <c r="H5433" s="1">
        <f t="shared" si="590"/>
        <v>6.0000000000000497E-2</v>
      </c>
      <c r="I5433" s="1">
        <f t="shared" si="591"/>
        <v>0</v>
      </c>
      <c r="K5433" s="6">
        <f t="shared" si="592"/>
        <v>0.19999999999999998</v>
      </c>
      <c r="L5433" s="6">
        <f t="shared" si="593"/>
        <v>6.142857142857145E-2</v>
      </c>
      <c r="M5433" s="6">
        <f t="shared" si="594"/>
        <v>3.2558139534883708</v>
      </c>
      <c r="N5433" s="6">
        <f t="shared" si="595"/>
        <v>76.502732240437155</v>
      </c>
      <c r="Q5433" s="1">
        <v>8.9998570000000004</v>
      </c>
      <c r="R5433" s="3">
        <v>991400</v>
      </c>
    </row>
    <row r="5434" spans="1:18" x14ac:dyDescent="0.2">
      <c r="A5434" s="8">
        <v>41876</v>
      </c>
      <c r="B5434" s="1">
        <v>9.16</v>
      </c>
      <c r="C5434" s="1">
        <v>9.67</v>
      </c>
      <c r="D5434" s="1">
        <v>9.09</v>
      </c>
      <c r="E5434" s="1">
        <v>9.42</v>
      </c>
      <c r="G5434" s="6">
        <f t="shared" si="589"/>
        <v>0.32000000000000028</v>
      </c>
      <c r="H5434" s="1">
        <f t="shared" si="590"/>
        <v>0.32000000000000028</v>
      </c>
      <c r="I5434" s="1">
        <f t="shared" si="591"/>
        <v>0</v>
      </c>
      <c r="K5434" s="6">
        <f t="shared" si="592"/>
        <v>0.22285714285714286</v>
      </c>
      <c r="L5434" s="6">
        <f t="shared" si="593"/>
        <v>4.2142857142857135E-2</v>
      </c>
      <c r="M5434" s="6">
        <f t="shared" si="594"/>
        <v>5.28813559322034</v>
      </c>
      <c r="N5434" s="6">
        <f t="shared" si="595"/>
        <v>84.097035040431265</v>
      </c>
      <c r="Q5434" s="1">
        <v>9.3163350000000005</v>
      </c>
      <c r="R5434" s="3">
        <v>2330900</v>
      </c>
    </row>
    <row r="5435" spans="1:18" x14ac:dyDescent="0.2">
      <c r="A5435" s="8">
        <v>41877</v>
      </c>
      <c r="B5435" s="1">
        <v>9.48</v>
      </c>
      <c r="C5435" s="1">
        <v>9.52</v>
      </c>
      <c r="D5435" s="1">
        <v>9.14</v>
      </c>
      <c r="E5435" s="1">
        <v>9.17</v>
      </c>
      <c r="G5435" s="6">
        <f t="shared" si="589"/>
        <v>-0.25</v>
      </c>
      <c r="H5435" s="1">
        <f t="shared" si="590"/>
        <v>0</v>
      </c>
      <c r="I5435" s="1">
        <f t="shared" si="591"/>
        <v>0.25</v>
      </c>
      <c r="K5435" s="6">
        <f t="shared" si="592"/>
        <v>0.20642857142857141</v>
      </c>
      <c r="L5435" s="6">
        <f t="shared" si="593"/>
        <v>5.9999999999999991E-2</v>
      </c>
      <c r="M5435" s="6">
        <f t="shared" si="594"/>
        <v>3.4404761904761907</v>
      </c>
      <c r="N5435" s="6">
        <f t="shared" si="595"/>
        <v>77.479892761394098</v>
      </c>
      <c r="Q5435" s="1">
        <v>9.0690860000000004</v>
      </c>
      <c r="R5435" s="3">
        <v>1729600</v>
      </c>
    </row>
    <row r="5436" spans="1:18" x14ac:dyDescent="0.2">
      <c r="A5436" s="8">
        <v>41878</v>
      </c>
      <c r="B5436" s="1">
        <v>9.19</v>
      </c>
      <c r="C5436" s="1">
        <v>9.1999999999999993</v>
      </c>
      <c r="D5436" s="1">
        <v>8.9350000000000005</v>
      </c>
      <c r="E5436" s="1">
        <v>9.0500000000000007</v>
      </c>
      <c r="G5436" s="6">
        <f t="shared" si="589"/>
        <v>-0.11999999999999922</v>
      </c>
      <c r="H5436" s="1">
        <f t="shared" si="590"/>
        <v>0</v>
      </c>
      <c r="I5436" s="1">
        <f t="shared" si="591"/>
        <v>0.11999999999999922</v>
      </c>
      <c r="K5436" s="6">
        <f t="shared" si="592"/>
        <v>0.15071428571428566</v>
      </c>
      <c r="L5436" s="6">
        <f t="shared" si="593"/>
        <v>6.8571428571428505E-2</v>
      </c>
      <c r="M5436" s="6">
        <f t="shared" si="594"/>
        <v>2.1979166666666679</v>
      </c>
      <c r="N5436" s="6">
        <f t="shared" si="595"/>
        <v>68.729641693811089</v>
      </c>
      <c r="Q5436" s="1">
        <v>8.9504059999999992</v>
      </c>
      <c r="R5436" s="3">
        <v>995200</v>
      </c>
    </row>
    <row r="5437" spans="1:18" x14ac:dyDescent="0.2">
      <c r="A5437" s="8">
        <v>41879</v>
      </c>
      <c r="B5437" s="1">
        <v>9.01</v>
      </c>
      <c r="C5437" s="1">
        <v>9.1999999999999993</v>
      </c>
      <c r="D5437" s="1">
        <v>8.94</v>
      </c>
      <c r="E5437" s="1">
        <v>9.19</v>
      </c>
      <c r="G5437" s="6">
        <f t="shared" si="589"/>
        <v>0.13999999999999879</v>
      </c>
      <c r="H5437" s="1">
        <f t="shared" si="590"/>
        <v>0.13999999999999879</v>
      </c>
      <c r="I5437" s="1">
        <f t="shared" si="591"/>
        <v>0</v>
      </c>
      <c r="K5437" s="6">
        <f t="shared" si="592"/>
        <v>0.12999999999999989</v>
      </c>
      <c r="L5437" s="6">
        <f t="shared" si="593"/>
        <v>6.8571428571428505E-2</v>
      </c>
      <c r="M5437" s="6">
        <f t="shared" si="594"/>
        <v>1.8958333333333337</v>
      </c>
      <c r="N5437" s="6">
        <f t="shared" si="595"/>
        <v>65.467625899280591</v>
      </c>
      <c r="Q5437" s="1">
        <v>9.0888650000000002</v>
      </c>
      <c r="R5437" s="3">
        <v>1062300</v>
      </c>
    </row>
    <row r="5438" spans="1:18" x14ac:dyDescent="0.2">
      <c r="A5438" s="8">
        <v>41880</v>
      </c>
      <c r="B5438" s="1">
        <v>9.2200000000000006</v>
      </c>
      <c r="C5438" s="1">
        <v>9.3699999999999992</v>
      </c>
      <c r="D5438" s="1">
        <v>9.11</v>
      </c>
      <c r="E5438" s="1">
        <v>9.15</v>
      </c>
      <c r="G5438" s="6">
        <f t="shared" si="589"/>
        <v>-3.9999999999999147E-2</v>
      </c>
      <c r="H5438" s="1">
        <f t="shared" si="590"/>
        <v>0</v>
      </c>
      <c r="I5438" s="1">
        <f t="shared" si="591"/>
        <v>3.9999999999999147E-2</v>
      </c>
      <c r="K5438" s="6">
        <f t="shared" si="592"/>
        <v>0.12999999999999989</v>
      </c>
      <c r="L5438" s="6">
        <f t="shared" si="593"/>
        <v>6.7857142857142685E-2</v>
      </c>
      <c r="M5438" s="6">
        <f t="shared" si="594"/>
        <v>1.9157894736842138</v>
      </c>
      <c r="N5438" s="6">
        <f t="shared" si="595"/>
        <v>65.703971119133612</v>
      </c>
      <c r="Q5438" s="1">
        <v>9.0493050000000004</v>
      </c>
      <c r="R5438" s="3">
        <v>669300</v>
      </c>
    </row>
    <row r="5439" spans="1:18" x14ac:dyDescent="0.2">
      <c r="A5439" s="8">
        <v>41884</v>
      </c>
      <c r="B5439" s="1">
        <v>9.1199999999999992</v>
      </c>
      <c r="C5439" s="1">
        <v>9.15</v>
      </c>
      <c r="D5439" s="1">
        <v>8.86</v>
      </c>
      <c r="E5439" s="1">
        <v>8.8800000000000008</v>
      </c>
      <c r="G5439" s="6">
        <f t="shared" si="589"/>
        <v>-0.26999999999999957</v>
      </c>
      <c r="H5439" s="1">
        <f t="shared" si="590"/>
        <v>0</v>
      </c>
      <c r="I5439" s="1">
        <f t="shared" si="591"/>
        <v>0.26999999999999957</v>
      </c>
      <c r="K5439" s="6">
        <f t="shared" si="592"/>
        <v>0.12999999999999989</v>
      </c>
      <c r="L5439" s="6">
        <f t="shared" si="593"/>
        <v>6.6428571428571281E-2</v>
      </c>
      <c r="M5439" s="6">
        <f t="shared" si="594"/>
        <v>1.9569892473118307</v>
      </c>
      <c r="N5439" s="6">
        <f t="shared" si="595"/>
        <v>66.181818181818215</v>
      </c>
      <c r="Q5439" s="1">
        <v>8.7822770000000006</v>
      </c>
      <c r="R5439" s="3">
        <v>959600</v>
      </c>
    </row>
    <row r="5440" spans="1:18" x14ac:dyDescent="0.2">
      <c r="A5440" s="8">
        <v>41885</v>
      </c>
      <c r="B5440" s="1">
        <v>8.98</v>
      </c>
      <c r="C5440" s="1">
        <v>9.0500000000000007</v>
      </c>
      <c r="D5440" s="1">
        <v>8.86</v>
      </c>
      <c r="E5440" s="1">
        <v>8.92</v>
      </c>
      <c r="G5440" s="6">
        <f t="shared" si="589"/>
        <v>3.9999999999999147E-2</v>
      </c>
      <c r="H5440" s="1">
        <f t="shared" si="590"/>
        <v>3.9999999999999147E-2</v>
      </c>
      <c r="I5440" s="1">
        <f t="shared" si="591"/>
        <v>0</v>
      </c>
      <c r="K5440" s="6">
        <f t="shared" si="592"/>
        <v>0.1328571428571427</v>
      </c>
      <c r="L5440" s="6">
        <f t="shared" si="593"/>
        <v>5.4285714285714146E-2</v>
      </c>
      <c r="M5440" s="6">
        <f t="shared" si="594"/>
        <v>2.447368421052635</v>
      </c>
      <c r="N5440" s="6">
        <f t="shared" si="595"/>
        <v>70.992366412213769</v>
      </c>
      <c r="Q5440" s="1">
        <v>8.8218370000000004</v>
      </c>
      <c r="R5440" s="3">
        <v>637800</v>
      </c>
    </row>
    <row r="5441" spans="1:18" x14ac:dyDescent="0.2">
      <c r="A5441" s="8">
        <v>41886</v>
      </c>
      <c r="B5441" s="1">
        <v>8.94</v>
      </c>
      <c r="C5441" s="1">
        <v>8.94</v>
      </c>
      <c r="D5441" s="1">
        <v>8.6199999999999992</v>
      </c>
      <c r="E5441" s="1">
        <v>8.7200000000000006</v>
      </c>
      <c r="G5441" s="6">
        <f t="shared" si="589"/>
        <v>-0.19999999999999929</v>
      </c>
      <c r="H5441" s="1">
        <f t="shared" si="590"/>
        <v>0</v>
      </c>
      <c r="I5441" s="1">
        <f t="shared" si="591"/>
        <v>0.19999999999999929</v>
      </c>
      <c r="K5441" s="6">
        <f t="shared" si="592"/>
        <v>0.10214285714285699</v>
      </c>
      <c r="L5441" s="6">
        <f t="shared" si="593"/>
        <v>6.8571428571428381E-2</v>
      </c>
      <c r="M5441" s="6">
        <f t="shared" si="594"/>
        <v>1.4895833333333353</v>
      </c>
      <c r="N5441" s="6">
        <f t="shared" si="595"/>
        <v>59.832635983263629</v>
      </c>
      <c r="Q5441" s="1">
        <v>8.6240380000000005</v>
      </c>
      <c r="R5441" s="3">
        <v>764400</v>
      </c>
    </row>
    <row r="5442" spans="1:18" x14ac:dyDescent="0.2">
      <c r="A5442" s="8">
        <v>41887</v>
      </c>
      <c r="B5442" s="1">
        <v>8.6999999999999993</v>
      </c>
      <c r="C5442" s="1">
        <v>9.0500000000000007</v>
      </c>
      <c r="D5442" s="1">
        <v>8.6999999999999993</v>
      </c>
      <c r="E5442" s="1">
        <v>9.0299999999999994</v>
      </c>
      <c r="G5442" s="6">
        <f t="shared" si="589"/>
        <v>0.30999999999999872</v>
      </c>
      <c r="H5442" s="1">
        <f t="shared" si="590"/>
        <v>0.30999999999999872</v>
      </c>
      <c r="I5442" s="1">
        <f t="shared" si="591"/>
        <v>0</v>
      </c>
      <c r="K5442" s="6">
        <f t="shared" si="592"/>
        <v>9.9285714285714075E-2</v>
      </c>
      <c r="L5442" s="6">
        <f t="shared" si="593"/>
        <v>6.8571428571428381E-2</v>
      </c>
      <c r="M5442" s="6">
        <f t="shared" si="594"/>
        <v>1.4479166666666676</v>
      </c>
      <c r="N5442" s="6">
        <f t="shared" si="595"/>
        <v>59.148936170212785</v>
      </c>
      <c r="Q5442" s="1">
        <v>8.9306260000000002</v>
      </c>
      <c r="R5442" s="3">
        <v>666800</v>
      </c>
    </row>
    <row r="5443" spans="1:18" x14ac:dyDescent="0.2">
      <c r="A5443" s="8">
        <v>41890</v>
      </c>
      <c r="B5443" s="1">
        <v>8.93</v>
      </c>
      <c r="C5443" s="1">
        <v>8.93</v>
      </c>
      <c r="D5443" s="1">
        <v>8.51</v>
      </c>
      <c r="E5443" s="1">
        <v>8.58</v>
      </c>
      <c r="G5443" s="6">
        <f t="shared" si="589"/>
        <v>-0.44999999999999929</v>
      </c>
      <c r="H5443" s="1">
        <f t="shared" si="590"/>
        <v>0</v>
      </c>
      <c r="I5443" s="1">
        <f t="shared" si="591"/>
        <v>0.44999999999999929</v>
      </c>
      <c r="K5443" s="6">
        <f t="shared" si="592"/>
        <v>9.2142857142856957E-2</v>
      </c>
      <c r="L5443" s="6">
        <f t="shared" si="593"/>
        <v>0.10071428571428546</v>
      </c>
      <c r="M5443" s="6">
        <f t="shared" si="594"/>
        <v>0.91489361702127703</v>
      </c>
      <c r="N5443" s="6">
        <f t="shared" si="595"/>
        <v>47.777777777777786</v>
      </c>
      <c r="Q5443" s="1">
        <v>8.4855789999999995</v>
      </c>
      <c r="R5443" s="3">
        <v>908000</v>
      </c>
    </row>
    <row r="5444" spans="1:18" x14ac:dyDescent="0.2">
      <c r="A5444" s="8">
        <v>41891</v>
      </c>
      <c r="B5444" s="1">
        <v>8.6300000000000008</v>
      </c>
      <c r="C5444" s="1">
        <v>8.8149999999999995</v>
      </c>
      <c r="D5444" s="1">
        <v>8.61</v>
      </c>
      <c r="E5444" s="1">
        <v>8.67</v>
      </c>
      <c r="G5444" s="6">
        <f t="shared" ref="G5444:G5507" si="596">E5444-E5443</f>
        <v>8.9999999999999858E-2</v>
      </c>
      <c r="H5444" s="1">
        <f t="shared" ref="H5444:H5507" si="597">IF(G5444&gt;0,G5444,0)</f>
        <v>8.9999999999999858E-2</v>
      </c>
      <c r="I5444" s="1">
        <f t="shared" ref="I5444:I5507" si="598">IF(G5444&lt;0,ABS(G5444),0)</f>
        <v>0</v>
      </c>
      <c r="K5444" s="6">
        <f t="shared" si="592"/>
        <v>9.4999999999999751E-2</v>
      </c>
      <c r="L5444" s="6">
        <f t="shared" si="593"/>
        <v>0.10071428571428546</v>
      </c>
      <c r="M5444" s="6">
        <f t="shared" si="594"/>
        <v>0.94326241134751765</v>
      </c>
      <c r="N5444" s="6">
        <f t="shared" si="595"/>
        <v>48.540145985401459</v>
      </c>
      <c r="Q5444" s="1">
        <v>8.5745889999999996</v>
      </c>
      <c r="R5444" s="3">
        <v>716600</v>
      </c>
    </row>
    <row r="5445" spans="1:18" x14ac:dyDescent="0.2">
      <c r="A5445" s="8">
        <v>41892</v>
      </c>
      <c r="B5445" s="1">
        <v>8.6999999999999993</v>
      </c>
      <c r="C5445" s="1">
        <v>8.9749999999999996</v>
      </c>
      <c r="D5445" s="1">
        <v>8.58</v>
      </c>
      <c r="E5445" s="1">
        <v>8.85</v>
      </c>
      <c r="G5445" s="6">
        <f t="shared" si="596"/>
        <v>0.17999999999999972</v>
      </c>
      <c r="H5445" s="1">
        <f t="shared" si="597"/>
        <v>0.17999999999999972</v>
      </c>
      <c r="I5445" s="1">
        <f t="shared" si="598"/>
        <v>0</v>
      </c>
      <c r="K5445" s="6">
        <f t="shared" si="592"/>
        <v>0.10785714285714258</v>
      </c>
      <c r="L5445" s="6">
        <f t="shared" si="593"/>
        <v>9.4999999999999751E-2</v>
      </c>
      <c r="M5445" s="6">
        <f t="shared" si="594"/>
        <v>1.1353383458646618</v>
      </c>
      <c r="N5445" s="6">
        <f t="shared" si="595"/>
        <v>53.169014084507047</v>
      </c>
      <c r="Q5445" s="1">
        <v>8.7526080000000004</v>
      </c>
      <c r="R5445" s="3">
        <v>1024800</v>
      </c>
    </row>
    <row r="5446" spans="1:18" x14ac:dyDescent="0.2">
      <c r="A5446" s="8">
        <v>41893</v>
      </c>
      <c r="B5446" s="1">
        <v>8.76</v>
      </c>
      <c r="C5446" s="1">
        <v>9.18</v>
      </c>
      <c r="D5446" s="1">
        <v>8.66</v>
      </c>
      <c r="E5446" s="1">
        <v>9.1300000000000008</v>
      </c>
      <c r="G5446" s="6">
        <f t="shared" si="596"/>
        <v>0.28000000000000114</v>
      </c>
      <c r="H5446" s="1">
        <f t="shared" si="597"/>
        <v>0.28000000000000114</v>
      </c>
      <c r="I5446" s="1">
        <f t="shared" si="598"/>
        <v>0</v>
      </c>
      <c r="K5446" s="6">
        <f t="shared" si="592"/>
        <v>0.1014285714285713</v>
      </c>
      <c r="L5446" s="6">
        <f t="shared" si="593"/>
        <v>9.4999999999999751E-2</v>
      </c>
      <c r="M5446" s="6">
        <f t="shared" si="594"/>
        <v>1.0676691729323322</v>
      </c>
      <c r="N5446" s="6">
        <f t="shared" si="595"/>
        <v>51.636363636363662</v>
      </c>
      <c r="Q5446" s="1">
        <v>9.0295260000000006</v>
      </c>
      <c r="R5446" s="3">
        <v>1233700</v>
      </c>
    </row>
    <row r="5447" spans="1:18" x14ac:dyDescent="0.2">
      <c r="A5447" s="8">
        <v>41894</v>
      </c>
      <c r="B5447" s="1">
        <v>9.1</v>
      </c>
      <c r="C5447" s="1">
        <v>9.1</v>
      </c>
      <c r="D5447" s="1">
        <v>8.61</v>
      </c>
      <c r="E5447" s="1">
        <v>8.68</v>
      </c>
      <c r="G5447" s="6">
        <f t="shared" si="596"/>
        <v>-0.45000000000000107</v>
      </c>
      <c r="H5447" s="1">
        <f t="shared" si="597"/>
        <v>0</v>
      </c>
      <c r="I5447" s="1">
        <f t="shared" si="598"/>
        <v>0.45000000000000107</v>
      </c>
      <c r="K5447" s="6">
        <f t="shared" si="592"/>
        <v>9.7142857142856975E-2</v>
      </c>
      <c r="L5447" s="6">
        <f t="shared" si="593"/>
        <v>0.12714285714285697</v>
      </c>
      <c r="M5447" s="6">
        <f t="shared" si="594"/>
        <v>0.76404494382022436</v>
      </c>
      <c r="N5447" s="6">
        <f t="shared" si="595"/>
        <v>43.312101910828012</v>
      </c>
      <c r="Q5447" s="1">
        <v>8.5844780000000007</v>
      </c>
      <c r="R5447" s="3">
        <v>1010300</v>
      </c>
    </row>
    <row r="5448" spans="1:18" x14ac:dyDescent="0.2">
      <c r="A5448" s="8">
        <v>41897</v>
      </c>
      <c r="B5448" s="1">
        <v>8.7100000000000009</v>
      </c>
      <c r="C5448" s="1">
        <v>8.75</v>
      </c>
      <c r="D5448" s="1">
        <v>8.44</v>
      </c>
      <c r="E5448" s="1">
        <v>8.56</v>
      </c>
      <c r="G5448" s="6">
        <f t="shared" si="596"/>
        <v>-0.11999999999999922</v>
      </c>
      <c r="H5448" s="1">
        <f t="shared" si="597"/>
        <v>0</v>
      </c>
      <c r="I5448" s="1">
        <f t="shared" si="598"/>
        <v>0.11999999999999922</v>
      </c>
      <c r="K5448" s="6">
        <f t="shared" si="592"/>
        <v>7.4285714285714094E-2</v>
      </c>
      <c r="L5448" s="6">
        <f t="shared" si="593"/>
        <v>0.13571428571428548</v>
      </c>
      <c r="M5448" s="6">
        <f t="shared" si="594"/>
        <v>0.54736842105263106</v>
      </c>
      <c r="N5448" s="6">
        <f t="shared" si="595"/>
        <v>35.374149659863917</v>
      </c>
      <c r="Q5448" s="1">
        <v>8.4657990000000005</v>
      </c>
      <c r="R5448" s="3">
        <v>792100</v>
      </c>
    </row>
    <row r="5449" spans="1:18" x14ac:dyDescent="0.2">
      <c r="A5449" s="8">
        <v>41898</v>
      </c>
      <c r="B5449" s="1">
        <v>8.57</v>
      </c>
      <c r="C5449" s="1">
        <v>9.32</v>
      </c>
      <c r="D5449" s="1">
        <v>8.5</v>
      </c>
      <c r="E5449" s="1">
        <v>9.11</v>
      </c>
      <c r="G5449" s="6">
        <f t="shared" si="596"/>
        <v>0.54999999999999893</v>
      </c>
      <c r="H5449" s="1">
        <f t="shared" si="597"/>
        <v>0.54999999999999893</v>
      </c>
      <c r="I5449" s="1">
        <f t="shared" si="598"/>
        <v>0</v>
      </c>
      <c r="K5449" s="6">
        <f t="shared" si="592"/>
        <v>0.11357142857142831</v>
      </c>
      <c r="L5449" s="6">
        <f t="shared" si="593"/>
        <v>0.11785714285714263</v>
      </c>
      <c r="M5449" s="6">
        <f t="shared" si="594"/>
        <v>0.96363636363636329</v>
      </c>
      <c r="N5449" s="6">
        <f t="shared" si="595"/>
        <v>49.074074074074069</v>
      </c>
      <c r="Q5449" s="1">
        <v>9.0097459999999998</v>
      </c>
      <c r="R5449" s="3">
        <v>1346800</v>
      </c>
    </row>
    <row r="5450" spans="1:18" x14ac:dyDescent="0.2">
      <c r="A5450" s="8">
        <v>41899</v>
      </c>
      <c r="B5450" s="1">
        <v>9.11</v>
      </c>
      <c r="C5450" s="1">
        <v>9.52</v>
      </c>
      <c r="D5450" s="1">
        <v>8.98</v>
      </c>
      <c r="E5450" s="1">
        <v>9.35</v>
      </c>
      <c r="G5450" s="6">
        <f t="shared" si="596"/>
        <v>0.24000000000000021</v>
      </c>
      <c r="H5450" s="1">
        <f t="shared" si="597"/>
        <v>0.24000000000000021</v>
      </c>
      <c r="I5450" s="1">
        <f t="shared" si="598"/>
        <v>0</v>
      </c>
      <c r="K5450" s="6">
        <f t="shared" si="592"/>
        <v>0.13071428571428548</v>
      </c>
      <c r="L5450" s="6">
        <f t="shared" si="593"/>
        <v>0.10928571428571411</v>
      </c>
      <c r="M5450" s="6">
        <f t="shared" si="594"/>
        <v>1.1960784313725488</v>
      </c>
      <c r="N5450" s="6">
        <f t="shared" si="595"/>
        <v>54.464285714285708</v>
      </c>
      <c r="Q5450" s="1">
        <v>9.2471060000000005</v>
      </c>
      <c r="R5450" s="3">
        <v>1992200</v>
      </c>
    </row>
    <row r="5451" spans="1:18" x14ac:dyDescent="0.2">
      <c r="A5451" s="8">
        <v>41900</v>
      </c>
      <c r="B5451" s="1">
        <v>9.4</v>
      </c>
      <c r="C5451" s="1">
        <v>9.4600000000000009</v>
      </c>
      <c r="D5451" s="1">
        <v>9.1449999999999996</v>
      </c>
      <c r="E5451" s="1">
        <v>9.23</v>
      </c>
      <c r="G5451" s="6">
        <f t="shared" si="596"/>
        <v>-0.11999999999999922</v>
      </c>
      <c r="H5451" s="1">
        <f t="shared" si="597"/>
        <v>0</v>
      </c>
      <c r="I5451" s="1">
        <f t="shared" si="598"/>
        <v>0.11999999999999922</v>
      </c>
      <c r="K5451" s="6">
        <f t="shared" si="592"/>
        <v>0.12071428571428555</v>
      </c>
      <c r="L5451" s="6">
        <f t="shared" si="593"/>
        <v>0.11785714285714263</v>
      </c>
      <c r="M5451" s="6">
        <f t="shared" si="594"/>
        <v>1.0242424242424248</v>
      </c>
      <c r="N5451" s="6">
        <f t="shared" si="595"/>
        <v>50.598802395209596</v>
      </c>
      <c r="Q5451" s="1">
        <v>9.1284259999999993</v>
      </c>
      <c r="R5451" s="3">
        <v>875800</v>
      </c>
    </row>
    <row r="5452" spans="1:18" x14ac:dyDescent="0.2">
      <c r="A5452" s="8">
        <v>41901</v>
      </c>
      <c r="B5452" s="1">
        <v>9.25</v>
      </c>
      <c r="C5452" s="1">
        <v>9.39</v>
      </c>
      <c r="D5452" s="1">
        <v>8.8800000000000008</v>
      </c>
      <c r="E5452" s="1">
        <v>8.9600000000000009</v>
      </c>
      <c r="G5452" s="6">
        <f t="shared" si="596"/>
        <v>-0.26999999999999957</v>
      </c>
      <c r="H5452" s="1">
        <f t="shared" si="597"/>
        <v>0</v>
      </c>
      <c r="I5452" s="1">
        <f t="shared" si="598"/>
        <v>0.26999999999999957</v>
      </c>
      <c r="K5452" s="6">
        <f t="shared" si="592"/>
        <v>0.12071428571428555</v>
      </c>
      <c r="L5452" s="6">
        <f t="shared" si="593"/>
        <v>0.13428571428571409</v>
      </c>
      <c r="M5452" s="6">
        <f t="shared" si="594"/>
        <v>0.89893617021276606</v>
      </c>
      <c r="N5452" s="6">
        <f t="shared" si="595"/>
        <v>47.338935574229694</v>
      </c>
      <c r="Q5452" s="1">
        <v>8.8613979999999994</v>
      </c>
      <c r="R5452" s="3">
        <v>2490700</v>
      </c>
    </row>
    <row r="5453" spans="1:18" x14ac:dyDescent="0.2">
      <c r="A5453" s="8">
        <v>41904</v>
      </c>
      <c r="B5453" s="1">
        <v>8.89</v>
      </c>
      <c r="C5453" s="1">
        <v>8.9</v>
      </c>
      <c r="D5453" s="1">
        <v>8.27</v>
      </c>
      <c r="E5453" s="1">
        <v>8.48</v>
      </c>
      <c r="G5453" s="6">
        <f t="shared" si="596"/>
        <v>-0.48000000000000043</v>
      </c>
      <c r="H5453" s="1">
        <f t="shared" si="597"/>
        <v>0</v>
      </c>
      <c r="I5453" s="1">
        <f t="shared" si="598"/>
        <v>0.48000000000000043</v>
      </c>
      <c r="K5453" s="6">
        <f t="shared" si="592"/>
        <v>0.12071428571428555</v>
      </c>
      <c r="L5453" s="6">
        <f t="shared" si="593"/>
        <v>0.14928571428571416</v>
      </c>
      <c r="M5453" s="6">
        <f t="shared" si="594"/>
        <v>0.80861244019138712</v>
      </c>
      <c r="N5453" s="6">
        <f t="shared" si="595"/>
        <v>44.708994708994695</v>
      </c>
      <c r="Q5453" s="1">
        <v>8.3866790000000009</v>
      </c>
      <c r="R5453" s="3">
        <v>1189800</v>
      </c>
    </row>
    <row r="5454" spans="1:18" x14ac:dyDescent="0.2">
      <c r="A5454" s="8">
        <v>41905</v>
      </c>
      <c r="B5454" s="1">
        <v>8.48</v>
      </c>
      <c r="C5454" s="1">
        <v>8.92</v>
      </c>
      <c r="D5454" s="1">
        <v>8.48</v>
      </c>
      <c r="E5454" s="1">
        <v>8.58</v>
      </c>
      <c r="G5454" s="6">
        <f t="shared" si="596"/>
        <v>9.9999999999999645E-2</v>
      </c>
      <c r="H5454" s="1">
        <f t="shared" si="597"/>
        <v>9.9999999999999645E-2</v>
      </c>
      <c r="I5454" s="1">
        <f t="shared" si="598"/>
        <v>0</v>
      </c>
      <c r="K5454" s="6">
        <f t="shared" si="592"/>
        <v>0.12499999999999988</v>
      </c>
      <c r="L5454" s="6">
        <f t="shared" si="593"/>
        <v>0.14928571428571416</v>
      </c>
      <c r="M5454" s="6">
        <f t="shared" si="594"/>
        <v>0.83732057416267924</v>
      </c>
      <c r="N5454" s="6">
        <f t="shared" si="595"/>
        <v>45.572916666666664</v>
      </c>
      <c r="Q5454" s="1">
        <v>8.4855789999999995</v>
      </c>
      <c r="R5454" s="3">
        <v>987500</v>
      </c>
    </row>
    <row r="5455" spans="1:18" x14ac:dyDescent="0.2">
      <c r="A5455" s="8">
        <v>41906</v>
      </c>
      <c r="B5455" s="1">
        <v>8.6</v>
      </c>
      <c r="C5455" s="1">
        <v>9.15</v>
      </c>
      <c r="D5455" s="1">
        <v>8.56</v>
      </c>
      <c r="E5455" s="1">
        <v>8.99</v>
      </c>
      <c r="G5455" s="6">
        <f t="shared" si="596"/>
        <v>0.41000000000000014</v>
      </c>
      <c r="H5455" s="1">
        <f t="shared" si="597"/>
        <v>0.41000000000000014</v>
      </c>
      <c r="I5455" s="1">
        <f t="shared" si="598"/>
        <v>0</v>
      </c>
      <c r="K5455" s="6">
        <f t="shared" si="592"/>
        <v>0.15428571428571417</v>
      </c>
      <c r="L5455" s="6">
        <f t="shared" si="593"/>
        <v>0.13499999999999993</v>
      </c>
      <c r="M5455" s="6">
        <f t="shared" si="594"/>
        <v>1.1428571428571426</v>
      </c>
      <c r="N5455" s="6">
        <f t="shared" si="595"/>
        <v>53.333333333333321</v>
      </c>
      <c r="Q5455" s="1">
        <v>8.8910669999999996</v>
      </c>
      <c r="R5455" s="3">
        <v>1094000</v>
      </c>
    </row>
    <row r="5456" spans="1:18" x14ac:dyDescent="0.2">
      <c r="A5456" s="8">
        <v>41907</v>
      </c>
      <c r="B5456" s="1">
        <v>8.9600000000000009</v>
      </c>
      <c r="C5456" s="1">
        <v>8.9600000000000009</v>
      </c>
      <c r="D5456" s="1">
        <v>8.5299999999999994</v>
      </c>
      <c r="E5456" s="1">
        <v>8.61</v>
      </c>
      <c r="G5456" s="6">
        <f t="shared" si="596"/>
        <v>-0.38000000000000078</v>
      </c>
      <c r="H5456" s="1">
        <f t="shared" si="597"/>
        <v>0</v>
      </c>
      <c r="I5456" s="1">
        <f t="shared" si="598"/>
        <v>0.38000000000000078</v>
      </c>
      <c r="K5456" s="6">
        <f t="shared" ref="K5456:K5519" si="599">AVERAGE(H5443:H5456)</f>
        <v>0.13214285714285712</v>
      </c>
      <c r="L5456" s="6">
        <f t="shared" ref="L5456:L5519" si="600">AVERAGE(I5443:I5456)</f>
        <v>0.16214285714285712</v>
      </c>
      <c r="M5456" s="6">
        <f t="shared" ref="M5456:M5519" si="601">K5456/L5456</f>
        <v>0.81497797356828194</v>
      </c>
      <c r="N5456" s="6">
        <f t="shared" si="595"/>
        <v>44.902912621359221</v>
      </c>
      <c r="Q5456" s="1">
        <v>8.5152479999999997</v>
      </c>
      <c r="R5456" s="3">
        <v>991900</v>
      </c>
    </row>
    <row r="5457" spans="1:18" x14ac:dyDescent="0.2">
      <c r="A5457" s="8">
        <v>41908</v>
      </c>
      <c r="B5457" s="1">
        <v>8.64</v>
      </c>
      <c r="C5457" s="1">
        <v>8.91</v>
      </c>
      <c r="D5457" s="1">
        <v>8.4</v>
      </c>
      <c r="E5457" s="1">
        <v>8.85</v>
      </c>
      <c r="G5457" s="6">
        <f t="shared" si="596"/>
        <v>0.24000000000000021</v>
      </c>
      <c r="H5457" s="1">
        <f t="shared" si="597"/>
        <v>0.24000000000000021</v>
      </c>
      <c r="I5457" s="1">
        <f t="shared" si="598"/>
        <v>0</v>
      </c>
      <c r="K5457" s="6">
        <f t="shared" si="599"/>
        <v>0.14928571428571427</v>
      </c>
      <c r="L5457" s="6">
        <f t="shared" si="600"/>
        <v>0.13000000000000003</v>
      </c>
      <c r="M5457" s="6">
        <f t="shared" si="601"/>
        <v>1.148351648351648</v>
      </c>
      <c r="N5457" s="6">
        <f t="shared" ref="N5457:N5520" si="602">IF(L5457=0,100,100-(100/(1+M5457)))</f>
        <v>53.452685421994872</v>
      </c>
      <c r="Q5457" s="1">
        <v>8.7526080000000004</v>
      </c>
      <c r="R5457" s="3">
        <v>962000</v>
      </c>
    </row>
    <row r="5458" spans="1:18" x14ac:dyDescent="0.2">
      <c r="A5458" s="8">
        <v>41911</v>
      </c>
      <c r="B5458" s="1">
        <v>8.75</v>
      </c>
      <c r="C5458" s="1">
        <v>8.8849999999999998</v>
      </c>
      <c r="D5458" s="1">
        <v>8.56</v>
      </c>
      <c r="E5458" s="1">
        <v>8.83</v>
      </c>
      <c r="G5458" s="6">
        <f t="shared" si="596"/>
        <v>-1.9999999999999574E-2</v>
      </c>
      <c r="H5458" s="1">
        <f t="shared" si="597"/>
        <v>0</v>
      </c>
      <c r="I5458" s="1">
        <f t="shared" si="598"/>
        <v>1.9999999999999574E-2</v>
      </c>
      <c r="K5458" s="6">
        <f t="shared" si="599"/>
        <v>0.14285714285714285</v>
      </c>
      <c r="L5458" s="6">
        <f t="shared" si="600"/>
        <v>0.13142857142857142</v>
      </c>
      <c r="M5458" s="6">
        <f t="shared" si="601"/>
        <v>1.0869565217391304</v>
      </c>
      <c r="N5458" s="6">
        <f t="shared" si="602"/>
        <v>52.083333333333329</v>
      </c>
      <c r="Q5458" s="1">
        <v>8.7328270000000003</v>
      </c>
      <c r="R5458" s="3">
        <v>950000</v>
      </c>
    </row>
    <row r="5459" spans="1:18" x14ac:dyDescent="0.2">
      <c r="A5459" s="8">
        <v>41912</v>
      </c>
      <c r="B5459" s="1">
        <v>8.89</v>
      </c>
      <c r="C5459" s="1">
        <v>9.1950000000000003</v>
      </c>
      <c r="D5459" s="1">
        <v>8.4</v>
      </c>
      <c r="E5459" s="1">
        <v>8.5</v>
      </c>
      <c r="G5459" s="6">
        <f t="shared" si="596"/>
        <v>-0.33000000000000007</v>
      </c>
      <c r="H5459" s="1">
        <f t="shared" si="597"/>
        <v>0</v>
      </c>
      <c r="I5459" s="1">
        <f t="shared" si="598"/>
        <v>0.33000000000000007</v>
      </c>
      <c r="K5459" s="6">
        <f t="shared" si="599"/>
        <v>0.13000000000000003</v>
      </c>
      <c r="L5459" s="6">
        <f t="shared" si="600"/>
        <v>0.155</v>
      </c>
      <c r="M5459" s="6">
        <f t="shared" si="601"/>
        <v>0.83870967741935509</v>
      </c>
      <c r="N5459" s="6">
        <f t="shared" si="602"/>
        <v>45.614035087719301</v>
      </c>
      <c r="Q5459" s="1">
        <v>8.4064589999999999</v>
      </c>
      <c r="R5459" s="3">
        <v>2219800</v>
      </c>
    </row>
    <row r="5460" spans="1:18" x14ac:dyDescent="0.2">
      <c r="A5460" s="8">
        <v>41913</v>
      </c>
      <c r="B5460" s="1">
        <v>8.5299999999999994</v>
      </c>
      <c r="C5460" s="1">
        <v>8.8949999999999996</v>
      </c>
      <c r="D5460" s="1">
        <v>8.4499999999999993</v>
      </c>
      <c r="E5460" s="1">
        <v>8.6</v>
      </c>
      <c r="G5460" s="6">
        <f t="shared" si="596"/>
        <v>9.9999999999999645E-2</v>
      </c>
      <c r="H5460" s="1">
        <f t="shared" si="597"/>
        <v>9.9999999999999645E-2</v>
      </c>
      <c r="I5460" s="1">
        <f t="shared" si="598"/>
        <v>0</v>
      </c>
      <c r="K5460" s="6">
        <f t="shared" si="599"/>
        <v>0.11714285714285706</v>
      </c>
      <c r="L5460" s="6">
        <f t="shared" si="600"/>
        <v>0.155</v>
      </c>
      <c r="M5460" s="6">
        <f t="shared" si="601"/>
        <v>0.75576036866359397</v>
      </c>
      <c r="N5460" s="6">
        <f t="shared" si="602"/>
        <v>43.044619422572161</v>
      </c>
      <c r="Q5460" s="1">
        <v>8.5053590000000003</v>
      </c>
      <c r="R5460" s="3">
        <v>1472700</v>
      </c>
    </row>
    <row r="5461" spans="1:18" x14ac:dyDescent="0.2">
      <c r="A5461" s="8">
        <v>41914</v>
      </c>
      <c r="B5461" s="1">
        <v>8.26</v>
      </c>
      <c r="C5461" s="1">
        <v>8.8699999999999992</v>
      </c>
      <c r="D5461" s="1">
        <v>8.0500000000000007</v>
      </c>
      <c r="E5461" s="1">
        <v>8.68</v>
      </c>
      <c r="G5461" s="6">
        <f t="shared" si="596"/>
        <v>8.0000000000000071E-2</v>
      </c>
      <c r="H5461" s="1">
        <f t="shared" si="597"/>
        <v>8.0000000000000071E-2</v>
      </c>
      <c r="I5461" s="1">
        <f t="shared" si="598"/>
        <v>0</v>
      </c>
      <c r="K5461" s="6">
        <f t="shared" si="599"/>
        <v>0.12285714285714278</v>
      </c>
      <c r="L5461" s="6">
        <f t="shared" si="600"/>
        <v>0.12285714285714278</v>
      </c>
      <c r="M5461" s="6">
        <f t="shared" si="601"/>
        <v>1</v>
      </c>
      <c r="N5461" s="6">
        <f t="shared" si="602"/>
        <v>50</v>
      </c>
      <c r="Q5461" s="1">
        <v>8.5844780000000007</v>
      </c>
      <c r="R5461" s="3">
        <v>1848500</v>
      </c>
    </row>
    <row r="5462" spans="1:18" x14ac:dyDescent="0.2">
      <c r="A5462" s="8">
        <v>41915</v>
      </c>
      <c r="B5462" s="1">
        <v>8.6999999999999993</v>
      </c>
      <c r="C5462" s="1">
        <v>8.73</v>
      </c>
      <c r="D5462" s="1">
        <v>8.3000000000000007</v>
      </c>
      <c r="E5462" s="1">
        <v>8.35</v>
      </c>
      <c r="G5462" s="6">
        <f t="shared" si="596"/>
        <v>-0.33000000000000007</v>
      </c>
      <c r="H5462" s="1">
        <f t="shared" si="597"/>
        <v>0</v>
      </c>
      <c r="I5462" s="1">
        <f t="shared" si="598"/>
        <v>0.33000000000000007</v>
      </c>
      <c r="K5462" s="6">
        <f t="shared" si="599"/>
        <v>0.12285714285714278</v>
      </c>
      <c r="L5462" s="6">
        <f t="shared" si="600"/>
        <v>0.13785714285714284</v>
      </c>
      <c r="M5462" s="6">
        <f t="shared" si="601"/>
        <v>0.89119170984455909</v>
      </c>
      <c r="N5462" s="6">
        <f t="shared" si="602"/>
        <v>47.123287671232866</v>
      </c>
      <c r="Q5462" s="1">
        <v>8.2581100000000003</v>
      </c>
      <c r="R5462" s="3">
        <v>1337000</v>
      </c>
    </row>
    <row r="5463" spans="1:18" x14ac:dyDescent="0.2">
      <c r="A5463" s="8">
        <v>41918</v>
      </c>
      <c r="B5463" s="1">
        <v>8.4</v>
      </c>
      <c r="C5463" s="1">
        <v>8.57</v>
      </c>
      <c r="D5463" s="1">
        <v>8.16</v>
      </c>
      <c r="E5463" s="1">
        <v>8.41</v>
      </c>
      <c r="G5463" s="6">
        <f t="shared" si="596"/>
        <v>6.0000000000000497E-2</v>
      </c>
      <c r="H5463" s="1">
        <f t="shared" si="597"/>
        <v>6.0000000000000497E-2</v>
      </c>
      <c r="I5463" s="1">
        <f t="shared" si="598"/>
        <v>0</v>
      </c>
      <c r="K5463" s="6">
        <f t="shared" si="599"/>
        <v>8.7857142857142884E-2</v>
      </c>
      <c r="L5463" s="6">
        <f t="shared" si="600"/>
        <v>0.13785714285714284</v>
      </c>
      <c r="M5463" s="6">
        <f t="shared" si="601"/>
        <v>0.63730569948186555</v>
      </c>
      <c r="N5463" s="6">
        <f t="shared" si="602"/>
        <v>38.924050632911403</v>
      </c>
      <c r="Q5463" s="1">
        <v>8.3174499999999991</v>
      </c>
      <c r="R5463" s="3">
        <v>1234900</v>
      </c>
    </row>
    <row r="5464" spans="1:18" x14ac:dyDescent="0.2">
      <c r="A5464" s="8">
        <v>41919</v>
      </c>
      <c r="B5464" s="1">
        <v>8.36</v>
      </c>
      <c r="C5464" s="1">
        <v>8.48</v>
      </c>
      <c r="D5464" s="1">
        <v>7.94</v>
      </c>
      <c r="E5464" s="1">
        <v>7.99</v>
      </c>
      <c r="G5464" s="6">
        <f t="shared" si="596"/>
        <v>-0.41999999999999993</v>
      </c>
      <c r="H5464" s="1">
        <f t="shared" si="597"/>
        <v>0</v>
      </c>
      <c r="I5464" s="1">
        <f t="shared" si="598"/>
        <v>0.41999999999999993</v>
      </c>
      <c r="K5464" s="6">
        <f t="shared" si="599"/>
        <v>7.071428571428573E-2</v>
      </c>
      <c r="L5464" s="6">
        <f t="shared" si="600"/>
        <v>0.16785714285714284</v>
      </c>
      <c r="M5464" s="6">
        <f t="shared" si="601"/>
        <v>0.42127659574468096</v>
      </c>
      <c r="N5464" s="6">
        <f t="shared" si="602"/>
        <v>29.640718562874255</v>
      </c>
      <c r="Q5464" s="1">
        <v>7.9020710000000003</v>
      </c>
      <c r="R5464" s="3">
        <v>1225900</v>
      </c>
    </row>
    <row r="5465" spans="1:18" x14ac:dyDescent="0.2">
      <c r="A5465" s="8">
        <v>41920</v>
      </c>
      <c r="B5465" s="1">
        <v>7.92</v>
      </c>
      <c r="C5465" s="1">
        <v>8</v>
      </c>
      <c r="D5465" s="1">
        <v>7.54</v>
      </c>
      <c r="E5465" s="1">
        <v>8</v>
      </c>
      <c r="G5465" s="6">
        <f t="shared" si="596"/>
        <v>9.9999999999997868E-3</v>
      </c>
      <c r="H5465" s="1">
        <f t="shared" si="597"/>
        <v>9.9999999999997868E-3</v>
      </c>
      <c r="I5465" s="1">
        <f t="shared" si="598"/>
        <v>0</v>
      </c>
      <c r="K5465" s="6">
        <f t="shared" si="599"/>
        <v>7.1428571428571425E-2</v>
      </c>
      <c r="L5465" s="6">
        <f t="shared" si="600"/>
        <v>0.15928571428571431</v>
      </c>
      <c r="M5465" s="6">
        <f t="shared" si="601"/>
        <v>0.44843049327354251</v>
      </c>
      <c r="N5465" s="6">
        <f t="shared" si="602"/>
        <v>30.959752321981426</v>
      </c>
      <c r="Q5465" s="1">
        <v>7.9119619999999999</v>
      </c>
      <c r="R5465" s="3">
        <v>2219300</v>
      </c>
    </row>
    <row r="5466" spans="1:18" x14ac:dyDescent="0.2">
      <c r="A5466" s="8">
        <v>41921</v>
      </c>
      <c r="B5466" s="1">
        <v>7.89</v>
      </c>
      <c r="C5466" s="1">
        <v>7.95</v>
      </c>
      <c r="D5466" s="1">
        <v>7.58</v>
      </c>
      <c r="E5466" s="1">
        <v>7.7</v>
      </c>
      <c r="G5466" s="6">
        <f t="shared" si="596"/>
        <v>-0.29999999999999982</v>
      </c>
      <c r="H5466" s="1">
        <f t="shared" si="597"/>
        <v>0</v>
      </c>
      <c r="I5466" s="1">
        <f t="shared" si="598"/>
        <v>0.29999999999999982</v>
      </c>
      <c r="K5466" s="6">
        <f t="shared" si="599"/>
        <v>7.1428571428571425E-2</v>
      </c>
      <c r="L5466" s="6">
        <f t="shared" si="600"/>
        <v>0.16142857142857148</v>
      </c>
      <c r="M5466" s="6">
        <f t="shared" si="601"/>
        <v>0.44247787610619455</v>
      </c>
      <c r="N5466" s="6">
        <f t="shared" si="602"/>
        <v>30.674846625766861</v>
      </c>
      <c r="Q5466" s="1">
        <v>7.6152629999999997</v>
      </c>
      <c r="R5466" s="3">
        <v>1178400</v>
      </c>
    </row>
    <row r="5467" spans="1:18" x14ac:dyDescent="0.2">
      <c r="A5467" s="8">
        <v>41922</v>
      </c>
      <c r="B5467" s="1">
        <v>7.68</v>
      </c>
      <c r="C5467" s="1">
        <v>7.83</v>
      </c>
      <c r="D5467" s="1">
        <v>7.32</v>
      </c>
      <c r="E5467" s="1">
        <v>7.39</v>
      </c>
      <c r="G5467" s="6">
        <f t="shared" si="596"/>
        <v>-0.3100000000000005</v>
      </c>
      <c r="H5467" s="1">
        <f t="shared" si="597"/>
        <v>0</v>
      </c>
      <c r="I5467" s="1">
        <f t="shared" si="598"/>
        <v>0.3100000000000005</v>
      </c>
      <c r="K5467" s="6">
        <f t="shared" si="599"/>
        <v>7.1428571428571425E-2</v>
      </c>
      <c r="L5467" s="6">
        <f t="shared" si="600"/>
        <v>0.14928571428571433</v>
      </c>
      <c r="M5467" s="6">
        <f t="shared" si="601"/>
        <v>0.47846889952153093</v>
      </c>
      <c r="N5467" s="6">
        <f t="shared" si="602"/>
        <v>32.362459546925564</v>
      </c>
      <c r="Q5467" s="1">
        <v>7.3086739999999999</v>
      </c>
      <c r="R5467" s="3">
        <v>2252100</v>
      </c>
    </row>
    <row r="5468" spans="1:18" x14ac:dyDescent="0.2">
      <c r="A5468" s="8">
        <v>41925</v>
      </c>
      <c r="B5468" s="1">
        <v>7.34</v>
      </c>
      <c r="C5468" s="1">
        <v>7.68</v>
      </c>
      <c r="D5468" s="1">
        <v>7.02</v>
      </c>
      <c r="E5468" s="1">
        <v>7.05</v>
      </c>
      <c r="G5468" s="6">
        <f t="shared" si="596"/>
        <v>-0.33999999999999986</v>
      </c>
      <c r="H5468" s="1">
        <f t="shared" si="597"/>
        <v>0</v>
      </c>
      <c r="I5468" s="1">
        <f t="shared" si="598"/>
        <v>0.33999999999999986</v>
      </c>
      <c r="K5468" s="6">
        <f t="shared" si="599"/>
        <v>6.4285714285714307E-2</v>
      </c>
      <c r="L5468" s="6">
        <f t="shared" si="600"/>
        <v>0.17357142857142863</v>
      </c>
      <c r="M5468" s="6">
        <f t="shared" si="601"/>
        <v>0.37037037037037035</v>
      </c>
      <c r="N5468" s="6">
        <f t="shared" si="602"/>
        <v>27.027027027027017</v>
      </c>
      <c r="Q5468" s="1">
        <v>6.9724159999999999</v>
      </c>
      <c r="R5468" s="3">
        <v>1983700</v>
      </c>
    </row>
    <row r="5469" spans="1:18" x14ac:dyDescent="0.2">
      <c r="A5469" s="8">
        <v>41926</v>
      </c>
      <c r="B5469" s="1">
        <v>7.18</v>
      </c>
      <c r="C5469" s="1">
        <v>7.4</v>
      </c>
      <c r="D5469" s="1">
        <v>6.87</v>
      </c>
      <c r="E5469" s="1">
        <v>7.01</v>
      </c>
      <c r="G5469" s="6">
        <f t="shared" si="596"/>
        <v>-4.0000000000000036E-2</v>
      </c>
      <c r="H5469" s="1">
        <f t="shared" si="597"/>
        <v>0</v>
      </c>
      <c r="I5469" s="1">
        <f t="shared" si="598"/>
        <v>4.0000000000000036E-2</v>
      </c>
      <c r="K5469" s="6">
        <f t="shared" si="599"/>
        <v>3.5000000000000017E-2</v>
      </c>
      <c r="L5469" s="6">
        <f t="shared" si="600"/>
        <v>0.17642857142857146</v>
      </c>
      <c r="M5469" s="6">
        <f t="shared" si="601"/>
        <v>0.1983805668016195</v>
      </c>
      <c r="N5469" s="6">
        <f t="shared" si="602"/>
        <v>16.554054054054049</v>
      </c>
      <c r="Q5469" s="1">
        <v>6.9328570000000003</v>
      </c>
      <c r="R5469" s="3">
        <v>2497200</v>
      </c>
    </row>
    <row r="5470" spans="1:18" x14ac:dyDescent="0.2">
      <c r="A5470" s="8">
        <v>41927</v>
      </c>
      <c r="B5470" s="1">
        <v>6.81</v>
      </c>
      <c r="C5470" s="1">
        <v>7.5</v>
      </c>
      <c r="D5470" s="1">
        <v>6.78</v>
      </c>
      <c r="E5470" s="1">
        <v>7.48</v>
      </c>
      <c r="G5470" s="6">
        <f t="shared" si="596"/>
        <v>0.47000000000000064</v>
      </c>
      <c r="H5470" s="1">
        <f t="shared" si="597"/>
        <v>0.47000000000000064</v>
      </c>
      <c r="I5470" s="1">
        <f t="shared" si="598"/>
        <v>0</v>
      </c>
      <c r="K5470" s="6">
        <f t="shared" si="599"/>
        <v>6.857142857142863E-2</v>
      </c>
      <c r="L5470" s="6">
        <f t="shared" si="600"/>
        <v>0.14928571428571427</v>
      </c>
      <c r="M5470" s="6">
        <f t="shared" si="601"/>
        <v>0.45933014354067031</v>
      </c>
      <c r="N5470" s="6">
        <f t="shared" si="602"/>
        <v>31.475409836065595</v>
      </c>
      <c r="Q5470" s="1">
        <v>7.3976839999999999</v>
      </c>
      <c r="R5470" s="3">
        <v>2268700</v>
      </c>
    </row>
    <row r="5471" spans="1:18" x14ac:dyDescent="0.2">
      <c r="A5471" s="8">
        <v>41928</v>
      </c>
      <c r="B5471" s="1">
        <v>7.11</v>
      </c>
      <c r="C5471" s="1">
        <v>8.33</v>
      </c>
      <c r="D5471" s="1">
        <v>6.98</v>
      </c>
      <c r="E5471" s="1">
        <v>8.25</v>
      </c>
      <c r="G5471" s="6">
        <f t="shared" si="596"/>
        <v>0.76999999999999957</v>
      </c>
      <c r="H5471" s="1">
        <f t="shared" si="597"/>
        <v>0.76999999999999957</v>
      </c>
      <c r="I5471" s="1">
        <f t="shared" si="598"/>
        <v>0</v>
      </c>
      <c r="K5471" s="6">
        <f t="shared" si="599"/>
        <v>0.10642857142857144</v>
      </c>
      <c r="L5471" s="6">
        <f t="shared" si="600"/>
        <v>0.14928571428571427</v>
      </c>
      <c r="M5471" s="6">
        <f t="shared" si="601"/>
        <v>0.71291866028708151</v>
      </c>
      <c r="N5471" s="6">
        <f t="shared" si="602"/>
        <v>41.620111731843586</v>
      </c>
      <c r="Q5471" s="1">
        <v>8.1592099999999999</v>
      </c>
      <c r="R5471" s="3">
        <v>2230700</v>
      </c>
    </row>
    <row r="5472" spans="1:18" x14ac:dyDescent="0.2">
      <c r="A5472" s="8">
        <v>41929</v>
      </c>
      <c r="B5472" s="1">
        <v>8.34</v>
      </c>
      <c r="C5472" s="1">
        <v>8.48</v>
      </c>
      <c r="D5472" s="1">
        <v>7.71</v>
      </c>
      <c r="E5472" s="1">
        <v>7.81</v>
      </c>
      <c r="G5472" s="6">
        <f t="shared" si="596"/>
        <v>-0.44000000000000039</v>
      </c>
      <c r="H5472" s="1">
        <f t="shared" si="597"/>
        <v>0</v>
      </c>
      <c r="I5472" s="1">
        <f t="shared" si="598"/>
        <v>0.44000000000000039</v>
      </c>
      <c r="K5472" s="6">
        <f t="shared" si="599"/>
        <v>0.10642857142857144</v>
      </c>
      <c r="L5472" s="6">
        <f t="shared" si="600"/>
        <v>0.17928571428571433</v>
      </c>
      <c r="M5472" s="6">
        <f t="shared" si="601"/>
        <v>0.59362549800796804</v>
      </c>
      <c r="N5472" s="6">
        <f t="shared" si="602"/>
        <v>37.25</v>
      </c>
      <c r="Q5472" s="1">
        <v>7.7240520000000004</v>
      </c>
      <c r="R5472" s="3">
        <v>1887300</v>
      </c>
    </row>
    <row r="5473" spans="1:18" x14ac:dyDescent="0.2">
      <c r="A5473" s="8">
        <v>41932</v>
      </c>
      <c r="B5473" s="1">
        <v>7.81</v>
      </c>
      <c r="C5473" s="1">
        <v>8</v>
      </c>
      <c r="D5473" s="1">
        <v>7.53</v>
      </c>
      <c r="E5473" s="1">
        <v>7.86</v>
      </c>
      <c r="G5473" s="6">
        <f t="shared" si="596"/>
        <v>5.0000000000000711E-2</v>
      </c>
      <c r="H5473" s="1">
        <f t="shared" si="597"/>
        <v>5.0000000000000711E-2</v>
      </c>
      <c r="I5473" s="1">
        <f t="shared" si="598"/>
        <v>0</v>
      </c>
      <c r="K5473" s="6">
        <f t="shared" si="599"/>
        <v>0.11000000000000007</v>
      </c>
      <c r="L5473" s="6">
        <f t="shared" si="600"/>
        <v>0.15571428571428575</v>
      </c>
      <c r="M5473" s="6">
        <f t="shared" si="601"/>
        <v>0.70642201834862417</v>
      </c>
      <c r="N5473" s="6">
        <f t="shared" si="602"/>
        <v>41.397849462365606</v>
      </c>
      <c r="Q5473" s="1">
        <v>7.7735019999999997</v>
      </c>
      <c r="R5473" s="3">
        <v>1303800</v>
      </c>
    </row>
    <row r="5474" spans="1:18" x14ac:dyDescent="0.2">
      <c r="A5474" s="8">
        <v>41933</v>
      </c>
      <c r="B5474" s="1">
        <v>7.85</v>
      </c>
      <c r="C5474" s="1">
        <v>8.1999999999999993</v>
      </c>
      <c r="D5474" s="1">
        <v>7.85</v>
      </c>
      <c r="E5474" s="1">
        <v>8.09</v>
      </c>
      <c r="G5474" s="6">
        <f t="shared" si="596"/>
        <v>0.22999999999999954</v>
      </c>
      <c r="H5474" s="1">
        <f t="shared" si="597"/>
        <v>0.22999999999999954</v>
      </c>
      <c r="I5474" s="1">
        <f t="shared" si="598"/>
        <v>0</v>
      </c>
      <c r="K5474" s="6">
        <f t="shared" si="599"/>
        <v>0.11928571428571434</v>
      </c>
      <c r="L5474" s="6">
        <f t="shared" si="600"/>
        <v>0.15571428571428575</v>
      </c>
      <c r="M5474" s="6">
        <f t="shared" si="601"/>
        <v>0.76605504587155981</v>
      </c>
      <c r="N5474" s="6">
        <f t="shared" si="602"/>
        <v>43.376623376623385</v>
      </c>
      <c r="Q5474" s="1">
        <v>8.0009720000000009</v>
      </c>
      <c r="R5474" s="3">
        <v>1376300</v>
      </c>
    </row>
    <row r="5475" spans="1:18" x14ac:dyDescent="0.2">
      <c r="A5475" s="8">
        <v>41934</v>
      </c>
      <c r="B5475" s="1">
        <v>8.16</v>
      </c>
      <c r="C5475" s="1">
        <v>8.4600000000000009</v>
      </c>
      <c r="D5475" s="1">
        <v>7.65</v>
      </c>
      <c r="E5475" s="1">
        <v>7.67</v>
      </c>
      <c r="G5475" s="6">
        <f t="shared" si="596"/>
        <v>-0.41999999999999993</v>
      </c>
      <c r="H5475" s="1">
        <f t="shared" si="597"/>
        <v>0</v>
      </c>
      <c r="I5475" s="1">
        <f t="shared" si="598"/>
        <v>0.41999999999999993</v>
      </c>
      <c r="K5475" s="6">
        <f t="shared" si="599"/>
        <v>0.11357142857142863</v>
      </c>
      <c r="L5475" s="6">
        <f t="shared" si="600"/>
        <v>0.18571428571428575</v>
      </c>
      <c r="M5475" s="6">
        <f t="shared" si="601"/>
        <v>0.6115384615384617</v>
      </c>
      <c r="N5475" s="6">
        <f t="shared" si="602"/>
        <v>37.947494033412887</v>
      </c>
      <c r="Q5475" s="1">
        <v>7.5855930000000003</v>
      </c>
      <c r="R5475" s="3">
        <v>1876100</v>
      </c>
    </row>
    <row r="5476" spans="1:18" x14ac:dyDescent="0.2">
      <c r="A5476" s="8">
        <v>41935</v>
      </c>
      <c r="B5476" s="1">
        <v>7.89</v>
      </c>
      <c r="C5476" s="1">
        <v>8.5</v>
      </c>
      <c r="D5476" s="1">
        <v>7.82</v>
      </c>
      <c r="E5476" s="1">
        <v>8.31</v>
      </c>
      <c r="G5476" s="6">
        <f t="shared" si="596"/>
        <v>0.64000000000000057</v>
      </c>
      <c r="H5476" s="1">
        <f t="shared" si="597"/>
        <v>0.64000000000000057</v>
      </c>
      <c r="I5476" s="1">
        <f t="shared" si="598"/>
        <v>0</v>
      </c>
      <c r="K5476" s="6">
        <f t="shared" si="599"/>
        <v>0.15928571428571439</v>
      </c>
      <c r="L5476" s="6">
        <f t="shared" si="600"/>
        <v>0.16214285714285717</v>
      </c>
      <c r="M5476" s="6">
        <f t="shared" si="601"/>
        <v>0.98237885462555119</v>
      </c>
      <c r="N5476" s="6">
        <f t="shared" si="602"/>
        <v>49.555555555555571</v>
      </c>
      <c r="Q5476" s="1">
        <v>8.2185509999999997</v>
      </c>
      <c r="R5476" s="3">
        <v>1605100</v>
      </c>
    </row>
    <row r="5477" spans="1:18" x14ac:dyDescent="0.2">
      <c r="A5477" s="8">
        <v>41936</v>
      </c>
      <c r="B5477" s="1">
        <v>8.1199999999999992</v>
      </c>
      <c r="C5477" s="1">
        <v>8.1199999999999992</v>
      </c>
      <c r="D5477" s="1">
        <v>7.52</v>
      </c>
      <c r="E5477" s="1">
        <v>7.54</v>
      </c>
      <c r="G5477" s="6">
        <f t="shared" si="596"/>
        <v>-0.77000000000000046</v>
      </c>
      <c r="H5477" s="1">
        <f t="shared" si="597"/>
        <v>0</v>
      </c>
      <c r="I5477" s="1">
        <f t="shared" si="598"/>
        <v>0.77000000000000046</v>
      </c>
      <c r="K5477" s="6">
        <f t="shared" si="599"/>
        <v>0.15500000000000005</v>
      </c>
      <c r="L5477" s="6">
        <f t="shared" si="600"/>
        <v>0.21714285714285722</v>
      </c>
      <c r="M5477" s="6">
        <f t="shared" si="601"/>
        <v>0.71381578947368418</v>
      </c>
      <c r="N5477" s="6">
        <f t="shared" si="602"/>
        <v>41.650671785028784</v>
      </c>
      <c r="Q5477" s="1">
        <v>7.4570239999999997</v>
      </c>
      <c r="R5477" s="3">
        <v>1285700</v>
      </c>
    </row>
    <row r="5478" spans="1:18" x14ac:dyDescent="0.2">
      <c r="A5478" s="8">
        <v>41939</v>
      </c>
      <c r="B5478" s="1">
        <v>7.48</v>
      </c>
      <c r="C5478" s="1">
        <v>7.48</v>
      </c>
      <c r="D5478" s="1">
        <v>6.88</v>
      </c>
      <c r="E5478" s="1">
        <v>6.93</v>
      </c>
      <c r="G5478" s="6">
        <f t="shared" si="596"/>
        <v>-0.61000000000000032</v>
      </c>
      <c r="H5478" s="1">
        <f t="shared" si="597"/>
        <v>0</v>
      </c>
      <c r="I5478" s="1">
        <f t="shared" si="598"/>
        <v>0.61000000000000032</v>
      </c>
      <c r="K5478" s="6">
        <f t="shared" si="599"/>
        <v>0.15500000000000005</v>
      </c>
      <c r="L5478" s="6">
        <f t="shared" si="600"/>
        <v>0.23071428571428582</v>
      </c>
      <c r="M5478" s="6">
        <f t="shared" si="601"/>
        <v>0.67182662538699689</v>
      </c>
      <c r="N5478" s="6">
        <f t="shared" si="602"/>
        <v>40.185185185185183</v>
      </c>
      <c r="Q5478" s="1">
        <v>6.8537369999999997</v>
      </c>
      <c r="R5478" s="3">
        <v>1412000</v>
      </c>
    </row>
    <row r="5479" spans="1:18" x14ac:dyDescent="0.2">
      <c r="A5479" s="8">
        <v>41940</v>
      </c>
      <c r="B5479" s="1">
        <v>6.86</v>
      </c>
      <c r="C5479" s="1">
        <v>7.27</v>
      </c>
      <c r="D5479" s="1">
        <v>6.7649999999999997</v>
      </c>
      <c r="E5479" s="1">
        <v>7.22</v>
      </c>
      <c r="G5479" s="6">
        <f t="shared" si="596"/>
        <v>0.29000000000000004</v>
      </c>
      <c r="H5479" s="1">
        <f t="shared" si="597"/>
        <v>0.29000000000000004</v>
      </c>
      <c r="I5479" s="1">
        <f t="shared" si="598"/>
        <v>0</v>
      </c>
      <c r="K5479" s="6">
        <f t="shared" si="599"/>
        <v>0.17500000000000007</v>
      </c>
      <c r="L5479" s="6">
        <f t="shared" si="600"/>
        <v>0.23071428571428582</v>
      </c>
      <c r="M5479" s="6">
        <f t="shared" si="601"/>
        <v>0.75851393188854488</v>
      </c>
      <c r="N5479" s="6">
        <f t="shared" si="602"/>
        <v>43.133802816901401</v>
      </c>
      <c r="Q5479" s="1">
        <v>7.1405450000000004</v>
      </c>
      <c r="R5479" s="3">
        <v>1733800</v>
      </c>
    </row>
    <row r="5480" spans="1:18" x14ac:dyDescent="0.2">
      <c r="A5480" s="8">
        <v>41941</v>
      </c>
      <c r="B5480" s="1">
        <v>7.34</v>
      </c>
      <c r="C5480" s="1">
        <v>7.69</v>
      </c>
      <c r="D5480" s="1">
        <v>7.27</v>
      </c>
      <c r="E5480" s="1">
        <v>7.54</v>
      </c>
      <c r="G5480" s="6">
        <f t="shared" si="596"/>
        <v>0.32000000000000028</v>
      </c>
      <c r="H5480" s="1">
        <f t="shared" si="597"/>
        <v>0.32000000000000028</v>
      </c>
      <c r="I5480" s="1">
        <f t="shared" si="598"/>
        <v>0</v>
      </c>
      <c r="K5480" s="6">
        <f t="shared" si="599"/>
        <v>0.19785714285714295</v>
      </c>
      <c r="L5480" s="6">
        <f t="shared" si="600"/>
        <v>0.20928571428571438</v>
      </c>
      <c r="M5480" s="6">
        <f t="shared" si="601"/>
        <v>0.94539249146757687</v>
      </c>
      <c r="N5480" s="6">
        <f t="shared" si="602"/>
        <v>48.596491228070178</v>
      </c>
      <c r="Q5480" s="1">
        <v>7.4570239999999997</v>
      </c>
      <c r="R5480" s="3">
        <v>1482000</v>
      </c>
    </row>
    <row r="5481" spans="1:18" x14ac:dyDescent="0.2">
      <c r="A5481" s="8">
        <v>41942</v>
      </c>
      <c r="B5481" s="1">
        <v>7.48</v>
      </c>
      <c r="C5481" s="1">
        <v>7.5</v>
      </c>
      <c r="D5481" s="1">
        <v>7.08</v>
      </c>
      <c r="E5481" s="1">
        <v>7.38</v>
      </c>
      <c r="G5481" s="6">
        <f t="shared" si="596"/>
        <v>-0.16000000000000014</v>
      </c>
      <c r="H5481" s="1">
        <f t="shared" si="597"/>
        <v>0</v>
      </c>
      <c r="I5481" s="1">
        <f t="shared" si="598"/>
        <v>0.16000000000000014</v>
      </c>
      <c r="K5481" s="6">
        <f t="shared" si="599"/>
        <v>0.19785714285714295</v>
      </c>
      <c r="L5481" s="6">
        <f t="shared" si="600"/>
        <v>0.19857142857142865</v>
      </c>
      <c r="M5481" s="6">
        <f t="shared" si="601"/>
        <v>0.99640287769784186</v>
      </c>
      <c r="N5481" s="6">
        <f t="shared" si="602"/>
        <v>49.909909909909913</v>
      </c>
      <c r="Q5481" s="1">
        <v>7.2987849999999996</v>
      </c>
      <c r="R5481" s="3">
        <v>992000</v>
      </c>
    </row>
    <row r="5482" spans="1:18" x14ac:dyDescent="0.2">
      <c r="A5482" s="8">
        <v>41943</v>
      </c>
      <c r="B5482" s="1">
        <v>7.49</v>
      </c>
      <c r="C5482" s="1">
        <v>7.49</v>
      </c>
      <c r="D5482" s="1">
        <v>6.8</v>
      </c>
      <c r="E5482" s="1">
        <v>7.42</v>
      </c>
      <c r="G5482" s="6">
        <f t="shared" si="596"/>
        <v>4.0000000000000036E-2</v>
      </c>
      <c r="H5482" s="1">
        <f t="shared" si="597"/>
        <v>4.0000000000000036E-2</v>
      </c>
      <c r="I5482" s="1">
        <f t="shared" si="598"/>
        <v>0</v>
      </c>
      <c r="K5482" s="6">
        <f t="shared" si="599"/>
        <v>0.20071428571428582</v>
      </c>
      <c r="L5482" s="6">
        <f t="shared" si="600"/>
        <v>0.17428571428571438</v>
      </c>
      <c r="M5482" s="6">
        <f t="shared" si="601"/>
        <v>1.151639344262295</v>
      </c>
      <c r="N5482" s="6">
        <f t="shared" si="602"/>
        <v>53.523809523809518</v>
      </c>
      <c r="Q5482" s="1">
        <v>7.3383450000000003</v>
      </c>
      <c r="R5482" s="3">
        <v>1715500</v>
      </c>
    </row>
    <row r="5483" spans="1:18" x14ac:dyDescent="0.2">
      <c r="A5483" s="8">
        <v>41946</v>
      </c>
      <c r="B5483" s="1">
        <v>7.4</v>
      </c>
      <c r="C5483" s="1">
        <v>7.75</v>
      </c>
      <c r="D5483" s="1">
        <v>6.95</v>
      </c>
      <c r="E5483" s="1">
        <v>7.05</v>
      </c>
      <c r="G5483" s="6">
        <f t="shared" si="596"/>
        <v>-0.37000000000000011</v>
      </c>
      <c r="H5483" s="1">
        <f t="shared" si="597"/>
        <v>0</v>
      </c>
      <c r="I5483" s="1">
        <f t="shared" si="598"/>
        <v>0.37000000000000011</v>
      </c>
      <c r="K5483" s="6">
        <f t="shared" si="599"/>
        <v>0.20071428571428582</v>
      </c>
      <c r="L5483" s="6">
        <f t="shared" si="600"/>
        <v>0.19785714285714295</v>
      </c>
      <c r="M5483" s="6">
        <f t="shared" si="601"/>
        <v>1.0144404332129964</v>
      </c>
      <c r="N5483" s="6">
        <f t="shared" si="602"/>
        <v>50.358422939068106</v>
      </c>
      <c r="Q5483" s="1">
        <v>6.9724159999999999</v>
      </c>
      <c r="R5483" s="3">
        <v>1563100</v>
      </c>
    </row>
    <row r="5484" spans="1:18" x14ac:dyDescent="0.2">
      <c r="A5484" s="8">
        <v>41947</v>
      </c>
      <c r="B5484" s="1">
        <v>6.95</v>
      </c>
      <c r="C5484" s="1">
        <v>7.0449999999999999</v>
      </c>
      <c r="D5484" s="1">
        <v>6.7050000000000001</v>
      </c>
      <c r="E5484" s="1">
        <v>6.9</v>
      </c>
      <c r="G5484" s="6">
        <f t="shared" si="596"/>
        <v>-0.14999999999999947</v>
      </c>
      <c r="H5484" s="1">
        <f t="shared" si="597"/>
        <v>0</v>
      </c>
      <c r="I5484" s="1">
        <f t="shared" si="598"/>
        <v>0.14999999999999947</v>
      </c>
      <c r="K5484" s="6">
        <f t="shared" si="599"/>
        <v>0.1671428571428572</v>
      </c>
      <c r="L5484" s="6">
        <f t="shared" si="600"/>
        <v>0.20857142857142863</v>
      </c>
      <c r="M5484" s="6">
        <f t="shared" si="601"/>
        <v>0.80136986301369872</v>
      </c>
      <c r="N5484" s="6">
        <f t="shared" si="602"/>
        <v>44.48669201520913</v>
      </c>
      <c r="Q5484" s="1">
        <v>6.8240670000000003</v>
      </c>
      <c r="R5484" s="3">
        <v>1836500</v>
      </c>
    </row>
    <row r="5485" spans="1:18" x14ac:dyDescent="0.2">
      <c r="A5485" s="8">
        <v>41948</v>
      </c>
      <c r="B5485" s="1">
        <v>6.89</v>
      </c>
      <c r="C5485" s="1">
        <v>7.25</v>
      </c>
      <c r="D5485" s="1">
        <v>6.8</v>
      </c>
      <c r="E5485" s="1">
        <v>7.08</v>
      </c>
      <c r="G5485" s="6">
        <f t="shared" si="596"/>
        <v>0.17999999999999972</v>
      </c>
      <c r="H5485" s="1">
        <f t="shared" si="597"/>
        <v>0.17999999999999972</v>
      </c>
      <c r="I5485" s="1">
        <f t="shared" si="598"/>
        <v>0</v>
      </c>
      <c r="K5485" s="6">
        <f t="shared" si="599"/>
        <v>0.12500000000000006</v>
      </c>
      <c r="L5485" s="6">
        <f t="shared" si="600"/>
        <v>0.20857142857142863</v>
      </c>
      <c r="M5485" s="6">
        <f t="shared" si="601"/>
        <v>0.59931506849315075</v>
      </c>
      <c r="N5485" s="6">
        <f t="shared" si="602"/>
        <v>37.473233404710925</v>
      </c>
      <c r="Q5485" s="1">
        <v>7.0020860000000003</v>
      </c>
      <c r="R5485" s="3">
        <v>1447900</v>
      </c>
    </row>
    <row r="5486" spans="1:18" x14ac:dyDescent="0.2">
      <c r="A5486" s="8">
        <v>41949</v>
      </c>
      <c r="B5486" s="1">
        <v>6.93</v>
      </c>
      <c r="C5486" s="1">
        <v>7.07</v>
      </c>
      <c r="D5486" s="1">
        <v>6.74</v>
      </c>
      <c r="E5486" s="1">
        <v>7.03</v>
      </c>
      <c r="G5486" s="6">
        <f t="shared" si="596"/>
        <v>-4.9999999999999822E-2</v>
      </c>
      <c r="H5486" s="1">
        <f t="shared" si="597"/>
        <v>0</v>
      </c>
      <c r="I5486" s="1">
        <f t="shared" si="598"/>
        <v>4.9999999999999822E-2</v>
      </c>
      <c r="K5486" s="6">
        <f t="shared" si="599"/>
        <v>0.12500000000000006</v>
      </c>
      <c r="L5486" s="6">
        <f t="shared" si="600"/>
        <v>0.18071428571428574</v>
      </c>
      <c r="M5486" s="6">
        <f t="shared" si="601"/>
        <v>0.69169960474308323</v>
      </c>
      <c r="N5486" s="6">
        <f t="shared" si="602"/>
        <v>40.887850467289731</v>
      </c>
      <c r="Q5486" s="1">
        <v>6.9526370000000002</v>
      </c>
      <c r="R5486" s="3">
        <v>1084300</v>
      </c>
    </row>
    <row r="5487" spans="1:18" x14ac:dyDescent="0.2">
      <c r="A5487" s="8">
        <v>41950</v>
      </c>
      <c r="B5487" s="1">
        <v>7.04</v>
      </c>
      <c r="C5487" s="1">
        <v>7.35</v>
      </c>
      <c r="D5487" s="1">
        <v>7.04</v>
      </c>
      <c r="E5487" s="1">
        <v>7.22</v>
      </c>
      <c r="G5487" s="6">
        <f t="shared" si="596"/>
        <v>0.1899999999999995</v>
      </c>
      <c r="H5487" s="1">
        <f t="shared" si="597"/>
        <v>0.1899999999999995</v>
      </c>
      <c r="I5487" s="1">
        <f t="shared" si="598"/>
        <v>0</v>
      </c>
      <c r="K5487" s="6">
        <f t="shared" si="599"/>
        <v>0.13499999999999998</v>
      </c>
      <c r="L5487" s="6">
        <f t="shared" si="600"/>
        <v>0.18071428571428574</v>
      </c>
      <c r="M5487" s="6">
        <f t="shared" si="601"/>
        <v>0.74703557312252944</v>
      </c>
      <c r="N5487" s="6">
        <f t="shared" si="602"/>
        <v>42.760180995475103</v>
      </c>
      <c r="Q5487" s="1">
        <v>7.1405450000000004</v>
      </c>
      <c r="R5487" s="3">
        <v>1580300</v>
      </c>
    </row>
    <row r="5488" spans="1:18" x14ac:dyDescent="0.2">
      <c r="A5488" s="8">
        <v>41953</v>
      </c>
      <c r="B5488" s="1">
        <v>7.23</v>
      </c>
      <c r="C5488" s="1">
        <v>7.35</v>
      </c>
      <c r="D5488" s="1">
        <v>6.84</v>
      </c>
      <c r="E5488" s="1">
        <v>6.99</v>
      </c>
      <c r="G5488" s="6">
        <f t="shared" si="596"/>
        <v>-0.22999999999999954</v>
      </c>
      <c r="H5488" s="1">
        <f t="shared" si="597"/>
        <v>0</v>
      </c>
      <c r="I5488" s="1">
        <f t="shared" si="598"/>
        <v>0.22999999999999954</v>
      </c>
      <c r="K5488" s="6">
        <f t="shared" si="599"/>
        <v>0.11857142857142858</v>
      </c>
      <c r="L5488" s="6">
        <f t="shared" si="600"/>
        <v>0.19714285714285712</v>
      </c>
      <c r="M5488" s="6">
        <f t="shared" si="601"/>
        <v>0.60144927536231896</v>
      </c>
      <c r="N5488" s="6">
        <f t="shared" si="602"/>
        <v>37.556561085972852</v>
      </c>
      <c r="Q5488" s="1">
        <v>6.9130760000000002</v>
      </c>
      <c r="R5488" s="3">
        <v>2030300</v>
      </c>
    </row>
    <row r="5489" spans="1:18" x14ac:dyDescent="0.2">
      <c r="A5489" s="8">
        <v>41954</v>
      </c>
      <c r="B5489" s="1">
        <v>6.94</v>
      </c>
      <c r="C5489" s="1">
        <v>7.24</v>
      </c>
      <c r="D5489" s="1">
        <v>6.54</v>
      </c>
      <c r="E5489" s="1">
        <v>7.19</v>
      </c>
      <c r="G5489" s="6">
        <f t="shared" si="596"/>
        <v>0.20000000000000018</v>
      </c>
      <c r="H5489" s="1">
        <f t="shared" si="597"/>
        <v>0.20000000000000018</v>
      </c>
      <c r="I5489" s="1">
        <f t="shared" si="598"/>
        <v>0</v>
      </c>
      <c r="K5489" s="6">
        <f t="shared" si="599"/>
        <v>0.13285714285714287</v>
      </c>
      <c r="L5489" s="6">
        <f t="shared" si="600"/>
        <v>0.16714285714285712</v>
      </c>
      <c r="M5489" s="6">
        <f t="shared" si="601"/>
        <v>0.79487179487179505</v>
      </c>
      <c r="N5489" s="6">
        <f t="shared" si="602"/>
        <v>44.285714285714292</v>
      </c>
      <c r="Q5489" s="1">
        <v>7.1108750000000001</v>
      </c>
      <c r="R5489" s="3">
        <v>2080600</v>
      </c>
    </row>
    <row r="5490" spans="1:18" x14ac:dyDescent="0.2">
      <c r="A5490" s="8">
        <v>41955</v>
      </c>
      <c r="B5490" s="1">
        <v>7.06</v>
      </c>
      <c r="C5490" s="1">
        <v>7.25</v>
      </c>
      <c r="D5490" s="1">
        <v>6.94</v>
      </c>
      <c r="E5490" s="1">
        <v>7.03</v>
      </c>
      <c r="G5490" s="6">
        <f t="shared" si="596"/>
        <v>-0.16000000000000014</v>
      </c>
      <c r="H5490" s="1">
        <f t="shared" si="597"/>
        <v>0</v>
      </c>
      <c r="I5490" s="1">
        <f t="shared" si="598"/>
        <v>0.16000000000000014</v>
      </c>
      <c r="K5490" s="6">
        <f t="shared" si="599"/>
        <v>8.7142857142857119E-2</v>
      </c>
      <c r="L5490" s="6">
        <f t="shared" si="600"/>
        <v>0.17857142857142858</v>
      </c>
      <c r="M5490" s="6">
        <f t="shared" si="601"/>
        <v>0.48799999999999988</v>
      </c>
      <c r="N5490" s="6">
        <f t="shared" si="602"/>
        <v>32.795698924731184</v>
      </c>
      <c r="Q5490" s="1">
        <v>6.9526370000000002</v>
      </c>
      <c r="R5490" s="3">
        <v>1798000</v>
      </c>
    </row>
    <row r="5491" spans="1:18" x14ac:dyDescent="0.2">
      <c r="A5491" s="8">
        <v>41956</v>
      </c>
      <c r="B5491" s="1">
        <v>6.98</v>
      </c>
      <c r="C5491" s="1">
        <v>7.19</v>
      </c>
      <c r="D5491" s="1">
        <v>6.91</v>
      </c>
      <c r="E5491" s="1">
        <v>7.01</v>
      </c>
      <c r="G5491" s="6">
        <f t="shared" si="596"/>
        <v>-2.0000000000000462E-2</v>
      </c>
      <c r="H5491" s="1">
        <f t="shared" si="597"/>
        <v>0</v>
      </c>
      <c r="I5491" s="1">
        <f t="shared" si="598"/>
        <v>2.0000000000000462E-2</v>
      </c>
      <c r="K5491" s="6">
        <f t="shared" si="599"/>
        <v>8.7142857142857119E-2</v>
      </c>
      <c r="L5491" s="6">
        <f t="shared" si="600"/>
        <v>0.125</v>
      </c>
      <c r="M5491" s="6">
        <f t="shared" si="601"/>
        <v>0.69714285714285695</v>
      </c>
      <c r="N5491" s="6">
        <f t="shared" si="602"/>
        <v>41.077441077441073</v>
      </c>
      <c r="Q5491" s="1">
        <v>6.9328570000000003</v>
      </c>
      <c r="R5491" s="3">
        <v>2090500</v>
      </c>
    </row>
    <row r="5492" spans="1:18" x14ac:dyDescent="0.2">
      <c r="A5492" s="8">
        <v>41957</v>
      </c>
      <c r="B5492" s="1">
        <v>6.97</v>
      </c>
      <c r="C5492" s="1">
        <v>7.34</v>
      </c>
      <c r="D5492" s="1">
        <v>6.9450000000000003</v>
      </c>
      <c r="E5492" s="1">
        <v>7.06</v>
      </c>
      <c r="G5492" s="6">
        <f t="shared" si="596"/>
        <v>4.9999999999999822E-2</v>
      </c>
      <c r="H5492" s="1">
        <f t="shared" si="597"/>
        <v>4.9999999999999822E-2</v>
      </c>
      <c r="I5492" s="1">
        <f t="shared" si="598"/>
        <v>0</v>
      </c>
      <c r="K5492" s="6">
        <f t="shared" si="599"/>
        <v>9.0714285714285678E-2</v>
      </c>
      <c r="L5492" s="6">
        <f t="shared" si="600"/>
        <v>8.1428571428571406E-2</v>
      </c>
      <c r="M5492" s="6">
        <f t="shared" si="601"/>
        <v>1.1140350877192982</v>
      </c>
      <c r="N5492" s="6">
        <f t="shared" si="602"/>
        <v>52.697095435684638</v>
      </c>
      <c r="Q5492" s="1">
        <v>6.9823060000000003</v>
      </c>
      <c r="R5492" s="3">
        <v>1592900</v>
      </c>
    </row>
    <row r="5493" spans="1:18" x14ac:dyDescent="0.2">
      <c r="A5493" s="8">
        <v>41960</v>
      </c>
      <c r="B5493" s="1">
        <v>6.97</v>
      </c>
      <c r="C5493" s="1">
        <v>6.97</v>
      </c>
      <c r="D5493" s="1">
        <v>6.41</v>
      </c>
      <c r="E5493" s="1">
        <v>6.43</v>
      </c>
      <c r="G5493" s="6">
        <f t="shared" si="596"/>
        <v>-0.62999999999999989</v>
      </c>
      <c r="H5493" s="1">
        <f t="shared" si="597"/>
        <v>0</v>
      </c>
      <c r="I5493" s="1">
        <f t="shared" si="598"/>
        <v>0.62999999999999989</v>
      </c>
      <c r="K5493" s="6">
        <f t="shared" si="599"/>
        <v>6.9999999999999965E-2</v>
      </c>
      <c r="L5493" s="6">
        <f t="shared" si="600"/>
        <v>0.12642857142857139</v>
      </c>
      <c r="M5493" s="6">
        <f t="shared" si="601"/>
        <v>0.55367231638418068</v>
      </c>
      <c r="N5493" s="6">
        <f t="shared" si="602"/>
        <v>35.63636363636364</v>
      </c>
      <c r="Q5493" s="1">
        <v>6.3592389999999996</v>
      </c>
      <c r="R5493" s="3">
        <v>1790400</v>
      </c>
    </row>
    <row r="5494" spans="1:18" x14ac:dyDescent="0.2">
      <c r="A5494" s="8">
        <v>41961</v>
      </c>
      <c r="B5494" s="1">
        <v>6.4</v>
      </c>
      <c r="C5494" s="1">
        <v>6.59</v>
      </c>
      <c r="D5494" s="1">
        <v>6.28</v>
      </c>
      <c r="E5494" s="1">
        <v>6.39</v>
      </c>
      <c r="G5494" s="6">
        <f t="shared" si="596"/>
        <v>-4.0000000000000036E-2</v>
      </c>
      <c r="H5494" s="1">
        <f t="shared" si="597"/>
        <v>0</v>
      </c>
      <c r="I5494" s="1">
        <f t="shared" si="598"/>
        <v>4.0000000000000036E-2</v>
      </c>
      <c r="K5494" s="6">
        <f t="shared" si="599"/>
        <v>4.7142857142857091E-2</v>
      </c>
      <c r="L5494" s="6">
        <f t="shared" si="600"/>
        <v>0.12928571428571425</v>
      </c>
      <c r="M5494" s="6">
        <f t="shared" si="601"/>
        <v>0.36464088397790023</v>
      </c>
      <c r="N5494" s="6">
        <f t="shared" si="602"/>
        <v>26.720647773279339</v>
      </c>
      <c r="Q5494" s="1">
        <v>6.3196789999999998</v>
      </c>
      <c r="R5494" s="3">
        <v>962800</v>
      </c>
    </row>
    <row r="5495" spans="1:18" x14ac:dyDescent="0.2">
      <c r="A5495" s="8">
        <v>41962</v>
      </c>
      <c r="B5495" s="1">
        <v>6.43</v>
      </c>
      <c r="C5495" s="1">
        <v>6.45</v>
      </c>
      <c r="D5495" s="1">
        <v>6.08</v>
      </c>
      <c r="E5495" s="1">
        <v>6.35</v>
      </c>
      <c r="G5495" s="6">
        <f t="shared" si="596"/>
        <v>-4.0000000000000036E-2</v>
      </c>
      <c r="H5495" s="1">
        <f t="shared" si="597"/>
        <v>0</v>
      </c>
      <c r="I5495" s="1">
        <f t="shared" si="598"/>
        <v>4.0000000000000036E-2</v>
      </c>
      <c r="K5495" s="6">
        <f t="shared" si="599"/>
        <v>4.7142857142857091E-2</v>
      </c>
      <c r="L5495" s="6">
        <f t="shared" si="600"/>
        <v>0.12071428571428568</v>
      </c>
      <c r="M5495" s="6">
        <f t="shared" si="601"/>
        <v>0.39053254437869789</v>
      </c>
      <c r="N5495" s="6">
        <f t="shared" si="602"/>
        <v>28.085106382978708</v>
      </c>
      <c r="Q5495" s="1">
        <v>6.280119</v>
      </c>
      <c r="R5495" s="3">
        <v>1242700</v>
      </c>
    </row>
    <row r="5496" spans="1:18" x14ac:dyDescent="0.2">
      <c r="A5496" s="8">
        <v>41963</v>
      </c>
      <c r="B5496" s="1">
        <v>6.32</v>
      </c>
      <c r="C5496" s="1">
        <v>6.79</v>
      </c>
      <c r="D5496" s="1">
        <v>6.32</v>
      </c>
      <c r="E5496" s="1">
        <v>6.78</v>
      </c>
      <c r="G5496" s="6">
        <f t="shared" si="596"/>
        <v>0.4300000000000006</v>
      </c>
      <c r="H5496" s="1">
        <f t="shared" si="597"/>
        <v>0.4300000000000006</v>
      </c>
      <c r="I5496" s="1">
        <f t="shared" si="598"/>
        <v>0</v>
      </c>
      <c r="K5496" s="6">
        <f t="shared" si="599"/>
        <v>7.4999999999999983E-2</v>
      </c>
      <c r="L5496" s="6">
        <f t="shared" si="600"/>
        <v>0.12071428571428568</v>
      </c>
      <c r="M5496" s="6">
        <f t="shared" si="601"/>
        <v>0.62130177514792906</v>
      </c>
      <c r="N5496" s="6">
        <f t="shared" si="602"/>
        <v>38.321167883211679</v>
      </c>
      <c r="Q5496" s="1">
        <v>6.7053880000000001</v>
      </c>
      <c r="R5496" s="3">
        <v>1044000</v>
      </c>
    </row>
    <row r="5497" spans="1:18" x14ac:dyDescent="0.2">
      <c r="A5497" s="8">
        <v>41964</v>
      </c>
      <c r="B5497" s="1">
        <v>6.92</v>
      </c>
      <c r="C5497" s="1">
        <v>7.04</v>
      </c>
      <c r="D5497" s="1">
        <v>6.53</v>
      </c>
      <c r="E5497" s="1">
        <v>6.66</v>
      </c>
      <c r="G5497" s="6">
        <f t="shared" si="596"/>
        <v>-0.12000000000000011</v>
      </c>
      <c r="H5497" s="1">
        <f t="shared" si="597"/>
        <v>0</v>
      </c>
      <c r="I5497" s="1">
        <f t="shared" si="598"/>
        <v>0.12000000000000011</v>
      </c>
      <c r="K5497" s="6">
        <f t="shared" si="599"/>
        <v>7.4999999999999983E-2</v>
      </c>
      <c r="L5497" s="6">
        <f t="shared" si="600"/>
        <v>0.10285714285714283</v>
      </c>
      <c r="M5497" s="6">
        <f t="shared" si="601"/>
        <v>0.72916666666666674</v>
      </c>
      <c r="N5497" s="6">
        <f t="shared" si="602"/>
        <v>42.168674698795186</v>
      </c>
      <c r="Q5497" s="1">
        <v>6.5867079999999998</v>
      </c>
      <c r="R5497" s="3">
        <v>1367200</v>
      </c>
    </row>
    <row r="5498" spans="1:18" x14ac:dyDescent="0.2">
      <c r="A5498" s="8">
        <v>41967</v>
      </c>
      <c r="B5498" s="1">
        <v>6.65</v>
      </c>
      <c r="C5498" s="1">
        <v>6.7</v>
      </c>
      <c r="D5498" s="1">
        <v>6.4</v>
      </c>
      <c r="E5498" s="1">
        <v>6.5</v>
      </c>
      <c r="G5498" s="6">
        <f t="shared" si="596"/>
        <v>-0.16000000000000014</v>
      </c>
      <c r="H5498" s="1">
        <f t="shared" si="597"/>
        <v>0</v>
      </c>
      <c r="I5498" s="1">
        <f t="shared" si="598"/>
        <v>0.16000000000000014</v>
      </c>
      <c r="K5498" s="6">
        <f t="shared" si="599"/>
        <v>7.4999999999999983E-2</v>
      </c>
      <c r="L5498" s="6">
        <f t="shared" si="600"/>
        <v>0.10357142857142858</v>
      </c>
      <c r="M5498" s="6">
        <f t="shared" si="601"/>
        <v>0.72413793103448254</v>
      </c>
      <c r="N5498" s="6">
        <f t="shared" si="602"/>
        <v>41.999999999999993</v>
      </c>
      <c r="Q5498" s="1">
        <v>6.4284689999999998</v>
      </c>
      <c r="R5498" s="3">
        <v>855300</v>
      </c>
    </row>
    <row r="5499" spans="1:18" x14ac:dyDescent="0.2">
      <c r="A5499" s="8">
        <v>41968</v>
      </c>
      <c r="B5499" s="1">
        <v>6.59</v>
      </c>
      <c r="C5499" s="1">
        <v>6.68</v>
      </c>
      <c r="D5499" s="1">
        <v>6.335</v>
      </c>
      <c r="E5499" s="1">
        <v>6.56</v>
      </c>
      <c r="G5499" s="6">
        <f t="shared" si="596"/>
        <v>5.9999999999999609E-2</v>
      </c>
      <c r="H5499" s="1">
        <f t="shared" si="597"/>
        <v>5.9999999999999609E-2</v>
      </c>
      <c r="I5499" s="1">
        <f t="shared" si="598"/>
        <v>0</v>
      </c>
      <c r="K5499" s="6">
        <f t="shared" si="599"/>
        <v>6.6428571428571406E-2</v>
      </c>
      <c r="L5499" s="6">
        <f t="shared" si="600"/>
        <v>0.10357142857142858</v>
      </c>
      <c r="M5499" s="6">
        <f t="shared" si="601"/>
        <v>0.64137931034482731</v>
      </c>
      <c r="N5499" s="6">
        <f t="shared" si="602"/>
        <v>39.075630252100829</v>
      </c>
      <c r="Q5499" s="1">
        <v>6.4878080000000002</v>
      </c>
      <c r="R5499" s="3">
        <v>1038100</v>
      </c>
    </row>
    <row r="5500" spans="1:18" x14ac:dyDescent="0.2">
      <c r="A5500" s="8">
        <v>41969</v>
      </c>
      <c r="B5500" s="1">
        <v>6.51</v>
      </c>
      <c r="C5500" s="1">
        <v>6.51</v>
      </c>
      <c r="D5500" s="1">
        <v>6.2</v>
      </c>
      <c r="E5500" s="1">
        <v>6.27</v>
      </c>
      <c r="G5500" s="6">
        <f t="shared" si="596"/>
        <v>-0.29000000000000004</v>
      </c>
      <c r="H5500" s="1">
        <f t="shared" si="597"/>
        <v>0</v>
      </c>
      <c r="I5500" s="1">
        <f t="shared" si="598"/>
        <v>0.29000000000000004</v>
      </c>
      <c r="K5500" s="6">
        <f t="shared" si="599"/>
        <v>6.6428571428571406E-2</v>
      </c>
      <c r="L5500" s="6">
        <f t="shared" si="600"/>
        <v>0.12071428571428575</v>
      </c>
      <c r="M5500" s="6">
        <f t="shared" si="601"/>
        <v>0.55029585798816538</v>
      </c>
      <c r="N5500" s="6">
        <f t="shared" si="602"/>
        <v>35.496183206106863</v>
      </c>
      <c r="Q5500" s="1">
        <v>6.2009999999999996</v>
      </c>
      <c r="R5500" s="3">
        <v>1195700</v>
      </c>
    </row>
    <row r="5501" spans="1:18" x14ac:dyDescent="0.2">
      <c r="A5501" s="8">
        <v>41971</v>
      </c>
      <c r="B5501" s="1">
        <v>6.02</v>
      </c>
      <c r="C5501" s="1">
        <v>6.23</v>
      </c>
      <c r="D5501" s="1">
        <v>5.73</v>
      </c>
      <c r="E5501" s="1">
        <v>5.73</v>
      </c>
      <c r="G5501" s="6">
        <f t="shared" si="596"/>
        <v>-0.53999999999999915</v>
      </c>
      <c r="H5501" s="1">
        <f t="shared" si="597"/>
        <v>0</v>
      </c>
      <c r="I5501" s="1">
        <f t="shared" si="598"/>
        <v>0.53999999999999915</v>
      </c>
      <c r="K5501" s="6">
        <f t="shared" si="599"/>
        <v>5.2857142857142873E-2</v>
      </c>
      <c r="L5501" s="6">
        <f t="shared" si="600"/>
        <v>0.15928571428571425</v>
      </c>
      <c r="M5501" s="6">
        <f t="shared" si="601"/>
        <v>0.33183856502242171</v>
      </c>
      <c r="N5501" s="6">
        <f t="shared" si="602"/>
        <v>24.915824915824913</v>
      </c>
      <c r="Q5501" s="1">
        <v>5.6669429999999998</v>
      </c>
      <c r="R5501" s="3">
        <v>1105300</v>
      </c>
    </row>
    <row r="5502" spans="1:18" x14ac:dyDescent="0.2">
      <c r="A5502" s="8">
        <v>41974</v>
      </c>
      <c r="B5502" s="1">
        <v>5.7</v>
      </c>
      <c r="C5502" s="1">
        <v>6</v>
      </c>
      <c r="D5502" s="1">
        <v>5.7</v>
      </c>
      <c r="E5502" s="1">
        <v>5.94</v>
      </c>
      <c r="G5502" s="6">
        <f t="shared" si="596"/>
        <v>0.20999999999999996</v>
      </c>
      <c r="H5502" s="1">
        <f t="shared" si="597"/>
        <v>0.20999999999999996</v>
      </c>
      <c r="I5502" s="1">
        <f t="shared" si="598"/>
        <v>0</v>
      </c>
      <c r="K5502" s="6">
        <f t="shared" si="599"/>
        <v>6.7857142857142866E-2</v>
      </c>
      <c r="L5502" s="6">
        <f t="shared" si="600"/>
        <v>0.14285714285714285</v>
      </c>
      <c r="M5502" s="6">
        <f t="shared" si="601"/>
        <v>0.47500000000000009</v>
      </c>
      <c r="N5502" s="6">
        <f t="shared" si="602"/>
        <v>32.203389830508485</v>
      </c>
      <c r="Q5502" s="1">
        <v>5.8746309999999999</v>
      </c>
      <c r="R5502" s="3">
        <v>1247500</v>
      </c>
    </row>
    <row r="5503" spans="1:18" x14ac:dyDescent="0.2">
      <c r="A5503" s="8">
        <v>41975</v>
      </c>
      <c r="B5503" s="1">
        <v>5.84</v>
      </c>
      <c r="C5503" s="1">
        <v>6.3</v>
      </c>
      <c r="D5503" s="1">
        <v>5.75</v>
      </c>
      <c r="E5503" s="1">
        <v>5.78</v>
      </c>
      <c r="G5503" s="6">
        <f t="shared" si="596"/>
        <v>-0.16000000000000014</v>
      </c>
      <c r="H5503" s="1">
        <f t="shared" si="597"/>
        <v>0</v>
      </c>
      <c r="I5503" s="1">
        <f t="shared" si="598"/>
        <v>0.16000000000000014</v>
      </c>
      <c r="K5503" s="6">
        <f t="shared" si="599"/>
        <v>5.3571428571428568E-2</v>
      </c>
      <c r="L5503" s="6">
        <f t="shared" si="600"/>
        <v>0.1542857142857143</v>
      </c>
      <c r="M5503" s="6">
        <f t="shared" si="601"/>
        <v>0.34722222222222215</v>
      </c>
      <c r="N5503" s="6">
        <f t="shared" si="602"/>
        <v>25.773195876288653</v>
      </c>
      <c r="Q5503" s="1">
        <v>5.7163930000000001</v>
      </c>
      <c r="R5503" s="3">
        <v>1762400</v>
      </c>
    </row>
    <row r="5504" spans="1:18" x14ac:dyDescent="0.2">
      <c r="A5504" s="8">
        <v>41976</v>
      </c>
      <c r="B5504" s="1">
        <v>5.81</v>
      </c>
      <c r="C5504" s="1">
        <v>6.18</v>
      </c>
      <c r="D5504" s="1">
        <v>5.81</v>
      </c>
      <c r="E5504" s="1">
        <v>6.01</v>
      </c>
      <c r="G5504" s="6">
        <f t="shared" si="596"/>
        <v>0.22999999999999954</v>
      </c>
      <c r="H5504" s="1">
        <f t="shared" si="597"/>
        <v>0.22999999999999954</v>
      </c>
      <c r="I5504" s="1">
        <f t="shared" si="598"/>
        <v>0</v>
      </c>
      <c r="K5504" s="6">
        <f t="shared" si="599"/>
        <v>6.9999999999999965E-2</v>
      </c>
      <c r="L5504" s="6">
        <f t="shared" si="600"/>
        <v>0.14285714285714285</v>
      </c>
      <c r="M5504" s="6">
        <f t="shared" si="601"/>
        <v>0.48999999999999977</v>
      </c>
      <c r="N5504" s="6">
        <f t="shared" si="602"/>
        <v>32.885906040268452</v>
      </c>
      <c r="Q5504" s="1">
        <v>5.9438610000000001</v>
      </c>
      <c r="R5504" s="3">
        <v>1473500</v>
      </c>
    </row>
    <row r="5505" spans="1:18" x14ac:dyDescent="0.2">
      <c r="A5505" s="8">
        <v>41977</v>
      </c>
      <c r="B5505" s="1">
        <v>5.93</v>
      </c>
      <c r="C5505" s="1">
        <v>5.93</v>
      </c>
      <c r="D5505" s="1">
        <v>5.56</v>
      </c>
      <c r="E5505" s="1">
        <v>5.76</v>
      </c>
      <c r="G5505" s="6">
        <f t="shared" si="596"/>
        <v>-0.25</v>
      </c>
      <c r="H5505" s="1">
        <f t="shared" si="597"/>
        <v>0</v>
      </c>
      <c r="I5505" s="1">
        <f t="shared" si="598"/>
        <v>0.25</v>
      </c>
      <c r="K5505" s="6">
        <f t="shared" si="599"/>
        <v>6.9999999999999965E-2</v>
      </c>
      <c r="L5505" s="6">
        <f t="shared" si="600"/>
        <v>0.15928571428571425</v>
      </c>
      <c r="M5505" s="6">
        <f t="shared" si="601"/>
        <v>0.43946188340807163</v>
      </c>
      <c r="N5505" s="6">
        <f t="shared" si="602"/>
        <v>30.529595015576319</v>
      </c>
      <c r="Q5505" s="1">
        <v>5.6966130000000001</v>
      </c>
      <c r="R5505" s="3">
        <v>934500</v>
      </c>
    </row>
    <row r="5506" spans="1:18" x14ac:dyDescent="0.2">
      <c r="A5506" s="8">
        <v>41978</v>
      </c>
      <c r="B5506" s="1">
        <v>5.75</v>
      </c>
      <c r="C5506" s="1">
        <v>5.89</v>
      </c>
      <c r="D5506" s="1">
        <v>5.56</v>
      </c>
      <c r="E5506" s="1">
        <v>5.76</v>
      </c>
      <c r="G5506" s="6">
        <f t="shared" si="596"/>
        <v>0</v>
      </c>
      <c r="H5506" s="1">
        <f t="shared" si="597"/>
        <v>0</v>
      </c>
      <c r="I5506" s="1">
        <f t="shared" si="598"/>
        <v>0</v>
      </c>
      <c r="K5506" s="6">
        <f t="shared" si="599"/>
        <v>6.6428571428571406E-2</v>
      </c>
      <c r="L5506" s="6">
        <f t="shared" si="600"/>
        <v>0.15928571428571425</v>
      </c>
      <c r="M5506" s="6">
        <f t="shared" si="601"/>
        <v>0.41704035874439455</v>
      </c>
      <c r="N5506" s="6">
        <f t="shared" si="602"/>
        <v>29.430379746835442</v>
      </c>
      <c r="Q5506" s="1">
        <v>5.6966130000000001</v>
      </c>
      <c r="R5506" s="3">
        <v>1003700</v>
      </c>
    </row>
    <row r="5507" spans="1:18" x14ac:dyDescent="0.2">
      <c r="A5507" s="8">
        <v>41981</v>
      </c>
      <c r="B5507" s="1">
        <v>5.68</v>
      </c>
      <c r="C5507" s="1">
        <v>5.71</v>
      </c>
      <c r="D5507" s="1">
        <v>5.3</v>
      </c>
      <c r="E5507" s="1">
        <v>5.34</v>
      </c>
      <c r="G5507" s="6">
        <f t="shared" si="596"/>
        <v>-0.41999999999999993</v>
      </c>
      <c r="H5507" s="1">
        <f t="shared" si="597"/>
        <v>0</v>
      </c>
      <c r="I5507" s="1">
        <f t="shared" si="598"/>
        <v>0.41999999999999993</v>
      </c>
      <c r="K5507" s="6">
        <f t="shared" si="599"/>
        <v>6.6428571428571406E-2</v>
      </c>
      <c r="L5507" s="6">
        <f t="shared" si="600"/>
        <v>0.14428571428571427</v>
      </c>
      <c r="M5507" s="6">
        <f t="shared" si="601"/>
        <v>0.46039603960396031</v>
      </c>
      <c r="N5507" s="6">
        <f t="shared" si="602"/>
        <v>31.525423728813564</v>
      </c>
      <c r="Q5507" s="1">
        <v>5.2812340000000004</v>
      </c>
      <c r="R5507" s="3">
        <v>1171600</v>
      </c>
    </row>
    <row r="5508" spans="1:18" x14ac:dyDescent="0.2">
      <c r="A5508" s="8">
        <v>41982</v>
      </c>
      <c r="B5508" s="1">
        <v>5.32</v>
      </c>
      <c r="C5508" s="1">
        <v>5.71</v>
      </c>
      <c r="D5508" s="1">
        <v>5.31</v>
      </c>
      <c r="E5508" s="1">
        <v>5.7</v>
      </c>
      <c r="G5508" s="6">
        <f t="shared" ref="G5508:G5571" si="603">E5508-E5507</f>
        <v>0.36000000000000032</v>
      </c>
      <c r="H5508" s="1">
        <f t="shared" ref="H5508:H5571" si="604">IF(G5508&gt;0,G5508,0)</f>
        <v>0.36000000000000032</v>
      </c>
      <c r="I5508" s="1">
        <f t="shared" ref="I5508:I5571" si="605">IF(G5508&lt;0,ABS(G5508),0)</f>
        <v>0</v>
      </c>
      <c r="K5508" s="6">
        <f t="shared" si="599"/>
        <v>9.2142857142857151E-2</v>
      </c>
      <c r="L5508" s="6">
        <f t="shared" si="600"/>
        <v>0.1414285714285714</v>
      </c>
      <c r="M5508" s="6">
        <f t="shared" si="601"/>
        <v>0.65151515151515171</v>
      </c>
      <c r="N5508" s="6">
        <f t="shared" si="602"/>
        <v>39.449541284403679</v>
      </c>
      <c r="Q5508" s="1">
        <v>5.6372730000000004</v>
      </c>
      <c r="R5508" s="3">
        <v>1652100</v>
      </c>
    </row>
    <row r="5509" spans="1:18" x14ac:dyDescent="0.2">
      <c r="A5509" s="8">
        <v>41983</v>
      </c>
      <c r="B5509" s="1">
        <v>5.41</v>
      </c>
      <c r="C5509" s="1">
        <v>5.41</v>
      </c>
      <c r="D5509" s="1">
        <v>4.49</v>
      </c>
      <c r="E5509" s="1">
        <v>4.62</v>
      </c>
      <c r="G5509" s="6">
        <f t="shared" si="603"/>
        <v>-1.08</v>
      </c>
      <c r="H5509" s="1">
        <f t="shared" si="604"/>
        <v>0</v>
      </c>
      <c r="I5509" s="1">
        <f t="shared" si="605"/>
        <v>1.08</v>
      </c>
      <c r="K5509" s="6">
        <f t="shared" si="599"/>
        <v>9.2142857142857151E-2</v>
      </c>
      <c r="L5509" s="6">
        <f t="shared" si="600"/>
        <v>0.21571428571428569</v>
      </c>
      <c r="M5509" s="6">
        <f t="shared" si="601"/>
        <v>0.42715231788079477</v>
      </c>
      <c r="N5509" s="6">
        <f t="shared" si="602"/>
        <v>29.930394431554532</v>
      </c>
      <c r="Q5509" s="1">
        <v>4.5691579999999998</v>
      </c>
      <c r="R5509" s="3">
        <v>2333400</v>
      </c>
    </row>
    <row r="5510" spans="1:18" x14ac:dyDescent="0.2">
      <c r="A5510" s="8">
        <v>41984</v>
      </c>
      <c r="B5510" s="1">
        <v>4.66</v>
      </c>
      <c r="C5510" s="1">
        <v>4.91</v>
      </c>
      <c r="D5510" s="1">
        <v>4.53</v>
      </c>
      <c r="E5510" s="1">
        <v>4.55</v>
      </c>
      <c r="G5510" s="6">
        <f t="shared" si="603"/>
        <v>-7.0000000000000284E-2</v>
      </c>
      <c r="H5510" s="1">
        <f t="shared" si="604"/>
        <v>0</v>
      </c>
      <c r="I5510" s="1">
        <f t="shared" si="605"/>
        <v>7.0000000000000284E-2</v>
      </c>
      <c r="K5510" s="6">
        <f t="shared" si="599"/>
        <v>6.1428571428571388E-2</v>
      </c>
      <c r="L5510" s="6">
        <f t="shared" si="600"/>
        <v>0.2207142857142857</v>
      </c>
      <c r="M5510" s="6">
        <f t="shared" si="601"/>
        <v>0.27831715210355973</v>
      </c>
      <c r="N5510" s="6">
        <f t="shared" si="602"/>
        <v>21.772151898734165</v>
      </c>
      <c r="Q5510" s="1">
        <v>4.4999279999999997</v>
      </c>
      <c r="R5510" s="3">
        <v>1443300</v>
      </c>
    </row>
    <row r="5511" spans="1:18" x14ac:dyDescent="0.2">
      <c r="A5511" s="8">
        <v>41985</v>
      </c>
      <c r="B5511" s="1">
        <v>4.54</v>
      </c>
      <c r="C5511" s="1">
        <v>4.6500000000000004</v>
      </c>
      <c r="D5511" s="1">
        <v>4.37</v>
      </c>
      <c r="E5511" s="1">
        <v>4.49</v>
      </c>
      <c r="G5511" s="6">
        <f t="shared" si="603"/>
        <v>-5.9999999999999609E-2</v>
      </c>
      <c r="H5511" s="1">
        <f t="shared" si="604"/>
        <v>0</v>
      </c>
      <c r="I5511" s="1">
        <f t="shared" si="605"/>
        <v>5.9999999999999609E-2</v>
      </c>
      <c r="K5511" s="6">
        <f t="shared" si="599"/>
        <v>6.1428571428571388E-2</v>
      </c>
      <c r="L5511" s="6">
        <f t="shared" si="600"/>
        <v>0.21642857142857139</v>
      </c>
      <c r="M5511" s="6">
        <f t="shared" si="601"/>
        <v>0.28382838283828371</v>
      </c>
      <c r="N5511" s="6">
        <f t="shared" si="602"/>
        <v>22.107969151670943</v>
      </c>
      <c r="Q5511" s="1">
        <v>4.440588</v>
      </c>
      <c r="R5511" s="3">
        <v>1386100</v>
      </c>
    </row>
    <row r="5512" spans="1:18" x14ac:dyDescent="0.2">
      <c r="A5512" s="8">
        <v>41988</v>
      </c>
      <c r="B5512" s="1">
        <v>4.54</v>
      </c>
      <c r="C5512" s="1">
        <v>4.6500000000000004</v>
      </c>
      <c r="D5512" s="1">
        <v>4.07</v>
      </c>
      <c r="E5512" s="1">
        <v>4.1399999999999997</v>
      </c>
      <c r="G5512" s="6">
        <f t="shared" si="603"/>
        <v>-0.35000000000000053</v>
      </c>
      <c r="H5512" s="1">
        <f t="shared" si="604"/>
        <v>0</v>
      </c>
      <c r="I5512" s="1">
        <f t="shared" si="605"/>
        <v>0.35000000000000053</v>
      </c>
      <c r="K5512" s="6">
        <f t="shared" si="599"/>
        <v>6.1428571428571388E-2</v>
      </c>
      <c r="L5512" s="6">
        <f t="shared" si="600"/>
        <v>0.22999999999999998</v>
      </c>
      <c r="M5512" s="6">
        <f t="shared" si="601"/>
        <v>0.26708074534161474</v>
      </c>
      <c r="N5512" s="6">
        <f t="shared" si="602"/>
        <v>21.078431372549005</v>
      </c>
      <c r="Q5512" s="1">
        <v>4.0944399999999996</v>
      </c>
      <c r="R5512" s="3">
        <v>1620200</v>
      </c>
    </row>
    <row r="5513" spans="1:18" x14ac:dyDescent="0.2">
      <c r="A5513" s="8">
        <v>41989</v>
      </c>
      <c r="B5513" s="1">
        <v>4.0999999999999996</v>
      </c>
      <c r="C5513" s="1">
        <v>4.53</v>
      </c>
      <c r="D5513" s="1">
        <v>4.0199999999999996</v>
      </c>
      <c r="E5513" s="1">
        <v>4.2</v>
      </c>
      <c r="G5513" s="6">
        <f t="shared" si="603"/>
        <v>6.0000000000000497E-2</v>
      </c>
      <c r="H5513" s="1">
        <f t="shared" si="604"/>
        <v>6.0000000000000497E-2</v>
      </c>
      <c r="I5513" s="1">
        <f t="shared" si="605"/>
        <v>0</v>
      </c>
      <c r="K5513" s="6">
        <f t="shared" si="599"/>
        <v>6.142857142857145E-2</v>
      </c>
      <c r="L5513" s="6">
        <f t="shared" si="600"/>
        <v>0.22999999999999998</v>
      </c>
      <c r="M5513" s="6">
        <f t="shared" si="601"/>
        <v>0.26708074534161502</v>
      </c>
      <c r="N5513" s="6">
        <f t="shared" si="602"/>
        <v>21.078431372549034</v>
      </c>
      <c r="Q5513" s="1">
        <v>4.1537800000000002</v>
      </c>
      <c r="R5513" s="3">
        <v>1967900</v>
      </c>
    </row>
    <row r="5514" spans="1:18" x14ac:dyDescent="0.2">
      <c r="A5514" s="8">
        <v>41990</v>
      </c>
      <c r="B5514" s="1">
        <v>4.2300000000000004</v>
      </c>
      <c r="C5514" s="1">
        <v>4.9000000000000004</v>
      </c>
      <c r="D5514" s="1">
        <v>4.2300000000000004</v>
      </c>
      <c r="E5514" s="1">
        <v>4.74</v>
      </c>
      <c r="G5514" s="6">
        <f t="shared" si="603"/>
        <v>0.54</v>
      </c>
      <c r="H5514" s="1">
        <f t="shared" si="604"/>
        <v>0.54</v>
      </c>
      <c r="I5514" s="1">
        <f t="shared" si="605"/>
        <v>0</v>
      </c>
      <c r="K5514" s="6">
        <f t="shared" si="599"/>
        <v>0.10000000000000002</v>
      </c>
      <c r="L5514" s="6">
        <f t="shared" si="600"/>
        <v>0.20928571428571427</v>
      </c>
      <c r="M5514" s="6">
        <f t="shared" si="601"/>
        <v>0.47781569965870319</v>
      </c>
      <c r="N5514" s="6">
        <f t="shared" si="602"/>
        <v>32.332563510392603</v>
      </c>
      <c r="Q5514" s="1">
        <v>4.687837</v>
      </c>
      <c r="R5514" s="3">
        <v>1607000</v>
      </c>
    </row>
    <row r="5515" spans="1:18" x14ac:dyDescent="0.2">
      <c r="A5515" s="8">
        <v>41991</v>
      </c>
      <c r="B5515" s="1">
        <v>4.88</v>
      </c>
      <c r="C5515" s="1">
        <v>4.96</v>
      </c>
      <c r="D5515" s="1">
        <v>4.42</v>
      </c>
      <c r="E5515" s="1">
        <v>4.6100000000000003</v>
      </c>
      <c r="G5515" s="6">
        <f t="shared" si="603"/>
        <v>-0.12999999999999989</v>
      </c>
      <c r="H5515" s="1">
        <f t="shared" si="604"/>
        <v>0</v>
      </c>
      <c r="I5515" s="1">
        <f t="shared" si="605"/>
        <v>0.12999999999999989</v>
      </c>
      <c r="K5515" s="6">
        <f t="shared" si="599"/>
        <v>0.10000000000000002</v>
      </c>
      <c r="L5515" s="6">
        <f t="shared" si="600"/>
        <v>0.18000000000000002</v>
      </c>
      <c r="M5515" s="6">
        <f t="shared" si="601"/>
        <v>0.55555555555555558</v>
      </c>
      <c r="N5515" s="6">
        <f t="shared" si="602"/>
        <v>35.714285714285722</v>
      </c>
      <c r="Q5515" s="1">
        <v>4.5592680000000003</v>
      </c>
      <c r="R5515" s="3">
        <v>1298400</v>
      </c>
    </row>
    <row r="5516" spans="1:18" x14ac:dyDescent="0.2">
      <c r="A5516" s="8">
        <v>41992</v>
      </c>
      <c r="B5516" s="1">
        <v>4.63</v>
      </c>
      <c r="C5516" s="1">
        <v>5.04</v>
      </c>
      <c r="D5516" s="1">
        <v>4.57</v>
      </c>
      <c r="E5516" s="1">
        <v>5.04</v>
      </c>
      <c r="G5516" s="6">
        <f t="shared" si="603"/>
        <v>0.42999999999999972</v>
      </c>
      <c r="H5516" s="1">
        <f t="shared" si="604"/>
        <v>0.42999999999999972</v>
      </c>
      <c r="I5516" s="1">
        <f t="shared" si="605"/>
        <v>0</v>
      </c>
      <c r="K5516" s="6">
        <f t="shared" si="599"/>
        <v>0.11571428571428573</v>
      </c>
      <c r="L5516" s="6">
        <f t="shared" si="600"/>
        <v>0.18000000000000002</v>
      </c>
      <c r="M5516" s="6">
        <f t="shared" si="601"/>
        <v>0.6428571428571429</v>
      </c>
      <c r="N5516" s="6">
        <f t="shared" si="602"/>
        <v>39.130434782608695</v>
      </c>
      <c r="Q5516" s="1">
        <v>4.9845360000000003</v>
      </c>
      <c r="R5516" s="3">
        <v>1789600</v>
      </c>
    </row>
    <row r="5517" spans="1:18" x14ac:dyDescent="0.2">
      <c r="A5517" s="8">
        <v>41995</v>
      </c>
      <c r="B5517" s="1">
        <v>4.95</v>
      </c>
      <c r="C5517" s="1">
        <v>5.12</v>
      </c>
      <c r="D5517" s="1">
        <v>4.83</v>
      </c>
      <c r="E5517" s="1">
        <v>4.95</v>
      </c>
      <c r="G5517" s="6">
        <f t="shared" si="603"/>
        <v>-8.9999999999999858E-2</v>
      </c>
      <c r="H5517" s="1">
        <f t="shared" si="604"/>
        <v>0</v>
      </c>
      <c r="I5517" s="1">
        <f t="shared" si="605"/>
        <v>8.9999999999999858E-2</v>
      </c>
      <c r="K5517" s="6">
        <f t="shared" si="599"/>
        <v>0.11571428571428573</v>
      </c>
      <c r="L5517" s="6">
        <f t="shared" si="600"/>
        <v>0.17500000000000002</v>
      </c>
      <c r="M5517" s="6">
        <f t="shared" si="601"/>
        <v>0.66122448979591841</v>
      </c>
      <c r="N5517" s="6">
        <f t="shared" si="602"/>
        <v>39.803439803439801</v>
      </c>
      <c r="Q5517" s="1">
        <v>4.8955260000000003</v>
      </c>
      <c r="R5517" s="3">
        <v>1078700</v>
      </c>
    </row>
    <row r="5518" spans="1:18" x14ac:dyDescent="0.2">
      <c r="A5518" s="8">
        <v>41996</v>
      </c>
      <c r="B5518" s="1">
        <v>5.0199999999999996</v>
      </c>
      <c r="C5518" s="1">
        <v>5.0999999999999996</v>
      </c>
      <c r="D5518" s="1">
        <v>4.88</v>
      </c>
      <c r="E5518" s="1">
        <v>5.0199999999999996</v>
      </c>
      <c r="G5518" s="6">
        <f t="shared" si="603"/>
        <v>6.9999999999999396E-2</v>
      </c>
      <c r="H5518" s="1">
        <f t="shared" si="604"/>
        <v>6.9999999999999396E-2</v>
      </c>
      <c r="I5518" s="1">
        <f t="shared" si="605"/>
        <v>0</v>
      </c>
      <c r="K5518" s="6">
        <f t="shared" si="599"/>
        <v>0.10428571428571429</v>
      </c>
      <c r="L5518" s="6">
        <f t="shared" si="600"/>
        <v>0.17500000000000002</v>
      </c>
      <c r="M5518" s="6">
        <f t="shared" si="601"/>
        <v>0.5959183673469387</v>
      </c>
      <c r="N5518" s="6">
        <f t="shared" si="602"/>
        <v>37.340153452685421</v>
      </c>
      <c r="Q5518" s="1">
        <v>4.9647560000000004</v>
      </c>
      <c r="R5518" s="3">
        <v>1138100</v>
      </c>
    </row>
    <row r="5519" spans="1:18" x14ac:dyDescent="0.2">
      <c r="A5519" s="8">
        <v>41997</v>
      </c>
      <c r="B5519" s="1">
        <v>4.9400000000000004</v>
      </c>
      <c r="C5519" s="1">
        <v>5.08</v>
      </c>
      <c r="D5519" s="1">
        <v>4.78</v>
      </c>
      <c r="E5519" s="1">
        <v>5.07</v>
      </c>
      <c r="G5519" s="6">
        <f t="shared" si="603"/>
        <v>5.0000000000000711E-2</v>
      </c>
      <c r="H5519" s="1">
        <f t="shared" si="604"/>
        <v>5.0000000000000711E-2</v>
      </c>
      <c r="I5519" s="1">
        <f t="shared" si="605"/>
        <v>0</v>
      </c>
      <c r="K5519" s="6">
        <f t="shared" si="599"/>
        <v>0.1078571428571429</v>
      </c>
      <c r="L5519" s="6">
        <f t="shared" si="600"/>
        <v>0.15714285714285717</v>
      </c>
      <c r="M5519" s="6">
        <f t="shared" si="601"/>
        <v>0.68636363636363651</v>
      </c>
      <c r="N5519" s="6">
        <f t="shared" si="602"/>
        <v>40.700808625336933</v>
      </c>
      <c r="Q5519" s="1">
        <v>5.0142049999999996</v>
      </c>
      <c r="R5519" s="3">
        <v>542500</v>
      </c>
    </row>
    <row r="5520" spans="1:18" x14ac:dyDescent="0.2">
      <c r="A5520" s="8">
        <v>41999</v>
      </c>
      <c r="B5520" s="1">
        <v>5.1100000000000003</v>
      </c>
      <c r="C5520" s="1">
        <v>5.2</v>
      </c>
      <c r="D5520" s="1">
        <v>4.78</v>
      </c>
      <c r="E5520" s="1">
        <v>4.8</v>
      </c>
      <c r="G5520" s="6">
        <f t="shared" si="603"/>
        <v>-0.27000000000000046</v>
      </c>
      <c r="H5520" s="1">
        <f t="shared" si="604"/>
        <v>0</v>
      </c>
      <c r="I5520" s="1">
        <f t="shared" si="605"/>
        <v>0.27000000000000046</v>
      </c>
      <c r="K5520" s="6">
        <f t="shared" ref="K5520:K5583" si="606">AVERAGE(H5507:H5520)</f>
        <v>0.1078571428571429</v>
      </c>
      <c r="L5520" s="6">
        <f t="shared" ref="L5520:L5583" si="607">AVERAGE(I5507:I5520)</f>
        <v>0.17642857142857146</v>
      </c>
      <c r="M5520" s="6">
        <f t="shared" ref="M5520:M5583" si="608">K5520/L5520</f>
        <v>0.61133603238866407</v>
      </c>
      <c r="N5520" s="6">
        <f t="shared" si="602"/>
        <v>37.939698492462313</v>
      </c>
      <c r="Q5520" s="1">
        <v>4.7471769999999998</v>
      </c>
      <c r="R5520" s="3">
        <v>887200</v>
      </c>
    </row>
    <row r="5521" spans="1:18" x14ac:dyDescent="0.2">
      <c r="A5521" s="8">
        <v>42002</v>
      </c>
      <c r="B5521" s="1">
        <v>4.8</v>
      </c>
      <c r="C5521" s="1">
        <v>4.88</v>
      </c>
      <c r="D5521" s="1">
        <v>4.5199999999999996</v>
      </c>
      <c r="E5521" s="1">
        <v>4.5199999999999996</v>
      </c>
      <c r="G5521" s="6">
        <f t="shared" si="603"/>
        <v>-0.28000000000000025</v>
      </c>
      <c r="H5521" s="1">
        <f t="shared" si="604"/>
        <v>0</v>
      </c>
      <c r="I5521" s="1">
        <f t="shared" si="605"/>
        <v>0.28000000000000025</v>
      </c>
      <c r="K5521" s="6">
        <f t="shared" si="606"/>
        <v>0.1078571428571429</v>
      </c>
      <c r="L5521" s="6">
        <f t="shared" si="607"/>
        <v>0.16642857142857151</v>
      </c>
      <c r="M5521" s="6">
        <f t="shared" si="608"/>
        <v>0.64806866952789699</v>
      </c>
      <c r="N5521" s="6">
        <f t="shared" ref="N5521:N5584" si="609">IF(L5521=0,100,100-(100/(1+M5521)))</f>
        <v>39.322916666666664</v>
      </c>
      <c r="Q5521" s="1">
        <v>4.4702580000000003</v>
      </c>
      <c r="R5521" s="3">
        <v>764100</v>
      </c>
    </row>
    <row r="5522" spans="1:18" x14ac:dyDescent="0.2">
      <c r="A5522" s="8">
        <v>42003</v>
      </c>
      <c r="B5522" s="1">
        <v>4.5599999999999996</v>
      </c>
      <c r="C5522" s="1">
        <v>4.66</v>
      </c>
      <c r="D5522" s="1">
        <v>4.42</v>
      </c>
      <c r="E5522" s="1">
        <v>4.5599999999999996</v>
      </c>
      <c r="G5522" s="6">
        <f t="shared" si="603"/>
        <v>4.0000000000000036E-2</v>
      </c>
      <c r="H5522" s="1">
        <f t="shared" si="604"/>
        <v>4.0000000000000036E-2</v>
      </c>
      <c r="I5522" s="1">
        <f t="shared" si="605"/>
        <v>0</v>
      </c>
      <c r="K5522" s="6">
        <f t="shared" si="606"/>
        <v>8.5000000000000034E-2</v>
      </c>
      <c r="L5522" s="6">
        <f t="shared" si="607"/>
        <v>0.16642857142857151</v>
      </c>
      <c r="M5522" s="6">
        <f t="shared" si="608"/>
        <v>0.51072961373390557</v>
      </c>
      <c r="N5522" s="6">
        <f t="shared" si="609"/>
        <v>33.806818181818173</v>
      </c>
      <c r="Q5522" s="1">
        <v>4.5098180000000001</v>
      </c>
      <c r="R5522" s="3">
        <v>755600</v>
      </c>
    </row>
    <row r="5523" spans="1:18" x14ac:dyDescent="0.2">
      <c r="A5523" s="8">
        <v>42004</v>
      </c>
      <c r="B5523" s="1">
        <v>4.55</v>
      </c>
      <c r="C5523" s="1">
        <v>4.6349999999999998</v>
      </c>
      <c r="D5523" s="1">
        <v>4.4000000000000004</v>
      </c>
      <c r="E5523" s="1">
        <v>4.5599999999999996</v>
      </c>
      <c r="G5523" s="6">
        <f t="shared" si="603"/>
        <v>0</v>
      </c>
      <c r="H5523" s="1">
        <f t="shared" si="604"/>
        <v>0</v>
      </c>
      <c r="I5523" s="1">
        <f t="shared" si="605"/>
        <v>0</v>
      </c>
      <c r="K5523" s="6">
        <f t="shared" si="606"/>
        <v>8.5000000000000034E-2</v>
      </c>
      <c r="L5523" s="6">
        <f t="shared" si="607"/>
        <v>8.9285714285714343E-2</v>
      </c>
      <c r="M5523" s="6">
        <f t="shared" si="608"/>
        <v>0.95199999999999974</v>
      </c>
      <c r="N5523" s="6">
        <f t="shared" si="609"/>
        <v>48.770491803278681</v>
      </c>
      <c r="Q5523" s="1">
        <v>4.5098180000000001</v>
      </c>
      <c r="R5523" s="3">
        <v>1098900</v>
      </c>
    </row>
    <row r="5524" spans="1:18" x14ac:dyDescent="0.2">
      <c r="A5524" s="8">
        <v>42006</v>
      </c>
      <c r="B5524" s="1">
        <v>4.5199999999999996</v>
      </c>
      <c r="C5524" s="1">
        <v>4.75</v>
      </c>
      <c r="D5524" s="1">
        <v>4.51</v>
      </c>
      <c r="E5524" s="1">
        <v>4.6100000000000003</v>
      </c>
      <c r="G5524" s="6">
        <f t="shared" si="603"/>
        <v>5.0000000000000711E-2</v>
      </c>
      <c r="H5524" s="1">
        <f t="shared" si="604"/>
        <v>5.0000000000000711E-2</v>
      </c>
      <c r="I5524" s="1">
        <f t="shared" si="605"/>
        <v>0</v>
      </c>
      <c r="K5524" s="6">
        <f t="shared" si="606"/>
        <v>8.8571428571428648E-2</v>
      </c>
      <c r="L5524" s="6">
        <f t="shared" si="607"/>
        <v>8.4285714285714325E-2</v>
      </c>
      <c r="M5524" s="6">
        <f t="shared" si="608"/>
        <v>1.0508474576271192</v>
      </c>
      <c r="N5524" s="6">
        <f t="shared" si="609"/>
        <v>51.239669421487619</v>
      </c>
      <c r="Q5524" s="1">
        <v>4.5592680000000003</v>
      </c>
      <c r="R5524" s="3">
        <v>885000</v>
      </c>
    </row>
    <row r="5525" spans="1:18" x14ac:dyDescent="0.2">
      <c r="A5525" s="8">
        <v>42009</v>
      </c>
      <c r="B5525" s="1">
        <v>4.57</v>
      </c>
      <c r="C5525" s="1">
        <v>4.6399999999999997</v>
      </c>
      <c r="D5525" s="1">
        <v>4.41</v>
      </c>
      <c r="E5525" s="1">
        <v>4.59</v>
      </c>
      <c r="G5525" s="6">
        <f t="shared" si="603"/>
        <v>-2.0000000000000462E-2</v>
      </c>
      <c r="H5525" s="1">
        <f t="shared" si="604"/>
        <v>0</v>
      </c>
      <c r="I5525" s="1">
        <f t="shared" si="605"/>
        <v>2.0000000000000462E-2</v>
      </c>
      <c r="K5525" s="6">
        <f t="shared" si="606"/>
        <v>8.8571428571428648E-2</v>
      </c>
      <c r="L5525" s="6">
        <f t="shared" si="607"/>
        <v>8.1428571428571531E-2</v>
      </c>
      <c r="M5525" s="6">
        <f t="shared" si="608"/>
        <v>1.0877192982456136</v>
      </c>
      <c r="N5525" s="6">
        <f t="shared" si="609"/>
        <v>52.100840336134446</v>
      </c>
      <c r="Q5525" s="1">
        <v>4.5394880000000004</v>
      </c>
      <c r="R5525" s="3">
        <v>883200</v>
      </c>
    </row>
    <row r="5526" spans="1:18" x14ac:dyDescent="0.2">
      <c r="A5526" s="8">
        <v>42010</v>
      </c>
      <c r="B5526" s="1">
        <v>4.57</v>
      </c>
      <c r="C5526" s="1">
        <v>4.74</v>
      </c>
      <c r="D5526" s="1">
        <v>4.3600000000000003</v>
      </c>
      <c r="E5526" s="1">
        <v>4.53</v>
      </c>
      <c r="G5526" s="6">
        <f t="shared" si="603"/>
        <v>-5.9999999999999609E-2</v>
      </c>
      <c r="H5526" s="1">
        <f t="shared" si="604"/>
        <v>0</v>
      </c>
      <c r="I5526" s="1">
        <f t="shared" si="605"/>
        <v>5.9999999999999609E-2</v>
      </c>
      <c r="K5526" s="6">
        <f t="shared" si="606"/>
        <v>8.8571428571428648E-2</v>
      </c>
      <c r="L5526" s="6">
        <f t="shared" si="607"/>
        <v>6.0714285714285755E-2</v>
      </c>
      <c r="M5526" s="6">
        <f t="shared" si="608"/>
        <v>1.4588235294117651</v>
      </c>
      <c r="N5526" s="6">
        <f t="shared" si="609"/>
        <v>59.330143540669859</v>
      </c>
      <c r="Q5526" s="1">
        <v>4.4801489999999999</v>
      </c>
      <c r="R5526" s="3">
        <v>920300</v>
      </c>
    </row>
    <row r="5527" spans="1:18" x14ac:dyDescent="0.2">
      <c r="A5527" s="8">
        <v>42011</v>
      </c>
      <c r="B5527" s="1">
        <v>4.6100000000000003</v>
      </c>
      <c r="C5527" s="1">
        <v>4.6900000000000004</v>
      </c>
      <c r="D5527" s="1">
        <v>4.33</v>
      </c>
      <c r="E5527" s="1">
        <v>4.37</v>
      </c>
      <c r="G5527" s="6">
        <f t="shared" si="603"/>
        <v>-0.16000000000000014</v>
      </c>
      <c r="H5527" s="1">
        <f t="shared" si="604"/>
        <v>0</v>
      </c>
      <c r="I5527" s="1">
        <f t="shared" si="605"/>
        <v>0.16000000000000014</v>
      </c>
      <c r="K5527" s="6">
        <f t="shared" si="606"/>
        <v>8.4285714285714325E-2</v>
      </c>
      <c r="L5527" s="6">
        <f t="shared" si="607"/>
        <v>7.2142857142857189E-2</v>
      </c>
      <c r="M5527" s="6">
        <f t="shared" si="608"/>
        <v>1.168316831683168</v>
      </c>
      <c r="N5527" s="6">
        <f t="shared" si="609"/>
        <v>53.881278538812779</v>
      </c>
      <c r="Q5527" s="1">
        <v>4.3219089999999998</v>
      </c>
      <c r="R5527" s="3">
        <v>638400</v>
      </c>
    </row>
    <row r="5528" spans="1:18" x14ac:dyDescent="0.2">
      <c r="A5528" s="8">
        <v>42012</v>
      </c>
      <c r="B5528" s="1">
        <v>4.3899999999999997</v>
      </c>
      <c r="C5528" s="1">
        <v>4.6399999999999997</v>
      </c>
      <c r="D5528" s="1">
        <v>4.3499999999999996</v>
      </c>
      <c r="E5528" s="1">
        <v>4.59</v>
      </c>
      <c r="G5528" s="6">
        <f t="shared" si="603"/>
        <v>0.21999999999999975</v>
      </c>
      <c r="H5528" s="1">
        <f t="shared" si="604"/>
        <v>0.21999999999999975</v>
      </c>
      <c r="I5528" s="1">
        <f t="shared" si="605"/>
        <v>0</v>
      </c>
      <c r="K5528" s="6">
        <f t="shared" si="606"/>
        <v>6.142857142857145E-2</v>
      </c>
      <c r="L5528" s="6">
        <f t="shared" si="607"/>
        <v>7.2142857142857189E-2</v>
      </c>
      <c r="M5528" s="6">
        <f t="shared" si="608"/>
        <v>0.85148514851485124</v>
      </c>
      <c r="N5528" s="6">
        <f t="shared" si="609"/>
        <v>45.98930481283422</v>
      </c>
      <c r="Q5528" s="1">
        <v>4.5394880000000004</v>
      </c>
      <c r="R5528" s="3">
        <v>1014800</v>
      </c>
    </row>
    <row r="5529" spans="1:18" x14ac:dyDescent="0.2">
      <c r="A5529" s="8">
        <v>42013</v>
      </c>
      <c r="B5529" s="1">
        <v>4.62</v>
      </c>
      <c r="C5529" s="1">
        <v>4.78</v>
      </c>
      <c r="D5529" s="1">
        <v>4.47</v>
      </c>
      <c r="E5529" s="1">
        <v>4.74</v>
      </c>
      <c r="G5529" s="6">
        <f t="shared" si="603"/>
        <v>0.15000000000000036</v>
      </c>
      <c r="H5529" s="1">
        <f t="shared" si="604"/>
        <v>0.15000000000000036</v>
      </c>
      <c r="I5529" s="1">
        <f t="shared" si="605"/>
        <v>0</v>
      </c>
      <c r="K5529" s="6">
        <f t="shared" si="606"/>
        <v>7.2142857142857189E-2</v>
      </c>
      <c r="L5529" s="6">
        <f t="shared" si="607"/>
        <v>6.2857142857142917E-2</v>
      </c>
      <c r="M5529" s="6">
        <f t="shared" si="608"/>
        <v>1.1477272727272723</v>
      </c>
      <c r="N5529" s="6">
        <f t="shared" si="609"/>
        <v>53.439153439153436</v>
      </c>
      <c r="Q5529" s="1">
        <v>4.687837</v>
      </c>
      <c r="R5529" s="3">
        <v>851200</v>
      </c>
    </row>
    <row r="5530" spans="1:18" x14ac:dyDescent="0.2">
      <c r="A5530" s="8">
        <v>42016</v>
      </c>
      <c r="B5530" s="1">
        <v>4.66</v>
      </c>
      <c r="C5530" s="1">
        <v>4.8239999999999998</v>
      </c>
      <c r="D5530" s="1">
        <v>4.54</v>
      </c>
      <c r="E5530" s="1">
        <v>4.78</v>
      </c>
      <c r="G5530" s="6">
        <f t="shared" si="603"/>
        <v>4.0000000000000036E-2</v>
      </c>
      <c r="H5530" s="1">
        <f t="shared" si="604"/>
        <v>4.0000000000000036E-2</v>
      </c>
      <c r="I5530" s="1">
        <f t="shared" si="605"/>
        <v>0</v>
      </c>
      <c r="K5530" s="6">
        <f t="shared" si="606"/>
        <v>4.4285714285714359E-2</v>
      </c>
      <c r="L5530" s="6">
        <f t="shared" si="607"/>
        <v>6.2857142857142917E-2</v>
      </c>
      <c r="M5530" s="6">
        <f t="shared" si="608"/>
        <v>0.70454545454545503</v>
      </c>
      <c r="N5530" s="6">
        <f t="shared" si="609"/>
        <v>41.33333333333335</v>
      </c>
      <c r="Q5530" s="1">
        <v>4.7273969999999998</v>
      </c>
      <c r="R5530" s="3">
        <v>834200</v>
      </c>
    </row>
    <row r="5531" spans="1:18" x14ac:dyDescent="0.2">
      <c r="A5531" s="8">
        <v>42017</v>
      </c>
      <c r="B5531" s="1">
        <v>4.8</v>
      </c>
      <c r="C5531" s="1">
        <v>4.97</v>
      </c>
      <c r="D5531" s="1">
        <v>4.7300000000000004</v>
      </c>
      <c r="E5531" s="1">
        <v>4.96</v>
      </c>
      <c r="G5531" s="6">
        <f t="shared" si="603"/>
        <v>0.17999999999999972</v>
      </c>
      <c r="H5531" s="1">
        <f t="shared" si="604"/>
        <v>0.17999999999999972</v>
      </c>
      <c r="I5531" s="1">
        <f t="shared" si="605"/>
        <v>0</v>
      </c>
      <c r="K5531" s="6">
        <f t="shared" si="606"/>
        <v>5.7142857142857197E-2</v>
      </c>
      <c r="L5531" s="6">
        <f t="shared" si="607"/>
        <v>5.6428571428571495E-2</v>
      </c>
      <c r="M5531" s="6">
        <f t="shared" si="608"/>
        <v>1.0126582278481011</v>
      </c>
      <c r="N5531" s="6">
        <f t="shared" si="609"/>
        <v>50.314465408805034</v>
      </c>
      <c r="Q5531" s="1">
        <v>4.9054159999999998</v>
      </c>
      <c r="R5531" s="3">
        <v>1449700</v>
      </c>
    </row>
    <row r="5532" spans="1:18" x14ac:dyDescent="0.2">
      <c r="A5532" s="8">
        <v>42018</v>
      </c>
      <c r="B5532" s="1">
        <v>4.91</v>
      </c>
      <c r="C5532" s="1">
        <v>5.47</v>
      </c>
      <c r="D5532" s="1">
        <v>4.8049999999999997</v>
      </c>
      <c r="E5532" s="1">
        <v>5.46</v>
      </c>
      <c r="G5532" s="6">
        <f t="shared" si="603"/>
        <v>0.5</v>
      </c>
      <c r="H5532" s="1">
        <f t="shared" si="604"/>
        <v>0.5</v>
      </c>
      <c r="I5532" s="1">
        <f t="shared" si="605"/>
        <v>0</v>
      </c>
      <c r="K5532" s="6">
        <f t="shared" si="606"/>
        <v>8.7857142857142953E-2</v>
      </c>
      <c r="L5532" s="6">
        <f t="shared" si="607"/>
        <v>5.6428571428571495E-2</v>
      </c>
      <c r="M5532" s="6">
        <f t="shared" si="608"/>
        <v>1.5569620253164556</v>
      </c>
      <c r="N5532" s="6">
        <f t="shared" si="609"/>
        <v>60.89108910891089</v>
      </c>
      <c r="Q5532" s="1">
        <v>5.3999139999999999</v>
      </c>
      <c r="R5532" s="3">
        <v>1309100</v>
      </c>
    </row>
    <row r="5533" spans="1:18" x14ac:dyDescent="0.2">
      <c r="A5533" s="8">
        <v>42019</v>
      </c>
      <c r="B5533" s="1">
        <v>5.5</v>
      </c>
      <c r="C5533" s="1">
        <v>5.59</v>
      </c>
      <c r="D5533" s="1">
        <v>4.93</v>
      </c>
      <c r="E5533" s="1">
        <v>5</v>
      </c>
      <c r="G5533" s="6">
        <f t="shared" si="603"/>
        <v>-0.45999999999999996</v>
      </c>
      <c r="H5533" s="1">
        <f t="shared" si="604"/>
        <v>0</v>
      </c>
      <c r="I5533" s="1">
        <f t="shared" si="605"/>
        <v>0.45999999999999996</v>
      </c>
      <c r="K5533" s="6">
        <f t="shared" si="606"/>
        <v>8.4285714285714325E-2</v>
      </c>
      <c r="L5533" s="6">
        <f t="shared" si="607"/>
        <v>8.9285714285714343E-2</v>
      </c>
      <c r="M5533" s="6">
        <f t="shared" si="608"/>
        <v>0.94399999999999984</v>
      </c>
      <c r="N5533" s="6">
        <f t="shared" si="609"/>
        <v>48.559670781893004</v>
      </c>
      <c r="Q5533" s="1">
        <v>4.9449759999999996</v>
      </c>
      <c r="R5533" s="3">
        <v>1197300</v>
      </c>
    </row>
    <row r="5534" spans="1:18" x14ac:dyDescent="0.2">
      <c r="A5534" s="8">
        <v>42020</v>
      </c>
      <c r="B5534" s="1">
        <v>5.05</v>
      </c>
      <c r="C5534" s="1">
        <v>5.24</v>
      </c>
      <c r="D5534" s="1">
        <v>4.97</v>
      </c>
      <c r="E5534" s="1">
        <v>5.21</v>
      </c>
      <c r="G5534" s="6">
        <f t="shared" si="603"/>
        <v>0.20999999999999996</v>
      </c>
      <c r="H5534" s="1">
        <f t="shared" si="604"/>
        <v>0.20999999999999996</v>
      </c>
      <c r="I5534" s="1">
        <f t="shared" si="605"/>
        <v>0</v>
      </c>
      <c r="K5534" s="6">
        <f t="shared" si="606"/>
        <v>9.9285714285714324E-2</v>
      </c>
      <c r="L5534" s="6">
        <f t="shared" si="607"/>
        <v>7.0000000000000034E-2</v>
      </c>
      <c r="M5534" s="6">
        <f t="shared" si="608"/>
        <v>1.4183673469387754</v>
      </c>
      <c r="N5534" s="6">
        <f t="shared" si="609"/>
        <v>58.64978902953586</v>
      </c>
      <c r="Q5534" s="1">
        <v>5.1526649999999998</v>
      </c>
      <c r="R5534" s="3">
        <v>773600</v>
      </c>
    </row>
    <row r="5535" spans="1:18" x14ac:dyDescent="0.2">
      <c r="A5535" s="8">
        <v>42024</v>
      </c>
      <c r="B5535" s="1">
        <v>5.16</v>
      </c>
      <c r="C5535" s="1">
        <v>5.42</v>
      </c>
      <c r="D5535" s="1">
        <v>5.01</v>
      </c>
      <c r="E5535" s="1">
        <v>5.38</v>
      </c>
      <c r="G5535" s="6">
        <f t="shared" si="603"/>
        <v>0.16999999999999993</v>
      </c>
      <c r="H5535" s="1">
        <f t="shared" si="604"/>
        <v>0.16999999999999993</v>
      </c>
      <c r="I5535" s="1">
        <f t="shared" si="605"/>
        <v>0</v>
      </c>
      <c r="K5535" s="6">
        <f t="shared" si="606"/>
        <v>0.11142857142857146</v>
      </c>
      <c r="L5535" s="6">
        <f t="shared" si="607"/>
        <v>5.000000000000001E-2</v>
      </c>
      <c r="M5535" s="6">
        <f t="shared" si="608"/>
        <v>2.2285714285714286</v>
      </c>
      <c r="N5535" s="6">
        <f t="shared" si="609"/>
        <v>69.026548672566378</v>
      </c>
      <c r="Q5535" s="1">
        <v>5.3207940000000002</v>
      </c>
      <c r="R5535" s="3">
        <v>1223900</v>
      </c>
    </row>
    <row r="5536" spans="1:18" x14ac:dyDescent="0.2">
      <c r="A5536" s="8">
        <v>42025</v>
      </c>
      <c r="B5536" s="1">
        <v>5.4</v>
      </c>
      <c r="C5536" s="1">
        <v>5.84</v>
      </c>
      <c r="D5536" s="1">
        <v>5.4</v>
      </c>
      <c r="E5536" s="1">
        <v>5.79</v>
      </c>
      <c r="G5536" s="6">
        <f t="shared" si="603"/>
        <v>0.41000000000000014</v>
      </c>
      <c r="H5536" s="1">
        <f t="shared" si="604"/>
        <v>0.41000000000000014</v>
      </c>
      <c r="I5536" s="1">
        <f t="shared" si="605"/>
        <v>0</v>
      </c>
      <c r="K5536" s="6">
        <f t="shared" si="606"/>
        <v>0.1378571428571429</v>
      </c>
      <c r="L5536" s="6">
        <f t="shared" si="607"/>
        <v>5.000000000000001E-2</v>
      </c>
      <c r="M5536" s="6">
        <f t="shared" si="608"/>
        <v>2.7571428571428576</v>
      </c>
      <c r="N5536" s="6">
        <f t="shared" si="609"/>
        <v>73.384030418250958</v>
      </c>
      <c r="Q5536" s="1">
        <v>5.7262820000000003</v>
      </c>
      <c r="R5536" s="3">
        <v>1190400</v>
      </c>
    </row>
    <row r="5537" spans="1:18" x14ac:dyDescent="0.2">
      <c r="A5537" s="8">
        <v>42026</v>
      </c>
      <c r="B5537" s="1">
        <v>5.79</v>
      </c>
      <c r="C5537" s="1">
        <v>5.9</v>
      </c>
      <c r="D5537" s="1">
        <v>5.57</v>
      </c>
      <c r="E5537" s="1">
        <v>5.85</v>
      </c>
      <c r="G5537" s="6">
        <f t="shared" si="603"/>
        <v>5.9999999999999609E-2</v>
      </c>
      <c r="H5537" s="1">
        <f t="shared" si="604"/>
        <v>5.9999999999999609E-2</v>
      </c>
      <c r="I5537" s="1">
        <f t="shared" si="605"/>
        <v>0</v>
      </c>
      <c r="K5537" s="6">
        <f t="shared" si="606"/>
        <v>0.14214285714285715</v>
      </c>
      <c r="L5537" s="6">
        <f t="shared" si="607"/>
        <v>5.000000000000001E-2</v>
      </c>
      <c r="M5537" s="6">
        <f t="shared" si="608"/>
        <v>2.8428571428571425</v>
      </c>
      <c r="N5537" s="6">
        <f t="shared" si="609"/>
        <v>73.977695167286242</v>
      </c>
      <c r="Q5537" s="1">
        <v>5.785622</v>
      </c>
      <c r="R5537" s="3">
        <v>1027400</v>
      </c>
    </row>
    <row r="5538" spans="1:18" x14ac:dyDescent="0.2">
      <c r="A5538" s="8">
        <v>42027</v>
      </c>
      <c r="B5538" s="1">
        <v>5.81</v>
      </c>
      <c r="C5538" s="1">
        <v>5.88</v>
      </c>
      <c r="D5538" s="1">
        <v>5.63</v>
      </c>
      <c r="E5538" s="1">
        <v>5.7</v>
      </c>
      <c r="G5538" s="6">
        <f t="shared" si="603"/>
        <v>-0.14999999999999947</v>
      </c>
      <c r="H5538" s="1">
        <f t="shared" si="604"/>
        <v>0</v>
      </c>
      <c r="I5538" s="1">
        <f t="shared" si="605"/>
        <v>0.14999999999999947</v>
      </c>
      <c r="K5538" s="6">
        <f t="shared" si="606"/>
        <v>0.13857142857142854</v>
      </c>
      <c r="L5538" s="6">
        <f t="shared" si="607"/>
        <v>6.0714285714285686E-2</v>
      </c>
      <c r="M5538" s="6">
        <f t="shared" si="608"/>
        <v>2.2823529411764709</v>
      </c>
      <c r="N5538" s="6">
        <f t="shared" si="609"/>
        <v>69.534050179211476</v>
      </c>
      <c r="Q5538" s="1">
        <v>5.6372730000000004</v>
      </c>
      <c r="R5538" s="3">
        <v>885300</v>
      </c>
    </row>
    <row r="5539" spans="1:18" x14ac:dyDescent="0.2">
      <c r="A5539" s="8">
        <v>42030</v>
      </c>
      <c r="B5539" s="1">
        <v>5.61</v>
      </c>
      <c r="C5539" s="1">
        <v>5.82</v>
      </c>
      <c r="D5539" s="1">
        <v>5.46</v>
      </c>
      <c r="E5539" s="1">
        <v>5.72</v>
      </c>
      <c r="G5539" s="6">
        <f t="shared" si="603"/>
        <v>1.9999999999999574E-2</v>
      </c>
      <c r="H5539" s="1">
        <f t="shared" si="604"/>
        <v>1.9999999999999574E-2</v>
      </c>
      <c r="I5539" s="1">
        <f t="shared" si="605"/>
        <v>0</v>
      </c>
      <c r="K5539" s="6">
        <f t="shared" si="606"/>
        <v>0.13999999999999993</v>
      </c>
      <c r="L5539" s="6">
        <f t="shared" si="607"/>
        <v>5.9285714285714226E-2</v>
      </c>
      <c r="M5539" s="6">
        <f t="shared" si="608"/>
        <v>2.3614457831325315</v>
      </c>
      <c r="N5539" s="6">
        <f t="shared" si="609"/>
        <v>70.250896057347688</v>
      </c>
      <c r="Q5539" s="1">
        <v>5.6570530000000003</v>
      </c>
      <c r="R5539" s="3">
        <v>559200</v>
      </c>
    </row>
    <row r="5540" spans="1:18" x14ac:dyDescent="0.2">
      <c r="A5540" s="8">
        <v>42031</v>
      </c>
      <c r="B5540" s="1">
        <v>5.7</v>
      </c>
      <c r="C5540" s="1">
        <v>6.26</v>
      </c>
      <c r="D5540" s="1">
        <v>5.69</v>
      </c>
      <c r="E5540" s="1">
        <v>6.2</v>
      </c>
      <c r="G5540" s="6">
        <f t="shared" si="603"/>
        <v>0.48000000000000043</v>
      </c>
      <c r="H5540" s="1">
        <f t="shared" si="604"/>
        <v>0.48000000000000043</v>
      </c>
      <c r="I5540" s="1">
        <f t="shared" si="605"/>
        <v>0</v>
      </c>
      <c r="K5540" s="6">
        <f t="shared" si="606"/>
        <v>0.17428571428571424</v>
      </c>
      <c r="L5540" s="6">
        <f t="shared" si="607"/>
        <v>5.4999999999999973E-2</v>
      </c>
      <c r="M5540" s="6">
        <f t="shared" si="608"/>
        <v>3.1688311688311694</v>
      </c>
      <c r="N5540" s="6">
        <f t="shared" si="609"/>
        <v>76.012461059190031</v>
      </c>
      <c r="Q5540" s="1">
        <v>6.1317700000000004</v>
      </c>
      <c r="R5540" s="3">
        <v>1266000</v>
      </c>
    </row>
    <row r="5541" spans="1:18" x14ac:dyDescent="0.2">
      <c r="A5541" s="8">
        <v>42032</v>
      </c>
      <c r="B5541" s="1">
        <v>6.14</v>
      </c>
      <c r="C5541" s="1">
        <v>6.14</v>
      </c>
      <c r="D5541" s="1">
        <v>5.64</v>
      </c>
      <c r="E5541" s="1">
        <v>5.74</v>
      </c>
      <c r="G5541" s="6">
        <f t="shared" si="603"/>
        <v>-0.45999999999999996</v>
      </c>
      <c r="H5541" s="1">
        <f t="shared" si="604"/>
        <v>0</v>
      </c>
      <c r="I5541" s="1">
        <f t="shared" si="605"/>
        <v>0.45999999999999996</v>
      </c>
      <c r="K5541" s="6">
        <f t="shared" si="606"/>
        <v>0.17428571428571424</v>
      </c>
      <c r="L5541" s="6">
        <f t="shared" si="607"/>
        <v>7.6428571428571387E-2</v>
      </c>
      <c r="M5541" s="6">
        <f t="shared" si="608"/>
        <v>2.2803738317757016</v>
      </c>
      <c r="N5541" s="6">
        <f t="shared" si="609"/>
        <v>69.515669515669515</v>
      </c>
      <c r="Q5541" s="1">
        <v>5.6768320000000001</v>
      </c>
      <c r="R5541" s="3">
        <v>1053500</v>
      </c>
    </row>
    <row r="5542" spans="1:18" x14ac:dyDescent="0.2">
      <c r="A5542" s="8">
        <v>42033</v>
      </c>
      <c r="B5542" s="1">
        <v>5.83</v>
      </c>
      <c r="C5542" s="1">
        <v>5.88</v>
      </c>
      <c r="D5542" s="1">
        <v>5.28</v>
      </c>
      <c r="E5542" s="1">
        <v>5.86</v>
      </c>
      <c r="G5542" s="6">
        <f t="shared" si="603"/>
        <v>0.12000000000000011</v>
      </c>
      <c r="H5542" s="1">
        <f t="shared" si="604"/>
        <v>0.12000000000000011</v>
      </c>
      <c r="I5542" s="1">
        <f t="shared" si="605"/>
        <v>0</v>
      </c>
      <c r="K5542" s="6">
        <f t="shared" si="606"/>
        <v>0.16714285714285712</v>
      </c>
      <c r="L5542" s="6">
        <f t="shared" si="607"/>
        <v>7.6428571428571387E-2</v>
      </c>
      <c r="M5542" s="6">
        <f t="shared" si="608"/>
        <v>2.1869158878504682</v>
      </c>
      <c r="N5542" s="6">
        <f t="shared" si="609"/>
        <v>68.621700879765399</v>
      </c>
      <c r="Q5542" s="1">
        <v>5.7955120000000004</v>
      </c>
      <c r="R5542" s="3">
        <v>1253400</v>
      </c>
    </row>
    <row r="5543" spans="1:18" x14ac:dyDescent="0.2">
      <c r="A5543" s="8">
        <v>42034</v>
      </c>
      <c r="B5543" s="1">
        <v>5.79</v>
      </c>
      <c r="C5543" s="1">
        <v>5.92</v>
      </c>
      <c r="D5543" s="1">
        <v>5.52</v>
      </c>
      <c r="E5543" s="1">
        <v>5.54</v>
      </c>
      <c r="G5543" s="6">
        <f t="shared" si="603"/>
        <v>-0.32000000000000028</v>
      </c>
      <c r="H5543" s="1">
        <f t="shared" si="604"/>
        <v>0</v>
      </c>
      <c r="I5543" s="1">
        <f t="shared" si="605"/>
        <v>0.32000000000000028</v>
      </c>
      <c r="K5543" s="6">
        <f t="shared" si="606"/>
        <v>0.15642857142857139</v>
      </c>
      <c r="L5543" s="6">
        <f t="shared" si="607"/>
        <v>9.9285714285714269E-2</v>
      </c>
      <c r="M5543" s="6">
        <f t="shared" si="608"/>
        <v>1.5755395683453237</v>
      </c>
      <c r="N5543" s="6">
        <f t="shared" si="609"/>
        <v>61.173184357541899</v>
      </c>
      <c r="Q5543" s="1">
        <v>5.4790330000000003</v>
      </c>
      <c r="R5543" s="3">
        <v>1112200</v>
      </c>
    </row>
    <row r="5544" spans="1:18" x14ac:dyDescent="0.2">
      <c r="A5544" s="8">
        <v>42037</v>
      </c>
      <c r="B5544" s="1">
        <v>5.64</v>
      </c>
      <c r="C5544" s="1">
        <v>5.94</v>
      </c>
      <c r="D5544" s="1">
        <v>5.5650000000000004</v>
      </c>
      <c r="E5544" s="1">
        <v>5.93</v>
      </c>
      <c r="G5544" s="6">
        <f t="shared" si="603"/>
        <v>0.38999999999999968</v>
      </c>
      <c r="H5544" s="1">
        <f t="shared" si="604"/>
        <v>0.38999999999999968</v>
      </c>
      <c r="I5544" s="1">
        <f t="shared" si="605"/>
        <v>0</v>
      </c>
      <c r="K5544" s="6">
        <f t="shared" si="606"/>
        <v>0.18142857142857136</v>
      </c>
      <c r="L5544" s="6">
        <f t="shared" si="607"/>
        <v>9.9285714285714269E-2</v>
      </c>
      <c r="M5544" s="6">
        <f t="shared" si="608"/>
        <v>1.8273381294964024</v>
      </c>
      <c r="N5544" s="6">
        <f t="shared" si="609"/>
        <v>64.631043256997444</v>
      </c>
      <c r="Q5544" s="1">
        <v>5.8647410000000004</v>
      </c>
      <c r="R5544" s="3">
        <v>1182500</v>
      </c>
    </row>
    <row r="5545" spans="1:18" x14ac:dyDescent="0.2">
      <c r="A5545" s="8">
        <v>42038</v>
      </c>
      <c r="B5545" s="1">
        <v>6</v>
      </c>
      <c r="C5545" s="1">
        <v>6.33</v>
      </c>
      <c r="D5545" s="1">
        <v>5.8</v>
      </c>
      <c r="E5545" s="1">
        <v>6.01</v>
      </c>
      <c r="G5545" s="6">
        <f t="shared" si="603"/>
        <v>8.0000000000000071E-2</v>
      </c>
      <c r="H5545" s="1">
        <f t="shared" si="604"/>
        <v>8.0000000000000071E-2</v>
      </c>
      <c r="I5545" s="1">
        <f t="shared" si="605"/>
        <v>0</v>
      </c>
      <c r="K5545" s="6">
        <f t="shared" si="606"/>
        <v>0.17428571428571424</v>
      </c>
      <c r="L5545" s="6">
        <f t="shared" si="607"/>
        <v>9.9285714285714269E-2</v>
      </c>
      <c r="M5545" s="6">
        <f t="shared" si="608"/>
        <v>1.7553956834532372</v>
      </c>
      <c r="N5545" s="6">
        <f t="shared" si="609"/>
        <v>63.707571801566573</v>
      </c>
      <c r="Q5545" s="1">
        <v>5.9438610000000001</v>
      </c>
      <c r="R5545" s="3">
        <v>1360500</v>
      </c>
    </row>
    <row r="5546" spans="1:18" x14ac:dyDescent="0.2">
      <c r="A5546" s="8">
        <v>42039</v>
      </c>
      <c r="B5546" s="1">
        <v>5.85</v>
      </c>
      <c r="C5546" s="1">
        <v>5.97</v>
      </c>
      <c r="D5546" s="1">
        <v>5.55</v>
      </c>
      <c r="E5546" s="1">
        <v>5.88</v>
      </c>
      <c r="G5546" s="6">
        <f t="shared" si="603"/>
        <v>-0.12999999999999989</v>
      </c>
      <c r="H5546" s="1">
        <f t="shared" si="604"/>
        <v>0</v>
      </c>
      <c r="I5546" s="1">
        <f t="shared" si="605"/>
        <v>0.12999999999999989</v>
      </c>
      <c r="K5546" s="6">
        <f t="shared" si="606"/>
        <v>0.13857142857142854</v>
      </c>
      <c r="L5546" s="6">
        <f t="shared" si="607"/>
        <v>0.10857142857142854</v>
      </c>
      <c r="M5546" s="6">
        <f t="shared" si="608"/>
        <v>1.2763157894736843</v>
      </c>
      <c r="N5546" s="6">
        <f t="shared" si="609"/>
        <v>56.069364161849705</v>
      </c>
      <c r="Q5546" s="1">
        <v>5.8152920000000003</v>
      </c>
      <c r="R5546" s="3">
        <v>1113500</v>
      </c>
    </row>
    <row r="5547" spans="1:18" x14ac:dyDescent="0.2">
      <c r="A5547" s="8">
        <v>42040</v>
      </c>
      <c r="B5547" s="1">
        <v>5.9</v>
      </c>
      <c r="C5547" s="1">
        <v>6.06</v>
      </c>
      <c r="D5547" s="1">
        <v>5.68</v>
      </c>
      <c r="E5547" s="1">
        <v>5.71</v>
      </c>
      <c r="G5547" s="6">
        <f t="shared" si="603"/>
        <v>-0.16999999999999993</v>
      </c>
      <c r="H5547" s="1">
        <f t="shared" si="604"/>
        <v>0</v>
      </c>
      <c r="I5547" s="1">
        <f t="shared" si="605"/>
        <v>0.16999999999999993</v>
      </c>
      <c r="K5547" s="6">
        <f t="shared" si="606"/>
        <v>0.13857142857142854</v>
      </c>
      <c r="L5547" s="6">
        <f t="shared" si="607"/>
        <v>8.7857142857142828E-2</v>
      </c>
      <c r="M5547" s="6">
        <f t="shared" si="608"/>
        <v>1.5772357723577237</v>
      </c>
      <c r="N5547" s="6">
        <f t="shared" si="609"/>
        <v>61.198738170346999</v>
      </c>
      <c r="Q5547" s="1">
        <v>5.6471629999999999</v>
      </c>
      <c r="R5547" s="3">
        <v>1015400</v>
      </c>
    </row>
    <row r="5548" spans="1:18" x14ac:dyDescent="0.2">
      <c r="A5548" s="8">
        <v>42041</v>
      </c>
      <c r="B5548" s="1">
        <v>5.71</v>
      </c>
      <c r="C5548" s="1">
        <v>5.84</v>
      </c>
      <c r="D5548" s="1">
        <v>5.59</v>
      </c>
      <c r="E5548" s="1">
        <v>5.63</v>
      </c>
      <c r="G5548" s="6">
        <f t="shared" si="603"/>
        <v>-8.0000000000000071E-2</v>
      </c>
      <c r="H5548" s="1">
        <f t="shared" si="604"/>
        <v>0</v>
      </c>
      <c r="I5548" s="1">
        <f t="shared" si="605"/>
        <v>8.0000000000000071E-2</v>
      </c>
      <c r="K5548" s="6">
        <f t="shared" si="606"/>
        <v>0.12357142857142854</v>
      </c>
      <c r="L5548" s="6">
        <f t="shared" si="607"/>
        <v>9.3571428571428542E-2</v>
      </c>
      <c r="M5548" s="6">
        <f t="shared" si="608"/>
        <v>1.3206106870229009</v>
      </c>
      <c r="N5548" s="6">
        <f t="shared" si="609"/>
        <v>56.90789473684211</v>
      </c>
      <c r="Q5548" s="1">
        <v>5.5680430000000003</v>
      </c>
      <c r="R5548" s="3">
        <v>1299300</v>
      </c>
    </row>
    <row r="5549" spans="1:18" x14ac:dyDescent="0.2">
      <c r="A5549" s="8">
        <v>42044</v>
      </c>
      <c r="B5549" s="1">
        <v>5.7</v>
      </c>
      <c r="C5549" s="1">
        <v>5.88</v>
      </c>
      <c r="D5549" s="1">
        <v>5.59</v>
      </c>
      <c r="E5549" s="1">
        <v>5.6</v>
      </c>
      <c r="G5549" s="6">
        <f t="shared" si="603"/>
        <v>-3.0000000000000249E-2</v>
      </c>
      <c r="H5549" s="1">
        <f t="shared" si="604"/>
        <v>0</v>
      </c>
      <c r="I5549" s="1">
        <f t="shared" si="605"/>
        <v>3.0000000000000249E-2</v>
      </c>
      <c r="K5549" s="6">
        <f t="shared" si="606"/>
        <v>0.1114285714285714</v>
      </c>
      <c r="L5549" s="6">
        <f t="shared" si="607"/>
        <v>9.571428571428571E-2</v>
      </c>
      <c r="M5549" s="6">
        <f t="shared" si="608"/>
        <v>1.1641791044776117</v>
      </c>
      <c r="N5549" s="6">
        <f t="shared" si="609"/>
        <v>53.793103448275858</v>
      </c>
      <c r="Q5549" s="1">
        <v>5.538373</v>
      </c>
      <c r="R5549" s="3">
        <v>926500</v>
      </c>
    </row>
    <row r="5550" spans="1:18" x14ac:dyDescent="0.2">
      <c r="A5550" s="8">
        <v>42045</v>
      </c>
      <c r="B5550" s="1">
        <v>5.61</v>
      </c>
      <c r="C5550" s="1">
        <v>5.63</v>
      </c>
      <c r="D5550" s="1">
        <v>5.165</v>
      </c>
      <c r="E5550" s="1">
        <v>5.25</v>
      </c>
      <c r="G5550" s="6">
        <f t="shared" si="603"/>
        <v>-0.34999999999999964</v>
      </c>
      <c r="H5550" s="1">
        <f t="shared" si="604"/>
        <v>0</v>
      </c>
      <c r="I5550" s="1">
        <f t="shared" si="605"/>
        <v>0.34999999999999964</v>
      </c>
      <c r="K5550" s="6">
        <f t="shared" si="606"/>
        <v>8.2142857142857101E-2</v>
      </c>
      <c r="L5550" s="6">
        <f t="shared" si="607"/>
        <v>0.12071428571428568</v>
      </c>
      <c r="M5550" s="6">
        <f t="shared" si="608"/>
        <v>0.6804733727810649</v>
      </c>
      <c r="N5550" s="6">
        <f t="shared" si="609"/>
        <v>40.492957746478865</v>
      </c>
      <c r="Q5550" s="1">
        <v>5.1922249999999996</v>
      </c>
      <c r="R5550" s="3">
        <v>1377900</v>
      </c>
    </row>
    <row r="5551" spans="1:18" x14ac:dyDescent="0.2">
      <c r="A5551" s="8">
        <v>42046</v>
      </c>
      <c r="B5551" s="1">
        <v>5.2</v>
      </c>
      <c r="C5551" s="1">
        <v>5.84</v>
      </c>
      <c r="D5551" s="1">
        <v>5.1100000000000003</v>
      </c>
      <c r="E5551" s="1">
        <v>5.68</v>
      </c>
      <c r="G5551" s="6">
        <f t="shared" si="603"/>
        <v>0.42999999999999972</v>
      </c>
      <c r="H5551" s="1">
        <f t="shared" si="604"/>
        <v>0.42999999999999972</v>
      </c>
      <c r="I5551" s="1">
        <f t="shared" si="605"/>
        <v>0</v>
      </c>
      <c r="K5551" s="6">
        <f t="shared" si="606"/>
        <v>0.10857142857142854</v>
      </c>
      <c r="L5551" s="6">
        <f t="shared" si="607"/>
        <v>0.12071428571428568</v>
      </c>
      <c r="M5551" s="6">
        <f t="shared" si="608"/>
        <v>0.89940828402366868</v>
      </c>
      <c r="N5551" s="6">
        <f t="shared" si="609"/>
        <v>47.352024922118382</v>
      </c>
      <c r="Q5551" s="1">
        <v>5.6174920000000004</v>
      </c>
      <c r="R5551" s="3">
        <v>1267800</v>
      </c>
    </row>
    <row r="5552" spans="1:18" x14ac:dyDescent="0.2">
      <c r="A5552" s="8">
        <v>42047</v>
      </c>
      <c r="B5552" s="1">
        <v>5.78</v>
      </c>
      <c r="C5552" s="1">
        <v>6.11</v>
      </c>
      <c r="D5552" s="1">
        <v>5.78</v>
      </c>
      <c r="E5552" s="1">
        <v>5.92</v>
      </c>
      <c r="G5552" s="6">
        <f t="shared" si="603"/>
        <v>0.24000000000000021</v>
      </c>
      <c r="H5552" s="1">
        <f t="shared" si="604"/>
        <v>0.24000000000000021</v>
      </c>
      <c r="I5552" s="1">
        <f t="shared" si="605"/>
        <v>0</v>
      </c>
      <c r="K5552" s="6">
        <f t="shared" si="606"/>
        <v>0.1257142857142857</v>
      </c>
      <c r="L5552" s="6">
        <f t="shared" si="607"/>
        <v>0.11</v>
      </c>
      <c r="M5552" s="6">
        <f t="shared" si="608"/>
        <v>1.1428571428571426</v>
      </c>
      <c r="N5552" s="6">
        <f t="shared" si="609"/>
        <v>53.333333333333321</v>
      </c>
      <c r="Q5552" s="1">
        <v>5.8548520000000002</v>
      </c>
      <c r="R5552" s="3">
        <v>1444700</v>
      </c>
    </row>
    <row r="5553" spans="1:18" x14ac:dyDescent="0.2">
      <c r="A5553" s="8">
        <v>42048</v>
      </c>
      <c r="B5553" s="1">
        <v>6.03</v>
      </c>
      <c r="C5553" s="1">
        <v>6.0949999999999998</v>
      </c>
      <c r="D5553" s="1">
        <v>5.77</v>
      </c>
      <c r="E5553" s="1">
        <v>5.86</v>
      </c>
      <c r="G5553" s="6">
        <f t="shared" si="603"/>
        <v>-5.9999999999999609E-2</v>
      </c>
      <c r="H5553" s="1">
        <f t="shared" si="604"/>
        <v>0</v>
      </c>
      <c r="I5553" s="1">
        <f t="shared" si="605"/>
        <v>5.9999999999999609E-2</v>
      </c>
      <c r="K5553" s="6">
        <f t="shared" si="606"/>
        <v>0.1242857142857143</v>
      </c>
      <c r="L5553" s="6">
        <f t="shared" si="607"/>
        <v>0.11428571428571425</v>
      </c>
      <c r="M5553" s="6">
        <f t="shared" si="608"/>
        <v>1.0875000000000004</v>
      </c>
      <c r="N5553" s="6">
        <f t="shared" si="609"/>
        <v>52.095808383233539</v>
      </c>
      <c r="Q5553" s="1">
        <v>5.7955120000000004</v>
      </c>
      <c r="R5553" s="3">
        <v>1053400</v>
      </c>
    </row>
    <row r="5554" spans="1:18" x14ac:dyDescent="0.2">
      <c r="A5554" s="8">
        <v>42052</v>
      </c>
      <c r="B5554" s="1">
        <v>5.82</v>
      </c>
      <c r="C5554" s="1">
        <v>5.88</v>
      </c>
      <c r="D5554" s="1">
        <v>5.66</v>
      </c>
      <c r="E5554" s="1">
        <v>5.74</v>
      </c>
      <c r="G5554" s="6">
        <f t="shared" si="603"/>
        <v>-0.12000000000000011</v>
      </c>
      <c r="H5554" s="1">
        <f t="shared" si="604"/>
        <v>0</v>
      </c>
      <c r="I5554" s="1">
        <f t="shared" si="605"/>
        <v>0.12000000000000011</v>
      </c>
      <c r="K5554" s="6">
        <f t="shared" si="606"/>
        <v>8.9999999999999983E-2</v>
      </c>
      <c r="L5554" s="6">
        <f t="shared" si="607"/>
        <v>0.12285714285714285</v>
      </c>
      <c r="M5554" s="6">
        <f t="shared" si="608"/>
        <v>0.73255813953488369</v>
      </c>
      <c r="N5554" s="6">
        <f t="shared" si="609"/>
        <v>42.281879194630875</v>
      </c>
      <c r="Q5554" s="1">
        <v>5.6768320000000001</v>
      </c>
      <c r="R5554" s="3">
        <v>994600</v>
      </c>
    </row>
    <row r="5555" spans="1:18" x14ac:dyDescent="0.2">
      <c r="A5555" s="8">
        <v>42053</v>
      </c>
      <c r="B5555" s="1">
        <v>5.64</v>
      </c>
      <c r="C5555" s="1">
        <v>5.84</v>
      </c>
      <c r="D5555" s="1">
        <v>5.49</v>
      </c>
      <c r="E5555" s="1">
        <v>5.54</v>
      </c>
      <c r="G5555" s="6">
        <f t="shared" si="603"/>
        <v>-0.20000000000000018</v>
      </c>
      <c r="H5555" s="1">
        <f t="shared" si="604"/>
        <v>0</v>
      </c>
      <c r="I5555" s="1">
        <f t="shared" si="605"/>
        <v>0.20000000000000018</v>
      </c>
      <c r="K5555" s="6">
        <f t="shared" si="606"/>
        <v>8.9999999999999983E-2</v>
      </c>
      <c r="L5555" s="6">
        <f t="shared" si="607"/>
        <v>0.10428571428571429</v>
      </c>
      <c r="M5555" s="6">
        <f t="shared" si="608"/>
        <v>0.86301369863013677</v>
      </c>
      <c r="N5555" s="6">
        <f t="shared" si="609"/>
        <v>46.323529411764703</v>
      </c>
      <c r="Q5555" s="1">
        <v>5.4790330000000003</v>
      </c>
      <c r="R5555" s="3">
        <v>753900</v>
      </c>
    </row>
    <row r="5556" spans="1:18" x14ac:dyDescent="0.2">
      <c r="A5556" s="8">
        <v>42054</v>
      </c>
      <c r="B5556" s="1">
        <v>5.4</v>
      </c>
      <c r="C5556" s="1">
        <v>5.53</v>
      </c>
      <c r="D5556" s="1">
        <v>5.19</v>
      </c>
      <c r="E5556" s="1">
        <v>5.44</v>
      </c>
      <c r="G5556" s="6">
        <f t="shared" si="603"/>
        <v>-9.9999999999999645E-2</v>
      </c>
      <c r="H5556" s="1">
        <f t="shared" si="604"/>
        <v>0</v>
      </c>
      <c r="I5556" s="1">
        <f t="shared" si="605"/>
        <v>9.9999999999999645E-2</v>
      </c>
      <c r="K5556" s="6">
        <f t="shared" si="606"/>
        <v>8.1428571428571406E-2</v>
      </c>
      <c r="L5556" s="6">
        <f t="shared" si="607"/>
        <v>0.1114285714285714</v>
      </c>
      <c r="M5556" s="6">
        <f t="shared" si="608"/>
        <v>0.73076923076923073</v>
      </c>
      <c r="N5556" s="6">
        <f t="shared" si="609"/>
        <v>42.222222222222221</v>
      </c>
      <c r="Q5556" s="1">
        <v>5.380134</v>
      </c>
      <c r="R5556" s="3">
        <v>1255000</v>
      </c>
    </row>
    <row r="5557" spans="1:18" x14ac:dyDescent="0.2">
      <c r="A5557" s="8">
        <v>42055</v>
      </c>
      <c r="B5557" s="1">
        <v>5.46</v>
      </c>
      <c r="C5557" s="1">
        <v>5.4850000000000003</v>
      </c>
      <c r="D5557" s="1">
        <v>5.23</v>
      </c>
      <c r="E5557" s="1">
        <v>5.28</v>
      </c>
      <c r="G5557" s="6">
        <f t="shared" si="603"/>
        <v>-0.16000000000000014</v>
      </c>
      <c r="H5557" s="1">
        <f t="shared" si="604"/>
        <v>0</v>
      </c>
      <c r="I5557" s="1">
        <f t="shared" si="605"/>
        <v>0.16000000000000014</v>
      </c>
      <c r="K5557" s="6">
        <f t="shared" si="606"/>
        <v>8.1428571428571406E-2</v>
      </c>
      <c r="L5557" s="6">
        <f t="shared" si="607"/>
        <v>9.9999999999999964E-2</v>
      </c>
      <c r="M5557" s="6">
        <f t="shared" si="608"/>
        <v>0.81428571428571439</v>
      </c>
      <c r="N5557" s="6">
        <f t="shared" si="609"/>
        <v>44.881889763779533</v>
      </c>
      <c r="Q5557" s="1">
        <v>5.221895</v>
      </c>
      <c r="R5557" s="3">
        <v>796700</v>
      </c>
    </row>
    <row r="5558" spans="1:18" x14ac:dyDescent="0.2">
      <c r="A5558" s="8">
        <v>42058</v>
      </c>
      <c r="B5558" s="1">
        <v>5.22</v>
      </c>
      <c r="C5558" s="1">
        <v>5.34</v>
      </c>
      <c r="D5558" s="1">
        <v>4.9800000000000004</v>
      </c>
      <c r="E5558" s="1">
        <v>5.17</v>
      </c>
      <c r="G5558" s="6">
        <f t="shared" si="603"/>
        <v>-0.11000000000000032</v>
      </c>
      <c r="H5558" s="1">
        <f t="shared" si="604"/>
        <v>0</v>
      </c>
      <c r="I5558" s="1">
        <f t="shared" si="605"/>
        <v>0.11000000000000032</v>
      </c>
      <c r="K5558" s="6">
        <f t="shared" si="606"/>
        <v>5.3571428571428568E-2</v>
      </c>
      <c r="L5558" s="6">
        <f t="shared" si="607"/>
        <v>0.10785714285714285</v>
      </c>
      <c r="M5558" s="6">
        <f t="shared" si="608"/>
        <v>0.49668874172185434</v>
      </c>
      <c r="N5558" s="6">
        <f t="shared" si="609"/>
        <v>33.185840707964601</v>
      </c>
      <c r="Q5558" s="1">
        <v>5.113105</v>
      </c>
      <c r="R5558" s="3">
        <v>910100</v>
      </c>
    </row>
    <row r="5559" spans="1:18" x14ac:dyDescent="0.2">
      <c r="A5559" s="8">
        <v>42059</v>
      </c>
      <c r="B5559" s="1">
        <v>5.21</v>
      </c>
      <c r="C5559" s="1">
        <v>5.27</v>
      </c>
      <c r="D5559" s="1">
        <v>4.97</v>
      </c>
      <c r="E5559" s="1">
        <v>5.05</v>
      </c>
      <c r="G5559" s="6">
        <f t="shared" si="603"/>
        <v>-0.12000000000000011</v>
      </c>
      <c r="H5559" s="1">
        <f t="shared" si="604"/>
        <v>0</v>
      </c>
      <c r="I5559" s="1">
        <f t="shared" si="605"/>
        <v>0.12000000000000011</v>
      </c>
      <c r="K5559" s="6">
        <f t="shared" si="606"/>
        <v>4.7857142857142855E-2</v>
      </c>
      <c r="L5559" s="6">
        <f t="shared" si="607"/>
        <v>0.11642857142857142</v>
      </c>
      <c r="M5559" s="6">
        <f t="shared" si="608"/>
        <v>0.41104294478527609</v>
      </c>
      <c r="N5559" s="6">
        <f t="shared" si="609"/>
        <v>29.130434782608702</v>
      </c>
      <c r="Q5559" s="1">
        <v>4.9944259999999998</v>
      </c>
      <c r="R5559" s="3">
        <v>534300</v>
      </c>
    </row>
    <row r="5560" spans="1:18" x14ac:dyDescent="0.2">
      <c r="A5560" s="8">
        <v>42060</v>
      </c>
      <c r="B5560" s="1">
        <v>5.05</v>
      </c>
      <c r="C5560" s="1">
        <v>5.22</v>
      </c>
      <c r="D5560" s="1">
        <v>4.97</v>
      </c>
      <c r="E5560" s="1">
        <v>5.17</v>
      </c>
      <c r="G5560" s="6">
        <f t="shared" si="603"/>
        <v>0.12000000000000011</v>
      </c>
      <c r="H5560" s="1">
        <f t="shared" si="604"/>
        <v>0.12000000000000011</v>
      </c>
      <c r="I5560" s="1">
        <f t="shared" si="605"/>
        <v>0</v>
      </c>
      <c r="K5560" s="6">
        <f t="shared" si="606"/>
        <v>5.6428571428571432E-2</v>
      </c>
      <c r="L5560" s="6">
        <f t="shared" si="607"/>
        <v>0.10714285714285714</v>
      </c>
      <c r="M5560" s="6">
        <f t="shared" si="608"/>
        <v>0.52666666666666673</v>
      </c>
      <c r="N5560" s="6">
        <f t="shared" si="609"/>
        <v>34.497816593886469</v>
      </c>
      <c r="Q5560" s="1">
        <v>5.113105</v>
      </c>
      <c r="R5560" s="3">
        <v>694600</v>
      </c>
    </row>
    <row r="5561" spans="1:18" x14ac:dyDescent="0.2">
      <c r="A5561" s="8">
        <v>42061</v>
      </c>
      <c r="B5561" s="1">
        <v>5.15</v>
      </c>
      <c r="C5561" s="1">
        <v>5.15</v>
      </c>
      <c r="D5561" s="1">
        <v>4.8099999999999996</v>
      </c>
      <c r="E5561" s="1">
        <v>4.95</v>
      </c>
      <c r="G5561" s="6">
        <f t="shared" si="603"/>
        <v>-0.21999999999999975</v>
      </c>
      <c r="H5561" s="1">
        <f t="shared" si="604"/>
        <v>0</v>
      </c>
      <c r="I5561" s="1">
        <f t="shared" si="605"/>
        <v>0.21999999999999975</v>
      </c>
      <c r="K5561" s="6">
        <f t="shared" si="606"/>
        <v>5.6428571428571432E-2</v>
      </c>
      <c r="L5561" s="6">
        <f t="shared" si="607"/>
        <v>0.1107142857142857</v>
      </c>
      <c r="M5561" s="6">
        <f t="shared" si="608"/>
        <v>0.50967741935483879</v>
      </c>
      <c r="N5561" s="6">
        <f t="shared" si="609"/>
        <v>33.760683760683762</v>
      </c>
      <c r="Q5561" s="1">
        <v>4.8955260000000003</v>
      </c>
      <c r="R5561" s="3">
        <v>1013400</v>
      </c>
    </row>
    <row r="5562" spans="1:18" x14ac:dyDescent="0.2">
      <c r="A5562" s="8">
        <v>42062</v>
      </c>
      <c r="B5562" s="1">
        <v>5</v>
      </c>
      <c r="C5562" s="1">
        <v>5.01</v>
      </c>
      <c r="D5562" s="1">
        <v>4.6900000000000004</v>
      </c>
      <c r="E5562" s="1">
        <v>4.84</v>
      </c>
      <c r="G5562" s="6">
        <f t="shared" si="603"/>
        <v>-0.11000000000000032</v>
      </c>
      <c r="H5562" s="1">
        <f t="shared" si="604"/>
        <v>0</v>
      </c>
      <c r="I5562" s="1">
        <f t="shared" si="605"/>
        <v>0.11000000000000032</v>
      </c>
      <c r="K5562" s="6">
        <f t="shared" si="606"/>
        <v>5.6428571428571432E-2</v>
      </c>
      <c r="L5562" s="6">
        <f t="shared" si="607"/>
        <v>0.11285714285714286</v>
      </c>
      <c r="M5562" s="6">
        <f t="shared" si="608"/>
        <v>0.5</v>
      </c>
      <c r="N5562" s="6">
        <f t="shared" si="609"/>
        <v>33.333333333333329</v>
      </c>
      <c r="Q5562" s="1">
        <v>4.7867369999999996</v>
      </c>
      <c r="R5562" s="3">
        <v>959300</v>
      </c>
    </row>
    <row r="5563" spans="1:18" x14ac:dyDescent="0.2">
      <c r="A5563" s="8">
        <v>42065</v>
      </c>
      <c r="B5563" s="1">
        <v>4.87</v>
      </c>
      <c r="C5563" s="1">
        <v>5.0599999999999996</v>
      </c>
      <c r="D5563" s="1">
        <v>4.74</v>
      </c>
      <c r="E5563" s="1">
        <v>4.9000000000000004</v>
      </c>
      <c r="G5563" s="6">
        <f t="shared" si="603"/>
        <v>6.0000000000000497E-2</v>
      </c>
      <c r="H5563" s="1">
        <f t="shared" si="604"/>
        <v>6.0000000000000497E-2</v>
      </c>
      <c r="I5563" s="1">
        <f t="shared" si="605"/>
        <v>0</v>
      </c>
      <c r="K5563" s="6">
        <f t="shared" si="606"/>
        <v>6.0714285714285755E-2</v>
      </c>
      <c r="L5563" s="6">
        <f t="shared" si="607"/>
        <v>0.1107142857142857</v>
      </c>
      <c r="M5563" s="6">
        <f t="shared" si="608"/>
        <v>0.54838709677419406</v>
      </c>
      <c r="N5563" s="6">
        <f t="shared" si="609"/>
        <v>35.416666666666686</v>
      </c>
      <c r="Q5563" s="1">
        <v>4.8460760000000001</v>
      </c>
      <c r="R5563" s="3">
        <v>917900</v>
      </c>
    </row>
    <row r="5564" spans="1:18" x14ac:dyDescent="0.2">
      <c r="A5564" s="8">
        <v>42066</v>
      </c>
      <c r="B5564" s="1">
        <v>4.95</v>
      </c>
      <c r="C5564" s="1">
        <v>5</v>
      </c>
      <c r="D5564" s="1">
        <v>4.6849999999999996</v>
      </c>
      <c r="E5564" s="1">
        <v>4.9800000000000004</v>
      </c>
      <c r="G5564" s="6">
        <f t="shared" si="603"/>
        <v>8.0000000000000071E-2</v>
      </c>
      <c r="H5564" s="1">
        <f t="shared" si="604"/>
        <v>8.0000000000000071E-2</v>
      </c>
      <c r="I5564" s="1">
        <f t="shared" si="605"/>
        <v>0</v>
      </c>
      <c r="K5564" s="6">
        <f t="shared" si="606"/>
        <v>6.6428571428571476E-2</v>
      </c>
      <c r="L5564" s="6">
        <f t="shared" si="607"/>
        <v>8.5714285714285729E-2</v>
      </c>
      <c r="M5564" s="6">
        <f t="shared" si="608"/>
        <v>0.77500000000000047</v>
      </c>
      <c r="N5564" s="6">
        <f t="shared" si="609"/>
        <v>43.661971830985927</v>
      </c>
      <c r="Q5564" s="1">
        <v>4.9251959999999997</v>
      </c>
      <c r="R5564" s="3">
        <v>1041700</v>
      </c>
    </row>
    <row r="5565" spans="1:18" x14ac:dyDescent="0.2">
      <c r="A5565" s="8">
        <v>42067</v>
      </c>
      <c r="B5565" s="1">
        <v>5.08</v>
      </c>
      <c r="C5565" s="1">
        <v>5.09</v>
      </c>
      <c r="D5565" s="1">
        <v>4.83</v>
      </c>
      <c r="E5565" s="1">
        <v>5.0599999999999996</v>
      </c>
      <c r="G5565" s="6">
        <f t="shared" si="603"/>
        <v>7.9999999999999183E-2</v>
      </c>
      <c r="H5565" s="1">
        <f t="shared" si="604"/>
        <v>7.9999999999999183E-2</v>
      </c>
      <c r="I5565" s="1">
        <f t="shared" si="605"/>
        <v>0</v>
      </c>
      <c r="K5565" s="6">
        <f t="shared" si="606"/>
        <v>4.1428571428571433E-2</v>
      </c>
      <c r="L5565" s="6">
        <f t="shared" si="607"/>
        <v>8.5714285714285729E-2</v>
      </c>
      <c r="M5565" s="6">
        <f t="shared" si="608"/>
        <v>0.48333333333333328</v>
      </c>
      <c r="N5565" s="6">
        <f t="shared" si="609"/>
        <v>32.584269662921358</v>
      </c>
      <c r="Q5565" s="1">
        <v>5.0043150000000001</v>
      </c>
      <c r="R5565" s="3">
        <v>730900</v>
      </c>
    </row>
    <row r="5566" spans="1:18" x14ac:dyDescent="0.2">
      <c r="A5566" s="8">
        <v>42068</v>
      </c>
      <c r="B5566" s="1">
        <v>5.23</v>
      </c>
      <c r="C5566" s="1">
        <v>5.25</v>
      </c>
      <c r="D5566" s="1">
        <v>4.9400000000000004</v>
      </c>
      <c r="E5566" s="1">
        <v>5.0199999999999996</v>
      </c>
      <c r="G5566" s="6">
        <f t="shared" si="603"/>
        <v>-4.0000000000000036E-2</v>
      </c>
      <c r="H5566" s="1">
        <f t="shared" si="604"/>
        <v>0</v>
      </c>
      <c r="I5566" s="1">
        <f t="shared" si="605"/>
        <v>4.0000000000000036E-2</v>
      </c>
      <c r="K5566" s="6">
        <f t="shared" si="606"/>
        <v>2.4285714285714275E-2</v>
      </c>
      <c r="L5566" s="6">
        <f t="shared" si="607"/>
        <v>8.8571428571428593E-2</v>
      </c>
      <c r="M5566" s="6">
        <f t="shared" si="608"/>
        <v>0.27419354838709659</v>
      </c>
      <c r="N5566" s="6">
        <f t="shared" si="609"/>
        <v>21.518987341772132</v>
      </c>
      <c r="Q5566" s="1">
        <v>4.9647560000000004</v>
      </c>
      <c r="R5566" s="3">
        <v>570600</v>
      </c>
    </row>
    <row r="5567" spans="1:18" x14ac:dyDescent="0.2">
      <c r="A5567" s="8">
        <v>42069</v>
      </c>
      <c r="B5567" s="1">
        <v>4.9400000000000004</v>
      </c>
      <c r="C5567" s="1">
        <v>5.0199999999999996</v>
      </c>
      <c r="D5567" s="1">
        <v>4.74</v>
      </c>
      <c r="E5567" s="1">
        <v>4.7699999999999996</v>
      </c>
      <c r="G5567" s="6">
        <f t="shared" si="603"/>
        <v>-0.25</v>
      </c>
      <c r="H5567" s="1">
        <f t="shared" si="604"/>
        <v>0</v>
      </c>
      <c r="I5567" s="1">
        <f t="shared" si="605"/>
        <v>0.25</v>
      </c>
      <c r="K5567" s="6">
        <f t="shared" si="606"/>
        <v>2.4285714285714275E-2</v>
      </c>
      <c r="L5567" s="6">
        <f t="shared" si="607"/>
        <v>0.10214285714285719</v>
      </c>
      <c r="M5567" s="6">
        <f t="shared" si="608"/>
        <v>0.23776223776223757</v>
      </c>
      <c r="N5567" s="6">
        <f t="shared" si="609"/>
        <v>19.209039548022574</v>
      </c>
      <c r="Q5567" s="1">
        <v>4.7175070000000003</v>
      </c>
      <c r="R5567" s="3">
        <v>673100</v>
      </c>
    </row>
    <row r="5568" spans="1:18" x14ac:dyDescent="0.2">
      <c r="A5568" s="8">
        <v>42072</v>
      </c>
      <c r="B5568" s="1">
        <v>4.75</v>
      </c>
      <c r="C5568" s="1">
        <v>4.95</v>
      </c>
      <c r="D5568" s="1">
        <v>4.68</v>
      </c>
      <c r="E5568" s="1">
        <v>4.7699999999999996</v>
      </c>
      <c r="G5568" s="6">
        <f t="shared" si="603"/>
        <v>0</v>
      </c>
      <c r="H5568" s="1">
        <f t="shared" si="604"/>
        <v>0</v>
      </c>
      <c r="I5568" s="1">
        <f t="shared" si="605"/>
        <v>0</v>
      </c>
      <c r="K5568" s="6">
        <f t="shared" si="606"/>
        <v>2.4285714285714275E-2</v>
      </c>
      <c r="L5568" s="6">
        <f t="shared" si="607"/>
        <v>9.3571428571428611E-2</v>
      </c>
      <c r="M5568" s="6">
        <f t="shared" si="608"/>
        <v>0.25954198473282419</v>
      </c>
      <c r="N5568" s="6">
        <f t="shared" si="609"/>
        <v>20.606060606060595</v>
      </c>
      <c r="Q5568" s="1">
        <v>4.7175070000000003</v>
      </c>
      <c r="R5568" s="3">
        <v>569400</v>
      </c>
    </row>
    <row r="5569" spans="1:18" x14ac:dyDescent="0.2">
      <c r="A5569" s="8">
        <v>42073</v>
      </c>
      <c r="B5569" s="1">
        <v>4.7</v>
      </c>
      <c r="C5569" s="1">
        <v>4.75</v>
      </c>
      <c r="D5569" s="1">
        <v>4.58</v>
      </c>
      <c r="E5569" s="1">
        <v>4.6500000000000004</v>
      </c>
      <c r="G5569" s="6">
        <f t="shared" si="603"/>
        <v>-0.11999999999999922</v>
      </c>
      <c r="H5569" s="1">
        <f t="shared" si="604"/>
        <v>0</v>
      </c>
      <c r="I5569" s="1">
        <f t="shared" si="605"/>
        <v>0.11999999999999922</v>
      </c>
      <c r="K5569" s="6">
        <f t="shared" si="606"/>
        <v>2.4285714285714275E-2</v>
      </c>
      <c r="L5569" s="6">
        <f t="shared" si="607"/>
        <v>8.7857142857142828E-2</v>
      </c>
      <c r="M5569" s="6">
        <f t="shared" si="608"/>
        <v>0.27642276422764223</v>
      </c>
      <c r="N5569" s="6">
        <f t="shared" si="609"/>
        <v>21.656050955414003</v>
      </c>
      <c r="Q5569" s="1">
        <v>4.5988280000000001</v>
      </c>
      <c r="R5569" s="3">
        <v>580600</v>
      </c>
    </row>
    <row r="5570" spans="1:18" x14ac:dyDescent="0.2">
      <c r="A5570" s="8">
        <v>42074</v>
      </c>
      <c r="B5570" s="1">
        <v>4.6500000000000004</v>
      </c>
      <c r="C5570" s="1">
        <v>4.79</v>
      </c>
      <c r="D5570" s="1">
        <v>4.59</v>
      </c>
      <c r="E5570" s="1">
        <v>4.72</v>
      </c>
      <c r="G5570" s="6">
        <f t="shared" si="603"/>
        <v>6.9999999999999396E-2</v>
      </c>
      <c r="H5570" s="1">
        <f t="shared" si="604"/>
        <v>6.9999999999999396E-2</v>
      </c>
      <c r="I5570" s="1">
        <f t="shared" si="605"/>
        <v>0</v>
      </c>
      <c r="K5570" s="6">
        <f t="shared" si="606"/>
        <v>2.9285714285714231E-2</v>
      </c>
      <c r="L5570" s="6">
        <f t="shared" si="607"/>
        <v>8.0714285714285711E-2</v>
      </c>
      <c r="M5570" s="6">
        <f t="shared" si="608"/>
        <v>0.36283185840707899</v>
      </c>
      <c r="N5570" s="6">
        <f t="shared" si="609"/>
        <v>26.6233766233766</v>
      </c>
      <c r="Q5570" s="1">
        <v>4.6680570000000001</v>
      </c>
      <c r="R5570" s="3">
        <v>523800</v>
      </c>
    </row>
    <row r="5571" spans="1:18" x14ac:dyDescent="0.2">
      <c r="A5571" s="8">
        <v>42075</v>
      </c>
      <c r="B5571" s="1">
        <v>4.7699999999999996</v>
      </c>
      <c r="C5571" s="1">
        <v>4.8099999999999996</v>
      </c>
      <c r="D5571" s="1">
        <v>4.41</v>
      </c>
      <c r="E5571" s="1">
        <v>4.53</v>
      </c>
      <c r="G5571" s="6">
        <f t="shared" si="603"/>
        <v>-0.1899999999999995</v>
      </c>
      <c r="H5571" s="1">
        <f t="shared" si="604"/>
        <v>0</v>
      </c>
      <c r="I5571" s="1">
        <f t="shared" si="605"/>
        <v>0.1899999999999995</v>
      </c>
      <c r="K5571" s="6">
        <f t="shared" si="606"/>
        <v>2.9285714285714231E-2</v>
      </c>
      <c r="L5571" s="6">
        <f t="shared" si="607"/>
        <v>8.285714285714281E-2</v>
      </c>
      <c r="M5571" s="6">
        <f t="shared" si="608"/>
        <v>0.35344827586206851</v>
      </c>
      <c r="N5571" s="6">
        <f t="shared" si="609"/>
        <v>26.114649681528633</v>
      </c>
      <c r="Q5571" s="1">
        <v>4.4801489999999999</v>
      </c>
      <c r="R5571" s="3">
        <v>711100</v>
      </c>
    </row>
    <row r="5572" spans="1:18" x14ac:dyDescent="0.2">
      <c r="A5572" s="8">
        <v>42076</v>
      </c>
      <c r="B5572" s="1">
        <v>4.3499999999999996</v>
      </c>
      <c r="C5572" s="1">
        <v>4.54</v>
      </c>
      <c r="D5572" s="1">
        <v>4.3</v>
      </c>
      <c r="E5572" s="1">
        <v>4.53</v>
      </c>
      <c r="G5572" s="6">
        <f t="shared" ref="G5572:G5635" si="610">E5572-E5571</f>
        <v>0</v>
      </c>
      <c r="H5572" s="1">
        <f t="shared" ref="H5572:H5635" si="611">IF(G5572&gt;0,G5572,0)</f>
        <v>0</v>
      </c>
      <c r="I5572" s="1">
        <f t="shared" ref="I5572:I5635" si="612">IF(G5572&lt;0,ABS(G5572),0)</f>
        <v>0</v>
      </c>
      <c r="K5572" s="6">
        <f t="shared" si="606"/>
        <v>2.9285714285714231E-2</v>
      </c>
      <c r="L5572" s="6">
        <f t="shared" si="607"/>
        <v>7.4999999999999928E-2</v>
      </c>
      <c r="M5572" s="6">
        <f t="shared" si="608"/>
        <v>0.39047619047619014</v>
      </c>
      <c r="N5572" s="6">
        <f t="shared" si="609"/>
        <v>28.082191780821901</v>
      </c>
      <c r="Q5572" s="1">
        <v>4.4801489999999999</v>
      </c>
      <c r="R5572" s="3">
        <v>806300</v>
      </c>
    </row>
    <row r="5573" spans="1:18" x14ac:dyDescent="0.2">
      <c r="A5573" s="8">
        <v>42079</v>
      </c>
      <c r="B5573" s="1">
        <v>4.51</v>
      </c>
      <c r="C5573" s="1">
        <v>4.5199999999999996</v>
      </c>
      <c r="D5573" s="1">
        <v>4.2960000000000003</v>
      </c>
      <c r="E5573" s="1">
        <v>4.47</v>
      </c>
      <c r="G5573" s="6">
        <f t="shared" si="610"/>
        <v>-6.0000000000000497E-2</v>
      </c>
      <c r="H5573" s="1">
        <f t="shared" si="611"/>
        <v>0</v>
      </c>
      <c r="I5573" s="1">
        <f t="shared" si="612"/>
        <v>6.0000000000000497E-2</v>
      </c>
      <c r="K5573" s="6">
        <f t="shared" si="606"/>
        <v>2.9285714285714231E-2</v>
      </c>
      <c r="L5573" s="6">
        <f t="shared" si="607"/>
        <v>7.071428571428566E-2</v>
      </c>
      <c r="M5573" s="6">
        <f t="shared" si="608"/>
        <v>0.4141414141414137</v>
      </c>
      <c r="N5573" s="6">
        <f t="shared" si="609"/>
        <v>29.285714285714263</v>
      </c>
      <c r="Q5573" s="1">
        <v>4.4208080000000001</v>
      </c>
      <c r="R5573" s="3">
        <v>653400</v>
      </c>
    </row>
    <row r="5574" spans="1:18" x14ac:dyDescent="0.2">
      <c r="A5574" s="8">
        <v>42080</v>
      </c>
      <c r="B5574" s="1">
        <v>4.37</v>
      </c>
      <c r="C5574" s="1">
        <v>4.37</v>
      </c>
      <c r="D5574" s="1">
        <v>3.45</v>
      </c>
      <c r="E5574" s="1">
        <v>3.56</v>
      </c>
      <c r="G5574" s="6">
        <f t="shared" si="610"/>
        <v>-0.9099999999999997</v>
      </c>
      <c r="H5574" s="1">
        <f t="shared" si="611"/>
        <v>0</v>
      </c>
      <c r="I5574" s="1">
        <f t="shared" si="612"/>
        <v>0.9099999999999997</v>
      </c>
      <c r="K5574" s="6">
        <f t="shared" si="606"/>
        <v>2.0714285714285654E-2</v>
      </c>
      <c r="L5574" s="6">
        <f t="shared" si="607"/>
        <v>0.13571428571428565</v>
      </c>
      <c r="M5574" s="6">
        <f t="shared" si="608"/>
        <v>0.15263157894736806</v>
      </c>
      <c r="N5574" s="6">
        <f t="shared" si="609"/>
        <v>13.242009132420065</v>
      </c>
      <c r="Q5574" s="1">
        <v>3.520823</v>
      </c>
      <c r="R5574" s="3">
        <v>2996900</v>
      </c>
    </row>
    <row r="5575" spans="1:18" x14ac:dyDescent="0.2">
      <c r="A5575" s="8">
        <v>42081</v>
      </c>
      <c r="B5575" s="1">
        <v>3.49</v>
      </c>
      <c r="C5575" s="1">
        <v>3.5</v>
      </c>
      <c r="D5575" s="1">
        <v>3.33</v>
      </c>
      <c r="E5575" s="1">
        <v>3.42</v>
      </c>
      <c r="G5575" s="6">
        <f t="shared" si="610"/>
        <v>-0.14000000000000012</v>
      </c>
      <c r="H5575" s="1">
        <f t="shared" si="611"/>
        <v>0</v>
      </c>
      <c r="I5575" s="1">
        <f t="shared" si="612"/>
        <v>0.14000000000000012</v>
      </c>
      <c r="K5575" s="6">
        <f t="shared" si="606"/>
        <v>2.0714285714285654E-2</v>
      </c>
      <c r="L5575" s="6">
        <f t="shared" si="607"/>
        <v>0.12999999999999995</v>
      </c>
      <c r="M5575" s="6">
        <f t="shared" si="608"/>
        <v>0.15934065934065894</v>
      </c>
      <c r="N5575" s="6">
        <f t="shared" si="609"/>
        <v>13.74407582938386</v>
      </c>
      <c r="Q5575" s="1">
        <v>3.3823639999999999</v>
      </c>
      <c r="R5575" s="3">
        <v>1867500</v>
      </c>
    </row>
    <row r="5576" spans="1:18" x14ac:dyDescent="0.2">
      <c r="A5576" s="8">
        <v>42082</v>
      </c>
      <c r="B5576" s="1">
        <v>3.33</v>
      </c>
      <c r="C5576" s="1">
        <v>3.38</v>
      </c>
      <c r="D5576" s="1">
        <v>3</v>
      </c>
      <c r="E5576" s="1">
        <v>3.03</v>
      </c>
      <c r="G5576" s="6">
        <f t="shared" si="610"/>
        <v>-0.39000000000000012</v>
      </c>
      <c r="H5576" s="1">
        <f t="shared" si="611"/>
        <v>0</v>
      </c>
      <c r="I5576" s="1">
        <f t="shared" si="612"/>
        <v>0.39000000000000012</v>
      </c>
      <c r="K5576" s="6">
        <f t="shared" si="606"/>
        <v>2.0714285714285654E-2</v>
      </c>
      <c r="L5576" s="6">
        <f t="shared" si="607"/>
        <v>0.14999999999999994</v>
      </c>
      <c r="M5576" s="6">
        <f t="shared" si="608"/>
        <v>0.13809523809523774</v>
      </c>
      <c r="N5576" s="6">
        <f t="shared" si="609"/>
        <v>12.133891213389106</v>
      </c>
      <c r="Q5576" s="1">
        <v>2.9966550000000001</v>
      </c>
      <c r="R5576" s="3">
        <v>2388400</v>
      </c>
    </row>
    <row r="5577" spans="1:18" x14ac:dyDescent="0.2">
      <c r="A5577" s="8">
        <v>42083</v>
      </c>
      <c r="B5577" s="1">
        <v>3.29</v>
      </c>
      <c r="C5577" s="1">
        <v>3.34</v>
      </c>
      <c r="D5577" s="1">
        <v>3.07</v>
      </c>
      <c r="E5577" s="1">
        <v>3.08</v>
      </c>
      <c r="G5577" s="6">
        <f t="shared" si="610"/>
        <v>5.0000000000000266E-2</v>
      </c>
      <c r="H5577" s="1">
        <f t="shared" si="611"/>
        <v>5.0000000000000266E-2</v>
      </c>
      <c r="I5577" s="1">
        <f t="shared" si="612"/>
        <v>0</v>
      </c>
      <c r="K5577" s="6">
        <f t="shared" si="606"/>
        <v>1.9999999999999924E-2</v>
      </c>
      <c r="L5577" s="6">
        <f t="shared" si="607"/>
        <v>0.14999999999999994</v>
      </c>
      <c r="M5577" s="6">
        <f t="shared" si="608"/>
        <v>0.13333333333333289</v>
      </c>
      <c r="N5577" s="6">
        <f t="shared" si="609"/>
        <v>11.764705882352899</v>
      </c>
      <c r="Q5577" s="1">
        <v>3.0461049999999998</v>
      </c>
      <c r="R5577" s="3">
        <v>7035700</v>
      </c>
    </row>
    <row r="5578" spans="1:18" x14ac:dyDescent="0.2">
      <c r="A5578" s="8">
        <v>42086</v>
      </c>
      <c r="B5578" s="1">
        <v>3.1</v>
      </c>
      <c r="C5578" s="1">
        <v>3.3</v>
      </c>
      <c r="D5578" s="1">
        <v>2.99</v>
      </c>
      <c r="E5578" s="1">
        <v>3.1</v>
      </c>
      <c r="G5578" s="6">
        <f t="shared" si="610"/>
        <v>2.0000000000000018E-2</v>
      </c>
      <c r="H5578" s="1">
        <f t="shared" si="611"/>
        <v>2.0000000000000018E-2</v>
      </c>
      <c r="I5578" s="1">
        <f t="shared" si="612"/>
        <v>0</v>
      </c>
      <c r="K5578" s="6">
        <f t="shared" si="606"/>
        <v>1.5714285714285632E-2</v>
      </c>
      <c r="L5578" s="6">
        <f t="shared" si="607"/>
        <v>0.14999999999999994</v>
      </c>
      <c r="M5578" s="6">
        <f t="shared" si="608"/>
        <v>0.10476190476190425</v>
      </c>
      <c r="N5578" s="6">
        <f t="shared" si="609"/>
        <v>9.4827586206896086</v>
      </c>
      <c r="Q5578" s="1">
        <v>3.0658850000000002</v>
      </c>
      <c r="R5578" s="3">
        <v>3070300</v>
      </c>
    </row>
    <row r="5579" spans="1:18" x14ac:dyDescent="0.2">
      <c r="A5579" s="8">
        <v>42087</v>
      </c>
      <c r="B5579" s="1">
        <v>3.13</v>
      </c>
      <c r="C5579" s="1">
        <v>3.21</v>
      </c>
      <c r="D5579" s="1">
        <v>3.07</v>
      </c>
      <c r="E5579" s="1">
        <v>3.15</v>
      </c>
      <c r="G5579" s="6">
        <f t="shared" si="610"/>
        <v>4.9999999999999822E-2</v>
      </c>
      <c r="H5579" s="1">
        <f t="shared" si="611"/>
        <v>4.9999999999999822E-2</v>
      </c>
      <c r="I5579" s="1">
        <f t="shared" si="612"/>
        <v>0</v>
      </c>
      <c r="K5579" s="6">
        <f t="shared" si="606"/>
        <v>1.3571428571428536E-2</v>
      </c>
      <c r="L5579" s="6">
        <f t="shared" si="607"/>
        <v>0.14999999999999994</v>
      </c>
      <c r="M5579" s="6">
        <f t="shared" si="608"/>
        <v>9.047619047619028E-2</v>
      </c>
      <c r="N5579" s="6">
        <f t="shared" si="609"/>
        <v>8.2969432314410341</v>
      </c>
      <c r="Q5579" s="1">
        <v>3.115335</v>
      </c>
      <c r="R5579" s="3">
        <v>1925300</v>
      </c>
    </row>
    <row r="5580" spans="1:18" x14ac:dyDescent="0.2">
      <c r="A5580" s="8">
        <v>42088</v>
      </c>
      <c r="B5580" s="1">
        <v>3.13</v>
      </c>
      <c r="C5580" s="1">
        <v>3.33</v>
      </c>
      <c r="D5580" s="1">
        <v>3.13</v>
      </c>
      <c r="E5580" s="1">
        <v>3.2</v>
      </c>
      <c r="G5580" s="6">
        <f t="shared" si="610"/>
        <v>5.0000000000000266E-2</v>
      </c>
      <c r="H5580" s="1">
        <f t="shared" si="611"/>
        <v>5.0000000000000266E-2</v>
      </c>
      <c r="I5580" s="1">
        <f t="shared" si="612"/>
        <v>0</v>
      </c>
      <c r="K5580" s="6">
        <f t="shared" si="606"/>
        <v>1.7142857142857126E-2</v>
      </c>
      <c r="L5580" s="6">
        <f t="shared" si="607"/>
        <v>0.14714285714285708</v>
      </c>
      <c r="M5580" s="6">
        <f t="shared" si="608"/>
        <v>0.11650485436893199</v>
      </c>
      <c r="N5580" s="6">
        <f t="shared" si="609"/>
        <v>10.434782608695642</v>
      </c>
      <c r="Q5580" s="1">
        <v>3.1647850000000002</v>
      </c>
      <c r="R5580" s="3">
        <v>1705800</v>
      </c>
    </row>
    <row r="5581" spans="1:18" x14ac:dyDescent="0.2">
      <c r="A5581" s="8">
        <v>42089</v>
      </c>
      <c r="B5581" s="1">
        <v>3.27</v>
      </c>
      <c r="C5581" s="1">
        <v>3.37</v>
      </c>
      <c r="D5581" s="1">
        <v>3.16</v>
      </c>
      <c r="E5581" s="1">
        <v>3.22</v>
      </c>
      <c r="G5581" s="6">
        <f t="shared" si="610"/>
        <v>2.0000000000000018E-2</v>
      </c>
      <c r="H5581" s="1">
        <f t="shared" si="611"/>
        <v>2.0000000000000018E-2</v>
      </c>
      <c r="I5581" s="1">
        <f t="shared" si="612"/>
        <v>0</v>
      </c>
      <c r="K5581" s="6">
        <f t="shared" si="606"/>
        <v>1.8571428571428555E-2</v>
      </c>
      <c r="L5581" s="6">
        <f t="shared" si="607"/>
        <v>0.12928571428571423</v>
      </c>
      <c r="M5581" s="6">
        <f t="shared" si="608"/>
        <v>0.14364640883977894</v>
      </c>
      <c r="N5581" s="6">
        <f t="shared" si="609"/>
        <v>12.560386473429944</v>
      </c>
      <c r="Q5581" s="1">
        <v>3.1845650000000001</v>
      </c>
      <c r="R5581" s="3">
        <v>1211800</v>
      </c>
    </row>
    <row r="5582" spans="1:18" x14ac:dyDescent="0.2">
      <c r="A5582" s="8">
        <v>42090</v>
      </c>
      <c r="B5582" s="1">
        <v>3.2</v>
      </c>
      <c r="C5582" s="1">
        <v>3.2850000000000001</v>
      </c>
      <c r="D5582" s="1">
        <v>3.1549999999999998</v>
      </c>
      <c r="E5582" s="1">
        <v>3.22</v>
      </c>
      <c r="G5582" s="6">
        <f t="shared" si="610"/>
        <v>0</v>
      </c>
      <c r="H5582" s="1">
        <f t="shared" si="611"/>
        <v>0</v>
      </c>
      <c r="I5582" s="1">
        <f t="shared" si="612"/>
        <v>0</v>
      </c>
      <c r="K5582" s="6">
        <f t="shared" si="606"/>
        <v>1.8571428571428555E-2</v>
      </c>
      <c r="L5582" s="6">
        <f t="shared" si="607"/>
        <v>0.12928571428571423</v>
      </c>
      <c r="M5582" s="6">
        <f t="shared" si="608"/>
        <v>0.14364640883977894</v>
      </c>
      <c r="N5582" s="6">
        <f t="shared" si="609"/>
        <v>12.560386473429944</v>
      </c>
      <c r="Q5582" s="1">
        <v>3.1845650000000001</v>
      </c>
      <c r="R5582" s="3">
        <v>1031200</v>
      </c>
    </row>
    <row r="5583" spans="1:18" x14ac:dyDescent="0.2">
      <c r="A5583" s="8">
        <v>42093</v>
      </c>
      <c r="B5583" s="1">
        <v>3.23</v>
      </c>
      <c r="C5583" s="1">
        <v>3.25</v>
      </c>
      <c r="D5583" s="1">
        <v>3.05</v>
      </c>
      <c r="E5583" s="1">
        <v>3.13</v>
      </c>
      <c r="G5583" s="6">
        <f t="shared" si="610"/>
        <v>-9.0000000000000302E-2</v>
      </c>
      <c r="H5583" s="1">
        <f t="shared" si="611"/>
        <v>0</v>
      </c>
      <c r="I5583" s="1">
        <f t="shared" si="612"/>
        <v>9.0000000000000302E-2</v>
      </c>
      <c r="K5583" s="6">
        <f t="shared" si="606"/>
        <v>1.8571428571428555E-2</v>
      </c>
      <c r="L5583" s="6">
        <f t="shared" si="607"/>
        <v>0.12714285714285717</v>
      </c>
      <c r="M5583" s="6">
        <f t="shared" si="608"/>
        <v>0.14606741573033691</v>
      </c>
      <c r="N5583" s="6">
        <f t="shared" si="609"/>
        <v>12.745098039215677</v>
      </c>
      <c r="Q5583" s="1">
        <v>3.0955550000000001</v>
      </c>
      <c r="R5583" s="3">
        <v>1188000</v>
      </c>
    </row>
    <row r="5584" spans="1:18" x14ac:dyDescent="0.2">
      <c r="A5584" s="8">
        <v>42094</v>
      </c>
      <c r="B5584" s="1">
        <v>2.84</v>
      </c>
      <c r="C5584" s="1">
        <v>2.87</v>
      </c>
      <c r="D5584" s="1">
        <v>2.27</v>
      </c>
      <c r="E5584" s="1">
        <v>2.4500000000000002</v>
      </c>
      <c r="G5584" s="6">
        <f t="shared" si="610"/>
        <v>-0.67999999999999972</v>
      </c>
      <c r="H5584" s="1">
        <f t="shared" si="611"/>
        <v>0</v>
      </c>
      <c r="I5584" s="1">
        <f t="shared" si="612"/>
        <v>0.67999999999999972</v>
      </c>
      <c r="K5584" s="6">
        <f t="shared" ref="K5584:K5647" si="613">AVERAGE(H5571:H5584)</f>
        <v>1.3571428571428599E-2</v>
      </c>
      <c r="L5584" s="6">
        <f t="shared" ref="L5584:L5647" si="614">AVERAGE(I5571:I5584)</f>
        <v>0.17571428571428571</v>
      </c>
      <c r="M5584" s="6">
        <f t="shared" ref="M5584:M5647" si="615">K5584/L5584</f>
        <v>7.7235772357723734E-2</v>
      </c>
      <c r="N5584" s="6">
        <f t="shared" si="609"/>
        <v>7.1698113207547323</v>
      </c>
      <c r="Q5584" s="1">
        <v>2.423038</v>
      </c>
      <c r="R5584" s="3">
        <v>5276000</v>
      </c>
    </row>
    <row r="5585" spans="1:18" x14ac:dyDescent="0.2">
      <c r="A5585" s="8">
        <v>42095</v>
      </c>
      <c r="B5585" s="1">
        <v>2.4500000000000002</v>
      </c>
      <c r="C5585" s="1">
        <v>2.65</v>
      </c>
      <c r="D5585" s="1">
        <v>2.12</v>
      </c>
      <c r="E5585" s="1">
        <v>2.5299999999999998</v>
      </c>
      <c r="G5585" s="6">
        <f t="shared" si="610"/>
        <v>7.9999999999999627E-2</v>
      </c>
      <c r="H5585" s="1">
        <f t="shared" si="611"/>
        <v>7.9999999999999627E-2</v>
      </c>
      <c r="I5585" s="1">
        <f t="shared" si="612"/>
        <v>0</v>
      </c>
      <c r="K5585" s="6">
        <f t="shared" si="613"/>
        <v>1.9285714285714288E-2</v>
      </c>
      <c r="L5585" s="6">
        <f t="shared" si="614"/>
        <v>0.16214285714285717</v>
      </c>
      <c r="M5585" s="6">
        <f t="shared" si="615"/>
        <v>0.11894273127753303</v>
      </c>
      <c r="N5585" s="6">
        <f t="shared" ref="N5585:N5648" si="616">IF(L5585=0,100,100-(100/(1+M5585)))</f>
        <v>10.629921259842519</v>
      </c>
      <c r="Q5585" s="1">
        <v>2.5021580000000001</v>
      </c>
      <c r="R5585" s="3">
        <v>5756700</v>
      </c>
    </row>
    <row r="5586" spans="1:18" x14ac:dyDescent="0.2">
      <c r="A5586" s="8">
        <v>42096</v>
      </c>
      <c r="B5586" s="1">
        <v>2.5</v>
      </c>
      <c r="C5586" s="1">
        <v>2.5</v>
      </c>
      <c r="D5586" s="1">
        <v>2.33</v>
      </c>
      <c r="E5586" s="1">
        <v>2.4700000000000002</v>
      </c>
      <c r="G5586" s="6">
        <f t="shared" si="610"/>
        <v>-5.9999999999999609E-2</v>
      </c>
      <c r="H5586" s="1">
        <f t="shared" si="611"/>
        <v>0</v>
      </c>
      <c r="I5586" s="1">
        <f t="shared" si="612"/>
        <v>5.9999999999999609E-2</v>
      </c>
      <c r="K5586" s="6">
        <f t="shared" si="613"/>
        <v>1.9285714285714288E-2</v>
      </c>
      <c r="L5586" s="6">
        <f t="shared" si="614"/>
        <v>0.16642857142857143</v>
      </c>
      <c r="M5586" s="6">
        <f t="shared" si="615"/>
        <v>0.11587982832618027</v>
      </c>
      <c r="N5586" s="6">
        <f t="shared" si="616"/>
        <v>10.384615384615373</v>
      </c>
      <c r="Q5586" s="1">
        <v>2.4428179999999999</v>
      </c>
      <c r="R5586" s="3">
        <v>2812400</v>
      </c>
    </row>
    <row r="5587" spans="1:18" x14ac:dyDescent="0.2">
      <c r="A5587" s="8">
        <v>42100</v>
      </c>
      <c r="B5587" s="1">
        <v>2.4700000000000002</v>
      </c>
      <c r="C5587" s="1">
        <v>2.56</v>
      </c>
      <c r="D5587" s="1">
        <v>2.4</v>
      </c>
      <c r="E5587" s="1">
        <v>2.56</v>
      </c>
      <c r="G5587" s="6">
        <f t="shared" si="610"/>
        <v>8.9999999999999858E-2</v>
      </c>
      <c r="H5587" s="1">
        <f t="shared" si="611"/>
        <v>8.9999999999999858E-2</v>
      </c>
      <c r="I5587" s="1">
        <f t="shared" si="612"/>
        <v>0</v>
      </c>
      <c r="K5587" s="6">
        <f t="shared" si="613"/>
        <v>2.5714285714285707E-2</v>
      </c>
      <c r="L5587" s="6">
        <f t="shared" si="614"/>
        <v>0.16214285714285712</v>
      </c>
      <c r="M5587" s="6">
        <f t="shared" si="615"/>
        <v>0.15859030837004404</v>
      </c>
      <c r="N5587" s="6">
        <f t="shared" si="616"/>
        <v>13.688212927756652</v>
      </c>
      <c r="Q5587" s="1">
        <v>2.531828</v>
      </c>
      <c r="R5587" s="3">
        <v>1247900</v>
      </c>
    </row>
    <row r="5588" spans="1:18" x14ac:dyDescent="0.2">
      <c r="A5588" s="8">
        <v>42101</v>
      </c>
      <c r="B5588" s="1">
        <v>2.54</v>
      </c>
      <c r="C5588" s="1">
        <v>2.59</v>
      </c>
      <c r="D5588" s="1">
        <v>2.38</v>
      </c>
      <c r="E5588" s="1">
        <v>2.41</v>
      </c>
      <c r="G5588" s="6">
        <f t="shared" si="610"/>
        <v>-0.14999999999999991</v>
      </c>
      <c r="H5588" s="1">
        <f t="shared" si="611"/>
        <v>0</v>
      </c>
      <c r="I5588" s="1">
        <f t="shared" si="612"/>
        <v>0.14999999999999991</v>
      </c>
      <c r="K5588" s="6">
        <f t="shared" si="613"/>
        <v>2.5714285714285707E-2</v>
      </c>
      <c r="L5588" s="6">
        <f t="shared" si="614"/>
        <v>0.10785714285714285</v>
      </c>
      <c r="M5588" s="6">
        <f t="shared" si="615"/>
        <v>0.23841059602649003</v>
      </c>
      <c r="N5588" s="6">
        <f t="shared" si="616"/>
        <v>19.251336898395721</v>
      </c>
      <c r="Q5588" s="1">
        <v>2.3834789999999999</v>
      </c>
      <c r="R5588" s="3">
        <v>1427800</v>
      </c>
    </row>
    <row r="5589" spans="1:18" x14ac:dyDescent="0.2">
      <c r="A5589" s="8">
        <v>42102</v>
      </c>
      <c r="B5589" s="1">
        <v>2.41</v>
      </c>
      <c r="C5589" s="1">
        <v>2.4700000000000002</v>
      </c>
      <c r="D5589" s="1">
        <v>2.2850000000000001</v>
      </c>
      <c r="E5589" s="1">
        <v>2.2999999999999998</v>
      </c>
      <c r="G5589" s="6">
        <f t="shared" si="610"/>
        <v>-0.11000000000000032</v>
      </c>
      <c r="H5589" s="1">
        <f t="shared" si="611"/>
        <v>0</v>
      </c>
      <c r="I5589" s="1">
        <f t="shared" si="612"/>
        <v>0.11000000000000032</v>
      </c>
      <c r="K5589" s="6">
        <f t="shared" si="613"/>
        <v>2.5714285714285707E-2</v>
      </c>
      <c r="L5589" s="6">
        <f t="shared" si="614"/>
        <v>0.10571428571428572</v>
      </c>
      <c r="M5589" s="6">
        <f t="shared" si="615"/>
        <v>0.24324324324324317</v>
      </c>
      <c r="N5589" s="6">
        <f t="shared" si="616"/>
        <v>19.565217391304344</v>
      </c>
      <c r="Q5589" s="1">
        <v>2.274689</v>
      </c>
      <c r="R5589" s="3">
        <v>1294800</v>
      </c>
    </row>
    <row r="5590" spans="1:18" x14ac:dyDescent="0.2">
      <c r="A5590" s="8">
        <v>42103</v>
      </c>
      <c r="B5590" s="1">
        <v>2.2999999999999998</v>
      </c>
      <c r="C5590" s="1">
        <v>2.39</v>
      </c>
      <c r="D5590" s="1">
        <v>2.25</v>
      </c>
      <c r="E5590" s="1">
        <v>2.2799999999999998</v>
      </c>
      <c r="G5590" s="6">
        <f t="shared" si="610"/>
        <v>-2.0000000000000018E-2</v>
      </c>
      <c r="H5590" s="1">
        <f t="shared" si="611"/>
        <v>0</v>
      </c>
      <c r="I5590" s="1">
        <f t="shared" si="612"/>
        <v>2.0000000000000018E-2</v>
      </c>
      <c r="K5590" s="6">
        <f t="shared" si="613"/>
        <v>2.5714285714285707E-2</v>
      </c>
      <c r="L5590" s="6">
        <f t="shared" si="614"/>
        <v>7.9285714285714279E-2</v>
      </c>
      <c r="M5590" s="6">
        <f t="shared" si="615"/>
        <v>0.32432432432432429</v>
      </c>
      <c r="N5590" s="6">
        <f t="shared" si="616"/>
        <v>24.489795918367349</v>
      </c>
      <c r="Q5590" s="1">
        <v>2.2549090000000001</v>
      </c>
      <c r="R5590" s="3">
        <v>1461600</v>
      </c>
    </row>
    <row r="5591" spans="1:18" x14ac:dyDescent="0.2">
      <c r="A5591" s="8">
        <v>42104</v>
      </c>
      <c r="B5591" s="1">
        <v>2.2799999999999998</v>
      </c>
      <c r="C5591" s="1">
        <v>2.3199999999999998</v>
      </c>
      <c r="D5591" s="1">
        <v>2.25</v>
      </c>
      <c r="E5591" s="1">
        <v>2.29</v>
      </c>
      <c r="G5591" s="6">
        <f t="shared" si="610"/>
        <v>1.0000000000000231E-2</v>
      </c>
      <c r="H5591" s="1">
        <f t="shared" si="611"/>
        <v>1.0000000000000231E-2</v>
      </c>
      <c r="I5591" s="1">
        <f t="shared" si="612"/>
        <v>0</v>
      </c>
      <c r="K5591" s="6">
        <f t="shared" si="613"/>
        <v>2.2857142857142847E-2</v>
      </c>
      <c r="L5591" s="6">
        <f t="shared" si="614"/>
        <v>7.9285714285714279E-2</v>
      </c>
      <c r="M5591" s="6">
        <f t="shared" si="615"/>
        <v>0.28828828828828817</v>
      </c>
      <c r="N5591" s="6">
        <f t="shared" si="616"/>
        <v>22.377622377622373</v>
      </c>
      <c r="Q5591" s="1">
        <v>2.264799</v>
      </c>
      <c r="R5591" s="3">
        <v>1103500</v>
      </c>
    </row>
    <row r="5592" spans="1:18" x14ac:dyDescent="0.2">
      <c r="A5592" s="8">
        <v>42107</v>
      </c>
      <c r="B5592" s="1">
        <v>2.29</v>
      </c>
      <c r="C5592" s="1">
        <v>2.29</v>
      </c>
      <c r="D5592" s="1">
        <v>2.1800000000000002</v>
      </c>
      <c r="E5592" s="1">
        <v>2.2000000000000002</v>
      </c>
      <c r="G5592" s="6">
        <f t="shared" si="610"/>
        <v>-8.9999999999999858E-2</v>
      </c>
      <c r="H5592" s="1">
        <f t="shared" si="611"/>
        <v>0</v>
      </c>
      <c r="I5592" s="1">
        <f t="shared" si="612"/>
        <v>8.9999999999999858E-2</v>
      </c>
      <c r="K5592" s="6">
        <f t="shared" si="613"/>
        <v>2.1428571428571415E-2</v>
      </c>
      <c r="L5592" s="6">
        <f t="shared" si="614"/>
        <v>8.5714285714285701E-2</v>
      </c>
      <c r="M5592" s="6">
        <f t="shared" si="615"/>
        <v>0.24999999999999989</v>
      </c>
      <c r="N5592" s="6">
        <f t="shared" si="616"/>
        <v>20</v>
      </c>
      <c r="Q5592" s="1">
        <v>2.175789</v>
      </c>
      <c r="R5592" s="3">
        <v>1244000</v>
      </c>
    </row>
    <row r="5593" spans="1:18" x14ac:dyDescent="0.2">
      <c r="A5593" s="8">
        <v>42108</v>
      </c>
      <c r="B5593" s="1">
        <v>2.3199999999999998</v>
      </c>
      <c r="C5593" s="1">
        <v>2.6</v>
      </c>
      <c r="D5593" s="1">
        <v>2.3199999999999998</v>
      </c>
      <c r="E5593" s="1">
        <v>2.5499999999999998</v>
      </c>
      <c r="G5593" s="6">
        <f t="shared" si="610"/>
        <v>0.34999999999999964</v>
      </c>
      <c r="H5593" s="1">
        <f t="shared" si="611"/>
        <v>0.34999999999999964</v>
      </c>
      <c r="I5593" s="1">
        <f t="shared" si="612"/>
        <v>0</v>
      </c>
      <c r="K5593" s="6">
        <f t="shared" si="613"/>
        <v>4.285714285714283E-2</v>
      </c>
      <c r="L5593" s="6">
        <f t="shared" si="614"/>
        <v>8.5714285714285701E-2</v>
      </c>
      <c r="M5593" s="6">
        <f t="shared" si="615"/>
        <v>0.49999999999999978</v>
      </c>
      <c r="N5593" s="6">
        <f t="shared" si="616"/>
        <v>33.333333333333329</v>
      </c>
      <c r="Q5593" s="1">
        <v>2.521938</v>
      </c>
      <c r="R5593" s="3">
        <v>3291000</v>
      </c>
    </row>
    <row r="5594" spans="1:18" x14ac:dyDescent="0.2">
      <c r="A5594" s="8">
        <v>42109</v>
      </c>
      <c r="B5594" s="1">
        <v>2.54</v>
      </c>
      <c r="C5594" s="1">
        <v>2.62</v>
      </c>
      <c r="D5594" s="1">
        <v>2.4500000000000002</v>
      </c>
      <c r="E5594" s="1">
        <v>2.52</v>
      </c>
      <c r="G5594" s="6">
        <f t="shared" si="610"/>
        <v>-2.9999999999999805E-2</v>
      </c>
      <c r="H5594" s="1">
        <f t="shared" si="611"/>
        <v>0</v>
      </c>
      <c r="I5594" s="1">
        <f t="shared" si="612"/>
        <v>2.9999999999999805E-2</v>
      </c>
      <c r="K5594" s="6">
        <f t="shared" si="613"/>
        <v>3.9285714285714243E-2</v>
      </c>
      <c r="L5594" s="6">
        <f t="shared" si="614"/>
        <v>8.7857142857142828E-2</v>
      </c>
      <c r="M5594" s="6">
        <f t="shared" si="615"/>
        <v>0.4471544715447151</v>
      </c>
      <c r="N5594" s="6">
        <f t="shared" si="616"/>
        <v>30.898876404494359</v>
      </c>
      <c r="Q5594" s="1">
        <v>2.4922680000000001</v>
      </c>
      <c r="R5594" s="3">
        <v>2426000</v>
      </c>
    </row>
    <row r="5595" spans="1:18" x14ac:dyDescent="0.2">
      <c r="A5595" s="8">
        <v>42110</v>
      </c>
      <c r="B5595" s="1">
        <v>2.52</v>
      </c>
      <c r="C5595" s="1">
        <v>2.5649999999999999</v>
      </c>
      <c r="D5595" s="1">
        <v>2.42</v>
      </c>
      <c r="E5595" s="1">
        <v>2.42</v>
      </c>
      <c r="G5595" s="6">
        <f t="shared" si="610"/>
        <v>-0.10000000000000009</v>
      </c>
      <c r="H5595" s="1">
        <f t="shared" si="611"/>
        <v>0</v>
      </c>
      <c r="I5595" s="1">
        <f t="shared" si="612"/>
        <v>0.10000000000000009</v>
      </c>
      <c r="K5595" s="6">
        <f t="shared" si="613"/>
        <v>3.7857142857142811E-2</v>
      </c>
      <c r="L5595" s="6">
        <f t="shared" si="614"/>
        <v>9.4999999999999973E-2</v>
      </c>
      <c r="M5595" s="6">
        <f t="shared" si="615"/>
        <v>0.3984962406015034</v>
      </c>
      <c r="N5595" s="6">
        <f t="shared" si="616"/>
        <v>28.494623655913955</v>
      </c>
      <c r="Q5595" s="1">
        <v>2.3933680000000002</v>
      </c>
      <c r="R5595" s="3">
        <v>1405900</v>
      </c>
    </row>
    <row r="5596" spans="1:18" x14ac:dyDescent="0.2">
      <c r="A5596" s="8">
        <v>42111</v>
      </c>
      <c r="B5596" s="1">
        <v>2.4</v>
      </c>
      <c r="C5596" s="1">
        <v>2.52</v>
      </c>
      <c r="D5596" s="1">
        <v>2.3809999999999998</v>
      </c>
      <c r="E5596" s="1">
        <v>2.4</v>
      </c>
      <c r="G5596" s="6">
        <f t="shared" si="610"/>
        <v>-2.0000000000000018E-2</v>
      </c>
      <c r="H5596" s="1">
        <f t="shared" si="611"/>
        <v>0</v>
      </c>
      <c r="I5596" s="1">
        <f t="shared" si="612"/>
        <v>2.0000000000000018E-2</v>
      </c>
      <c r="K5596" s="6">
        <f t="shared" si="613"/>
        <v>3.7857142857142811E-2</v>
      </c>
      <c r="L5596" s="6">
        <f t="shared" si="614"/>
        <v>9.6428571428571405E-2</v>
      </c>
      <c r="M5596" s="6">
        <f t="shared" si="615"/>
        <v>0.39259259259259222</v>
      </c>
      <c r="N5596" s="6">
        <f t="shared" si="616"/>
        <v>28.191489361702111</v>
      </c>
      <c r="Q5596" s="1">
        <v>2.3735889999999999</v>
      </c>
      <c r="R5596" s="3">
        <v>1534900</v>
      </c>
    </row>
    <row r="5597" spans="1:18" x14ac:dyDescent="0.2">
      <c r="A5597" s="8">
        <v>42114</v>
      </c>
      <c r="B5597" s="1">
        <v>2.4300000000000002</v>
      </c>
      <c r="C5597" s="1">
        <v>2.5</v>
      </c>
      <c r="D5597" s="1">
        <v>2.4049999999999998</v>
      </c>
      <c r="E5597" s="1">
        <v>2.4500000000000002</v>
      </c>
      <c r="G5597" s="6">
        <f t="shared" si="610"/>
        <v>5.0000000000000266E-2</v>
      </c>
      <c r="H5597" s="1">
        <f t="shared" si="611"/>
        <v>5.0000000000000266E-2</v>
      </c>
      <c r="I5597" s="1">
        <f t="shared" si="612"/>
        <v>0</v>
      </c>
      <c r="K5597" s="6">
        <f t="shared" si="613"/>
        <v>4.1428571428571405E-2</v>
      </c>
      <c r="L5597" s="6">
        <f t="shared" si="614"/>
        <v>8.9999999999999955E-2</v>
      </c>
      <c r="M5597" s="6">
        <f t="shared" si="615"/>
        <v>0.46031746031746029</v>
      </c>
      <c r="N5597" s="6">
        <f t="shared" si="616"/>
        <v>31.521739130434781</v>
      </c>
      <c r="Q5597" s="1">
        <v>2.423038</v>
      </c>
      <c r="R5597" s="3">
        <v>948600</v>
      </c>
    </row>
    <row r="5598" spans="1:18" x14ac:dyDescent="0.2">
      <c r="A5598" s="8">
        <v>42115</v>
      </c>
      <c r="B5598" s="1">
        <v>2.4700000000000002</v>
      </c>
      <c r="C5598" s="1">
        <v>2.5099999999999998</v>
      </c>
      <c r="D5598" s="1">
        <v>2.36</v>
      </c>
      <c r="E5598" s="1">
        <v>2.36</v>
      </c>
      <c r="G5598" s="6">
        <f t="shared" si="610"/>
        <v>-9.0000000000000302E-2</v>
      </c>
      <c r="H5598" s="1">
        <f t="shared" si="611"/>
        <v>0</v>
      </c>
      <c r="I5598" s="1">
        <f t="shared" si="612"/>
        <v>9.0000000000000302E-2</v>
      </c>
      <c r="K5598" s="6">
        <f t="shared" si="613"/>
        <v>4.1428571428571405E-2</v>
      </c>
      <c r="L5598" s="6">
        <f t="shared" si="614"/>
        <v>4.7857142857142855E-2</v>
      </c>
      <c r="M5598" s="6">
        <f t="shared" si="615"/>
        <v>0.86567164179104428</v>
      </c>
      <c r="N5598" s="6">
        <f t="shared" si="616"/>
        <v>46.399999999999984</v>
      </c>
      <c r="Q5598" s="1">
        <v>2.334028</v>
      </c>
      <c r="R5598" s="3">
        <v>1075800</v>
      </c>
    </row>
    <row r="5599" spans="1:18" x14ac:dyDescent="0.2">
      <c r="A5599" s="8">
        <v>42116</v>
      </c>
      <c r="B5599" s="1">
        <v>2.39</v>
      </c>
      <c r="C5599" s="1">
        <v>2.42</v>
      </c>
      <c r="D5599" s="1">
        <v>2.27</v>
      </c>
      <c r="E5599" s="1">
        <v>2.29</v>
      </c>
      <c r="G5599" s="6">
        <f t="shared" si="610"/>
        <v>-6.999999999999984E-2</v>
      </c>
      <c r="H5599" s="1">
        <f t="shared" si="611"/>
        <v>0</v>
      </c>
      <c r="I5599" s="1">
        <f t="shared" si="612"/>
        <v>6.999999999999984E-2</v>
      </c>
      <c r="K5599" s="6">
        <f t="shared" si="613"/>
        <v>3.5714285714285712E-2</v>
      </c>
      <c r="L5599" s="6">
        <f t="shared" si="614"/>
        <v>5.2857142857142839E-2</v>
      </c>
      <c r="M5599" s="6">
        <f t="shared" si="615"/>
        <v>0.67567567567567588</v>
      </c>
      <c r="N5599" s="6">
        <f t="shared" si="616"/>
        <v>40.322580645161295</v>
      </c>
      <c r="Q5599" s="1">
        <v>2.264799</v>
      </c>
      <c r="R5599" s="3">
        <v>907100</v>
      </c>
    </row>
    <row r="5600" spans="1:18" x14ac:dyDescent="0.2">
      <c r="A5600" s="8">
        <v>42117</v>
      </c>
      <c r="B5600" s="1">
        <v>2.35</v>
      </c>
      <c r="C5600" s="1">
        <v>2.35</v>
      </c>
      <c r="D5600" s="1">
        <v>2.25</v>
      </c>
      <c r="E5600" s="1">
        <v>2.2999999999999998</v>
      </c>
      <c r="G5600" s="6">
        <f t="shared" si="610"/>
        <v>9.9999999999997868E-3</v>
      </c>
      <c r="H5600" s="1">
        <f t="shared" si="611"/>
        <v>9.9999999999997868E-3</v>
      </c>
      <c r="I5600" s="1">
        <f t="shared" si="612"/>
        <v>0</v>
      </c>
      <c r="K5600" s="6">
        <f t="shared" si="613"/>
        <v>3.6428571428571414E-2</v>
      </c>
      <c r="L5600" s="6">
        <f t="shared" si="614"/>
        <v>4.8571428571428585E-2</v>
      </c>
      <c r="M5600" s="6">
        <f t="shared" si="615"/>
        <v>0.74999999999999944</v>
      </c>
      <c r="N5600" s="6">
        <f t="shared" si="616"/>
        <v>42.85714285714284</v>
      </c>
      <c r="Q5600" s="1">
        <v>2.274689</v>
      </c>
      <c r="R5600" s="3">
        <v>1333700</v>
      </c>
    </row>
    <row r="5601" spans="1:18" x14ac:dyDescent="0.2">
      <c r="A5601" s="8">
        <v>42118</v>
      </c>
      <c r="B5601" s="1">
        <v>2.3199999999999998</v>
      </c>
      <c r="C5601" s="1">
        <v>2.37</v>
      </c>
      <c r="D5601" s="1">
        <v>2.2799999999999998</v>
      </c>
      <c r="E5601" s="1">
        <v>2.29</v>
      </c>
      <c r="G5601" s="6">
        <f t="shared" si="610"/>
        <v>-9.9999999999997868E-3</v>
      </c>
      <c r="H5601" s="1">
        <f t="shared" si="611"/>
        <v>0</v>
      </c>
      <c r="I5601" s="1">
        <f t="shared" si="612"/>
        <v>9.9999999999997868E-3</v>
      </c>
      <c r="K5601" s="6">
        <f t="shared" si="613"/>
        <v>2.9999999999999995E-2</v>
      </c>
      <c r="L5601" s="6">
        <f t="shared" si="614"/>
        <v>4.928571428571428E-2</v>
      </c>
      <c r="M5601" s="6">
        <f t="shared" si="615"/>
        <v>0.60869565217391297</v>
      </c>
      <c r="N5601" s="6">
        <f t="shared" si="616"/>
        <v>37.837837837837839</v>
      </c>
      <c r="Q5601" s="1">
        <v>2.264799</v>
      </c>
      <c r="R5601" s="3">
        <v>1199600</v>
      </c>
    </row>
    <row r="5602" spans="1:18" x14ac:dyDescent="0.2">
      <c r="A5602" s="8">
        <v>42121</v>
      </c>
      <c r="B5602" s="1">
        <v>2.34</v>
      </c>
      <c r="C5602" s="1">
        <v>2.34</v>
      </c>
      <c r="D5602" s="1">
        <v>2.25</v>
      </c>
      <c r="E5602" s="1">
        <v>2.2599999999999998</v>
      </c>
      <c r="G5602" s="6">
        <f t="shared" si="610"/>
        <v>-3.0000000000000249E-2</v>
      </c>
      <c r="H5602" s="1">
        <f t="shared" si="611"/>
        <v>0</v>
      </c>
      <c r="I5602" s="1">
        <f t="shared" si="612"/>
        <v>3.0000000000000249E-2</v>
      </c>
      <c r="K5602" s="6">
        <f t="shared" si="613"/>
        <v>2.9999999999999995E-2</v>
      </c>
      <c r="L5602" s="6">
        <f t="shared" si="614"/>
        <v>4.0714285714285738E-2</v>
      </c>
      <c r="M5602" s="6">
        <f t="shared" si="615"/>
        <v>0.73684210526315741</v>
      </c>
      <c r="N5602" s="6">
        <f t="shared" si="616"/>
        <v>42.424242424242415</v>
      </c>
      <c r="Q5602" s="1">
        <v>2.2351290000000001</v>
      </c>
      <c r="R5602" s="3">
        <v>1332400</v>
      </c>
    </row>
    <row r="5603" spans="1:18" x14ac:dyDescent="0.2">
      <c r="A5603" s="8">
        <v>42122</v>
      </c>
      <c r="B5603" s="1">
        <v>2.2999999999999998</v>
      </c>
      <c r="C5603" s="1">
        <v>2.3199999999999998</v>
      </c>
      <c r="D5603" s="1">
        <v>2.2200000000000002</v>
      </c>
      <c r="E5603" s="1">
        <v>2.2400000000000002</v>
      </c>
      <c r="G5603" s="6">
        <f t="shared" si="610"/>
        <v>-1.9999999999999574E-2</v>
      </c>
      <c r="H5603" s="1">
        <f t="shared" si="611"/>
        <v>0</v>
      </c>
      <c r="I5603" s="1">
        <f t="shared" si="612"/>
        <v>1.9999999999999574E-2</v>
      </c>
      <c r="K5603" s="6">
        <f t="shared" si="613"/>
        <v>2.9999999999999995E-2</v>
      </c>
      <c r="L5603" s="6">
        <f t="shared" si="614"/>
        <v>3.4285714285714253E-2</v>
      </c>
      <c r="M5603" s="6">
        <f t="shared" si="615"/>
        <v>0.87500000000000067</v>
      </c>
      <c r="N5603" s="6">
        <f t="shared" si="616"/>
        <v>46.666666666666686</v>
      </c>
      <c r="Q5603" s="1">
        <v>2.2153489999999998</v>
      </c>
      <c r="R5603" s="3">
        <v>1148500</v>
      </c>
    </row>
    <row r="5604" spans="1:18" x14ac:dyDescent="0.2">
      <c r="A5604" s="8">
        <v>42123</v>
      </c>
      <c r="B5604" s="1">
        <v>2.2599999999999998</v>
      </c>
      <c r="C5604" s="1">
        <v>2.4500000000000002</v>
      </c>
      <c r="D5604" s="1">
        <v>2.234</v>
      </c>
      <c r="E5604" s="1">
        <v>2.4</v>
      </c>
      <c r="G5604" s="6">
        <f t="shared" si="610"/>
        <v>0.1599999999999997</v>
      </c>
      <c r="H5604" s="1">
        <f t="shared" si="611"/>
        <v>0.1599999999999997</v>
      </c>
      <c r="I5604" s="1">
        <f t="shared" si="612"/>
        <v>0</v>
      </c>
      <c r="K5604" s="6">
        <f t="shared" si="613"/>
        <v>4.1428571428571405E-2</v>
      </c>
      <c r="L5604" s="6">
        <f t="shared" si="614"/>
        <v>3.2857142857142821E-2</v>
      </c>
      <c r="M5604" s="6">
        <f t="shared" si="615"/>
        <v>1.260869565217392</v>
      </c>
      <c r="N5604" s="6">
        <f t="shared" si="616"/>
        <v>55.769230769230781</v>
      </c>
      <c r="Q5604" s="1">
        <v>2.3735889999999999</v>
      </c>
      <c r="R5604" s="3">
        <v>1228900</v>
      </c>
    </row>
    <row r="5605" spans="1:18" x14ac:dyDescent="0.2">
      <c r="A5605" s="8">
        <v>42124</v>
      </c>
      <c r="B5605" s="1">
        <v>2.39</v>
      </c>
      <c r="C5605" s="1">
        <v>2.4870000000000001</v>
      </c>
      <c r="D5605" s="1">
        <v>2.35</v>
      </c>
      <c r="E5605" s="1">
        <v>2.4700000000000002</v>
      </c>
      <c r="G5605" s="6">
        <f t="shared" si="610"/>
        <v>7.0000000000000284E-2</v>
      </c>
      <c r="H5605" s="1">
        <f t="shared" si="611"/>
        <v>7.0000000000000284E-2</v>
      </c>
      <c r="I5605" s="1">
        <f t="shared" si="612"/>
        <v>0</v>
      </c>
      <c r="K5605" s="6">
        <f t="shared" si="613"/>
        <v>4.5714285714285693E-2</v>
      </c>
      <c r="L5605" s="6">
        <f t="shared" si="614"/>
        <v>3.2857142857142821E-2</v>
      </c>
      <c r="M5605" s="6">
        <f t="shared" si="615"/>
        <v>1.3913043478260878</v>
      </c>
      <c r="N5605" s="6">
        <f t="shared" si="616"/>
        <v>58.181818181818194</v>
      </c>
      <c r="Q5605" s="1">
        <v>2.4428179999999999</v>
      </c>
      <c r="R5605" s="3">
        <v>1394400</v>
      </c>
    </row>
    <row r="5606" spans="1:18" x14ac:dyDescent="0.2">
      <c r="A5606" s="8">
        <v>42125</v>
      </c>
      <c r="B5606" s="1">
        <v>2.5</v>
      </c>
      <c r="C5606" s="1">
        <v>2.5299999999999998</v>
      </c>
      <c r="D5606" s="1">
        <v>2.2799999999999998</v>
      </c>
      <c r="E5606" s="1">
        <v>2.2999999999999998</v>
      </c>
      <c r="G5606" s="6">
        <f t="shared" si="610"/>
        <v>-0.17000000000000037</v>
      </c>
      <c r="H5606" s="1">
        <f t="shared" si="611"/>
        <v>0</v>
      </c>
      <c r="I5606" s="1">
        <f t="shared" si="612"/>
        <v>0.17000000000000037</v>
      </c>
      <c r="K5606" s="6">
        <f t="shared" si="613"/>
        <v>4.5714285714285693E-2</v>
      </c>
      <c r="L5606" s="6">
        <f t="shared" si="614"/>
        <v>3.8571428571428576E-2</v>
      </c>
      <c r="M5606" s="6">
        <f t="shared" si="615"/>
        <v>1.1851851851851845</v>
      </c>
      <c r="N5606" s="6">
        <f t="shared" si="616"/>
        <v>54.237288135593204</v>
      </c>
      <c r="Q5606" s="1">
        <v>2.274689</v>
      </c>
      <c r="R5606" s="3">
        <v>1543700</v>
      </c>
    </row>
    <row r="5607" spans="1:18" x14ac:dyDescent="0.2">
      <c r="A5607" s="8">
        <v>42128</v>
      </c>
      <c r="B5607" s="1">
        <v>2.34</v>
      </c>
      <c r="C5607" s="1">
        <v>2.4300000000000002</v>
      </c>
      <c r="D5607" s="1">
        <v>2.29</v>
      </c>
      <c r="E5607" s="1">
        <v>2.38</v>
      </c>
      <c r="G5607" s="6">
        <f t="shared" si="610"/>
        <v>8.0000000000000071E-2</v>
      </c>
      <c r="H5607" s="1">
        <f t="shared" si="611"/>
        <v>8.0000000000000071E-2</v>
      </c>
      <c r="I5607" s="1">
        <f t="shared" si="612"/>
        <v>0</v>
      </c>
      <c r="K5607" s="6">
        <f t="shared" si="613"/>
        <v>2.6428571428571437E-2</v>
      </c>
      <c r="L5607" s="6">
        <f t="shared" si="614"/>
        <v>3.8571428571428576E-2</v>
      </c>
      <c r="M5607" s="6">
        <f t="shared" si="615"/>
        <v>0.68518518518518534</v>
      </c>
      <c r="N5607" s="6">
        <f t="shared" si="616"/>
        <v>40.659340659340664</v>
      </c>
      <c r="Q5607" s="1">
        <v>2.353809</v>
      </c>
      <c r="R5607" s="3">
        <v>1083700</v>
      </c>
    </row>
    <row r="5608" spans="1:18" x14ac:dyDescent="0.2">
      <c r="A5608" s="8">
        <v>42129</v>
      </c>
      <c r="B5608" s="1">
        <v>2.4900000000000002</v>
      </c>
      <c r="C5608" s="1">
        <v>2.5</v>
      </c>
      <c r="D5608" s="1">
        <v>2.2599999999999998</v>
      </c>
      <c r="E5608" s="1">
        <v>2.2599999999999998</v>
      </c>
      <c r="G5608" s="6">
        <f t="shared" si="610"/>
        <v>-0.12000000000000011</v>
      </c>
      <c r="H5608" s="1">
        <f t="shared" si="611"/>
        <v>0</v>
      </c>
      <c r="I5608" s="1">
        <f t="shared" si="612"/>
        <v>0.12000000000000011</v>
      </c>
      <c r="K5608" s="6">
        <f t="shared" si="613"/>
        <v>2.6428571428571437E-2</v>
      </c>
      <c r="L5608" s="6">
        <f t="shared" si="614"/>
        <v>4.5000000000000026E-2</v>
      </c>
      <c r="M5608" s="6">
        <f t="shared" si="615"/>
        <v>0.5873015873015871</v>
      </c>
      <c r="N5608" s="6">
        <f t="shared" si="616"/>
        <v>36.999999999999986</v>
      </c>
      <c r="Q5608" s="1">
        <v>2.2351290000000001</v>
      </c>
      <c r="R5608" s="3">
        <v>1024200</v>
      </c>
    </row>
    <row r="5609" spans="1:18" x14ac:dyDescent="0.2">
      <c r="A5609" s="8">
        <v>42130</v>
      </c>
      <c r="B5609" s="1">
        <v>2.2799999999999998</v>
      </c>
      <c r="C5609" s="1">
        <v>2.33</v>
      </c>
      <c r="D5609" s="1">
        <v>2.17</v>
      </c>
      <c r="E5609" s="1">
        <v>2.1800000000000002</v>
      </c>
      <c r="G5609" s="6">
        <f t="shared" si="610"/>
        <v>-7.9999999999999627E-2</v>
      </c>
      <c r="H5609" s="1">
        <f t="shared" si="611"/>
        <v>0</v>
      </c>
      <c r="I5609" s="1">
        <f t="shared" si="612"/>
        <v>7.9999999999999627E-2</v>
      </c>
      <c r="K5609" s="6">
        <f t="shared" si="613"/>
        <v>2.6428571428571437E-2</v>
      </c>
      <c r="L5609" s="6">
        <f t="shared" si="614"/>
        <v>4.357142857142856E-2</v>
      </c>
      <c r="M5609" s="6">
        <f t="shared" si="615"/>
        <v>0.60655737704918067</v>
      </c>
      <c r="N5609" s="6">
        <f t="shared" si="616"/>
        <v>37.755102040816347</v>
      </c>
      <c r="Q5609" s="1">
        <v>2.1560090000000001</v>
      </c>
      <c r="R5609" s="3">
        <v>1516600</v>
      </c>
    </row>
    <row r="5610" spans="1:18" x14ac:dyDescent="0.2">
      <c r="A5610" s="8">
        <v>42131</v>
      </c>
      <c r="B5610" s="1">
        <v>2.25</v>
      </c>
      <c r="C5610" s="1">
        <v>2.25</v>
      </c>
      <c r="D5610" s="1">
        <v>2.1</v>
      </c>
      <c r="E5610" s="1">
        <v>2.16</v>
      </c>
      <c r="G5610" s="6">
        <f t="shared" si="610"/>
        <v>-2.0000000000000018E-2</v>
      </c>
      <c r="H5610" s="1">
        <f t="shared" si="611"/>
        <v>0</v>
      </c>
      <c r="I5610" s="1">
        <f t="shared" si="612"/>
        <v>2.0000000000000018E-2</v>
      </c>
      <c r="K5610" s="6">
        <f t="shared" si="613"/>
        <v>2.6428571428571437E-2</v>
      </c>
      <c r="L5610" s="6">
        <f t="shared" si="614"/>
        <v>4.357142857142856E-2</v>
      </c>
      <c r="M5610" s="6">
        <f t="shared" si="615"/>
        <v>0.60655737704918067</v>
      </c>
      <c r="N5610" s="6">
        <f t="shared" si="616"/>
        <v>37.755102040816347</v>
      </c>
      <c r="Q5610" s="1">
        <v>2.1362299999999999</v>
      </c>
      <c r="R5610" s="3">
        <v>1120200</v>
      </c>
    </row>
    <row r="5611" spans="1:18" x14ac:dyDescent="0.2">
      <c r="A5611" s="8">
        <v>42132</v>
      </c>
      <c r="B5611" s="1">
        <v>2.23</v>
      </c>
      <c r="C5611" s="1">
        <v>2.2999999999999998</v>
      </c>
      <c r="D5611" s="1">
        <v>2</v>
      </c>
      <c r="E5611" s="1">
        <v>2</v>
      </c>
      <c r="G5611" s="6">
        <f t="shared" si="610"/>
        <v>-0.16000000000000014</v>
      </c>
      <c r="H5611" s="1">
        <f t="shared" si="611"/>
        <v>0</v>
      </c>
      <c r="I5611" s="1">
        <f t="shared" si="612"/>
        <v>0.16000000000000014</v>
      </c>
      <c r="K5611" s="6">
        <f t="shared" si="613"/>
        <v>2.2857142857142847E-2</v>
      </c>
      <c r="L5611" s="6">
        <f t="shared" si="614"/>
        <v>5.5E-2</v>
      </c>
      <c r="M5611" s="6">
        <f t="shared" si="615"/>
        <v>0.41558441558441539</v>
      </c>
      <c r="N5611" s="6">
        <f t="shared" si="616"/>
        <v>29.357798165137595</v>
      </c>
      <c r="Q5611" s="1">
        <v>1.9779899999999999</v>
      </c>
      <c r="R5611" s="3">
        <v>2216300</v>
      </c>
    </row>
    <row r="5612" spans="1:18" x14ac:dyDescent="0.2">
      <c r="A5612" s="8">
        <v>42135</v>
      </c>
      <c r="B5612" s="1">
        <v>2.02</v>
      </c>
      <c r="C5612" s="1">
        <v>2.21</v>
      </c>
      <c r="D5612" s="1">
        <v>2</v>
      </c>
      <c r="E5612" s="1">
        <v>2.2000000000000002</v>
      </c>
      <c r="G5612" s="6">
        <f t="shared" si="610"/>
        <v>0.20000000000000018</v>
      </c>
      <c r="H5612" s="1">
        <f t="shared" si="611"/>
        <v>0.20000000000000018</v>
      </c>
      <c r="I5612" s="1">
        <f t="shared" si="612"/>
        <v>0</v>
      </c>
      <c r="K5612" s="6">
        <f t="shared" si="613"/>
        <v>3.7142857142857144E-2</v>
      </c>
      <c r="L5612" s="6">
        <f t="shared" si="614"/>
        <v>4.857142857142855E-2</v>
      </c>
      <c r="M5612" s="6">
        <f t="shared" si="615"/>
        <v>0.76470588235294157</v>
      </c>
      <c r="N5612" s="6">
        <f t="shared" si="616"/>
        <v>43.333333333333343</v>
      </c>
      <c r="Q5612" s="1">
        <v>2.175789</v>
      </c>
      <c r="R5612" s="3">
        <v>1587100</v>
      </c>
    </row>
    <row r="5613" spans="1:18" x14ac:dyDescent="0.2">
      <c r="A5613" s="8">
        <v>42136</v>
      </c>
      <c r="B5613" s="1">
        <v>2.27</v>
      </c>
      <c r="C5613" s="1">
        <v>2.35</v>
      </c>
      <c r="D5613" s="1">
        <v>2.17</v>
      </c>
      <c r="E5613" s="1">
        <v>2.2999999999999998</v>
      </c>
      <c r="G5613" s="6">
        <f t="shared" si="610"/>
        <v>9.9999999999999645E-2</v>
      </c>
      <c r="H5613" s="1">
        <f t="shared" si="611"/>
        <v>9.9999999999999645E-2</v>
      </c>
      <c r="I5613" s="1">
        <f t="shared" si="612"/>
        <v>0</v>
      </c>
      <c r="K5613" s="6">
        <f t="shared" si="613"/>
        <v>4.4285714285714262E-2</v>
      </c>
      <c r="L5613" s="6">
        <f t="shared" si="614"/>
        <v>4.357142857142856E-2</v>
      </c>
      <c r="M5613" s="6">
        <f t="shared" si="615"/>
        <v>1.0163934426229506</v>
      </c>
      <c r="N5613" s="6">
        <f t="shared" si="616"/>
        <v>50.406504065040643</v>
      </c>
      <c r="Q5613" s="1">
        <v>2.274689</v>
      </c>
      <c r="R5613" s="3">
        <v>1241600</v>
      </c>
    </row>
    <row r="5614" spans="1:18" x14ac:dyDescent="0.2">
      <c r="A5614" s="8">
        <v>42137</v>
      </c>
      <c r="B5614" s="1">
        <v>2.25</v>
      </c>
      <c r="C5614" s="1">
        <v>2.57</v>
      </c>
      <c r="D5614" s="1">
        <v>2.25</v>
      </c>
      <c r="E5614" s="1">
        <v>2.42</v>
      </c>
      <c r="G5614" s="6">
        <f t="shared" si="610"/>
        <v>0.12000000000000011</v>
      </c>
      <c r="H5614" s="1">
        <f t="shared" si="611"/>
        <v>0.12000000000000011</v>
      </c>
      <c r="I5614" s="1">
        <f t="shared" si="612"/>
        <v>0</v>
      </c>
      <c r="K5614" s="6">
        <f t="shared" si="613"/>
        <v>5.2142857142857144E-2</v>
      </c>
      <c r="L5614" s="6">
        <f t="shared" si="614"/>
        <v>4.357142857142856E-2</v>
      </c>
      <c r="M5614" s="6">
        <f t="shared" si="615"/>
        <v>1.1967213114754103</v>
      </c>
      <c r="N5614" s="6">
        <f t="shared" si="616"/>
        <v>54.477611940298509</v>
      </c>
      <c r="Q5614" s="1">
        <v>2.3933680000000002</v>
      </c>
      <c r="R5614" s="3">
        <v>2098300</v>
      </c>
    </row>
    <row r="5615" spans="1:18" x14ac:dyDescent="0.2">
      <c r="A5615" s="8">
        <v>42138</v>
      </c>
      <c r="B5615" s="1">
        <v>2.5</v>
      </c>
      <c r="C5615" s="1">
        <v>2.68</v>
      </c>
      <c r="D5615" s="1">
        <v>2.42</v>
      </c>
      <c r="E5615" s="1">
        <v>2.6</v>
      </c>
      <c r="G5615" s="6">
        <f t="shared" si="610"/>
        <v>0.18000000000000016</v>
      </c>
      <c r="H5615" s="1">
        <f t="shared" si="611"/>
        <v>0.18000000000000016</v>
      </c>
      <c r="I5615" s="1">
        <f t="shared" si="612"/>
        <v>0</v>
      </c>
      <c r="K5615" s="6">
        <f t="shared" si="613"/>
        <v>6.5000000000000016E-2</v>
      </c>
      <c r="L5615" s="6">
        <f t="shared" si="614"/>
        <v>4.2857142857142864E-2</v>
      </c>
      <c r="M5615" s="6">
        <f t="shared" si="615"/>
        <v>1.5166666666666668</v>
      </c>
      <c r="N5615" s="6">
        <f t="shared" si="616"/>
        <v>60.264900662251655</v>
      </c>
      <c r="Q5615" s="1">
        <v>2.5713879999999998</v>
      </c>
      <c r="R5615" s="3">
        <v>2513100</v>
      </c>
    </row>
    <row r="5616" spans="1:18" x14ac:dyDescent="0.2">
      <c r="A5616" s="8">
        <v>42139</v>
      </c>
      <c r="B5616" s="1">
        <v>2.58</v>
      </c>
      <c r="C5616" s="1">
        <v>2.6</v>
      </c>
      <c r="D5616" s="1">
        <v>2.46</v>
      </c>
      <c r="E5616" s="1">
        <v>2.48</v>
      </c>
      <c r="G5616" s="6">
        <f t="shared" si="610"/>
        <v>-0.12000000000000011</v>
      </c>
      <c r="H5616" s="1">
        <f t="shared" si="611"/>
        <v>0</v>
      </c>
      <c r="I5616" s="1">
        <f t="shared" si="612"/>
        <v>0.12000000000000011</v>
      </c>
      <c r="K5616" s="6">
        <f t="shared" si="613"/>
        <v>6.5000000000000016E-2</v>
      </c>
      <c r="L5616" s="6">
        <f t="shared" si="614"/>
        <v>4.928571428571428E-2</v>
      </c>
      <c r="M5616" s="6">
        <f t="shared" si="615"/>
        <v>1.3188405797101455</v>
      </c>
      <c r="N5616" s="6">
        <f t="shared" si="616"/>
        <v>56.875000000000007</v>
      </c>
      <c r="Q5616" s="1">
        <v>2.4527079999999999</v>
      </c>
      <c r="R5616" s="3">
        <v>1004000</v>
      </c>
    </row>
    <row r="5617" spans="1:18" x14ac:dyDescent="0.2">
      <c r="A5617" s="8">
        <v>42142</v>
      </c>
      <c r="B5617" s="1">
        <v>2.48</v>
      </c>
      <c r="C5617" s="1">
        <v>2.5</v>
      </c>
      <c r="D5617" s="1">
        <v>2.37</v>
      </c>
      <c r="E5617" s="1">
        <v>2.41</v>
      </c>
      <c r="G5617" s="6">
        <f t="shared" si="610"/>
        <v>-6.999999999999984E-2</v>
      </c>
      <c r="H5617" s="1">
        <f t="shared" si="611"/>
        <v>0</v>
      </c>
      <c r="I5617" s="1">
        <f t="shared" si="612"/>
        <v>6.999999999999984E-2</v>
      </c>
      <c r="K5617" s="6">
        <f t="shared" si="613"/>
        <v>6.5000000000000016E-2</v>
      </c>
      <c r="L5617" s="6">
        <f t="shared" si="614"/>
        <v>5.2857142857142873E-2</v>
      </c>
      <c r="M5617" s="6">
        <f t="shared" si="615"/>
        <v>1.2297297297297296</v>
      </c>
      <c r="N5617" s="6">
        <f t="shared" si="616"/>
        <v>55.151515151515156</v>
      </c>
      <c r="Q5617" s="1">
        <v>2.3834789999999999</v>
      </c>
      <c r="R5617" s="3">
        <v>997700</v>
      </c>
    </row>
    <row r="5618" spans="1:18" x14ac:dyDescent="0.2">
      <c r="A5618" s="8">
        <v>42143</v>
      </c>
      <c r="B5618" s="1">
        <v>2.41</v>
      </c>
      <c r="C5618" s="1">
        <v>2.4300000000000002</v>
      </c>
      <c r="D5618" s="1">
        <v>2.35</v>
      </c>
      <c r="E5618" s="1">
        <v>2.36</v>
      </c>
      <c r="G5618" s="6">
        <f t="shared" si="610"/>
        <v>-5.0000000000000266E-2</v>
      </c>
      <c r="H5618" s="1">
        <f t="shared" si="611"/>
        <v>0</v>
      </c>
      <c r="I5618" s="1">
        <f t="shared" si="612"/>
        <v>5.0000000000000266E-2</v>
      </c>
      <c r="K5618" s="6">
        <f t="shared" si="613"/>
        <v>5.3571428571428603E-2</v>
      </c>
      <c r="L5618" s="6">
        <f t="shared" si="614"/>
        <v>5.642857142857146E-2</v>
      </c>
      <c r="M5618" s="6">
        <f t="shared" si="615"/>
        <v>0.949367088607595</v>
      </c>
      <c r="N5618" s="6">
        <f t="shared" si="616"/>
        <v>48.701298701298704</v>
      </c>
      <c r="Q5618" s="1">
        <v>2.334028</v>
      </c>
      <c r="R5618" s="3">
        <v>842800</v>
      </c>
    </row>
    <row r="5619" spans="1:18" x14ac:dyDescent="0.2">
      <c r="A5619" s="8">
        <v>42144</v>
      </c>
      <c r="B5619" s="1">
        <v>2.34</v>
      </c>
      <c r="C5619" s="1">
        <v>2.4300000000000002</v>
      </c>
      <c r="D5619" s="1">
        <v>2.31</v>
      </c>
      <c r="E5619" s="1">
        <v>2.42</v>
      </c>
      <c r="G5619" s="6">
        <f t="shared" si="610"/>
        <v>6.0000000000000053E-2</v>
      </c>
      <c r="H5619" s="1">
        <f t="shared" si="611"/>
        <v>6.0000000000000053E-2</v>
      </c>
      <c r="I5619" s="1">
        <f t="shared" si="612"/>
        <v>0</v>
      </c>
      <c r="K5619" s="6">
        <f t="shared" si="613"/>
        <v>5.2857142857142873E-2</v>
      </c>
      <c r="L5619" s="6">
        <f t="shared" si="614"/>
        <v>5.642857142857146E-2</v>
      </c>
      <c r="M5619" s="6">
        <f t="shared" si="615"/>
        <v>0.93670886075949344</v>
      </c>
      <c r="N5619" s="6">
        <f t="shared" si="616"/>
        <v>48.366013071895416</v>
      </c>
      <c r="Q5619" s="1">
        <v>2.3933680000000002</v>
      </c>
      <c r="R5619" s="3">
        <v>878400</v>
      </c>
    </row>
    <row r="5620" spans="1:18" x14ac:dyDescent="0.2">
      <c r="A5620" s="8">
        <v>42145</v>
      </c>
      <c r="B5620" s="1">
        <v>2.4300000000000002</v>
      </c>
      <c r="C5620" s="1">
        <v>2.5</v>
      </c>
      <c r="D5620" s="1">
        <v>2.4</v>
      </c>
      <c r="E5620" s="1">
        <v>2.5</v>
      </c>
      <c r="G5620" s="6">
        <f t="shared" si="610"/>
        <v>8.0000000000000071E-2</v>
      </c>
      <c r="H5620" s="1">
        <f t="shared" si="611"/>
        <v>8.0000000000000071E-2</v>
      </c>
      <c r="I5620" s="1">
        <f t="shared" si="612"/>
        <v>0</v>
      </c>
      <c r="K5620" s="6">
        <f t="shared" si="613"/>
        <v>5.8571428571428594E-2</v>
      </c>
      <c r="L5620" s="6">
        <f t="shared" si="614"/>
        <v>4.4285714285714296E-2</v>
      </c>
      <c r="M5620" s="6">
        <f t="shared" si="615"/>
        <v>1.3225806451612905</v>
      </c>
      <c r="N5620" s="6">
        <f t="shared" si="616"/>
        <v>56.94444444444445</v>
      </c>
      <c r="Q5620" s="1">
        <v>2.4724879999999998</v>
      </c>
      <c r="R5620" s="3">
        <v>738600</v>
      </c>
    </row>
    <row r="5621" spans="1:18" x14ac:dyDescent="0.2">
      <c r="A5621" s="8">
        <v>42146</v>
      </c>
      <c r="B5621" s="1">
        <v>2.46</v>
      </c>
      <c r="C5621" s="1">
        <v>2.5</v>
      </c>
      <c r="D5621" s="1">
        <v>2.3519999999999999</v>
      </c>
      <c r="E5621" s="1">
        <v>2.4500000000000002</v>
      </c>
      <c r="G5621" s="6">
        <f t="shared" si="610"/>
        <v>-4.9999999999999822E-2</v>
      </c>
      <c r="H5621" s="1">
        <f t="shared" si="611"/>
        <v>0</v>
      </c>
      <c r="I5621" s="1">
        <f t="shared" si="612"/>
        <v>4.9999999999999822E-2</v>
      </c>
      <c r="K5621" s="6">
        <f t="shared" si="613"/>
        <v>5.2857142857142873E-2</v>
      </c>
      <c r="L5621" s="6">
        <f t="shared" si="614"/>
        <v>4.7857142857142855E-2</v>
      </c>
      <c r="M5621" s="6">
        <f t="shared" si="615"/>
        <v>1.1044776119402988</v>
      </c>
      <c r="N5621" s="6">
        <f t="shared" si="616"/>
        <v>52.4822695035461</v>
      </c>
      <c r="Q5621" s="1">
        <v>2.423038</v>
      </c>
      <c r="R5621" s="3">
        <v>1400100</v>
      </c>
    </row>
    <row r="5622" spans="1:18" x14ac:dyDescent="0.2">
      <c r="A5622" s="8">
        <v>42150</v>
      </c>
      <c r="B5622" s="1">
        <v>2.4300000000000002</v>
      </c>
      <c r="C5622" s="1">
        <v>2.4300000000000002</v>
      </c>
      <c r="D5622" s="1">
        <v>2.23</v>
      </c>
      <c r="E5622" s="1">
        <v>2.29</v>
      </c>
      <c r="G5622" s="6">
        <f t="shared" si="610"/>
        <v>-0.16000000000000014</v>
      </c>
      <c r="H5622" s="1">
        <f t="shared" si="611"/>
        <v>0</v>
      </c>
      <c r="I5622" s="1">
        <f t="shared" si="612"/>
        <v>0.16000000000000014</v>
      </c>
      <c r="K5622" s="6">
        <f t="shared" si="613"/>
        <v>5.2857142857142873E-2</v>
      </c>
      <c r="L5622" s="6">
        <f t="shared" si="614"/>
        <v>5.0714285714285712E-2</v>
      </c>
      <c r="M5622" s="6">
        <f t="shared" si="615"/>
        <v>1.042253521126761</v>
      </c>
      <c r="N5622" s="6">
        <f t="shared" si="616"/>
        <v>51.034482758620697</v>
      </c>
      <c r="Q5622" s="1">
        <v>2.264799</v>
      </c>
      <c r="R5622" s="3">
        <v>1401300</v>
      </c>
    </row>
    <row r="5623" spans="1:18" x14ac:dyDescent="0.2">
      <c r="A5623" s="8">
        <v>42151</v>
      </c>
      <c r="B5623" s="1">
        <v>2.27</v>
      </c>
      <c r="C5623" s="1">
        <v>2.3199999999999998</v>
      </c>
      <c r="D5623" s="1">
        <v>2.2000000000000002</v>
      </c>
      <c r="E5623" s="1">
        <v>2.25</v>
      </c>
      <c r="G5623" s="6">
        <f t="shared" si="610"/>
        <v>-4.0000000000000036E-2</v>
      </c>
      <c r="H5623" s="1">
        <f t="shared" si="611"/>
        <v>0</v>
      </c>
      <c r="I5623" s="1">
        <f t="shared" si="612"/>
        <v>4.0000000000000036E-2</v>
      </c>
      <c r="K5623" s="6">
        <f t="shared" si="613"/>
        <v>5.2857142857142873E-2</v>
      </c>
      <c r="L5623" s="6">
        <f t="shared" si="614"/>
        <v>4.7857142857142883E-2</v>
      </c>
      <c r="M5623" s="6">
        <f t="shared" si="615"/>
        <v>1.1044776119402984</v>
      </c>
      <c r="N5623" s="6">
        <f t="shared" si="616"/>
        <v>52.4822695035461</v>
      </c>
      <c r="Q5623" s="1">
        <v>2.2252390000000002</v>
      </c>
      <c r="R5623" s="3">
        <v>786100</v>
      </c>
    </row>
    <row r="5624" spans="1:18" x14ac:dyDescent="0.2">
      <c r="A5624" s="8">
        <v>42152</v>
      </c>
      <c r="B5624" s="1">
        <v>2.21</v>
      </c>
      <c r="C5624" s="1">
        <v>2.27</v>
      </c>
      <c r="D5624" s="1">
        <v>2.06</v>
      </c>
      <c r="E5624" s="1">
        <v>2.14</v>
      </c>
      <c r="G5624" s="6">
        <f t="shared" si="610"/>
        <v>-0.10999999999999988</v>
      </c>
      <c r="H5624" s="1">
        <f t="shared" si="611"/>
        <v>0</v>
      </c>
      <c r="I5624" s="1">
        <f t="shared" si="612"/>
        <v>0.10999999999999988</v>
      </c>
      <c r="K5624" s="6">
        <f t="shared" si="613"/>
        <v>5.2857142857142873E-2</v>
      </c>
      <c r="L5624" s="6">
        <f t="shared" si="614"/>
        <v>5.4285714285714305E-2</v>
      </c>
      <c r="M5624" s="6">
        <f t="shared" si="615"/>
        <v>0.97368421052631571</v>
      </c>
      <c r="N5624" s="6">
        <f t="shared" si="616"/>
        <v>49.333333333333329</v>
      </c>
      <c r="Q5624" s="1">
        <v>2.1164499999999999</v>
      </c>
      <c r="R5624" s="3">
        <v>1250800</v>
      </c>
    </row>
    <row r="5625" spans="1:18" x14ac:dyDescent="0.2">
      <c r="A5625" s="8">
        <v>42153</v>
      </c>
      <c r="B5625" s="1">
        <v>2.13</v>
      </c>
      <c r="C5625" s="1">
        <v>2.2599999999999998</v>
      </c>
      <c r="D5625" s="1">
        <v>2.1150000000000002</v>
      </c>
      <c r="E5625" s="1">
        <v>2.23</v>
      </c>
      <c r="G5625" s="6">
        <f t="shared" si="610"/>
        <v>8.9999999999999858E-2</v>
      </c>
      <c r="H5625" s="1">
        <f t="shared" si="611"/>
        <v>8.9999999999999858E-2</v>
      </c>
      <c r="I5625" s="1">
        <f t="shared" si="612"/>
        <v>0</v>
      </c>
      <c r="K5625" s="6">
        <f t="shared" si="613"/>
        <v>5.9285714285714289E-2</v>
      </c>
      <c r="L5625" s="6">
        <f t="shared" si="614"/>
        <v>4.2857142857142864E-2</v>
      </c>
      <c r="M5625" s="6">
        <f t="shared" si="615"/>
        <v>1.3833333333333331</v>
      </c>
      <c r="N5625" s="6">
        <f t="shared" si="616"/>
        <v>58.041958041958033</v>
      </c>
      <c r="Q5625" s="1">
        <v>2.2054589999999998</v>
      </c>
      <c r="R5625" s="3">
        <v>1639900</v>
      </c>
    </row>
    <row r="5626" spans="1:18" x14ac:dyDescent="0.2">
      <c r="A5626" s="8">
        <v>42156</v>
      </c>
      <c r="B5626" s="1">
        <v>2.2200000000000002</v>
      </c>
      <c r="C5626" s="1">
        <v>2.31</v>
      </c>
      <c r="D5626" s="1">
        <v>2.1850000000000001</v>
      </c>
      <c r="E5626" s="1">
        <v>2.2799999999999998</v>
      </c>
      <c r="G5626" s="6">
        <f t="shared" si="610"/>
        <v>4.9999999999999822E-2</v>
      </c>
      <c r="H5626" s="1">
        <f t="shared" si="611"/>
        <v>4.9999999999999822E-2</v>
      </c>
      <c r="I5626" s="1">
        <f t="shared" si="612"/>
        <v>0</v>
      </c>
      <c r="K5626" s="6">
        <f t="shared" si="613"/>
        <v>4.857142857142855E-2</v>
      </c>
      <c r="L5626" s="6">
        <f t="shared" si="614"/>
        <v>4.2857142857142864E-2</v>
      </c>
      <c r="M5626" s="6">
        <f t="shared" si="615"/>
        <v>1.1333333333333326</v>
      </c>
      <c r="N5626" s="6">
        <f t="shared" si="616"/>
        <v>53.124999999999993</v>
      </c>
      <c r="Q5626" s="1">
        <v>2.2549090000000001</v>
      </c>
      <c r="R5626" s="3">
        <v>1552100</v>
      </c>
    </row>
    <row r="5627" spans="1:18" x14ac:dyDescent="0.2">
      <c r="A5627" s="8">
        <v>42157</v>
      </c>
      <c r="B5627" s="1">
        <v>2.2799999999999998</v>
      </c>
      <c r="C5627" s="1">
        <v>2.38</v>
      </c>
      <c r="D5627" s="1">
        <v>2.2650000000000001</v>
      </c>
      <c r="E5627" s="1">
        <v>2.31</v>
      </c>
      <c r="G5627" s="6">
        <f t="shared" si="610"/>
        <v>3.0000000000000249E-2</v>
      </c>
      <c r="H5627" s="1">
        <f t="shared" si="611"/>
        <v>3.0000000000000249E-2</v>
      </c>
      <c r="I5627" s="1">
        <f t="shared" si="612"/>
        <v>0</v>
      </c>
      <c r="K5627" s="6">
        <f t="shared" si="613"/>
        <v>4.3571428571428594E-2</v>
      </c>
      <c r="L5627" s="6">
        <f t="shared" si="614"/>
        <v>4.2857142857142864E-2</v>
      </c>
      <c r="M5627" s="6">
        <f t="shared" si="615"/>
        <v>1.0166666666666671</v>
      </c>
      <c r="N5627" s="6">
        <f t="shared" si="616"/>
        <v>50.41322314049588</v>
      </c>
      <c r="Q5627" s="1">
        <v>2.2845789999999999</v>
      </c>
      <c r="R5627" s="3">
        <v>1206900</v>
      </c>
    </row>
    <row r="5628" spans="1:18" x14ac:dyDescent="0.2">
      <c r="A5628" s="8">
        <v>42158</v>
      </c>
      <c r="B5628" s="1">
        <v>2.31</v>
      </c>
      <c r="C5628" s="1">
        <v>2.31</v>
      </c>
      <c r="D5628" s="1">
        <v>2.2200000000000002</v>
      </c>
      <c r="E5628" s="1">
        <v>2.2799999999999998</v>
      </c>
      <c r="G5628" s="6">
        <f t="shared" si="610"/>
        <v>-3.0000000000000249E-2</v>
      </c>
      <c r="H5628" s="1">
        <f t="shared" si="611"/>
        <v>0</v>
      </c>
      <c r="I5628" s="1">
        <f t="shared" si="612"/>
        <v>3.0000000000000249E-2</v>
      </c>
      <c r="K5628" s="6">
        <f t="shared" si="613"/>
        <v>3.5000000000000017E-2</v>
      </c>
      <c r="L5628" s="6">
        <f t="shared" si="614"/>
        <v>4.5000000000000026E-2</v>
      </c>
      <c r="M5628" s="6">
        <f t="shared" si="615"/>
        <v>0.77777777777777768</v>
      </c>
      <c r="N5628" s="6">
        <f t="shared" si="616"/>
        <v>43.75</v>
      </c>
      <c r="Q5628" s="1">
        <v>2.2549090000000001</v>
      </c>
      <c r="R5628" s="3">
        <v>903100</v>
      </c>
    </row>
    <row r="5629" spans="1:18" x14ac:dyDescent="0.2">
      <c r="A5629" s="8">
        <v>42159</v>
      </c>
      <c r="B5629" s="1">
        <v>2.2799999999999998</v>
      </c>
      <c r="C5629" s="1">
        <v>2.31</v>
      </c>
      <c r="D5629" s="1">
        <v>2.17</v>
      </c>
      <c r="E5629" s="1">
        <v>2.17</v>
      </c>
      <c r="G5629" s="6">
        <f t="shared" si="610"/>
        <v>-0.10999999999999988</v>
      </c>
      <c r="H5629" s="1">
        <f t="shared" si="611"/>
        <v>0</v>
      </c>
      <c r="I5629" s="1">
        <f t="shared" si="612"/>
        <v>0.10999999999999988</v>
      </c>
      <c r="K5629" s="6">
        <f t="shared" si="613"/>
        <v>2.2142857142857148E-2</v>
      </c>
      <c r="L5629" s="6">
        <f t="shared" si="614"/>
        <v>5.2857142857142873E-2</v>
      </c>
      <c r="M5629" s="6">
        <f t="shared" si="615"/>
        <v>0.41891891891891891</v>
      </c>
      <c r="N5629" s="6">
        <f t="shared" si="616"/>
        <v>29.523809523809518</v>
      </c>
      <c r="Q5629" s="1">
        <v>2.1461199999999998</v>
      </c>
      <c r="R5629" s="3">
        <v>990000</v>
      </c>
    </row>
    <row r="5630" spans="1:18" x14ac:dyDescent="0.2">
      <c r="A5630" s="8">
        <v>42160</v>
      </c>
      <c r="B5630" s="1">
        <v>2.15</v>
      </c>
      <c r="C5630" s="1">
        <v>2.3199999999999998</v>
      </c>
      <c r="D5630" s="1">
        <v>2.15</v>
      </c>
      <c r="E5630" s="1">
        <v>2.21</v>
      </c>
      <c r="G5630" s="6">
        <f t="shared" si="610"/>
        <v>4.0000000000000036E-2</v>
      </c>
      <c r="H5630" s="1">
        <f t="shared" si="611"/>
        <v>4.0000000000000036E-2</v>
      </c>
      <c r="I5630" s="1">
        <f t="shared" si="612"/>
        <v>0</v>
      </c>
      <c r="K5630" s="6">
        <f t="shared" si="613"/>
        <v>2.5000000000000005E-2</v>
      </c>
      <c r="L5630" s="6">
        <f t="shared" si="614"/>
        <v>4.4285714285714296E-2</v>
      </c>
      <c r="M5630" s="6">
        <f t="shared" si="615"/>
        <v>0.56451612903225801</v>
      </c>
      <c r="N5630" s="6">
        <f t="shared" si="616"/>
        <v>36.082474226804123</v>
      </c>
      <c r="Q5630" s="1">
        <v>2.1856789999999999</v>
      </c>
      <c r="R5630" s="3">
        <v>662400</v>
      </c>
    </row>
    <row r="5631" spans="1:18" x14ac:dyDescent="0.2">
      <c r="A5631" s="8">
        <v>42163</v>
      </c>
      <c r="B5631" s="1">
        <v>2.1800000000000002</v>
      </c>
      <c r="C5631" s="1">
        <v>2.2400000000000002</v>
      </c>
      <c r="D5631" s="1">
        <v>2.15</v>
      </c>
      <c r="E5631" s="1">
        <v>2.16</v>
      </c>
      <c r="G5631" s="6">
        <f t="shared" si="610"/>
        <v>-4.9999999999999822E-2</v>
      </c>
      <c r="H5631" s="1">
        <f t="shared" si="611"/>
        <v>0</v>
      </c>
      <c r="I5631" s="1">
        <f t="shared" si="612"/>
        <v>4.9999999999999822E-2</v>
      </c>
      <c r="K5631" s="6">
        <f t="shared" si="613"/>
        <v>2.5000000000000005E-2</v>
      </c>
      <c r="L5631" s="6">
        <f t="shared" si="614"/>
        <v>4.2857142857142864E-2</v>
      </c>
      <c r="M5631" s="6">
        <f t="shared" si="615"/>
        <v>0.58333333333333337</v>
      </c>
      <c r="N5631" s="6">
        <f t="shared" si="616"/>
        <v>36.842105263157897</v>
      </c>
      <c r="Q5631" s="1">
        <v>2.1362299999999999</v>
      </c>
      <c r="R5631" s="3">
        <v>609000</v>
      </c>
    </row>
    <row r="5632" spans="1:18" x14ac:dyDescent="0.2">
      <c r="A5632" s="8">
        <v>42164</v>
      </c>
      <c r="B5632" s="1">
        <v>2.16</v>
      </c>
      <c r="C5632" s="1">
        <v>2.31</v>
      </c>
      <c r="D5632" s="1">
        <v>2.16</v>
      </c>
      <c r="E5632" s="1">
        <v>2.2000000000000002</v>
      </c>
      <c r="G5632" s="6">
        <f t="shared" si="610"/>
        <v>4.0000000000000036E-2</v>
      </c>
      <c r="H5632" s="1">
        <f t="shared" si="611"/>
        <v>4.0000000000000036E-2</v>
      </c>
      <c r="I5632" s="1">
        <f t="shared" si="612"/>
        <v>0</v>
      </c>
      <c r="K5632" s="6">
        <f t="shared" si="613"/>
        <v>2.7857142857142865E-2</v>
      </c>
      <c r="L5632" s="6">
        <f t="shared" si="614"/>
        <v>3.9285714285714271E-2</v>
      </c>
      <c r="M5632" s="6">
        <f t="shared" si="615"/>
        <v>0.70909090909090955</v>
      </c>
      <c r="N5632" s="6">
        <f t="shared" si="616"/>
        <v>41.489361702127674</v>
      </c>
      <c r="Q5632" s="1">
        <v>2.175789</v>
      </c>
      <c r="R5632" s="3">
        <v>1311500</v>
      </c>
    </row>
    <row r="5633" spans="1:18" x14ac:dyDescent="0.2">
      <c r="A5633" s="8">
        <v>42165</v>
      </c>
      <c r="B5633" s="1">
        <v>2.23</v>
      </c>
      <c r="C5633" s="1">
        <v>2.3199999999999998</v>
      </c>
      <c r="D5633" s="1">
        <v>2.2000000000000002</v>
      </c>
      <c r="E5633" s="1">
        <v>2.2799999999999998</v>
      </c>
      <c r="G5633" s="6">
        <f t="shared" si="610"/>
        <v>7.9999999999999627E-2</v>
      </c>
      <c r="H5633" s="1">
        <f t="shared" si="611"/>
        <v>7.9999999999999627E-2</v>
      </c>
      <c r="I5633" s="1">
        <f t="shared" si="612"/>
        <v>0</v>
      </c>
      <c r="K5633" s="6">
        <f t="shared" si="613"/>
        <v>2.9285714285714266E-2</v>
      </c>
      <c r="L5633" s="6">
        <f t="shared" si="614"/>
        <v>3.9285714285714271E-2</v>
      </c>
      <c r="M5633" s="6">
        <f t="shared" si="615"/>
        <v>0.74545454545454526</v>
      </c>
      <c r="N5633" s="6">
        <f t="shared" si="616"/>
        <v>42.708333333333321</v>
      </c>
      <c r="Q5633" s="1">
        <v>2.2549090000000001</v>
      </c>
      <c r="R5633" s="3">
        <v>1035200</v>
      </c>
    </row>
    <row r="5634" spans="1:18" x14ac:dyDescent="0.2">
      <c r="A5634" s="8">
        <v>42166</v>
      </c>
      <c r="B5634" s="1">
        <v>2.27</v>
      </c>
      <c r="C5634" s="1">
        <v>2.29</v>
      </c>
      <c r="D5634" s="1">
        <v>2.2200000000000002</v>
      </c>
      <c r="E5634" s="1">
        <v>2.29</v>
      </c>
      <c r="G5634" s="6">
        <f t="shared" si="610"/>
        <v>1.0000000000000231E-2</v>
      </c>
      <c r="H5634" s="1">
        <f t="shared" si="611"/>
        <v>1.0000000000000231E-2</v>
      </c>
      <c r="I5634" s="1">
        <f t="shared" si="612"/>
        <v>0</v>
      </c>
      <c r="K5634" s="6">
        <f t="shared" si="613"/>
        <v>2.4285714285714275E-2</v>
      </c>
      <c r="L5634" s="6">
        <f t="shared" si="614"/>
        <v>3.9285714285714271E-2</v>
      </c>
      <c r="M5634" s="6">
        <f t="shared" si="615"/>
        <v>0.61818181818181817</v>
      </c>
      <c r="N5634" s="6">
        <f t="shared" si="616"/>
        <v>38.202247191011239</v>
      </c>
      <c r="Q5634" s="1">
        <v>2.264799</v>
      </c>
      <c r="R5634" s="3">
        <v>848400</v>
      </c>
    </row>
    <row r="5635" spans="1:18" x14ac:dyDescent="0.2">
      <c r="A5635" s="8">
        <v>42167</v>
      </c>
      <c r="B5635" s="1">
        <v>2.29</v>
      </c>
      <c r="C5635" s="1">
        <v>2.38</v>
      </c>
      <c r="D5635" s="1">
        <v>2.2200000000000002</v>
      </c>
      <c r="E5635" s="1">
        <v>2.35</v>
      </c>
      <c r="G5635" s="6">
        <f t="shared" si="610"/>
        <v>6.0000000000000053E-2</v>
      </c>
      <c r="H5635" s="1">
        <f t="shared" si="611"/>
        <v>6.0000000000000053E-2</v>
      </c>
      <c r="I5635" s="1">
        <f t="shared" si="612"/>
        <v>0</v>
      </c>
      <c r="K5635" s="6">
        <f t="shared" si="613"/>
        <v>2.8571428571428564E-2</v>
      </c>
      <c r="L5635" s="6">
        <f t="shared" si="614"/>
        <v>3.5714285714285712E-2</v>
      </c>
      <c r="M5635" s="6">
        <f t="shared" si="615"/>
        <v>0.79999999999999982</v>
      </c>
      <c r="N5635" s="6">
        <f t="shared" si="616"/>
        <v>44.444444444444436</v>
      </c>
      <c r="Q5635" s="1">
        <v>2.3241390000000002</v>
      </c>
      <c r="R5635" s="3">
        <v>1001300</v>
      </c>
    </row>
    <row r="5636" spans="1:18" x14ac:dyDescent="0.2">
      <c r="A5636" s="8">
        <v>42170</v>
      </c>
      <c r="B5636" s="1">
        <v>2.3199999999999998</v>
      </c>
      <c r="C5636" s="1">
        <v>2.34</v>
      </c>
      <c r="D5636" s="1">
        <v>2.25</v>
      </c>
      <c r="E5636" s="1">
        <v>2.31</v>
      </c>
      <c r="G5636" s="6">
        <f t="shared" ref="G5636:G5699" si="617">E5636-E5635</f>
        <v>-4.0000000000000036E-2</v>
      </c>
      <c r="H5636" s="1">
        <f t="shared" ref="H5636:H5699" si="618">IF(G5636&gt;0,G5636,0)</f>
        <v>0</v>
      </c>
      <c r="I5636" s="1">
        <f t="shared" ref="I5636:I5699" si="619">IF(G5636&lt;0,ABS(G5636),0)</f>
        <v>4.0000000000000036E-2</v>
      </c>
      <c r="K5636" s="6">
        <f t="shared" si="613"/>
        <v>2.8571428571428564E-2</v>
      </c>
      <c r="L5636" s="6">
        <f t="shared" si="614"/>
        <v>2.7142857142857135E-2</v>
      </c>
      <c r="M5636" s="6">
        <f t="shared" si="615"/>
        <v>1.0526315789473684</v>
      </c>
      <c r="N5636" s="6">
        <f t="shared" si="616"/>
        <v>51.282051282051277</v>
      </c>
      <c r="Q5636" s="1">
        <v>2.2845789999999999</v>
      </c>
      <c r="R5636" s="3">
        <v>1332900</v>
      </c>
    </row>
    <row r="5637" spans="1:18" x14ac:dyDescent="0.2">
      <c r="A5637" s="8">
        <v>42171</v>
      </c>
      <c r="B5637" s="1">
        <v>2.2799999999999998</v>
      </c>
      <c r="C5637" s="1">
        <v>2.33</v>
      </c>
      <c r="D5637" s="1">
        <v>2.25</v>
      </c>
      <c r="E5637" s="1">
        <v>2.2599999999999998</v>
      </c>
      <c r="G5637" s="6">
        <f t="shared" si="617"/>
        <v>-5.0000000000000266E-2</v>
      </c>
      <c r="H5637" s="1">
        <f t="shared" si="618"/>
        <v>0</v>
      </c>
      <c r="I5637" s="1">
        <f t="shared" si="619"/>
        <v>5.0000000000000266E-2</v>
      </c>
      <c r="K5637" s="6">
        <f t="shared" si="613"/>
        <v>2.8571428571428564E-2</v>
      </c>
      <c r="L5637" s="6">
        <f t="shared" si="614"/>
        <v>2.7857142857142865E-2</v>
      </c>
      <c r="M5637" s="6">
        <f t="shared" si="615"/>
        <v>1.0256410256410251</v>
      </c>
      <c r="N5637" s="6">
        <f t="shared" si="616"/>
        <v>50.632911392405049</v>
      </c>
      <c r="Q5637" s="1">
        <v>2.2351290000000001</v>
      </c>
      <c r="R5637" s="3">
        <v>595900</v>
      </c>
    </row>
    <row r="5638" spans="1:18" x14ac:dyDescent="0.2">
      <c r="A5638" s="8">
        <v>42172</v>
      </c>
      <c r="B5638" s="1">
        <v>2.27</v>
      </c>
      <c r="C5638" s="1">
        <v>2.36</v>
      </c>
      <c r="D5638" s="1">
        <v>2.25</v>
      </c>
      <c r="E5638" s="1">
        <v>2.3199999999999998</v>
      </c>
      <c r="G5638" s="6">
        <f t="shared" si="617"/>
        <v>6.0000000000000053E-2</v>
      </c>
      <c r="H5638" s="1">
        <f t="shared" si="618"/>
        <v>6.0000000000000053E-2</v>
      </c>
      <c r="I5638" s="1">
        <f t="shared" si="619"/>
        <v>0</v>
      </c>
      <c r="K5638" s="6">
        <f t="shared" si="613"/>
        <v>3.2857142857142856E-2</v>
      </c>
      <c r="L5638" s="6">
        <f t="shared" si="614"/>
        <v>2.0000000000000018E-2</v>
      </c>
      <c r="M5638" s="6">
        <f t="shared" si="615"/>
        <v>1.6428571428571412</v>
      </c>
      <c r="N5638" s="6">
        <f t="shared" si="616"/>
        <v>62.16216216216214</v>
      </c>
      <c r="Q5638" s="1">
        <v>2.2944689999999999</v>
      </c>
      <c r="R5638" s="3">
        <v>994000</v>
      </c>
    </row>
    <row r="5639" spans="1:18" x14ac:dyDescent="0.2">
      <c r="A5639" s="8">
        <v>42173</v>
      </c>
      <c r="B5639" s="1">
        <v>2.34</v>
      </c>
      <c r="C5639" s="1">
        <v>2.42</v>
      </c>
      <c r="D5639" s="1">
        <v>2.29</v>
      </c>
      <c r="E5639" s="1">
        <v>2.41</v>
      </c>
      <c r="G5639" s="6">
        <f t="shared" si="617"/>
        <v>9.0000000000000302E-2</v>
      </c>
      <c r="H5639" s="1">
        <f t="shared" si="618"/>
        <v>9.0000000000000302E-2</v>
      </c>
      <c r="I5639" s="1">
        <f t="shared" si="619"/>
        <v>0</v>
      </c>
      <c r="K5639" s="6">
        <f t="shared" si="613"/>
        <v>3.2857142857142883E-2</v>
      </c>
      <c r="L5639" s="6">
        <f t="shared" si="614"/>
        <v>2.0000000000000018E-2</v>
      </c>
      <c r="M5639" s="6">
        <f t="shared" si="615"/>
        <v>1.6428571428571428</v>
      </c>
      <c r="N5639" s="6">
        <f t="shared" si="616"/>
        <v>62.162162162162161</v>
      </c>
      <c r="Q5639" s="1">
        <v>2.3834789999999999</v>
      </c>
      <c r="R5639" s="3">
        <v>1069000</v>
      </c>
    </row>
    <row r="5640" spans="1:18" x14ac:dyDescent="0.2">
      <c r="A5640" s="8">
        <v>42174</v>
      </c>
      <c r="B5640" s="1">
        <v>2.4</v>
      </c>
      <c r="C5640" s="1">
        <v>2.4</v>
      </c>
      <c r="D5640" s="1">
        <v>2.3149999999999999</v>
      </c>
      <c r="E5640" s="1">
        <v>2.36</v>
      </c>
      <c r="G5640" s="6">
        <f t="shared" si="617"/>
        <v>-5.0000000000000266E-2</v>
      </c>
      <c r="H5640" s="1">
        <f t="shared" si="618"/>
        <v>0</v>
      </c>
      <c r="I5640" s="1">
        <f t="shared" si="619"/>
        <v>5.0000000000000266E-2</v>
      </c>
      <c r="K5640" s="6">
        <f t="shared" si="613"/>
        <v>2.9285714285714328E-2</v>
      </c>
      <c r="L5640" s="6">
        <f t="shared" si="614"/>
        <v>2.3571428571428608E-2</v>
      </c>
      <c r="M5640" s="6">
        <f t="shared" si="615"/>
        <v>1.2424242424242422</v>
      </c>
      <c r="N5640" s="6">
        <f t="shared" si="616"/>
        <v>55.405405405405403</v>
      </c>
      <c r="Q5640" s="1">
        <v>2.334028</v>
      </c>
      <c r="R5640" s="3">
        <v>1451300</v>
      </c>
    </row>
    <row r="5641" spans="1:18" x14ac:dyDescent="0.2">
      <c r="A5641" s="8">
        <v>42177</v>
      </c>
      <c r="B5641" s="1">
        <v>2.36</v>
      </c>
      <c r="C5641" s="1">
        <v>2.52</v>
      </c>
      <c r="D5641" s="1">
        <v>2.335</v>
      </c>
      <c r="E5641" s="1">
        <v>2.42</v>
      </c>
      <c r="G5641" s="6">
        <f t="shared" si="617"/>
        <v>6.0000000000000053E-2</v>
      </c>
      <c r="H5641" s="1">
        <f t="shared" si="618"/>
        <v>6.0000000000000053E-2</v>
      </c>
      <c r="I5641" s="1">
        <f t="shared" si="619"/>
        <v>0</v>
      </c>
      <c r="K5641" s="6">
        <f t="shared" si="613"/>
        <v>3.1428571428571458E-2</v>
      </c>
      <c r="L5641" s="6">
        <f t="shared" si="614"/>
        <v>2.3571428571428608E-2</v>
      </c>
      <c r="M5641" s="6">
        <f t="shared" si="615"/>
        <v>1.3333333333333326</v>
      </c>
      <c r="N5641" s="6">
        <f t="shared" si="616"/>
        <v>57.142857142857132</v>
      </c>
      <c r="Q5641" s="1">
        <v>2.3933680000000002</v>
      </c>
      <c r="R5641" s="3">
        <v>868800</v>
      </c>
    </row>
    <row r="5642" spans="1:18" x14ac:dyDescent="0.2">
      <c r="A5642" s="8">
        <v>42178</v>
      </c>
      <c r="B5642" s="1">
        <v>2.42</v>
      </c>
      <c r="C5642" s="1">
        <v>2.5299999999999998</v>
      </c>
      <c r="D5642" s="1">
        <v>2.41</v>
      </c>
      <c r="E5642" s="1">
        <v>2.41</v>
      </c>
      <c r="G5642" s="6">
        <f t="shared" si="617"/>
        <v>-9.9999999999997868E-3</v>
      </c>
      <c r="H5642" s="1">
        <f t="shared" si="618"/>
        <v>0</v>
      </c>
      <c r="I5642" s="1">
        <f t="shared" si="619"/>
        <v>9.9999999999997868E-3</v>
      </c>
      <c r="K5642" s="6">
        <f t="shared" si="613"/>
        <v>3.1428571428571458E-2</v>
      </c>
      <c r="L5642" s="6">
        <f t="shared" si="614"/>
        <v>2.2142857142857148E-2</v>
      </c>
      <c r="M5642" s="6">
        <f t="shared" si="615"/>
        <v>1.4193548387096784</v>
      </c>
      <c r="N5642" s="6">
        <f t="shared" si="616"/>
        <v>58.666666666666686</v>
      </c>
      <c r="Q5642" s="1">
        <v>2.3834789999999999</v>
      </c>
      <c r="R5642" s="3">
        <v>803900</v>
      </c>
    </row>
    <row r="5643" spans="1:18" x14ac:dyDescent="0.2">
      <c r="A5643" s="8">
        <v>42179</v>
      </c>
      <c r="B5643" s="1">
        <v>2.39</v>
      </c>
      <c r="C5643" s="1">
        <v>2.5150000000000001</v>
      </c>
      <c r="D5643" s="1">
        <v>2.36</v>
      </c>
      <c r="E5643" s="1">
        <v>2.36</v>
      </c>
      <c r="G5643" s="6">
        <f t="shared" si="617"/>
        <v>-5.0000000000000266E-2</v>
      </c>
      <c r="H5643" s="1">
        <f t="shared" si="618"/>
        <v>0</v>
      </c>
      <c r="I5643" s="1">
        <f t="shared" si="619"/>
        <v>5.0000000000000266E-2</v>
      </c>
      <c r="K5643" s="6">
        <f t="shared" si="613"/>
        <v>3.1428571428571458E-2</v>
      </c>
      <c r="L5643" s="6">
        <f t="shared" si="614"/>
        <v>1.7857142857142887E-2</v>
      </c>
      <c r="M5643" s="6">
        <f t="shared" si="615"/>
        <v>1.7599999999999987</v>
      </c>
      <c r="N5643" s="6">
        <f t="shared" si="616"/>
        <v>63.76811594202897</v>
      </c>
      <c r="Q5643" s="1">
        <v>2.334028</v>
      </c>
      <c r="R5643" s="3">
        <v>1760100</v>
      </c>
    </row>
    <row r="5644" spans="1:18" x14ac:dyDescent="0.2">
      <c r="A5644" s="8">
        <v>42180</v>
      </c>
      <c r="B5644" s="1">
        <v>2.35</v>
      </c>
      <c r="C5644" s="1">
        <v>2.44</v>
      </c>
      <c r="D5644" s="1">
        <v>2.34</v>
      </c>
      <c r="E5644" s="1">
        <v>2.35</v>
      </c>
      <c r="G5644" s="6">
        <f t="shared" si="617"/>
        <v>-9.9999999999997868E-3</v>
      </c>
      <c r="H5644" s="1">
        <f t="shared" si="618"/>
        <v>0</v>
      </c>
      <c r="I5644" s="1">
        <f t="shared" si="619"/>
        <v>9.9999999999997868E-3</v>
      </c>
      <c r="K5644" s="6">
        <f t="shared" si="613"/>
        <v>2.8571428571428598E-2</v>
      </c>
      <c r="L5644" s="6">
        <f t="shared" si="614"/>
        <v>1.8571428571428589E-2</v>
      </c>
      <c r="M5644" s="6">
        <f t="shared" si="615"/>
        <v>1.5384615384615383</v>
      </c>
      <c r="N5644" s="6">
        <f t="shared" si="616"/>
        <v>60.606060606060602</v>
      </c>
      <c r="Q5644" s="1">
        <v>2.3241390000000002</v>
      </c>
      <c r="R5644" s="3">
        <v>901900</v>
      </c>
    </row>
    <row r="5645" spans="1:18" x14ac:dyDescent="0.2">
      <c r="A5645" s="8">
        <v>42181</v>
      </c>
      <c r="B5645" s="1">
        <v>2.34</v>
      </c>
      <c r="C5645" s="1">
        <v>2.52</v>
      </c>
      <c r="D5645" s="1">
        <v>2.29</v>
      </c>
      <c r="E5645" s="1">
        <v>2.3199999999999998</v>
      </c>
      <c r="G5645" s="6">
        <f t="shared" si="617"/>
        <v>-3.0000000000000249E-2</v>
      </c>
      <c r="H5645" s="1">
        <f t="shared" si="618"/>
        <v>0</v>
      </c>
      <c r="I5645" s="1">
        <f t="shared" si="619"/>
        <v>3.0000000000000249E-2</v>
      </c>
      <c r="K5645" s="6">
        <f t="shared" si="613"/>
        <v>2.8571428571428598E-2</v>
      </c>
      <c r="L5645" s="6">
        <f t="shared" si="614"/>
        <v>1.7142857142857189E-2</v>
      </c>
      <c r="M5645" s="6">
        <f t="shared" si="615"/>
        <v>1.6666666666666639</v>
      </c>
      <c r="N5645" s="6">
        <f t="shared" si="616"/>
        <v>62.499999999999957</v>
      </c>
      <c r="Q5645" s="1">
        <v>2.2944689999999999</v>
      </c>
      <c r="R5645" s="3">
        <v>4964400</v>
      </c>
    </row>
    <row r="5646" spans="1:18" x14ac:dyDescent="0.2">
      <c r="A5646" s="8">
        <v>42184</v>
      </c>
      <c r="B5646" s="1">
        <v>2.25</v>
      </c>
      <c r="C5646" s="1">
        <v>2.33</v>
      </c>
      <c r="D5646" s="1">
        <v>2.1800000000000002</v>
      </c>
      <c r="E5646" s="1">
        <v>2.1800000000000002</v>
      </c>
      <c r="G5646" s="6">
        <f t="shared" si="617"/>
        <v>-0.13999999999999968</v>
      </c>
      <c r="H5646" s="1">
        <f t="shared" si="618"/>
        <v>0</v>
      </c>
      <c r="I5646" s="1">
        <f t="shared" si="619"/>
        <v>0.13999999999999968</v>
      </c>
      <c r="K5646" s="6">
        <f t="shared" si="613"/>
        <v>2.5714285714285738E-2</v>
      </c>
      <c r="L5646" s="6">
        <f t="shared" si="614"/>
        <v>2.7142857142857166E-2</v>
      </c>
      <c r="M5646" s="6">
        <f t="shared" si="615"/>
        <v>0.94736842105263164</v>
      </c>
      <c r="N5646" s="6">
        <f t="shared" si="616"/>
        <v>48.648648648648653</v>
      </c>
      <c r="Q5646" s="1">
        <v>2.1560090000000001</v>
      </c>
      <c r="R5646" s="3">
        <v>703500</v>
      </c>
    </row>
    <row r="5647" spans="1:18" x14ac:dyDescent="0.2">
      <c r="A5647" s="8">
        <v>42185</v>
      </c>
      <c r="B5647" s="1">
        <v>2.17</v>
      </c>
      <c r="C5647" s="1">
        <v>2.23</v>
      </c>
      <c r="D5647" s="1">
        <v>2.13</v>
      </c>
      <c r="E5647" s="1">
        <v>2.14</v>
      </c>
      <c r="G5647" s="6">
        <f t="shared" si="617"/>
        <v>-4.0000000000000036E-2</v>
      </c>
      <c r="H5647" s="1">
        <f t="shared" si="618"/>
        <v>0</v>
      </c>
      <c r="I5647" s="1">
        <f t="shared" si="619"/>
        <v>4.0000000000000036E-2</v>
      </c>
      <c r="K5647" s="6">
        <f t="shared" si="613"/>
        <v>2.0000000000000049E-2</v>
      </c>
      <c r="L5647" s="6">
        <f t="shared" si="614"/>
        <v>3.0000000000000027E-2</v>
      </c>
      <c r="M5647" s="6">
        <f t="shared" si="615"/>
        <v>0.66666666666666774</v>
      </c>
      <c r="N5647" s="6">
        <f t="shared" si="616"/>
        <v>40.000000000000043</v>
      </c>
      <c r="Q5647" s="1">
        <v>2.1164499999999999</v>
      </c>
      <c r="R5647" s="3">
        <v>1032600</v>
      </c>
    </row>
    <row r="5648" spans="1:18" x14ac:dyDescent="0.2">
      <c r="A5648" s="8">
        <v>42186</v>
      </c>
      <c r="B5648" s="1">
        <v>2.14</v>
      </c>
      <c r="C5648" s="1">
        <v>2.165</v>
      </c>
      <c r="D5648" s="1">
        <v>2.02</v>
      </c>
      <c r="E5648" s="1">
        <v>2.02</v>
      </c>
      <c r="G5648" s="6">
        <f t="shared" si="617"/>
        <v>-0.12000000000000011</v>
      </c>
      <c r="H5648" s="1">
        <f t="shared" si="618"/>
        <v>0</v>
      </c>
      <c r="I5648" s="1">
        <f t="shared" si="619"/>
        <v>0.12000000000000011</v>
      </c>
      <c r="K5648" s="6">
        <f t="shared" ref="K5648:K5711" si="620">AVERAGE(H5635:H5648)</f>
        <v>1.9285714285714319E-2</v>
      </c>
      <c r="L5648" s="6">
        <f t="shared" ref="L5648:L5711" si="621">AVERAGE(I5635:I5648)</f>
        <v>3.8571428571428604E-2</v>
      </c>
      <c r="M5648" s="6">
        <f t="shared" ref="M5648:M5711" si="622">K5648/L5648</f>
        <v>0.50000000000000044</v>
      </c>
      <c r="N5648" s="6">
        <f t="shared" si="616"/>
        <v>33.333333333333357</v>
      </c>
      <c r="Q5648" s="1">
        <v>1.99777</v>
      </c>
      <c r="R5648" s="3">
        <v>1085800</v>
      </c>
    </row>
    <row r="5649" spans="1:18" x14ac:dyDescent="0.2">
      <c r="A5649" s="8">
        <v>42187</v>
      </c>
      <c r="B5649" s="1">
        <v>2.06</v>
      </c>
      <c r="C5649" s="1">
        <v>2.2999999999999998</v>
      </c>
      <c r="D5649" s="1">
        <v>2.0099999999999998</v>
      </c>
      <c r="E5649" s="1">
        <v>2.12</v>
      </c>
      <c r="G5649" s="6">
        <f t="shared" si="617"/>
        <v>0.10000000000000009</v>
      </c>
      <c r="H5649" s="1">
        <f t="shared" si="618"/>
        <v>0.10000000000000009</v>
      </c>
      <c r="I5649" s="1">
        <f t="shared" si="619"/>
        <v>0</v>
      </c>
      <c r="K5649" s="6">
        <f t="shared" si="620"/>
        <v>2.2142857142857179E-2</v>
      </c>
      <c r="L5649" s="6">
        <f t="shared" si="621"/>
        <v>3.8571428571428604E-2</v>
      </c>
      <c r="M5649" s="6">
        <f t="shared" si="622"/>
        <v>0.57407407407407451</v>
      </c>
      <c r="N5649" s="6">
        <f t="shared" ref="N5649:N5712" si="623">IF(L5649=0,100,100-(100/(1+M5649)))</f>
        <v>36.47058823529413</v>
      </c>
      <c r="Q5649" s="1">
        <v>2.09667</v>
      </c>
      <c r="R5649" s="3">
        <v>1775400</v>
      </c>
    </row>
    <row r="5650" spans="1:18" x14ac:dyDescent="0.2">
      <c r="A5650" s="8">
        <v>42191</v>
      </c>
      <c r="B5650" s="1">
        <v>2.0699999999999998</v>
      </c>
      <c r="C5650" s="1">
        <v>2.09</v>
      </c>
      <c r="D5650" s="1">
        <v>1.93</v>
      </c>
      <c r="E5650" s="1">
        <v>1.94</v>
      </c>
      <c r="G5650" s="6">
        <f t="shared" si="617"/>
        <v>-0.18000000000000016</v>
      </c>
      <c r="H5650" s="1">
        <f t="shared" si="618"/>
        <v>0</v>
      </c>
      <c r="I5650" s="1">
        <f t="shared" si="619"/>
        <v>0.18000000000000016</v>
      </c>
      <c r="K5650" s="6">
        <f t="shared" si="620"/>
        <v>2.2142857142857179E-2</v>
      </c>
      <c r="L5650" s="6">
        <f t="shared" si="621"/>
        <v>4.8571428571428613E-2</v>
      </c>
      <c r="M5650" s="6">
        <f t="shared" si="622"/>
        <v>0.45588235294117685</v>
      </c>
      <c r="N5650" s="6">
        <f t="shared" si="623"/>
        <v>31.313131313131336</v>
      </c>
      <c r="Q5650" s="1">
        <v>1.9186510000000001</v>
      </c>
      <c r="R5650" s="3">
        <v>1433200</v>
      </c>
    </row>
    <row r="5651" spans="1:18" x14ac:dyDescent="0.2">
      <c r="A5651" s="8">
        <v>42192</v>
      </c>
      <c r="B5651" s="1">
        <v>1.89</v>
      </c>
      <c r="C5651" s="1">
        <v>2</v>
      </c>
      <c r="D5651" s="1">
        <v>1.8</v>
      </c>
      <c r="E5651" s="1">
        <v>1.93</v>
      </c>
      <c r="G5651" s="6">
        <f t="shared" si="617"/>
        <v>-1.0000000000000009E-2</v>
      </c>
      <c r="H5651" s="1">
        <f t="shared" si="618"/>
        <v>0</v>
      </c>
      <c r="I5651" s="1">
        <f t="shared" si="619"/>
        <v>1.0000000000000009E-2</v>
      </c>
      <c r="K5651" s="6">
        <f t="shared" si="620"/>
        <v>2.2142857142857179E-2</v>
      </c>
      <c r="L5651" s="6">
        <f t="shared" si="621"/>
        <v>4.5714285714285742E-2</v>
      </c>
      <c r="M5651" s="6">
        <f t="shared" si="622"/>
        <v>0.4843750000000005</v>
      </c>
      <c r="N5651" s="6">
        <f t="shared" si="623"/>
        <v>32.631578947368439</v>
      </c>
      <c r="Q5651" s="1">
        <v>1.9087609999999999</v>
      </c>
      <c r="R5651" s="3">
        <v>2197300</v>
      </c>
    </row>
    <row r="5652" spans="1:18" x14ac:dyDescent="0.2">
      <c r="A5652" s="8">
        <v>42193</v>
      </c>
      <c r="B5652" s="1">
        <v>1.9</v>
      </c>
      <c r="C5652" s="1">
        <v>1.9450000000000001</v>
      </c>
      <c r="D5652" s="1">
        <v>1.71</v>
      </c>
      <c r="E5652" s="1">
        <v>1.85</v>
      </c>
      <c r="G5652" s="6">
        <f t="shared" si="617"/>
        <v>-7.9999999999999849E-2</v>
      </c>
      <c r="H5652" s="1">
        <f t="shared" si="618"/>
        <v>0</v>
      </c>
      <c r="I5652" s="1">
        <f t="shared" si="619"/>
        <v>7.9999999999999849E-2</v>
      </c>
      <c r="K5652" s="6">
        <f t="shared" si="620"/>
        <v>1.7857142857142887E-2</v>
      </c>
      <c r="L5652" s="6">
        <f t="shared" si="621"/>
        <v>5.1428571428571442E-2</v>
      </c>
      <c r="M5652" s="6">
        <f t="shared" si="622"/>
        <v>0.34722222222222271</v>
      </c>
      <c r="N5652" s="6">
        <f t="shared" si="623"/>
        <v>25.773195876288696</v>
      </c>
      <c r="Q5652" s="1">
        <v>1.8296410000000001</v>
      </c>
      <c r="R5652" s="3">
        <v>2400100</v>
      </c>
    </row>
    <row r="5653" spans="1:18" x14ac:dyDescent="0.2">
      <c r="A5653" s="8">
        <v>42194</v>
      </c>
      <c r="B5653" s="1">
        <v>1.88</v>
      </c>
      <c r="C5653" s="1">
        <v>1.91</v>
      </c>
      <c r="D5653" s="1">
        <v>1.8</v>
      </c>
      <c r="E5653" s="1">
        <v>1.81</v>
      </c>
      <c r="G5653" s="6">
        <f t="shared" si="617"/>
        <v>-4.0000000000000036E-2</v>
      </c>
      <c r="H5653" s="1">
        <f t="shared" si="618"/>
        <v>0</v>
      </c>
      <c r="I5653" s="1">
        <f t="shared" si="619"/>
        <v>4.0000000000000036E-2</v>
      </c>
      <c r="K5653" s="6">
        <f t="shared" si="620"/>
        <v>1.1428571428571439E-2</v>
      </c>
      <c r="L5653" s="6">
        <f t="shared" si="621"/>
        <v>5.4285714285714305E-2</v>
      </c>
      <c r="M5653" s="6">
        <f t="shared" si="622"/>
        <v>0.21052631578947381</v>
      </c>
      <c r="N5653" s="6">
        <f t="shared" si="623"/>
        <v>17.391304347826107</v>
      </c>
      <c r="Q5653" s="1">
        <v>1.790081</v>
      </c>
      <c r="R5653" s="3">
        <v>952500</v>
      </c>
    </row>
    <row r="5654" spans="1:18" x14ac:dyDescent="0.2">
      <c r="A5654" s="8">
        <v>42195</v>
      </c>
      <c r="B5654" s="1">
        <v>1.8</v>
      </c>
      <c r="C5654" s="1">
        <v>1.82</v>
      </c>
      <c r="D5654" s="1">
        <v>1.72</v>
      </c>
      <c r="E5654" s="1">
        <v>1.75</v>
      </c>
      <c r="G5654" s="6">
        <f t="shared" si="617"/>
        <v>-6.0000000000000053E-2</v>
      </c>
      <c r="H5654" s="1">
        <f t="shared" si="618"/>
        <v>0</v>
      </c>
      <c r="I5654" s="1">
        <f t="shared" si="619"/>
        <v>6.0000000000000053E-2</v>
      </c>
      <c r="K5654" s="6">
        <f t="shared" si="620"/>
        <v>1.1428571428571439E-2</v>
      </c>
      <c r="L5654" s="6">
        <f t="shared" si="621"/>
        <v>5.5E-2</v>
      </c>
      <c r="M5654" s="6">
        <f t="shared" si="622"/>
        <v>0.20779220779220797</v>
      </c>
      <c r="N5654" s="6">
        <f t="shared" si="623"/>
        <v>17.204301075268816</v>
      </c>
      <c r="Q5654" s="1">
        <v>1.730742</v>
      </c>
      <c r="R5654" s="3">
        <v>485000</v>
      </c>
    </row>
    <row r="5655" spans="1:18" x14ac:dyDescent="0.2">
      <c r="A5655" s="8">
        <v>42198</v>
      </c>
      <c r="B5655" s="1">
        <v>1.73</v>
      </c>
      <c r="C5655" s="1">
        <v>1.75</v>
      </c>
      <c r="D5655" s="1">
        <v>1.59</v>
      </c>
      <c r="E5655" s="1">
        <v>1.71</v>
      </c>
      <c r="G5655" s="6">
        <f t="shared" si="617"/>
        <v>-4.0000000000000036E-2</v>
      </c>
      <c r="H5655" s="1">
        <f t="shared" si="618"/>
        <v>0</v>
      </c>
      <c r="I5655" s="1">
        <f t="shared" si="619"/>
        <v>4.0000000000000036E-2</v>
      </c>
      <c r="K5655" s="6">
        <f t="shared" si="620"/>
        <v>7.1428571428571496E-3</v>
      </c>
      <c r="L5655" s="6">
        <f t="shared" si="621"/>
        <v>5.7857142857142864E-2</v>
      </c>
      <c r="M5655" s="6">
        <f t="shared" si="622"/>
        <v>0.12345679012345689</v>
      </c>
      <c r="N5655" s="6">
        <f t="shared" si="623"/>
        <v>10.989010989010993</v>
      </c>
      <c r="Q5655" s="1">
        <v>1.691182</v>
      </c>
      <c r="R5655" s="3">
        <v>1219100</v>
      </c>
    </row>
    <row r="5656" spans="1:18" x14ac:dyDescent="0.2">
      <c r="A5656" s="8">
        <v>42199</v>
      </c>
      <c r="B5656" s="1">
        <v>1.66</v>
      </c>
      <c r="C5656" s="1">
        <v>1.76</v>
      </c>
      <c r="D5656" s="1">
        <v>1.65</v>
      </c>
      <c r="E5656" s="1">
        <v>1.65</v>
      </c>
      <c r="G5656" s="6">
        <f t="shared" si="617"/>
        <v>-6.0000000000000053E-2</v>
      </c>
      <c r="H5656" s="1">
        <f t="shared" si="618"/>
        <v>0</v>
      </c>
      <c r="I5656" s="1">
        <f t="shared" si="619"/>
        <v>6.0000000000000053E-2</v>
      </c>
      <c r="K5656" s="6">
        <f t="shared" si="620"/>
        <v>7.1428571428571496E-3</v>
      </c>
      <c r="L5656" s="6">
        <f t="shared" si="621"/>
        <v>6.142857142857145E-2</v>
      </c>
      <c r="M5656" s="6">
        <f t="shared" si="622"/>
        <v>0.11627906976744193</v>
      </c>
      <c r="N5656" s="6">
        <f t="shared" si="623"/>
        <v>10.416666666666671</v>
      </c>
      <c r="Q5656" s="1">
        <v>1.631842</v>
      </c>
      <c r="R5656" s="3">
        <v>689500</v>
      </c>
    </row>
    <row r="5657" spans="1:18" x14ac:dyDescent="0.2">
      <c r="A5657" s="8">
        <v>42200</v>
      </c>
      <c r="B5657" s="1">
        <v>1.65</v>
      </c>
      <c r="C5657" s="1">
        <v>1.71</v>
      </c>
      <c r="D5657" s="1">
        <v>1.52</v>
      </c>
      <c r="E5657" s="1">
        <v>1.54</v>
      </c>
      <c r="G5657" s="6">
        <f t="shared" si="617"/>
        <v>-0.10999999999999988</v>
      </c>
      <c r="H5657" s="1">
        <f t="shared" si="618"/>
        <v>0</v>
      </c>
      <c r="I5657" s="1">
        <f t="shared" si="619"/>
        <v>0.10999999999999988</v>
      </c>
      <c r="K5657" s="6">
        <f t="shared" si="620"/>
        <v>7.1428571428571496E-3</v>
      </c>
      <c r="L5657" s="6">
        <f t="shared" si="621"/>
        <v>6.5714285714285711E-2</v>
      </c>
      <c r="M5657" s="6">
        <f t="shared" si="622"/>
        <v>0.10869565217391315</v>
      </c>
      <c r="N5657" s="6">
        <f t="shared" si="623"/>
        <v>9.8039215686274588</v>
      </c>
      <c r="Q5657" s="1">
        <v>1.523053</v>
      </c>
      <c r="R5657" s="3">
        <v>1106300</v>
      </c>
    </row>
    <row r="5658" spans="1:18" x14ac:dyDescent="0.2">
      <c r="A5658" s="8">
        <v>42201</v>
      </c>
      <c r="B5658" s="1">
        <v>1.56</v>
      </c>
      <c r="C5658" s="1">
        <v>1.57</v>
      </c>
      <c r="D5658" s="1">
        <v>1.41</v>
      </c>
      <c r="E5658" s="1">
        <v>1.44</v>
      </c>
      <c r="G5658" s="6">
        <f t="shared" si="617"/>
        <v>-0.10000000000000009</v>
      </c>
      <c r="H5658" s="1">
        <f t="shared" si="618"/>
        <v>0</v>
      </c>
      <c r="I5658" s="1">
        <f t="shared" si="619"/>
        <v>0.10000000000000009</v>
      </c>
      <c r="K5658" s="6">
        <f t="shared" si="620"/>
        <v>7.1428571428571496E-3</v>
      </c>
      <c r="L5658" s="6">
        <f t="shared" si="621"/>
        <v>7.2142857142857161E-2</v>
      </c>
      <c r="M5658" s="6">
        <f t="shared" si="622"/>
        <v>9.9009900990099084E-2</v>
      </c>
      <c r="N5658" s="6">
        <f t="shared" si="623"/>
        <v>9.00900900900902</v>
      </c>
      <c r="Q5658" s="1">
        <v>1.424153</v>
      </c>
      <c r="R5658" s="3">
        <v>1403000</v>
      </c>
    </row>
    <row r="5659" spans="1:18" x14ac:dyDescent="0.2">
      <c r="A5659" s="8">
        <v>42202</v>
      </c>
      <c r="B5659" s="1">
        <v>1.38</v>
      </c>
      <c r="C5659" s="1">
        <v>1.4</v>
      </c>
      <c r="D5659" s="1">
        <v>1.22</v>
      </c>
      <c r="E5659" s="1">
        <v>1.38</v>
      </c>
      <c r="G5659" s="6">
        <f t="shared" si="617"/>
        <v>-6.0000000000000053E-2</v>
      </c>
      <c r="H5659" s="1">
        <f t="shared" si="618"/>
        <v>0</v>
      </c>
      <c r="I5659" s="1">
        <f t="shared" si="619"/>
        <v>6.0000000000000053E-2</v>
      </c>
      <c r="K5659" s="6">
        <f t="shared" si="620"/>
        <v>7.1428571428571496E-3</v>
      </c>
      <c r="L5659" s="6">
        <f t="shared" si="621"/>
        <v>7.4285714285714288E-2</v>
      </c>
      <c r="M5659" s="6">
        <f t="shared" si="622"/>
        <v>9.6153846153846242E-2</v>
      </c>
      <c r="N5659" s="6">
        <f t="shared" si="623"/>
        <v>8.7719298245614112</v>
      </c>
      <c r="Q5659" s="1">
        <v>1.3648130000000001</v>
      </c>
      <c r="R5659" s="3">
        <v>2997700</v>
      </c>
    </row>
    <row r="5660" spans="1:18" x14ac:dyDescent="0.2">
      <c r="A5660" s="8">
        <v>42205</v>
      </c>
      <c r="B5660" s="1">
        <v>1.65</v>
      </c>
      <c r="C5660" s="1">
        <v>1.65</v>
      </c>
      <c r="D5660" s="1">
        <v>1.45</v>
      </c>
      <c r="E5660" s="1">
        <v>1.63</v>
      </c>
      <c r="G5660" s="6">
        <f t="shared" si="617"/>
        <v>0.25</v>
      </c>
      <c r="H5660" s="1">
        <f t="shared" si="618"/>
        <v>0.25</v>
      </c>
      <c r="I5660" s="1">
        <f t="shared" si="619"/>
        <v>0</v>
      </c>
      <c r="K5660" s="6">
        <f t="shared" si="620"/>
        <v>2.5000000000000005E-2</v>
      </c>
      <c r="L5660" s="6">
        <f t="shared" si="621"/>
        <v>6.4285714285714307E-2</v>
      </c>
      <c r="M5660" s="6">
        <f t="shared" si="622"/>
        <v>0.38888888888888884</v>
      </c>
      <c r="N5660" s="6">
        <f t="shared" si="623"/>
        <v>28</v>
      </c>
      <c r="Q5660" s="1">
        <v>1.6120620000000001</v>
      </c>
      <c r="R5660" s="3">
        <v>2275400</v>
      </c>
    </row>
    <row r="5661" spans="1:18" x14ac:dyDescent="0.2">
      <c r="A5661" s="8">
        <v>42206</v>
      </c>
      <c r="B5661" s="1">
        <v>1.67</v>
      </c>
      <c r="C5661" s="1">
        <v>1.7150000000000001</v>
      </c>
      <c r="D5661" s="1">
        <v>1.55</v>
      </c>
      <c r="E5661" s="1">
        <v>1.56</v>
      </c>
      <c r="G5661" s="6">
        <f t="shared" si="617"/>
        <v>-6.999999999999984E-2</v>
      </c>
      <c r="H5661" s="1">
        <f t="shared" si="618"/>
        <v>0</v>
      </c>
      <c r="I5661" s="1">
        <f t="shared" si="619"/>
        <v>6.999999999999984E-2</v>
      </c>
      <c r="K5661" s="6">
        <f t="shared" si="620"/>
        <v>2.5000000000000005E-2</v>
      </c>
      <c r="L5661" s="6">
        <f t="shared" si="621"/>
        <v>6.6428571428571434E-2</v>
      </c>
      <c r="M5661" s="6">
        <f t="shared" si="622"/>
        <v>0.37634408602150543</v>
      </c>
      <c r="N5661" s="6">
        <f t="shared" si="623"/>
        <v>27.34375</v>
      </c>
      <c r="Q5661" s="1">
        <v>1.542832</v>
      </c>
      <c r="R5661" s="3">
        <v>1036700</v>
      </c>
    </row>
    <row r="5662" spans="1:18" x14ac:dyDescent="0.2">
      <c r="A5662" s="8">
        <v>42207</v>
      </c>
      <c r="B5662" s="1">
        <v>1.5</v>
      </c>
      <c r="C5662" s="1">
        <v>1.58</v>
      </c>
      <c r="D5662" s="1">
        <v>1.46</v>
      </c>
      <c r="E5662" s="1">
        <v>1.56</v>
      </c>
      <c r="G5662" s="6">
        <f t="shared" si="617"/>
        <v>0</v>
      </c>
      <c r="H5662" s="1">
        <f t="shared" si="618"/>
        <v>0</v>
      </c>
      <c r="I5662" s="1">
        <f t="shared" si="619"/>
        <v>0</v>
      </c>
      <c r="K5662" s="6">
        <f t="shared" si="620"/>
        <v>2.5000000000000005E-2</v>
      </c>
      <c r="L5662" s="6">
        <f t="shared" si="621"/>
        <v>5.7857142857142864E-2</v>
      </c>
      <c r="M5662" s="6">
        <f t="shared" si="622"/>
        <v>0.4320987654320988</v>
      </c>
      <c r="N5662" s="6">
        <f t="shared" si="623"/>
        <v>30.172413793103459</v>
      </c>
      <c r="Q5662" s="1">
        <v>1.542832</v>
      </c>
      <c r="R5662" s="3">
        <v>824400</v>
      </c>
    </row>
    <row r="5663" spans="1:18" x14ac:dyDescent="0.2">
      <c r="A5663" s="8">
        <v>42208</v>
      </c>
      <c r="B5663" s="1">
        <v>1.53</v>
      </c>
      <c r="C5663" s="1">
        <v>1.56</v>
      </c>
      <c r="D5663" s="1">
        <v>1.4</v>
      </c>
      <c r="E5663" s="1">
        <v>1.44</v>
      </c>
      <c r="G5663" s="6">
        <f t="shared" si="617"/>
        <v>-0.12000000000000011</v>
      </c>
      <c r="H5663" s="1">
        <f t="shared" si="618"/>
        <v>0</v>
      </c>
      <c r="I5663" s="1">
        <f t="shared" si="619"/>
        <v>0.12000000000000011</v>
      </c>
      <c r="K5663" s="6">
        <f t="shared" si="620"/>
        <v>1.7857142857142856E-2</v>
      </c>
      <c r="L5663" s="6">
        <f t="shared" si="621"/>
        <v>6.6428571428571434E-2</v>
      </c>
      <c r="M5663" s="6">
        <f t="shared" si="622"/>
        <v>0.26881720430107525</v>
      </c>
      <c r="N5663" s="6">
        <f t="shared" si="623"/>
        <v>21.186440677966104</v>
      </c>
      <c r="Q5663" s="1">
        <v>1.424153</v>
      </c>
      <c r="R5663" s="3">
        <v>610100</v>
      </c>
    </row>
    <row r="5664" spans="1:18" x14ac:dyDescent="0.2">
      <c r="A5664" s="8">
        <v>42209</v>
      </c>
      <c r="B5664" s="1">
        <v>1.42</v>
      </c>
      <c r="C5664" s="1">
        <v>1.43</v>
      </c>
      <c r="D5664" s="1">
        <v>1.391</v>
      </c>
      <c r="E5664" s="1">
        <v>1.43</v>
      </c>
      <c r="G5664" s="6">
        <f t="shared" si="617"/>
        <v>-1.0000000000000009E-2</v>
      </c>
      <c r="H5664" s="1">
        <f t="shared" si="618"/>
        <v>0</v>
      </c>
      <c r="I5664" s="1">
        <f t="shared" si="619"/>
        <v>1.0000000000000009E-2</v>
      </c>
      <c r="K5664" s="6">
        <f t="shared" si="620"/>
        <v>1.7857142857142856E-2</v>
      </c>
      <c r="L5664" s="6">
        <f t="shared" si="621"/>
        <v>5.4285714285714284E-2</v>
      </c>
      <c r="M5664" s="6">
        <f t="shared" si="622"/>
        <v>0.3289473684210526</v>
      </c>
      <c r="N5664" s="6">
        <f t="shared" si="623"/>
        <v>24.752475247524757</v>
      </c>
      <c r="Q5664" s="1">
        <v>1.414263</v>
      </c>
      <c r="R5664" s="3">
        <v>505000</v>
      </c>
    </row>
    <row r="5665" spans="1:18" x14ac:dyDescent="0.2">
      <c r="A5665" s="8">
        <v>42212</v>
      </c>
      <c r="B5665" s="1">
        <v>1.39</v>
      </c>
      <c r="C5665" s="1">
        <v>1.41</v>
      </c>
      <c r="D5665" s="1">
        <v>1.27</v>
      </c>
      <c r="E5665" s="1">
        <v>1.28</v>
      </c>
      <c r="G5665" s="6">
        <f t="shared" si="617"/>
        <v>-0.14999999999999991</v>
      </c>
      <c r="H5665" s="1">
        <f t="shared" si="618"/>
        <v>0</v>
      </c>
      <c r="I5665" s="1">
        <f t="shared" si="619"/>
        <v>0.14999999999999991</v>
      </c>
      <c r="K5665" s="6">
        <f t="shared" si="620"/>
        <v>1.7857142857142856E-2</v>
      </c>
      <c r="L5665" s="6">
        <f t="shared" si="621"/>
        <v>6.4285714285714279E-2</v>
      </c>
      <c r="M5665" s="6">
        <f t="shared" si="622"/>
        <v>0.27777777777777779</v>
      </c>
      <c r="N5665" s="6">
        <f t="shared" si="623"/>
        <v>21.739130434782609</v>
      </c>
      <c r="Q5665" s="1">
        <v>1.265914</v>
      </c>
      <c r="R5665" s="3">
        <v>719100</v>
      </c>
    </row>
    <row r="5666" spans="1:18" x14ac:dyDescent="0.2">
      <c r="A5666" s="8">
        <v>42213</v>
      </c>
      <c r="B5666" s="1">
        <v>1.26</v>
      </c>
      <c r="C5666" s="1">
        <v>1.38</v>
      </c>
      <c r="D5666" s="1">
        <v>1.23</v>
      </c>
      <c r="E5666" s="1">
        <v>1.36</v>
      </c>
      <c r="G5666" s="6">
        <f t="shared" si="617"/>
        <v>8.0000000000000071E-2</v>
      </c>
      <c r="H5666" s="1">
        <f t="shared" si="618"/>
        <v>8.0000000000000071E-2</v>
      </c>
      <c r="I5666" s="1">
        <f t="shared" si="619"/>
        <v>0</v>
      </c>
      <c r="K5666" s="6">
        <f t="shared" si="620"/>
        <v>2.3571428571428577E-2</v>
      </c>
      <c r="L5666" s="6">
        <f t="shared" si="621"/>
        <v>5.8571428571428573E-2</v>
      </c>
      <c r="M5666" s="6">
        <f t="shared" si="622"/>
        <v>0.40243902439024398</v>
      </c>
      <c r="N5666" s="6">
        <f t="shared" si="623"/>
        <v>28.695652173913047</v>
      </c>
      <c r="Q5666" s="1">
        <v>1.3450340000000001</v>
      </c>
      <c r="R5666" s="3">
        <v>619200</v>
      </c>
    </row>
    <row r="5667" spans="1:18" x14ac:dyDescent="0.2">
      <c r="A5667" s="8">
        <v>42214</v>
      </c>
      <c r="B5667" s="1">
        <v>1.32</v>
      </c>
      <c r="C5667" s="1">
        <v>1.51</v>
      </c>
      <c r="D5667" s="1">
        <v>1.32</v>
      </c>
      <c r="E5667" s="1">
        <v>1.45</v>
      </c>
      <c r="G5667" s="6">
        <f t="shared" si="617"/>
        <v>8.9999999999999858E-2</v>
      </c>
      <c r="H5667" s="1">
        <f t="shared" si="618"/>
        <v>8.9999999999999858E-2</v>
      </c>
      <c r="I5667" s="1">
        <f t="shared" si="619"/>
        <v>0</v>
      </c>
      <c r="K5667" s="6">
        <f t="shared" si="620"/>
        <v>2.9999999999999995E-2</v>
      </c>
      <c r="L5667" s="6">
        <f t="shared" si="621"/>
        <v>5.5714285714285716E-2</v>
      </c>
      <c r="M5667" s="6">
        <f t="shared" si="622"/>
        <v>0.53846153846153832</v>
      </c>
      <c r="N5667" s="6">
        <f t="shared" si="623"/>
        <v>35</v>
      </c>
      <c r="Q5667" s="1">
        <v>1.434043</v>
      </c>
      <c r="R5667" s="3">
        <v>815800</v>
      </c>
    </row>
    <row r="5668" spans="1:18" x14ac:dyDescent="0.2">
      <c r="A5668" s="8">
        <v>42215</v>
      </c>
      <c r="B5668" s="1">
        <v>1.44</v>
      </c>
      <c r="C5668" s="1">
        <v>1.49</v>
      </c>
      <c r="D5668" s="1">
        <v>1.38</v>
      </c>
      <c r="E5668" s="1">
        <v>1.43</v>
      </c>
      <c r="G5668" s="6">
        <f t="shared" si="617"/>
        <v>-2.0000000000000018E-2</v>
      </c>
      <c r="H5668" s="1">
        <f t="shared" si="618"/>
        <v>0</v>
      </c>
      <c r="I5668" s="1">
        <f t="shared" si="619"/>
        <v>2.0000000000000018E-2</v>
      </c>
      <c r="K5668" s="6">
        <f t="shared" si="620"/>
        <v>2.9999999999999995E-2</v>
      </c>
      <c r="L5668" s="6">
        <f t="shared" si="621"/>
        <v>5.2857142857142859E-2</v>
      </c>
      <c r="M5668" s="6">
        <f t="shared" si="622"/>
        <v>0.56756756756756743</v>
      </c>
      <c r="N5668" s="6">
        <f t="shared" si="623"/>
        <v>36.206896551724135</v>
      </c>
      <c r="Q5668" s="1">
        <v>1.414263</v>
      </c>
      <c r="R5668" s="3">
        <v>579200</v>
      </c>
    </row>
    <row r="5669" spans="1:18" x14ac:dyDescent="0.2">
      <c r="A5669" s="8">
        <v>42216</v>
      </c>
      <c r="B5669" s="1">
        <v>1.42</v>
      </c>
      <c r="C5669" s="1">
        <v>1.42</v>
      </c>
      <c r="D5669" s="1">
        <v>1.32</v>
      </c>
      <c r="E5669" s="1">
        <v>1.32</v>
      </c>
      <c r="G5669" s="6">
        <f t="shared" si="617"/>
        <v>-0.10999999999999988</v>
      </c>
      <c r="H5669" s="1">
        <f t="shared" si="618"/>
        <v>0</v>
      </c>
      <c r="I5669" s="1">
        <f t="shared" si="619"/>
        <v>0.10999999999999988</v>
      </c>
      <c r="K5669" s="6">
        <f t="shared" si="620"/>
        <v>2.9999999999999995E-2</v>
      </c>
      <c r="L5669" s="6">
        <f t="shared" si="621"/>
        <v>5.7857142857142843E-2</v>
      </c>
      <c r="M5669" s="6">
        <f t="shared" si="622"/>
        <v>0.5185185185185186</v>
      </c>
      <c r="N5669" s="6">
        <f t="shared" si="623"/>
        <v>34.146341463414643</v>
      </c>
      <c r="Q5669" s="1">
        <v>1.305474</v>
      </c>
      <c r="R5669" s="3">
        <v>938100</v>
      </c>
    </row>
    <row r="5670" spans="1:18" x14ac:dyDescent="0.2">
      <c r="A5670" s="8">
        <v>42219</v>
      </c>
      <c r="B5670" s="1">
        <v>1.31</v>
      </c>
      <c r="C5670" s="1">
        <v>1.31</v>
      </c>
      <c r="D5670" s="1">
        <v>1.25</v>
      </c>
      <c r="E5670" s="1">
        <v>1.28</v>
      </c>
      <c r="G5670" s="6">
        <f t="shared" si="617"/>
        <v>-4.0000000000000036E-2</v>
      </c>
      <c r="H5670" s="1">
        <f t="shared" si="618"/>
        <v>0</v>
      </c>
      <c r="I5670" s="1">
        <f t="shared" si="619"/>
        <v>4.0000000000000036E-2</v>
      </c>
      <c r="K5670" s="6">
        <f t="shared" si="620"/>
        <v>2.9999999999999995E-2</v>
      </c>
      <c r="L5670" s="6">
        <f t="shared" si="621"/>
        <v>5.6428571428571418E-2</v>
      </c>
      <c r="M5670" s="6">
        <f t="shared" si="622"/>
        <v>0.53164556962025322</v>
      </c>
      <c r="N5670" s="6">
        <f t="shared" si="623"/>
        <v>34.710743801652896</v>
      </c>
      <c r="Q5670" s="1">
        <v>1.265914</v>
      </c>
      <c r="R5670" s="3">
        <v>990400</v>
      </c>
    </row>
    <row r="5671" spans="1:18" x14ac:dyDescent="0.2">
      <c r="A5671" s="8">
        <v>42220</v>
      </c>
      <c r="B5671" s="1">
        <v>1.32</v>
      </c>
      <c r="C5671" s="1">
        <v>1.39</v>
      </c>
      <c r="D5671" s="1">
        <v>1.31</v>
      </c>
      <c r="E5671" s="1">
        <v>1.36</v>
      </c>
      <c r="G5671" s="6">
        <f t="shared" si="617"/>
        <v>8.0000000000000071E-2</v>
      </c>
      <c r="H5671" s="1">
        <f t="shared" si="618"/>
        <v>8.0000000000000071E-2</v>
      </c>
      <c r="I5671" s="1">
        <f t="shared" si="619"/>
        <v>0</v>
      </c>
      <c r="K5671" s="6">
        <f t="shared" si="620"/>
        <v>3.5714285714285712E-2</v>
      </c>
      <c r="L5671" s="6">
        <f t="shared" si="621"/>
        <v>4.8571428571428564E-2</v>
      </c>
      <c r="M5671" s="6">
        <f t="shared" si="622"/>
        <v>0.73529411764705888</v>
      </c>
      <c r="N5671" s="6">
        <f t="shared" si="623"/>
        <v>42.372881355932208</v>
      </c>
      <c r="Q5671" s="1">
        <v>1.3450340000000001</v>
      </c>
      <c r="R5671" s="3">
        <v>883500</v>
      </c>
    </row>
    <row r="5672" spans="1:18" x14ac:dyDescent="0.2">
      <c r="A5672" s="8">
        <v>42221</v>
      </c>
      <c r="B5672" s="1">
        <v>1.39</v>
      </c>
      <c r="C5672" s="1">
        <v>1.44</v>
      </c>
      <c r="D5672" s="1">
        <v>1.32</v>
      </c>
      <c r="E5672" s="1">
        <v>1.44</v>
      </c>
      <c r="G5672" s="6">
        <f t="shared" si="617"/>
        <v>7.9999999999999849E-2</v>
      </c>
      <c r="H5672" s="1">
        <f t="shared" si="618"/>
        <v>7.9999999999999849E-2</v>
      </c>
      <c r="I5672" s="1">
        <f t="shared" si="619"/>
        <v>0</v>
      </c>
      <c r="K5672" s="6">
        <f t="shared" si="620"/>
        <v>4.1428571428571419E-2</v>
      </c>
      <c r="L5672" s="6">
        <f t="shared" si="621"/>
        <v>4.1428571428571419E-2</v>
      </c>
      <c r="M5672" s="6">
        <f t="shared" si="622"/>
        <v>1</v>
      </c>
      <c r="N5672" s="6">
        <f t="shared" si="623"/>
        <v>50</v>
      </c>
      <c r="Q5672" s="1">
        <v>1.424153</v>
      </c>
      <c r="R5672" s="3">
        <v>1020500</v>
      </c>
    </row>
    <row r="5673" spans="1:18" x14ac:dyDescent="0.2">
      <c r="A5673" s="8">
        <v>42222</v>
      </c>
      <c r="B5673" s="1">
        <v>1.44</v>
      </c>
      <c r="C5673" s="1">
        <v>1.5349999999999999</v>
      </c>
      <c r="D5673" s="1">
        <v>1.39</v>
      </c>
      <c r="E5673" s="1">
        <v>1.48</v>
      </c>
      <c r="G5673" s="6">
        <f t="shared" si="617"/>
        <v>4.0000000000000036E-2</v>
      </c>
      <c r="H5673" s="1">
        <f t="shared" si="618"/>
        <v>4.0000000000000036E-2</v>
      </c>
      <c r="I5673" s="1">
        <f t="shared" si="619"/>
        <v>0</v>
      </c>
      <c r="K5673" s="6">
        <f t="shared" si="620"/>
        <v>4.4285714285714275E-2</v>
      </c>
      <c r="L5673" s="6">
        <f t="shared" si="621"/>
        <v>3.714285714285713E-2</v>
      </c>
      <c r="M5673" s="6">
        <f t="shared" si="622"/>
        <v>1.1923076923076925</v>
      </c>
      <c r="N5673" s="6">
        <f t="shared" si="623"/>
        <v>54.385964912280706</v>
      </c>
      <c r="Q5673" s="1">
        <v>1.463713</v>
      </c>
      <c r="R5673" s="3">
        <v>668800</v>
      </c>
    </row>
    <row r="5674" spans="1:18" x14ac:dyDescent="0.2">
      <c r="A5674" s="8">
        <v>42223</v>
      </c>
      <c r="B5674" s="1">
        <v>1.47</v>
      </c>
      <c r="C5674" s="1">
        <v>1.615</v>
      </c>
      <c r="D5674" s="1">
        <v>1.44</v>
      </c>
      <c r="E5674" s="1">
        <v>1.58</v>
      </c>
      <c r="G5674" s="6">
        <f t="shared" si="617"/>
        <v>0.10000000000000009</v>
      </c>
      <c r="H5674" s="1">
        <f t="shared" si="618"/>
        <v>0.10000000000000009</v>
      </c>
      <c r="I5674" s="1">
        <f t="shared" si="619"/>
        <v>0</v>
      </c>
      <c r="K5674" s="6">
        <f t="shared" si="620"/>
        <v>3.3571428571428572E-2</v>
      </c>
      <c r="L5674" s="6">
        <f t="shared" si="621"/>
        <v>3.714285714285713E-2</v>
      </c>
      <c r="M5674" s="6">
        <f t="shared" si="622"/>
        <v>0.90384615384615419</v>
      </c>
      <c r="N5674" s="6">
        <f t="shared" si="623"/>
        <v>47.474747474747481</v>
      </c>
      <c r="Q5674" s="1">
        <v>1.562613</v>
      </c>
      <c r="R5674" s="3">
        <v>774100</v>
      </c>
    </row>
    <row r="5675" spans="1:18" x14ac:dyDescent="0.2">
      <c r="A5675" s="8">
        <v>42226</v>
      </c>
      <c r="B5675" s="1">
        <v>1.58</v>
      </c>
      <c r="C5675" s="1">
        <v>1.74</v>
      </c>
      <c r="D5675" s="1">
        <v>1.56</v>
      </c>
      <c r="E5675" s="1">
        <v>1.7</v>
      </c>
      <c r="G5675" s="6">
        <f t="shared" si="617"/>
        <v>0.11999999999999988</v>
      </c>
      <c r="H5675" s="1">
        <f t="shared" si="618"/>
        <v>0.11999999999999988</v>
      </c>
      <c r="I5675" s="1">
        <f t="shared" si="619"/>
        <v>0</v>
      </c>
      <c r="K5675" s="6">
        <f t="shared" si="620"/>
        <v>4.2142857142857135E-2</v>
      </c>
      <c r="L5675" s="6">
        <f t="shared" si="621"/>
        <v>3.214285714285714E-2</v>
      </c>
      <c r="M5675" s="6">
        <f t="shared" si="622"/>
        <v>1.3111111111111109</v>
      </c>
      <c r="N5675" s="6">
        <f t="shared" si="623"/>
        <v>56.730769230769226</v>
      </c>
      <c r="Q5675" s="1">
        <v>1.681292</v>
      </c>
      <c r="R5675" s="3">
        <v>824700</v>
      </c>
    </row>
    <row r="5676" spans="1:18" x14ac:dyDescent="0.2">
      <c r="A5676" s="8">
        <v>42227</v>
      </c>
      <c r="B5676" s="1">
        <v>1.66</v>
      </c>
      <c r="C5676" s="1">
        <v>1.67</v>
      </c>
      <c r="D5676" s="1">
        <v>1.61</v>
      </c>
      <c r="E5676" s="1">
        <v>1.62</v>
      </c>
      <c r="G5676" s="6">
        <f t="shared" si="617"/>
        <v>-7.9999999999999849E-2</v>
      </c>
      <c r="H5676" s="1">
        <f t="shared" si="618"/>
        <v>0</v>
      </c>
      <c r="I5676" s="1">
        <f t="shared" si="619"/>
        <v>7.9999999999999849E-2</v>
      </c>
      <c r="K5676" s="6">
        <f t="shared" si="620"/>
        <v>4.2142857142857135E-2</v>
      </c>
      <c r="L5676" s="6">
        <f t="shared" si="621"/>
        <v>3.7857142857142846E-2</v>
      </c>
      <c r="M5676" s="6">
        <f t="shared" si="622"/>
        <v>1.1132075471698115</v>
      </c>
      <c r="N5676" s="6">
        <f t="shared" si="623"/>
        <v>52.678571428571438</v>
      </c>
      <c r="Q5676" s="1">
        <v>1.6021719999999999</v>
      </c>
      <c r="R5676" s="3">
        <v>510200</v>
      </c>
    </row>
    <row r="5677" spans="1:18" x14ac:dyDescent="0.2">
      <c r="A5677" s="8">
        <v>42228</v>
      </c>
      <c r="B5677" s="1">
        <v>1.61</v>
      </c>
      <c r="C5677" s="1">
        <v>1.68</v>
      </c>
      <c r="D5677" s="1">
        <v>1.54</v>
      </c>
      <c r="E5677" s="1">
        <v>1.63</v>
      </c>
      <c r="G5677" s="6">
        <f t="shared" si="617"/>
        <v>9.9999999999997868E-3</v>
      </c>
      <c r="H5677" s="1">
        <f t="shared" si="618"/>
        <v>9.9999999999997868E-3</v>
      </c>
      <c r="I5677" s="1">
        <f t="shared" si="619"/>
        <v>0</v>
      </c>
      <c r="K5677" s="6">
        <f t="shared" si="620"/>
        <v>4.285714285714283E-2</v>
      </c>
      <c r="L5677" s="6">
        <f t="shared" si="621"/>
        <v>2.9285714285714266E-2</v>
      </c>
      <c r="M5677" s="6">
        <f t="shared" si="622"/>
        <v>1.4634146341463414</v>
      </c>
      <c r="N5677" s="6">
        <f t="shared" si="623"/>
        <v>59.405940594059402</v>
      </c>
      <c r="Q5677" s="1">
        <v>1.6120620000000001</v>
      </c>
      <c r="R5677" s="3">
        <v>772800</v>
      </c>
    </row>
    <row r="5678" spans="1:18" x14ac:dyDescent="0.2">
      <c r="A5678" s="8">
        <v>42229</v>
      </c>
      <c r="B5678" s="1">
        <v>1.6</v>
      </c>
      <c r="C5678" s="1">
        <v>1.65</v>
      </c>
      <c r="D5678" s="1">
        <v>1.54</v>
      </c>
      <c r="E5678" s="1">
        <v>1.62</v>
      </c>
      <c r="G5678" s="6">
        <f t="shared" si="617"/>
        <v>-9.9999999999997868E-3</v>
      </c>
      <c r="H5678" s="1">
        <f t="shared" si="618"/>
        <v>0</v>
      </c>
      <c r="I5678" s="1">
        <f t="shared" si="619"/>
        <v>9.9999999999997868E-3</v>
      </c>
      <c r="K5678" s="6">
        <f t="shared" si="620"/>
        <v>4.285714285714283E-2</v>
      </c>
      <c r="L5678" s="6">
        <f t="shared" si="621"/>
        <v>2.9285714285714248E-2</v>
      </c>
      <c r="M5678" s="6">
        <f t="shared" si="622"/>
        <v>1.4634146341463423</v>
      </c>
      <c r="N5678" s="6">
        <f t="shared" si="623"/>
        <v>59.405940594059423</v>
      </c>
      <c r="Q5678" s="1">
        <v>1.6021719999999999</v>
      </c>
      <c r="R5678" s="3">
        <v>555800</v>
      </c>
    </row>
    <row r="5679" spans="1:18" x14ac:dyDescent="0.2">
      <c r="A5679" s="8">
        <v>42230</v>
      </c>
      <c r="B5679" s="1">
        <v>1.63</v>
      </c>
      <c r="C5679" s="1">
        <v>1.72</v>
      </c>
      <c r="D5679" s="1">
        <v>1.55</v>
      </c>
      <c r="E5679" s="1">
        <v>1.57</v>
      </c>
      <c r="G5679" s="6">
        <f t="shared" si="617"/>
        <v>-5.0000000000000044E-2</v>
      </c>
      <c r="H5679" s="1">
        <f t="shared" si="618"/>
        <v>0</v>
      </c>
      <c r="I5679" s="1">
        <f t="shared" si="619"/>
        <v>5.0000000000000044E-2</v>
      </c>
      <c r="K5679" s="6">
        <f t="shared" si="620"/>
        <v>4.285714285714283E-2</v>
      </c>
      <c r="L5679" s="6">
        <f t="shared" si="621"/>
        <v>2.2142857142857113E-2</v>
      </c>
      <c r="M5679" s="6">
        <f t="shared" si="622"/>
        <v>1.9354838709677433</v>
      </c>
      <c r="N5679" s="6">
        <f t="shared" si="623"/>
        <v>65.934065934065956</v>
      </c>
      <c r="Q5679" s="1">
        <v>1.5527219999999999</v>
      </c>
      <c r="R5679" s="3">
        <v>657700</v>
      </c>
    </row>
    <row r="5680" spans="1:18" x14ac:dyDescent="0.2">
      <c r="A5680" s="8">
        <v>42233</v>
      </c>
      <c r="B5680" s="1">
        <v>1.53</v>
      </c>
      <c r="C5680" s="1">
        <v>1.57</v>
      </c>
      <c r="D5680" s="1">
        <v>1.46</v>
      </c>
      <c r="E5680" s="1">
        <v>1.48</v>
      </c>
      <c r="G5680" s="6">
        <f t="shared" si="617"/>
        <v>-9.000000000000008E-2</v>
      </c>
      <c r="H5680" s="1">
        <f t="shared" si="618"/>
        <v>0</v>
      </c>
      <c r="I5680" s="1">
        <f t="shared" si="619"/>
        <v>9.000000000000008E-2</v>
      </c>
      <c r="K5680" s="6">
        <f t="shared" si="620"/>
        <v>3.7142857142857109E-2</v>
      </c>
      <c r="L5680" s="6">
        <f t="shared" si="621"/>
        <v>2.857142857142855E-2</v>
      </c>
      <c r="M5680" s="6">
        <f t="shared" si="622"/>
        <v>1.2999999999999998</v>
      </c>
      <c r="N5680" s="6">
        <f t="shared" si="623"/>
        <v>56.521739130434781</v>
      </c>
      <c r="Q5680" s="1">
        <v>1.463713</v>
      </c>
      <c r="R5680" s="3">
        <v>548800</v>
      </c>
    </row>
    <row r="5681" spans="1:18" x14ac:dyDescent="0.2">
      <c r="A5681" s="8">
        <v>42234</v>
      </c>
      <c r="B5681" s="1">
        <v>1.5</v>
      </c>
      <c r="C5681" s="1">
        <v>1.62</v>
      </c>
      <c r="D5681" s="1">
        <v>1.46</v>
      </c>
      <c r="E5681" s="1">
        <v>1.58</v>
      </c>
      <c r="G5681" s="6">
        <f t="shared" si="617"/>
        <v>0.10000000000000009</v>
      </c>
      <c r="H5681" s="1">
        <f t="shared" si="618"/>
        <v>0.10000000000000009</v>
      </c>
      <c r="I5681" s="1">
        <f t="shared" si="619"/>
        <v>0</v>
      </c>
      <c r="K5681" s="6">
        <f t="shared" si="620"/>
        <v>3.7857142857142846E-2</v>
      </c>
      <c r="L5681" s="6">
        <f t="shared" si="621"/>
        <v>2.857142857142855E-2</v>
      </c>
      <c r="M5681" s="6">
        <f t="shared" si="622"/>
        <v>1.3250000000000006</v>
      </c>
      <c r="N5681" s="6">
        <f t="shared" si="623"/>
        <v>56.989247311827967</v>
      </c>
      <c r="Q5681" s="1">
        <v>1.562613</v>
      </c>
      <c r="R5681" s="3">
        <v>550300</v>
      </c>
    </row>
    <row r="5682" spans="1:18" x14ac:dyDescent="0.2">
      <c r="A5682" s="8">
        <v>42235</v>
      </c>
      <c r="B5682" s="1">
        <v>1.56</v>
      </c>
      <c r="C5682" s="1">
        <v>1.62</v>
      </c>
      <c r="D5682" s="1">
        <v>1.52</v>
      </c>
      <c r="E5682" s="1">
        <v>1.57</v>
      </c>
      <c r="G5682" s="6">
        <f t="shared" si="617"/>
        <v>-1.0000000000000009E-2</v>
      </c>
      <c r="H5682" s="1">
        <f t="shared" si="618"/>
        <v>0</v>
      </c>
      <c r="I5682" s="1">
        <f t="shared" si="619"/>
        <v>1.0000000000000009E-2</v>
      </c>
      <c r="K5682" s="6">
        <f t="shared" si="620"/>
        <v>3.7857142857142846E-2</v>
      </c>
      <c r="L5682" s="6">
        <f t="shared" si="621"/>
        <v>2.7857142857142834E-2</v>
      </c>
      <c r="M5682" s="6">
        <f t="shared" si="622"/>
        <v>1.3589743589743597</v>
      </c>
      <c r="N5682" s="6">
        <f t="shared" si="623"/>
        <v>57.608695652173921</v>
      </c>
      <c r="Q5682" s="1">
        <v>1.5527219999999999</v>
      </c>
      <c r="R5682" s="3">
        <v>593000</v>
      </c>
    </row>
    <row r="5683" spans="1:18" x14ac:dyDescent="0.2">
      <c r="A5683" s="8">
        <v>42236</v>
      </c>
      <c r="B5683" s="1">
        <v>1.58</v>
      </c>
      <c r="C5683" s="1">
        <v>1.63</v>
      </c>
      <c r="D5683" s="1">
        <v>1.51</v>
      </c>
      <c r="E5683" s="1">
        <v>1.52</v>
      </c>
      <c r="G5683" s="6">
        <f t="shared" si="617"/>
        <v>-5.0000000000000044E-2</v>
      </c>
      <c r="H5683" s="1">
        <f t="shared" si="618"/>
        <v>0</v>
      </c>
      <c r="I5683" s="1">
        <f t="shared" si="619"/>
        <v>5.0000000000000044E-2</v>
      </c>
      <c r="K5683" s="6">
        <f t="shared" si="620"/>
        <v>3.7857142857142846E-2</v>
      </c>
      <c r="L5683" s="6">
        <f t="shared" si="621"/>
        <v>2.3571428571428559E-2</v>
      </c>
      <c r="M5683" s="6">
        <f t="shared" si="622"/>
        <v>1.6060606060606064</v>
      </c>
      <c r="N5683" s="6">
        <f t="shared" si="623"/>
        <v>61.627906976744192</v>
      </c>
      <c r="Q5683" s="1">
        <v>1.5032730000000001</v>
      </c>
      <c r="R5683" s="3">
        <v>680800</v>
      </c>
    </row>
    <row r="5684" spans="1:18" x14ac:dyDescent="0.2">
      <c r="A5684" s="8">
        <v>42237</v>
      </c>
      <c r="B5684" s="1">
        <v>1.5</v>
      </c>
      <c r="C5684" s="1">
        <v>1.65</v>
      </c>
      <c r="D5684" s="1">
        <v>1.5</v>
      </c>
      <c r="E5684" s="1">
        <v>1.59</v>
      </c>
      <c r="G5684" s="6">
        <f t="shared" si="617"/>
        <v>7.0000000000000062E-2</v>
      </c>
      <c r="H5684" s="1">
        <f t="shared" si="618"/>
        <v>7.0000000000000062E-2</v>
      </c>
      <c r="I5684" s="1">
        <f t="shared" si="619"/>
        <v>0</v>
      </c>
      <c r="K5684" s="6">
        <f t="shared" si="620"/>
        <v>4.2857142857142851E-2</v>
      </c>
      <c r="L5684" s="6">
        <f t="shared" si="621"/>
        <v>2.0714285714285702E-2</v>
      </c>
      <c r="M5684" s="6">
        <f t="shared" si="622"/>
        <v>2.0689655172413803</v>
      </c>
      <c r="N5684" s="6">
        <f t="shared" si="623"/>
        <v>67.415730337078656</v>
      </c>
      <c r="Q5684" s="1">
        <v>1.5725020000000001</v>
      </c>
      <c r="R5684" s="3">
        <v>495900</v>
      </c>
    </row>
    <row r="5685" spans="1:18" x14ac:dyDescent="0.2">
      <c r="A5685" s="8">
        <v>42240</v>
      </c>
      <c r="B5685" s="1">
        <v>1.5</v>
      </c>
      <c r="C5685" s="1">
        <v>1.56</v>
      </c>
      <c r="D5685" s="1">
        <v>1.38</v>
      </c>
      <c r="E5685" s="1">
        <v>1.43</v>
      </c>
      <c r="G5685" s="6">
        <f t="shared" si="617"/>
        <v>-0.16000000000000014</v>
      </c>
      <c r="H5685" s="1">
        <f t="shared" si="618"/>
        <v>0</v>
      </c>
      <c r="I5685" s="1">
        <f t="shared" si="619"/>
        <v>0.16000000000000014</v>
      </c>
      <c r="K5685" s="6">
        <f t="shared" si="620"/>
        <v>3.714285714285713E-2</v>
      </c>
      <c r="L5685" s="6">
        <f t="shared" si="621"/>
        <v>3.214285714285714E-2</v>
      </c>
      <c r="M5685" s="6">
        <f t="shared" si="622"/>
        <v>1.1555555555555552</v>
      </c>
      <c r="N5685" s="6">
        <f t="shared" si="623"/>
        <v>53.6082474226804</v>
      </c>
      <c r="Q5685" s="1">
        <v>1.414263</v>
      </c>
      <c r="R5685" s="3">
        <v>960100</v>
      </c>
    </row>
    <row r="5686" spans="1:18" x14ac:dyDescent="0.2">
      <c r="A5686" s="8">
        <v>42241</v>
      </c>
      <c r="B5686" s="1">
        <v>1.51</v>
      </c>
      <c r="C5686" s="1">
        <v>1.52</v>
      </c>
      <c r="D5686" s="1">
        <v>1.38</v>
      </c>
      <c r="E5686" s="1">
        <v>1.4</v>
      </c>
      <c r="G5686" s="6">
        <f t="shared" si="617"/>
        <v>-3.0000000000000027E-2</v>
      </c>
      <c r="H5686" s="1">
        <f t="shared" si="618"/>
        <v>0</v>
      </c>
      <c r="I5686" s="1">
        <f t="shared" si="619"/>
        <v>3.0000000000000027E-2</v>
      </c>
      <c r="K5686" s="6">
        <f t="shared" si="620"/>
        <v>3.1428571428571424E-2</v>
      </c>
      <c r="L5686" s="6">
        <f t="shared" si="621"/>
        <v>3.4285714285714287E-2</v>
      </c>
      <c r="M5686" s="6">
        <f t="shared" si="622"/>
        <v>0.91666666666666652</v>
      </c>
      <c r="N5686" s="6">
        <f t="shared" si="623"/>
        <v>47.826086956521735</v>
      </c>
      <c r="Q5686" s="1">
        <v>1.384593</v>
      </c>
      <c r="R5686" s="3">
        <v>458400</v>
      </c>
    </row>
    <row r="5687" spans="1:18" x14ac:dyDescent="0.2">
      <c r="A5687" s="8">
        <v>42242</v>
      </c>
      <c r="B5687" s="1">
        <v>1.39</v>
      </c>
      <c r="C5687" s="1">
        <v>1.47</v>
      </c>
      <c r="D5687" s="1">
        <v>1.34</v>
      </c>
      <c r="E5687" s="1">
        <v>1.43</v>
      </c>
      <c r="G5687" s="6">
        <f t="shared" si="617"/>
        <v>3.0000000000000027E-2</v>
      </c>
      <c r="H5687" s="1">
        <f t="shared" si="618"/>
        <v>3.0000000000000027E-2</v>
      </c>
      <c r="I5687" s="1">
        <f t="shared" si="619"/>
        <v>0</v>
      </c>
      <c r="K5687" s="6">
        <f t="shared" si="620"/>
        <v>3.0714285714285711E-2</v>
      </c>
      <c r="L5687" s="6">
        <f t="shared" si="621"/>
        <v>3.4285714285714287E-2</v>
      </c>
      <c r="M5687" s="6">
        <f t="shared" si="622"/>
        <v>0.89583333333333315</v>
      </c>
      <c r="N5687" s="6">
        <f t="shared" si="623"/>
        <v>47.252747252747241</v>
      </c>
      <c r="Q5687" s="1">
        <v>1.414263</v>
      </c>
      <c r="R5687" s="3">
        <v>255800</v>
      </c>
    </row>
    <row r="5688" spans="1:18" x14ac:dyDescent="0.2">
      <c r="A5688" s="8">
        <v>42243</v>
      </c>
      <c r="B5688" s="1">
        <v>1.49</v>
      </c>
      <c r="C5688" s="1">
        <v>1.57</v>
      </c>
      <c r="D5688" s="1">
        <v>1.45</v>
      </c>
      <c r="E5688" s="1">
        <v>1.53</v>
      </c>
      <c r="G5688" s="6">
        <f t="shared" si="617"/>
        <v>0.10000000000000009</v>
      </c>
      <c r="H5688" s="1">
        <f t="shared" si="618"/>
        <v>0.10000000000000009</v>
      </c>
      <c r="I5688" s="1">
        <f t="shared" si="619"/>
        <v>0</v>
      </c>
      <c r="K5688" s="6">
        <f t="shared" si="620"/>
        <v>3.0714285714285711E-2</v>
      </c>
      <c r="L5688" s="6">
        <f t="shared" si="621"/>
        <v>3.4285714285714287E-2</v>
      </c>
      <c r="M5688" s="6">
        <f t="shared" si="622"/>
        <v>0.89583333333333315</v>
      </c>
      <c r="N5688" s="6">
        <f t="shared" si="623"/>
        <v>47.252747252747241</v>
      </c>
      <c r="Q5688" s="1">
        <v>1.513163</v>
      </c>
      <c r="R5688" s="3">
        <v>441800</v>
      </c>
    </row>
    <row r="5689" spans="1:18" x14ac:dyDescent="0.2">
      <c r="A5689" s="8">
        <v>42244</v>
      </c>
      <c r="B5689" s="1">
        <v>1.55</v>
      </c>
      <c r="C5689" s="1">
        <v>1.85</v>
      </c>
      <c r="D5689" s="1">
        <v>1.54</v>
      </c>
      <c r="E5689" s="1">
        <v>1.74</v>
      </c>
      <c r="G5689" s="6">
        <f t="shared" si="617"/>
        <v>0.20999999999999996</v>
      </c>
      <c r="H5689" s="1">
        <f t="shared" si="618"/>
        <v>0.20999999999999996</v>
      </c>
      <c r="I5689" s="1">
        <f t="shared" si="619"/>
        <v>0</v>
      </c>
      <c r="K5689" s="6">
        <f t="shared" si="620"/>
        <v>3.7142857142857144E-2</v>
      </c>
      <c r="L5689" s="6">
        <f t="shared" si="621"/>
        <v>3.4285714285714287E-2</v>
      </c>
      <c r="M5689" s="6">
        <f t="shared" si="622"/>
        <v>1.0833333333333333</v>
      </c>
      <c r="N5689" s="6">
        <f t="shared" si="623"/>
        <v>51.999999999999993</v>
      </c>
      <c r="Q5689" s="1">
        <v>1.720852</v>
      </c>
      <c r="R5689" s="3">
        <v>1263300</v>
      </c>
    </row>
    <row r="5690" spans="1:18" x14ac:dyDescent="0.2">
      <c r="A5690" s="8">
        <v>42247</v>
      </c>
      <c r="B5690" s="1">
        <v>1.74</v>
      </c>
      <c r="C5690" s="1">
        <v>1.81</v>
      </c>
      <c r="D5690" s="1">
        <v>1.69</v>
      </c>
      <c r="E5690" s="1">
        <v>1.78</v>
      </c>
      <c r="G5690" s="6">
        <f t="shared" si="617"/>
        <v>4.0000000000000036E-2</v>
      </c>
      <c r="H5690" s="1">
        <f t="shared" si="618"/>
        <v>4.0000000000000036E-2</v>
      </c>
      <c r="I5690" s="1">
        <f t="shared" si="619"/>
        <v>0</v>
      </c>
      <c r="K5690" s="6">
        <f t="shared" si="620"/>
        <v>0.04</v>
      </c>
      <c r="L5690" s="6">
        <f t="shared" si="621"/>
        <v>2.8571428571428581E-2</v>
      </c>
      <c r="M5690" s="6">
        <f t="shared" si="622"/>
        <v>1.3999999999999995</v>
      </c>
      <c r="N5690" s="6">
        <f t="shared" si="623"/>
        <v>58.333333333333321</v>
      </c>
      <c r="Q5690" s="1">
        <v>1.7604109999999999</v>
      </c>
      <c r="R5690" s="3">
        <v>859600</v>
      </c>
    </row>
    <row r="5691" spans="1:18" x14ac:dyDescent="0.2">
      <c r="A5691" s="8">
        <v>42248</v>
      </c>
      <c r="B5691" s="1">
        <v>1.72</v>
      </c>
      <c r="C5691" s="1">
        <v>1.78</v>
      </c>
      <c r="D5691" s="1">
        <v>1.62</v>
      </c>
      <c r="E5691" s="1">
        <v>1.64</v>
      </c>
      <c r="G5691" s="6">
        <f t="shared" si="617"/>
        <v>-0.14000000000000012</v>
      </c>
      <c r="H5691" s="1">
        <f t="shared" si="618"/>
        <v>0</v>
      </c>
      <c r="I5691" s="1">
        <f t="shared" si="619"/>
        <v>0.14000000000000012</v>
      </c>
      <c r="K5691" s="6">
        <f t="shared" si="620"/>
        <v>3.9285714285714306E-2</v>
      </c>
      <c r="L5691" s="6">
        <f t="shared" si="621"/>
        <v>3.857142857142859E-2</v>
      </c>
      <c r="M5691" s="6">
        <f t="shared" si="622"/>
        <v>1.0185185185185186</v>
      </c>
      <c r="N5691" s="6">
        <f t="shared" si="623"/>
        <v>50.458715596330279</v>
      </c>
      <c r="Q5691" s="1">
        <v>1.6219520000000001</v>
      </c>
      <c r="R5691" s="3">
        <v>505700</v>
      </c>
    </row>
    <row r="5692" spans="1:18" x14ac:dyDescent="0.2">
      <c r="A5692" s="8">
        <v>42249</v>
      </c>
      <c r="B5692" s="1">
        <v>1.72</v>
      </c>
      <c r="C5692" s="1">
        <v>1.73</v>
      </c>
      <c r="D5692" s="1">
        <v>1.59</v>
      </c>
      <c r="E5692" s="1">
        <v>1.67</v>
      </c>
      <c r="G5692" s="6">
        <f t="shared" si="617"/>
        <v>3.0000000000000027E-2</v>
      </c>
      <c r="H5692" s="1">
        <f t="shared" si="618"/>
        <v>3.0000000000000027E-2</v>
      </c>
      <c r="I5692" s="1">
        <f t="shared" si="619"/>
        <v>0</v>
      </c>
      <c r="K5692" s="6">
        <f t="shared" si="620"/>
        <v>4.1428571428571447E-2</v>
      </c>
      <c r="L5692" s="6">
        <f t="shared" si="621"/>
        <v>3.7857142857142888E-2</v>
      </c>
      <c r="M5692" s="6">
        <f t="shared" si="622"/>
        <v>1.094339622641509</v>
      </c>
      <c r="N5692" s="6">
        <f t="shared" si="623"/>
        <v>52.252252252252234</v>
      </c>
      <c r="Q5692" s="1">
        <v>1.6516219999999999</v>
      </c>
      <c r="R5692" s="3">
        <v>577600</v>
      </c>
    </row>
    <row r="5693" spans="1:18" x14ac:dyDescent="0.2">
      <c r="A5693" s="8">
        <v>42250</v>
      </c>
      <c r="B5693" s="1">
        <v>1.73</v>
      </c>
      <c r="C5693" s="1">
        <v>1.77</v>
      </c>
      <c r="D5693" s="1">
        <v>1.69</v>
      </c>
      <c r="E5693" s="1">
        <v>1.72</v>
      </c>
      <c r="G5693" s="6">
        <f t="shared" si="617"/>
        <v>5.0000000000000044E-2</v>
      </c>
      <c r="H5693" s="1">
        <f t="shared" si="618"/>
        <v>5.0000000000000044E-2</v>
      </c>
      <c r="I5693" s="1">
        <f t="shared" si="619"/>
        <v>0</v>
      </c>
      <c r="K5693" s="6">
        <f t="shared" si="620"/>
        <v>4.5000000000000026E-2</v>
      </c>
      <c r="L5693" s="6">
        <f t="shared" si="621"/>
        <v>3.4285714285714315E-2</v>
      </c>
      <c r="M5693" s="6">
        <f t="shared" si="622"/>
        <v>1.3124999999999996</v>
      </c>
      <c r="N5693" s="6">
        <f t="shared" si="623"/>
        <v>56.756756756756751</v>
      </c>
      <c r="Q5693" s="1">
        <v>1.7010719999999999</v>
      </c>
      <c r="R5693" s="3">
        <v>121300</v>
      </c>
    </row>
    <row r="5694" spans="1:18" x14ac:dyDescent="0.2">
      <c r="A5694" s="8">
        <v>42251</v>
      </c>
      <c r="B5694" s="1">
        <v>1.69</v>
      </c>
      <c r="C5694" s="1">
        <v>1.69</v>
      </c>
      <c r="D5694" s="1">
        <v>1.59</v>
      </c>
      <c r="E5694" s="1">
        <v>1.67</v>
      </c>
      <c r="G5694" s="6">
        <f t="shared" si="617"/>
        <v>-5.0000000000000044E-2</v>
      </c>
      <c r="H5694" s="1">
        <f t="shared" si="618"/>
        <v>0</v>
      </c>
      <c r="I5694" s="1">
        <f t="shared" si="619"/>
        <v>5.0000000000000044E-2</v>
      </c>
      <c r="K5694" s="6">
        <f t="shared" si="620"/>
        <v>4.5000000000000026E-2</v>
      </c>
      <c r="L5694" s="6">
        <f t="shared" si="621"/>
        <v>3.1428571428571458E-2</v>
      </c>
      <c r="M5694" s="6">
        <f t="shared" si="622"/>
        <v>1.4318181818181812</v>
      </c>
      <c r="N5694" s="6">
        <f t="shared" si="623"/>
        <v>58.878504672897186</v>
      </c>
      <c r="Q5694" s="1">
        <v>1.6516219999999999</v>
      </c>
      <c r="R5694" s="3">
        <v>306800</v>
      </c>
    </row>
    <row r="5695" spans="1:18" x14ac:dyDescent="0.2">
      <c r="A5695" s="8">
        <v>42255</v>
      </c>
      <c r="B5695" s="1">
        <v>1.65</v>
      </c>
      <c r="C5695" s="1">
        <v>1.78</v>
      </c>
      <c r="D5695" s="1">
        <v>1.64</v>
      </c>
      <c r="E5695" s="1">
        <v>1.77</v>
      </c>
      <c r="G5695" s="6">
        <f t="shared" si="617"/>
        <v>0.10000000000000009</v>
      </c>
      <c r="H5695" s="1">
        <f t="shared" si="618"/>
        <v>0.10000000000000009</v>
      </c>
      <c r="I5695" s="1">
        <f t="shared" si="619"/>
        <v>0</v>
      </c>
      <c r="K5695" s="6">
        <f t="shared" si="620"/>
        <v>4.5000000000000026E-2</v>
      </c>
      <c r="L5695" s="6">
        <f t="shared" si="621"/>
        <v>3.1428571428571458E-2</v>
      </c>
      <c r="M5695" s="6">
        <f t="shared" si="622"/>
        <v>1.4318181818181812</v>
      </c>
      <c r="N5695" s="6">
        <f t="shared" si="623"/>
        <v>58.878504672897186</v>
      </c>
      <c r="Q5695" s="1">
        <v>1.750521</v>
      </c>
      <c r="R5695" s="3">
        <v>704800</v>
      </c>
    </row>
    <row r="5696" spans="1:18" x14ac:dyDescent="0.2">
      <c r="A5696" s="8">
        <v>42256</v>
      </c>
      <c r="B5696" s="1">
        <v>1.74</v>
      </c>
      <c r="C5696" s="1">
        <v>1.79</v>
      </c>
      <c r="D5696" s="1">
        <v>1.62</v>
      </c>
      <c r="E5696" s="1">
        <v>1.66</v>
      </c>
      <c r="G5696" s="6">
        <f t="shared" si="617"/>
        <v>-0.1100000000000001</v>
      </c>
      <c r="H5696" s="1">
        <f t="shared" si="618"/>
        <v>0</v>
      </c>
      <c r="I5696" s="1">
        <f t="shared" si="619"/>
        <v>0.1100000000000001</v>
      </c>
      <c r="K5696" s="6">
        <f t="shared" si="620"/>
        <v>4.5000000000000026E-2</v>
      </c>
      <c r="L5696" s="6">
        <f t="shared" si="621"/>
        <v>3.8571428571428604E-2</v>
      </c>
      <c r="M5696" s="6">
        <f t="shared" si="622"/>
        <v>1.1666666666666663</v>
      </c>
      <c r="N5696" s="6">
        <f t="shared" si="623"/>
        <v>53.846153846153832</v>
      </c>
      <c r="Q5696" s="1">
        <v>1.641732</v>
      </c>
      <c r="R5696" s="3">
        <v>435800</v>
      </c>
    </row>
    <row r="5697" spans="1:18" x14ac:dyDescent="0.2">
      <c r="A5697" s="8">
        <v>42257</v>
      </c>
      <c r="B5697" s="1">
        <v>1.65</v>
      </c>
      <c r="C5697" s="1">
        <v>1.7</v>
      </c>
      <c r="D5697" s="1">
        <v>1.61</v>
      </c>
      <c r="E5697" s="1">
        <v>1.7</v>
      </c>
      <c r="G5697" s="6">
        <f t="shared" si="617"/>
        <v>4.0000000000000036E-2</v>
      </c>
      <c r="H5697" s="1">
        <f t="shared" si="618"/>
        <v>4.0000000000000036E-2</v>
      </c>
      <c r="I5697" s="1">
        <f t="shared" si="619"/>
        <v>0</v>
      </c>
      <c r="K5697" s="6">
        <f t="shared" si="620"/>
        <v>4.7857142857142883E-2</v>
      </c>
      <c r="L5697" s="6">
        <f t="shared" si="621"/>
        <v>3.5000000000000031E-2</v>
      </c>
      <c r="M5697" s="6">
        <f t="shared" si="622"/>
        <v>1.3673469387755097</v>
      </c>
      <c r="N5697" s="6">
        <f t="shared" si="623"/>
        <v>57.758620689655167</v>
      </c>
      <c r="Q5697" s="1">
        <v>1.681292</v>
      </c>
      <c r="R5697" s="3">
        <v>183100</v>
      </c>
    </row>
    <row r="5698" spans="1:18" x14ac:dyDescent="0.2">
      <c r="A5698" s="8">
        <v>42258</v>
      </c>
      <c r="B5698" s="1">
        <v>1.67</v>
      </c>
      <c r="C5698" s="1">
        <v>1.6919999999999999</v>
      </c>
      <c r="D5698" s="1">
        <v>1.65</v>
      </c>
      <c r="E5698" s="1">
        <v>1.65</v>
      </c>
      <c r="G5698" s="6">
        <f t="shared" si="617"/>
        <v>-5.0000000000000044E-2</v>
      </c>
      <c r="H5698" s="1">
        <f t="shared" si="618"/>
        <v>0</v>
      </c>
      <c r="I5698" s="1">
        <f t="shared" si="619"/>
        <v>5.0000000000000044E-2</v>
      </c>
      <c r="K5698" s="6">
        <f t="shared" si="620"/>
        <v>4.2857142857142878E-2</v>
      </c>
      <c r="L5698" s="6">
        <f t="shared" si="621"/>
        <v>3.8571428571428604E-2</v>
      </c>
      <c r="M5698" s="6">
        <f t="shared" si="622"/>
        <v>1.1111111111111107</v>
      </c>
      <c r="N5698" s="6">
        <f t="shared" si="623"/>
        <v>52.631578947368411</v>
      </c>
      <c r="Q5698" s="1">
        <v>1.631842</v>
      </c>
      <c r="R5698" s="3">
        <v>125000</v>
      </c>
    </row>
    <row r="5699" spans="1:18" x14ac:dyDescent="0.2">
      <c r="A5699" s="8">
        <v>42261</v>
      </c>
      <c r="B5699" s="1">
        <v>1.65</v>
      </c>
      <c r="C5699" s="1">
        <v>1.68</v>
      </c>
      <c r="D5699" s="1">
        <v>1.58</v>
      </c>
      <c r="E5699" s="1">
        <v>1.59</v>
      </c>
      <c r="G5699" s="6">
        <f t="shared" si="617"/>
        <v>-5.9999999999999831E-2</v>
      </c>
      <c r="H5699" s="1">
        <f t="shared" si="618"/>
        <v>0</v>
      </c>
      <c r="I5699" s="1">
        <f t="shared" si="619"/>
        <v>5.9999999999999831E-2</v>
      </c>
      <c r="K5699" s="6">
        <f t="shared" si="620"/>
        <v>4.2857142857142878E-2</v>
      </c>
      <c r="L5699" s="6">
        <f t="shared" si="621"/>
        <v>3.1428571428571438E-2</v>
      </c>
      <c r="M5699" s="6">
        <f t="shared" si="622"/>
        <v>1.363636363636364</v>
      </c>
      <c r="N5699" s="6">
        <f t="shared" si="623"/>
        <v>57.692307692307701</v>
      </c>
      <c r="Q5699" s="1">
        <v>1.5725020000000001</v>
      </c>
      <c r="R5699" s="3">
        <v>202000</v>
      </c>
    </row>
    <row r="5700" spans="1:18" x14ac:dyDescent="0.2">
      <c r="A5700" s="8">
        <v>42262</v>
      </c>
      <c r="B5700" s="1">
        <v>1.6</v>
      </c>
      <c r="C5700" s="1">
        <v>1.63</v>
      </c>
      <c r="D5700" s="1">
        <v>1.53</v>
      </c>
      <c r="E5700" s="1">
        <v>1.59</v>
      </c>
      <c r="G5700" s="6">
        <f t="shared" ref="G5700:G5763" si="624">E5700-E5699</f>
        <v>0</v>
      </c>
      <c r="H5700" s="1">
        <f t="shared" ref="H5700:H5763" si="625">IF(G5700&gt;0,G5700,0)</f>
        <v>0</v>
      </c>
      <c r="I5700" s="1">
        <f t="shared" ref="I5700:I5763" si="626">IF(G5700&lt;0,ABS(G5700),0)</f>
        <v>0</v>
      </c>
      <c r="K5700" s="6">
        <f t="shared" si="620"/>
        <v>4.2857142857142878E-2</v>
      </c>
      <c r="L5700" s="6">
        <f t="shared" si="621"/>
        <v>2.9285714285714297E-2</v>
      </c>
      <c r="M5700" s="6">
        <f t="shared" si="622"/>
        <v>1.4634146341463417</v>
      </c>
      <c r="N5700" s="6">
        <f t="shared" si="623"/>
        <v>59.405940594059416</v>
      </c>
      <c r="Q5700" s="1">
        <v>1.5725020000000001</v>
      </c>
      <c r="R5700" s="3">
        <v>166400</v>
      </c>
    </row>
    <row r="5701" spans="1:18" x14ac:dyDescent="0.2">
      <c r="A5701" s="8">
        <v>42263</v>
      </c>
      <c r="B5701" s="1">
        <v>1.63</v>
      </c>
      <c r="C5701" s="1">
        <v>1.79</v>
      </c>
      <c r="D5701" s="1">
        <v>1.61</v>
      </c>
      <c r="E5701" s="1">
        <v>1.73</v>
      </c>
      <c r="G5701" s="6">
        <f t="shared" si="624"/>
        <v>0.1399999999999999</v>
      </c>
      <c r="H5701" s="1">
        <f t="shared" si="625"/>
        <v>0.1399999999999999</v>
      </c>
      <c r="I5701" s="1">
        <f t="shared" si="626"/>
        <v>0</v>
      </c>
      <c r="K5701" s="6">
        <f t="shared" si="620"/>
        <v>5.0714285714285726E-2</v>
      </c>
      <c r="L5701" s="6">
        <f t="shared" si="621"/>
        <v>2.9285714285714297E-2</v>
      </c>
      <c r="M5701" s="6">
        <f t="shared" si="622"/>
        <v>1.7317073170731705</v>
      </c>
      <c r="N5701" s="6">
        <f t="shared" si="623"/>
        <v>63.392857142857139</v>
      </c>
      <c r="Q5701" s="1">
        <v>1.7109620000000001</v>
      </c>
      <c r="R5701" s="3">
        <v>635600</v>
      </c>
    </row>
    <row r="5702" spans="1:18" x14ac:dyDescent="0.2">
      <c r="A5702" s="8">
        <v>42264</v>
      </c>
      <c r="B5702" s="1">
        <v>1.8</v>
      </c>
      <c r="C5702" s="1">
        <v>2.1949999999999998</v>
      </c>
      <c r="D5702" s="1">
        <v>1.78</v>
      </c>
      <c r="E5702" s="1">
        <v>1.99</v>
      </c>
      <c r="G5702" s="6">
        <f t="shared" si="624"/>
        <v>0.26</v>
      </c>
      <c r="H5702" s="1">
        <f t="shared" si="625"/>
        <v>0.26</v>
      </c>
      <c r="I5702" s="1">
        <f t="shared" si="626"/>
        <v>0</v>
      </c>
      <c r="K5702" s="6">
        <f t="shared" si="620"/>
        <v>6.2142857142857152E-2</v>
      </c>
      <c r="L5702" s="6">
        <f t="shared" si="621"/>
        <v>2.9285714285714297E-2</v>
      </c>
      <c r="M5702" s="6">
        <f t="shared" si="622"/>
        <v>2.1219512195121948</v>
      </c>
      <c r="N5702" s="6">
        <f t="shared" si="623"/>
        <v>67.96875</v>
      </c>
      <c r="Q5702" s="1">
        <v>1.9681</v>
      </c>
      <c r="R5702" s="3">
        <v>2101100</v>
      </c>
    </row>
    <row r="5703" spans="1:18" x14ac:dyDescent="0.2">
      <c r="A5703" s="8">
        <v>42265</v>
      </c>
      <c r="B5703" s="1">
        <v>2.0499999999999998</v>
      </c>
      <c r="C5703" s="1">
        <v>2.0499999999999998</v>
      </c>
      <c r="D5703" s="1">
        <v>1.87</v>
      </c>
      <c r="E5703" s="1">
        <v>2.0099999999999998</v>
      </c>
      <c r="G5703" s="6">
        <f t="shared" si="624"/>
        <v>1.9999999999999796E-2</v>
      </c>
      <c r="H5703" s="1">
        <f t="shared" si="625"/>
        <v>1.9999999999999796E-2</v>
      </c>
      <c r="I5703" s="1">
        <f t="shared" si="626"/>
        <v>0</v>
      </c>
      <c r="K5703" s="6">
        <f t="shared" si="620"/>
        <v>4.8571428571428564E-2</v>
      </c>
      <c r="L5703" s="6">
        <f t="shared" si="621"/>
        <v>2.9285714285714297E-2</v>
      </c>
      <c r="M5703" s="6">
        <f t="shared" si="622"/>
        <v>1.6585365853658527</v>
      </c>
      <c r="N5703" s="6">
        <f t="shared" si="623"/>
        <v>62.385321100917416</v>
      </c>
      <c r="Q5703" s="1">
        <v>1.9878800000000001</v>
      </c>
      <c r="R5703" s="3">
        <v>1098100</v>
      </c>
    </row>
    <row r="5704" spans="1:18" x14ac:dyDescent="0.2">
      <c r="A5704" s="8">
        <v>42268</v>
      </c>
      <c r="B5704" s="1">
        <v>2</v>
      </c>
      <c r="C5704" s="1">
        <v>2.12</v>
      </c>
      <c r="D5704" s="1">
        <v>1.97</v>
      </c>
      <c r="E5704" s="1">
        <v>2.0299999999999998</v>
      </c>
      <c r="G5704" s="6">
        <f t="shared" si="624"/>
        <v>2.0000000000000018E-2</v>
      </c>
      <c r="H5704" s="1">
        <f t="shared" si="625"/>
        <v>2.0000000000000018E-2</v>
      </c>
      <c r="I5704" s="1">
        <f t="shared" si="626"/>
        <v>0</v>
      </c>
      <c r="K5704" s="6">
        <f t="shared" si="620"/>
        <v>4.7142857142857139E-2</v>
      </c>
      <c r="L5704" s="6">
        <f t="shared" si="621"/>
        <v>2.9285714285714297E-2</v>
      </c>
      <c r="M5704" s="6">
        <f t="shared" si="622"/>
        <v>1.6097560975609748</v>
      </c>
      <c r="N5704" s="6">
        <f t="shared" si="623"/>
        <v>61.682242990654196</v>
      </c>
      <c r="Q5704" s="1">
        <v>2.00766</v>
      </c>
      <c r="R5704" s="3">
        <v>433300</v>
      </c>
    </row>
    <row r="5705" spans="1:18" x14ac:dyDescent="0.2">
      <c r="A5705" s="8">
        <v>42269</v>
      </c>
      <c r="B5705" s="1">
        <v>1.98</v>
      </c>
      <c r="C5705" s="1">
        <v>2.06</v>
      </c>
      <c r="D5705" s="1">
        <v>1.97</v>
      </c>
      <c r="E5705" s="1">
        <v>2.0299999999999998</v>
      </c>
      <c r="G5705" s="6">
        <f t="shared" si="624"/>
        <v>0</v>
      </c>
      <c r="H5705" s="1">
        <f t="shared" si="625"/>
        <v>0</v>
      </c>
      <c r="I5705" s="1">
        <f t="shared" si="626"/>
        <v>0</v>
      </c>
      <c r="K5705" s="6">
        <f t="shared" si="620"/>
        <v>4.7142857142857139E-2</v>
      </c>
      <c r="L5705" s="6">
        <f t="shared" si="621"/>
        <v>1.9285714285714288E-2</v>
      </c>
      <c r="M5705" s="6">
        <f t="shared" si="622"/>
        <v>2.4444444444444438</v>
      </c>
      <c r="N5705" s="6">
        <f t="shared" si="623"/>
        <v>70.967741935483872</v>
      </c>
      <c r="Q5705" s="1">
        <v>2.00766</v>
      </c>
      <c r="R5705" s="3">
        <v>309000</v>
      </c>
    </row>
    <row r="5706" spans="1:18" x14ac:dyDescent="0.2">
      <c r="A5706" s="8">
        <v>42270</v>
      </c>
      <c r="B5706" s="1">
        <v>2.04</v>
      </c>
      <c r="C5706" s="1">
        <v>2.04</v>
      </c>
      <c r="D5706" s="1">
        <v>1.81</v>
      </c>
      <c r="E5706" s="1">
        <v>1.89</v>
      </c>
      <c r="G5706" s="6">
        <f t="shared" si="624"/>
        <v>-0.1399999999999999</v>
      </c>
      <c r="H5706" s="1">
        <f t="shared" si="625"/>
        <v>0</v>
      </c>
      <c r="I5706" s="1">
        <f t="shared" si="626"/>
        <v>0.1399999999999999</v>
      </c>
      <c r="K5706" s="6">
        <f t="shared" si="620"/>
        <v>4.4999999999999991E-2</v>
      </c>
      <c r="L5706" s="6">
        <f t="shared" si="621"/>
        <v>2.928571428571428E-2</v>
      </c>
      <c r="M5706" s="6">
        <f t="shared" si="622"/>
        <v>1.5365853658536586</v>
      </c>
      <c r="N5706" s="6">
        <f t="shared" si="623"/>
        <v>60.57692307692308</v>
      </c>
      <c r="Q5706" s="1">
        <v>1.8692009999999999</v>
      </c>
      <c r="R5706" s="3">
        <v>1180100</v>
      </c>
    </row>
    <row r="5707" spans="1:18" x14ac:dyDescent="0.2">
      <c r="A5707" s="8">
        <v>42271</v>
      </c>
      <c r="B5707" s="1">
        <v>1.84</v>
      </c>
      <c r="C5707" s="1">
        <v>1.94</v>
      </c>
      <c r="D5707" s="1">
        <v>1.83</v>
      </c>
      <c r="E5707" s="1">
        <v>1.94</v>
      </c>
      <c r="G5707" s="6">
        <f t="shared" si="624"/>
        <v>5.0000000000000044E-2</v>
      </c>
      <c r="H5707" s="1">
        <f t="shared" si="625"/>
        <v>5.0000000000000044E-2</v>
      </c>
      <c r="I5707" s="1">
        <f t="shared" si="626"/>
        <v>0</v>
      </c>
      <c r="K5707" s="6">
        <f t="shared" si="620"/>
        <v>4.4999999999999991E-2</v>
      </c>
      <c r="L5707" s="6">
        <f t="shared" si="621"/>
        <v>2.928571428571428E-2</v>
      </c>
      <c r="M5707" s="6">
        <f t="shared" si="622"/>
        <v>1.5365853658536586</v>
      </c>
      <c r="N5707" s="6">
        <f t="shared" si="623"/>
        <v>60.57692307692308</v>
      </c>
      <c r="Q5707" s="1">
        <v>1.9186510000000001</v>
      </c>
      <c r="R5707" s="3">
        <v>407900</v>
      </c>
    </row>
    <row r="5708" spans="1:18" x14ac:dyDescent="0.2">
      <c r="A5708" s="8">
        <v>42272</v>
      </c>
      <c r="B5708" s="1">
        <v>1.95</v>
      </c>
      <c r="C5708" s="1">
        <v>1.99</v>
      </c>
      <c r="D5708" s="1">
        <v>1.8</v>
      </c>
      <c r="E5708" s="1">
        <v>1.8</v>
      </c>
      <c r="G5708" s="6">
        <f t="shared" si="624"/>
        <v>-0.1399999999999999</v>
      </c>
      <c r="H5708" s="1">
        <f t="shared" si="625"/>
        <v>0</v>
      </c>
      <c r="I5708" s="1">
        <f t="shared" si="626"/>
        <v>0.1399999999999999</v>
      </c>
      <c r="K5708" s="6">
        <f t="shared" si="620"/>
        <v>4.4999999999999991E-2</v>
      </c>
      <c r="L5708" s="6">
        <f t="shared" si="621"/>
        <v>3.5714285714285698E-2</v>
      </c>
      <c r="M5708" s="6">
        <f t="shared" si="622"/>
        <v>1.2600000000000002</v>
      </c>
      <c r="N5708" s="6">
        <f t="shared" si="623"/>
        <v>55.752212389380539</v>
      </c>
      <c r="Q5708" s="1">
        <v>1.7801910000000001</v>
      </c>
      <c r="R5708" s="3">
        <v>682800</v>
      </c>
    </row>
    <row r="5709" spans="1:18" x14ac:dyDescent="0.2">
      <c r="A5709" s="8">
        <v>42275</v>
      </c>
      <c r="B5709" s="1">
        <v>1.79</v>
      </c>
      <c r="C5709" s="1">
        <v>1.82</v>
      </c>
      <c r="D5709" s="1">
        <v>1.68</v>
      </c>
      <c r="E5709" s="1">
        <v>1.68</v>
      </c>
      <c r="G5709" s="6">
        <f t="shared" si="624"/>
        <v>-0.12000000000000011</v>
      </c>
      <c r="H5709" s="1">
        <f t="shared" si="625"/>
        <v>0</v>
      </c>
      <c r="I5709" s="1">
        <f t="shared" si="626"/>
        <v>0.12000000000000011</v>
      </c>
      <c r="K5709" s="6">
        <f t="shared" si="620"/>
        <v>3.7857142857142846E-2</v>
      </c>
      <c r="L5709" s="6">
        <f t="shared" si="621"/>
        <v>4.4285714285714275E-2</v>
      </c>
      <c r="M5709" s="6">
        <f t="shared" si="622"/>
        <v>0.85483870967741926</v>
      </c>
      <c r="N5709" s="6">
        <f t="shared" si="623"/>
        <v>46.086956521739125</v>
      </c>
      <c r="Q5709" s="1">
        <v>1.6615120000000001</v>
      </c>
      <c r="R5709" s="3">
        <v>252400</v>
      </c>
    </row>
    <row r="5710" spans="1:18" x14ac:dyDescent="0.2">
      <c r="A5710" s="8">
        <v>42276</v>
      </c>
      <c r="B5710" s="1">
        <v>1.67</v>
      </c>
      <c r="C5710" s="1">
        <v>1.78</v>
      </c>
      <c r="D5710" s="1">
        <v>1.62</v>
      </c>
      <c r="E5710" s="1">
        <v>1.67</v>
      </c>
      <c r="G5710" s="6">
        <f t="shared" si="624"/>
        <v>-1.0000000000000009E-2</v>
      </c>
      <c r="H5710" s="1">
        <f t="shared" si="625"/>
        <v>0</v>
      </c>
      <c r="I5710" s="1">
        <f t="shared" si="626"/>
        <v>1.0000000000000009E-2</v>
      </c>
      <c r="K5710" s="6">
        <f t="shared" si="620"/>
        <v>3.7857142857142846E-2</v>
      </c>
      <c r="L5710" s="6">
        <f t="shared" si="621"/>
        <v>3.714285714285713E-2</v>
      </c>
      <c r="M5710" s="6">
        <f t="shared" si="622"/>
        <v>1.0192307692307694</v>
      </c>
      <c r="N5710" s="6">
        <f t="shared" si="623"/>
        <v>50.476190476190474</v>
      </c>
      <c r="Q5710" s="1">
        <v>1.6516219999999999</v>
      </c>
      <c r="R5710" s="3">
        <v>309900</v>
      </c>
    </row>
    <row r="5711" spans="1:18" x14ac:dyDescent="0.2">
      <c r="A5711" s="8">
        <v>42277</v>
      </c>
      <c r="B5711" s="1">
        <v>1.7</v>
      </c>
      <c r="C5711" s="1">
        <v>1.71</v>
      </c>
      <c r="D5711" s="1">
        <v>1.65</v>
      </c>
      <c r="E5711" s="1">
        <v>1.7</v>
      </c>
      <c r="G5711" s="6">
        <f t="shared" si="624"/>
        <v>3.0000000000000027E-2</v>
      </c>
      <c r="H5711" s="1">
        <f t="shared" si="625"/>
        <v>3.0000000000000027E-2</v>
      </c>
      <c r="I5711" s="1">
        <f t="shared" si="626"/>
        <v>0</v>
      </c>
      <c r="K5711" s="6">
        <f t="shared" si="620"/>
        <v>3.714285714285713E-2</v>
      </c>
      <c r="L5711" s="6">
        <f t="shared" si="621"/>
        <v>3.714285714285713E-2</v>
      </c>
      <c r="M5711" s="6">
        <f t="shared" si="622"/>
        <v>1</v>
      </c>
      <c r="N5711" s="6">
        <f t="shared" si="623"/>
        <v>50</v>
      </c>
      <c r="Q5711" s="1">
        <v>1.681292</v>
      </c>
      <c r="R5711" s="3">
        <v>238900</v>
      </c>
    </row>
    <row r="5712" spans="1:18" x14ac:dyDescent="0.2">
      <c r="A5712" s="8">
        <v>42278</v>
      </c>
      <c r="B5712" s="1">
        <v>1.76</v>
      </c>
      <c r="C5712" s="1">
        <v>1.86</v>
      </c>
      <c r="D5712" s="1">
        <v>1.6910000000000001</v>
      </c>
      <c r="E5712" s="1">
        <v>1.8</v>
      </c>
      <c r="G5712" s="6">
        <f t="shared" si="624"/>
        <v>0.10000000000000009</v>
      </c>
      <c r="H5712" s="1">
        <f t="shared" si="625"/>
        <v>0.10000000000000009</v>
      </c>
      <c r="I5712" s="1">
        <f t="shared" si="626"/>
        <v>0</v>
      </c>
      <c r="K5712" s="6">
        <f t="shared" ref="K5712:K5775" si="627">AVERAGE(H5699:H5712)</f>
        <v>4.4285714285714275E-2</v>
      </c>
      <c r="L5712" s="6">
        <f t="shared" ref="L5712:L5775" si="628">AVERAGE(I5699:I5712)</f>
        <v>3.3571428571428551E-2</v>
      </c>
      <c r="M5712" s="6">
        <f t="shared" ref="M5712:M5775" si="629">K5712/L5712</f>
        <v>1.3191489361702133</v>
      </c>
      <c r="N5712" s="6">
        <f t="shared" si="623"/>
        <v>56.880733944954144</v>
      </c>
      <c r="Q5712" s="1">
        <v>1.7801910000000001</v>
      </c>
      <c r="R5712" s="3">
        <v>480500</v>
      </c>
    </row>
    <row r="5713" spans="1:18" x14ac:dyDescent="0.2">
      <c r="A5713" s="8">
        <v>42279</v>
      </c>
      <c r="B5713" s="1">
        <v>1.78</v>
      </c>
      <c r="C5713" s="1">
        <v>1.99</v>
      </c>
      <c r="D5713" s="1">
        <v>1.76</v>
      </c>
      <c r="E5713" s="1">
        <v>1.97</v>
      </c>
      <c r="G5713" s="6">
        <f t="shared" si="624"/>
        <v>0.16999999999999993</v>
      </c>
      <c r="H5713" s="1">
        <f t="shared" si="625"/>
        <v>0.16999999999999993</v>
      </c>
      <c r="I5713" s="1">
        <f t="shared" si="626"/>
        <v>0</v>
      </c>
      <c r="K5713" s="6">
        <f t="shared" si="627"/>
        <v>5.6428571428571418E-2</v>
      </c>
      <c r="L5713" s="6">
        <f t="shared" si="628"/>
        <v>2.928571428571428E-2</v>
      </c>
      <c r="M5713" s="6">
        <f t="shared" si="629"/>
        <v>1.9268292682926831</v>
      </c>
      <c r="N5713" s="6">
        <f t="shared" ref="N5713:N5776" si="630">IF(L5713=0,100,100-(100/(1+M5713)))</f>
        <v>65.833333333333343</v>
      </c>
      <c r="Q5713" s="1">
        <v>1.948321</v>
      </c>
      <c r="R5713" s="3">
        <v>419500</v>
      </c>
    </row>
    <row r="5714" spans="1:18" x14ac:dyDescent="0.2">
      <c r="A5714" s="8">
        <v>42282</v>
      </c>
      <c r="B5714" s="1">
        <v>1.99</v>
      </c>
      <c r="C5714" s="1">
        <v>2.0699999999999998</v>
      </c>
      <c r="D5714" s="1">
        <v>1.94</v>
      </c>
      <c r="E5714" s="1">
        <v>2.0699999999999998</v>
      </c>
      <c r="G5714" s="6">
        <f t="shared" si="624"/>
        <v>9.9999999999999867E-2</v>
      </c>
      <c r="H5714" s="1">
        <f t="shared" si="625"/>
        <v>9.9999999999999867E-2</v>
      </c>
      <c r="I5714" s="1">
        <f t="shared" si="626"/>
        <v>0</v>
      </c>
      <c r="K5714" s="6">
        <f t="shared" si="627"/>
        <v>6.3571428571428543E-2</v>
      </c>
      <c r="L5714" s="6">
        <f t="shared" si="628"/>
        <v>2.928571428571428E-2</v>
      </c>
      <c r="M5714" s="6">
        <f t="shared" si="629"/>
        <v>2.1707317073170724</v>
      </c>
      <c r="N5714" s="6">
        <f t="shared" si="630"/>
        <v>68.461538461538453</v>
      </c>
      <c r="Q5714" s="1">
        <v>2.0472199999999998</v>
      </c>
      <c r="R5714" s="3">
        <v>431600</v>
      </c>
    </row>
    <row r="5715" spans="1:18" x14ac:dyDescent="0.2">
      <c r="A5715" s="8">
        <v>42283</v>
      </c>
      <c r="B5715" s="1">
        <v>2.1</v>
      </c>
      <c r="C5715" s="1">
        <v>2.19</v>
      </c>
      <c r="D5715" s="1">
        <v>2.06</v>
      </c>
      <c r="E5715" s="1">
        <v>2.15</v>
      </c>
      <c r="G5715" s="6">
        <f t="shared" si="624"/>
        <v>8.0000000000000071E-2</v>
      </c>
      <c r="H5715" s="1">
        <f t="shared" si="625"/>
        <v>8.0000000000000071E-2</v>
      </c>
      <c r="I5715" s="1">
        <f t="shared" si="626"/>
        <v>0</v>
      </c>
      <c r="K5715" s="6">
        <f t="shared" si="627"/>
        <v>5.9285714285714275E-2</v>
      </c>
      <c r="L5715" s="6">
        <f t="shared" si="628"/>
        <v>2.928571428571428E-2</v>
      </c>
      <c r="M5715" s="6">
        <f t="shared" si="629"/>
        <v>2.024390243902439</v>
      </c>
      <c r="N5715" s="6">
        <f t="shared" si="630"/>
        <v>66.935483870967744</v>
      </c>
      <c r="Q5715" s="1">
        <v>2.1263399999999999</v>
      </c>
      <c r="R5715" s="3">
        <v>493100</v>
      </c>
    </row>
    <row r="5716" spans="1:18" x14ac:dyDescent="0.2">
      <c r="A5716" s="8">
        <v>42284</v>
      </c>
      <c r="B5716" s="1">
        <v>2.1800000000000002</v>
      </c>
      <c r="C5716" s="1">
        <v>2.25</v>
      </c>
      <c r="D5716" s="1">
        <v>2</v>
      </c>
      <c r="E5716" s="1">
        <v>2.1800000000000002</v>
      </c>
      <c r="G5716" s="6">
        <f t="shared" si="624"/>
        <v>3.0000000000000249E-2</v>
      </c>
      <c r="H5716" s="1">
        <f t="shared" si="625"/>
        <v>3.0000000000000249E-2</v>
      </c>
      <c r="I5716" s="1">
        <f t="shared" si="626"/>
        <v>0</v>
      </c>
      <c r="K5716" s="6">
        <f t="shared" si="627"/>
        <v>4.2857142857142864E-2</v>
      </c>
      <c r="L5716" s="6">
        <f t="shared" si="628"/>
        <v>2.928571428571428E-2</v>
      </c>
      <c r="M5716" s="6">
        <f t="shared" si="629"/>
        <v>1.4634146341463421</v>
      </c>
      <c r="N5716" s="6">
        <f t="shared" si="630"/>
        <v>59.405940594059416</v>
      </c>
      <c r="Q5716" s="1">
        <v>2.1560090000000001</v>
      </c>
      <c r="R5716" s="3">
        <v>1759300</v>
      </c>
    </row>
    <row r="5717" spans="1:18" x14ac:dyDescent="0.2">
      <c r="A5717" s="8">
        <v>42285</v>
      </c>
      <c r="B5717" s="1">
        <v>2.13</v>
      </c>
      <c r="C5717" s="1">
        <v>2.3199999999999998</v>
      </c>
      <c r="D5717" s="1">
        <v>2.13</v>
      </c>
      <c r="E5717" s="1">
        <v>2.29</v>
      </c>
      <c r="G5717" s="6">
        <f t="shared" si="624"/>
        <v>0.10999999999999988</v>
      </c>
      <c r="H5717" s="1">
        <f t="shared" si="625"/>
        <v>0.10999999999999988</v>
      </c>
      <c r="I5717" s="1">
        <f t="shared" si="626"/>
        <v>0</v>
      </c>
      <c r="K5717" s="6">
        <f t="shared" si="627"/>
        <v>4.9285714285714301E-2</v>
      </c>
      <c r="L5717" s="6">
        <f t="shared" si="628"/>
        <v>2.928571428571428E-2</v>
      </c>
      <c r="M5717" s="6">
        <f t="shared" si="629"/>
        <v>1.6829268292682935</v>
      </c>
      <c r="N5717" s="6">
        <f t="shared" si="630"/>
        <v>62.727272727272734</v>
      </c>
      <c r="Q5717" s="1">
        <v>2.264799</v>
      </c>
      <c r="R5717" s="3">
        <v>548800</v>
      </c>
    </row>
    <row r="5718" spans="1:18" x14ac:dyDescent="0.2">
      <c r="A5718" s="8">
        <v>42286</v>
      </c>
      <c r="B5718" s="1">
        <v>2.25</v>
      </c>
      <c r="C5718" s="1">
        <v>2.3199999999999998</v>
      </c>
      <c r="D5718" s="1">
        <v>2.25</v>
      </c>
      <c r="E5718" s="1">
        <v>2.2999999999999998</v>
      </c>
      <c r="G5718" s="6">
        <f t="shared" si="624"/>
        <v>9.9999999999997868E-3</v>
      </c>
      <c r="H5718" s="1">
        <f t="shared" si="625"/>
        <v>9.9999999999997868E-3</v>
      </c>
      <c r="I5718" s="1">
        <f t="shared" si="626"/>
        <v>0</v>
      </c>
      <c r="K5718" s="6">
        <f t="shared" si="627"/>
        <v>4.8571428571428564E-2</v>
      </c>
      <c r="L5718" s="6">
        <f t="shared" si="628"/>
        <v>2.928571428571428E-2</v>
      </c>
      <c r="M5718" s="6">
        <f t="shared" si="629"/>
        <v>1.6585365853658538</v>
      </c>
      <c r="N5718" s="6">
        <f t="shared" si="630"/>
        <v>62.38532110091743</v>
      </c>
      <c r="Q5718" s="1">
        <v>2.274689</v>
      </c>
      <c r="R5718" s="3">
        <v>265000</v>
      </c>
    </row>
    <row r="5719" spans="1:18" x14ac:dyDescent="0.2">
      <c r="A5719" s="8">
        <v>42289</v>
      </c>
      <c r="B5719" s="1">
        <v>2.25</v>
      </c>
      <c r="C5719" s="1">
        <v>2.278</v>
      </c>
      <c r="D5719" s="1">
        <v>2.0550000000000002</v>
      </c>
      <c r="E5719" s="1">
        <v>2.08</v>
      </c>
      <c r="G5719" s="6">
        <f t="shared" si="624"/>
        <v>-0.21999999999999975</v>
      </c>
      <c r="H5719" s="1">
        <f t="shared" si="625"/>
        <v>0</v>
      </c>
      <c r="I5719" s="1">
        <f t="shared" si="626"/>
        <v>0.21999999999999975</v>
      </c>
      <c r="K5719" s="6">
        <f t="shared" si="627"/>
        <v>4.8571428571428564E-2</v>
      </c>
      <c r="L5719" s="6">
        <f t="shared" si="628"/>
        <v>4.4999999999999978E-2</v>
      </c>
      <c r="M5719" s="6">
        <f t="shared" si="629"/>
        <v>1.0793650793650797</v>
      </c>
      <c r="N5719" s="6">
        <f t="shared" si="630"/>
        <v>51.908396946564899</v>
      </c>
      <c r="Q5719" s="1">
        <v>2.0571100000000002</v>
      </c>
      <c r="R5719" s="3">
        <v>372700</v>
      </c>
    </row>
    <row r="5720" spans="1:18" x14ac:dyDescent="0.2">
      <c r="A5720" s="8">
        <v>42290</v>
      </c>
      <c r="B5720" s="1">
        <v>2.08</v>
      </c>
      <c r="C5720" s="1">
        <v>2.1800000000000002</v>
      </c>
      <c r="D5720" s="1">
        <v>2.04</v>
      </c>
      <c r="E5720" s="1">
        <v>2.17</v>
      </c>
      <c r="G5720" s="6">
        <f t="shared" si="624"/>
        <v>8.9999999999999858E-2</v>
      </c>
      <c r="H5720" s="1">
        <f t="shared" si="625"/>
        <v>8.9999999999999858E-2</v>
      </c>
      <c r="I5720" s="1">
        <f t="shared" si="626"/>
        <v>0</v>
      </c>
      <c r="K5720" s="6">
        <f t="shared" si="627"/>
        <v>5.4999999999999986E-2</v>
      </c>
      <c r="L5720" s="6">
        <f t="shared" si="628"/>
        <v>3.4999999999999983E-2</v>
      </c>
      <c r="M5720" s="6">
        <f t="shared" si="629"/>
        <v>1.5714285714285718</v>
      </c>
      <c r="N5720" s="6">
        <f t="shared" si="630"/>
        <v>61.111111111111121</v>
      </c>
      <c r="Q5720" s="1">
        <v>2.1461199999999998</v>
      </c>
      <c r="R5720" s="3">
        <v>224700</v>
      </c>
    </row>
    <row r="5721" spans="1:18" x14ac:dyDescent="0.2">
      <c r="A5721" s="8">
        <v>42291</v>
      </c>
      <c r="B5721" s="1">
        <v>2.17</v>
      </c>
      <c r="C5721" s="1">
        <v>2.23</v>
      </c>
      <c r="D5721" s="1">
        <v>2.09</v>
      </c>
      <c r="E5721" s="1">
        <v>2.19</v>
      </c>
      <c r="G5721" s="6">
        <f t="shared" si="624"/>
        <v>2.0000000000000018E-2</v>
      </c>
      <c r="H5721" s="1">
        <f t="shared" si="625"/>
        <v>2.0000000000000018E-2</v>
      </c>
      <c r="I5721" s="1">
        <f t="shared" si="626"/>
        <v>0</v>
      </c>
      <c r="K5721" s="6">
        <f t="shared" si="627"/>
        <v>5.2857142857142839E-2</v>
      </c>
      <c r="L5721" s="6">
        <f t="shared" si="628"/>
        <v>3.4999999999999983E-2</v>
      </c>
      <c r="M5721" s="6">
        <f t="shared" si="629"/>
        <v>1.5102040816326532</v>
      </c>
      <c r="N5721" s="6">
        <f t="shared" si="630"/>
        <v>60.162601626016269</v>
      </c>
      <c r="Q5721" s="1">
        <v>2.1659000000000002</v>
      </c>
      <c r="R5721" s="3">
        <v>275800</v>
      </c>
    </row>
    <row r="5722" spans="1:18" x14ac:dyDescent="0.2">
      <c r="A5722" s="8">
        <v>42292</v>
      </c>
      <c r="B5722" s="1">
        <v>2.14</v>
      </c>
      <c r="C5722" s="1">
        <v>2.2200000000000002</v>
      </c>
      <c r="D5722" s="1">
        <v>2.12</v>
      </c>
      <c r="E5722" s="1">
        <v>2.19</v>
      </c>
      <c r="G5722" s="6">
        <f t="shared" si="624"/>
        <v>0</v>
      </c>
      <c r="H5722" s="1">
        <f t="shared" si="625"/>
        <v>0</v>
      </c>
      <c r="I5722" s="1">
        <f t="shared" si="626"/>
        <v>0</v>
      </c>
      <c r="K5722" s="6">
        <f t="shared" si="627"/>
        <v>5.2857142857142839E-2</v>
      </c>
      <c r="L5722" s="6">
        <f t="shared" si="628"/>
        <v>2.4999999999999991E-2</v>
      </c>
      <c r="M5722" s="6">
        <f t="shared" si="629"/>
        <v>2.1142857142857143</v>
      </c>
      <c r="N5722" s="6">
        <f t="shared" si="630"/>
        <v>67.889908256880744</v>
      </c>
      <c r="Q5722" s="1">
        <v>2.1659000000000002</v>
      </c>
      <c r="R5722" s="3">
        <v>234200</v>
      </c>
    </row>
    <row r="5723" spans="1:18" x14ac:dyDescent="0.2">
      <c r="A5723" s="8">
        <v>42293</v>
      </c>
      <c r="B5723" s="1">
        <v>2.2200000000000002</v>
      </c>
      <c r="C5723" s="1">
        <v>2.2200000000000002</v>
      </c>
      <c r="D5723" s="1">
        <v>2.1</v>
      </c>
      <c r="E5723" s="1">
        <v>2.16</v>
      </c>
      <c r="G5723" s="6">
        <f t="shared" si="624"/>
        <v>-2.9999999999999805E-2</v>
      </c>
      <c r="H5723" s="1">
        <f t="shared" si="625"/>
        <v>0</v>
      </c>
      <c r="I5723" s="1">
        <f t="shared" si="626"/>
        <v>2.9999999999999805E-2</v>
      </c>
      <c r="K5723" s="6">
        <f t="shared" si="627"/>
        <v>5.2857142857142839E-2</v>
      </c>
      <c r="L5723" s="6">
        <f t="shared" si="628"/>
        <v>1.8571428571428541E-2</v>
      </c>
      <c r="M5723" s="6">
        <f t="shared" si="629"/>
        <v>2.8461538461538498</v>
      </c>
      <c r="N5723" s="6">
        <f t="shared" si="630"/>
        <v>74.000000000000028</v>
      </c>
      <c r="Q5723" s="1">
        <v>2.1362299999999999</v>
      </c>
      <c r="R5723" s="3">
        <v>203700</v>
      </c>
    </row>
    <row r="5724" spans="1:18" x14ac:dyDescent="0.2">
      <c r="A5724" s="8">
        <v>42296</v>
      </c>
      <c r="B5724" s="1">
        <v>2.12</v>
      </c>
      <c r="C5724" s="1">
        <v>2.14</v>
      </c>
      <c r="D5724" s="1">
        <v>2.08</v>
      </c>
      <c r="E5724" s="1">
        <v>2.12</v>
      </c>
      <c r="G5724" s="6">
        <f t="shared" si="624"/>
        <v>-4.0000000000000036E-2</v>
      </c>
      <c r="H5724" s="1">
        <f t="shared" si="625"/>
        <v>0</v>
      </c>
      <c r="I5724" s="1">
        <f t="shared" si="626"/>
        <v>4.0000000000000036E-2</v>
      </c>
      <c r="K5724" s="6">
        <f t="shared" si="627"/>
        <v>5.2857142857142839E-2</v>
      </c>
      <c r="L5724" s="6">
        <f t="shared" si="628"/>
        <v>2.0714285714285685E-2</v>
      </c>
      <c r="M5724" s="6">
        <f t="shared" si="629"/>
        <v>2.5517241379310374</v>
      </c>
      <c r="N5724" s="6">
        <f t="shared" si="630"/>
        <v>71.844660194174779</v>
      </c>
      <c r="Q5724" s="1">
        <v>2.09667</v>
      </c>
      <c r="R5724" s="3">
        <v>200200</v>
      </c>
    </row>
    <row r="5725" spans="1:18" x14ac:dyDescent="0.2">
      <c r="A5725" s="8">
        <v>42297</v>
      </c>
      <c r="B5725" s="1">
        <v>2.12</v>
      </c>
      <c r="C5725" s="1">
        <v>2.16</v>
      </c>
      <c r="D5725" s="1">
        <v>2.0299999999999998</v>
      </c>
      <c r="E5725" s="1">
        <v>2.0699999999999998</v>
      </c>
      <c r="G5725" s="6">
        <f t="shared" si="624"/>
        <v>-5.0000000000000266E-2</v>
      </c>
      <c r="H5725" s="1">
        <f t="shared" si="625"/>
        <v>0</v>
      </c>
      <c r="I5725" s="1">
        <f t="shared" si="626"/>
        <v>5.0000000000000266E-2</v>
      </c>
      <c r="K5725" s="6">
        <f t="shared" si="627"/>
        <v>5.0714285714285698E-2</v>
      </c>
      <c r="L5725" s="6">
        <f t="shared" si="628"/>
        <v>2.4285714285714275E-2</v>
      </c>
      <c r="M5725" s="6">
        <f t="shared" si="629"/>
        <v>2.0882352941176472</v>
      </c>
      <c r="N5725" s="6">
        <f t="shared" si="630"/>
        <v>67.61904761904762</v>
      </c>
      <c r="Q5725" s="1">
        <v>2.0472199999999998</v>
      </c>
      <c r="R5725" s="3">
        <v>196600</v>
      </c>
    </row>
    <row r="5726" spans="1:18" x14ac:dyDescent="0.2">
      <c r="A5726" s="8">
        <v>42298</v>
      </c>
      <c r="B5726" s="1">
        <v>2.06</v>
      </c>
      <c r="C5726" s="1">
        <v>2.13</v>
      </c>
      <c r="D5726" s="1">
        <v>2.0099999999999998</v>
      </c>
      <c r="E5726" s="1">
        <v>2.0099999999999998</v>
      </c>
      <c r="G5726" s="6">
        <f t="shared" si="624"/>
        <v>-6.0000000000000053E-2</v>
      </c>
      <c r="H5726" s="1">
        <f t="shared" si="625"/>
        <v>0</v>
      </c>
      <c r="I5726" s="1">
        <f t="shared" si="626"/>
        <v>6.0000000000000053E-2</v>
      </c>
      <c r="K5726" s="6">
        <f t="shared" si="627"/>
        <v>4.3571428571428546E-2</v>
      </c>
      <c r="L5726" s="6">
        <f t="shared" si="628"/>
        <v>2.8571428571428564E-2</v>
      </c>
      <c r="M5726" s="6">
        <f t="shared" si="629"/>
        <v>1.5249999999999995</v>
      </c>
      <c r="N5726" s="6">
        <f t="shared" si="630"/>
        <v>60.396039603960389</v>
      </c>
      <c r="Q5726" s="1">
        <v>1.9878800000000001</v>
      </c>
      <c r="R5726" s="3">
        <v>347400</v>
      </c>
    </row>
    <row r="5727" spans="1:18" x14ac:dyDescent="0.2">
      <c r="A5727" s="8">
        <v>42299</v>
      </c>
      <c r="B5727" s="1">
        <v>2.02</v>
      </c>
      <c r="C5727" s="1">
        <v>2.09</v>
      </c>
      <c r="D5727" s="1">
        <v>1.91</v>
      </c>
      <c r="E5727" s="1">
        <v>2</v>
      </c>
      <c r="G5727" s="6">
        <f t="shared" si="624"/>
        <v>-9.9999999999997868E-3</v>
      </c>
      <c r="H5727" s="1">
        <f t="shared" si="625"/>
        <v>0</v>
      </c>
      <c r="I5727" s="1">
        <f t="shared" si="626"/>
        <v>9.9999999999997868E-3</v>
      </c>
      <c r="K5727" s="6">
        <f t="shared" si="627"/>
        <v>3.142857142857141E-2</v>
      </c>
      <c r="L5727" s="6">
        <f t="shared" si="628"/>
        <v>2.9285714285714266E-2</v>
      </c>
      <c r="M5727" s="6">
        <f t="shared" si="629"/>
        <v>1.0731707317073171</v>
      </c>
      <c r="N5727" s="6">
        <f t="shared" si="630"/>
        <v>51.764705882352942</v>
      </c>
      <c r="Q5727" s="1">
        <v>1.9779899999999999</v>
      </c>
      <c r="R5727" s="3">
        <v>514800</v>
      </c>
    </row>
    <row r="5728" spans="1:18" x14ac:dyDescent="0.2">
      <c r="A5728" s="8">
        <v>42300</v>
      </c>
      <c r="B5728" s="1">
        <v>2</v>
      </c>
      <c r="C5728" s="1">
        <v>2</v>
      </c>
      <c r="D5728" s="1">
        <v>1.93</v>
      </c>
      <c r="E5728" s="1">
        <v>1.97</v>
      </c>
      <c r="G5728" s="6">
        <f t="shared" si="624"/>
        <v>-3.0000000000000027E-2</v>
      </c>
      <c r="H5728" s="1">
        <f t="shared" si="625"/>
        <v>0</v>
      </c>
      <c r="I5728" s="1">
        <f t="shared" si="626"/>
        <v>3.0000000000000027E-2</v>
      </c>
      <c r="K5728" s="6">
        <f t="shared" si="627"/>
        <v>2.4285714285714275E-2</v>
      </c>
      <c r="L5728" s="6">
        <f t="shared" si="628"/>
        <v>3.142857142857141E-2</v>
      </c>
      <c r="M5728" s="6">
        <f t="shared" si="629"/>
        <v>0.77272727272727282</v>
      </c>
      <c r="N5728" s="6">
        <f t="shared" si="630"/>
        <v>43.589743589743598</v>
      </c>
      <c r="Q5728" s="1">
        <v>1.948321</v>
      </c>
      <c r="R5728" s="3">
        <v>372200</v>
      </c>
    </row>
    <row r="5729" spans="1:18" x14ac:dyDescent="0.2">
      <c r="A5729" s="8">
        <v>42303</v>
      </c>
      <c r="B5729" s="1">
        <v>1.98</v>
      </c>
      <c r="C5729" s="1">
        <v>1.98</v>
      </c>
      <c r="D5729" s="1">
        <v>1.85</v>
      </c>
      <c r="E5729" s="1">
        <v>1.85</v>
      </c>
      <c r="G5729" s="6">
        <f t="shared" si="624"/>
        <v>-0.11999999999999988</v>
      </c>
      <c r="H5729" s="1">
        <f t="shared" si="625"/>
        <v>0</v>
      </c>
      <c r="I5729" s="1">
        <f t="shared" si="626"/>
        <v>0.11999999999999988</v>
      </c>
      <c r="K5729" s="6">
        <f t="shared" si="627"/>
        <v>1.8571428571428555E-2</v>
      </c>
      <c r="L5729" s="6">
        <f t="shared" si="628"/>
        <v>3.9999999999999973E-2</v>
      </c>
      <c r="M5729" s="6">
        <f t="shared" si="629"/>
        <v>0.46428571428571419</v>
      </c>
      <c r="N5729" s="6">
        <f t="shared" si="630"/>
        <v>31.707317073170728</v>
      </c>
      <c r="Q5729" s="1">
        <v>1.8296410000000001</v>
      </c>
      <c r="R5729" s="3">
        <v>539800</v>
      </c>
    </row>
    <row r="5730" spans="1:18" x14ac:dyDescent="0.2">
      <c r="A5730" s="8">
        <v>42304</v>
      </c>
      <c r="B5730" s="1">
        <v>1.83</v>
      </c>
      <c r="C5730" s="1">
        <v>1.85</v>
      </c>
      <c r="D5730" s="1">
        <v>1.75</v>
      </c>
      <c r="E5730" s="1">
        <v>1.77</v>
      </c>
      <c r="G5730" s="6">
        <f t="shared" si="624"/>
        <v>-8.0000000000000071E-2</v>
      </c>
      <c r="H5730" s="1">
        <f t="shared" si="625"/>
        <v>0</v>
      </c>
      <c r="I5730" s="1">
        <f t="shared" si="626"/>
        <v>8.0000000000000071E-2</v>
      </c>
      <c r="K5730" s="6">
        <f t="shared" si="627"/>
        <v>1.6428571428571397E-2</v>
      </c>
      <c r="L5730" s="6">
        <f t="shared" si="628"/>
        <v>4.5714285714285693E-2</v>
      </c>
      <c r="M5730" s="6">
        <f t="shared" si="629"/>
        <v>0.35937499999999944</v>
      </c>
      <c r="N5730" s="6">
        <f t="shared" si="630"/>
        <v>26.436781609195378</v>
      </c>
      <c r="Q5730" s="1">
        <v>1.750521</v>
      </c>
      <c r="R5730" s="3">
        <v>519700</v>
      </c>
    </row>
    <row r="5731" spans="1:18" x14ac:dyDescent="0.2">
      <c r="A5731" s="8">
        <v>42305</v>
      </c>
      <c r="B5731" s="1">
        <v>1.81</v>
      </c>
      <c r="C5731" s="1">
        <v>1.95</v>
      </c>
      <c r="D5731" s="1">
        <v>1.78</v>
      </c>
      <c r="E5731" s="1">
        <v>1.9</v>
      </c>
      <c r="G5731" s="6">
        <f t="shared" si="624"/>
        <v>0.12999999999999989</v>
      </c>
      <c r="H5731" s="1">
        <f t="shared" si="625"/>
        <v>0.12999999999999989</v>
      </c>
      <c r="I5731" s="1">
        <f t="shared" si="626"/>
        <v>0</v>
      </c>
      <c r="K5731" s="6">
        <f t="shared" si="627"/>
        <v>1.7857142857142825E-2</v>
      </c>
      <c r="L5731" s="6">
        <f t="shared" si="628"/>
        <v>4.5714285714285693E-2</v>
      </c>
      <c r="M5731" s="6">
        <f t="shared" si="629"/>
        <v>0.3906249999999995</v>
      </c>
      <c r="N5731" s="6">
        <f t="shared" si="630"/>
        <v>28.089887640449419</v>
      </c>
      <c r="Q5731" s="1">
        <v>1.8790910000000001</v>
      </c>
      <c r="R5731" s="3">
        <v>362400</v>
      </c>
    </row>
    <row r="5732" spans="1:18" x14ac:dyDescent="0.2">
      <c r="A5732" s="8">
        <v>42306</v>
      </c>
      <c r="B5732" s="1">
        <v>1.89</v>
      </c>
      <c r="C5732" s="1">
        <v>2.0099999999999998</v>
      </c>
      <c r="D5732" s="1">
        <v>1.88</v>
      </c>
      <c r="E5732" s="1">
        <v>1.92</v>
      </c>
      <c r="G5732" s="6">
        <f t="shared" si="624"/>
        <v>2.0000000000000018E-2</v>
      </c>
      <c r="H5732" s="1">
        <f t="shared" si="625"/>
        <v>2.0000000000000018E-2</v>
      </c>
      <c r="I5732" s="1">
        <f t="shared" si="626"/>
        <v>0</v>
      </c>
      <c r="K5732" s="6">
        <f t="shared" si="627"/>
        <v>1.8571428571428555E-2</v>
      </c>
      <c r="L5732" s="6">
        <f t="shared" si="628"/>
        <v>4.5714285714285693E-2</v>
      </c>
      <c r="M5732" s="6">
        <f t="shared" si="629"/>
        <v>0.40624999999999983</v>
      </c>
      <c r="N5732" s="6">
        <f t="shared" si="630"/>
        <v>28.888888888888872</v>
      </c>
      <c r="Q5732" s="1">
        <v>1.898871</v>
      </c>
      <c r="R5732" s="3">
        <v>302600</v>
      </c>
    </row>
    <row r="5733" spans="1:18" x14ac:dyDescent="0.2">
      <c r="A5733" s="8">
        <v>42307</v>
      </c>
      <c r="B5733" s="1">
        <v>1.93</v>
      </c>
      <c r="C5733" s="1">
        <v>1.96</v>
      </c>
      <c r="D5733" s="1">
        <v>1.8149999999999999</v>
      </c>
      <c r="E5733" s="1">
        <v>1.84</v>
      </c>
      <c r="G5733" s="6">
        <f t="shared" si="624"/>
        <v>-7.9999999999999849E-2</v>
      </c>
      <c r="H5733" s="1">
        <f t="shared" si="625"/>
        <v>0</v>
      </c>
      <c r="I5733" s="1">
        <f t="shared" si="626"/>
        <v>7.9999999999999849E-2</v>
      </c>
      <c r="K5733" s="6">
        <f t="shared" si="627"/>
        <v>1.8571428571428555E-2</v>
      </c>
      <c r="L5733" s="6">
        <f t="shared" si="628"/>
        <v>3.5714285714285698E-2</v>
      </c>
      <c r="M5733" s="6">
        <f t="shared" si="629"/>
        <v>0.5199999999999998</v>
      </c>
      <c r="N5733" s="6">
        <f t="shared" si="630"/>
        <v>34.210526315789465</v>
      </c>
      <c r="Q5733" s="1">
        <v>1.8197509999999999</v>
      </c>
      <c r="R5733" s="3">
        <v>503200</v>
      </c>
    </row>
    <row r="5734" spans="1:18" x14ac:dyDescent="0.2">
      <c r="A5734" s="8">
        <v>42310</v>
      </c>
      <c r="B5734" s="1">
        <v>1.89</v>
      </c>
      <c r="C5734" s="1">
        <v>2</v>
      </c>
      <c r="D5734" s="1">
        <v>1.88</v>
      </c>
      <c r="E5734" s="1">
        <v>1.97</v>
      </c>
      <c r="G5734" s="6">
        <f t="shared" si="624"/>
        <v>0.12999999999999989</v>
      </c>
      <c r="H5734" s="1">
        <f t="shared" si="625"/>
        <v>0.12999999999999989</v>
      </c>
      <c r="I5734" s="1">
        <f t="shared" si="626"/>
        <v>0</v>
      </c>
      <c r="K5734" s="6">
        <f t="shared" si="627"/>
        <v>2.1428571428571415E-2</v>
      </c>
      <c r="L5734" s="6">
        <f t="shared" si="628"/>
        <v>3.5714285714285698E-2</v>
      </c>
      <c r="M5734" s="6">
        <f t="shared" si="629"/>
        <v>0.59999999999999987</v>
      </c>
      <c r="N5734" s="6">
        <f t="shared" si="630"/>
        <v>37.499999999999993</v>
      </c>
      <c r="Q5734" s="1">
        <v>1.948321</v>
      </c>
      <c r="R5734" s="3">
        <v>244200</v>
      </c>
    </row>
    <row r="5735" spans="1:18" x14ac:dyDescent="0.2">
      <c r="A5735" s="8">
        <v>42311</v>
      </c>
      <c r="B5735" s="1">
        <v>1.99</v>
      </c>
      <c r="C5735" s="1">
        <v>2.17</v>
      </c>
      <c r="D5735" s="1">
        <v>1.97</v>
      </c>
      <c r="E5735" s="1">
        <v>2.08</v>
      </c>
      <c r="G5735" s="6">
        <f t="shared" si="624"/>
        <v>0.1100000000000001</v>
      </c>
      <c r="H5735" s="1">
        <f t="shared" si="625"/>
        <v>0.1100000000000001</v>
      </c>
      <c r="I5735" s="1">
        <f t="shared" si="626"/>
        <v>0</v>
      </c>
      <c r="K5735" s="6">
        <f t="shared" si="627"/>
        <v>2.7857142857142851E-2</v>
      </c>
      <c r="L5735" s="6">
        <f t="shared" si="628"/>
        <v>3.5714285714285698E-2</v>
      </c>
      <c r="M5735" s="6">
        <f t="shared" si="629"/>
        <v>0.78000000000000014</v>
      </c>
      <c r="N5735" s="6">
        <f t="shared" si="630"/>
        <v>43.820224719101134</v>
      </c>
      <c r="Q5735" s="1">
        <v>2.0571100000000002</v>
      </c>
      <c r="R5735" s="3">
        <v>377700</v>
      </c>
    </row>
    <row r="5736" spans="1:18" x14ac:dyDescent="0.2">
      <c r="A5736" s="8">
        <v>42312</v>
      </c>
      <c r="B5736" s="1">
        <v>2.06</v>
      </c>
      <c r="C5736" s="1">
        <v>2.15</v>
      </c>
      <c r="D5736" s="1">
        <v>2</v>
      </c>
      <c r="E5736" s="1">
        <v>2.0299999999999998</v>
      </c>
      <c r="G5736" s="6">
        <f t="shared" si="624"/>
        <v>-5.0000000000000266E-2</v>
      </c>
      <c r="H5736" s="1">
        <f t="shared" si="625"/>
        <v>0</v>
      </c>
      <c r="I5736" s="1">
        <f t="shared" si="626"/>
        <v>5.0000000000000266E-2</v>
      </c>
      <c r="K5736" s="6">
        <f t="shared" si="627"/>
        <v>2.7857142857142851E-2</v>
      </c>
      <c r="L5736" s="6">
        <f t="shared" si="628"/>
        <v>3.9285714285714292E-2</v>
      </c>
      <c r="M5736" s="6">
        <f t="shared" si="629"/>
        <v>0.70909090909090888</v>
      </c>
      <c r="N5736" s="6">
        <f t="shared" si="630"/>
        <v>41.48936170212766</v>
      </c>
      <c r="Q5736" s="1">
        <v>2.00766</v>
      </c>
      <c r="R5736" s="3">
        <v>281800</v>
      </c>
    </row>
    <row r="5737" spans="1:18" x14ac:dyDescent="0.2">
      <c r="A5737" s="8">
        <v>42313</v>
      </c>
      <c r="B5737" s="1">
        <v>2</v>
      </c>
      <c r="C5737" s="1">
        <v>2.12</v>
      </c>
      <c r="D5737" s="1">
        <v>2</v>
      </c>
      <c r="E5737" s="1">
        <v>2.0299999999999998</v>
      </c>
      <c r="G5737" s="6">
        <f t="shared" si="624"/>
        <v>0</v>
      </c>
      <c r="H5737" s="1">
        <f t="shared" si="625"/>
        <v>0</v>
      </c>
      <c r="I5737" s="1">
        <f t="shared" si="626"/>
        <v>0</v>
      </c>
      <c r="K5737" s="6">
        <f t="shared" si="627"/>
        <v>2.7857142857142851E-2</v>
      </c>
      <c r="L5737" s="6">
        <f t="shared" si="628"/>
        <v>3.7142857142857158E-2</v>
      </c>
      <c r="M5737" s="6">
        <f t="shared" si="629"/>
        <v>0.74999999999999956</v>
      </c>
      <c r="N5737" s="6">
        <f t="shared" si="630"/>
        <v>42.85714285714284</v>
      </c>
      <c r="Q5737" s="1">
        <v>2.00766</v>
      </c>
      <c r="R5737" s="3">
        <v>302100</v>
      </c>
    </row>
    <row r="5738" spans="1:18" x14ac:dyDescent="0.2">
      <c r="A5738" s="8">
        <v>42314</v>
      </c>
      <c r="B5738" s="1">
        <v>2.0499999999999998</v>
      </c>
      <c r="C5738" s="1">
        <v>2.2200000000000002</v>
      </c>
      <c r="D5738" s="1">
        <v>2.0099999999999998</v>
      </c>
      <c r="E5738" s="1">
        <v>2.16</v>
      </c>
      <c r="G5738" s="6">
        <f t="shared" si="624"/>
        <v>0.13000000000000034</v>
      </c>
      <c r="H5738" s="1">
        <f t="shared" si="625"/>
        <v>0.13000000000000034</v>
      </c>
      <c r="I5738" s="1">
        <f t="shared" si="626"/>
        <v>0</v>
      </c>
      <c r="K5738" s="6">
        <f t="shared" si="627"/>
        <v>3.7142857142857158E-2</v>
      </c>
      <c r="L5738" s="6">
        <f t="shared" si="628"/>
        <v>3.4285714285714301E-2</v>
      </c>
      <c r="M5738" s="6">
        <f t="shared" si="629"/>
        <v>1.0833333333333333</v>
      </c>
      <c r="N5738" s="6">
        <f t="shared" si="630"/>
        <v>51.999999999999993</v>
      </c>
      <c r="Q5738" s="1">
        <v>2.1362299999999999</v>
      </c>
      <c r="R5738" s="3">
        <v>404000</v>
      </c>
    </row>
    <row r="5739" spans="1:18" x14ac:dyDescent="0.2">
      <c r="A5739" s="8">
        <v>42317</v>
      </c>
      <c r="B5739" s="1">
        <v>2.17</v>
      </c>
      <c r="C5739" s="1">
        <v>2.17</v>
      </c>
      <c r="D5739" s="1">
        <v>1.98</v>
      </c>
      <c r="E5739" s="1">
        <v>2.09</v>
      </c>
      <c r="G5739" s="6">
        <f t="shared" si="624"/>
        <v>-7.0000000000000284E-2</v>
      </c>
      <c r="H5739" s="1">
        <f t="shared" si="625"/>
        <v>0</v>
      </c>
      <c r="I5739" s="1">
        <f t="shared" si="626"/>
        <v>7.0000000000000284E-2</v>
      </c>
      <c r="K5739" s="6">
        <f t="shared" si="627"/>
        <v>3.7142857142857158E-2</v>
      </c>
      <c r="L5739" s="6">
        <f t="shared" si="628"/>
        <v>3.5714285714285733E-2</v>
      </c>
      <c r="M5739" s="6">
        <f t="shared" si="629"/>
        <v>1.0399999999999998</v>
      </c>
      <c r="N5739" s="6">
        <f t="shared" si="630"/>
        <v>50.980392156862749</v>
      </c>
      <c r="Q5739" s="1">
        <v>2.0670000000000002</v>
      </c>
      <c r="R5739" s="3">
        <v>411800</v>
      </c>
    </row>
    <row r="5740" spans="1:18" x14ac:dyDescent="0.2">
      <c r="A5740" s="8">
        <v>42318</v>
      </c>
      <c r="B5740" s="1">
        <v>2.0099999999999998</v>
      </c>
      <c r="C5740" s="1">
        <v>2.09</v>
      </c>
      <c r="D5740" s="1">
        <v>1.99</v>
      </c>
      <c r="E5740" s="1">
        <v>2.0299999999999998</v>
      </c>
      <c r="G5740" s="6">
        <f t="shared" si="624"/>
        <v>-6.0000000000000053E-2</v>
      </c>
      <c r="H5740" s="1">
        <f t="shared" si="625"/>
        <v>0</v>
      </c>
      <c r="I5740" s="1">
        <f t="shared" si="626"/>
        <v>6.0000000000000053E-2</v>
      </c>
      <c r="K5740" s="6">
        <f t="shared" si="627"/>
        <v>3.7142857142857158E-2</v>
      </c>
      <c r="L5740" s="6">
        <f t="shared" si="628"/>
        <v>3.5714285714285733E-2</v>
      </c>
      <c r="M5740" s="6">
        <f t="shared" si="629"/>
        <v>1.0399999999999998</v>
      </c>
      <c r="N5740" s="6">
        <f t="shared" si="630"/>
        <v>50.980392156862749</v>
      </c>
      <c r="Q5740" s="1">
        <v>2.00766</v>
      </c>
      <c r="R5740" s="3">
        <v>263100</v>
      </c>
    </row>
    <row r="5741" spans="1:18" x14ac:dyDescent="0.2">
      <c r="A5741" s="8">
        <v>42319</v>
      </c>
      <c r="B5741" s="1">
        <v>2.02</v>
      </c>
      <c r="C5741" s="1">
        <v>2.04</v>
      </c>
      <c r="D5741" s="1">
        <v>1.92</v>
      </c>
      <c r="E5741" s="1">
        <v>1.92</v>
      </c>
      <c r="G5741" s="6">
        <f t="shared" si="624"/>
        <v>-0.10999999999999988</v>
      </c>
      <c r="H5741" s="1">
        <f t="shared" si="625"/>
        <v>0</v>
      </c>
      <c r="I5741" s="1">
        <f t="shared" si="626"/>
        <v>0.10999999999999988</v>
      </c>
      <c r="K5741" s="6">
        <f t="shared" si="627"/>
        <v>3.7142857142857158E-2</v>
      </c>
      <c r="L5741" s="6">
        <f t="shared" si="628"/>
        <v>4.2857142857142878E-2</v>
      </c>
      <c r="M5741" s="6">
        <f t="shared" si="629"/>
        <v>0.86666666666666659</v>
      </c>
      <c r="N5741" s="6">
        <f t="shared" si="630"/>
        <v>46.428571428571431</v>
      </c>
      <c r="Q5741" s="1">
        <v>1.898871</v>
      </c>
      <c r="R5741" s="3">
        <v>323800</v>
      </c>
    </row>
    <row r="5742" spans="1:18" x14ac:dyDescent="0.2">
      <c r="A5742" s="8">
        <v>42320</v>
      </c>
      <c r="B5742" s="1">
        <v>1.9</v>
      </c>
      <c r="C5742" s="1">
        <v>1.99</v>
      </c>
      <c r="D5742" s="1">
        <v>1.85</v>
      </c>
      <c r="E5742" s="1">
        <v>1.95</v>
      </c>
      <c r="G5742" s="6">
        <f t="shared" si="624"/>
        <v>3.0000000000000027E-2</v>
      </c>
      <c r="H5742" s="1">
        <f t="shared" si="625"/>
        <v>3.0000000000000027E-2</v>
      </c>
      <c r="I5742" s="1">
        <f t="shared" si="626"/>
        <v>0</v>
      </c>
      <c r="K5742" s="6">
        <f t="shared" si="627"/>
        <v>3.9285714285714306E-2</v>
      </c>
      <c r="L5742" s="6">
        <f t="shared" si="628"/>
        <v>4.0714285714285738E-2</v>
      </c>
      <c r="M5742" s="6">
        <f t="shared" si="629"/>
        <v>0.96491228070175428</v>
      </c>
      <c r="N5742" s="6">
        <f t="shared" si="630"/>
        <v>49.107142857142854</v>
      </c>
      <c r="Q5742" s="1">
        <v>1.9285410000000001</v>
      </c>
      <c r="R5742" s="3">
        <v>226100</v>
      </c>
    </row>
    <row r="5743" spans="1:18" x14ac:dyDescent="0.2">
      <c r="A5743" s="8">
        <v>42321</v>
      </c>
      <c r="B5743" s="1">
        <v>1.95</v>
      </c>
      <c r="C5743" s="1">
        <v>2.0299999999999998</v>
      </c>
      <c r="D5743" s="1">
        <v>1.9</v>
      </c>
      <c r="E5743" s="1">
        <v>1.99</v>
      </c>
      <c r="G5743" s="6">
        <f t="shared" si="624"/>
        <v>4.0000000000000036E-2</v>
      </c>
      <c r="H5743" s="1">
        <f t="shared" si="625"/>
        <v>4.0000000000000036E-2</v>
      </c>
      <c r="I5743" s="1">
        <f t="shared" si="626"/>
        <v>0</v>
      </c>
      <c r="K5743" s="6">
        <f t="shared" si="627"/>
        <v>4.2142857142857162E-2</v>
      </c>
      <c r="L5743" s="6">
        <f t="shared" si="628"/>
        <v>3.2142857142857174E-2</v>
      </c>
      <c r="M5743" s="6">
        <f t="shared" si="629"/>
        <v>1.3111111111111104</v>
      </c>
      <c r="N5743" s="6">
        <f t="shared" si="630"/>
        <v>56.730769230769219</v>
      </c>
      <c r="Q5743" s="1">
        <v>1.9681</v>
      </c>
      <c r="R5743" s="3">
        <v>214200</v>
      </c>
    </row>
    <row r="5744" spans="1:18" x14ac:dyDescent="0.2">
      <c r="A5744" s="8">
        <v>42324</v>
      </c>
      <c r="B5744" s="1">
        <v>1.98</v>
      </c>
      <c r="C5744" s="1">
        <v>2.0499999999999998</v>
      </c>
      <c r="D5744" s="1">
        <v>1.91</v>
      </c>
      <c r="E5744" s="1">
        <v>1.99</v>
      </c>
      <c r="G5744" s="6">
        <f t="shared" si="624"/>
        <v>0</v>
      </c>
      <c r="H5744" s="1">
        <f t="shared" si="625"/>
        <v>0</v>
      </c>
      <c r="I5744" s="1">
        <f t="shared" si="626"/>
        <v>0</v>
      </c>
      <c r="K5744" s="6">
        <f t="shared" si="627"/>
        <v>4.2142857142857162E-2</v>
      </c>
      <c r="L5744" s="6">
        <f t="shared" si="628"/>
        <v>2.6428571428571451E-2</v>
      </c>
      <c r="M5744" s="6">
        <f t="shared" si="629"/>
        <v>1.5945945945945941</v>
      </c>
      <c r="N5744" s="6">
        <f t="shared" si="630"/>
        <v>61.458333333333321</v>
      </c>
      <c r="Q5744" s="1">
        <v>1.9681</v>
      </c>
      <c r="R5744" s="3">
        <v>156100</v>
      </c>
    </row>
    <row r="5745" spans="1:18" x14ac:dyDescent="0.2">
      <c r="A5745" s="8">
        <v>42325</v>
      </c>
      <c r="B5745" s="1">
        <v>1.97</v>
      </c>
      <c r="C5745" s="1">
        <v>2.0099999999999998</v>
      </c>
      <c r="D5745" s="1">
        <v>1.89</v>
      </c>
      <c r="E5745" s="1">
        <v>1.9</v>
      </c>
      <c r="G5745" s="6">
        <f t="shared" si="624"/>
        <v>-9.000000000000008E-2</v>
      </c>
      <c r="H5745" s="1">
        <f t="shared" si="625"/>
        <v>0</v>
      </c>
      <c r="I5745" s="1">
        <f t="shared" si="626"/>
        <v>9.000000000000008E-2</v>
      </c>
      <c r="K5745" s="6">
        <f t="shared" si="627"/>
        <v>3.2857142857142883E-2</v>
      </c>
      <c r="L5745" s="6">
        <f t="shared" si="628"/>
        <v>3.2857142857142883E-2</v>
      </c>
      <c r="M5745" s="6">
        <f t="shared" si="629"/>
        <v>1</v>
      </c>
      <c r="N5745" s="6">
        <f t="shared" si="630"/>
        <v>50</v>
      </c>
      <c r="Q5745" s="1">
        <v>1.8790910000000001</v>
      </c>
      <c r="R5745" s="3">
        <v>356300</v>
      </c>
    </row>
    <row r="5746" spans="1:18" x14ac:dyDescent="0.2">
      <c r="A5746" s="8">
        <v>42326</v>
      </c>
      <c r="B5746" s="1">
        <v>1.92</v>
      </c>
      <c r="C5746" s="1">
        <v>1.97</v>
      </c>
      <c r="D5746" s="1">
        <v>1.85</v>
      </c>
      <c r="E5746" s="1">
        <v>1.89</v>
      </c>
      <c r="G5746" s="6">
        <f t="shared" si="624"/>
        <v>-1.0000000000000009E-2</v>
      </c>
      <c r="H5746" s="1">
        <f t="shared" si="625"/>
        <v>0</v>
      </c>
      <c r="I5746" s="1">
        <f t="shared" si="626"/>
        <v>1.0000000000000009E-2</v>
      </c>
      <c r="K5746" s="6">
        <f t="shared" si="627"/>
        <v>3.1428571428571458E-2</v>
      </c>
      <c r="L5746" s="6">
        <f t="shared" si="628"/>
        <v>3.3571428571428599E-2</v>
      </c>
      <c r="M5746" s="6">
        <f t="shared" si="629"/>
        <v>0.93617021276595758</v>
      </c>
      <c r="N5746" s="6">
        <f t="shared" si="630"/>
        <v>48.35164835164835</v>
      </c>
      <c r="Q5746" s="1">
        <v>1.8692009999999999</v>
      </c>
      <c r="R5746" s="3">
        <v>381800</v>
      </c>
    </row>
    <row r="5747" spans="1:18" x14ac:dyDescent="0.2">
      <c r="A5747" s="8">
        <v>42327</v>
      </c>
      <c r="B5747" s="1">
        <v>1.91</v>
      </c>
      <c r="C5747" s="1">
        <v>1.92</v>
      </c>
      <c r="D5747" s="1">
        <v>1.84</v>
      </c>
      <c r="E5747" s="1">
        <v>1.88</v>
      </c>
      <c r="G5747" s="6">
        <f t="shared" si="624"/>
        <v>-1.0000000000000009E-2</v>
      </c>
      <c r="H5747" s="1">
        <f t="shared" si="625"/>
        <v>0</v>
      </c>
      <c r="I5747" s="1">
        <f t="shared" si="626"/>
        <v>1.0000000000000009E-2</v>
      </c>
      <c r="K5747" s="6">
        <f t="shared" si="627"/>
        <v>3.1428571428571458E-2</v>
      </c>
      <c r="L5747" s="6">
        <f t="shared" si="628"/>
        <v>2.8571428571428612E-2</v>
      </c>
      <c r="M5747" s="6">
        <f t="shared" si="629"/>
        <v>1.0999999999999994</v>
      </c>
      <c r="N5747" s="6">
        <f t="shared" si="630"/>
        <v>52.380952380952372</v>
      </c>
      <c r="Q5747" s="1">
        <v>1.8593109999999999</v>
      </c>
      <c r="R5747" s="3">
        <v>171800</v>
      </c>
    </row>
    <row r="5748" spans="1:18" x14ac:dyDescent="0.2">
      <c r="A5748" s="8">
        <v>42328</v>
      </c>
      <c r="B5748" s="1">
        <v>1.89</v>
      </c>
      <c r="C5748" s="1">
        <v>1.91</v>
      </c>
      <c r="D5748" s="1">
        <v>1.81</v>
      </c>
      <c r="E5748" s="1">
        <v>1.91</v>
      </c>
      <c r="G5748" s="6">
        <f t="shared" si="624"/>
        <v>3.0000000000000027E-2</v>
      </c>
      <c r="H5748" s="1">
        <f t="shared" si="625"/>
        <v>3.0000000000000027E-2</v>
      </c>
      <c r="I5748" s="1">
        <f t="shared" si="626"/>
        <v>0</v>
      </c>
      <c r="K5748" s="6">
        <f t="shared" si="627"/>
        <v>2.4285714285714324E-2</v>
      </c>
      <c r="L5748" s="6">
        <f t="shared" si="628"/>
        <v>2.8571428571428612E-2</v>
      </c>
      <c r="M5748" s="6">
        <f t="shared" si="629"/>
        <v>0.85000000000000009</v>
      </c>
      <c r="N5748" s="6">
        <f t="shared" si="630"/>
        <v>45.945945945945951</v>
      </c>
      <c r="Q5748" s="1">
        <v>1.888981</v>
      </c>
      <c r="R5748" s="3">
        <v>257500</v>
      </c>
    </row>
    <row r="5749" spans="1:18" x14ac:dyDescent="0.2">
      <c r="A5749" s="8">
        <v>42331</v>
      </c>
      <c r="B5749" s="1">
        <v>1.87</v>
      </c>
      <c r="C5749" s="1">
        <v>2.04</v>
      </c>
      <c r="D5749" s="1">
        <v>1.87</v>
      </c>
      <c r="E5749" s="1">
        <v>2</v>
      </c>
      <c r="G5749" s="6">
        <f t="shared" si="624"/>
        <v>9.000000000000008E-2</v>
      </c>
      <c r="H5749" s="1">
        <f t="shared" si="625"/>
        <v>9.000000000000008E-2</v>
      </c>
      <c r="I5749" s="1">
        <f t="shared" si="626"/>
        <v>0</v>
      </c>
      <c r="K5749" s="6">
        <f t="shared" si="627"/>
        <v>2.2857142857142892E-2</v>
      </c>
      <c r="L5749" s="6">
        <f t="shared" si="628"/>
        <v>2.8571428571428612E-2</v>
      </c>
      <c r="M5749" s="6">
        <f t="shared" si="629"/>
        <v>0.8</v>
      </c>
      <c r="N5749" s="6">
        <f t="shared" si="630"/>
        <v>44.444444444444443</v>
      </c>
      <c r="Q5749" s="1">
        <v>1.9779899999999999</v>
      </c>
      <c r="R5749" s="3">
        <v>327100</v>
      </c>
    </row>
    <row r="5750" spans="1:18" x14ac:dyDescent="0.2">
      <c r="A5750" s="8">
        <v>42332</v>
      </c>
      <c r="B5750" s="1">
        <v>2.0299999999999998</v>
      </c>
      <c r="C5750" s="1">
        <v>2.04</v>
      </c>
      <c r="D5750" s="1">
        <v>1.96</v>
      </c>
      <c r="E5750" s="1">
        <v>2</v>
      </c>
      <c r="G5750" s="6">
        <f t="shared" si="624"/>
        <v>0</v>
      </c>
      <c r="H5750" s="1">
        <f t="shared" si="625"/>
        <v>0</v>
      </c>
      <c r="I5750" s="1">
        <f t="shared" si="626"/>
        <v>0</v>
      </c>
      <c r="K5750" s="6">
        <f t="shared" si="627"/>
        <v>2.2857142857142892E-2</v>
      </c>
      <c r="L5750" s="6">
        <f t="shared" si="628"/>
        <v>2.5000000000000022E-2</v>
      </c>
      <c r="M5750" s="6">
        <f t="shared" si="629"/>
        <v>0.91428571428571481</v>
      </c>
      <c r="N5750" s="6">
        <f t="shared" si="630"/>
        <v>47.761194029850763</v>
      </c>
      <c r="Q5750" s="1">
        <v>1.9779899999999999</v>
      </c>
      <c r="R5750" s="3">
        <v>552800</v>
      </c>
    </row>
    <row r="5751" spans="1:18" x14ac:dyDescent="0.2">
      <c r="A5751" s="8">
        <v>42333</v>
      </c>
      <c r="B5751" s="1">
        <v>1.98</v>
      </c>
      <c r="C5751" s="1">
        <v>2.0499999999999998</v>
      </c>
      <c r="D5751" s="1">
        <v>1.95</v>
      </c>
      <c r="E5751" s="1">
        <v>2.0299999999999998</v>
      </c>
      <c r="G5751" s="6">
        <f t="shared" si="624"/>
        <v>2.9999999999999805E-2</v>
      </c>
      <c r="H5751" s="1">
        <f t="shared" si="625"/>
        <v>2.9999999999999805E-2</v>
      </c>
      <c r="I5751" s="1">
        <f t="shared" si="626"/>
        <v>0</v>
      </c>
      <c r="K5751" s="6">
        <f t="shared" si="627"/>
        <v>2.5000000000000022E-2</v>
      </c>
      <c r="L5751" s="6">
        <f t="shared" si="628"/>
        <v>2.5000000000000022E-2</v>
      </c>
      <c r="M5751" s="6">
        <f t="shared" si="629"/>
        <v>1</v>
      </c>
      <c r="N5751" s="6">
        <f t="shared" si="630"/>
        <v>50</v>
      </c>
      <c r="Q5751" s="1">
        <v>2.00766</v>
      </c>
      <c r="R5751" s="3">
        <v>251400</v>
      </c>
    </row>
    <row r="5752" spans="1:18" x14ac:dyDescent="0.2">
      <c r="A5752" s="8">
        <v>42335</v>
      </c>
      <c r="B5752" s="1">
        <v>1.96</v>
      </c>
      <c r="C5752" s="1">
        <v>2</v>
      </c>
      <c r="D5752" s="1">
        <v>1.91</v>
      </c>
      <c r="E5752" s="1">
        <v>1.91</v>
      </c>
      <c r="G5752" s="6">
        <f t="shared" si="624"/>
        <v>-0.11999999999999988</v>
      </c>
      <c r="H5752" s="1">
        <f t="shared" si="625"/>
        <v>0</v>
      </c>
      <c r="I5752" s="1">
        <f t="shared" si="626"/>
        <v>0.11999999999999988</v>
      </c>
      <c r="K5752" s="6">
        <f t="shared" si="627"/>
        <v>1.5714285714285712E-2</v>
      </c>
      <c r="L5752" s="6">
        <f t="shared" si="628"/>
        <v>3.3571428571428585E-2</v>
      </c>
      <c r="M5752" s="6">
        <f t="shared" si="629"/>
        <v>0.46808510638297846</v>
      </c>
      <c r="N5752" s="6">
        <f t="shared" si="630"/>
        <v>31.884057971014485</v>
      </c>
      <c r="Q5752" s="1">
        <v>1.888981</v>
      </c>
      <c r="R5752" s="3">
        <v>101800</v>
      </c>
    </row>
    <row r="5753" spans="1:18" x14ac:dyDescent="0.2">
      <c r="A5753" s="8">
        <v>42338</v>
      </c>
      <c r="B5753" s="1">
        <v>1.92</v>
      </c>
      <c r="C5753" s="1">
        <v>2.1</v>
      </c>
      <c r="D5753" s="1">
        <v>1.91</v>
      </c>
      <c r="E5753" s="1">
        <v>2.0499999999999998</v>
      </c>
      <c r="G5753" s="6">
        <f t="shared" si="624"/>
        <v>0.1399999999999999</v>
      </c>
      <c r="H5753" s="1">
        <f t="shared" si="625"/>
        <v>0.1399999999999999</v>
      </c>
      <c r="I5753" s="1">
        <f t="shared" si="626"/>
        <v>0</v>
      </c>
      <c r="K5753" s="6">
        <f t="shared" si="627"/>
        <v>2.5714285714285707E-2</v>
      </c>
      <c r="L5753" s="6">
        <f t="shared" si="628"/>
        <v>2.8571428571428564E-2</v>
      </c>
      <c r="M5753" s="6">
        <f t="shared" si="629"/>
        <v>0.9</v>
      </c>
      <c r="N5753" s="6">
        <f t="shared" si="630"/>
        <v>47.368421052631575</v>
      </c>
      <c r="Q5753" s="1">
        <v>2.0274399999999999</v>
      </c>
      <c r="R5753" s="3">
        <v>541600</v>
      </c>
    </row>
    <row r="5754" spans="1:18" x14ac:dyDescent="0.2">
      <c r="A5754" s="8">
        <v>42339</v>
      </c>
      <c r="B5754" s="1">
        <v>2.0299999999999998</v>
      </c>
      <c r="C5754" s="1">
        <v>2.0299999999999998</v>
      </c>
      <c r="D5754" s="1">
        <v>1.96</v>
      </c>
      <c r="E5754" s="1">
        <v>2</v>
      </c>
      <c r="G5754" s="6">
        <f t="shared" si="624"/>
        <v>-4.9999999999999822E-2</v>
      </c>
      <c r="H5754" s="1">
        <f t="shared" si="625"/>
        <v>0</v>
      </c>
      <c r="I5754" s="1">
        <f t="shared" si="626"/>
        <v>4.9999999999999822E-2</v>
      </c>
      <c r="K5754" s="6">
        <f t="shared" si="627"/>
        <v>2.5714285714285707E-2</v>
      </c>
      <c r="L5754" s="6">
        <f t="shared" si="628"/>
        <v>2.7857142857142834E-2</v>
      </c>
      <c r="M5754" s="6">
        <f t="shared" si="629"/>
        <v>0.92307692307692357</v>
      </c>
      <c r="N5754" s="6">
        <f t="shared" si="630"/>
        <v>48.000000000000014</v>
      </c>
      <c r="Q5754" s="1">
        <v>1.9779899999999999</v>
      </c>
      <c r="R5754" s="3">
        <v>148700</v>
      </c>
    </row>
    <row r="5755" spans="1:18" x14ac:dyDescent="0.2">
      <c r="A5755" s="8">
        <v>42340</v>
      </c>
      <c r="B5755" s="1">
        <v>1.93</v>
      </c>
      <c r="C5755" s="1">
        <v>1.96</v>
      </c>
      <c r="D5755" s="1">
        <v>1.88</v>
      </c>
      <c r="E5755" s="1">
        <v>1.89</v>
      </c>
      <c r="G5755" s="6">
        <f t="shared" si="624"/>
        <v>-0.1100000000000001</v>
      </c>
      <c r="H5755" s="1">
        <f t="shared" si="625"/>
        <v>0</v>
      </c>
      <c r="I5755" s="1">
        <f t="shared" si="626"/>
        <v>0.1100000000000001</v>
      </c>
      <c r="K5755" s="6">
        <f t="shared" si="627"/>
        <v>2.5714285714285707E-2</v>
      </c>
      <c r="L5755" s="6">
        <f t="shared" si="628"/>
        <v>2.7857142857142851E-2</v>
      </c>
      <c r="M5755" s="6">
        <f t="shared" si="629"/>
        <v>0.92307692307692302</v>
      </c>
      <c r="N5755" s="6">
        <f t="shared" si="630"/>
        <v>47.999999999999993</v>
      </c>
      <c r="Q5755" s="1">
        <v>1.8692009999999999</v>
      </c>
      <c r="R5755" s="3">
        <v>245000</v>
      </c>
    </row>
    <row r="5756" spans="1:18" x14ac:dyDescent="0.2">
      <c r="A5756" s="8">
        <v>42341</v>
      </c>
      <c r="B5756" s="1">
        <v>1.94</v>
      </c>
      <c r="C5756" s="1">
        <v>1.94</v>
      </c>
      <c r="D5756" s="1">
        <v>1.84</v>
      </c>
      <c r="E5756" s="1">
        <v>1.84</v>
      </c>
      <c r="G5756" s="6">
        <f t="shared" si="624"/>
        <v>-4.9999999999999822E-2</v>
      </c>
      <c r="H5756" s="1">
        <f t="shared" si="625"/>
        <v>0</v>
      </c>
      <c r="I5756" s="1">
        <f t="shared" si="626"/>
        <v>4.9999999999999822E-2</v>
      </c>
      <c r="K5756" s="6">
        <f t="shared" si="627"/>
        <v>2.3571428571428559E-2</v>
      </c>
      <c r="L5756" s="6">
        <f t="shared" si="628"/>
        <v>3.142857142857141E-2</v>
      </c>
      <c r="M5756" s="6">
        <f t="shared" si="629"/>
        <v>0.75</v>
      </c>
      <c r="N5756" s="6">
        <f t="shared" si="630"/>
        <v>42.857142857142854</v>
      </c>
      <c r="Q5756" s="1">
        <v>1.8197509999999999</v>
      </c>
      <c r="R5756" s="3">
        <v>194000</v>
      </c>
    </row>
    <row r="5757" spans="1:18" x14ac:dyDescent="0.2">
      <c r="A5757" s="8">
        <v>42342</v>
      </c>
      <c r="B5757" s="1">
        <v>1.81</v>
      </c>
      <c r="C5757" s="1">
        <v>1.81</v>
      </c>
      <c r="D5757" s="1">
        <v>1.75</v>
      </c>
      <c r="E5757" s="1">
        <v>1.76</v>
      </c>
      <c r="G5757" s="6">
        <f t="shared" si="624"/>
        <v>-8.0000000000000071E-2</v>
      </c>
      <c r="H5757" s="1">
        <f t="shared" si="625"/>
        <v>0</v>
      </c>
      <c r="I5757" s="1">
        <f t="shared" si="626"/>
        <v>8.0000000000000071E-2</v>
      </c>
      <c r="K5757" s="6">
        <f t="shared" si="627"/>
        <v>2.0714285714285702E-2</v>
      </c>
      <c r="L5757" s="6">
        <f t="shared" si="628"/>
        <v>3.714285714285713E-2</v>
      </c>
      <c r="M5757" s="6">
        <f t="shared" si="629"/>
        <v>0.5576923076923076</v>
      </c>
      <c r="N5757" s="6">
        <f t="shared" si="630"/>
        <v>35.802469135802454</v>
      </c>
      <c r="Q5757" s="1">
        <v>1.740632</v>
      </c>
      <c r="R5757" s="3">
        <v>333900</v>
      </c>
    </row>
    <row r="5758" spans="1:18" x14ac:dyDescent="0.2">
      <c r="A5758" s="8">
        <v>42345</v>
      </c>
      <c r="B5758" s="1">
        <v>1.7</v>
      </c>
      <c r="C5758" s="1">
        <v>1.71</v>
      </c>
      <c r="D5758" s="1">
        <v>1.5649999999999999</v>
      </c>
      <c r="E5758" s="1">
        <v>1.58</v>
      </c>
      <c r="G5758" s="6">
        <f t="shared" si="624"/>
        <v>-0.17999999999999994</v>
      </c>
      <c r="H5758" s="1">
        <f t="shared" si="625"/>
        <v>0</v>
      </c>
      <c r="I5758" s="1">
        <f t="shared" si="626"/>
        <v>0.17999999999999994</v>
      </c>
      <c r="K5758" s="6">
        <f t="shared" si="627"/>
        <v>2.0714285714285702E-2</v>
      </c>
      <c r="L5758" s="6">
        <f t="shared" si="628"/>
        <v>4.9999999999999982E-2</v>
      </c>
      <c r="M5758" s="6">
        <f t="shared" si="629"/>
        <v>0.4142857142857142</v>
      </c>
      <c r="N5758" s="6">
        <f t="shared" si="630"/>
        <v>29.292929292929287</v>
      </c>
      <c r="Q5758" s="1">
        <v>1.562613</v>
      </c>
      <c r="R5758" s="3">
        <v>392900</v>
      </c>
    </row>
    <row r="5759" spans="1:18" x14ac:dyDescent="0.2">
      <c r="A5759" s="8">
        <v>42346</v>
      </c>
      <c r="B5759" s="1">
        <v>1.55</v>
      </c>
      <c r="C5759" s="1">
        <v>1.62</v>
      </c>
      <c r="D5759" s="1">
        <v>1.5</v>
      </c>
      <c r="E5759" s="1">
        <v>1.61</v>
      </c>
      <c r="G5759" s="6">
        <f t="shared" si="624"/>
        <v>3.0000000000000027E-2</v>
      </c>
      <c r="H5759" s="1">
        <f t="shared" si="625"/>
        <v>3.0000000000000027E-2</v>
      </c>
      <c r="I5759" s="1">
        <f t="shared" si="626"/>
        <v>0</v>
      </c>
      <c r="K5759" s="6">
        <f t="shared" si="627"/>
        <v>2.2857142857142847E-2</v>
      </c>
      <c r="L5759" s="6">
        <f t="shared" si="628"/>
        <v>4.3571428571428546E-2</v>
      </c>
      <c r="M5759" s="6">
        <f t="shared" si="629"/>
        <v>0.52459016393442626</v>
      </c>
      <c r="N5759" s="6">
        <f t="shared" si="630"/>
        <v>34.408602150537646</v>
      </c>
      <c r="Q5759" s="1">
        <v>1.592282</v>
      </c>
      <c r="R5759" s="3">
        <v>284500</v>
      </c>
    </row>
    <row r="5760" spans="1:18" x14ac:dyDescent="0.2">
      <c r="A5760" s="8">
        <v>42347</v>
      </c>
      <c r="B5760" s="1">
        <v>1.6</v>
      </c>
      <c r="C5760" s="1">
        <v>1.72</v>
      </c>
      <c r="D5760" s="1">
        <v>1.6</v>
      </c>
      <c r="E5760" s="1">
        <v>1.68</v>
      </c>
      <c r="G5760" s="6">
        <f t="shared" si="624"/>
        <v>6.999999999999984E-2</v>
      </c>
      <c r="H5760" s="1">
        <f t="shared" si="625"/>
        <v>6.999999999999984E-2</v>
      </c>
      <c r="I5760" s="1">
        <f t="shared" si="626"/>
        <v>0</v>
      </c>
      <c r="K5760" s="6">
        <f t="shared" si="627"/>
        <v>2.7857142857142834E-2</v>
      </c>
      <c r="L5760" s="6">
        <f t="shared" si="628"/>
        <v>4.285714285714283E-2</v>
      </c>
      <c r="M5760" s="6">
        <f t="shared" si="629"/>
        <v>0.64999999999999991</v>
      </c>
      <c r="N5760" s="6">
        <f t="shared" si="630"/>
        <v>39.393939393939391</v>
      </c>
      <c r="Q5760" s="1">
        <v>1.6615120000000001</v>
      </c>
      <c r="R5760" s="3">
        <v>241000</v>
      </c>
    </row>
    <row r="5761" spans="1:18" x14ac:dyDescent="0.2">
      <c r="A5761" s="8">
        <v>42348</v>
      </c>
      <c r="B5761" s="1">
        <v>1.67</v>
      </c>
      <c r="C5761" s="1">
        <v>1.7</v>
      </c>
      <c r="D5761" s="1">
        <v>1.55</v>
      </c>
      <c r="E5761" s="1">
        <v>1.58</v>
      </c>
      <c r="G5761" s="6">
        <f t="shared" si="624"/>
        <v>-9.9999999999999867E-2</v>
      </c>
      <c r="H5761" s="1">
        <f t="shared" si="625"/>
        <v>0</v>
      </c>
      <c r="I5761" s="1">
        <f t="shared" si="626"/>
        <v>9.9999999999999867E-2</v>
      </c>
      <c r="K5761" s="6">
        <f t="shared" si="627"/>
        <v>2.7857142857142834E-2</v>
      </c>
      <c r="L5761" s="6">
        <f t="shared" si="628"/>
        <v>4.9285714285714252E-2</v>
      </c>
      <c r="M5761" s="6">
        <f t="shared" si="629"/>
        <v>0.56521739130434778</v>
      </c>
      <c r="N5761" s="6">
        <f t="shared" si="630"/>
        <v>36.111111111111107</v>
      </c>
      <c r="Q5761" s="1">
        <v>1.562613</v>
      </c>
      <c r="R5761" s="3">
        <v>201600</v>
      </c>
    </row>
    <row r="5762" spans="1:18" x14ac:dyDescent="0.2">
      <c r="A5762" s="8">
        <v>42349</v>
      </c>
      <c r="B5762" s="1">
        <v>1.57</v>
      </c>
      <c r="C5762" s="1">
        <v>1.61</v>
      </c>
      <c r="D5762" s="1">
        <v>1.5</v>
      </c>
      <c r="E5762" s="1">
        <v>1.57</v>
      </c>
      <c r="G5762" s="6">
        <f t="shared" si="624"/>
        <v>-1.0000000000000009E-2</v>
      </c>
      <c r="H5762" s="1">
        <f t="shared" si="625"/>
        <v>0</v>
      </c>
      <c r="I5762" s="1">
        <f t="shared" si="626"/>
        <v>1.0000000000000009E-2</v>
      </c>
      <c r="K5762" s="6">
        <f t="shared" si="627"/>
        <v>2.571428571428569E-2</v>
      </c>
      <c r="L5762" s="6">
        <f t="shared" si="628"/>
        <v>4.9999999999999968E-2</v>
      </c>
      <c r="M5762" s="6">
        <f t="shared" si="629"/>
        <v>0.51428571428571412</v>
      </c>
      <c r="N5762" s="6">
        <f t="shared" si="630"/>
        <v>33.962264150943398</v>
      </c>
      <c r="Q5762" s="1">
        <v>1.5527219999999999</v>
      </c>
      <c r="R5762" s="3">
        <v>199200</v>
      </c>
    </row>
    <row r="5763" spans="1:18" x14ac:dyDescent="0.2">
      <c r="A5763" s="8">
        <v>42352</v>
      </c>
      <c r="B5763" s="1">
        <v>1.52</v>
      </c>
      <c r="C5763" s="1">
        <v>1.58</v>
      </c>
      <c r="D5763" s="1">
        <v>1.44</v>
      </c>
      <c r="E5763" s="1">
        <v>1.45</v>
      </c>
      <c r="G5763" s="6">
        <f t="shared" si="624"/>
        <v>-0.12000000000000011</v>
      </c>
      <c r="H5763" s="1">
        <f t="shared" si="625"/>
        <v>0</v>
      </c>
      <c r="I5763" s="1">
        <f t="shared" si="626"/>
        <v>0.12000000000000011</v>
      </c>
      <c r="K5763" s="6">
        <f t="shared" si="627"/>
        <v>1.9285714285714257E-2</v>
      </c>
      <c r="L5763" s="6">
        <f t="shared" si="628"/>
        <v>5.8571428571428545E-2</v>
      </c>
      <c r="M5763" s="6">
        <f t="shared" si="629"/>
        <v>0.32926829268292646</v>
      </c>
      <c r="N5763" s="6">
        <f t="shared" si="630"/>
        <v>24.770642201834846</v>
      </c>
      <c r="Q5763" s="1">
        <v>1.434043</v>
      </c>
      <c r="R5763" s="3">
        <v>441000</v>
      </c>
    </row>
    <row r="5764" spans="1:18" x14ac:dyDescent="0.2">
      <c r="A5764" s="8">
        <v>42353</v>
      </c>
      <c r="B5764" s="1">
        <v>1.5</v>
      </c>
      <c r="C5764" s="1">
        <v>1.52</v>
      </c>
      <c r="D5764" s="1">
        <v>1.42</v>
      </c>
      <c r="E5764" s="1">
        <v>1.46</v>
      </c>
      <c r="G5764" s="6">
        <f t="shared" ref="G5764:G5827" si="631">E5764-E5763</f>
        <v>1.0000000000000009E-2</v>
      </c>
      <c r="H5764" s="1">
        <f t="shared" ref="H5764:H5827" si="632">IF(G5764&gt;0,G5764,0)</f>
        <v>1.0000000000000009E-2</v>
      </c>
      <c r="I5764" s="1">
        <f t="shared" ref="I5764:I5827" si="633">IF(G5764&lt;0,ABS(G5764),0)</f>
        <v>0</v>
      </c>
      <c r="K5764" s="6">
        <f t="shared" si="627"/>
        <v>1.9999999999999969E-2</v>
      </c>
      <c r="L5764" s="6">
        <f t="shared" si="628"/>
        <v>5.8571428571428545E-2</v>
      </c>
      <c r="M5764" s="6">
        <f t="shared" si="629"/>
        <v>0.34146341463414598</v>
      </c>
      <c r="N5764" s="6">
        <f t="shared" si="630"/>
        <v>25.454545454545439</v>
      </c>
      <c r="Q5764" s="1">
        <v>1.4439329999999999</v>
      </c>
      <c r="R5764" s="3">
        <v>315400</v>
      </c>
    </row>
    <row r="5765" spans="1:18" x14ac:dyDescent="0.2">
      <c r="A5765" s="8">
        <v>42354</v>
      </c>
      <c r="B5765" s="1">
        <v>1.45</v>
      </c>
      <c r="C5765" s="1">
        <v>1.45</v>
      </c>
      <c r="D5765" s="1">
        <v>1.33</v>
      </c>
      <c r="E5765" s="1">
        <v>1.35</v>
      </c>
      <c r="G5765" s="6">
        <f t="shared" si="631"/>
        <v>-0.10999999999999988</v>
      </c>
      <c r="H5765" s="1">
        <f t="shared" si="632"/>
        <v>0</v>
      </c>
      <c r="I5765" s="1">
        <f t="shared" si="633"/>
        <v>0.10999999999999988</v>
      </c>
      <c r="K5765" s="6">
        <f t="shared" si="627"/>
        <v>1.7857142857142842E-2</v>
      </c>
      <c r="L5765" s="6">
        <f t="shared" si="628"/>
        <v>6.6428571428571392E-2</v>
      </c>
      <c r="M5765" s="6">
        <f t="shared" si="629"/>
        <v>0.2688172043010752</v>
      </c>
      <c r="N5765" s="6">
        <f t="shared" si="630"/>
        <v>21.186440677966104</v>
      </c>
      <c r="Q5765" s="1">
        <v>1.3351440000000001</v>
      </c>
      <c r="R5765" s="3">
        <v>349600</v>
      </c>
    </row>
    <row r="5766" spans="1:18" x14ac:dyDescent="0.2">
      <c r="A5766" s="8">
        <v>42355</v>
      </c>
      <c r="B5766" s="1">
        <v>1.34</v>
      </c>
      <c r="C5766" s="1">
        <v>1.38</v>
      </c>
      <c r="D5766" s="1">
        <v>1.3</v>
      </c>
      <c r="E5766" s="1">
        <v>1.36</v>
      </c>
      <c r="G5766" s="6">
        <f t="shared" si="631"/>
        <v>1.0000000000000009E-2</v>
      </c>
      <c r="H5766" s="1">
        <f t="shared" si="632"/>
        <v>1.0000000000000009E-2</v>
      </c>
      <c r="I5766" s="1">
        <f t="shared" si="633"/>
        <v>0</v>
      </c>
      <c r="K5766" s="6">
        <f t="shared" si="627"/>
        <v>1.8571428571428555E-2</v>
      </c>
      <c r="L5766" s="6">
        <f t="shared" si="628"/>
        <v>5.7857142857142829E-2</v>
      </c>
      <c r="M5766" s="6">
        <f t="shared" si="629"/>
        <v>0.32098765432098753</v>
      </c>
      <c r="N5766" s="6">
        <f t="shared" si="630"/>
        <v>24.299065420560737</v>
      </c>
      <c r="Q5766" s="1">
        <v>1.3450340000000001</v>
      </c>
      <c r="R5766" s="3">
        <v>211800</v>
      </c>
    </row>
    <row r="5767" spans="1:18" x14ac:dyDescent="0.2">
      <c r="A5767" s="8">
        <v>42356</v>
      </c>
      <c r="B5767" s="1">
        <v>1.35</v>
      </c>
      <c r="C5767" s="1">
        <v>1.42</v>
      </c>
      <c r="D5767" s="1">
        <v>1.33</v>
      </c>
      <c r="E5767" s="1">
        <v>1.38</v>
      </c>
      <c r="G5767" s="6">
        <f t="shared" si="631"/>
        <v>1.9999999999999796E-2</v>
      </c>
      <c r="H5767" s="1">
        <f t="shared" si="632"/>
        <v>1.9999999999999796E-2</v>
      </c>
      <c r="I5767" s="1">
        <f t="shared" si="633"/>
        <v>0</v>
      </c>
      <c r="K5767" s="6">
        <f t="shared" si="627"/>
        <v>9.9999999999999777E-3</v>
      </c>
      <c r="L5767" s="6">
        <f t="shared" si="628"/>
        <v>5.7857142857142829E-2</v>
      </c>
      <c r="M5767" s="6">
        <f t="shared" si="629"/>
        <v>0.17283950617283919</v>
      </c>
      <c r="N5767" s="6">
        <f t="shared" si="630"/>
        <v>14.736842105263136</v>
      </c>
      <c r="Q5767" s="1">
        <v>1.3648130000000001</v>
      </c>
      <c r="R5767" s="3">
        <v>346000</v>
      </c>
    </row>
    <row r="5768" spans="1:18" x14ac:dyDescent="0.2">
      <c r="A5768" s="8">
        <v>42359</v>
      </c>
      <c r="B5768" s="1">
        <v>1.35</v>
      </c>
      <c r="C5768" s="1">
        <v>1.41</v>
      </c>
      <c r="D5768" s="1">
        <v>1.28</v>
      </c>
      <c r="E5768" s="1">
        <v>1.4</v>
      </c>
      <c r="G5768" s="6">
        <f t="shared" si="631"/>
        <v>2.0000000000000018E-2</v>
      </c>
      <c r="H5768" s="1">
        <f t="shared" si="632"/>
        <v>2.0000000000000018E-2</v>
      </c>
      <c r="I5768" s="1">
        <f t="shared" si="633"/>
        <v>0</v>
      </c>
      <c r="K5768" s="6">
        <f t="shared" si="627"/>
        <v>1.1428571428571408E-2</v>
      </c>
      <c r="L5768" s="6">
        <f t="shared" si="628"/>
        <v>5.428571428571427E-2</v>
      </c>
      <c r="M5768" s="6">
        <f t="shared" si="629"/>
        <v>0.21052631578947337</v>
      </c>
      <c r="N5768" s="6">
        <f t="shared" si="630"/>
        <v>17.391304347826065</v>
      </c>
      <c r="Q5768" s="1">
        <v>1.384593</v>
      </c>
      <c r="R5768" s="3">
        <v>294200</v>
      </c>
    </row>
    <row r="5769" spans="1:18" x14ac:dyDescent="0.2">
      <c r="A5769" s="8">
        <v>42360</v>
      </c>
      <c r="B5769" s="1">
        <v>1.35</v>
      </c>
      <c r="C5769" s="1">
        <v>1.41</v>
      </c>
      <c r="D5769" s="1">
        <v>1.34</v>
      </c>
      <c r="E5769" s="1">
        <v>1.34</v>
      </c>
      <c r="G5769" s="6">
        <f t="shared" si="631"/>
        <v>-5.9999999999999831E-2</v>
      </c>
      <c r="H5769" s="1">
        <f t="shared" si="632"/>
        <v>0</v>
      </c>
      <c r="I5769" s="1">
        <f t="shared" si="633"/>
        <v>5.9999999999999831E-2</v>
      </c>
      <c r="K5769" s="6">
        <f t="shared" si="627"/>
        <v>1.1428571428571408E-2</v>
      </c>
      <c r="L5769" s="6">
        <f t="shared" si="628"/>
        <v>5.0714285714285677E-2</v>
      </c>
      <c r="M5769" s="6">
        <f t="shared" si="629"/>
        <v>0.22535211267605609</v>
      </c>
      <c r="N5769" s="6">
        <f t="shared" si="630"/>
        <v>18.390804597701134</v>
      </c>
      <c r="Q5769" s="1">
        <v>1.325253</v>
      </c>
      <c r="R5769" s="3">
        <v>127000</v>
      </c>
    </row>
    <row r="5770" spans="1:18" x14ac:dyDescent="0.2">
      <c r="A5770" s="8">
        <v>42361</v>
      </c>
      <c r="B5770" s="1">
        <v>1.37</v>
      </c>
      <c r="C5770" s="1">
        <v>1.6</v>
      </c>
      <c r="D5770" s="1">
        <v>1.34</v>
      </c>
      <c r="E5770" s="1">
        <v>1.55</v>
      </c>
      <c r="G5770" s="6">
        <f t="shared" si="631"/>
        <v>0.20999999999999996</v>
      </c>
      <c r="H5770" s="1">
        <f t="shared" si="632"/>
        <v>0.20999999999999996</v>
      </c>
      <c r="I5770" s="1">
        <f t="shared" si="633"/>
        <v>0</v>
      </c>
      <c r="K5770" s="6">
        <f t="shared" si="627"/>
        <v>2.6428571428571405E-2</v>
      </c>
      <c r="L5770" s="6">
        <f t="shared" si="628"/>
        <v>4.7142857142857118E-2</v>
      </c>
      <c r="M5770" s="6">
        <f t="shared" si="629"/>
        <v>0.56060606060606044</v>
      </c>
      <c r="N5770" s="6">
        <f t="shared" si="630"/>
        <v>35.922330097087382</v>
      </c>
      <c r="Q5770" s="1">
        <v>1.5329429999999999</v>
      </c>
      <c r="R5770" s="3">
        <v>725900</v>
      </c>
    </row>
    <row r="5771" spans="1:18" x14ac:dyDescent="0.2">
      <c r="A5771" s="8">
        <v>42362</v>
      </c>
      <c r="B5771" s="1">
        <v>1.5</v>
      </c>
      <c r="C5771" s="1">
        <v>1.64</v>
      </c>
      <c r="D5771" s="1">
        <v>1.48</v>
      </c>
      <c r="E5771" s="1">
        <v>1.62</v>
      </c>
      <c r="G5771" s="6">
        <f t="shared" si="631"/>
        <v>7.0000000000000062E-2</v>
      </c>
      <c r="H5771" s="1">
        <f t="shared" si="632"/>
        <v>7.0000000000000062E-2</v>
      </c>
      <c r="I5771" s="1">
        <f t="shared" si="633"/>
        <v>0</v>
      </c>
      <c r="K5771" s="6">
        <f t="shared" si="627"/>
        <v>3.142857142857141E-2</v>
      </c>
      <c r="L5771" s="6">
        <f t="shared" si="628"/>
        <v>4.1428571428571405E-2</v>
      </c>
      <c r="M5771" s="6">
        <f t="shared" si="629"/>
        <v>0.75862068965517238</v>
      </c>
      <c r="N5771" s="6">
        <f t="shared" si="630"/>
        <v>43.13725490196078</v>
      </c>
      <c r="Q5771" s="1">
        <v>1.6021719999999999</v>
      </c>
      <c r="R5771" s="3">
        <v>147300</v>
      </c>
    </row>
    <row r="5772" spans="1:18" x14ac:dyDescent="0.2">
      <c r="A5772" s="8">
        <v>42366</v>
      </c>
      <c r="B5772" s="1">
        <v>1.5</v>
      </c>
      <c r="C5772" s="1">
        <v>1.6</v>
      </c>
      <c r="D5772" s="1">
        <v>1.49</v>
      </c>
      <c r="E5772" s="1">
        <v>1.51</v>
      </c>
      <c r="G5772" s="6">
        <f t="shared" si="631"/>
        <v>-0.1100000000000001</v>
      </c>
      <c r="H5772" s="1">
        <f t="shared" si="632"/>
        <v>0</v>
      </c>
      <c r="I5772" s="1">
        <f t="shared" si="633"/>
        <v>0.1100000000000001</v>
      </c>
      <c r="K5772" s="6">
        <f t="shared" si="627"/>
        <v>3.142857142857141E-2</v>
      </c>
      <c r="L5772" s="6">
        <f t="shared" si="628"/>
        <v>3.6428571428571414E-2</v>
      </c>
      <c r="M5772" s="6">
        <f t="shared" si="629"/>
        <v>0.86274509803921551</v>
      </c>
      <c r="N5772" s="6">
        <f t="shared" si="630"/>
        <v>46.315789473684205</v>
      </c>
      <c r="Q5772" s="1">
        <v>1.4933829999999999</v>
      </c>
      <c r="R5772" s="3">
        <v>203300</v>
      </c>
    </row>
    <row r="5773" spans="1:18" x14ac:dyDescent="0.2">
      <c r="A5773" s="8">
        <v>42367</v>
      </c>
      <c r="B5773" s="1">
        <v>1.5</v>
      </c>
      <c r="C5773" s="1">
        <v>1.58</v>
      </c>
      <c r="D5773" s="1">
        <v>1.5</v>
      </c>
      <c r="E5773" s="1">
        <v>1.53</v>
      </c>
      <c r="G5773" s="6">
        <f t="shared" si="631"/>
        <v>2.0000000000000018E-2</v>
      </c>
      <c r="H5773" s="1">
        <f t="shared" si="632"/>
        <v>2.0000000000000018E-2</v>
      </c>
      <c r="I5773" s="1">
        <f t="shared" si="633"/>
        <v>0</v>
      </c>
      <c r="K5773" s="6">
        <f t="shared" si="627"/>
        <v>3.0714285714285694E-2</v>
      </c>
      <c r="L5773" s="6">
        <f t="shared" si="628"/>
        <v>3.6428571428571414E-2</v>
      </c>
      <c r="M5773" s="6">
        <f t="shared" si="629"/>
        <v>0.84313725490196056</v>
      </c>
      <c r="N5773" s="6">
        <f t="shared" si="630"/>
        <v>45.744680851063819</v>
      </c>
      <c r="Q5773" s="1">
        <v>1.513163</v>
      </c>
      <c r="R5773" s="3">
        <v>256100</v>
      </c>
    </row>
    <row r="5774" spans="1:18" x14ac:dyDescent="0.2">
      <c r="A5774" s="8">
        <v>42368</v>
      </c>
      <c r="B5774" s="1">
        <v>1.5</v>
      </c>
      <c r="C5774" s="1">
        <v>1.55</v>
      </c>
      <c r="D5774" s="1">
        <v>1.44</v>
      </c>
      <c r="E5774" s="1">
        <v>1.54</v>
      </c>
      <c r="G5774" s="6">
        <f t="shared" si="631"/>
        <v>1.0000000000000009E-2</v>
      </c>
      <c r="H5774" s="1">
        <f t="shared" si="632"/>
        <v>1.0000000000000009E-2</v>
      </c>
      <c r="I5774" s="1">
        <f t="shared" si="633"/>
        <v>0</v>
      </c>
      <c r="K5774" s="6">
        <f t="shared" si="627"/>
        <v>2.6428571428571419E-2</v>
      </c>
      <c r="L5774" s="6">
        <f t="shared" si="628"/>
        <v>3.6428571428571414E-2</v>
      </c>
      <c r="M5774" s="6">
        <f t="shared" si="629"/>
        <v>0.72549019607843135</v>
      </c>
      <c r="N5774" s="6">
        <f t="shared" si="630"/>
        <v>42.045454545454547</v>
      </c>
      <c r="Q5774" s="1">
        <v>1.523053</v>
      </c>
      <c r="R5774" s="3">
        <v>319700</v>
      </c>
    </row>
    <row r="5775" spans="1:18" x14ac:dyDescent="0.2">
      <c r="A5775" s="8">
        <v>42369</v>
      </c>
      <c r="B5775" s="1">
        <v>1.49</v>
      </c>
      <c r="C5775" s="1">
        <v>1.64</v>
      </c>
      <c r="D5775" s="1">
        <v>1.49</v>
      </c>
      <c r="E5775" s="1">
        <v>1.6</v>
      </c>
      <c r="G5775" s="6">
        <f t="shared" si="631"/>
        <v>6.0000000000000053E-2</v>
      </c>
      <c r="H5775" s="1">
        <f t="shared" si="632"/>
        <v>6.0000000000000053E-2</v>
      </c>
      <c r="I5775" s="1">
        <f t="shared" si="633"/>
        <v>0</v>
      </c>
      <c r="K5775" s="6">
        <f t="shared" si="627"/>
        <v>3.0714285714285711E-2</v>
      </c>
      <c r="L5775" s="6">
        <f t="shared" si="628"/>
        <v>2.928571428571428E-2</v>
      </c>
      <c r="M5775" s="6">
        <f t="shared" si="629"/>
        <v>1.0487804878048781</v>
      </c>
      <c r="N5775" s="6">
        <f t="shared" si="630"/>
        <v>51.19047619047619</v>
      </c>
      <c r="Q5775" s="1">
        <v>1.582392</v>
      </c>
      <c r="R5775" s="3">
        <v>490600</v>
      </c>
    </row>
    <row r="5776" spans="1:18" x14ac:dyDescent="0.2">
      <c r="A5776" s="8">
        <v>42373</v>
      </c>
      <c r="B5776" s="1">
        <v>1.59</v>
      </c>
      <c r="C5776" s="1">
        <v>1.7</v>
      </c>
      <c r="D5776" s="1">
        <v>1.54</v>
      </c>
      <c r="E5776" s="1">
        <v>1.69</v>
      </c>
      <c r="G5776" s="6">
        <f t="shared" si="631"/>
        <v>8.9999999999999858E-2</v>
      </c>
      <c r="H5776" s="1">
        <f t="shared" si="632"/>
        <v>8.9999999999999858E-2</v>
      </c>
      <c r="I5776" s="1">
        <f t="shared" si="633"/>
        <v>0</v>
      </c>
      <c r="K5776" s="6">
        <f t="shared" ref="K5776:K5839" si="634">AVERAGE(H5763:H5776)</f>
        <v>3.714285714285713E-2</v>
      </c>
      <c r="L5776" s="6">
        <f t="shared" ref="L5776:L5839" si="635">AVERAGE(I5763:I5776)</f>
        <v>2.8571428571428564E-2</v>
      </c>
      <c r="M5776" s="6">
        <f t="shared" ref="M5776:M5839" si="636">K5776/L5776</f>
        <v>1.2999999999999998</v>
      </c>
      <c r="N5776" s="6">
        <f t="shared" si="630"/>
        <v>56.521739130434781</v>
      </c>
      <c r="Q5776" s="1">
        <v>1.6714020000000001</v>
      </c>
      <c r="R5776" s="3">
        <v>248700</v>
      </c>
    </row>
    <row r="5777" spans="1:18" x14ac:dyDescent="0.2">
      <c r="A5777" s="8">
        <v>42374</v>
      </c>
      <c r="B5777" s="1">
        <v>1.66</v>
      </c>
      <c r="C5777" s="1">
        <v>1.69</v>
      </c>
      <c r="D5777" s="1">
        <v>1.6</v>
      </c>
      <c r="E5777" s="1">
        <v>1.63</v>
      </c>
      <c r="G5777" s="6">
        <f t="shared" si="631"/>
        <v>-6.0000000000000053E-2</v>
      </c>
      <c r="H5777" s="1">
        <f t="shared" si="632"/>
        <v>0</v>
      </c>
      <c r="I5777" s="1">
        <f t="shared" si="633"/>
        <v>6.0000000000000053E-2</v>
      </c>
      <c r="K5777" s="6">
        <f t="shared" si="634"/>
        <v>3.714285714285713E-2</v>
      </c>
      <c r="L5777" s="6">
        <f t="shared" si="635"/>
        <v>2.4285714285714275E-2</v>
      </c>
      <c r="M5777" s="6">
        <f t="shared" si="636"/>
        <v>1.5294117647058825</v>
      </c>
      <c r="N5777" s="6">
        <f t="shared" ref="N5777:N5840" si="637">IF(L5777=0,100,100-(100/(1+M5777)))</f>
        <v>60.465116279069768</v>
      </c>
      <c r="Q5777" s="1">
        <v>1.6120620000000001</v>
      </c>
      <c r="R5777" s="3">
        <v>74400</v>
      </c>
    </row>
    <row r="5778" spans="1:18" x14ac:dyDescent="0.2">
      <c r="A5778" s="8">
        <v>42375</v>
      </c>
      <c r="B5778" s="1">
        <v>1.57</v>
      </c>
      <c r="C5778" s="1">
        <v>1.59</v>
      </c>
      <c r="D5778" s="1">
        <v>1.46</v>
      </c>
      <c r="E5778" s="1">
        <v>1.5</v>
      </c>
      <c r="G5778" s="6">
        <f t="shared" si="631"/>
        <v>-0.12999999999999989</v>
      </c>
      <c r="H5778" s="1">
        <f t="shared" si="632"/>
        <v>0</v>
      </c>
      <c r="I5778" s="1">
        <f t="shared" si="633"/>
        <v>0.12999999999999989</v>
      </c>
      <c r="K5778" s="6">
        <f t="shared" si="634"/>
        <v>3.6428571428571414E-2</v>
      </c>
      <c r="L5778" s="6">
        <f t="shared" si="635"/>
        <v>3.3571428571428551E-2</v>
      </c>
      <c r="M5778" s="6">
        <f t="shared" si="636"/>
        <v>1.0851063829787237</v>
      </c>
      <c r="N5778" s="6">
        <f t="shared" si="637"/>
        <v>52.040816326530624</v>
      </c>
      <c r="Q5778" s="1">
        <v>1.483493</v>
      </c>
      <c r="R5778" s="3">
        <v>155800</v>
      </c>
    </row>
    <row r="5779" spans="1:18" x14ac:dyDescent="0.2">
      <c r="A5779" s="8">
        <v>42376</v>
      </c>
      <c r="B5779" s="1">
        <v>1.46</v>
      </c>
      <c r="C5779" s="1">
        <v>1.57</v>
      </c>
      <c r="D5779" s="1">
        <v>1.45</v>
      </c>
      <c r="E5779" s="1">
        <v>1.46</v>
      </c>
      <c r="G5779" s="6">
        <f t="shared" si="631"/>
        <v>-4.0000000000000036E-2</v>
      </c>
      <c r="H5779" s="1">
        <f t="shared" si="632"/>
        <v>0</v>
      </c>
      <c r="I5779" s="1">
        <f t="shared" si="633"/>
        <v>4.0000000000000036E-2</v>
      </c>
      <c r="K5779" s="6">
        <f t="shared" si="634"/>
        <v>3.6428571428571414E-2</v>
      </c>
      <c r="L5779" s="6">
        <f t="shared" si="635"/>
        <v>2.8571428571428564E-2</v>
      </c>
      <c r="M5779" s="6">
        <f t="shared" si="636"/>
        <v>1.2749999999999999</v>
      </c>
      <c r="N5779" s="6">
        <f t="shared" si="637"/>
        <v>56.043956043956044</v>
      </c>
      <c r="Q5779" s="1">
        <v>1.4439329999999999</v>
      </c>
      <c r="R5779" s="3">
        <v>133800</v>
      </c>
    </row>
    <row r="5780" spans="1:18" x14ac:dyDescent="0.2">
      <c r="A5780" s="8">
        <v>42377</v>
      </c>
      <c r="B5780" s="1">
        <v>1.47</v>
      </c>
      <c r="C5780" s="1">
        <v>1.51</v>
      </c>
      <c r="D5780" s="1">
        <v>1.42</v>
      </c>
      <c r="E5780" s="1">
        <v>1.46</v>
      </c>
      <c r="G5780" s="6">
        <f t="shared" si="631"/>
        <v>0</v>
      </c>
      <c r="H5780" s="1">
        <f t="shared" si="632"/>
        <v>0</v>
      </c>
      <c r="I5780" s="1">
        <f t="shared" si="633"/>
        <v>0</v>
      </c>
      <c r="K5780" s="6">
        <f t="shared" si="634"/>
        <v>3.5714285714285698E-2</v>
      </c>
      <c r="L5780" s="6">
        <f t="shared" si="635"/>
        <v>2.8571428571428564E-2</v>
      </c>
      <c r="M5780" s="6">
        <f t="shared" si="636"/>
        <v>1.2499999999999998</v>
      </c>
      <c r="N5780" s="6">
        <f t="shared" si="637"/>
        <v>55.555555555555557</v>
      </c>
      <c r="Q5780" s="1">
        <v>1.4439329999999999</v>
      </c>
      <c r="R5780" s="3">
        <v>153900</v>
      </c>
    </row>
    <row r="5781" spans="1:18" x14ac:dyDescent="0.2">
      <c r="A5781" s="8">
        <v>42380</v>
      </c>
      <c r="B5781" s="1">
        <v>1.47</v>
      </c>
      <c r="C5781" s="1">
        <v>1.47</v>
      </c>
      <c r="D5781" s="1">
        <v>1.34</v>
      </c>
      <c r="E5781" s="1">
        <v>1.39</v>
      </c>
      <c r="G5781" s="6">
        <f t="shared" si="631"/>
        <v>-7.0000000000000062E-2</v>
      </c>
      <c r="H5781" s="1">
        <f t="shared" si="632"/>
        <v>0</v>
      </c>
      <c r="I5781" s="1">
        <f t="shared" si="633"/>
        <v>7.0000000000000062E-2</v>
      </c>
      <c r="K5781" s="6">
        <f t="shared" si="634"/>
        <v>3.4285714285714287E-2</v>
      </c>
      <c r="L5781" s="6">
        <f t="shared" si="635"/>
        <v>3.3571428571428572E-2</v>
      </c>
      <c r="M5781" s="6">
        <f t="shared" si="636"/>
        <v>1.021276595744681</v>
      </c>
      <c r="N5781" s="6">
        <f t="shared" si="637"/>
        <v>50.526315789473685</v>
      </c>
      <c r="Q5781" s="1">
        <v>1.374703</v>
      </c>
      <c r="R5781" s="3">
        <v>164000</v>
      </c>
    </row>
    <row r="5782" spans="1:18" x14ac:dyDescent="0.2">
      <c r="A5782" s="8">
        <v>42381</v>
      </c>
      <c r="B5782" s="1">
        <v>1.41</v>
      </c>
      <c r="C5782" s="1">
        <v>1.42</v>
      </c>
      <c r="D5782" s="1">
        <v>1.3</v>
      </c>
      <c r="E5782" s="1">
        <v>1.37</v>
      </c>
      <c r="G5782" s="6">
        <f t="shared" si="631"/>
        <v>-1.9999999999999796E-2</v>
      </c>
      <c r="H5782" s="1">
        <f t="shared" si="632"/>
        <v>0</v>
      </c>
      <c r="I5782" s="1">
        <f t="shared" si="633"/>
        <v>1.9999999999999796E-2</v>
      </c>
      <c r="K5782" s="6">
        <f t="shared" si="634"/>
        <v>3.2857142857142856E-2</v>
      </c>
      <c r="L5782" s="6">
        <f t="shared" si="635"/>
        <v>3.4999999999999983E-2</v>
      </c>
      <c r="M5782" s="6">
        <f t="shared" si="636"/>
        <v>0.93877551020408201</v>
      </c>
      <c r="N5782" s="6">
        <f t="shared" si="637"/>
        <v>48.421052631578959</v>
      </c>
      <c r="Q5782" s="1">
        <v>1.3549230000000001</v>
      </c>
      <c r="R5782" s="3">
        <v>130600</v>
      </c>
    </row>
    <row r="5783" spans="1:18" x14ac:dyDescent="0.2">
      <c r="A5783" s="8">
        <v>42382</v>
      </c>
      <c r="B5783" s="1">
        <v>1.4</v>
      </c>
      <c r="C5783" s="1">
        <v>1.4</v>
      </c>
      <c r="D5783" s="1">
        <v>1.3</v>
      </c>
      <c r="E5783" s="1">
        <v>1.32</v>
      </c>
      <c r="G5783" s="6">
        <f t="shared" si="631"/>
        <v>-5.0000000000000044E-2</v>
      </c>
      <c r="H5783" s="1">
        <f t="shared" si="632"/>
        <v>0</v>
      </c>
      <c r="I5783" s="1">
        <f t="shared" si="633"/>
        <v>5.0000000000000044E-2</v>
      </c>
      <c r="K5783" s="6">
        <f t="shared" si="634"/>
        <v>3.2857142857142856E-2</v>
      </c>
      <c r="L5783" s="6">
        <f t="shared" si="635"/>
        <v>3.4285714285714287E-2</v>
      </c>
      <c r="M5783" s="6">
        <f t="shared" si="636"/>
        <v>0.95833333333333326</v>
      </c>
      <c r="N5783" s="6">
        <f t="shared" si="637"/>
        <v>48.936170212765958</v>
      </c>
      <c r="Q5783" s="1">
        <v>1.305474</v>
      </c>
      <c r="R5783" s="3">
        <v>129600</v>
      </c>
    </row>
    <row r="5784" spans="1:18" x14ac:dyDescent="0.2">
      <c r="A5784" s="8">
        <v>42383</v>
      </c>
      <c r="B5784" s="1">
        <v>1.31</v>
      </c>
      <c r="C5784" s="1">
        <v>1.35</v>
      </c>
      <c r="D5784" s="1">
        <v>1.3</v>
      </c>
      <c r="E5784" s="1">
        <v>1.33</v>
      </c>
      <c r="G5784" s="6">
        <f t="shared" si="631"/>
        <v>1.0000000000000009E-2</v>
      </c>
      <c r="H5784" s="1">
        <f t="shared" si="632"/>
        <v>1.0000000000000009E-2</v>
      </c>
      <c r="I5784" s="1">
        <f t="shared" si="633"/>
        <v>0</v>
      </c>
      <c r="K5784" s="6">
        <f t="shared" si="634"/>
        <v>1.8571428571428572E-2</v>
      </c>
      <c r="L5784" s="6">
        <f t="shared" si="635"/>
        <v>3.4285714285714287E-2</v>
      </c>
      <c r="M5784" s="6">
        <f t="shared" si="636"/>
        <v>0.54166666666666663</v>
      </c>
      <c r="N5784" s="6">
        <f t="shared" si="637"/>
        <v>35.13513513513513</v>
      </c>
      <c r="Q5784" s="1">
        <v>1.315364</v>
      </c>
      <c r="R5784" s="3">
        <v>193000</v>
      </c>
    </row>
    <row r="5785" spans="1:18" x14ac:dyDescent="0.2">
      <c r="A5785" s="8">
        <v>42384</v>
      </c>
      <c r="B5785" s="1">
        <v>1.32</v>
      </c>
      <c r="C5785" s="1">
        <v>1.33</v>
      </c>
      <c r="D5785" s="1">
        <v>1.27</v>
      </c>
      <c r="E5785" s="1">
        <v>1.3</v>
      </c>
      <c r="G5785" s="6">
        <f t="shared" si="631"/>
        <v>-3.0000000000000027E-2</v>
      </c>
      <c r="H5785" s="1">
        <f t="shared" si="632"/>
        <v>0</v>
      </c>
      <c r="I5785" s="1">
        <f t="shared" si="633"/>
        <v>3.0000000000000027E-2</v>
      </c>
      <c r="K5785" s="6">
        <f t="shared" si="634"/>
        <v>1.3571428571428568E-2</v>
      </c>
      <c r="L5785" s="6">
        <f t="shared" si="635"/>
        <v>3.6428571428571428E-2</v>
      </c>
      <c r="M5785" s="6">
        <f t="shared" si="636"/>
        <v>0.37254901960784303</v>
      </c>
      <c r="N5785" s="6">
        <f t="shared" si="637"/>
        <v>27.142857142857139</v>
      </c>
      <c r="Q5785" s="1">
        <v>1.2856939999999999</v>
      </c>
      <c r="R5785" s="3">
        <v>238900</v>
      </c>
    </row>
    <row r="5786" spans="1:18" x14ac:dyDescent="0.2">
      <c r="A5786" s="8">
        <v>42388</v>
      </c>
      <c r="B5786" s="1">
        <v>1.29</v>
      </c>
      <c r="C5786" s="1">
        <v>1.3</v>
      </c>
      <c r="D5786" s="1">
        <v>1.25</v>
      </c>
      <c r="E5786" s="1">
        <v>1.25</v>
      </c>
      <c r="G5786" s="6">
        <f t="shared" si="631"/>
        <v>-5.0000000000000044E-2</v>
      </c>
      <c r="H5786" s="1">
        <f t="shared" si="632"/>
        <v>0</v>
      </c>
      <c r="I5786" s="1">
        <f t="shared" si="633"/>
        <v>5.0000000000000044E-2</v>
      </c>
      <c r="K5786" s="6">
        <f t="shared" si="634"/>
        <v>1.3571428571428568E-2</v>
      </c>
      <c r="L5786" s="6">
        <f t="shared" si="635"/>
        <v>3.214285714285714E-2</v>
      </c>
      <c r="M5786" s="6">
        <f t="shared" si="636"/>
        <v>0.42222222222222217</v>
      </c>
      <c r="N5786" s="6">
        <f t="shared" si="637"/>
        <v>29.687499999999986</v>
      </c>
      <c r="Q5786" s="1">
        <v>1.2362439999999999</v>
      </c>
      <c r="R5786" s="3">
        <v>385900</v>
      </c>
    </row>
    <row r="5787" spans="1:18" x14ac:dyDescent="0.2">
      <c r="A5787" s="8">
        <v>42389</v>
      </c>
      <c r="B5787" s="1">
        <v>1.25</v>
      </c>
      <c r="C5787" s="1">
        <v>1.26</v>
      </c>
      <c r="D5787" s="1">
        <v>1.1100000000000001</v>
      </c>
      <c r="E5787" s="1">
        <v>1.19</v>
      </c>
      <c r="G5787" s="6">
        <f t="shared" si="631"/>
        <v>-6.0000000000000053E-2</v>
      </c>
      <c r="H5787" s="1">
        <f t="shared" si="632"/>
        <v>0</v>
      </c>
      <c r="I5787" s="1">
        <f t="shared" si="633"/>
        <v>6.0000000000000053E-2</v>
      </c>
      <c r="K5787" s="6">
        <f t="shared" si="634"/>
        <v>1.2142857142857138E-2</v>
      </c>
      <c r="L5787" s="6">
        <f t="shared" si="635"/>
        <v>3.6428571428571428E-2</v>
      </c>
      <c r="M5787" s="6">
        <f t="shared" si="636"/>
        <v>0.3333333333333332</v>
      </c>
      <c r="N5787" s="6">
        <f t="shared" si="637"/>
        <v>25</v>
      </c>
      <c r="Q5787" s="1">
        <v>1.176904</v>
      </c>
      <c r="R5787" s="3">
        <v>273000</v>
      </c>
    </row>
    <row r="5788" spans="1:18" x14ac:dyDescent="0.2">
      <c r="A5788" s="8">
        <v>42390</v>
      </c>
      <c r="B5788" s="1">
        <v>1.19</v>
      </c>
      <c r="C5788" s="1">
        <v>1.23</v>
      </c>
      <c r="D5788" s="1">
        <v>1.18</v>
      </c>
      <c r="E5788" s="1">
        <v>1.23</v>
      </c>
      <c r="G5788" s="6">
        <f t="shared" si="631"/>
        <v>4.0000000000000036E-2</v>
      </c>
      <c r="H5788" s="1">
        <f t="shared" si="632"/>
        <v>4.0000000000000036E-2</v>
      </c>
      <c r="I5788" s="1">
        <f t="shared" si="633"/>
        <v>0</v>
      </c>
      <c r="K5788" s="6">
        <f t="shared" si="634"/>
        <v>1.4285714285714282E-2</v>
      </c>
      <c r="L5788" s="6">
        <f t="shared" si="635"/>
        <v>3.6428571428571428E-2</v>
      </c>
      <c r="M5788" s="6">
        <f t="shared" si="636"/>
        <v>0.39215686274509792</v>
      </c>
      <c r="N5788" s="6">
        <f t="shared" si="637"/>
        <v>28.16901408450704</v>
      </c>
      <c r="Q5788" s="1">
        <v>1.216464</v>
      </c>
      <c r="R5788" s="3">
        <v>257200</v>
      </c>
    </row>
    <row r="5789" spans="1:18" x14ac:dyDescent="0.2">
      <c r="A5789" s="8">
        <v>42391</v>
      </c>
      <c r="B5789" s="1">
        <v>1.29</v>
      </c>
      <c r="C5789" s="1">
        <v>1.38</v>
      </c>
      <c r="D5789" s="1">
        <v>1.28</v>
      </c>
      <c r="E5789" s="1">
        <v>1.29</v>
      </c>
      <c r="G5789" s="6">
        <f t="shared" si="631"/>
        <v>6.0000000000000053E-2</v>
      </c>
      <c r="H5789" s="1">
        <f t="shared" si="632"/>
        <v>6.0000000000000053E-2</v>
      </c>
      <c r="I5789" s="1">
        <f t="shared" si="633"/>
        <v>0</v>
      </c>
      <c r="K5789" s="6">
        <f t="shared" si="634"/>
        <v>1.4285714285714282E-2</v>
      </c>
      <c r="L5789" s="6">
        <f t="shared" si="635"/>
        <v>3.6428571428571428E-2</v>
      </c>
      <c r="M5789" s="6">
        <f t="shared" si="636"/>
        <v>0.39215686274509792</v>
      </c>
      <c r="N5789" s="6">
        <f t="shared" si="637"/>
        <v>28.16901408450704</v>
      </c>
      <c r="Q5789" s="1">
        <v>1.2758039999999999</v>
      </c>
      <c r="R5789" s="3">
        <v>335300</v>
      </c>
    </row>
    <row r="5790" spans="1:18" x14ac:dyDescent="0.2">
      <c r="A5790" s="8">
        <v>42394</v>
      </c>
      <c r="B5790" s="1">
        <v>1.23</v>
      </c>
      <c r="C5790" s="1">
        <v>1.3149999999999999</v>
      </c>
      <c r="D5790" s="1">
        <v>1.19</v>
      </c>
      <c r="E5790" s="1">
        <v>1.21</v>
      </c>
      <c r="G5790" s="6">
        <f t="shared" si="631"/>
        <v>-8.0000000000000071E-2</v>
      </c>
      <c r="H5790" s="1">
        <f t="shared" si="632"/>
        <v>0</v>
      </c>
      <c r="I5790" s="1">
        <f t="shared" si="633"/>
        <v>8.0000000000000071E-2</v>
      </c>
      <c r="K5790" s="6">
        <f t="shared" si="634"/>
        <v>7.8571428571428646E-3</v>
      </c>
      <c r="L5790" s="6">
        <f t="shared" si="635"/>
        <v>4.2142857142857149E-2</v>
      </c>
      <c r="M5790" s="6">
        <f t="shared" si="636"/>
        <v>0.18644067796610184</v>
      </c>
      <c r="N5790" s="6">
        <f t="shared" si="637"/>
        <v>15.714285714285722</v>
      </c>
      <c r="Q5790" s="1">
        <v>1.1966840000000001</v>
      </c>
      <c r="R5790" s="3">
        <v>109900</v>
      </c>
    </row>
    <row r="5791" spans="1:18" x14ac:dyDescent="0.2">
      <c r="A5791" s="8">
        <v>42395</v>
      </c>
      <c r="B5791" s="1">
        <v>1.23</v>
      </c>
      <c r="C5791" s="1">
        <v>1.33</v>
      </c>
      <c r="D5791" s="1">
        <v>1.19</v>
      </c>
      <c r="E5791" s="1">
        <v>1.33</v>
      </c>
      <c r="G5791" s="6">
        <f t="shared" si="631"/>
        <v>0.12000000000000011</v>
      </c>
      <c r="H5791" s="1">
        <f t="shared" si="632"/>
        <v>0.12000000000000011</v>
      </c>
      <c r="I5791" s="1">
        <f t="shared" si="633"/>
        <v>0</v>
      </c>
      <c r="K5791" s="6">
        <f t="shared" si="634"/>
        <v>1.6428571428571442E-2</v>
      </c>
      <c r="L5791" s="6">
        <f t="shared" si="635"/>
        <v>3.785714285714286E-2</v>
      </c>
      <c r="M5791" s="6">
        <f t="shared" si="636"/>
        <v>0.43396226415094369</v>
      </c>
      <c r="N5791" s="6">
        <f t="shared" si="637"/>
        <v>30.263157894736864</v>
      </c>
      <c r="Q5791" s="1">
        <v>1.315364</v>
      </c>
      <c r="R5791" s="3">
        <v>155700</v>
      </c>
    </row>
    <row r="5792" spans="1:18" x14ac:dyDescent="0.2">
      <c r="A5792" s="8">
        <v>42396</v>
      </c>
      <c r="B5792" s="1">
        <v>1.28</v>
      </c>
      <c r="C5792" s="1">
        <v>1.42</v>
      </c>
      <c r="D5792" s="1">
        <v>1.24</v>
      </c>
      <c r="E5792" s="1">
        <v>1.28</v>
      </c>
      <c r="G5792" s="6">
        <f t="shared" si="631"/>
        <v>-5.0000000000000044E-2</v>
      </c>
      <c r="H5792" s="1">
        <f t="shared" si="632"/>
        <v>0</v>
      </c>
      <c r="I5792" s="1">
        <f t="shared" si="633"/>
        <v>5.0000000000000044E-2</v>
      </c>
      <c r="K5792" s="6">
        <f t="shared" si="634"/>
        <v>1.6428571428571442E-2</v>
      </c>
      <c r="L5792" s="6">
        <f t="shared" si="635"/>
        <v>3.2142857142857154E-2</v>
      </c>
      <c r="M5792" s="6">
        <f t="shared" si="636"/>
        <v>0.51111111111111129</v>
      </c>
      <c r="N5792" s="6">
        <f t="shared" si="637"/>
        <v>33.82352941176471</v>
      </c>
      <c r="Q5792" s="1">
        <v>1.265914</v>
      </c>
      <c r="R5792" s="3">
        <v>188800</v>
      </c>
    </row>
    <row r="5793" spans="1:18" x14ac:dyDescent="0.2">
      <c r="A5793" s="8">
        <v>42397</v>
      </c>
      <c r="B5793" s="1">
        <v>1.36</v>
      </c>
      <c r="C5793" s="1">
        <v>1.45</v>
      </c>
      <c r="D5793" s="1">
        <v>1.32</v>
      </c>
      <c r="E5793" s="1">
        <v>1.39</v>
      </c>
      <c r="G5793" s="6">
        <f t="shared" si="631"/>
        <v>0.10999999999999988</v>
      </c>
      <c r="H5793" s="1">
        <f t="shared" si="632"/>
        <v>0.10999999999999988</v>
      </c>
      <c r="I5793" s="1">
        <f t="shared" si="633"/>
        <v>0</v>
      </c>
      <c r="K5793" s="6">
        <f t="shared" si="634"/>
        <v>2.4285714285714292E-2</v>
      </c>
      <c r="L5793" s="6">
        <f t="shared" si="635"/>
        <v>2.9285714285714297E-2</v>
      </c>
      <c r="M5793" s="6">
        <f t="shared" si="636"/>
        <v>0.82926829268292679</v>
      </c>
      <c r="N5793" s="6">
        <f t="shared" si="637"/>
        <v>45.333333333333329</v>
      </c>
      <c r="Q5793" s="1">
        <v>1.374703</v>
      </c>
      <c r="R5793" s="3">
        <v>492700</v>
      </c>
    </row>
    <row r="5794" spans="1:18" x14ac:dyDescent="0.2">
      <c r="A5794" s="8">
        <v>42398</v>
      </c>
      <c r="B5794" s="1">
        <v>1.42</v>
      </c>
      <c r="C5794" s="1">
        <v>1.48</v>
      </c>
      <c r="D5794" s="1">
        <v>1.36</v>
      </c>
      <c r="E5794" s="1">
        <v>1.41</v>
      </c>
      <c r="G5794" s="6">
        <f t="shared" si="631"/>
        <v>2.0000000000000018E-2</v>
      </c>
      <c r="H5794" s="1">
        <f t="shared" si="632"/>
        <v>2.0000000000000018E-2</v>
      </c>
      <c r="I5794" s="1">
        <f t="shared" si="633"/>
        <v>0</v>
      </c>
      <c r="K5794" s="6">
        <f t="shared" si="634"/>
        <v>2.5714285714285721E-2</v>
      </c>
      <c r="L5794" s="6">
        <f t="shared" si="635"/>
        <v>2.9285714285714297E-2</v>
      </c>
      <c r="M5794" s="6">
        <f t="shared" si="636"/>
        <v>0.87804878048780477</v>
      </c>
      <c r="N5794" s="6">
        <f t="shared" si="637"/>
        <v>46.753246753246749</v>
      </c>
      <c r="Q5794" s="1">
        <v>1.3944829999999999</v>
      </c>
      <c r="R5794" s="3">
        <v>235000</v>
      </c>
    </row>
    <row r="5795" spans="1:18" x14ac:dyDescent="0.2">
      <c r="A5795" s="8">
        <v>42401</v>
      </c>
      <c r="B5795" s="1">
        <v>1.45</v>
      </c>
      <c r="C5795" s="1">
        <v>1.53</v>
      </c>
      <c r="D5795" s="1">
        <v>1.37</v>
      </c>
      <c r="E5795" s="1">
        <v>1.4</v>
      </c>
      <c r="G5795" s="6">
        <f t="shared" si="631"/>
        <v>-1.0000000000000009E-2</v>
      </c>
      <c r="H5795" s="1">
        <f t="shared" si="632"/>
        <v>0</v>
      </c>
      <c r="I5795" s="1">
        <f t="shared" si="633"/>
        <v>1.0000000000000009E-2</v>
      </c>
      <c r="K5795" s="6">
        <f t="shared" si="634"/>
        <v>2.5714285714285721E-2</v>
      </c>
      <c r="L5795" s="6">
        <f t="shared" si="635"/>
        <v>2.5000000000000005E-2</v>
      </c>
      <c r="M5795" s="6">
        <f t="shared" si="636"/>
        <v>1.0285714285714287</v>
      </c>
      <c r="N5795" s="6">
        <f t="shared" si="637"/>
        <v>50.704225352112672</v>
      </c>
      <c r="Q5795" s="1">
        <v>1.384593</v>
      </c>
      <c r="R5795" s="3">
        <v>147600</v>
      </c>
    </row>
    <row r="5796" spans="1:18" x14ac:dyDescent="0.2">
      <c r="A5796" s="8">
        <v>42402</v>
      </c>
      <c r="B5796" s="1">
        <v>1.33</v>
      </c>
      <c r="C5796" s="1">
        <v>1.37</v>
      </c>
      <c r="D5796" s="1">
        <v>1.27</v>
      </c>
      <c r="E5796" s="1">
        <v>1.28</v>
      </c>
      <c r="G5796" s="6">
        <f t="shared" si="631"/>
        <v>-0.11999999999999988</v>
      </c>
      <c r="H5796" s="1">
        <f t="shared" si="632"/>
        <v>0</v>
      </c>
      <c r="I5796" s="1">
        <f t="shared" si="633"/>
        <v>0.11999999999999988</v>
      </c>
      <c r="K5796" s="6">
        <f t="shared" si="634"/>
        <v>2.5714285714285721E-2</v>
      </c>
      <c r="L5796" s="6">
        <f t="shared" si="635"/>
        <v>3.2142857142857154E-2</v>
      </c>
      <c r="M5796" s="6">
        <f t="shared" si="636"/>
        <v>0.79999999999999993</v>
      </c>
      <c r="N5796" s="6">
        <f t="shared" si="637"/>
        <v>44.444444444444436</v>
      </c>
      <c r="Q5796" s="1">
        <v>1.265914</v>
      </c>
      <c r="R5796" s="3">
        <v>138400</v>
      </c>
    </row>
    <row r="5797" spans="1:18" x14ac:dyDescent="0.2">
      <c r="A5797" s="8">
        <v>42403</v>
      </c>
      <c r="B5797" s="1">
        <v>1.32</v>
      </c>
      <c r="C5797" s="1">
        <v>1.38</v>
      </c>
      <c r="D5797" s="1">
        <v>1.2989999999999999</v>
      </c>
      <c r="E5797" s="1">
        <v>1.37</v>
      </c>
      <c r="G5797" s="6">
        <f t="shared" si="631"/>
        <v>9.000000000000008E-2</v>
      </c>
      <c r="H5797" s="1">
        <f t="shared" si="632"/>
        <v>9.000000000000008E-2</v>
      </c>
      <c r="I5797" s="1">
        <f t="shared" si="633"/>
        <v>0</v>
      </c>
      <c r="K5797" s="6">
        <f t="shared" si="634"/>
        <v>3.2142857142857154E-2</v>
      </c>
      <c r="L5797" s="6">
        <f t="shared" si="635"/>
        <v>2.8571428571428581E-2</v>
      </c>
      <c r="M5797" s="6">
        <f t="shared" si="636"/>
        <v>1.125</v>
      </c>
      <c r="N5797" s="6">
        <f t="shared" si="637"/>
        <v>52.941176470588232</v>
      </c>
      <c r="Q5797" s="1">
        <v>1.3549230000000001</v>
      </c>
      <c r="R5797" s="3">
        <v>173700</v>
      </c>
    </row>
    <row r="5798" spans="1:18" x14ac:dyDescent="0.2">
      <c r="A5798" s="8">
        <v>42404</v>
      </c>
      <c r="B5798" s="1">
        <v>1.38</v>
      </c>
      <c r="C5798" s="1">
        <v>1.44</v>
      </c>
      <c r="D5798" s="1">
        <v>1.35</v>
      </c>
      <c r="E5798" s="1">
        <v>1.44</v>
      </c>
      <c r="G5798" s="6">
        <f t="shared" si="631"/>
        <v>6.999999999999984E-2</v>
      </c>
      <c r="H5798" s="1">
        <f t="shared" si="632"/>
        <v>6.999999999999984E-2</v>
      </c>
      <c r="I5798" s="1">
        <f t="shared" si="633"/>
        <v>0</v>
      </c>
      <c r="K5798" s="6">
        <f t="shared" si="634"/>
        <v>3.6428571428571428E-2</v>
      </c>
      <c r="L5798" s="6">
        <f t="shared" si="635"/>
        <v>2.8571428571428581E-2</v>
      </c>
      <c r="M5798" s="6">
        <f t="shared" si="636"/>
        <v>1.2749999999999995</v>
      </c>
      <c r="N5798" s="6">
        <f t="shared" si="637"/>
        <v>56.043956043956037</v>
      </c>
      <c r="Q5798" s="1">
        <v>1.424153</v>
      </c>
      <c r="R5798" s="3">
        <v>200100</v>
      </c>
    </row>
    <row r="5799" spans="1:18" x14ac:dyDescent="0.2">
      <c r="A5799" s="8">
        <v>42405</v>
      </c>
      <c r="B5799" s="1">
        <v>1.41</v>
      </c>
      <c r="C5799" s="1">
        <v>1.41</v>
      </c>
      <c r="D5799" s="1">
        <v>1.34</v>
      </c>
      <c r="E5799" s="1">
        <v>1.38</v>
      </c>
      <c r="G5799" s="6">
        <f t="shared" si="631"/>
        <v>-6.0000000000000053E-2</v>
      </c>
      <c r="H5799" s="1">
        <f t="shared" si="632"/>
        <v>0</v>
      </c>
      <c r="I5799" s="1">
        <f t="shared" si="633"/>
        <v>6.0000000000000053E-2</v>
      </c>
      <c r="K5799" s="6">
        <f t="shared" si="634"/>
        <v>3.6428571428571428E-2</v>
      </c>
      <c r="L5799" s="6">
        <f t="shared" si="635"/>
        <v>3.0714285714285725E-2</v>
      </c>
      <c r="M5799" s="6">
        <f t="shared" si="636"/>
        <v>1.1860465116279066</v>
      </c>
      <c r="N5799" s="6">
        <f t="shared" si="637"/>
        <v>54.255319148936159</v>
      </c>
      <c r="Q5799" s="1">
        <v>1.3648130000000001</v>
      </c>
      <c r="R5799" s="3">
        <v>110800</v>
      </c>
    </row>
    <row r="5800" spans="1:18" x14ac:dyDescent="0.2">
      <c r="A5800" s="8">
        <v>42408</v>
      </c>
      <c r="B5800" s="1">
        <v>1.32</v>
      </c>
      <c r="C5800" s="1">
        <v>1.32</v>
      </c>
      <c r="D5800" s="1">
        <v>1.26</v>
      </c>
      <c r="E5800" s="1">
        <v>1.26</v>
      </c>
      <c r="G5800" s="6">
        <f t="shared" si="631"/>
        <v>-0.11999999999999988</v>
      </c>
      <c r="H5800" s="1">
        <f t="shared" si="632"/>
        <v>0</v>
      </c>
      <c r="I5800" s="1">
        <f t="shared" si="633"/>
        <v>0.11999999999999988</v>
      </c>
      <c r="K5800" s="6">
        <f t="shared" si="634"/>
        <v>3.6428571428571428E-2</v>
      </c>
      <c r="L5800" s="6">
        <f t="shared" si="635"/>
        <v>3.5714285714285712E-2</v>
      </c>
      <c r="M5800" s="6">
        <f t="shared" si="636"/>
        <v>1.02</v>
      </c>
      <c r="N5800" s="6">
        <f t="shared" si="637"/>
        <v>50.495049504950494</v>
      </c>
      <c r="Q5800" s="1">
        <v>1.2461340000000001</v>
      </c>
      <c r="R5800" s="3">
        <v>434200</v>
      </c>
    </row>
    <row r="5801" spans="1:18" x14ac:dyDescent="0.2">
      <c r="A5801" s="8">
        <v>42409</v>
      </c>
      <c r="B5801" s="1">
        <v>1.26</v>
      </c>
      <c r="C5801" s="1">
        <v>1.3049999999999999</v>
      </c>
      <c r="D5801" s="1">
        <v>1.1599999999999999</v>
      </c>
      <c r="E5801" s="1">
        <v>1.17</v>
      </c>
      <c r="G5801" s="6">
        <f t="shared" si="631"/>
        <v>-9.000000000000008E-2</v>
      </c>
      <c r="H5801" s="1">
        <f t="shared" si="632"/>
        <v>0</v>
      </c>
      <c r="I5801" s="1">
        <f t="shared" si="633"/>
        <v>9.000000000000008E-2</v>
      </c>
      <c r="K5801" s="6">
        <f t="shared" si="634"/>
        <v>3.6428571428571428E-2</v>
      </c>
      <c r="L5801" s="6">
        <f t="shared" si="635"/>
        <v>3.785714285714286E-2</v>
      </c>
      <c r="M5801" s="6">
        <f t="shared" si="636"/>
        <v>0.96226415094339612</v>
      </c>
      <c r="N5801" s="6">
        <f t="shared" si="637"/>
        <v>49.03846153846154</v>
      </c>
      <c r="Q5801" s="1">
        <v>1.157124</v>
      </c>
      <c r="R5801" s="3">
        <v>163500</v>
      </c>
    </row>
    <row r="5802" spans="1:18" x14ac:dyDescent="0.2">
      <c r="A5802" s="8">
        <v>42410</v>
      </c>
      <c r="B5802" s="1">
        <v>1.19</v>
      </c>
      <c r="C5802" s="1">
        <v>1.19</v>
      </c>
      <c r="D5802" s="1">
        <v>1.05</v>
      </c>
      <c r="E5802" s="1">
        <v>1.0900000000000001</v>
      </c>
      <c r="G5802" s="6">
        <f t="shared" si="631"/>
        <v>-7.9999999999999849E-2</v>
      </c>
      <c r="H5802" s="1">
        <f t="shared" si="632"/>
        <v>0</v>
      </c>
      <c r="I5802" s="1">
        <f t="shared" si="633"/>
        <v>7.9999999999999849E-2</v>
      </c>
      <c r="K5802" s="6">
        <f t="shared" si="634"/>
        <v>3.3571428571428572E-2</v>
      </c>
      <c r="L5802" s="6">
        <f t="shared" si="635"/>
        <v>4.357142857142856E-2</v>
      </c>
      <c r="M5802" s="6">
        <f t="shared" si="636"/>
        <v>0.77049180327868871</v>
      </c>
      <c r="N5802" s="6">
        <f t="shared" si="637"/>
        <v>43.518518518518526</v>
      </c>
      <c r="Q5802" s="1">
        <v>1.0780050000000001</v>
      </c>
      <c r="R5802" s="3">
        <v>329900</v>
      </c>
    </row>
    <row r="5803" spans="1:18" x14ac:dyDescent="0.2">
      <c r="A5803" s="8">
        <v>42411</v>
      </c>
      <c r="B5803" s="1">
        <v>1.0900000000000001</v>
      </c>
      <c r="C5803" s="1">
        <v>1.1299999999999999</v>
      </c>
      <c r="D5803" s="1">
        <v>1.05</v>
      </c>
      <c r="E5803" s="1">
        <v>1.07</v>
      </c>
      <c r="G5803" s="6">
        <f t="shared" si="631"/>
        <v>-2.0000000000000018E-2</v>
      </c>
      <c r="H5803" s="1">
        <f t="shared" si="632"/>
        <v>0</v>
      </c>
      <c r="I5803" s="1">
        <f t="shared" si="633"/>
        <v>2.0000000000000018E-2</v>
      </c>
      <c r="K5803" s="6">
        <f t="shared" si="634"/>
        <v>2.928571428571428E-2</v>
      </c>
      <c r="L5803" s="6">
        <f t="shared" si="635"/>
        <v>4.4999999999999991E-2</v>
      </c>
      <c r="M5803" s="6">
        <f t="shared" si="636"/>
        <v>0.65079365079365081</v>
      </c>
      <c r="N5803" s="6">
        <f t="shared" si="637"/>
        <v>39.42307692307692</v>
      </c>
      <c r="Q5803" s="1">
        <v>1.058225</v>
      </c>
      <c r="R5803" s="3">
        <v>269900</v>
      </c>
    </row>
    <row r="5804" spans="1:18" x14ac:dyDescent="0.2">
      <c r="A5804" s="8">
        <v>42412</v>
      </c>
      <c r="B5804" s="1">
        <v>1.08</v>
      </c>
      <c r="C5804" s="1">
        <v>1.1100000000000001</v>
      </c>
      <c r="D5804" s="1">
        <v>1.04</v>
      </c>
      <c r="E5804" s="1">
        <v>1.06</v>
      </c>
      <c r="G5804" s="6">
        <f t="shared" si="631"/>
        <v>-1.0000000000000009E-2</v>
      </c>
      <c r="H5804" s="1">
        <f t="shared" si="632"/>
        <v>0</v>
      </c>
      <c r="I5804" s="1">
        <f t="shared" si="633"/>
        <v>1.0000000000000009E-2</v>
      </c>
      <c r="K5804" s="6">
        <f t="shared" si="634"/>
        <v>2.928571428571428E-2</v>
      </c>
      <c r="L5804" s="6">
        <f t="shared" si="635"/>
        <v>3.9999999999999987E-2</v>
      </c>
      <c r="M5804" s="6">
        <f t="shared" si="636"/>
        <v>0.73214285714285721</v>
      </c>
      <c r="N5804" s="6">
        <f t="shared" si="637"/>
        <v>42.268041237113401</v>
      </c>
      <c r="Q5804" s="1">
        <v>1.048335</v>
      </c>
      <c r="R5804" s="3">
        <v>378500</v>
      </c>
    </row>
    <row r="5805" spans="1:18" x14ac:dyDescent="0.2">
      <c r="A5805" s="8">
        <v>42416</v>
      </c>
      <c r="B5805" s="1">
        <v>1.0900000000000001</v>
      </c>
      <c r="C5805" s="1">
        <v>1.2</v>
      </c>
      <c r="D5805" s="1">
        <v>1.07</v>
      </c>
      <c r="E5805" s="1">
        <v>1.1599999999999999</v>
      </c>
      <c r="G5805" s="6">
        <f t="shared" si="631"/>
        <v>9.9999999999999867E-2</v>
      </c>
      <c r="H5805" s="1">
        <f t="shared" si="632"/>
        <v>9.9999999999999867E-2</v>
      </c>
      <c r="I5805" s="1">
        <f t="shared" si="633"/>
        <v>0</v>
      </c>
      <c r="K5805" s="6">
        <f t="shared" si="634"/>
        <v>2.7857142857142834E-2</v>
      </c>
      <c r="L5805" s="6">
        <f t="shared" si="635"/>
        <v>3.9999999999999987E-2</v>
      </c>
      <c r="M5805" s="6">
        <f t="shared" si="636"/>
        <v>0.69642857142857106</v>
      </c>
      <c r="N5805" s="6">
        <f t="shared" si="637"/>
        <v>41.052631578947363</v>
      </c>
      <c r="Q5805" s="1">
        <v>1.1472340000000001</v>
      </c>
      <c r="R5805" s="3">
        <v>146900</v>
      </c>
    </row>
    <row r="5806" spans="1:18" x14ac:dyDescent="0.2">
      <c r="A5806" s="8">
        <v>42417</v>
      </c>
      <c r="B5806" s="1">
        <v>1.1599999999999999</v>
      </c>
      <c r="C5806" s="1">
        <v>1.3</v>
      </c>
      <c r="D5806" s="1">
        <v>1.08</v>
      </c>
      <c r="E5806" s="1">
        <v>1.3</v>
      </c>
      <c r="G5806" s="6">
        <f t="shared" si="631"/>
        <v>0.14000000000000012</v>
      </c>
      <c r="H5806" s="1">
        <f t="shared" si="632"/>
        <v>0.14000000000000012</v>
      </c>
      <c r="I5806" s="1">
        <f t="shared" si="633"/>
        <v>0</v>
      </c>
      <c r="K5806" s="6">
        <f t="shared" si="634"/>
        <v>3.7857142857142846E-2</v>
      </c>
      <c r="L5806" s="6">
        <f t="shared" si="635"/>
        <v>3.6428571428571414E-2</v>
      </c>
      <c r="M5806" s="6">
        <f t="shared" si="636"/>
        <v>1.0392156862745099</v>
      </c>
      <c r="N5806" s="6">
        <f t="shared" si="637"/>
        <v>50.96153846153846</v>
      </c>
      <c r="Q5806" s="1">
        <v>1.2856939999999999</v>
      </c>
      <c r="R5806" s="3">
        <v>209300</v>
      </c>
    </row>
    <row r="5807" spans="1:18" x14ac:dyDescent="0.2">
      <c r="A5807" s="8">
        <v>42418</v>
      </c>
      <c r="B5807" s="1">
        <v>1.34</v>
      </c>
      <c r="C5807" s="1">
        <v>1.34</v>
      </c>
      <c r="D5807" s="1">
        <v>1.08</v>
      </c>
      <c r="E5807" s="1">
        <v>1.1399999999999999</v>
      </c>
      <c r="G5807" s="6">
        <f t="shared" si="631"/>
        <v>-0.16000000000000014</v>
      </c>
      <c r="H5807" s="1">
        <f t="shared" si="632"/>
        <v>0</v>
      </c>
      <c r="I5807" s="1">
        <f t="shared" si="633"/>
        <v>0.16000000000000014</v>
      </c>
      <c r="K5807" s="6">
        <f t="shared" si="634"/>
        <v>2.9999999999999995E-2</v>
      </c>
      <c r="L5807" s="6">
        <f t="shared" si="635"/>
        <v>4.7857142857142855E-2</v>
      </c>
      <c r="M5807" s="6">
        <f t="shared" si="636"/>
        <v>0.62686567164179097</v>
      </c>
      <c r="N5807" s="6">
        <f t="shared" si="637"/>
        <v>38.532110091743121</v>
      </c>
      <c r="Q5807" s="1">
        <v>1.1274550000000001</v>
      </c>
      <c r="R5807" s="3">
        <v>379300</v>
      </c>
    </row>
    <row r="5808" spans="1:18" x14ac:dyDescent="0.2">
      <c r="A5808" s="8">
        <v>42419</v>
      </c>
      <c r="B5808" s="1">
        <v>1.1299999999999999</v>
      </c>
      <c r="C5808" s="1">
        <v>1.1499999999999999</v>
      </c>
      <c r="D5808" s="1">
        <v>1.06</v>
      </c>
      <c r="E5808" s="1">
        <v>1.1000000000000001</v>
      </c>
      <c r="G5808" s="6">
        <f t="shared" si="631"/>
        <v>-3.9999999999999813E-2</v>
      </c>
      <c r="H5808" s="1">
        <f t="shared" si="632"/>
        <v>0</v>
      </c>
      <c r="I5808" s="1">
        <f t="shared" si="633"/>
        <v>3.9999999999999813E-2</v>
      </c>
      <c r="K5808" s="6">
        <f t="shared" si="634"/>
        <v>2.8571428571428564E-2</v>
      </c>
      <c r="L5808" s="6">
        <f t="shared" si="635"/>
        <v>5.0714285714285698E-2</v>
      </c>
      <c r="M5808" s="6">
        <f t="shared" si="636"/>
        <v>0.56338028169014087</v>
      </c>
      <c r="N5808" s="6">
        <f t="shared" si="637"/>
        <v>36.036036036036045</v>
      </c>
      <c r="Q5808" s="1">
        <v>1.0878950000000001</v>
      </c>
      <c r="R5808" s="3">
        <v>474500</v>
      </c>
    </row>
    <row r="5809" spans="1:18" x14ac:dyDescent="0.2">
      <c r="A5809" s="8">
        <v>42422</v>
      </c>
      <c r="B5809" s="1">
        <v>1.2</v>
      </c>
      <c r="C5809" s="1">
        <v>1.2</v>
      </c>
      <c r="D5809" s="1">
        <v>1.1599999999999999</v>
      </c>
      <c r="E5809" s="1">
        <v>1.19</v>
      </c>
      <c r="G5809" s="6">
        <f t="shared" si="631"/>
        <v>8.9999999999999858E-2</v>
      </c>
      <c r="H5809" s="1">
        <f t="shared" si="632"/>
        <v>8.9999999999999858E-2</v>
      </c>
      <c r="I5809" s="1">
        <f t="shared" si="633"/>
        <v>0</v>
      </c>
      <c r="K5809" s="6">
        <f t="shared" si="634"/>
        <v>3.4999999999999983E-2</v>
      </c>
      <c r="L5809" s="6">
        <f t="shared" si="635"/>
        <v>4.9999999999999982E-2</v>
      </c>
      <c r="M5809" s="6">
        <f t="shared" si="636"/>
        <v>0.7</v>
      </c>
      <c r="N5809" s="6">
        <f t="shared" si="637"/>
        <v>41.17647058823529</v>
      </c>
      <c r="Q5809" s="1">
        <v>1.176904</v>
      </c>
      <c r="R5809" s="3">
        <v>230400</v>
      </c>
    </row>
    <row r="5810" spans="1:18" x14ac:dyDescent="0.2">
      <c r="A5810" s="8">
        <v>42423</v>
      </c>
      <c r="B5810" s="1">
        <v>1.1599999999999999</v>
      </c>
      <c r="C5810" s="1">
        <v>1.18</v>
      </c>
      <c r="D5810" s="1">
        <v>1.1100000000000001</v>
      </c>
      <c r="E5810" s="1">
        <v>1.1100000000000001</v>
      </c>
      <c r="G5810" s="6">
        <f t="shared" si="631"/>
        <v>-7.9999999999999849E-2</v>
      </c>
      <c r="H5810" s="1">
        <f t="shared" si="632"/>
        <v>0</v>
      </c>
      <c r="I5810" s="1">
        <f t="shared" si="633"/>
        <v>7.9999999999999849E-2</v>
      </c>
      <c r="K5810" s="6">
        <f t="shared" si="634"/>
        <v>3.4999999999999983E-2</v>
      </c>
      <c r="L5810" s="6">
        <f t="shared" si="635"/>
        <v>4.7142857142857118E-2</v>
      </c>
      <c r="M5810" s="6">
        <f t="shared" si="636"/>
        <v>0.74242424242424243</v>
      </c>
      <c r="N5810" s="6">
        <f t="shared" si="637"/>
        <v>42.608695652173914</v>
      </c>
      <c r="Q5810" s="1">
        <v>1.097785</v>
      </c>
      <c r="R5810" s="3">
        <v>113700</v>
      </c>
    </row>
    <row r="5811" spans="1:18" x14ac:dyDescent="0.2">
      <c r="A5811" s="8">
        <v>42424</v>
      </c>
      <c r="B5811" s="1">
        <v>1.1200000000000001</v>
      </c>
      <c r="C5811" s="1">
        <v>1.1399999999999999</v>
      </c>
      <c r="D5811" s="1">
        <v>1.07</v>
      </c>
      <c r="E5811" s="1">
        <v>1.07</v>
      </c>
      <c r="G5811" s="6">
        <f t="shared" si="631"/>
        <v>-4.0000000000000036E-2</v>
      </c>
      <c r="H5811" s="1">
        <f t="shared" si="632"/>
        <v>0</v>
      </c>
      <c r="I5811" s="1">
        <f t="shared" si="633"/>
        <v>4.0000000000000036E-2</v>
      </c>
      <c r="K5811" s="6">
        <f t="shared" si="634"/>
        <v>2.857142857142855E-2</v>
      </c>
      <c r="L5811" s="6">
        <f t="shared" si="635"/>
        <v>4.9999999999999982E-2</v>
      </c>
      <c r="M5811" s="6">
        <f t="shared" si="636"/>
        <v>0.57142857142857117</v>
      </c>
      <c r="N5811" s="6">
        <f t="shared" si="637"/>
        <v>36.363636363636353</v>
      </c>
      <c r="Q5811" s="1">
        <v>1.058225</v>
      </c>
      <c r="R5811" s="3">
        <v>347200</v>
      </c>
    </row>
    <row r="5812" spans="1:18" x14ac:dyDescent="0.2">
      <c r="A5812" s="8">
        <v>42425</v>
      </c>
      <c r="B5812" s="1">
        <v>1.07</v>
      </c>
      <c r="C5812" s="1">
        <v>1.1299999999999999</v>
      </c>
      <c r="D5812" s="1">
        <v>1.06</v>
      </c>
      <c r="E5812" s="1">
        <v>1.06</v>
      </c>
      <c r="G5812" s="6">
        <f t="shared" si="631"/>
        <v>-1.0000000000000009E-2</v>
      </c>
      <c r="H5812" s="1">
        <f t="shared" si="632"/>
        <v>0</v>
      </c>
      <c r="I5812" s="1">
        <f t="shared" si="633"/>
        <v>1.0000000000000009E-2</v>
      </c>
      <c r="K5812" s="6">
        <f t="shared" si="634"/>
        <v>2.3571428571428559E-2</v>
      </c>
      <c r="L5812" s="6">
        <f t="shared" si="635"/>
        <v>5.0714285714285698E-2</v>
      </c>
      <c r="M5812" s="6">
        <f t="shared" si="636"/>
        <v>0.46478873239436613</v>
      </c>
      <c r="N5812" s="6">
        <f t="shared" si="637"/>
        <v>31.730769230769226</v>
      </c>
      <c r="Q5812" s="1">
        <v>1.048335</v>
      </c>
      <c r="R5812" s="3">
        <v>144600</v>
      </c>
    </row>
    <row r="5813" spans="1:18" x14ac:dyDescent="0.2">
      <c r="A5813" s="8">
        <v>42426</v>
      </c>
      <c r="B5813" s="1">
        <v>1.1299999999999999</v>
      </c>
      <c r="C5813" s="1">
        <v>1.1299999999999999</v>
      </c>
      <c r="D5813" s="1">
        <v>1.07</v>
      </c>
      <c r="E5813" s="1">
        <v>1.1000000000000001</v>
      </c>
      <c r="G5813" s="6">
        <f t="shared" si="631"/>
        <v>4.0000000000000036E-2</v>
      </c>
      <c r="H5813" s="1">
        <f t="shared" si="632"/>
        <v>4.0000000000000036E-2</v>
      </c>
      <c r="I5813" s="1">
        <f t="shared" si="633"/>
        <v>0</v>
      </c>
      <c r="K5813" s="6">
        <f t="shared" si="634"/>
        <v>2.6428571428571419E-2</v>
      </c>
      <c r="L5813" s="6">
        <f t="shared" si="635"/>
        <v>4.6428571428571409E-2</v>
      </c>
      <c r="M5813" s="6">
        <f t="shared" si="636"/>
        <v>0.56923076923076932</v>
      </c>
      <c r="N5813" s="6">
        <f t="shared" si="637"/>
        <v>36.274509803921575</v>
      </c>
      <c r="Q5813" s="1">
        <v>1.0878950000000001</v>
      </c>
      <c r="R5813" s="3">
        <v>207400</v>
      </c>
    </row>
    <row r="5814" spans="1:18" x14ac:dyDescent="0.2">
      <c r="A5814" s="8">
        <v>42429</v>
      </c>
      <c r="B5814" s="1">
        <v>1.1200000000000001</v>
      </c>
      <c r="C5814" s="1">
        <v>1.1399999999999999</v>
      </c>
      <c r="D5814" s="1">
        <v>1.06</v>
      </c>
      <c r="E5814" s="1">
        <v>1.06</v>
      </c>
      <c r="G5814" s="6">
        <f t="shared" si="631"/>
        <v>-4.0000000000000036E-2</v>
      </c>
      <c r="H5814" s="1">
        <f t="shared" si="632"/>
        <v>0</v>
      </c>
      <c r="I5814" s="1">
        <f t="shared" si="633"/>
        <v>4.0000000000000036E-2</v>
      </c>
      <c r="K5814" s="6">
        <f t="shared" si="634"/>
        <v>2.6428571428571419E-2</v>
      </c>
      <c r="L5814" s="6">
        <f t="shared" si="635"/>
        <v>4.0714285714285703E-2</v>
      </c>
      <c r="M5814" s="6">
        <f t="shared" si="636"/>
        <v>0.64912280701754377</v>
      </c>
      <c r="N5814" s="6">
        <f t="shared" si="637"/>
        <v>39.361702127659569</v>
      </c>
      <c r="Q5814" s="1">
        <v>1.048335</v>
      </c>
      <c r="R5814" s="3">
        <v>238900</v>
      </c>
    </row>
    <row r="5815" spans="1:18" x14ac:dyDescent="0.2">
      <c r="A5815" s="8">
        <v>42430</v>
      </c>
      <c r="B5815" s="1">
        <v>1.1000000000000001</v>
      </c>
      <c r="C5815" s="1">
        <v>1.1000000000000001</v>
      </c>
      <c r="D5815" s="1">
        <v>1.06</v>
      </c>
      <c r="E5815" s="1">
        <v>1.07</v>
      </c>
      <c r="G5815" s="6">
        <f t="shared" si="631"/>
        <v>1.0000000000000009E-2</v>
      </c>
      <c r="H5815" s="1">
        <f t="shared" si="632"/>
        <v>1.0000000000000009E-2</v>
      </c>
      <c r="I5815" s="1">
        <f t="shared" si="633"/>
        <v>0</v>
      </c>
      <c r="K5815" s="6">
        <f t="shared" si="634"/>
        <v>2.7142857142857135E-2</v>
      </c>
      <c r="L5815" s="6">
        <f t="shared" si="635"/>
        <v>3.4285714285714267E-2</v>
      </c>
      <c r="M5815" s="6">
        <f t="shared" si="636"/>
        <v>0.79166666666666685</v>
      </c>
      <c r="N5815" s="6">
        <f t="shared" si="637"/>
        <v>44.186046511627914</v>
      </c>
      <c r="Q5815" s="1">
        <v>1.058225</v>
      </c>
      <c r="R5815" s="3">
        <v>221500</v>
      </c>
    </row>
    <row r="5816" spans="1:18" x14ac:dyDescent="0.2">
      <c r="A5816" s="8">
        <v>42431</v>
      </c>
      <c r="B5816" s="1">
        <v>1.07</v>
      </c>
      <c r="C5816" s="1">
        <v>1.0900000000000001</v>
      </c>
      <c r="D5816" s="1">
        <v>1.06</v>
      </c>
      <c r="E5816" s="1">
        <v>1.06</v>
      </c>
      <c r="G5816" s="6">
        <f t="shared" si="631"/>
        <v>-1.0000000000000009E-2</v>
      </c>
      <c r="H5816" s="1">
        <f t="shared" si="632"/>
        <v>0</v>
      </c>
      <c r="I5816" s="1">
        <f t="shared" si="633"/>
        <v>1.0000000000000009E-2</v>
      </c>
      <c r="K5816" s="6">
        <f t="shared" si="634"/>
        <v>2.7142857142857135E-2</v>
      </c>
      <c r="L5816" s="6">
        <f t="shared" si="635"/>
        <v>2.928571428571428E-2</v>
      </c>
      <c r="M5816" s="6">
        <f t="shared" si="636"/>
        <v>0.92682926829268286</v>
      </c>
      <c r="N5816" s="6">
        <f t="shared" si="637"/>
        <v>48.101265822784811</v>
      </c>
      <c r="Q5816" s="1">
        <v>1.048335</v>
      </c>
      <c r="R5816" s="3">
        <v>257600</v>
      </c>
    </row>
    <row r="5817" spans="1:18" x14ac:dyDescent="0.2">
      <c r="A5817" s="8">
        <v>42432</v>
      </c>
      <c r="B5817" s="1">
        <v>1.06</v>
      </c>
      <c r="C5817" s="1">
        <v>1.22</v>
      </c>
      <c r="D5817" s="1">
        <v>1.06</v>
      </c>
      <c r="E5817" s="1">
        <v>1.18</v>
      </c>
      <c r="G5817" s="6">
        <f t="shared" si="631"/>
        <v>0.11999999999999988</v>
      </c>
      <c r="H5817" s="1">
        <f t="shared" si="632"/>
        <v>0.11999999999999988</v>
      </c>
      <c r="I5817" s="1">
        <f t="shared" si="633"/>
        <v>0</v>
      </c>
      <c r="K5817" s="6">
        <f t="shared" si="634"/>
        <v>3.5714285714285698E-2</v>
      </c>
      <c r="L5817" s="6">
        <f t="shared" si="635"/>
        <v>2.7857142857142851E-2</v>
      </c>
      <c r="M5817" s="6">
        <f t="shared" si="636"/>
        <v>1.2820512820512817</v>
      </c>
      <c r="N5817" s="6">
        <f t="shared" si="637"/>
        <v>56.179775280898873</v>
      </c>
      <c r="Q5817" s="1">
        <v>1.167014</v>
      </c>
      <c r="R5817" s="3">
        <v>474400</v>
      </c>
    </row>
    <row r="5818" spans="1:18" x14ac:dyDescent="0.2">
      <c r="A5818" s="8">
        <v>42433</v>
      </c>
      <c r="B5818" s="1">
        <v>1.2</v>
      </c>
      <c r="C5818" s="1">
        <v>1.3</v>
      </c>
      <c r="D5818" s="1">
        <v>1.18</v>
      </c>
      <c r="E5818" s="1">
        <v>1.19</v>
      </c>
      <c r="G5818" s="6">
        <f t="shared" si="631"/>
        <v>1.0000000000000009E-2</v>
      </c>
      <c r="H5818" s="1">
        <f t="shared" si="632"/>
        <v>1.0000000000000009E-2</v>
      </c>
      <c r="I5818" s="1">
        <f t="shared" si="633"/>
        <v>0</v>
      </c>
      <c r="K5818" s="6">
        <f t="shared" si="634"/>
        <v>3.6428571428571414E-2</v>
      </c>
      <c r="L5818" s="6">
        <f t="shared" si="635"/>
        <v>2.7142857142857135E-2</v>
      </c>
      <c r="M5818" s="6">
        <f t="shared" si="636"/>
        <v>1.3421052631578947</v>
      </c>
      <c r="N5818" s="6">
        <f t="shared" si="637"/>
        <v>57.303370786516851</v>
      </c>
      <c r="Q5818" s="1">
        <v>1.176904</v>
      </c>
      <c r="R5818" s="3">
        <v>251300</v>
      </c>
    </row>
    <row r="5819" spans="1:18" x14ac:dyDescent="0.2">
      <c r="A5819" s="8">
        <v>42436</v>
      </c>
      <c r="B5819" s="1">
        <v>1.25</v>
      </c>
      <c r="C5819" s="1">
        <v>1.41</v>
      </c>
      <c r="D5819" s="1">
        <v>1.24</v>
      </c>
      <c r="E5819" s="1">
        <v>1.29</v>
      </c>
      <c r="G5819" s="6">
        <f t="shared" si="631"/>
        <v>0.10000000000000009</v>
      </c>
      <c r="H5819" s="1">
        <f t="shared" si="632"/>
        <v>0.10000000000000009</v>
      </c>
      <c r="I5819" s="1">
        <f t="shared" si="633"/>
        <v>0</v>
      </c>
      <c r="K5819" s="6">
        <f t="shared" si="634"/>
        <v>3.6428571428571428E-2</v>
      </c>
      <c r="L5819" s="6">
        <f t="shared" si="635"/>
        <v>2.7142857142857135E-2</v>
      </c>
      <c r="M5819" s="6">
        <f t="shared" si="636"/>
        <v>1.3421052631578951</v>
      </c>
      <c r="N5819" s="6">
        <f t="shared" si="637"/>
        <v>57.303370786516858</v>
      </c>
      <c r="Q5819" s="1">
        <v>1.2758039999999999</v>
      </c>
      <c r="R5819" s="3">
        <v>612700</v>
      </c>
    </row>
    <row r="5820" spans="1:18" x14ac:dyDescent="0.2">
      <c r="A5820" s="8">
        <v>42437</v>
      </c>
      <c r="B5820" s="1">
        <v>1.3</v>
      </c>
      <c r="C5820" s="1">
        <v>1.3</v>
      </c>
      <c r="D5820" s="1">
        <v>1.2</v>
      </c>
      <c r="E5820" s="1">
        <v>1.21</v>
      </c>
      <c r="G5820" s="6">
        <f t="shared" si="631"/>
        <v>-8.0000000000000071E-2</v>
      </c>
      <c r="H5820" s="1">
        <f t="shared" si="632"/>
        <v>0</v>
      </c>
      <c r="I5820" s="1">
        <f t="shared" si="633"/>
        <v>8.0000000000000071E-2</v>
      </c>
      <c r="K5820" s="6">
        <f t="shared" si="634"/>
        <v>2.6428571428571419E-2</v>
      </c>
      <c r="L5820" s="6">
        <f t="shared" si="635"/>
        <v>3.2857142857142856E-2</v>
      </c>
      <c r="M5820" s="6">
        <f t="shared" si="636"/>
        <v>0.80434782608695632</v>
      </c>
      <c r="N5820" s="6">
        <f t="shared" si="637"/>
        <v>44.578313253012041</v>
      </c>
      <c r="Q5820" s="1">
        <v>1.1966840000000001</v>
      </c>
      <c r="R5820" s="3">
        <v>209900</v>
      </c>
    </row>
    <row r="5821" spans="1:18" x14ac:dyDescent="0.2">
      <c r="A5821" s="8">
        <v>42438</v>
      </c>
      <c r="B5821" s="1">
        <v>1.3</v>
      </c>
      <c r="C5821" s="1">
        <v>1.34</v>
      </c>
      <c r="D5821" s="1">
        <v>1.2230000000000001</v>
      </c>
      <c r="E5821" s="1">
        <v>1.24</v>
      </c>
      <c r="G5821" s="6">
        <f t="shared" si="631"/>
        <v>3.0000000000000027E-2</v>
      </c>
      <c r="H5821" s="1">
        <f t="shared" si="632"/>
        <v>3.0000000000000027E-2</v>
      </c>
      <c r="I5821" s="1">
        <f t="shared" si="633"/>
        <v>0</v>
      </c>
      <c r="K5821" s="6">
        <f t="shared" si="634"/>
        <v>2.8571428571428564E-2</v>
      </c>
      <c r="L5821" s="6">
        <f t="shared" si="635"/>
        <v>2.1428571428571415E-2</v>
      </c>
      <c r="M5821" s="6">
        <f t="shared" si="636"/>
        <v>1.3333333333333339</v>
      </c>
      <c r="N5821" s="6">
        <f t="shared" si="637"/>
        <v>57.142857142857153</v>
      </c>
      <c r="Q5821" s="1">
        <v>1.2263539999999999</v>
      </c>
      <c r="R5821" s="3">
        <v>228300</v>
      </c>
    </row>
    <row r="5822" spans="1:18" x14ac:dyDescent="0.2">
      <c r="A5822" s="8">
        <v>42439</v>
      </c>
      <c r="B5822" s="1">
        <v>1.26</v>
      </c>
      <c r="C5822" s="1">
        <v>1.28</v>
      </c>
      <c r="D5822" s="1">
        <v>1.19</v>
      </c>
      <c r="E5822" s="1">
        <v>1.2</v>
      </c>
      <c r="G5822" s="6">
        <f t="shared" si="631"/>
        <v>-4.0000000000000036E-2</v>
      </c>
      <c r="H5822" s="1">
        <f t="shared" si="632"/>
        <v>0</v>
      </c>
      <c r="I5822" s="1">
        <f t="shared" si="633"/>
        <v>4.0000000000000036E-2</v>
      </c>
      <c r="K5822" s="6">
        <f t="shared" si="634"/>
        <v>2.8571428571428564E-2</v>
      </c>
      <c r="L5822" s="6">
        <f t="shared" si="635"/>
        <v>2.1428571428571432E-2</v>
      </c>
      <c r="M5822" s="6">
        <f t="shared" si="636"/>
        <v>1.3333333333333328</v>
      </c>
      <c r="N5822" s="6">
        <f t="shared" si="637"/>
        <v>57.142857142857139</v>
      </c>
      <c r="Q5822" s="1">
        <v>1.1867939999999999</v>
      </c>
      <c r="R5822" s="3">
        <v>196000</v>
      </c>
    </row>
    <row r="5823" spans="1:18" x14ac:dyDescent="0.2">
      <c r="A5823" s="8">
        <v>42440</v>
      </c>
      <c r="B5823" s="1">
        <v>1.24</v>
      </c>
      <c r="C5823" s="1">
        <v>1.28</v>
      </c>
      <c r="D5823" s="1">
        <v>1.2</v>
      </c>
      <c r="E5823" s="1">
        <v>1.23</v>
      </c>
      <c r="G5823" s="6">
        <f t="shared" si="631"/>
        <v>3.0000000000000027E-2</v>
      </c>
      <c r="H5823" s="1">
        <f t="shared" si="632"/>
        <v>3.0000000000000027E-2</v>
      </c>
      <c r="I5823" s="1">
        <f t="shared" si="633"/>
        <v>0</v>
      </c>
      <c r="K5823" s="6">
        <f t="shared" si="634"/>
        <v>2.4285714285714292E-2</v>
      </c>
      <c r="L5823" s="6">
        <f t="shared" si="635"/>
        <v>2.1428571428571432E-2</v>
      </c>
      <c r="M5823" s="6">
        <f t="shared" si="636"/>
        <v>1.1333333333333335</v>
      </c>
      <c r="N5823" s="6">
        <f t="shared" si="637"/>
        <v>53.125000000000007</v>
      </c>
      <c r="Q5823" s="1">
        <v>1.216464</v>
      </c>
      <c r="R5823" s="3">
        <v>236800</v>
      </c>
    </row>
    <row r="5824" spans="1:18" x14ac:dyDescent="0.2">
      <c r="A5824" s="8">
        <v>42443</v>
      </c>
      <c r="B5824" s="1">
        <v>1.25</v>
      </c>
      <c r="C5824" s="1">
        <v>1.2689999999999999</v>
      </c>
      <c r="D5824" s="1">
        <v>1.1100000000000001</v>
      </c>
      <c r="E5824" s="1">
        <v>1.2</v>
      </c>
      <c r="G5824" s="6">
        <f t="shared" si="631"/>
        <v>-3.0000000000000027E-2</v>
      </c>
      <c r="H5824" s="1">
        <f t="shared" si="632"/>
        <v>0</v>
      </c>
      <c r="I5824" s="1">
        <f t="shared" si="633"/>
        <v>3.0000000000000027E-2</v>
      </c>
      <c r="K5824" s="6">
        <f t="shared" si="634"/>
        <v>2.4285714285714292E-2</v>
      </c>
      <c r="L5824" s="6">
        <f t="shared" si="635"/>
        <v>1.7857142857142873E-2</v>
      </c>
      <c r="M5824" s="6">
        <f t="shared" si="636"/>
        <v>1.3599999999999992</v>
      </c>
      <c r="N5824" s="6">
        <f t="shared" si="637"/>
        <v>57.627118644067785</v>
      </c>
      <c r="Q5824" s="1">
        <v>1.1867939999999999</v>
      </c>
      <c r="R5824" s="3">
        <v>315100</v>
      </c>
    </row>
    <row r="5825" spans="1:18" x14ac:dyDescent="0.2">
      <c r="A5825" s="8">
        <v>42444</v>
      </c>
      <c r="B5825" s="1">
        <v>1.2</v>
      </c>
      <c r="C5825" s="1">
        <v>1.24</v>
      </c>
      <c r="D5825" s="1">
        <v>1.1200000000000001</v>
      </c>
      <c r="E5825" s="1">
        <v>1.17</v>
      </c>
      <c r="G5825" s="6">
        <f t="shared" si="631"/>
        <v>-3.0000000000000027E-2</v>
      </c>
      <c r="H5825" s="1">
        <f t="shared" si="632"/>
        <v>0</v>
      </c>
      <c r="I5825" s="1">
        <f t="shared" si="633"/>
        <v>3.0000000000000027E-2</v>
      </c>
      <c r="K5825" s="6">
        <f t="shared" si="634"/>
        <v>2.4285714285714292E-2</v>
      </c>
      <c r="L5825" s="6">
        <f t="shared" si="635"/>
        <v>1.7142857142857158E-2</v>
      </c>
      <c r="M5825" s="6">
        <f t="shared" si="636"/>
        <v>1.4166666666666659</v>
      </c>
      <c r="N5825" s="6">
        <f t="shared" si="637"/>
        <v>58.620689655172406</v>
      </c>
      <c r="Q5825" s="1">
        <v>1.157124</v>
      </c>
      <c r="R5825" s="3">
        <v>169500</v>
      </c>
    </row>
    <row r="5826" spans="1:18" x14ac:dyDescent="0.2">
      <c r="A5826" s="8">
        <v>42445</v>
      </c>
      <c r="B5826" s="1">
        <v>1.1599999999999999</v>
      </c>
      <c r="C5826" s="1">
        <v>1.28</v>
      </c>
      <c r="D5826" s="1">
        <v>1.1399999999999999</v>
      </c>
      <c r="E5826" s="1">
        <v>1.1499999999999999</v>
      </c>
      <c r="G5826" s="6">
        <f t="shared" si="631"/>
        <v>-2.0000000000000018E-2</v>
      </c>
      <c r="H5826" s="1">
        <f t="shared" si="632"/>
        <v>0</v>
      </c>
      <c r="I5826" s="1">
        <f t="shared" si="633"/>
        <v>2.0000000000000018E-2</v>
      </c>
      <c r="K5826" s="6">
        <f t="shared" si="634"/>
        <v>2.4285714285714292E-2</v>
      </c>
      <c r="L5826" s="6">
        <f t="shared" si="635"/>
        <v>1.7857142857142873E-2</v>
      </c>
      <c r="M5826" s="6">
        <f t="shared" si="636"/>
        <v>1.3599999999999992</v>
      </c>
      <c r="N5826" s="6">
        <f t="shared" si="637"/>
        <v>57.627118644067785</v>
      </c>
      <c r="Q5826" s="1">
        <v>1.1373439999999999</v>
      </c>
      <c r="R5826" s="3">
        <v>369100</v>
      </c>
    </row>
    <row r="5827" spans="1:18" x14ac:dyDescent="0.2">
      <c r="A5827" s="8">
        <v>42446</v>
      </c>
      <c r="B5827" s="1">
        <v>1.1499999999999999</v>
      </c>
      <c r="C5827" s="1">
        <v>1.24</v>
      </c>
      <c r="D5827" s="1">
        <v>1.1100000000000001</v>
      </c>
      <c r="E5827" s="1">
        <v>1.24</v>
      </c>
      <c r="G5827" s="6">
        <f t="shared" si="631"/>
        <v>9.000000000000008E-2</v>
      </c>
      <c r="H5827" s="1">
        <f t="shared" si="632"/>
        <v>9.000000000000008E-2</v>
      </c>
      <c r="I5827" s="1">
        <f t="shared" si="633"/>
        <v>0</v>
      </c>
      <c r="K5827" s="6">
        <f t="shared" si="634"/>
        <v>2.7857142857142865E-2</v>
      </c>
      <c r="L5827" s="6">
        <f t="shared" si="635"/>
        <v>1.7857142857142873E-2</v>
      </c>
      <c r="M5827" s="6">
        <f t="shared" si="636"/>
        <v>1.5599999999999989</v>
      </c>
      <c r="N5827" s="6">
        <f t="shared" si="637"/>
        <v>60.937499999999979</v>
      </c>
      <c r="Q5827" s="1">
        <v>1.2263539999999999</v>
      </c>
      <c r="R5827" s="3">
        <v>633700</v>
      </c>
    </row>
    <row r="5828" spans="1:18" x14ac:dyDescent="0.2">
      <c r="A5828" s="8">
        <v>42447</v>
      </c>
      <c r="B5828" s="1">
        <v>1.26</v>
      </c>
      <c r="C5828" s="1">
        <v>1.294</v>
      </c>
      <c r="D5828" s="1">
        <v>1.04</v>
      </c>
      <c r="E5828" s="1">
        <v>1.04</v>
      </c>
      <c r="G5828" s="6">
        <f t="shared" ref="G5828:G5891" si="638">E5828-E5827</f>
        <v>-0.19999999999999996</v>
      </c>
      <c r="H5828" s="1">
        <f t="shared" ref="H5828:H5891" si="639">IF(G5828&gt;0,G5828,0)</f>
        <v>0</v>
      </c>
      <c r="I5828" s="1">
        <f t="shared" ref="I5828:I5891" si="640">IF(G5828&lt;0,ABS(G5828),0)</f>
        <v>0.19999999999999996</v>
      </c>
      <c r="K5828" s="6">
        <f t="shared" si="634"/>
        <v>2.7857142857142865E-2</v>
      </c>
      <c r="L5828" s="6">
        <f t="shared" si="635"/>
        <v>2.9285714285714297E-2</v>
      </c>
      <c r="M5828" s="6">
        <f t="shared" si="636"/>
        <v>0.95121951219512191</v>
      </c>
      <c r="N5828" s="6">
        <f t="shared" si="637"/>
        <v>48.75</v>
      </c>
      <c r="Q5828" s="1">
        <v>1.0285550000000001</v>
      </c>
      <c r="R5828" s="3">
        <v>1256700</v>
      </c>
    </row>
    <row r="5829" spans="1:18" x14ac:dyDescent="0.2">
      <c r="A5829" s="8">
        <v>42450</v>
      </c>
      <c r="B5829" s="1">
        <v>1.07</v>
      </c>
      <c r="C5829" s="1">
        <v>1.1000000000000001</v>
      </c>
      <c r="D5829" s="1">
        <v>1.05</v>
      </c>
      <c r="E5829" s="1">
        <v>1.07</v>
      </c>
      <c r="G5829" s="6">
        <f t="shared" si="638"/>
        <v>3.0000000000000027E-2</v>
      </c>
      <c r="H5829" s="1">
        <f t="shared" si="639"/>
        <v>3.0000000000000027E-2</v>
      </c>
      <c r="I5829" s="1">
        <f t="shared" si="640"/>
        <v>0</v>
      </c>
      <c r="K5829" s="6">
        <f t="shared" si="634"/>
        <v>2.9285714285714297E-2</v>
      </c>
      <c r="L5829" s="6">
        <f t="shared" si="635"/>
        <v>2.9285714285714297E-2</v>
      </c>
      <c r="M5829" s="6">
        <f t="shared" si="636"/>
        <v>1</v>
      </c>
      <c r="N5829" s="6">
        <f t="shared" si="637"/>
        <v>50</v>
      </c>
      <c r="Q5829" s="1">
        <v>1.058225</v>
      </c>
      <c r="R5829" s="3">
        <v>359200</v>
      </c>
    </row>
    <row r="5830" spans="1:18" x14ac:dyDescent="0.2">
      <c r="A5830" s="8">
        <v>42451</v>
      </c>
      <c r="B5830" s="1">
        <v>1.06</v>
      </c>
      <c r="C5830" s="1">
        <v>1.1200000000000001</v>
      </c>
      <c r="D5830" s="1">
        <v>1.05</v>
      </c>
      <c r="E5830" s="1">
        <v>1.07</v>
      </c>
      <c r="G5830" s="6">
        <f t="shared" si="638"/>
        <v>0</v>
      </c>
      <c r="H5830" s="1">
        <f t="shared" si="639"/>
        <v>0</v>
      </c>
      <c r="I5830" s="1">
        <f t="shared" si="640"/>
        <v>0</v>
      </c>
      <c r="K5830" s="6">
        <f t="shared" si="634"/>
        <v>2.9285714285714297E-2</v>
      </c>
      <c r="L5830" s="6">
        <f t="shared" si="635"/>
        <v>2.8571428571428581E-2</v>
      </c>
      <c r="M5830" s="6">
        <f t="shared" si="636"/>
        <v>1.0250000000000001</v>
      </c>
      <c r="N5830" s="6">
        <f t="shared" si="637"/>
        <v>50.617283950617292</v>
      </c>
      <c r="Q5830" s="1">
        <v>1.058225</v>
      </c>
      <c r="R5830" s="3">
        <v>112300</v>
      </c>
    </row>
    <row r="5831" spans="1:18" x14ac:dyDescent="0.2">
      <c r="A5831" s="8">
        <v>42452</v>
      </c>
      <c r="B5831" s="1">
        <v>1.0900000000000001</v>
      </c>
      <c r="C5831" s="1">
        <v>1.0900000000000001</v>
      </c>
      <c r="D5831" s="1">
        <v>1.02</v>
      </c>
      <c r="E5831" s="1">
        <v>1.02</v>
      </c>
      <c r="G5831" s="6">
        <f t="shared" si="638"/>
        <v>-5.0000000000000044E-2</v>
      </c>
      <c r="H5831" s="1">
        <f t="shared" si="639"/>
        <v>0</v>
      </c>
      <c r="I5831" s="1">
        <f t="shared" si="640"/>
        <v>5.0000000000000044E-2</v>
      </c>
      <c r="K5831" s="6">
        <f t="shared" si="634"/>
        <v>2.0714285714285734E-2</v>
      </c>
      <c r="L5831" s="6">
        <f t="shared" si="635"/>
        <v>3.2142857142857154E-2</v>
      </c>
      <c r="M5831" s="6">
        <f t="shared" si="636"/>
        <v>0.64444444444444482</v>
      </c>
      <c r="N5831" s="6">
        <f t="shared" si="637"/>
        <v>39.1891891891892</v>
      </c>
      <c r="Q5831" s="1">
        <v>1.008775</v>
      </c>
      <c r="R5831" s="3">
        <v>371200</v>
      </c>
    </row>
    <row r="5832" spans="1:18" x14ac:dyDescent="0.2">
      <c r="A5832" s="8">
        <v>42453</v>
      </c>
      <c r="B5832" s="1">
        <v>1.02</v>
      </c>
      <c r="C5832" s="1">
        <v>1.02</v>
      </c>
      <c r="D5832" s="1">
        <v>0.96</v>
      </c>
      <c r="E5832" s="1">
        <v>1</v>
      </c>
      <c r="G5832" s="6">
        <f t="shared" si="638"/>
        <v>-2.0000000000000018E-2</v>
      </c>
      <c r="H5832" s="1">
        <f t="shared" si="639"/>
        <v>0</v>
      </c>
      <c r="I5832" s="1">
        <f t="shared" si="640"/>
        <v>2.0000000000000018E-2</v>
      </c>
      <c r="K5832" s="6">
        <f t="shared" si="634"/>
        <v>2.0000000000000018E-2</v>
      </c>
      <c r="L5832" s="6">
        <f t="shared" si="635"/>
        <v>3.3571428571428585E-2</v>
      </c>
      <c r="M5832" s="6">
        <f t="shared" si="636"/>
        <v>0.59574468085106413</v>
      </c>
      <c r="N5832" s="6">
        <f t="shared" si="637"/>
        <v>37.33333333333335</v>
      </c>
      <c r="Q5832" s="1">
        <v>0.98899499999999996</v>
      </c>
      <c r="R5832" s="3">
        <v>389700</v>
      </c>
    </row>
    <row r="5833" spans="1:18" x14ac:dyDescent="0.2">
      <c r="A5833" s="8">
        <v>42457</v>
      </c>
      <c r="B5833" s="1">
        <v>1.02</v>
      </c>
      <c r="C5833" s="1">
        <v>1.02</v>
      </c>
      <c r="D5833" s="1">
        <v>0.91200000000000003</v>
      </c>
      <c r="E5833" s="1">
        <v>0.94</v>
      </c>
      <c r="G5833" s="6">
        <f t="shared" si="638"/>
        <v>-6.0000000000000053E-2</v>
      </c>
      <c r="H5833" s="1">
        <f t="shared" si="639"/>
        <v>0</v>
      </c>
      <c r="I5833" s="1">
        <f t="shared" si="640"/>
        <v>6.0000000000000053E-2</v>
      </c>
      <c r="K5833" s="6">
        <f t="shared" si="634"/>
        <v>1.2857142857142869E-2</v>
      </c>
      <c r="L5833" s="6">
        <f t="shared" si="635"/>
        <v>3.7857142857142874E-2</v>
      </c>
      <c r="M5833" s="6">
        <f t="shared" si="636"/>
        <v>0.33962264150943411</v>
      </c>
      <c r="N5833" s="6">
        <f t="shared" si="637"/>
        <v>25.35211267605635</v>
      </c>
      <c r="Q5833" s="1">
        <v>0.92965500000000001</v>
      </c>
      <c r="R5833" s="3">
        <v>271900</v>
      </c>
    </row>
    <row r="5834" spans="1:18" x14ac:dyDescent="0.2">
      <c r="A5834" s="8">
        <v>42458</v>
      </c>
      <c r="B5834" s="1">
        <v>0.96</v>
      </c>
      <c r="C5834" s="1">
        <v>1</v>
      </c>
      <c r="D5834" s="1">
        <v>0.82099999999999995</v>
      </c>
      <c r="E5834" s="1">
        <v>0.87</v>
      </c>
      <c r="G5834" s="6">
        <f t="shared" si="638"/>
        <v>-6.9999999999999951E-2</v>
      </c>
      <c r="H5834" s="1">
        <f t="shared" si="639"/>
        <v>0</v>
      </c>
      <c r="I5834" s="1">
        <f t="shared" si="640"/>
        <v>6.9999999999999951E-2</v>
      </c>
      <c r="K5834" s="6">
        <f t="shared" si="634"/>
        <v>1.2857142857142869E-2</v>
      </c>
      <c r="L5834" s="6">
        <f t="shared" si="635"/>
        <v>3.7142857142857151E-2</v>
      </c>
      <c r="M5834" s="6">
        <f t="shared" si="636"/>
        <v>0.34615384615384642</v>
      </c>
      <c r="N5834" s="6">
        <f t="shared" si="637"/>
        <v>25.714285714285737</v>
      </c>
      <c r="Q5834" s="1">
        <v>0.86042600000000002</v>
      </c>
      <c r="R5834" s="3">
        <v>795600</v>
      </c>
    </row>
    <row r="5835" spans="1:18" x14ac:dyDescent="0.2">
      <c r="A5835" s="8">
        <v>42459</v>
      </c>
      <c r="B5835" s="1">
        <v>0.91300000000000003</v>
      </c>
      <c r="C5835" s="1">
        <v>1.02</v>
      </c>
      <c r="D5835" s="1">
        <v>0.90700000000000003</v>
      </c>
      <c r="E5835" s="1">
        <v>0.94</v>
      </c>
      <c r="G5835" s="6">
        <f t="shared" si="638"/>
        <v>6.9999999999999951E-2</v>
      </c>
      <c r="H5835" s="1">
        <f t="shared" si="639"/>
        <v>6.9999999999999951E-2</v>
      </c>
      <c r="I5835" s="1">
        <f t="shared" si="640"/>
        <v>0</v>
      </c>
      <c r="K5835" s="6">
        <f t="shared" si="634"/>
        <v>1.5714285714285719E-2</v>
      </c>
      <c r="L5835" s="6">
        <f t="shared" si="635"/>
        <v>3.7142857142857151E-2</v>
      </c>
      <c r="M5835" s="6">
        <f t="shared" si="636"/>
        <v>0.42307692307692313</v>
      </c>
      <c r="N5835" s="6">
        <f t="shared" si="637"/>
        <v>29.729729729729726</v>
      </c>
      <c r="Q5835" s="1">
        <v>0.92965500000000001</v>
      </c>
      <c r="R5835" s="3">
        <v>375800</v>
      </c>
    </row>
    <row r="5836" spans="1:18" x14ac:dyDescent="0.2">
      <c r="A5836" s="8">
        <v>42460</v>
      </c>
      <c r="B5836" s="1">
        <v>0.92</v>
      </c>
      <c r="C5836" s="1">
        <v>1.02</v>
      </c>
      <c r="D5836" s="1">
        <v>0.92</v>
      </c>
      <c r="E5836" s="1">
        <v>0.94</v>
      </c>
      <c r="G5836" s="6">
        <f t="shared" si="638"/>
        <v>0</v>
      </c>
      <c r="H5836" s="1">
        <f t="shared" si="639"/>
        <v>0</v>
      </c>
      <c r="I5836" s="1">
        <f t="shared" si="640"/>
        <v>0</v>
      </c>
      <c r="K5836" s="6">
        <f t="shared" si="634"/>
        <v>1.5714285714285719E-2</v>
      </c>
      <c r="L5836" s="6">
        <f t="shared" si="635"/>
        <v>3.4285714285714294E-2</v>
      </c>
      <c r="M5836" s="6">
        <f t="shared" si="636"/>
        <v>0.45833333333333337</v>
      </c>
      <c r="N5836" s="6">
        <f t="shared" si="637"/>
        <v>31.428571428571431</v>
      </c>
      <c r="Q5836" s="1">
        <v>0.92965500000000001</v>
      </c>
      <c r="R5836" s="3">
        <v>265100</v>
      </c>
    </row>
    <row r="5837" spans="1:18" x14ac:dyDescent="0.2">
      <c r="A5837" s="8">
        <v>42461</v>
      </c>
      <c r="B5837" s="1">
        <v>0.93500000000000005</v>
      </c>
      <c r="C5837" s="1">
        <v>0.94199999999999995</v>
      </c>
      <c r="D5837" s="1">
        <v>0.86</v>
      </c>
      <c r="E5837" s="1">
        <v>0.86</v>
      </c>
      <c r="G5837" s="6">
        <f t="shared" si="638"/>
        <v>-7.999999999999996E-2</v>
      </c>
      <c r="H5837" s="1">
        <f t="shared" si="639"/>
        <v>0</v>
      </c>
      <c r="I5837" s="1">
        <f t="shared" si="640"/>
        <v>7.999999999999996E-2</v>
      </c>
      <c r="K5837" s="6">
        <f t="shared" si="634"/>
        <v>1.3571428571428576E-2</v>
      </c>
      <c r="L5837" s="6">
        <f t="shared" si="635"/>
        <v>0.04</v>
      </c>
      <c r="M5837" s="6">
        <f t="shared" si="636"/>
        <v>0.33928571428571441</v>
      </c>
      <c r="N5837" s="6">
        <f t="shared" si="637"/>
        <v>25.333333333333343</v>
      </c>
      <c r="Q5837" s="1">
        <v>0.85053599999999996</v>
      </c>
      <c r="R5837" s="3">
        <v>376300</v>
      </c>
    </row>
    <row r="5838" spans="1:18" x14ac:dyDescent="0.2">
      <c r="A5838" s="8">
        <v>42464</v>
      </c>
      <c r="B5838" s="1">
        <v>0.88</v>
      </c>
      <c r="C5838" s="1">
        <v>0.94</v>
      </c>
      <c r="D5838" s="1">
        <v>0.83699999999999997</v>
      </c>
      <c r="E5838" s="1">
        <v>0.85</v>
      </c>
      <c r="G5838" s="6">
        <f t="shared" si="638"/>
        <v>-1.0000000000000009E-2</v>
      </c>
      <c r="H5838" s="1">
        <f t="shared" si="639"/>
        <v>0</v>
      </c>
      <c r="I5838" s="1">
        <f t="shared" si="640"/>
        <v>1.0000000000000009E-2</v>
      </c>
      <c r="K5838" s="6">
        <f t="shared" si="634"/>
        <v>1.3571428571428576E-2</v>
      </c>
      <c r="L5838" s="6">
        <f t="shared" si="635"/>
        <v>3.8571428571428576E-2</v>
      </c>
      <c r="M5838" s="6">
        <f t="shared" si="636"/>
        <v>0.35185185185185192</v>
      </c>
      <c r="N5838" s="6">
        <f t="shared" si="637"/>
        <v>26.027397260273972</v>
      </c>
      <c r="Q5838" s="1">
        <v>0.840646</v>
      </c>
      <c r="R5838" s="3">
        <v>176500</v>
      </c>
    </row>
    <row r="5839" spans="1:18" x14ac:dyDescent="0.2">
      <c r="A5839" s="8">
        <v>42465</v>
      </c>
      <c r="B5839" s="1">
        <v>0.84</v>
      </c>
      <c r="C5839" s="1">
        <v>0.89</v>
      </c>
      <c r="D5839" s="1">
        <v>0.76200000000000001</v>
      </c>
      <c r="E5839" s="1">
        <v>0.76200000000000001</v>
      </c>
      <c r="G5839" s="6">
        <f t="shared" si="638"/>
        <v>-8.7999999999999967E-2</v>
      </c>
      <c r="H5839" s="1">
        <f t="shared" si="639"/>
        <v>0</v>
      </c>
      <c r="I5839" s="1">
        <f t="shared" si="640"/>
        <v>8.7999999999999967E-2</v>
      </c>
      <c r="K5839" s="6">
        <f t="shared" si="634"/>
        <v>1.3571428571428576E-2</v>
      </c>
      <c r="L5839" s="6">
        <f t="shared" si="635"/>
        <v>4.2714285714285712E-2</v>
      </c>
      <c r="M5839" s="6">
        <f t="shared" si="636"/>
        <v>0.31772575250836133</v>
      </c>
      <c r="N5839" s="6">
        <f t="shared" si="637"/>
        <v>24.111675126903549</v>
      </c>
      <c r="Q5839" s="1">
        <v>0.75361400000000001</v>
      </c>
      <c r="R5839" s="3">
        <v>370300</v>
      </c>
    </row>
    <row r="5840" spans="1:18" x14ac:dyDescent="0.2">
      <c r="A5840" s="8">
        <v>42466</v>
      </c>
      <c r="B5840" s="1">
        <v>0.82</v>
      </c>
      <c r="C5840" s="1">
        <v>0.87</v>
      </c>
      <c r="D5840" s="1">
        <v>0.80300000000000005</v>
      </c>
      <c r="E5840" s="1">
        <v>0.86</v>
      </c>
      <c r="G5840" s="6">
        <f t="shared" si="638"/>
        <v>9.7999999999999976E-2</v>
      </c>
      <c r="H5840" s="1">
        <f t="shared" si="639"/>
        <v>9.7999999999999976E-2</v>
      </c>
      <c r="I5840" s="1">
        <f t="shared" si="640"/>
        <v>0</v>
      </c>
      <c r="K5840" s="6">
        <f t="shared" ref="K5840:K5903" si="641">AVERAGE(H5827:H5840)</f>
        <v>2.0571428571428574E-2</v>
      </c>
      <c r="L5840" s="6">
        <f t="shared" ref="L5840:L5903" si="642">AVERAGE(I5827:I5840)</f>
        <v>4.128571428571428E-2</v>
      </c>
      <c r="M5840" s="6">
        <f t="shared" ref="M5840:M5903" si="643">K5840/L5840</f>
        <v>0.49826989619377177</v>
      </c>
      <c r="N5840" s="6">
        <f t="shared" si="637"/>
        <v>33.256351039260977</v>
      </c>
      <c r="Q5840" s="1">
        <v>0.85053599999999996</v>
      </c>
      <c r="R5840" s="3">
        <v>274100</v>
      </c>
    </row>
    <row r="5841" spans="1:18" x14ac:dyDescent="0.2">
      <c r="A5841" s="8">
        <v>42467</v>
      </c>
      <c r="B5841" s="1">
        <v>0.86</v>
      </c>
      <c r="C5841" s="1">
        <v>0.90500000000000003</v>
      </c>
      <c r="D5841" s="1">
        <v>0.85899999999999999</v>
      </c>
      <c r="E5841" s="1">
        <v>0.89</v>
      </c>
      <c r="G5841" s="6">
        <f t="shared" si="638"/>
        <v>3.0000000000000027E-2</v>
      </c>
      <c r="H5841" s="1">
        <f t="shared" si="639"/>
        <v>3.0000000000000027E-2</v>
      </c>
      <c r="I5841" s="1">
        <f t="shared" si="640"/>
        <v>0</v>
      </c>
      <c r="K5841" s="6">
        <f t="shared" si="641"/>
        <v>1.6285714285714285E-2</v>
      </c>
      <c r="L5841" s="6">
        <f t="shared" si="642"/>
        <v>4.128571428571428E-2</v>
      </c>
      <c r="M5841" s="6">
        <f t="shared" si="643"/>
        <v>0.39446366782006925</v>
      </c>
      <c r="N5841" s="6">
        <f t="shared" ref="N5841:N5904" si="644">IF(L5841=0,100,100-(100/(1+M5841)))</f>
        <v>28.287841191067002</v>
      </c>
      <c r="Q5841" s="1">
        <v>0.88020600000000004</v>
      </c>
      <c r="R5841" s="3">
        <v>219400</v>
      </c>
    </row>
    <row r="5842" spans="1:18" x14ac:dyDescent="0.2">
      <c r="A5842" s="8">
        <v>42468</v>
      </c>
      <c r="B5842" s="1">
        <v>0.92</v>
      </c>
      <c r="C5842" s="1">
        <v>0.95299999999999996</v>
      </c>
      <c r="D5842" s="1">
        <v>0.91100000000000003</v>
      </c>
      <c r="E5842" s="1">
        <v>0.92</v>
      </c>
      <c r="G5842" s="6">
        <f t="shared" si="638"/>
        <v>3.0000000000000027E-2</v>
      </c>
      <c r="H5842" s="1">
        <f t="shared" si="639"/>
        <v>3.0000000000000027E-2</v>
      </c>
      <c r="I5842" s="1">
        <f t="shared" si="640"/>
        <v>0</v>
      </c>
      <c r="K5842" s="6">
        <f t="shared" si="641"/>
        <v>1.842857142857143E-2</v>
      </c>
      <c r="L5842" s="6">
        <f t="shared" si="642"/>
        <v>2.7E-2</v>
      </c>
      <c r="M5842" s="6">
        <f t="shared" si="643"/>
        <v>0.68253968253968256</v>
      </c>
      <c r="N5842" s="6">
        <f t="shared" si="644"/>
        <v>40.566037735849058</v>
      </c>
      <c r="Q5842" s="1">
        <v>0.90987600000000002</v>
      </c>
      <c r="R5842" s="3">
        <v>380200</v>
      </c>
    </row>
    <row r="5843" spans="1:18" x14ac:dyDescent="0.2">
      <c r="A5843" s="8">
        <v>42471</v>
      </c>
      <c r="B5843" s="1">
        <v>0.95</v>
      </c>
      <c r="C5843" s="1">
        <v>0.98199999999999998</v>
      </c>
      <c r="D5843" s="1">
        <v>0.92</v>
      </c>
      <c r="E5843" s="1">
        <v>0.97</v>
      </c>
      <c r="G5843" s="6">
        <f t="shared" si="638"/>
        <v>4.9999999999999933E-2</v>
      </c>
      <c r="H5843" s="1">
        <f t="shared" si="639"/>
        <v>4.9999999999999933E-2</v>
      </c>
      <c r="I5843" s="1">
        <f t="shared" si="640"/>
        <v>0</v>
      </c>
      <c r="K5843" s="6">
        <f t="shared" si="641"/>
        <v>1.9857142857142851E-2</v>
      </c>
      <c r="L5843" s="6">
        <f t="shared" si="642"/>
        <v>2.7E-2</v>
      </c>
      <c r="M5843" s="6">
        <f t="shared" si="643"/>
        <v>0.73544973544973524</v>
      </c>
      <c r="N5843" s="6">
        <f t="shared" si="644"/>
        <v>42.378048780487802</v>
      </c>
      <c r="Q5843" s="1">
        <v>0.95932499999999998</v>
      </c>
      <c r="R5843" s="3">
        <v>223400</v>
      </c>
    </row>
    <row r="5844" spans="1:18" x14ac:dyDescent="0.2">
      <c r="A5844" s="8">
        <v>42472</v>
      </c>
      <c r="B5844" s="1">
        <v>0.999</v>
      </c>
      <c r="C5844" s="1">
        <v>1.1299999999999999</v>
      </c>
      <c r="D5844" s="1">
        <v>0.98</v>
      </c>
      <c r="E5844" s="1">
        <v>1.1299999999999999</v>
      </c>
      <c r="G5844" s="6">
        <f t="shared" si="638"/>
        <v>0.15999999999999992</v>
      </c>
      <c r="H5844" s="1">
        <f t="shared" si="639"/>
        <v>0.15999999999999992</v>
      </c>
      <c r="I5844" s="1">
        <f t="shared" si="640"/>
        <v>0</v>
      </c>
      <c r="K5844" s="6">
        <f t="shared" si="641"/>
        <v>3.1285714285714271E-2</v>
      </c>
      <c r="L5844" s="6">
        <f t="shared" si="642"/>
        <v>2.7E-2</v>
      </c>
      <c r="M5844" s="6">
        <f t="shared" si="643"/>
        <v>1.1587301587301582</v>
      </c>
      <c r="N5844" s="6">
        <f t="shared" si="644"/>
        <v>53.676470588235283</v>
      </c>
      <c r="Q5844" s="1">
        <v>1.1175649999999999</v>
      </c>
      <c r="R5844" s="3">
        <v>424500</v>
      </c>
    </row>
    <row r="5845" spans="1:18" x14ac:dyDescent="0.2">
      <c r="A5845" s="8">
        <v>42473</v>
      </c>
      <c r="B5845" s="1">
        <v>1.07</v>
      </c>
      <c r="C5845" s="1">
        <v>1.1499999999999999</v>
      </c>
      <c r="D5845" s="1">
        <v>1.0629999999999999</v>
      </c>
      <c r="E5845" s="1">
        <v>1.1100000000000001</v>
      </c>
      <c r="G5845" s="6">
        <f t="shared" si="638"/>
        <v>-1.9999999999999796E-2</v>
      </c>
      <c r="H5845" s="1">
        <f t="shared" si="639"/>
        <v>0</v>
      </c>
      <c r="I5845" s="1">
        <f t="shared" si="640"/>
        <v>1.9999999999999796E-2</v>
      </c>
      <c r="K5845" s="6">
        <f t="shared" si="641"/>
        <v>3.1285714285714271E-2</v>
      </c>
      <c r="L5845" s="6">
        <f t="shared" si="642"/>
        <v>2.4857142857142838E-2</v>
      </c>
      <c r="M5845" s="6">
        <f t="shared" si="643"/>
        <v>1.2586206896551728</v>
      </c>
      <c r="N5845" s="6">
        <f t="shared" si="644"/>
        <v>55.725190839694662</v>
      </c>
      <c r="Q5845" s="1">
        <v>1.097785</v>
      </c>
      <c r="R5845" s="3">
        <v>371600</v>
      </c>
    </row>
    <row r="5846" spans="1:18" x14ac:dyDescent="0.2">
      <c r="A5846" s="8">
        <v>42474</v>
      </c>
      <c r="B5846" s="1">
        <v>1.08</v>
      </c>
      <c r="C5846" s="1">
        <v>1.1200000000000001</v>
      </c>
      <c r="D5846" s="1">
        <v>1.02</v>
      </c>
      <c r="E5846" s="1">
        <v>1.06</v>
      </c>
      <c r="G5846" s="6">
        <f t="shared" si="638"/>
        <v>-5.0000000000000044E-2</v>
      </c>
      <c r="H5846" s="1">
        <f t="shared" si="639"/>
        <v>0</v>
      </c>
      <c r="I5846" s="1">
        <f t="shared" si="640"/>
        <v>5.0000000000000044E-2</v>
      </c>
      <c r="K5846" s="6">
        <f t="shared" si="641"/>
        <v>3.1285714285714271E-2</v>
      </c>
      <c r="L5846" s="6">
        <f t="shared" si="642"/>
        <v>2.6999999999999986E-2</v>
      </c>
      <c r="M5846" s="6">
        <f t="shared" si="643"/>
        <v>1.1587301587301588</v>
      </c>
      <c r="N5846" s="6">
        <f t="shared" si="644"/>
        <v>53.676470588235304</v>
      </c>
      <c r="Q5846" s="1">
        <v>1.048335</v>
      </c>
      <c r="R5846" s="3">
        <v>291700</v>
      </c>
    </row>
    <row r="5847" spans="1:18" x14ac:dyDescent="0.2">
      <c r="A5847" s="8">
        <v>42475</v>
      </c>
      <c r="B5847" s="1">
        <v>0.99</v>
      </c>
      <c r="C5847" s="1">
        <v>1.05</v>
      </c>
      <c r="D5847" s="1">
        <v>0.99</v>
      </c>
      <c r="E5847" s="1">
        <v>1.02</v>
      </c>
      <c r="G5847" s="6">
        <f t="shared" si="638"/>
        <v>-4.0000000000000036E-2</v>
      </c>
      <c r="H5847" s="1">
        <f t="shared" si="639"/>
        <v>0</v>
      </c>
      <c r="I5847" s="1">
        <f t="shared" si="640"/>
        <v>4.0000000000000036E-2</v>
      </c>
      <c r="K5847" s="6">
        <f t="shared" si="641"/>
        <v>3.1285714285714271E-2</v>
      </c>
      <c r="L5847" s="6">
        <f t="shared" si="642"/>
        <v>2.5571428571428554E-2</v>
      </c>
      <c r="M5847" s="6">
        <f t="shared" si="643"/>
        <v>1.2234636871508382</v>
      </c>
      <c r="N5847" s="6">
        <f t="shared" si="644"/>
        <v>55.025125628140707</v>
      </c>
      <c r="Q5847" s="1">
        <v>1.008775</v>
      </c>
      <c r="R5847" s="3">
        <v>217000</v>
      </c>
    </row>
    <row r="5848" spans="1:18" x14ac:dyDescent="0.2">
      <c r="A5848" s="8">
        <v>42478</v>
      </c>
      <c r="B5848" s="1">
        <v>0.95</v>
      </c>
      <c r="C5848" s="1">
        <v>1.05</v>
      </c>
      <c r="D5848" s="1">
        <v>0.93</v>
      </c>
      <c r="E5848" s="1">
        <v>1</v>
      </c>
      <c r="G5848" s="6">
        <f t="shared" si="638"/>
        <v>-2.0000000000000018E-2</v>
      </c>
      <c r="H5848" s="1">
        <f t="shared" si="639"/>
        <v>0</v>
      </c>
      <c r="I5848" s="1">
        <f t="shared" si="640"/>
        <v>2.0000000000000018E-2</v>
      </c>
      <c r="K5848" s="6">
        <f t="shared" si="641"/>
        <v>3.1285714285714271E-2</v>
      </c>
      <c r="L5848" s="6">
        <f t="shared" si="642"/>
        <v>2.1999999999999988E-2</v>
      </c>
      <c r="M5848" s="6">
        <f t="shared" si="643"/>
        <v>1.4220779220779221</v>
      </c>
      <c r="N5848" s="6">
        <f t="shared" si="644"/>
        <v>58.713136729222526</v>
      </c>
      <c r="Q5848" s="1">
        <v>0.98899499999999996</v>
      </c>
      <c r="R5848" s="3">
        <v>1095100</v>
      </c>
    </row>
    <row r="5849" spans="1:18" x14ac:dyDescent="0.2">
      <c r="A5849" s="8">
        <v>42479</v>
      </c>
      <c r="B5849" s="1">
        <v>1</v>
      </c>
      <c r="C5849" s="1">
        <v>1.1000000000000001</v>
      </c>
      <c r="D5849" s="1">
        <v>1</v>
      </c>
      <c r="E5849" s="1">
        <v>1.1000000000000001</v>
      </c>
      <c r="G5849" s="6">
        <f t="shared" si="638"/>
        <v>0.10000000000000009</v>
      </c>
      <c r="H5849" s="1">
        <f t="shared" si="639"/>
        <v>0.10000000000000009</v>
      </c>
      <c r="I5849" s="1">
        <f t="shared" si="640"/>
        <v>0</v>
      </c>
      <c r="K5849" s="6">
        <f t="shared" si="641"/>
        <v>3.3428571428571426E-2</v>
      </c>
      <c r="L5849" s="6">
        <f t="shared" si="642"/>
        <v>2.1999999999999988E-2</v>
      </c>
      <c r="M5849" s="6">
        <f t="shared" si="643"/>
        <v>1.5194805194805201</v>
      </c>
      <c r="N5849" s="6">
        <f t="shared" si="644"/>
        <v>60.309278350515477</v>
      </c>
      <c r="Q5849" s="1">
        <v>1.0878950000000001</v>
      </c>
      <c r="R5849" s="3">
        <v>214600</v>
      </c>
    </row>
    <row r="5850" spans="1:18" x14ac:dyDescent="0.2">
      <c r="A5850" s="8">
        <v>42480</v>
      </c>
      <c r="B5850" s="1">
        <v>1.0900000000000001</v>
      </c>
      <c r="C5850" s="1">
        <v>1.1000000000000001</v>
      </c>
      <c r="D5850" s="1">
        <v>1.06</v>
      </c>
      <c r="E5850" s="1">
        <v>1.06</v>
      </c>
      <c r="G5850" s="6">
        <f t="shared" si="638"/>
        <v>-4.0000000000000036E-2</v>
      </c>
      <c r="H5850" s="1">
        <f t="shared" si="639"/>
        <v>0</v>
      </c>
      <c r="I5850" s="1">
        <f t="shared" si="640"/>
        <v>4.0000000000000036E-2</v>
      </c>
      <c r="K5850" s="6">
        <f t="shared" si="641"/>
        <v>3.3428571428571426E-2</v>
      </c>
      <c r="L5850" s="6">
        <f t="shared" si="642"/>
        <v>2.4857142857142848E-2</v>
      </c>
      <c r="M5850" s="6">
        <f t="shared" si="643"/>
        <v>1.3448275862068968</v>
      </c>
      <c r="N5850" s="6">
        <f t="shared" si="644"/>
        <v>57.352941176470594</v>
      </c>
      <c r="Q5850" s="1">
        <v>1.048335</v>
      </c>
      <c r="R5850" s="3">
        <v>204100</v>
      </c>
    </row>
    <row r="5851" spans="1:18" x14ac:dyDescent="0.2">
      <c r="A5851" s="8">
        <v>42481</v>
      </c>
      <c r="B5851" s="1">
        <v>1.08</v>
      </c>
      <c r="C5851" s="1">
        <v>1.17</v>
      </c>
      <c r="D5851" s="1">
        <v>1.05</v>
      </c>
      <c r="E5851" s="1">
        <v>1.1399999999999999</v>
      </c>
      <c r="G5851" s="6">
        <f t="shared" si="638"/>
        <v>7.9999999999999849E-2</v>
      </c>
      <c r="H5851" s="1">
        <f t="shared" si="639"/>
        <v>7.9999999999999849E-2</v>
      </c>
      <c r="I5851" s="1">
        <f t="shared" si="640"/>
        <v>0</v>
      </c>
      <c r="K5851" s="6">
        <f t="shared" si="641"/>
        <v>3.9142857142857132E-2</v>
      </c>
      <c r="L5851" s="6">
        <f t="shared" si="642"/>
        <v>1.9142857142857135E-2</v>
      </c>
      <c r="M5851" s="6">
        <f t="shared" si="643"/>
        <v>2.0447761194029854</v>
      </c>
      <c r="N5851" s="6">
        <f t="shared" si="644"/>
        <v>67.156862745098039</v>
      </c>
      <c r="Q5851" s="1">
        <v>1.1274550000000001</v>
      </c>
      <c r="R5851" s="3">
        <v>279700</v>
      </c>
    </row>
    <row r="5852" spans="1:18" x14ac:dyDescent="0.2">
      <c r="A5852" s="8">
        <v>42482</v>
      </c>
      <c r="B5852" s="1">
        <v>1.1399999999999999</v>
      </c>
      <c r="C5852" s="1">
        <v>1.2</v>
      </c>
      <c r="D5852" s="1">
        <v>1.1000000000000001</v>
      </c>
      <c r="E5852" s="1">
        <v>1.19</v>
      </c>
      <c r="G5852" s="6">
        <f t="shared" si="638"/>
        <v>5.0000000000000044E-2</v>
      </c>
      <c r="H5852" s="1">
        <f t="shared" si="639"/>
        <v>5.0000000000000044E-2</v>
      </c>
      <c r="I5852" s="1">
        <f t="shared" si="640"/>
        <v>0</v>
      </c>
      <c r="K5852" s="6">
        <f t="shared" si="641"/>
        <v>4.2714285714285705E-2</v>
      </c>
      <c r="L5852" s="6">
        <f t="shared" si="642"/>
        <v>1.8428571428571423E-2</v>
      </c>
      <c r="M5852" s="6">
        <f t="shared" si="643"/>
        <v>2.3178294573643412</v>
      </c>
      <c r="N5852" s="6">
        <f t="shared" si="644"/>
        <v>69.859813084112147</v>
      </c>
      <c r="Q5852" s="1">
        <v>1.176904</v>
      </c>
      <c r="R5852" s="3">
        <v>486400</v>
      </c>
    </row>
    <row r="5853" spans="1:18" x14ac:dyDescent="0.2">
      <c r="A5853" s="8">
        <v>42485</v>
      </c>
      <c r="B5853" s="1">
        <v>1.19</v>
      </c>
      <c r="C5853" s="1">
        <v>1.2</v>
      </c>
      <c r="D5853" s="1">
        <v>1.1299999999999999</v>
      </c>
      <c r="E5853" s="1">
        <v>1.19</v>
      </c>
      <c r="G5853" s="6">
        <f t="shared" si="638"/>
        <v>0</v>
      </c>
      <c r="H5853" s="1">
        <f t="shared" si="639"/>
        <v>0</v>
      </c>
      <c r="I5853" s="1">
        <f t="shared" si="640"/>
        <v>0</v>
      </c>
      <c r="K5853" s="6">
        <f t="shared" si="641"/>
        <v>4.2714285714285705E-2</v>
      </c>
      <c r="L5853" s="6">
        <f t="shared" si="642"/>
        <v>1.2142857142857138E-2</v>
      </c>
      <c r="M5853" s="6">
        <f t="shared" si="643"/>
        <v>3.5176470588235302</v>
      </c>
      <c r="N5853" s="6">
        <f t="shared" si="644"/>
        <v>77.864583333333343</v>
      </c>
      <c r="Q5853" s="1">
        <v>1.176904</v>
      </c>
      <c r="R5853" s="3">
        <v>252200</v>
      </c>
    </row>
    <row r="5854" spans="1:18" x14ac:dyDescent="0.2">
      <c r="A5854" s="8">
        <v>42486</v>
      </c>
      <c r="B5854" s="1">
        <v>1.18</v>
      </c>
      <c r="C5854" s="1">
        <v>1.18</v>
      </c>
      <c r="D5854" s="1">
        <v>1.1299999999999999</v>
      </c>
      <c r="E5854" s="1">
        <v>1.1299999999999999</v>
      </c>
      <c r="G5854" s="6">
        <f t="shared" si="638"/>
        <v>-6.0000000000000053E-2</v>
      </c>
      <c r="H5854" s="1">
        <f t="shared" si="639"/>
        <v>0</v>
      </c>
      <c r="I5854" s="1">
        <f t="shared" si="640"/>
        <v>6.0000000000000053E-2</v>
      </c>
      <c r="K5854" s="6">
        <f t="shared" si="641"/>
        <v>3.5714285714285705E-2</v>
      </c>
      <c r="L5854" s="6">
        <f t="shared" si="642"/>
        <v>1.6428571428571428E-2</v>
      </c>
      <c r="M5854" s="6">
        <f t="shared" si="643"/>
        <v>2.1739130434782603</v>
      </c>
      <c r="N5854" s="6">
        <f t="shared" si="644"/>
        <v>68.493150684931493</v>
      </c>
      <c r="Q5854" s="1">
        <v>1.1175649999999999</v>
      </c>
      <c r="R5854" s="3">
        <v>122900</v>
      </c>
    </row>
    <row r="5855" spans="1:18" x14ac:dyDescent="0.2">
      <c r="A5855" s="8">
        <v>42487</v>
      </c>
      <c r="B5855" s="1">
        <v>1.1599999999999999</v>
      </c>
      <c r="C5855" s="1">
        <v>1.25</v>
      </c>
      <c r="D5855" s="1">
        <v>1.1599999999999999</v>
      </c>
      <c r="E5855" s="1">
        <v>1.25</v>
      </c>
      <c r="G5855" s="6">
        <f t="shared" si="638"/>
        <v>0.12000000000000011</v>
      </c>
      <c r="H5855" s="1">
        <f t="shared" si="639"/>
        <v>0.12000000000000011</v>
      </c>
      <c r="I5855" s="1">
        <f t="shared" si="640"/>
        <v>0</v>
      </c>
      <c r="K5855" s="6">
        <f t="shared" si="641"/>
        <v>4.2142857142857142E-2</v>
      </c>
      <c r="L5855" s="6">
        <f t="shared" si="642"/>
        <v>1.6428571428571428E-2</v>
      </c>
      <c r="M5855" s="6">
        <f t="shared" si="643"/>
        <v>2.5652173913043477</v>
      </c>
      <c r="N5855" s="6">
        <f t="shared" si="644"/>
        <v>71.951219512195124</v>
      </c>
      <c r="Q5855" s="1">
        <v>1.2362439999999999</v>
      </c>
      <c r="R5855" s="3">
        <v>401200</v>
      </c>
    </row>
    <row r="5856" spans="1:18" x14ac:dyDescent="0.2">
      <c r="A5856" s="8">
        <v>42488</v>
      </c>
      <c r="B5856" s="1">
        <v>1.24</v>
      </c>
      <c r="C5856" s="1">
        <v>1.28</v>
      </c>
      <c r="D5856" s="1">
        <v>1.23</v>
      </c>
      <c r="E5856" s="1">
        <v>1.26</v>
      </c>
      <c r="G5856" s="6">
        <f t="shared" si="638"/>
        <v>1.0000000000000009E-2</v>
      </c>
      <c r="H5856" s="1">
        <f t="shared" si="639"/>
        <v>1.0000000000000009E-2</v>
      </c>
      <c r="I5856" s="1">
        <f t="shared" si="640"/>
        <v>0</v>
      </c>
      <c r="K5856" s="6">
        <f t="shared" si="641"/>
        <v>4.071428571428571E-2</v>
      </c>
      <c r="L5856" s="6">
        <f t="shared" si="642"/>
        <v>1.6428571428571428E-2</v>
      </c>
      <c r="M5856" s="6">
        <f t="shared" si="643"/>
        <v>2.4782608695652173</v>
      </c>
      <c r="N5856" s="6">
        <f t="shared" si="644"/>
        <v>71.25</v>
      </c>
      <c r="Q5856" s="1">
        <v>1.2461340000000001</v>
      </c>
      <c r="R5856" s="3">
        <v>180000</v>
      </c>
    </row>
    <row r="5857" spans="1:18" x14ac:dyDescent="0.2">
      <c r="A5857" s="8">
        <v>42489</v>
      </c>
      <c r="B5857" s="1">
        <v>1.27</v>
      </c>
      <c r="C5857" s="1">
        <v>1.28</v>
      </c>
      <c r="D5857" s="1">
        <v>1.21</v>
      </c>
      <c r="E5857" s="1">
        <v>1.23</v>
      </c>
      <c r="G5857" s="6">
        <f t="shared" si="638"/>
        <v>-3.0000000000000027E-2</v>
      </c>
      <c r="H5857" s="1">
        <f t="shared" si="639"/>
        <v>0</v>
      </c>
      <c r="I5857" s="1">
        <f t="shared" si="640"/>
        <v>3.0000000000000027E-2</v>
      </c>
      <c r="K5857" s="6">
        <f t="shared" si="641"/>
        <v>3.7142857142857144E-2</v>
      </c>
      <c r="L5857" s="6">
        <f t="shared" si="642"/>
        <v>1.8571428571428572E-2</v>
      </c>
      <c r="M5857" s="6">
        <f t="shared" si="643"/>
        <v>2</v>
      </c>
      <c r="N5857" s="6">
        <f t="shared" si="644"/>
        <v>66.666666666666657</v>
      </c>
      <c r="Q5857" s="1">
        <v>1.216464</v>
      </c>
      <c r="R5857" s="3">
        <v>294100</v>
      </c>
    </row>
    <row r="5858" spans="1:18" x14ac:dyDescent="0.2">
      <c r="A5858" s="8">
        <v>42492</v>
      </c>
      <c r="B5858" s="1">
        <v>1.23</v>
      </c>
      <c r="C5858" s="1">
        <v>1.3</v>
      </c>
      <c r="D5858" s="1">
        <v>1.18</v>
      </c>
      <c r="E5858" s="1">
        <v>1.24</v>
      </c>
      <c r="G5858" s="6">
        <f t="shared" si="638"/>
        <v>1.0000000000000009E-2</v>
      </c>
      <c r="H5858" s="1">
        <f t="shared" si="639"/>
        <v>1.0000000000000009E-2</v>
      </c>
      <c r="I5858" s="1">
        <f t="shared" si="640"/>
        <v>0</v>
      </c>
      <c r="K5858" s="6">
        <f t="shared" si="641"/>
        <v>2.6428571428571437E-2</v>
      </c>
      <c r="L5858" s="6">
        <f t="shared" si="642"/>
        <v>1.8571428571428572E-2</v>
      </c>
      <c r="M5858" s="6">
        <f t="shared" si="643"/>
        <v>1.4230769230769236</v>
      </c>
      <c r="N5858" s="6">
        <f t="shared" si="644"/>
        <v>58.730158730158735</v>
      </c>
      <c r="Q5858" s="1">
        <v>1.2263539999999999</v>
      </c>
      <c r="R5858" s="3">
        <v>444700</v>
      </c>
    </row>
    <row r="5859" spans="1:18" x14ac:dyDescent="0.2">
      <c r="A5859" s="8">
        <v>42493</v>
      </c>
      <c r="B5859" s="1">
        <v>1.23</v>
      </c>
      <c r="C5859" s="1">
        <v>1.2410000000000001</v>
      </c>
      <c r="D5859" s="1">
        <v>1.1299999999999999</v>
      </c>
      <c r="E5859" s="1">
        <v>1.1499999999999999</v>
      </c>
      <c r="G5859" s="6">
        <f t="shared" si="638"/>
        <v>-9.000000000000008E-2</v>
      </c>
      <c r="H5859" s="1">
        <f t="shared" si="639"/>
        <v>0</v>
      </c>
      <c r="I5859" s="1">
        <f t="shared" si="640"/>
        <v>9.000000000000008E-2</v>
      </c>
      <c r="K5859" s="6">
        <f t="shared" si="641"/>
        <v>2.6428571428571437E-2</v>
      </c>
      <c r="L5859" s="6">
        <f t="shared" si="642"/>
        <v>2.3571428571428594E-2</v>
      </c>
      <c r="M5859" s="6">
        <f t="shared" si="643"/>
        <v>1.1212121212121204</v>
      </c>
      <c r="N5859" s="6">
        <f t="shared" si="644"/>
        <v>52.857142857142833</v>
      </c>
      <c r="Q5859" s="1">
        <v>1.1373439999999999</v>
      </c>
      <c r="R5859" s="3">
        <v>162200</v>
      </c>
    </row>
    <row r="5860" spans="1:18" x14ac:dyDescent="0.2">
      <c r="A5860" s="8">
        <v>42494</v>
      </c>
      <c r="B5860" s="1">
        <v>1.17</v>
      </c>
      <c r="C5860" s="1">
        <v>1.26</v>
      </c>
      <c r="D5860" s="1">
        <v>1.1599999999999999</v>
      </c>
      <c r="E5860" s="1">
        <v>1.22</v>
      </c>
      <c r="G5860" s="6">
        <f t="shared" si="638"/>
        <v>7.0000000000000062E-2</v>
      </c>
      <c r="H5860" s="1">
        <f t="shared" si="639"/>
        <v>7.0000000000000062E-2</v>
      </c>
      <c r="I5860" s="1">
        <f t="shared" si="640"/>
        <v>0</v>
      </c>
      <c r="K5860" s="6">
        <f t="shared" si="641"/>
        <v>3.1428571428571438E-2</v>
      </c>
      <c r="L5860" s="6">
        <f t="shared" si="642"/>
        <v>2.0000000000000018E-2</v>
      </c>
      <c r="M5860" s="6">
        <f t="shared" si="643"/>
        <v>1.5714285714285705</v>
      </c>
      <c r="N5860" s="6">
        <f t="shared" si="644"/>
        <v>61.111111111111093</v>
      </c>
      <c r="Q5860" s="1">
        <v>1.206574</v>
      </c>
      <c r="R5860" s="3">
        <v>182700</v>
      </c>
    </row>
    <row r="5861" spans="1:18" x14ac:dyDescent="0.2">
      <c r="A5861" s="8">
        <v>42495</v>
      </c>
      <c r="B5861" s="1">
        <v>1.29</v>
      </c>
      <c r="C5861" s="1">
        <v>1.29</v>
      </c>
      <c r="D5861" s="1">
        <v>1.23</v>
      </c>
      <c r="E5861" s="1">
        <v>1.23</v>
      </c>
      <c r="G5861" s="6">
        <f t="shared" si="638"/>
        <v>1.0000000000000009E-2</v>
      </c>
      <c r="H5861" s="1">
        <f t="shared" si="639"/>
        <v>1.0000000000000009E-2</v>
      </c>
      <c r="I5861" s="1">
        <f t="shared" si="640"/>
        <v>0</v>
      </c>
      <c r="K5861" s="6">
        <f t="shared" si="641"/>
        <v>3.2142857142857154E-2</v>
      </c>
      <c r="L5861" s="6">
        <f t="shared" si="642"/>
        <v>1.7142857142857158E-2</v>
      </c>
      <c r="M5861" s="6">
        <f t="shared" si="643"/>
        <v>1.8749999999999991</v>
      </c>
      <c r="N5861" s="6">
        <f t="shared" si="644"/>
        <v>65.217391304347814</v>
      </c>
      <c r="Q5861" s="1">
        <v>1.216464</v>
      </c>
      <c r="R5861" s="3">
        <v>145100</v>
      </c>
    </row>
    <row r="5862" spans="1:18" x14ac:dyDescent="0.2">
      <c r="A5862" s="8">
        <v>42496</v>
      </c>
      <c r="B5862" s="1">
        <v>1.17</v>
      </c>
      <c r="C5862" s="1">
        <v>1.22</v>
      </c>
      <c r="D5862" s="1">
        <v>1.1399999999999999</v>
      </c>
      <c r="E5862" s="1">
        <v>1.1399999999999999</v>
      </c>
      <c r="G5862" s="6">
        <f t="shared" si="638"/>
        <v>-9.000000000000008E-2</v>
      </c>
      <c r="H5862" s="1">
        <f t="shared" si="639"/>
        <v>0</v>
      </c>
      <c r="I5862" s="1">
        <f t="shared" si="640"/>
        <v>9.000000000000008E-2</v>
      </c>
      <c r="K5862" s="6">
        <f t="shared" si="641"/>
        <v>3.2142857142857154E-2</v>
      </c>
      <c r="L5862" s="6">
        <f t="shared" si="642"/>
        <v>2.2142857142857162E-2</v>
      </c>
      <c r="M5862" s="6">
        <f t="shared" si="643"/>
        <v>1.4516129032258056</v>
      </c>
      <c r="N5862" s="6">
        <f t="shared" si="644"/>
        <v>59.210526315789458</v>
      </c>
      <c r="Q5862" s="1">
        <v>1.1274550000000001</v>
      </c>
      <c r="R5862" s="3">
        <v>128100</v>
      </c>
    </row>
    <row r="5863" spans="1:18" x14ac:dyDescent="0.2">
      <c r="A5863" s="8">
        <v>42499</v>
      </c>
      <c r="B5863" s="1">
        <v>1.1399999999999999</v>
      </c>
      <c r="C5863" s="1">
        <v>1.1499999999999999</v>
      </c>
      <c r="D5863" s="1">
        <v>1.06</v>
      </c>
      <c r="E5863" s="1">
        <v>1.0900000000000001</v>
      </c>
      <c r="G5863" s="6">
        <f t="shared" si="638"/>
        <v>-4.9999999999999822E-2</v>
      </c>
      <c r="H5863" s="1">
        <f t="shared" si="639"/>
        <v>0</v>
      </c>
      <c r="I5863" s="1">
        <f t="shared" si="640"/>
        <v>4.9999999999999822E-2</v>
      </c>
      <c r="K5863" s="6">
        <f t="shared" si="641"/>
        <v>2.5000000000000005E-2</v>
      </c>
      <c r="L5863" s="6">
        <f t="shared" si="642"/>
        <v>2.5714285714285721E-2</v>
      </c>
      <c r="M5863" s="6">
        <f t="shared" si="643"/>
        <v>0.97222222222222221</v>
      </c>
      <c r="N5863" s="6">
        <f t="shared" si="644"/>
        <v>49.295774647887328</v>
      </c>
      <c r="Q5863" s="1">
        <v>1.0780050000000001</v>
      </c>
      <c r="R5863" s="3">
        <v>136100</v>
      </c>
    </row>
    <row r="5864" spans="1:18" x14ac:dyDescent="0.2">
      <c r="A5864" s="8">
        <v>42500</v>
      </c>
      <c r="B5864" s="1">
        <v>1.1299999999999999</v>
      </c>
      <c r="C5864" s="1">
        <v>1.1399999999999999</v>
      </c>
      <c r="D5864" s="1">
        <v>1.06</v>
      </c>
      <c r="E5864" s="1">
        <v>1.1000000000000001</v>
      </c>
      <c r="G5864" s="6">
        <f t="shared" si="638"/>
        <v>1.0000000000000009E-2</v>
      </c>
      <c r="H5864" s="1">
        <f t="shared" si="639"/>
        <v>1.0000000000000009E-2</v>
      </c>
      <c r="I5864" s="1">
        <f t="shared" si="640"/>
        <v>0</v>
      </c>
      <c r="K5864" s="6">
        <f t="shared" si="641"/>
        <v>2.5714285714285721E-2</v>
      </c>
      <c r="L5864" s="6">
        <f t="shared" si="642"/>
        <v>2.2857142857142861E-2</v>
      </c>
      <c r="M5864" s="6">
        <f t="shared" si="643"/>
        <v>1.1250000000000002</v>
      </c>
      <c r="N5864" s="6">
        <f t="shared" si="644"/>
        <v>52.941176470588232</v>
      </c>
      <c r="Q5864" s="1">
        <v>1.0878950000000001</v>
      </c>
      <c r="R5864" s="3">
        <v>113300</v>
      </c>
    </row>
    <row r="5865" spans="1:18" x14ac:dyDescent="0.2">
      <c r="A5865" s="8">
        <v>42501</v>
      </c>
      <c r="B5865" s="1">
        <v>1.1000000000000001</v>
      </c>
      <c r="C5865" s="1">
        <v>1.17</v>
      </c>
      <c r="D5865" s="1">
        <v>1.1000000000000001</v>
      </c>
      <c r="E5865" s="1">
        <v>1.1200000000000001</v>
      </c>
      <c r="G5865" s="6">
        <f t="shared" si="638"/>
        <v>2.0000000000000018E-2</v>
      </c>
      <c r="H5865" s="1">
        <f t="shared" si="639"/>
        <v>2.0000000000000018E-2</v>
      </c>
      <c r="I5865" s="1">
        <f t="shared" si="640"/>
        <v>0</v>
      </c>
      <c r="K5865" s="6">
        <f t="shared" si="641"/>
        <v>2.1428571428571446E-2</v>
      </c>
      <c r="L5865" s="6">
        <f t="shared" si="642"/>
        <v>2.2857142857142861E-2</v>
      </c>
      <c r="M5865" s="6">
        <f t="shared" si="643"/>
        <v>0.93750000000000067</v>
      </c>
      <c r="N5865" s="6">
        <f t="shared" si="644"/>
        <v>48.387096774193566</v>
      </c>
      <c r="Q5865" s="1">
        <v>1.107675</v>
      </c>
      <c r="R5865" s="3">
        <v>170100</v>
      </c>
    </row>
    <row r="5866" spans="1:18" x14ac:dyDescent="0.2">
      <c r="A5866" s="8">
        <v>42502</v>
      </c>
      <c r="B5866" s="1">
        <v>1.1399999999999999</v>
      </c>
      <c r="C5866" s="1">
        <v>1.17</v>
      </c>
      <c r="D5866" s="1">
        <v>1.1100000000000001</v>
      </c>
      <c r="E5866" s="1">
        <v>1.1100000000000001</v>
      </c>
      <c r="G5866" s="6">
        <f t="shared" si="638"/>
        <v>-1.0000000000000009E-2</v>
      </c>
      <c r="H5866" s="1">
        <f t="shared" si="639"/>
        <v>0</v>
      </c>
      <c r="I5866" s="1">
        <f t="shared" si="640"/>
        <v>1.0000000000000009E-2</v>
      </c>
      <c r="K5866" s="6">
        <f t="shared" si="641"/>
        <v>1.7857142857142873E-2</v>
      </c>
      <c r="L5866" s="6">
        <f t="shared" si="642"/>
        <v>2.3571428571428577E-2</v>
      </c>
      <c r="M5866" s="6">
        <f t="shared" si="643"/>
        <v>0.75757575757575812</v>
      </c>
      <c r="N5866" s="6">
        <f t="shared" si="644"/>
        <v>43.103448275862092</v>
      </c>
      <c r="Q5866" s="1">
        <v>1.097785</v>
      </c>
      <c r="R5866" s="3">
        <v>68500</v>
      </c>
    </row>
    <row r="5867" spans="1:18" x14ac:dyDescent="0.2">
      <c r="A5867" s="8">
        <v>42503</v>
      </c>
      <c r="B5867" s="1">
        <v>1.1000000000000001</v>
      </c>
      <c r="C5867" s="1">
        <v>1.1200000000000001</v>
      </c>
      <c r="D5867" s="1">
        <v>1.05</v>
      </c>
      <c r="E5867" s="1">
        <v>1.06</v>
      </c>
      <c r="G5867" s="6">
        <f t="shared" si="638"/>
        <v>-5.0000000000000044E-2</v>
      </c>
      <c r="H5867" s="1">
        <f t="shared" si="639"/>
        <v>0</v>
      </c>
      <c r="I5867" s="1">
        <f t="shared" si="640"/>
        <v>5.0000000000000044E-2</v>
      </c>
      <c r="K5867" s="6">
        <f t="shared" si="641"/>
        <v>1.7857142857142873E-2</v>
      </c>
      <c r="L5867" s="6">
        <f t="shared" si="642"/>
        <v>2.7142857142857153E-2</v>
      </c>
      <c r="M5867" s="6">
        <f t="shared" si="643"/>
        <v>0.65789473684210564</v>
      </c>
      <c r="N5867" s="6">
        <f t="shared" si="644"/>
        <v>39.682539682539698</v>
      </c>
      <c r="Q5867" s="1">
        <v>1.048335</v>
      </c>
      <c r="R5867" s="3">
        <v>233700</v>
      </c>
    </row>
    <row r="5868" spans="1:18" x14ac:dyDescent="0.2">
      <c r="A5868" s="8">
        <v>42506</v>
      </c>
      <c r="B5868" s="1">
        <v>1.0900000000000001</v>
      </c>
      <c r="C5868" s="1">
        <v>1.1599999999999999</v>
      </c>
      <c r="D5868" s="1">
        <v>1.0900000000000001</v>
      </c>
      <c r="E5868" s="1">
        <v>1.1299999999999999</v>
      </c>
      <c r="G5868" s="6">
        <f t="shared" si="638"/>
        <v>6.999999999999984E-2</v>
      </c>
      <c r="H5868" s="1">
        <f t="shared" si="639"/>
        <v>6.999999999999984E-2</v>
      </c>
      <c r="I5868" s="1">
        <f t="shared" si="640"/>
        <v>0</v>
      </c>
      <c r="K5868" s="6">
        <f t="shared" si="641"/>
        <v>2.2857142857142861E-2</v>
      </c>
      <c r="L5868" s="6">
        <f t="shared" si="642"/>
        <v>2.2857142857142861E-2</v>
      </c>
      <c r="M5868" s="6">
        <f t="shared" si="643"/>
        <v>1</v>
      </c>
      <c r="N5868" s="6">
        <f t="shared" si="644"/>
        <v>50</v>
      </c>
      <c r="Q5868" s="1">
        <v>1.1175649999999999</v>
      </c>
      <c r="R5868" s="3">
        <v>133200</v>
      </c>
    </row>
    <row r="5869" spans="1:18" x14ac:dyDescent="0.2">
      <c r="A5869" s="8">
        <v>42507</v>
      </c>
      <c r="B5869" s="1">
        <v>1.1499999999999999</v>
      </c>
      <c r="C5869" s="1">
        <v>1.159</v>
      </c>
      <c r="D5869" s="1">
        <v>1.08</v>
      </c>
      <c r="E5869" s="1">
        <v>1.08</v>
      </c>
      <c r="G5869" s="6">
        <f t="shared" si="638"/>
        <v>-4.9999999999999822E-2</v>
      </c>
      <c r="H5869" s="1">
        <f t="shared" si="639"/>
        <v>0</v>
      </c>
      <c r="I5869" s="1">
        <f t="shared" si="640"/>
        <v>4.9999999999999822E-2</v>
      </c>
      <c r="K5869" s="6">
        <f t="shared" si="641"/>
        <v>1.4285714285714282E-2</v>
      </c>
      <c r="L5869" s="6">
        <f t="shared" si="642"/>
        <v>2.6428571428571419E-2</v>
      </c>
      <c r="M5869" s="6">
        <f t="shared" si="643"/>
        <v>0.54054054054054057</v>
      </c>
      <c r="N5869" s="6">
        <f t="shared" si="644"/>
        <v>35.087719298245617</v>
      </c>
      <c r="Q5869" s="1">
        <v>1.0681149999999999</v>
      </c>
      <c r="R5869" s="3">
        <v>134700</v>
      </c>
    </row>
    <row r="5870" spans="1:18" x14ac:dyDescent="0.2">
      <c r="A5870" s="8">
        <v>42508</v>
      </c>
      <c r="B5870" s="1">
        <v>1.1100000000000001</v>
      </c>
      <c r="C5870" s="1">
        <v>1.1100000000000001</v>
      </c>
      <c r="D5870" s="1">
        <v>1.06</v>
      </c>
      <c r="E5870" s="1">
        <v>1.08</v>
      </c>
      <c r="G5870" s="6">
        <f t="shared" si="638"/>
        <v>0</v>
      </c>
      <c r="H5870" s="1">
        <f t="shared" si="639"/>
        <v>0</v>
      </c>
      <c r="I5870" s="1">
        <f t="shared" si="640"/>
        <v>0</v>
      </c>
      <c r="K5870" s="6">
        <f t="shared" si="641"/>
        <v>1.3571428571428568E-2</v>
      </c>
      <c r="L5870" s="6">
        <f t="shared" si="642"/>
        <v>2.6428571428571419E-2</v>
      </c>
      <c r="M5870" s="6">
        <f t="shared" si="643"/>
        <v>0.5135135135135136</v>
      </c>
      <c r="N5870" s="6">
        <f t="shared" si="644"/>
        <v>33.928571428571431</v>
      </c>
      <c r="Q5870" s="1">
        <v>1.0681149999999999</v>
      </c>
      <c r="R5870" s="3">
        <v>66300</v>
      </c>
    </row>
    <row r="5871" spans="1:18" x14ac:dyDescent="0.2">
      <c r="A5871" s="8">
        <v>42509</v>
      </c>
      <c r="B5871" s="1">
        <v>1.07</v>
      </c>
      <c r="C5871" s="1">
        <v>1.0900000000000001</v>
      </c>
      <c r="D5871" s="1">
        <v>1.05</v>
      </c>
      <c r="E5871" s="1">
        <v>1.0900000000000001</v>
      </c>
      <c r="G5871" s="6">
        <f t="shared" si="638"/>
        <v>1.0000000000000009E-2</v>
      </c>
      <c r="H5871" s="1">
        <f t="shared" si="639"/>
        <v>1.0000000000000009E-2</v>
      </c>
      <c r="I5871" s="1">
        <f t="shared" si="640"/>
        <v>0</v>
      </c>
      <c r="K5871" s="6">
        <f t="shared" si="641"/>
        <v>1.4285714285714282E-2</v>
      </c>
      <c r="L5871" s="6">
        <f t="shared" si="642"/>
        <v>2.4285714285714275E-2</v>
      </c>
      <c r="M5871" s="6">
        <f t="shared" si="643"/>
        <v>0.58823529411764719</v>
      </c>
      <c r="N5871" s="6">
        <f t="shared" si="644"/>
        <v>37.037037037037045</v>
      </c>
      <c r="Q5871" s="1">
        <v>1.0780050000000001</v>
      </c>
      <c r="R5871" s="3">
        <v>88900</v>
      </c>
    </row>
    <row r="5872" spans="1:18" x14ac:dyDescent="0.2">
      <c r="A5872" s="8">
        <v>42510</v>
      </c>
      <c r="B5872" s="1">
        <v>1.073</v>
      </c>
      <c r="C5872" s="1">
        <v>1.0900000000000001</v>
      </c>
      <c r="D5872" s="1">
        <v>1.05</v>
      </c>
      <c r="E5872" s="1">
        <v>1.05</v>
      </c>
      <c r="G5872" s="6">
        <f t="shared" si="638"/>
        <v>-4.0000000000000036E-2</v>
      </c>
      <c r="H5872" s="1">
        <f t="shared" si="639"/>
        <v>0</v>
      </c>
      <c r="I5872" s="1">
        <f t="shared" si="640"/>
        <v>4.0000000000000036E-2</v>
      </c>
      <c r="K5872" s="6">
        <f t="shared" si="641"/>
        <v>1.3571428571428568E-2</v>
      </c>
      <c r="L5872" s="6">
        <f t="shared" si="642"/>
        <v>2.7142857142857135E-2</v>
      </c>
      <c r="M5872" s="6">
        <f t="shared" si="643"/>
        <v>0.5</v>
      </c>
      <c r="N5872" s="6">
        <f t="shared" si="644"/>
        <v>33.333333333333329</v>
      </c>
      <c r="Q5872" s="1">
        <v>1.0384450000000001</v>
      </c>
      <c r="R5872" s="3">
        <v>80000</v>
      </c>
    </row>
    <row r="5873" spans="1:18" x14ac:dyDescent="0.2">
      <c r="A5873" s="8">
        <v>42513</v>
      </c>
      <c r="B5873" s="1">
        <v>1.05</v>
      </c>
      <c r="C5873" s="1">
        <v>1.1000000000000001</v>
      </c>
      <c r="D5873" s="1">
        <v>1.01</v>
      </c>
      <c r="E5873" s="1">
        <v>1.04</v>
      </c>
      <c r="G5873" s="6">
        <f t="shared" si="638"/>
        <v>-1.0000000000000009E-2</v>
      </c>
      <c r="H5873" s="1">
        <f t="shared" si="639"/>
        <v>0</v>
      </c>
      <c r="I5873" s="1">
        <f t="shared" si="640"/>
        <v>1.0000000000000009E-2</v>
      </c>
      <c r="K5873" s="6">
        <f t="shared" si="641"/>
        <v>1.3571428571428568E-2</v>
      </c>
      <c r="L5873" s="6">
        <f t="shared" si="642"/>
        <v>2.1428571428571415E-2</v>
      </c>
      <c r="M5873" s="6">
        <f t="shared" si="643"/>
        <v>0.63333333333333353</v>
      </c>
      <c r="N5873" s="6">
        <f t="shared" si="644"/>
        <v>38.775510204081641</v>
      </c>
      <c r="Q5873" s="1">
        <v>1.0285550000000001</v>
      </c>
      <c r="R5873" s="3">
        <v>107900</v>
      </c>
    </row>
    <row r="5874" spans="1:18" x14ac:dyDescent="0.2">
      <c r="A5874" s="8">
        <v>42514</v>
      </c>
      <c r="B5874" s="1">
        <v>1.05</v>
      </c>
      <c r="C5874" s="1">
        <v>1.0900000000000001</v>
      </c>
      <c r="D5874" s="1">
        <v>1.01</v>
      </c>
      <c r="E5874" s="1">
        <v>1.03</v>
      </c>
      <c r="G5874" s="6">
        <f t="shared" si="638"/>
        <v>-1.0000000000000009E-2</v>
      </c>
      <c r="H5874" s="1">
        <f t="shared" si="639"/>
        <v>0</v>
      </c>
      <c r="I5874" s="1">
        <f t="shared" si="640"/>
        <v>1.0000000000000009E-2</v>
      </c>
      <c r="K5874" s="6">
        <f t="shared" si="641"/>
        <v>8.5714285714285632E-3</v>
      </c>
      <c r="L5874" s="6">
        <f t="shared" si="642"/>
        <v>2.2142857142857131E-2</v>
      </c>
      <c r="M5874" s="6">
        <f t="shared" si="643"/>
        <v>0.38709677419354821</v>
      </c>
      <c r="N5874" s="6">
        <f t="shared" si="644"/>
        <v>27.906976744186039</v>
      </c>
      <c r="Q5874" s="1">
        <v>1.0186649999999999</v>
      </c>
      <c r="R5874" s="3">
        <v>225700</v>
      </c>
    </row>
    <row r="5875" spans="1:18" x14ac:dyDescent="0.2">
      <c r="A5875" s="8">
        <v>42515</v>
      </c>
      <c r="B5875" s="1">
        <v>1.05</v>
      </c>
      <c r="C5875" s="1">
        <v>1.1200000000000001</v>
      </c>
      <c r="D5875" s="1">
        <v>1.05</v>
      </c>
      <c r="E5875" s="1">
        <v>1.1000000000000001</v>
      </c>
      <c r="G5875" s="6">
        <f t="shared" si="638"/>
        <v>7.0000000000000062E-2</v>
      </c>
      <c r="H5875" s="1">
        <f t="shared" si="639"/>
        <v>7.0000000000000062E-2</v>
      </c>
      <c r="I5875" s="1">
        <f t="shared" si="640"/>
        <v>0</v>
      </c>
      <c r="K5875" s="6">
        <f t="shared" si="641"/>
        <v>1.2857142857142853E-2</v>
      </c>
      <c r="L5875" s="6">
        <f t="shared" si="642"/>
        <v>2.2142857142857131E-2</v>
      </c>
      <c r="M5875" s="6">
        <f t="shared" si="643"/>
        <v>0.58064516129032273</v>
      </c>
      <c r="N5875" s="6">
        <f t="shared" si="644"/>
        <v>36.734693877551024</v>
      </c>
      <c r="Q5875" s="1">
        <v>1.0878950000000001</v>
      </c>
      <c r="R5875" s="3">
        <v>201400</v>
      </c>
    </row>
    <row r="5876" spans="1:18" x14ac:dyDescent="0.2">
      <c r="A5876" s="8">
        <v>42516</v>
      </c>
      <c r="B5876" s="1">
        <v>1.1299999999999999</v>
      </c>
      <c r="C5876" s="1">
        <v>1.1299999999999999</v>
      </c>
      <c r="D5876" s="1">
        <v>1.07</v>
      </c>
      <c r="E5876" s="1">
        <v>1.07</v>
      </c>
      <c r="G5876" s="6">
        <f t="shared" si="638"/>
        <v>-3.0000000000000027E-2</v>
      </c>
      <c r="H5876" s="1">
        <f t="shared" si="639"/>
        <v>0</v>
      </c>
      <c r="I5876" s="1">
        <f t="shared" si="640"/>
        <v>3.0000000000000027E-2</v>
      </c>
      <c r="K5876" s="6">
        <f t="shared" si="641"/>
        <v>1.2857142857142853E-2</v>
      </c>
      <c r="L5876" s="6">
        <f t="shared" si="642"/>
        <v>1.7857142857142842E-2</v>
      </c>
      <c r="M5876" s="6">
        <f t="shared" si="643"/>
        <v>0.72000000000000042</v>
      </c>
      <c r="N5876" s="6">
        <f t="shared" si="644"/>
        <v>41.860465116279087</v>
      </c>
      <c r="Q5876" s="1">
        <v>1.058225</v>
      </c>
      <c r="R5876" s="3">
        <v>56900</v>
      </c>
    </row>
    <row r="5877" spans="1:18" x14ac:dyDescent="0.2">
      <c r="A5877" s="8">
        <v>42517</v>
      </c>
      <c r="B5877" s="1">
        <v>1.07</v>
      </c>
      <c r="C5877" s="1">
        <v>1.08</v>
      </c>
      <c r="D5877" s="1">
        <v>1.05</v>
      </c>
      <c r="E5877" s="1">
        <v>1.06</v>
      </c>
      <c r="G5877" s="6">
        <f t="shared" si="638"/>
        <v>-1.0000000000000009E-2</v>
      </c>
      <c r="H5877" s="1">
        <f t="shared" si="639"/>
        <v>0</v>
      </c>
      <c r="I5877" s="1">
        <f t="shared" si="640"/>
        <v>1.0000000000000009E-2</v>
      </c>
      <c r="K5877" s="6">
        <f t="shared" si="641"/>
        <v>1.2857142857142853E-2</v>
      </c>
      <c r="L5877" s="6">
        <f t="shared" si="642"/>
        <v>1.4999999999999998E-2</v>
      </c>
      <c r="M5877" s="6">
        <f t="shared" si="643"/>
        <v>0.85714285714285698</v>
      </c>
      <c r="N5877" s="6">
        <f t="shared" si="644"/>
        <v>46.153846153846146</v>
      </c>
      <c r="Q5877" s="1">
        <v>1.048335</v>
      </c>
      <c r="R5877" s="3">
        <v>40100</v>
      </c>
    </row>
    <row r="5878" spans="1:18" x14ac:dyDescent="0.2">
      <c r="A5878" s="8">
        <v>42521</v>
      </c>
      <c r="B5878" s="1">
        <v>1.06</v>
      </c>
      <c r="C5878" s="1">
        <v>1.1200000000000001</v>
      </c>
      <c r="D5878" s="1">
        <v>1.06</v>
      </c>
      <c r="E5878" s="1">
        <v>1.08</v>
      </c>
      <c r="G5878" s="6">
        <f t="shared" si="638"/>
        <v>2.0000000000000018E-2</v>
      </c>
      <c r="H5878" s="1">
        <f t="shared" si="639"/>
        <v>2.0000000000000018E-2</v>
      </c>
      <c r="I5878" s="1">
        <f t="shared" si="640"/>
        <v>0</v>
      </c>
      <c r="K5878" s="6">
        <f t="shared" si="641"/>
        <v>1.3571428571428568E-2</v>
      </c>
      <c r="L5878" s="6">
        <f t="shared" si="642"/>
        <v>1.4999999999999998E-2</v>
      </c>
      <c r="M5878" s="6">
        <f t="shared" si="643"/>
        <v>0.90476190476190466</v>
      </c>
      <c r="N5878" s="6">
        <f t="shared" si="644"/>
        <v>47.5</v>
      </c>
      <c r="Q5878" s="1">
        <v>1.0681149999999999</v>
      </c>
      <c r="R5878" s="3">
        <v>146800</v>
      </c>
    </row>
    <row r="5879" spans="1:18" x14ac:dyDescent="0.2">
      <c r="A5879" s="8">
        <v>42522</v>
      </c>
      <c r="B5879" s="1">
        <v>1.07</v>
      </c>
      <c r="C5879" s="1">
        <v>1.1200000000000001</v>
      </c>
      <c r="D5879" s="1">
        <v>1.0549999999999999</v>
      </c>
      <c r="E5879" s="1">
        <v>1.1100000000000001</v>
      </c>
      <c r="G5879" s="6">
        <f t="shared" si="638"/>
        <v>3.0000000000000027E-2</v>
      </c>
      <c r="H5879" s="1">
        <f t="shared" si="639"/>
        <v>3.0000000000000027E-2</v>
      </c>
      <c r="I5879" s="1">
        <f t="shared" si="640"/>
        <v>0</v>
      </c>
      <c r="K5879" s="6">
        <f t="shared" si="641"/>
        <v>1.4285714285714282E-2</v>
      </c>
      <c r="L5879" s="6">
        <f t="shared" si="642"/>
        <v>1.4999999999999998E-2</v>
      </c>
      <c r="M5879" s="6">
        <f t="shared" si="643"/>
        <v>0.95238095238095222</v>
      </c>
      <c r="N5879" s="6">
        <f t="shared" si="644"/>
        <v>48.780487804878042</v>
      </c>
      <c r="Q5879" s="1">
        <v>1.097785</v>
      </c>
      <c r="R5879" s="3">
        <v>41500</v>
      </c>
    </row>
    <row r="5880" spans="1:18" x14ac:dyDescent="0.2">
      <c r="A5880" s="8">
        <v>42523</v>
      </c>
      <c r="B5880" s="1">
        <v>1.0900000000000001</v>
      </c>
      <c r="C5880" s="1">
        <v>1.1299999999999999</v>
      </c>
      <c r="D5880" s="1">
        <v>1.07</v>
      </c>
      <c r="E5880" s="1">
        <v>1.1200000000000001</v>
      </c>
      <c r="G5880" s="6">
        <f t="shared" si="638"/>
        <v>1.0000000000000009E-2</v>
      </c>
      <c r="H5880" s="1">
        <f t="shared" si="639"/>
        <v>1.0000000000000009E-2</v>
      </c>
      <c r="I5880" s="1">
        <f t="shared" si="640"/>
        <v>0</v>
      </c>
      <c r="K5880" s="6">
        <f t="shared" si="641"/>
        <v>1.4999999999999998E-2</v>
      </c>
      <c r="L5880" s="6">
        <f t="shared" si="642"/>
        <v>1.4285714285714282E-2</v>
      </c>
      <c r="M5880" s="6">
        <f t="shared" si="643"/>
        <v>1.05</v>
      </c>
      <c r="N5880" s="6">
        <f t="shared" si="644"/>
        <v>51.219512195121951</v>
      </c>
      <c r="Q5880" s="1">
        <v>1.107675</v>
      </c>
      <c r="R5880" s="3">
        <v>129800</v>
      </c>
    </row>
    <row r="5881" spans="1:18" x14ac:dyDescent="0.2">
      <c r="A5881" s="8">
        <v>42524</v>
      </c>
      <c r="B5881" s="1">
        <v>1.1200000000000001</v>
      </c>
      <c r="C5881" s="1">
        <v>1.1399999999999999</v>
      </c>
      <c r="D5881" s="1">
        <v>1.01</v>
      </c>
      <c r="E5881" s="1">
        <v>1.1000000000000001</v>
      </c>
      <c r="G5881" s="6">
        <f t="shared" si="638"/>
        <v>-2.0000000000000018E-2</v>
      </c>
      <c r="H5881" s="1">
        <f t="shared" si="639"/>
        <v>0</v>
      </c>
      <c r="I5881" s="1">
        <f t="shared" si="640"/>
        <v>2.0000000000000018E-2</v>
      </c>
      <c r="K5881" s="6">
        <f t="shared" si="641"/>
        <v>1.4999999999999998E-2</v>
      </c>
      <c r="L5881" s="6">
        <f t="shared" si="642"/>
        <v>1.2142857142857138E-2</v>
      </c>
      <c r="M5881" s="6">
        <f t="shared" si="643"/>
        <v>1.2352941176470591</v>
      </c>
      <c r="N5881" s="6">
        <f t="shared" si="644"/>
        <v>55.263157894736842</v>
      </c>
      <c r="Q5881" s="1">
        <v>1.0878950000000001</v>
      </c>
      <c r="R5881" s="3">
        <v>159400</v>
      </c>
    </row>
    <row r="5882" spans="1:18" x14ac:dyDescent="0.2">
      <c r="A5882" s="8">
        <v>42527</v>
      </c>
      <c r="B5882" s="1">
        <v>1.1100000000000001</v>
      </c>
      <c r="C5882" s="1">
        <v>1.1399999999999999</v>
      </c>
      <c r="D5882" s="1">
        <v>1.06</v>
      </c>
      <c r="E5882" s="1">
        <v>1.1399999999999999</v>
      </c>
      <c r="G5882" s="6">
        <f t="shared" si="638"/>
        <v>3.9999999999999813E-2</v>
      </c>
      <c r="H5882" s="1">
        <f t="shared" si="639"/>
        <v>3.9999999999999813E-2</v>
      </c>
      <c r="I5882" s="1">
        <f t="shared" si="640"/>
        <v>0</v>
      </c>
      <c r="K5882" s="6">
        <f t="shared" si="641"/>
        <v>1.2857142857142853E-2</v>
      </c>
      <c r="L5882" s="6">
        <f t="shared" si="642"/>
        <v>1.2142857142857138E-2</v>
      </c>
      <c r="M5882" s="6">
        <f t="shared" si="643"/>
        <v>1.0588235294117649</v>
      </c>
      <c r="N5882" s="6">
        <f t="shared" si="644"/>
        <v>51.428571428571431</v>
      </c>
      <c r="Q5882" s="1">
        <v>1.1274550000000001</v>
      </c>
      <c r="R5882" s="3">
        <v>144400</v>
      </c>
    </row>
    <row r="5883" spans="1:18" x14ac:dyDescent="0.2">
      <c r="A5883" s="8">
        <v>42528</v>
      </c>
      <c r="B5883" s="1">
        <v>1.1399999999999999</v>
      </c>
      <c r="C5883" s="1">
        <v>1.1599999999999999</v>
      </c>
      <c r="D5883" s="1">
        <v>1.08</v>
      </c>
      <c r="E5883" s="1">
        <v>1.0900000000000001</v>
      </c>
      <c r="G5883" s="6">
        <f t="shared" si="638"/>
        <v>-4.9999999999999822E-2</v>
      </c>
      <c r="H5883" s="1">
        <f t="shared" si="639"/>
        <v>0</v>
      </c>
      <c r="I5883" s="1">
        <f t="shared" si="640"/>
        <v>4.9999999999999822E-2</v>
      </c>
      <c r="K5883" s="6">
        <f t="shared" si="641"/>
        <v>1.2857142857142853E-2</v>
      </c>
      <c r="L5883" s="6">
        <f t="shared" si="642"/>
        <v>1.2142857142857138E-2</v>
      </c>
      <c r="M5883" s="6">
        <f t="shared" si="643"/>
        <v>1.0588235294117649</v>
      </c>
      <c r="N5883" s="6">
        <f t="shared" si="644"/>
        <v>51.428571428571431</v>
      </c>
      <c r="Q5883" s="1">
        <v>1.0780050000000001</v>
      </c>
      <c r="R5883" s="3">
        <v>124400</v>
      </c>
    </row>
    <row r="5884" spans="1:18" x14ac:dyDescent="0.2">
      <c r="A5884" s="8">
        <v>42529</v>
      </c>
      <c r="B5884" s="1">
        <v>1.1100000000000001</v>
      </c>
      <c r="C5884" s="1">
        <v>1.1599999999999999</v>
      </c>
      <c r="D5884" s="1">
        <v>1.1100000000000001</v>
      </c>
      <c r="E5884" s="1">
        <v>1.1299999999999999</v>
      </c>
      <c r="G5884" s="6">
        <f t="shared" si="638"/>
        <v>3.9999999999999813E-2</v>
      </c>
      <c r="H5884" s="1">
        <f t="shared" si="639"/>
        <v>3.9999999999999813E-2</v>
      </c>
      <c r="I5884" s="1">
        <f t="shared" si="640"/>
        <v>0</v>
      </c>
      <c r="K5884" s="6">
        <f t="shared" si="641"/>
        <v>1.5714285714285698E-2</v>
      </c>
      <c r="L5884" s="6">
        <f t="shared" si="642"/>
        <v>1.2142857142857138E-2</v>
      </c>
      <c r="M5884" s="6">
        <f t="shared" si="643"/>
        <v>1.2941176470588227</v>
      </c>
      <c r="N5884" s="6">
        <f t="shared" si="644"/>
        <v>56.410256410256387</v>
      </c>
      <c r="Q5884" s="1">
        <v>1.1175649999999999</v>
      </c>
      <c r="R5884" s="3">
        <v>111500</v>
      </c>
    </row>
    <row r="5885" spans="1:18" x14ac:dyDescent="0.2">
      <c r="A5885" s="8">
        <v>42530</v>
      </c>
      <c r="B5885" s="1">
        <v>1.1100000000000001</v>
      </c>
      <c r="C5885" s="1">
        <v>1.1599999999999999</v>
      </c>
      <c r="D5885" s="1">
        <v>1.1000000000000001</v>
      </c>
      <c r="E5885" s="1">
        <v>1.1399999999999999</v>
      </c>
      <c r="G5885" s="6">
        <f t="shared" si="638"/>
        <v>1.0000000000000009E-2</v>
      </c>
      <c r="H5885" s="1">
        <f t="shared" si="639"/>
        <v>1.0000000000000009E-2</v>
      </c>
      <c r="I5885" s="1">
        <f t="shared" si="640"/>
        <v>0</v>
      </c>
      <c r="K5885" s="6">
        <f t="shared" si="641"/>
        <v>1.5714285714285698E-2</v>
      </c>
      <c r="L5885" s="6">
        <f t="shared" si="642"/>
        <v>1.2142857142857138E-2</v>
      </c>
      <c r="M5885" s="6">
        <f t="shared" si="643"/>
        <v>1.2941176470588227</v>
      </c>
      <c r="N5885" s="6">
        <f t="shared" si="644"/>
        <v>56.410256410256387</v>
      </c>
      <c r="Q5885" s="1">
        <v>1.1274550000000001</v>
      </c>
      <c r="R5885" s="3">
        <v>172400</v>
      </c>
    </row>
    <row r="5886" spans="1:18" x14ac:dyDescent="0.2">
      <c r="A5886" s="8">
        <v>42531</v>
      </c>
      <c r="B5886" s="1">
        <v>1.1100000000000001</v>
      </c>
      <c r="C5886" s="1">
        <v>1.1599999999999999</v>
      </c>
      <c r="D5886" s="1">
        <v>1.08</v>
      </c>
      <c r="E5886" s="1">
        <v>1.0900000000000001</v>
      </c>
      <c r="G5886" s="6">
        <f t="shared" si="638"/>
        <v>-4.9999999999999822E-2</v>
      </c>
      <c r="H5886" s="1">
        <f t="shared" si="639"/>
        <v>0</v>
      </c>
      <c r="I5886" s="1">
        <f t="shared" si="640"/>
        <v>4.9999999999999822E-2</v>
      </c>
      <c r="K5886" s="6">
        <f t="shared" si="641"/>
        <v>1.5714285714285698E-2</v>
      </c>
      <c r="L5886" s="6">
        <f t="shared" si="642"/>
        <v>1.2857142857142836E-2</v>
      </c>
      <c r="M5886" s="6">
        <f t="shared" si="643"/>
        <v>1.222222222222223</v>
      </c>
      <c r="N5886" s="6">
        <f t="shared" si="644"/>
        <v>55.000000000000021</v>
      </c>
      <c r="Q5886" s="1">
        <v>1.0780050000000001</v>
      </c>
      <c r="R5886" s="3">
        <v>116900</v>
      </c>
    </row>
    <row r="5887" spans="1:18" x14ac:dyDescent="0.2">
      <c r="A5887" s="8">
        <v>42534</v>
      </c>
      <c r="B5887" s="1">
        <v>1.08</v>
      </c>
      <c r="C5887" s="1">
        <v>1.1200000000000001</v>
      </c>
      <c r="D5887" s="1">
        <v>1.06</v>
      </c>
      <c r="E5887" s="1">
        <v>1.0900000000000001</v>
      </c>
      <c r="G5887" s="6">
        <f t="shared" si="638"/>
        <v>0</v>
      </c>
      <c r="H5887" s="1">
        <f t="shared" si="639"/>
        <v>0</v>
      </c>
      <c r="I5887" s="1">
        <f t="shared" si="640"/>
        <v>0</v>
      </c>
      <c r="K5887" s="6">
        <f t="shared" si="641"/>
        <v>1.5714285714285698E-2</v>
      </c>
      <c r="L5887" s="6">
        <f t="shared" si="642"/>
        <v>1.2142857142857122E-2</v>
      </c>
      <c r="M5887" s="6">
        <f t="shared" si="643"/>
        <v>1.2941176470588245</v>
      </c>
      <c r="N5887" s="6">
        <f t="shared" si="644"/>
        <v>56.410256410256423</v>
      </c>
      <c r="Q5887" s="1">
        <v>1.0780050000000001</v>
      </c>
      <c r="R5887" s="3">
        <v>85300</v>
      </c>
    </row>
    <row r="5888" spans="1:18" x14ac:dyDescent="0.2">
      <c r="A5888" s="8">
        <v>42535</v>
      </c>
      <c r="B5888" s="1">
        <v>1.07</v>
      </c>
      <c r="C5888" s="1">
        <v>1.093</v>
      </c>
      <c r="D5888" s="1">
        <v>1.07</v>
      </c>
      <c r="E5888" s="1">
        <v>1.07</v>
      </c>
      <c r="G5888" s="6">
        <f t="shared" si="638"/>
        <v>-2.0000000000000018E-2</v>
      </c>
      <c r="H5888" s="1">
        <f t="shared" si="639"/>
        <v>0</v>
      </c>
      <c r="I5888" s="1">
        <f t="shared" si="640"/>
        <v>2.0000000000000018E-2</v>
      </c>
      <c r="K5888" s="6">
        <f t="shared" si="641"/>
        <v>1.5714285714285698E-2</v>
      </c>
      <c r="L5888" s="6">
        <f t="shared" si="642"/>
        <v>1.2857142857142836E-2</v>
      </c>
      <c r="M5888" s="6">
        <f t="shared" si="643"/>
        <v>1.222222222222223</v>
      </c>
      <c r="N5888" s="6">
        <f t="shared" si="644"/>
        <v>55.000000000000021</v>
      </c>
      <c r="Q5888" s="1">
        <v>1.058225</v>
      </c>
      <c r="R5888" s="3">
        <v>53600</v>
      </c>
    </row>
    <row r="5889" spans="1:18" x14ac:dyDescent="0.2">
      <c r="A5889" s="8">
        <v>42536</v>
      </c>
      <c r="B5889" s="1">
        <v>1.07</v>
      </c>
      <c r="C5889" s="1">
        <v>1.07</v>
      </c>
      <c r="D5889" s="1">
        <v>1.03</v>
      </c>
      <c r="E5889" s="1">
        <v>1.03</v>
      </c>
      <c r="G5889" s="6">
        <f t="shared" si="638"/>
        <v>-4.0000000000000036E-2</v>
      </c>
      <c r="H5889" s="1">
        <f t="shared" si="639"/>
        <v>0</v>
      </c>
      <c r="I5889" s="1">
        <f t="shared" si="640"/>
        <v>4.0000000000000036E-2</v>
      </c>
      <c r="K5889" s="6">
        <f t="shared" si="641"/>
        <v>1.0714285714285692E-2</v>
      </c>
      <c r="L5889" s="6">
        <f t="shared" si="642"/>
        <v>1.5714285714285698E-2</v>
      </c>
      <c r="M5889" s="6">
        <f t="shared" si="643"/>
        <v>0.6818181818181811</v>
      </c>
      <c r="N5889" s="6">
        <f t="shared" si="644"/>
        <v>40.540540540540519</v>
      </c>
      <c r="Q5889" s="1">
        <v>1.0186649999999999</v>
      </c>
      <c r="R5889" s="3">
        <v>170800</v>
      </c>
    </row>
    <row r="5890" spans="1:18" x14ac:dyDescent="0.2">
      <c r="A5890" s="8">
        <v>42537</v>
      </c>
      <c r="B5890" s="1">
        <v>1.03</v>
      </c>
      <c r="C5890" s="1">
        <v>1.04</v>
      </c>
      <c r="D5890" s="1">
        <v>0.99</v>
      </c>
      <c r="E5890" s="1">
        <v>0.999</v>
      </c>
      <c r="G5890" s="6">
        <f t="shared" si="638"/>
        <v>-3.1000000000000028E-2</v>
      </c>
      <c r="H5890" s="1">
        <f t="shared" si="639"/>
        <v>0</v>
      </c>
      <c r="I5890" s="1">
        <f t="shared" si="640"/>
        <v>3.1000000000000028E-2</v>
      </c>
      <c r="K5890" s="6">
        <f t="shared" si="641"/>
        <v>1.0714285714285692E-2</v>
      </c>
      <c r="L5890" s="6">
        <f t="shared" si="642"/>
        <v>1.5785714285714268E-2</v>
      </c>
      <c r="M5890" s="6">
        <f t="shared" si="643"/>
        <v>0.67873303167420751</v>
      </c>
      <c r="N5890" s="6">
        <f t="shared" si="644"/>
        <v>40.431266846361162</v>
      </c>
      <c r="Q5890" s="1">
        <v>0.98800600000000005</v>
      </c>
      <c r="R5890" s="3">
        <v>217600</v>
      </c>
    </row>
    <row r="5891" spans="1:18" x14ac:dyDescent="0.2">
      <c r="A5891" s="8">
        <v>42538</v>
      </c>
      <c r="B5891" s="1">
        <v>1.05</v>
      </c>
      <c r="C5891" s="1">
        <v>1.05</v>
      </c>
      <c r="D5891" s="1">
        <v>0.99</v>
      </c>
      <c r="E5891" s="1">
        <v>0.99</v>
      </c>
      <c r="G5891" s="6">
        <f t="shared" si="638"/>
        <v>-9.000000000000008E-3</v>
      </c>
      <c r="H5891" s="1">
        <f t="shared" si="639"/>
        <v>0</v>
      </c>
      <c r="I5891" s="1">
        <f t="shared" si="640"/>
        <v>9.000000000000008E-3</v>
      </c>
      <c r="K5891" s="6">
        <f t="shared" si="641"/>
        <v>1.0714285714285692E-2</v>
      </c>
      <c r="L5891" s="6">
        <f t="shared" si="642"/>
        <v>1.5714285714285698E-2</v>
      </c>
      <c r="M5891" s="6">
        <f t="shared" si="643"/>
        <v>0.6818181818181811</v>
      </c>
      <c r="N5891" s="6">
        <f t="shared" si="644"/>
        <v>40.540540540540519</v>
      </c>
      <c r="Q5891" s="1">
        <v>0.979105</v>
      </c>
      <c r="R5891" s="3">
        <v>178000</v>
      </c>
    </row>
    <row r="5892" spans="1:18" x14ac:dyDescent="0.2">
      <c r="A5892" s="8">
        <v>42541</v>
      </c>
      <c r="B5892" s="1">
        <v>1.03</v>
      </c>
      <c r="C5892" s="1">
        <v>1.05</v>
      </c>
      <c r="D5892" s="1">
        <v>1</v>
      </c>
      <c r="E5892" s="1">
        <v>1.01</v>
      </c>
      <c r="G5892" s="6">
        <f t="shared" ref="G5892:G5955" si="645">E5892-E5891</f>
        <v>2.0000000000000018E-2</v>
      </c>
      <c r="H5892" s="1">
        <f t="shared" ref="H5892:H5955" si="646">IF(G5892&gt;0,G5892,0)</f>
        <v>2.0000000000000018E-2</v>
      </c>
      <c r="I5892" s="1">
        <f t="shared" ref="I5892:I5955" si="647">IF(G5892&lt;0,ABS(G5892),0)</f>
        <v>0</v>
      </c>
      <c r="K5892" s="6">
        <f t="shared" si="641"/>
        <v>1.0714285714285692E-2</v>
      </c>
      <c r="L5892" s="6">
        <f t="shared" si="642"/>
        <v>1.5714285714285698E-2</v>
      </c>
      <c r="M5892" s="6">
        <f t="shared" si="643"/>
        <v>0.6818181818181811</v>
      </c>
      <c r="N5892" s="6">
        <f t="shared" si="644"/>
        <v>40.540540540540519</v>
      </c>
      <c r="Q5892" s="1">
        <v>0.99888500000000002</v>
      </c>
      <c r="R5892" s="3">
        <v>109800</v>
      </c>
    </row>
    <row r="5893" spans="1:18" x14ac:dyDescent="0.2">
      <c r="A5893" s="8">
        <v>42542</v>
      </c>
      <c r="B5893" s="1">
        <v>1.04</v>
      </c>
      <c r="C5893" s="1">
        <v>1.04</v>
      </c>
      <c r="D5893" s="1">
        <v>0.96</v>
      </c>
      <c r="E5893" s="1">
        <v>1.02</v>
      </c>
      <c r="G5893" s="6">
        <f t="shared" si="645"/>
        <v>1.0000000000000009E-2</v>
      </c>
      <c r="H5893" s="1">
        <f t="shared" si="646"/>
        <v>1.0000000000000009E-2</v>
      </c>
      <c r="I5893" s="1">
        <f t="shared" si="647"/>
        <v>0</v>
      </c>
      <c r="K5893" s="6">
        <f t="shared" si="641"/>
        <v>9.2857142857142617E-3</v>
      </c>
      <c r="L5893" s="6">
        <f t="shared" si="642"/>
        <v>1.5714285714285698E-2</v>
      </c>
      <c r="M5893" s="6">
        <f t="shared" si="643"/>
        <v>0.59090909090909005</v>
      </c>
      <c r="N5893" s="6">
        <f t="shared" si="644"/>
        <v>37.142857142857103</v>
      </c>
      <c r="Q5893" s="1">
        <v>1.008775</v>
      </c>
      <c r="R5893" s="3">
        <v>144500</v>
      </c>
    </row>
    <row r="5894" spans="1:18" x14ac:dyDescent="0.2">
      <c r="A5894" s="8">
        <v>42543</v>
      </c>
      <c r="B5894" s="1">
        <v>1.01</v>
      </c>
      <c r="C5894" s="1">
        <v>1.02</v>
      </c>
      <c r="D5894" s="1">
        <v>0.98</v>
      </c>
      <c r="E5894" s="1">
        <v>1</v>
      </c>
      <c r="G5894" s="6">
        <f t="shared" si="645"/>
        <v>-2.0000000000000018E-2</v>
      </c>
      <c r="H5894" s="1">
        <f t="shared" si="646"/>
        <v>0</v>
      </c>
      <c r="I5894" s="1">
        <f t="shared" si="647"/>
        <v>2.0000000000000018E-2</v>
      </c>
      <c r="K5894" s="6">
        <f t="shared" si="641"/>
        <v>8.5714285714285476E-3</v>
      </c>
      <c r="L5894" s="6">
        <f t="shared" si="642"/>
        <v>1.7142857142857126E-2</v>
      </c>
      <c r="M5894" s="6">
        <f t="shared" si="643"/>
        <v>0.49999999999999911</v>
      </c>
      <c r="N5894" s="6">
        <f t="shared" si="644"/>
        <v>33.3333333333333</v>
      </c>
      <c r="Q5894" s="1">
        <v>0.98899499999999996</v>
      </c>
      <c r="R5894" s="3">
        <v>164400</v>
      </c>
    </row>
    <row r="5895" spans="1:18" x14ac:dyDescent="0.2">
      <c r="A5895" s="8">
        <v>42544</v>
      </c>
      <c r="B5895" s="1">
        <v>1.02</v>
      </c>
      <c r="C5895" s="1">
        <v>1.04</v>
      </c>
      <c r="D5895" s="1">
        <v>1</v>
      </c>
      <c r="E5895" s="1">
        <v>1.02</v>
      </c>
      <c r="G5895" s="6">
        <f t="shared" si="645"/>
        <v>2.0000000000000018E-2</v>
      </c>
      <c r="H5895" s="1">
        <f t="shared" si="646"/>
        <v>2.0000000000000018E-2</v>
      </c>
      <c r="I5895" s="1">
        <f t="shared" si="647"/>
        <v>0</v>
      </c>
      <c r="K5895" s="6">
        <f t="shared" si="641"/>
        <v>9.9999999999999777E-3</v>
      </c>
      <c r="L5895" s="6">
        <f t="shared" si="642"/>
        <v>1.5714285714285698E-2</v>
      </c>
      <c r="M5895" s="6">
        <f t="shared" si="643"/>
        <v>0.63636363636363558</v>
      </c>
      <c r="N5895" s="6">
        <f t="shared" si="644"/>
        <v>38.888888888888857</v>
      </c>
      <c r="Q5895" s="1">
        <v>1.008775</v>
      </c>
      <c r="R5895" s="3">
        <v>160900</v>
      </c>
    </row>
    <row r="5896" spans="1:18" x14ac:dyDescent="0.2">
      <c r="A5896" s="8">
        <v>42545</v>
      </c>
      <c r="B5896" s="1">
        <v>0.98</v>
      </c>
      <c r="C5896" s="1">
        <v>1.03</v>
      </c>
      <c r="D5896" s="1">
        <v>0.93500000000000005</v>
      </c>
      <c r="E5896" s="1">
        <v>1.03</v>
      </c>
      <c r="G5896" s="6">
        <f t="shared" si="645"/>
        <v>1.0000000000000009E-2</v>
      </c>
      <c r="H5896" s="1">
        <f t="shared" si="646"/>
        <v>1.0000000000000009E-2</v>
      </c>
      <c r="I5896" s="1">
        <f t="shared" si="647"/>
        <v>0</v>
      </c>
      <c r="K5896" s="6">
        <f t="shared" si="641"/>
        <v>7.857142857142849E-3</v>
      </c>
      <c r="L5896" s="6">
        <f t="shared" si="642"/>
        <v>1.5714285714285698E-2</v>
      </c>
      <c r="M5896" s="6">
        <f t="shared" si="643"/>
        <v>0.5</v>
      </c>
      <c r="N5896" s="6">
        <f t="shared" si="644"/>
        <v>33.333333333333329</v>
      </c>
      <c r="Q5896" s="1">
        <v>1.0186649999999999</v>
      </c>
      <c r="R5896" s="3">
        <v>200300</v>
      </c>
    </row>
    <row r="5897" spans="1:18" x14ac:dyDescent="0.2">
      <c r="A5897" s="8">
        <v>42548</v>
      </c>
      <c r="B5897" s="1">
        <v>1</v>
      </c>
      <c r="C5897" s="1">
        <v>1.02</v>
      </c>
      <c r="D5897" s="1">
        <v>0.95</v>
      </c>
      <c r="E5897" s="1">
        <v>0.95199999999999996</v>
      </c>
      <c r="G5897" s="6">
        <f t="shared" si="645"/>
        <v>-7.8000000000000069E-2</v>
      </c>
      <c r="H5897" s="1">
        <f t="shared" si="646"/>
        <v>0</v>
      </c>
      <c r="I5897" s="1">
        <f t="shared" si="647"/>
        <v>7.8000000000000069E-2</v>
      </c>
      <c r="K5897" s="6">
        <f t="shared" si="641"/>
        <v>7.857142857142849E-3</v>
      </c>
      <c r="L5897" s="6">
        <f t="shared" si="642"/>
        <v>1.7714285714285714E-2</v>
      </c>
      <c r="M5897" s="6">
        <f t="shared" si="643"/>
        <v>0.44354838709677374</v>
      </c>
      <c r="N5897" s="6">
        <f t="shared" si="644"/>
        <v>30.726256983240205</v>
      </c>
      <c r="Q5897" s="1">
        <v>0.941523</v>
      </c>
      <c r="R5897" s="3">
        <v>80500</v>
      </c>
    </row>
    <row r="5898" spans="1:18" x14ac:dyDescent="0.2">
      <c r="A5898" s="8">
        <v>42549</v>
      </c>
      <c r="B5898" s="1">
        <v>0.97</v>
      </c>
      <c r="C5898" s="1">
        <v>1.02</v>
      </c>
      <c r="D5898" s="1">
        <v>0.95199999999999996</v>
      </c>
      <c r="E5898" s="1">
        <v>0.95199999999999996</v>
      </c>
      <c r="G5898" s="6">
        <f t="shared" si="645"/>
        <v>0</v>
      </c>
      <c r="H5898" s="1">
        <f t="shared" si="646"/>
        <v>0</v>
      </c>
      <c r="I5898" s="1">
        <f t="shared" si="647"/>
        <v>0</v>
      </c>
      <c r="K5898" s="6">
        <f t="shared" si="641"/>
        <v>5.0000000000000044E-3</v>
      </c>
      <c r="L5898" s="6">
        <f t="shared" si="642"/>
        <v>1.7714285714285714E-2</v>
      </c>
      <c r="M5898" s="6">
        <f t="shared" si="643"/>
        <v>0.28225806451612928</v>
      </c>
      <c r="N5898" s="6">
        <f t="shared" si="644"/>
        <v>22.012578616352215</v>
      </c>
      <c r="Q5898" s="1">
        <v>0.941523</v>
      </c>
      <c r="R5898" s="3">
        <v>193200</v>
      </c>
    </row>
    <row r="5899" spans="1:18" x14ac:dyDescent="0.2">
      <c r="A5899" s="8">
        <v>42550</v>
      </c>
      <c r="B5899" s="1">
        <v>1</v>
      </c>
      <c r="C5899" s="1">
        <v>1.04</v>
      </c>
      <c r="D5899" s="1">
        <v>0.96</v>
      </c>
      <c r="E5899" s="1">
        <v>1.03</v>
      </c>
      <c r="G5899" s="6">
        <f t="shared" si="645"/>
        <v>7.8000000000000069E-2</v>
      </c>
      <c r="H5899" s="1">
        <f t="shared" si="646"/>
        <v>7.8000000000000069E-2</v>
      </c>
      <c r="I5899" s="1">
        <f t="shared" si="647"/>
        <v>0</v>
      </c>
      <c r="K5899" s="6">
        <f t="shared" si="641"/>
        <v>9.8571428571428664E-3</v>
      </c>
      <c r="L5899" s="6">
        <f t="shared" si="642"/>
        <v>1.7714285714285714E-2</v>
      </c>
      <c r="M5899" s="6">
        <f t="shared" si="643"/>
        <v>0.55645161290322631</v>
      </c>
      <c r="N5899" s="6">
        <f t="shared" si="644"/>
        <v>35.751295336787592</v>
      </c>
      <c r="Q5899" s="1">
        <v>1.0186649999999999</v>
      </c>
      <c r="R5899" s="3">
        <v>195000</v>
      </c>
    </row>
    <row r="5900" spans="1:18" x14ac:dyDescent="0.2">
      <c r="A5900" s="8">
        <v>42551</v>
      </c>
      <c r="B5900" s="1">
        <v>1.04</v>
      </c>
      <c r="C5900" s="1">
        <v>1.08</v>
      </c>
      <c r="D5900" s="1">
        <v>0.99</v>
      </c>
      <c r="E5900" s="1">
        <v>1.06</v>
      </c>
      <c r="G5900" s="6">
        <f t="shared" si="645"/>
        <v>3.0000000000000027E-2</v>
      </c>
      <c r="H5900" s="1">
        <f t="shared" si="646"/>
        <v>3.0000000000000027E-2</v>
      </c>
      <c r="I5900" s="1">
        <f t="shared" si="647"/>
        <v>0</v>
      </c>
      <c r="K5900" s="6">
        <f t="shared" si="641"/>
        <v>1.2000000000000011E-2</v>
      </c>
      <c r="L5900" s="6">
        <f t="shared" si="642"/>
        <v>1.4142857142857155E-2</v>
      </c>
      <c r="M5900" s="6">
        <f t="shared" si="643"/>
        <v>0.84848484848484851</v>
      </c>
      <c r="N5900" s="6">
        <f t="shared" si="644"/>
        <v>45.9016393442623</v>
      </c>
      <c r="Q5900" s="1">
        <v>1.048335</v>
      </c>
      <c r="R5900" s="3">
        <v>341300</v>
      </c>
    </row>
    <row r="5901" spans="1:18" x14ac:dyDescent="0.2">
      <c r="A5901" s="8">
        <v>42552</v>
      </c>
      <c r="B5901" s="1">
        <v>1.07</v>
      </c>
      <c r="C5901" s="1">
        <v>1.1000000000000001</v>
      </c>
      <c r="D5901" s="1">
        <v>1.07</v>
      </c>
      <c r="E5901" s="1">
        <v>1.1000000000000001</v>
      </c>
      <c r="G5901" s="6">
        <f t="shared" si="645"/>
        <v>4.0000000000000036E-2</v>
      </c>
      <c r="H5901" s="1">
        <f t="shared" si="646"/>
        <v>4.0000000000000036E-2</v>
      </c>
      <c r="I5901" s="1">
        <f t="shared" si="647"/>
        <v>0</v>
      </c>
      <c r="K5901" s="6">
        <f t="shared" si="641"/>
        <v>1.4857142857142871E-2</v>
      </c>
      <c r="L5901" s="6">
        <f t="shared" si="642"/>
        <v>1.4142857142857155E-2</v>
      </c>
      <c r="M5901" s="6">
        <f t="shared" si="643"/>
        <v>1.0505050505050506</v>
      </c>
      <c r="N5901" s="6">
        <f t="shared" si="644"/>
        <v>51.231527093596064</v>
      </c>
      <c r="Q5901" s="1">
        <v>1.0878950000000001</v>
      </c>
      <c r="R5901" s="3">
        <v>246300</v>
      </c>
    </row>
    <row r="5902" spans="1:18" x14ac:dyDescent="0.2">
      <c r="A5902" s="8">
        <v>42556</v>
      </c>
      <c r="B5902" s="1">
        <v>1.06</v>
      </c>
      <c r="C5902" s="1">
        <v>1.0900000000000001</v>
      </c>
      <c r="D5902" s="1">
        <v>1.02</v>
      </c>
      <c r="E5902" s="1">
        <v>1.07</v>
      </c>
      <c r="G5902" s="6">
        <f t="shared" si="645"/>
        <v>-3.0000000000000027E-2</v>
      </c>
      <c r="H5902" s="1">
        <f t="shared" si="646"/>
        <v>0</v>
      </c>
      <c r="I5902" s="1">
        <f t="shared" si="647"/>
        <v>3.0000000000000027E-2</v>
      </c>
      <c r="K5902" s="6">
        <f t="shared" si="641"/>
        <v>1.4857142857142871E-2</v>
      </c>
      <c r="L5902" s="6">
        <f t="shared" si="642"/>
        <v>1.4857142857142871E-2</v>
      </c>
      <c r="M5902" s="6">
        <f t="shared" si="643"/>
        <v>1</v>
      </c>
      <c r="N5902" s="6">
        <f t="shared" si="644"/>
        <v>50</v>
      </c>
      <c r="Q5902" s="1">
        <v>1.058225</v>
      </c>
      <c r="R5902" s="3">
        <v>110100</v>
      </c>
    </row>
    <row r="5903" spans="1:18" x14ac:dyDescent="0.2">
      <c r="A5903" s="8">
        <v>42557</v>
      </c>
      <c r="B5903" s="1">
        <v>1.04</v>
      </c>
      <c r="C5903" s="1">
        <v>1.08</v>
      </c>
      <c r="D5903" s="1">
        <v>1.03</v>
      </c>
      <c r="E5903" s="1">
        <v>1.07</v>
      </c>
      <c r="G5903" s="6">
        <f t="shared" si="645"/>
        <v>0</v>
      </c>
      <c r="H5903" s="1">
        <f t="shared" si="646"/>
        <v>0</v>
      </c>
      <c r="I5903" s="1">
        <f t="shared" si="647"/>
        <v>0</v>
      </c>
      <c r="K5903" s="6">
        <f t="shared" si="641"/>
        <v>1.4857142857142871E-2</v>
      </c>
      <c r="L5903" s="6">
        <f t="shared" si="642"/>
        <v>1.2000000000000011E-2</v>
      </c>
      <c r="M5903" s="6">
        <f t="shared" si="643"/>
        <v>1.2380952380952381</v>
      </c>
      <c r="N5903" s="6">
        <f t="shared" si="644"/>
        <v>55.319148936170215</v>
      </c>
      <c r="Q5903" s="1">
        <v>1.058225</v>
      </c>
      <c r="R5903" s="3">
        <v>72200</v>
      </c>
    </row>
    <row r="5904" spans="1:18" x14ac:dyDescent="0.2">
      <c r="A5904" s="8">
        <v>42558</v>
      </c>
      <c r="B5904" s="1">
        <v>1.0900000000000001</v>
      </c>
      <c r="C5904" s="1">
        <v>1.0900000000000001</v>
      </c>
      <c r="D5904" s="1">
        <v>1.026</v>
      </c>
      <c r="E5904" s="1">
        <v>1.04</v>
      </c>
      <c r="G5904" s="6">
        <f t="shared" si="645"/>
        <v>-3.0000000000000027E-2</v>
      </c>
      <c r="H5904" s="1">
        <f t="shared" si="646"/>
        <v>0</v>
      </c>
      <c r="I5904" s="1">
        <f t="shared" si="647"/>
        <v>3.0000000000000027E-2</v>
      </c>
      <c r="K5904" s="6">
        <f t="shared" ref="K5904:K5967" si="648">AVERAGE(H5891:H5904)</f>
        <v>1.4857142857142871E-2</v>
      </c>
      <c r="L5904" s="6">
        <f t="shared" ref="L5904:L5967" si="649">AVERAGE(I5891:I5904)</f>
        <v>1.1928571428571439E-2</v>
      </c>
      <c r="M5904" s="6">
        <f t="shared" ref="M5904:M5967" si="650">K5904/L5904</f>
        <v>1.2455089820359282</v>
      </c>
      <c r="N5904" s="6">
        <f t="shared" si="644"/>
        <v>55.466666666666669</v>
      </c>
      <c r="Q5904" s="1">
        <v>1.0285550000000001</v>
      </c>
      <c r="R5904" s="3">
        <v>44900</v>
      </c>
    </row>
    <row r="5905" spans="1:18" x14ac:dyDescent="0.2">
      <c r="A5905" s="8">
        <v>42559</v>
      </c>
      <c r="B5905" s="1">
        <v>1.06</v>
      </c>
      <c r="C5905" s="1">
        <v>1.08</v>
      </c>
      <c r="D5905" s="1">
        <v>1.03</v>
      </c>
      <c r="E5905" s="1">
        <v>1.05</v>
      </c>
      <c r="G5905" s="6">
        <f t="shared" si="645"/>
        <v>1.0000000000000009E-2</v>
      </c>
      <c r="H5905" s="1">
        <f t="shared" si="646"/>
        <v>1.0000000000000009E-2</v>
      </c>
      <c r="I5905" s="1">
        <f t="shared" si="647"/>
        <v>0</v>
      </c>
      <c r="K5905" s="6">
        <f t="shared" si="648"/>
        <v>1.5571428571428585E-2</v>
      </c>
      <c r="L5905" s="6">
        <f t="shared" si="649"/>
        <v>1.1285714285714296E-2</v>
      </c>
      <c r="M5905" s="6">
        <f t="shared" si="650"/>
        <v>1.3797468354430378</v>
      </c>
      <c r="N5905" s="6">
        <f t="shared" ref="N5905:N5968" si="651">IF(L5905=0,100,100-(100/(1+M5905)))</f>
        <v>57.978723404255312</v>
      </c>
      <c r="Q5905" s="1">
        <v>1.0384450000000001</v>
      </c>
      <c r="R5905" s="3">
        <v>76400</v>
      </c>
    </row>
    <row r="5906" spans="1:18" x14ac:dyDescent="0.2">
      <c r="A5906" s="8">
        <v>42562</v>
      </c>
      <c r="B5906" s="1">
        <v>1.04</v>
      </c>
      <c r="C5906" s="1">
        <v>1.08</v>
      </c>
      <c r="D5906" s="1">
        <v>1.04</v>
      </c>
      <c r="E5906" s="1">
        <v>1.06</v>
      </c>
      <c r="G5906" s="6">
        <f t="shared" si="645"/>
        <v>1.0000000000000009E-2</v>
      </c>
      <c r="H5906" s="1">
        <f t="shared" si="646"/>
        <v>1.0000000000000009E-2</v>
      </c>
      <c r="I5906" s="1">
        <f t="shared" si="647"/>
        <v>0</v>
      </c>
      <c r="K5906" s="6">
        <f t="shared" si="648"/>
        <v>1.4857142857142871E-2</v>
      </c>
      <c r="L5906" s="6">
        <f t="shared" si="649"/>
        <v>1.1285714285714296E-2</v>
      </c>
      <c r="M5906" s="6">
        <f t="shared" si="650"/>
        <v>1.3164556962025316</v>
      </c>
      <c r="N5906" s="6">
        <f t="shared" si="651"/>
        <v>56.830601092896174</v>
      </c>
      <c r="Q5906" s="1">
        <v>1.048335</v>
      </c>
      <c r="R5906" s="3">
        <v>51000</v>
      </c>
    </row>
    <row r="5907" spans="1:18" x14ac:dyDescent="0.2">
      <c r="A5907" s="8">
        <v>42563</v>
      </c>
      <c r="B5907" s="1">
        <v>1.0900000000000001</v>
      </c>
      <c r="C5907" s="1">
        <v>1.1000000000000001</v>
      </c>
      <c r="D5907" s="1">
        <v>1.05</v>
      </c>
      <c r="E5907" s="1">
        <v>1.1000000000000001</v>
      </c>
      <c r="G5907" s="6">
        <f t="shared" si="645"/>
        <v>4.0000000000000036E-2</v>
      </c>
      <c r="H5907" s="1">
        <f t="shared" si="646"/>
        <v>4.0000000000000036E-2</v>
      </c>
      <c r="I5907" s="1">
        <f t="shared" si="647"/>
        <v>0</v>
      </c>
      <c r="K5907" s="6">
        <f t="shared" si="648"/>
        <v>1.7000000000000015E-2</v>
      </c>
      <c r="L5907" s="6">
        <f t="shared" si="649"/>
        <v>1.1285714285714296E-2</v>
      </c>
      <c r="M5907" s="6">
        <f t="shared" si="650"/>
        <v>1.5063291139240504</v>
      </c>
      <c r="N5907" s="6">
        <f t="shared" si="651"/>
        <v>60.101010101010104</v>
      </c>
      <c r="Q5907" s="1">
        <v>1.0878950000000001</v>
      </c>
      <c r="R5907" s="3">
        <v>118500</v>
      </c>
    </row>
    <row r="5908" spans="1:18" x14ac:dyDescent="0.2">
      <c r="A5908" s="8">
        <v>42564</v>
      </c>
      <c r="B5908" s="1">
        <v>1.1000000000000001</v>
      </c>
      <c r="C5908" s="1">
        <v>1.1100000000000001</v>
      </c>
      <c r="D5908" s="1">
        <v>1.07</v>
      </c>
      <c r="E5908" s="1">
        <v>1.07</v>
      </c>
      <c r="G5908" s="6">
        <f t="shared" si="645"/>
        <v>-3.0000000000000027E-2</v>
      </c>
      <c r="H5908" s="1">
        <f t="shared" si="646"/>
        <v>0</v>
      </c>
      <c r="I5908" s="1">
        <f t="shared" si="647"/>
        <v>3.0000000000000027E-2</v>
      </c>
      <c r="K5908" s="6">
        <f t="shared" si="648"/>
        <v>1.7000000000000015E-2</v>
      </c>
      <c r="L5908" s="6">
        <f t="shared" si="649"/>
        <v>1.2000000000000011E-2</v>
      </c>
      <c r="M5908" s="6">
        <f t="shared" si="650"/>
        <v>1.4166666666666667</v>
      </c>
      <c r="N5908" s="6">
        <f t="shared" si="651"/>
        <v>58.62068965517242</v>
      </c>
      <c r="Q5908" s="1">
        <v>1.058225</v>
      </c>
      <c r="R5908" s="3">
        <v>159400</v>
      </c>
    </row>
    <row r="5909" spans="1:18" x14ac:dyDescent="0.2">
      <c r="A5909" s="8">
        <v>42565</v>
      </c>
      <c r="B5909" s="1">
        <v>1.05</v>
      </c>
      <c r="C5909" s="1">
        <v>1.08</v>
      </c>
      <c r="D5909" s="1">
        <v>1.03</v>
      </c>
      <c r="E5909" s="1">
        <v>1.05</v>
      </c>
      <c r="G5909" s="6">
        <f t="shared" si="645"/>
        <v>-2.0000000000000018E-2</v>
      </c>
      <c r="H5909" s="1">
        <f t="shared" si="646"/>
        <v>0</v>
      </c>
      <c r="I5909" s="1">
        <f t="shared" si="647"/>
        <v>2.0000000000000018E-2</v>
      </c>
      <c r="K5909" s="6">
        <f t="shared" si="648"/>
        <v>1.5571428571428585E-2</v>
      </c>
      <c r="L5909" s="6">
        <f t="shared" si="649"/>
        <v>1.3428571428571441E-2</v>
      </c>
      <c r="M5909" s="6">
        <f t="shared" si="650"/>
        <v>1.1595744680851063</v>
      </c>
      <c r="N5909" s="6">
        <f t="shared" si="651"/>
        <v>53.694581280788178</v>
      </c>
      <c r="Q5909" s="1">
        <v>1.0384450000000001</v>
      </c>
      <c r="R5909" s="3">
        <v>71300</v>
      </c>
    </row>
    <row r="5910" spans="1:18" x14ac:dyDescent="0.2">
      <c r="A5910" s="8">
        <v>42566</v>
      </c>
      <c r="B5910" s="1">
        <v>1.05</v>
      </c>
      <c r="C5910" s="1">
        <v>1.08</v>
      </c>
      <c r="D5910" s="1">
        <v>1.03</v>
      </c>
      <c r="E5910" s="1">
        <v>1.04</v>
      </c>
      <c r="G5910" s="6">
        <f t="shared" si="645"/>
        <v>-1.0000000000000009E-2</v>
      </c>
      <c r="H5910" s="1">
        <f t="shared" si="646"/>
        <v>0</v>
      </c>
      <c r="I5910" s="1">
        <f t="shared" si="647"/>
        <v>1.0000000000000009E-2</v>
      </c>
      <c r="K5910" s="6">
        <f t="shared" si="648"/>
        <v>1.4857142857142871E-2</v>
      </c>
      <c r="L5910" s="6">
        <f t="shared" si="649"/>
        <v>1.4142857142857155E-2</v>
      </c>
      <c r="M5910" s="6">
        <f t="shared" si="650"/>
        <v>1.0505050505050506</v>
      </c>
      <c r="N5910" s="6">
        <f t="shared" si="651"/>
        <v>51.231527093596064</v>
      </c>
      <c r="Q5910" s="1">
        <v>1.0285550000000001</v>
      </c>
      <c r="R5910" s="3">
        <v>131400</v>
      </c>
    </row>
    <row r="5911" spans="1:18" x14ac:dyDescent="0.2">
      <c r="A5911" s="8">
        <v>42569</v>
      </c>
      <c r="B5911" s="1">
        <v>1.02</v>
      </c>
      <c r="C5911" s="1">
        <v>1.07</v>
      </c>
      <c r="D5911" s="1">
        <v>1.02</v>
      </c>
      <c r="E5911" s="1">
        <v>1.07</v>
      </c>
      <c r="G5911" s="6">
        <f t="shared" si="645"/>
        <v>3.0000000000000027E-2</v>
      </c>
      <c r="H5911" s="1">
        <f t="shared" si="646"/>
        <v>3.0000000000000027E-2</v>
      </c>
      <c r="I5911" s="1">
        <f t="shared" si="647"/>
        <v>0</v>
      </c>
      <c r="K5911" s="6">
        <f t="shared" si="648"/>
        <v>1.7000000000000015E-2</v>
      </c>
      <c r="L5911" s="6">
        <f t="shared" si="649"/>
        <v>8.5714285714285788E-3</v>
      </c>
      <c r="M5911" s="6">
        <f t="shared" si="650"/>
        <v>1.9833333333333334</v>
      </c>
      <c r="N5911" s="6">
        <f t="shared" si="651"/>
        <v>66.480446927374302</v>
      </c>
      <c r="Q5911" s="1">
        <v>1.058225</v>
      </c>
      <c r="R5911" s="3">
        <v>54800</v>
      </c>
    </row>
    <row r="5912" spans="1:18" x14ac:dyDescent="0.2">
      <c r="A5912" s="8">
        <v>42570</v>
      </c>
      <c r="B5912" s="1">
        <v>1.02</v>
      </c>
      <c r="C5912" s="1">
        <v>1.05</v>
      </c>
      <c r="D5912" s="1">
        <v>1.01</v>
      </c>
      <c r="E5912" s="1">
        <v>1.01</v>
      </c>
      <c r="G5912" s="6">
        <f t="shared" si="645"/>
        <v>-6.0000000000000053E-2</v>
      </c>
      <c r="H5912" s="1">
        <f t="shared" si="646"/>
        <v>0</v>
      </c>
      <c r="I5912" s="1">
        <f t="shared" si="647"/>
        <v>6.0000000000000053E-2</v>
      </c>
      <c r="K5912" s="6">
        <f t="shared" si="648"/>
        <v>1.7000000000000015E-2</v>
      </c>
      <c r="L5912" s="6">
        <f t="shared" si="649"/>
        <v>1.2857142857142869E-2</v>
      </c>
      <c r="M5912" s="6">
        <f t="shared" si="650"/>
        <v>1.3222222222222222</v>
      </c>
      <c r="N5912" s="6">
        <f t="shared" si="651"/>
        <v>56.937799043062199</v>
      </c>
      <c r="Q5912" s="1">
        <v>0.99888500000000002</v>
      </c>
      <c r="R5912" s="3">
        <v>227800</v>
      </c>
    </row>
    <row r="5913" spans="1:18" x14ac:dyDescent="0.2">
      <c r="A5913" s="8">
        <v>42571</v>
      </c>
      <c r="B5913" s="1">
        <v>1.02</v>
      </c>
      <c r="C5913" s="1">
        <v>1.04</v>
      </c>
      <c r="D5913" s="1">
        <v>0.96099999999999997</v>
      </c>
      <c r="E5913" s="1">
        <v>1.01</v>
      </c>
      <c r="G5913" s="6">
        <f t="shared" si="645"/>
        <v>0</v>
      </c>
      <c r="H5913" s="1">
        <f t="shared" si="646"/>
        <v>0</v>
      </c>
      <c r="I5913" s="1">
        <f t="shared" si="647"/>
        <v>0</v>
      </c>
      <c r="K5913" s="6">
        <f t="shared" si="648"/>
        <v>1.1428571428571439E-2</v>
      </c>
      <c r="L5913" s="6">
        <f t="shared" si="649"/>
        <v>1.2857142857142869E-2</v>
      </c>
      <c r="M5913" s="6">
        <f t="shared" si="650"/>
        <v>0.88888888888888884</v>
      </c>
      <c r="N5913" s="6">
        <f t="shared" si="651"/>
        <v>47.058823529411761</v>
      </c>
      <c r="Q5913" s="1">
        <v>0.99888500000000002</v>
      </c>
      <c r="R5913" s="3">
        <v>182300</v>
      </c>
    </row>
    <row r="5914" spans="1:18" x14ac:dyDescent="0.2">
      <c r="A5914" s="8">
        <v>42572</v>
      </c>
      <c r="B5914" s="1">
        <v>1.01</v>
      </c>
      <c r="C5914" s="1">
        <v>1.03</v>
      </c>
      <c r="D5914" s="1">
        <v>1.01</v>
      </c>
      <c r="E5914" s="1">
        <v>1.02</v>
      </c>
      <c r="G5914" s="6">
        <f t="shared" si="645"/>
        <v>1.0000000000000009E-2</v>
      </c>
      <c r="H5914" s="1">
        <f t="shared" si="646"/>
        <v>1.0000000000000009E-2</v>
      </c>
      <c r="I5914" s="1">
        <f t="shared" si="647"/>
        <v>0</v>
      </c>
      <c r="K5914" s="6">
        <f t="shared" si="648"/>
        <v>1.0000000000000009E-2</v>
      </c>
      <c r="L5914" s="6">
        <f t="shared" si="649"/>
        <v>1.2857142857142869E-2</v>
      </c>
      <c r="M5914" s="6">
        <f t="shared" si="650"/>
        <v>0.77777777777777779</v>
      </c>
      <c r="N5914" s="6">
        <f t="shared" si="651"/>
        <v>43.75</v>
      </c>
      <c r="Q5914" s="1">
        <v>1.008775</v>
      </c>
      <c r="R5914" s="3">
        <v>143500</v>
      </c>
    </row>
    <row r="5915" spans="1:18" x14ac:dyDescent="0.2">
      <c r="A5915" s="8">
        <v>42573</v>
      </c>
      <c r="B5915" s="1">
        <v>1.02</v>
      </c>
      <c r="C5915" s="1">
        <v>1.02</v>
      </c>
      <c r="D5915" s="1">
        <v>0.99</v>
      </c>
      <c r="E5915" s="1">
        <v>1.02</v>
      </c>
      <c r="G5915" s="6">
        <f t="shared" si="645"/>
        <v>0</v>
      </c>
      <c r="H5915" s="1">
        <f t="shared" si="646"/>
        <v>0</v>
      </c>
      <c r="I5915" s="1">
        <f t="shared" si="647"/>
        <v>0</v>
      </c>
      <c r="K5915" s="6">
        <f t="shared" si="648"/>
        <v>7.1428571428571496E-3</v>
      </c>
      <c r="L5915" s="6">
        <f t="shared" si="649"/>
        <v>1.2857142857142869E-2</v>
      </c>
      <c r="M5915" s="6">
        <f t="shared" si="650"/>
        <v>0.55555555555555558</v>
      </c>
      <c r="N5915" s="6">
        <f t="shared" si="651"/>
        <v>35.714285714285722</v>
      </c>
      <c r="Q5915" s="1">
        <v>1.008775</v>
      </c>
      <c r="R5915" s="3">
        <v>61300</v>
      </c>
    </row>
    <row r="5916" spans="1:18" x14ac:dyDescent="0.2">
      <c r="A5916" s="8">
        <v>42576</v>
      </c>
      <c r="B5916" s="1">
        <v>0.99299999999999999</v>
      </c>
      <c r="C5916" s="1">
        <v>1.01</v>
      </c>
      <c r="D5916" s="1">
        <v>0.96</v>
      </c>
      <c r="E5916" s="1">
        <v>0.97</v>
      </c>
      <c r="G5916" s="6">
        <f t="shared" si="645"/>
        <v>-5.0000000000000044E-2</v>
      </c>
      <c r="H5916" s="1">
        <f t="shared" si="646"/>
        <v>0</v>
      </c>
      <c r="I5916" s="1">
        <f t="shared" si="647"/>
        <v>5.0000000000000044E-2</v>
      </c>
      <c r="K5916" s="6">
        <f t="shared" si="648"/>
        <v>7.1428571428571496E-3</v>
      </c>
      <c r="L5916" s="6">
        <f t="shared" si="649"/>
        <v>1.4285714285714299E-2</v>
      </c>
      <c r="M5916" s="6">
        <f t="shared" si="650"/>
        <v>0.5</v>
      </c>
      <c r="N5916" s="6">
        <f t="shared" si="651"/>
        <v>33.333333333333329</v>
      </c>
      <c r="Q5916" s="1">
        <v>0.95932499999999998</v>
      </c>
      <c r="R5916" s="3">
        <v>82200</v>
      </c>
    </row>
    <row r="5917" spans="1:18" x14ac:dyDescent="0.2">
      <c r="A5917" s="8">
        <v>42577</v>
      </c>
      <c r="B5917" s="1">
        <v>0.99</v>
      </c>
      <c r="C5917" s="1">
        <v>0.99</v>
      </c>
      <c r="D5917" s="1">
        <v>0.88100000000000001</v>
      </c>
      <c r="E5917" s="1">
        <v>0.90800000000000003</v>
      </c>
      <c r="G5917" s="6">
        <f t="shared" si="645"/>
        <v>-6.1999999999999944E-2</v>
      </c>
      <c r="H5917" s="1">
        <f t="shared" si="646"/>
        <v>0</v>
      </c>
      <c r="I5917" s="1">
        <f t="shared" si="647"/>
        <v>6.1999999999999944E-2</v>
      </c>
      <c r="K5917" s="6">
        <f t="shared" si="648"/>
        <v>7.1428571428571496E-3</v>
      </c>
      <c r="L5917" s="6">
        <f t="shared" si="649"/>
        <v>1.8714285714285721E-2</v>
      </c>
      <c r="M5917" s="6">
        <f t="shared" si="650"/>
        <v>0.38167938931297729</v>
      </c>
      <c r="N5917" s="6">
        <f t="shared" si="651"/>
        <v>27.624309392265204</v>
      </c>
      <c r="Q5917" s="1">
        <v>0.89800800000000003</v>
      </c>
      <c r="R5917" s="3">
        <v>915300</v>
      </c>
    </row>
    <row r="5918" spans="1:18" x14ac:dyDescent="0.2">
      <c r="A5918" s="8">
        <v>42578</v>
      </c>
      <c r="B5918" s="1">
        <v>0.90300000000000002</v>
      </c>
      <c r="C5918" s="1">
        <v>0.94299999999999995</v>
      </c>
      <c r="D5918" s="1">
        <v>0.83</v>
      </c>
      <c r="E5918" s="1">
        <v>0.85499999999999998</v>
      </c>
      <c r="G5918" s="6">
        <f t="shared" si="645"/>
        <v>-5.3000000000000047E-2</v>
      </c>
      <c r="H5918" s="1">
        <f t="shared" si="646"/>
        <v>0</v>
      </c>
      <c r="I5918" s="1">
        <f t="shared" si="647"/>
        <v>5.3000000000000047E-2</v>
      </c>
      <c r="K5918" s="6">
        <f t="shared" si="648"/>
        <v>7.1428571428571496E-3</v>
      </c>
      <c r="L5918" s="6">
        <f t="shared" si="649"/>
        <v>2.0357142857142869E-2</v>
      </c>
      <c r="M5918" s="6">
        <f t="shared" si="650"/>
        <v>0.35087719298245629</v>
      </c>
      <c r="N5918" s="6">
        <f t="shared" si="651"/>
        <v>25.974025974025992</v>
      </c>
      <c r="Q5918" s="1">
        <v>0.84559099999999998</v>
      </c>
      <c r="R5918" s="3">
        <v>400200</v>
      </c>
    </row>
    <row r="5919" spans="1:18" x14ac:dyDescent="0.2">
      <c r="A5919" s="8">
        <v>42579</v>
      </c>
      <c r="B5919" s="1">
        <v>0.87</v>
      </c>
      <c r="C5919" s="1">
        <v>0.88</v>
      </c>
      <c r="D5919" s="1">
        <v>0.83</v>
      </c>
      <c r="E5919" s="1">
        <v>0.874</v>
      </c>
      <c r="G5919" s="6">
        <f t="shared" si="645"/>
        <v>1.9000000000000017E-2</v>
      </c>
      <c r="H5919" s="1">
        <f t="shared" si="646"/>
        <v>1.9000000000000017E-2</v>
      </c>
      <c r="I5919" s="1">
        <f t="shared" si="647"/>
        <v>0</v>
      </c>
      <c r="K5919" s="6">
        <f t="shared" si="648"/>
        <v>7.7857142857142925E-3</v>
      </c>
      <c r="L5919" s="6">
        <f t="shared" si="649"/>
        <v>2.0357142857142869E-2</v>
      </c>
      <c r="M5919" s="6">
        <f t="shared" si="650"/>
        <v>0.38245614035087733</v>
      </c>
      <c r="N5919" s="6">
        <f t="shared" si="651"/>
        <v>27.664974619289339</v>
      </c>
      <c r="Q5919" s="1">
        <v>0.86438199999999998</v>
      </c>
      <c r="R5919" s="3">
        <v>198200</v>
      </c>
    </row>
    <row r="5920" spans="1:18" x14ac:dyDescent="0.2">
      <c r="A5920" s="8">
        <v>42580</v>
      </c>
      <c r="B5920" s="1">
        <v>0.88</v>
      </c>
      <c r="C5920" s="1">
        <v>0.91</v>
      </c>
      <c r="D5920" s="1">
        <v>0.84</v>
      </c>
      <c r="E5920" s="1">
        <v>0.85099999999999998</v>
      </c>
      <c r="G5920" s="6">
        <f t="shared" si="645"/>
        <v>-2.300000000000002E-2</v>
      </c>
      <c r="H5920" s="1">
        <f t="shared" si="646"/>
        <v>0</v>
      </c>
      <c r="I5920" s="1">
        <f t="shared" si="647"/>
        <v>2.300000000000002E-2</v>
      </c>
      <c r="K5920" s="6">
        <f t="shared" si="648"/>
        <v>7.0714285714285775E-3</v>
      </c>
      <c r="L5920" s="6">
        <f t="shared" si="649"/>
        <v>2.2000000000000013E-2</v>
      </c>
      <c r="M5920" s="6">
        <f t="shared" si="650"/>
        <v>0.32142857142857151</v>
      </c>
      <c r="N5920" s="6">
        <f t="shared" si="651"/>
        <v>24.324324324324337</v>
      </c>
      <c r="Q5920" s="1">
        <v>0.84163500000000002</v>
      </c>
      <c r="R5920" s="3">
        <v>241200</v>
      </c>
    </row>
    <row r="5921" spans="1:18" x14ac:dyDescent="0.2">
      <c r="A5921" s="8">
        <v>42583</v>
      </c>
      <c r="B5921" s="1">
        <v>0.85</v>
      </c>
      <c r="C5921" s="1">
        <v>0.85099999999999998</v>
      </c>
      <c r="D5921" s="1">
        <v>0.78</v>
      </c>
      <c r="E5921" s="1">
        <v>0.79</v>
      </c>
      <c r="G5921" s="6">
        <f t="shared" si="645"/>
        <v>-6.0999999999999943E-2</v>
      </c>
      <c r="H5921" s="1">
        <f t="shared" si="646"/>
        <v>0</v>
      </c>
      <c r="I5921" s="1">
        <f t="shared" si="647"/>
        <v>6.0999999999999943E-2</v>
      </c>
      <c r="K5921" s="6">
        <f t="shared" si="648"/>
        <v>4.2142857142857182E-3</v>
      </c>
      <c r="L5921" s="6">
        <f t="shared" si="649"/>
        <v>2.6357142857142864E-2</v>
      </c>
      <c r="M5921" s="6">
        <f t="shared" si="650"/>
        <v>0.15989159891598928</v>
      </c>
      <c r="N5921" s="6">
        <f t="shared" si="651"/>
        <v>13.785046728971963</v>
      </c>
      <c r="Q5921" s="1">
        <v>0.78130599999999994</v>
      </c>
      <c r="R5921" s="3">
        <v>359500</v>
      </c>
    </row>
    <row r="5922" spans="1:18" x14ac:dyDescent="0.2">
      <c r="A5922" s="8">
        <v>42584</v>
      </c>
      <c r="B5922" s="1">
        <v>0.82499999999999996</v>
      </c>
      <c r="C5922" s="1">
        <v>0.94</v>
      </c>
      <c r="D5922" s="1">
        <v>0.82499999999999996</v>
      </c>
      <c r="E5922" s="1">
        <v>0.93899999999999995</v>
      </c>
      <c r="G5922" s="6">
        <f t="shared" si="645"/>
        <v>0.14899999999999991</v>
      </c>
      <c r="H5922" s="1">
        <f t="shared" si="646"/>
        <v>0.14899999999999991</v>
      </c>
      <c r="I5922" s="1">
        <f t="shared" si="647"/>
        <v>0</v>
      </c>
      <c r="K5922" s="6">
        <f t="shared" si="648"/>
        <v>1.4857142857142855E-2</v>
      </c>
      <c r="L5922" s="6">
        <f t="shared" si="649"/>
        <v>2.4214285714285719E-2</v>
      </c>
      <c r="M5922" s="6">
        <f t="shared" si="650"/>
        <v>0.61356932153392307</v>
      </c>
      <c r="N5922" s="6">
        <f t="shared" si="651"/>
        <v>38.025594149908585</v>
      </c>
      <c r="Q5922" s="1">
        <v>0.92866599999999999</v>
      </c>
      <c r="R5922" s="3">
        <v>276700</v>
      </c>
    </row>
    <row r="5923" spans="1:18" x14ac:dyDescent="0.2">
      <c r="A5923" s="8">
        <v>42585</v>
      </c>
      <c r="B5923" s="1">
        <v>0.95</v>
      </c>
      <c r="C5923" s="1">
        <v>0.96699999999999997</v>
      </c>
      <c r="D5923" s="1">
        <v>0.86</v>
      </c>
      <c r="E5923" s="1">
        <v>0.92</v>
      </c>
      <c r="G5923" s="6">
        <f t="shared" si="645"/>
        <v>-1.8999999999999906E-2</v>
      </c>
      <c r="H5923" s="1">
        <f t="shared" si="646"/>
        <v>0</v>
      </c>
      <c r="I5923" s="1">
        <f t="shared" si="647"/>
        <v>1.8999999999999906E-2</v>
      </c>
      <c r="K5923" s="6">
        <f t="shared" si="648"/>
        <v>1.4857142857142855E-2</v>
      </c>
      <c r="L5923" s="6">
        <f t="shared" si="649"/>
        <v>2.414285714285714E-2</v>
      </c>
      <c r="M5923" s="6">
        <f t="shared" si="650"/>
        <v>0.61538461538461542</v>
      </c>
      <c r="N5923" s="6">
        <f t="shared" si="651"/>
        <v>38.095238095238095</v>
      </c>
      <c r="Q5923" s="1">
        <v>0.90987600000000002</v>
      </c>
      <c r="R5923" s="3">
        <v>121700</v>
      </c>
    </row>
    <row r="5924" spans="1:18" x14ac:dyDescent="0.2">
      <c r="A5924" s="8">
        <v>42586</v>
      </c>
      <c r="B5924" s="1">
        <v>0.94</v>
      </c>
      <c r="C5924" s="1">
        <v>0.96</v>
      </c>
      <c r="D5924" s="1">
        <v>0.91100000000000003</v>
      </c>
      <c r="E5924" s="1">
        <v>0.95599999999999996</v>
      </c>
      <c r="G5924" s="6">
        <f t="shared" si="645"/>
        <v>3.5999999999999921E-2</v>
      </c>
      <c r="H5924" s="1">
        <f t="shared" si="646"/>
        <v>3.5999999999999921E-2</v>
      </c>
      <c r="I5924" s="1">
        <f t="shared" si="647"/>
        <v>0</v>
      </c>
      <c r="K5924" s="6">
        <f t="shared" si="648"/>
        <v>1.7428571428571422E-2</v>
      </c>
      <c r="L5924" s="6">
        <f t="shared" si="649"/>
        <v>2.3428571428571427E-2</v>
      </c>
      <c r="M5924" s="6">
        <f t="shared" si="650"/>
        <v>0.74390243902439002</v>
      </c>
      <c r="N5924" s="6">
        <f t="shared" si="651"/>
        <v>42.657342657342653</v>
      </c>
      <c r="Q5924" s="1">
        <v>0.94547899999999996</v>
      </c>
      <c r="R5924" s="3">
        <v>207000</v>
      </c>
    </row>
    <row r="5925" spans="1:18" x14ac:dyDescent="0.2">
      <c r="A5925" s="8">
        <v>42587</v>
      </c>
      <c r="B5925" s="1">
        <v>0.95</v>
      </c>
      <c r="C5925" s="1">
        <v>0.98</v>
      </c>
      <c r="D5925" s="1">
        <v>0.92</v>
      </c>
      <c r="E5925" s="1">
        <v>0.95499999999999996</v>
      </c>
      <c r="G5925" s="6">
        <f t="shared" si="645"/>
        <v>-1.0000000000000009E-3</v>
      </c>
      <c r="H5925" s="1">
        <f t="shared" si="646"/>
        <v>0</v>
      </c>
      <c r="I5925" s="1">
        <f t="shared" si="647"/>
        <v>1.0000000000000009E-3</v>
      </c>
      <c r="K5925" s="6">
        <f t="shared" si="648"/>
        <v>1.5285714285714276E-2</v>
      </c>
      <c r="L5925" s="6">
        <f t="shared" si="649"/>
        <v>2.3499999999999997E-2</v>
      </c>
      <c r="M5925" s="6">
        <f t="shared" si="650"/>
        <v>0.65045592705167143</v>
      </c>
      <c r="N5925" s="6">
        <f t="shared" si="651"/>
        <v>39.410681399631663</v>
      </c>
      <c r="Q5925" s="1">
        <v>0.94449000000000005</v>
      </c>
      <c r="R5925" s="3">
        <v>107400</v>
      </c>
    </row>
    <row r="5926" spans="1:18" x14ac:dyDescent="0.2">
      <c r="A5926" s="8">
        <v>42590</v>
      </c>
      <c r="B5926" s="1">
        <v>0.96</v>
      </c>
      <c r="C5926" s="1">
        <v>0.98</v>
      </c>
      <c r="D5926" s="1">
        <v>0.93</v>
      </c>
      <c r="E5926" s="1">
        <v>0.94199999999999995</v>
      </c>
      <c r="G5926" s="6">
        <f t="shared" si="645"/>
        <v>-1.3000000000000012E-2</v>
      </c>
      <c r="H5926" s="1">
        <f t="shared" si="646"/>
        <v>0</v>
      </c>
      <c r="I5926" s="1">
        <f t="shared" si="647"/>
        <v>1.3000000000000012E-2</v>
      </c>
      <c r="K5926" s="6">
        <f t="shared" si="648"/>
        <v>1.5285714285714276E-2</v>
      </c>
      <c r="L5926" s="6">
        <f t="shared" si="649"/>
        <v>2.0142857142857136E-2</v>
      </c>
      <c r="M5926" s="6">
        <f t="shared" si="650"/>
        <v>0.75886524822695012</v>
      </c>
      <c r="N5926" s="6">
        <f t="shared" si="651"/>
        <v>43.145161290322577</v>
      </c>
      <c r="Q5926" s="1">
        <v>0.93163300000000004</v>
      </c>
      <c r="R5926" s="3">
        <v>179000</v>
      </c>
    </row>
    <row r="5927" spans="1:18" x14ac:dyDescent="0.2">
      <c r="A5927" s="8">
        <v>42591</v>
      </c>
      <c r="B5927" s="1">
        <v>0.96</v>
      </c>
      <c r="C5927" s="1">
        <v>1.03</v>
      </c>
      <c r="D5927" s="1">
        <v>0.95</v>
      </c>
      <c r="E5927" s="1">
        <v>0.96899999999999997</v>
      </c>
      <c r="G5927" s="6">
        <f t="shared" si="645"/>
        <v>2.7000000000000024E-2</v>
      </c>
      <c r="H5927" s="1">
        <f t="shared" si="646"/>
        <v>2.7000000000000024E-2</v>
      </c>
      <c r="I5927" s="1">
        <f t="shared" si="647"/>
        <v>0</v>
      </c>
      <c r="K5927" s="6">
        <f t="shared" si="648"/>
        <v>1.7214285714285706E-2</v>
      </c>
      <c r="L5927" s="6">
        <f t="shared" si="649"/>
        <v>2.0142857142857136E-2</v>
      </c>
      <c r="M5927" s="6">
        <f t="shared" si="650"/>
        <v>0.85460992907801403</v>
      </c>
      <c r="N5927" s="6">
        <f t="shared" si="651"/>
        <v>46.080305927342252</v>
      </c>
      <c r="Q5927" s="1">
        <v>0.95833599999999997</v>
      </c>
      <c r="R5927" s="3">
        <v>385900</v>
      </c>
    </row>
    <row r="5928" spans="1:18" x14ac:dyDescent="0.2">
      <c r="A5928" s="8">
        <v>42592</v>
      </c>
      <c r="B5928" s="1">
        <v>0.97</v>
      </c>
      <c r="C5928" s="1">
        <v>1</v>
      </c>
      <c r="D5928" s="1">
        <v>0.95</v>
      </c>
      <c r="E5928" s="1">
        <v>0.95</v>
      </c>
      <c r="G5928" s="6">
        <f t="shared" si="645"/>
        <v>-1.9000000000000017E-2</v>
      </c>
      <c r="H5928" s="1">
        <f t="shared" si="646"/>
        <v>0</v>
      </c>
      <c r="I5928" s="1">
        <f t="shared" si="647"/>
        <v>1.9000000000000017E-2</v>
      </c>
      <c r="K5928" s="6">
        <f t="shared" si="648"/>
        <v>1.649999999999999E-2</v>
      </c>
      <c r="L5928" s="6">
        <f t="shared" si="649"/>
        <v>2.1499999999999995E-2</v>
      </c>
      <c r="M5928" s="6">
        <f t="shared" si="650"/>
        <v>0.76744186046511598</v>
      </c>
      <c r="N5928" s="6">
        <f t="shared" si="651"/>
        <v>43.421052631578931</v>
      </c>
      <c r="Q5928" s="1">
        <v>0.93954499999999996</v>
      </c>
      <c r="R5928" s="3">
        <v>74500</v>
      </c>
    </row>
    <row r="5929" spans="1:18" x14ac:dyDescent="0.2">
      <c r="A5929" s="8">
        <v>42593</v>
      </c>
      <c r="B5929" s="1">
        <v>0.95399999999999996</v>
      </c>
      <c r="C5929" s="1">
        <v>0.98599999999999999</v>
      </c>
      <c r="D5929" s="1">
        <v>0.94099999999999995</v>
      </c>
      <c r="E5929" s="1">
        <v>0.96899999999999997</v>
      </c>
      <c r="G5929" s="6">
        <f t="shared" si="645"/>
        <v>1.9000000000000017E-2</v>
      </c>
      <c r="H5929" s="1">
        <f t="shared" si="646"/>
        <v>1.9000000000000017E-2</v>
      </c>
      <c r="I5929" s="1">
        <f t="shared" si="647"/>
        <v>0</v>
      </c>
      <c r="K5929" s="6">
        <f t="shared" si="648"/>
        <v>1.7857142857142849E-2</v>
      </c>
      <c r="L5929" s="6">
        <f t="shared" si="649"/>
        <v>2.1499999999999995E-2</v>
      </c>
      <c r="M5929" s="6">
        <f t="shared" si="650"/>
        <v>0.83056478405315592</v>
      </c>
      <c r="N5929" s="6">
        <f t="shared" si="651"/>
        <v>45.372050816696913</v>
      </c>
      <c r="Q5929" s="1">
        <v>0.95833599999999997</v>
      </c>
      <c r="R5929" s="3">
        <v>112200</v>
      </c>
    </row>
    <row r="5930" spans="1:18" x14ac:dyDescent="0.2">
      <c r="A5930" s="8">
        <v>42594</v>
      </c>
      <c r="B5930" s="1">
        <v>0.97399999999999998</v>
      </c>
      <c r="C5930" s="1">
        <v>0.99</v>
      </c>
      <c r="D5930" s="1">
        <v>0.95</v>
      </c>
      <c r="E5930" s="1">
        <v>0.98299999999999998</v>
      </c>
      <c r="G5930" s="6">
        <f t="shared" si="645"/>
        <v>1.4000000000000012E-2</v>
      </c>
      <c r="H5930" s="1">
        <f t="shared" si="646"/>
        <v>1.4000000000000012E-2</v>
      </c>
      <c r="I5930" s="1">
        <f t="shared" si="647"/>
        <v>0</v>
      </c>
      <c r="K5930" s="6">
        <f t="shared" si="648"/>
        <v>1.885714285714285E-2</v>
      </c>
      <c r="L5930" s="6">
        <f t="shared" si="649"/>
        <v>1.7928571428571422E-2</v>
      </c>
      <c r="M5930" s="6">
        <f t="shared" si="650"/>
        <v>1.0517928286852589</v>
      </c>
      <c r="N5930" s="6">
        <f t="shared" si="651"/>
        <v>51.262135922330096</v>
      </c>
      <c r="Q5930" s="1">
        <v>0.97218199999999999</v>
      </c>
      <c r="R5930" s="3">
        <v>284000</v>
      </c>
    </row>
    <row r="5931" spans="1:18" x14ac:dyDescent="0.2">
      <c r="A5931" s="8">
        <v>42597</v>
      </c>
      <c r="B5931" s="1">
        <v>0.96</v>
      </c>
      <c r="C5931" s="1">
        <v>1.02</v>
      </c>
      <c r="D5931" s="1">
        <v>0.96</v>
      </c>
      <c r="E5931" s="1">
        <v>1</v>
      </c>
      <c r="G5931" s="6">
        <f t="shared" si="645"/>
        <v>1.7000000000000015E-2</v>
      </c>
      <c r="H5931" s="1">
        <f t="shared" si="646"/>
        <v>1.7000000000000015E-2</v>
      </c>
      <c r="I5931" s="1">
        <f t="shared" si="647"/>
        <v>0</v>
      </c>
      <c r="K5931" s="6">
        <f t="shared" si="648"/>
        <v>2.0071428571428566E-2</v>
      </c>
      <c r="L5931" s="6">
        <f t="shared" si="649"/>
        <v>1.3499999999999996E-2</v>
      </c>
      <c r="M5931" s="6">
        <f t="shared" si="650"/>
        <v>1.4867724867724867</v>
      </c>
      <c r="N5931" s="6">
        <f t="shared" si="651"/>
        <v>59.787234042553187</v>
      </c>
      <c r="Q5931" s="1">
        <v>0.98899499999999996</v>
      </c>
      <c r="R5931" s="3">
        <v>181000</v>
      </c>
    </row>
    <row r="5932" spans="1:18" x14ac:dyDescent="0.2">
      <c r="A5932" s="8">
        <v>42598</v>
      </c>
      <c r="B5932" s="1">
        <v>1</v>
      </c>
      <c r="C5932" s="1">
        <v>1.03</v>
      </c>
      <c r="D5932" s="1">
        <v>0.97099999999999997</v>
      </c>
      <c r="E5932" s="1">
        <v>1</v>
      </c>
      <c r="G5932" s="6">
        <f t="shared" si="645"/>
        <v>0</v>
      </c>
      <c r="H5932" s="1">
        <f t="shared" si="646"/>
        <v>0</v>
      </c>
      <c r="I5932" s="1">
        <f t="shared" si="647"/>
        <v>0</v>
      </c>
      <c r="K5932" s="6">
        <f t="shared" si="648"/>
        <v>2.0071428571428566E-2</v>
      </c>
      <c r="L5932" s="6">
        <f t="shared" si="649"/>
        <v>9.7142857142857066E-3</v>
      </c>
      <c r="M5932" s="6">
        <f t="shared" si="650"/>
        <v>2.0661764705882364</v>
      </c>
      <c r="N5932" s="6">
        <f t="shared" si="651"/>
        <v>67.386091127098325</v>
      </c>
      <c r="Q5932" s="1">
        <v>0.98899499999999996</v>
      </c>
      <c r="R5932" s="3">
        <v>163700</v>
      </c>
    </row>
    <row r="5933" spans="1:18" x14ac:dyDescent="0.2">
      <c r="A5933" s="8">
        <v>42599</v>
      </c>
      <c r="B5933" s="1">
        <v>1</v>
      </c>
      <c r="C5933" s="1">
        <v>1.05</v>
      </c>
      <c r="D5933" s="1">
        <v>1</v>
      </c>
      <c r="E5933" s="1">
        <v>1.04</v>
      </c>
      <c r="G5933" s="6">
        <f t="shared" si="645"/>
        <v>4.0000000000000036E-2</v>
      </c>
      <c r="H5933" s="1">
        <f t="shared" si="646"/>
        <v>4.0000000000000036E-2</v>
      </c>
      <c r="I5933" s="1">
        <f t="shared" si="647"/>
        <v>0</v>
      </c>
      <c r="K5933" s="6">
        <f t="shared" si="648"/>
        <v>2.1571428571428568E-2</v>
      </c>
      <c r="L5933" s="6">
        <f t="shared" si="649"/>
        <v>9.7142857142857066E-3</v>
      </c>
      <c r="M5933" s="6">
        <f t="shared" si="650"/>
        <v>2.2205882352941191</v>
      </c>
      <c r="N5933" s="6">
        <f t="shared" si="651"/>
        <v>68.949771689497737</v>
      </c>
      <c r="Q5933" s="1">
        <v>1.0285550000000001</v>
      </c>
      <c r="R5933" s="3">
        <v>89800</v>
      </c>
    </row>
    <row r="5934" spans="1:18" x14ac:dyDescent="0.2">
      <c r="A5934" s="8">
        <v>42600</v>
      </c>
      <c r="B5934" s="1">
        <v>1.04</v>
      </c>
      <c r="C5934" s="1">
        <v>1.05</v>
      </c>
      <c r="D5934" s="1">
        <v>1</v>
      </c>
      <c r="E5934" s="1">
        <v>1.02</v>
      </c>
      <c r="G5934" s="6">
        <f t="shared" si="645"/>
        <v>-2.0000000000000018E-2</v>
      </c>
      <c r="H5934" s="1">
        <f t="shared" si="646"/>
        <v>0</v>
      </c>
      <c r="I5934" s="1">
        <f t="shared" si="647"/>
        <v>2.0000000000000018E-2</v>
      </c>
      <c r="K5934" s="6">
        <f t="shared" si="648"/>
        <v>2.1571428571428568E-2</v>
      </c>
      <c r="L5934" s="6">
        <f t="shared" si="649"/>
        <v>9.4999999999999928E-3</v>
      </c>
      <c r="M5934" s="6">
        <f t="shared" si="650"/>
        <v>2.2706766917293248</v>
      </c>
      <c r="N5934" s="6">
        <f t="shared" si="651"/>
        <v>69.42528735632186</v>
      </c>
      <c r="Q5934" s="1">
        <v>1.008775</v>
      </c>
      <c r="R5934" s="3">
        <v>172600</v>
      </c>
    </row>
    <row r="5935" spans="1:18" x14ac:dyDescent="0.2">
      <c r="A5935" s="8">
        <v>42601</v>
      </c>
      <c r="B5935" s="1">
        <v>1.02</v>
      </c>
      <c r="C5935" s="1">
        <v>1.05</v>
      </c>
      <c r="D5935" s="1">
        <v>1.02</v>
      </c>
      <c r="E5935" s="1">
        <v>1.04</v>
      </c>
      <c r="G5935" s="6">
        <f t="shared" si="645"/>
        <v>2.0000000000000018E-2</v>
      </c>
      <c r="H5935" s="1">
        <f t="shared" si="646"/>
        <v>2.0000000000000018E-2</v>
      </c>
      <c r="I5935" s="1">
        <f t="shared" si="647"/>
        <v>0</v>
      </c>
      <c r="K5935" s="6">
        <f t="shared" si="648"/>
        <v>2.2999999999999996E-2</v>
      </c>
      <c r="L5935" s="6">
        <f t="shared" si="649"/>
        <v>5.1428571428571391E-3</v>
      </c>
      <c r="M5935" s="6">
        <f t="shared" si="650"/>
        <v>4.472222222222225</v>
      </c>
      <c r="N5935" s="6">
        <f t="shared" si="651"/>
        <v>81.725888324873111</v>
      </c>
      <c r="Q5935" s="1">
        <v>1.0285550000000001</v>
      </c>
      <c r="R5935" s="3">
        <v>40700</v>
      </c>
    </row>
    <row r="5936" spans="1:18" x14ac:dyDescent="0.2">
      <c r="A5936" s="8">
        <v>42604</v>
      </c>
      <c r="B5936" s="1">
        <v>1.04</v>
      </c>
      <c r="C5936" s="1">
        <v>1.04</v>
      </c>
      <c r="D5936" s="1">
        <v>1</v>
      </c>
      <c r="E5936" s="1">
        <v>1.02</v>
      </c>
      <c r="G5936" s="6">
        <f t="shared" si="645"/>
        <v>-2.0000000000000018E-2</v>
      </c>
      <c r="H5936" s="1">
        <f t="shared" si="646"/>
        <v>0</v>
      </c>
      <c r="I5936" s="1">
        <f t="shared" si="647"/>
        <v>2.0000000000000018E-2</v>
      </c>
      <c r="K5936" s="6">
        <f t="shared" si="648"/>
        <v>1.235714285714286E-2</v>
      </c>
      <c r="L5936" s="6">
        <f t="shared" si="649"/>
        <v>6.5714285714285692E-3</v>
      </c>
      <c r="M5936" s="6">
        <f t="shared" si="650"/>
        <v>1.8804347826086967</v>
      </c>
      <c r="N5936" s="6">
        <f t="shared" si="651"/>
        <v>65.28301886792454</v>
      </c>
      <c r="Q5936" s="1">
        <v>1.008775</v>
      </c>
      <c r="R5936" s="3">
        <v>83200</v>
      </c>
    </row>
    <row r="5937" spans="1:18" x14ac:dyDescent="0.2">
      <c r="A5937" s="8">
        <v>42605</v>
      </c>
      <c r="B5937" s="1">
        <v>1.04</v>
      </c>
      <c r="C5937" s="1">
        <v>1.04</v>
      </c>
      <c r="D5937" s="1">
        <v>1.008</v>
      </c>
      <c r="E5937" s="1">
        <v>1.03</v>
      </c>
      <c r="G5937" s="6">
        <f t="shared" si="645"/>
        <v>1.0000000000000009E-2</v>
      </c>
      <c r="H5937" s="1">
        <f t="shared" si="646"/>
        <v>1.0000000000000009E-2</v>
      </c>
      <c r="I5937" s="1">
        <f t="shared" si="647"/>
        <v>0</v>
      </c>
      <c r="K5937" s="6">
        <f t="shared" si="648"/>
        <v>1.3071428571428576E-2</v>
      </c>
      <c r="L5937" s="6">
        <f t="shared" si="649"/>
        <v>5.214285714285719E-3</v>
      </c>
      <c r="M5937" s="6">
        <f t="shared" si="650"/>
        <v>2.5068493150684916</v>
      </c>
      <c r="N5937" s="6">
        <f t="shared" si="651"/>
        <v>71.484374999999986</v>
      </c>
      <c r="Q5937" s="1">
        <v>1.0186649999999999</v>
      </c>
      <c r="R5937" s="3">
        <v>126600</v>
      </c>
    </row>
    <row r="5938" spans="1:18" x14ac:dyDescent="0.2">
      <c r="A5938" s="8">
        <v>42606</v>
      </c>
      <c r="B5938" s="1">
        <v>1.02</v>
      </c>
      <c r="C5938" s="1">
        <v>1.03</v>
      </c>
      <c r="D5938" s="1">
        <v>1</v>
      </c>
      <c r="E5938" s="1">
        <v>1.03</v>
      </c>
      <c r="G5938" s="6">
        <f t="shared" si="645"/>
        <v>0</v>
      </c>
      <c r="H5938" s="1">
        <f t="shared" si="646"/>
        <v>0</v>
      </c>
      <c r="I5938" s="1">
        <f t="shared" si="647"/>
        <v>0</v>
      </c>
      <c r="K5938" s="6">
        <f t="shared" si="648"/>
        <v>1.0500000000000009E-2</v>
      </c>
      <c r="L5938" s="6">
        <f t="shared" si="649"/>
        <v>5.214285714285719E-3</v>
      </c>
      <c r="M5938" s="6">
        <f t="shared" si="650"/>
        <v>2.0136986301369864</v>
      </c>
      <c r="N5938" s="6">
        <f t="shared" si="651"/>
        <v>66.818181818181813</v>
      </c>
      <c r="Q5938" s="1">
        <v>1.0186649999999999</v>
      </c>
      <c r="R5938" s="3">
        <v>270100</v>
      </c>
    </row>
    <row r="5939" spans="1:18" x14ac:dyDescent="0.2">
      <c r="A5939" s="8">
        <v>42607</v>
      </c>
      <c r="B5939" s="1">
        <v>1</v>
      </c>
      <c r="C5939" s="1">
        <v>1.05</v>
      </c>
      <c r="D5939" s="1">
        <v>1</v>
      </c>
      <c r="E5939" s="1">
        <v>1.03</v>
      </c>
      <c r="G5939" s="6">
        <f t="shared" si="645"/>
        <v>0</v>
      </c>
      <c r="H5939" s="1">
        <f t="shared" si="646"/>
        <v>0</v>
      </c>
      <c r="I5939" s="1">
        <f t="shared" si="647"/>
        <v>0</v>
      </c>
      <c r="K5939" s="6">
        <f t="shared" si="648"/>
        <v>1.0500000000000009E-2</v>
      </c>
      <c r="L5939" s="6">
        <f t="shared" si="649"/>
        <v>5.1428571428571478E-3</v>
      </c>
      <c r="M5939" s="6">
        <f t="shared" si="650"/>
        <v>2.0416666666666665</v>
      </c>
      <c r="N5939" s="6">
        <f t="shared" si="651"/>
        <v>67.123287671232873</v>
      </c>
      <c r="Q5939" s="1">
        <v>1.0186649999999999</v>
      </c>
      <c r="R5939" s="3">
        <v>90900</v>
      </c>
    </row>
    <row r="5940" spans="1:18" x14ac:dyDescent="0.2">
      <c r="A5940" s="8">
        <v>42608</v>
      </c>
      <c r="B5940" s="1">
        <v>1.04</v>
      </c>
      <c r="C5940" s="1">
        <v>1.08</v>
      </c>
      <c r="D5940" s="1">
        <v>1.0369999999999999</v>
      </c>
      <c r="E5940" s="1">
        <v>1.06</v>
      </c>
      <c r="G5940" s="6">
        <f t="shared" si="645"/>
        <v>3.0000000000000027E-2</v>
      </c>
      <c r="H5940" s="1">
        <f t="shared" si="646"/>
        <v>3.0000000000000027E-2</v>
      </c>
      <c r="I5940" s="1">
        <f t="shared" si="647"/>
        <v>0</v>
      </c>
      <c r="K5940" s="6">
        <f t="shared" si="648"/>
        <v>1.2642857142857154E-2</v>
      </c>
      <c r="L5940" s="6">
        <f t="shared" si="649"/>
        <v>4.2142857142857182E-3</v>
      </c>
      <c r="M5940" s="6">
        <f t="shared" si="650"/>
        <v>3</v>
      </c>
      <c r="N5940" s="6">
        <f t="shared" si="651"/>
        <v>75</v>
      </c>
      <c r="Q5940" s="1">
        <v>1.048335</v>
      </c>
      <c r="R5940" s="3">
        <v>320200</v>
      </c>
    </row>
    <row r="5941" spans="1:18" x14ac:dyDescent="0.2">
      <c r="A5941" s="8">
        <v>42611</v>
      </c>
      <c r="B5941" s="1">
        <v>1.04</v>
      </c>
      <c r="C5941" s="1">
        <v>1.06</v>
      </c>
      <c r="D5941" s="1">
        <v>1.01</v>
      </c>
      <c r="E5941" s="1">
        <v>1.03</v>
      </c>
      <c r="G5941" s="6">
        <f t="shared" si="645"/>
        <v>-3.0000000000000027E-2</v>
      </c>
      <c r="H5941" s="1">
        <f t="shared" si="646"/>
        <v>0</v>
      </c>
      <c r="I5941" s="1">
        <f t="shared" si="647"/>
        <v>3.0000000000000027E-2</v>
      </c>
      <c r="K5941" s="6">
        <f t="shared" si="648"/>
        <v>1.0714285714285723E-2</v>
      </c>
      <c r="L5941" s="6">
        <f t="shared" si="649"/>
        <v>6.3571428571428624E-3</v>
      </c>
      <c r="M5941" s="6">
        <f t="shared" si="650"/>
        <v>1.6853932584269662</v>
      </c>
      <c r="N5941" s="6">
        <f t="shared" si="651"/>
        <v>62.761506276150627</v>
      </c>
      <c r="Q5941" s="1">
        <v>1.0186649999999999</v>
      </c>
      <c r="R5941" s="3">
        <v>173700</v>
      </c>
    </row>
    <row r="5942" spans="1:18" x14ac:dyDescent="0.2">
      <c r="A5942" s="8">
        <v>42612</v>
      </c>
      <c r="B5942" s="1">
        <v>1.03</v>
      </c>
      <c r="C5942" s="1">
        <v>1.07</v>
      </c>
      <c r="D5942" s="1">
        <v>1.02</v>
      </c>
      <c r="E5942" s="1">
        <v>1.05</v>
      </c>
      <c r="G5942" s="6">
        <f t="shared" si="645"/>
        <v>2.0000000000000018E-2</v>
      </c>
      <c r="H5942" s="1">
        <f t="shared" si="646"/>
        <v>2.0000000000000018E-2</v>
      </c>
      <c r="I5942" s="1">
        <f t="shared" si="647"/>
        <v>0</v>
      </c>
      <c r="K5942" s="6">
        <f t="shared" si="648"/>
        <v>1.2142857142857153E-2</v>
      </c>
      <c r="L5942" s="6">
        <f t="shared" si="649"/>
        <v>5.0000000000000044E-3</v>
      </c>
      <c r="M5942" s="6">
        <f t="shared" si="650"/>
        <v>2.4285714285714284</v>
      </c>
      <c r="N5942" s="6">
        <f t="shared" si="651"/>
        <v>70.833333333333329</v>
      </c>
      <c r="Q5942" s="1">
        <v>1.0384450000000001</v>
      </c>
      <c r="R5942" s="3">
        <v>69500</v>
      </c>
    </row>
    <row r="5943" spans="1:18" x14ac:dyDescent="0.2">
      <c r="A5943" s="8">
        <v>42613</v>
      </c>
      <c r="B5943" s="1">
        <v>1.03</v>
      </c>
      <c r="C5943" s="1">
        <v>1.06</v>
      </c>
      <c r="D5943" s="1">
        <v>1.01</v>
      </c>
      <c r="E5943" s="1">
        <v>1.06</v>
      </c>
      <c r="G5943" s="6">
        <f t="shared" si="645"/>
        <v>1.0000000000000009E-2</v>
      </c>
      <c r="H5943" s="1">
        <f t="shared" si="646"/>
        <v>1.0000000000000009E-2</v>
      </c>
      <c r="I5943" s="1">
        <f t="shared" si="647"/>
        <v>0</v>
      </c>
      <c r="K5943" s="6">
        <f t="shared" si="648"/>
        <v>1.150000000000001E-2</v>
      </c>
      <c r="L5943" s="6">
        <f t="shared" si="649"/>
        <v>5.0000000000000044E-3</v>
      </c>
      <c r="M5943" s="6">
        <f t="shared" si="650"/>
        <v>2.2999999999999998</v>
      </c>
      <c r="N5943" s="6">
        <f t="shared" si="651"/>
        <v>69.696969696969688</v>
      </c>
      <c r="Q5943" s="1">
        <v>1.048335</v>
      </c>
      <c r="R5943" s="3">
        <v>68500</v>
      </c>
    </row>
    <row r="5944" spans="1:18" x14ac:dyDescent="0.2">
      <c r="A5944" s="8">
        <v>42614</v>
      </c>
      <c r="B5944" s="1">
        <v>1.04</v>
      </c>
      <c r="C5944" s="1">
        <v>1.04</v>
      </c>
      <c r="D5944" s="1">
        <v>0.98</v>
      </c>
      <c r="E5944" s="1">
        <v>1.01</v>
      </c>
      <c r="G5944" s="6">
        <f t="shared" si="645"/>
        <v>-5.0000000000000044E-2</v>
      </c>
      <c r="H5944" s="1">
        <f t="shared" si="646"/>
        <v>0</v>
      </c>
      <c r="I5944" s="1">
        <f t="shared" si="647"/>
        <v>5.0000000000000044E-2</v>
      </c>
      <c r="K5944" s="6">
        <f t="shared" si="648"/>
        <v>1.0500000000000009E-2</v>
      </c>
      <c r="L5944" s="6">
        <f t="shared" si="649"/>
        <v>8.5714285714285788E-3</v>
      </c>
      <c r="M5944" s="6">
        <f t="shared" si="650"/>
        <v>1.2250000000000001</v>
      </c>
      <c r="N5944" s="6">
        <f t="shared" si="651"/>
        <v>55.056179775280903</v>
      </c>
      <c r="Q5944" s="1">
        <v>0.99888500000000002</v>
      </c>
      <c r="R5944" s="3">
        <v>226100</v>
      </c>
    </row>
    <row r="5945" spans="1:18" x14ac:dyDescent="0.2">
      <c r="A5945" s="8">
        <v>42615</v>
      </c>
      <c r="B5945" s="1">
        <v>1.02</v>
      </c>
      <c r="C5945" s="1">
        <v>1.05</v>
      </c>
      <c r="D5945" s="1">
        <v>1.02</v>
      </c>
      <c r="E5945" s="1">
        <v>1.03</v>
      </c>
      <c r="G5945" s="6">
        <f t="shared" si="645"/>
        <v>2.0000000000000018E-2</v>
      </c>
      <c r="H5945" s="1">
        <f t="shared" si="646"/>
        <v>2.0000000000000018E-2</v>
      </c>
      <c r="I5945" s="1">
        <f t="shared" si="647"/>
        <v>0</v>
      </c>
      <c r="K5945" s="6">
        <f t="shared" si="648"/>
        <v>1.0714285714285723E-2</v>
      </c>
      <c r="L5945" s="6">
        <f t="shared" si="649"/>
        <v>8.5714285714285788E-3</v>
      </c>
      <c r="M5945" s="6">
        <f t="shared" si="650"/>
        <v>1.25</v>
      </c>
      <c r="N5945" s="6">
        <f t="shared" si="651"/>
        <v>55.555555555555557</v>
      </c>
      <c r="Q5945" s="1">
        <v>1.0186649999999999</v>
      </c>
      <c r="R5945" s="3">
        <v>119300</v>
      </c>
    </row>
    <row r="5946" spans="1:18" x14ac:dyDescent="0.2">
      <c r="A5946" s="8">
        <v>42619</v>
      </c>
      <c r="B5946" s="1">
        <v>1.04</v>
      </c>
      <c r="C5946" s="1">
        <v>1.06</v>
      </c>
      <c r="D5946" s="1">
        <v>1.026</v>
      </c>
      <c r="E5946" s="1">
        <v>1.03</v>
      </c>
      <c r="G5946" s="6">
        <f t="shared" si="645"/>
        <v>0</v>
      </c>
      <c r="H5946" s="1">
        <f t="shared" si="646"/>
        <v>0</v>
      </c>
      <c r="I5946" s="1">
        <f t="shared" si="647"/>
        <v>0</v>
      </c>
      <c r="K5946" s="6">
        <f t="shared" si="648"/>
        <v>1.0714285714285723E-2</v>
      </c>
      <c r="L5946" s="6">
        <f t="shared" si="649"/>
        <v>8.5714285714285788E-3</v>
      </c>
      <c r="M5946" s="6">
        <f t="shared" si="650"/>
        <v>1.25</v>
      </c>
      <c r="N5946" s="6">
        <f t="shared" si="651"/>
        <v>55.555555555555557</v>
      </c>
      <c r="Q5946" s="1">
        <v>1.0186649999999999</v>
      </c>
      <c r="R5946" s="3">
        <v>119100</v>
      </c>
    </row>
    <row r="5947" spans="1:18" x14ac:dyDescent="0.2">
      <c r="A5947" s="8">
        <v>42620</v>
      </c>
      <c r="B5947" s="1">
        <v>1.05</v>
      </c>
      <c r="C5947" s="1">
        <v>1.06</v>
      </c>
      <c r="D5947" s="1">
        <v>1.01</v>
      </c>
      <c r="E5947" s="1">
        <v>1.01</v>
      </c>
      <c r="G5947" s="6">
        <f t="shared" si="645"/>
        <v>-2.0000000000000018E-2</v>
      </c>
      <c r="H5947" s="1">
        <f t="shared" si="646"/>
        <v>0</v>
      </c>
      <c r="I5947" s="1">
        <f t="shared" si="647"/>
        <v>2.0000000000000018E-2</v>
      </c>
      <c r="K5947" s="6">
        <f t="shared" si="648"/>
        <v>7.8571428571428646E-3</v>
      </c>
      <c r="L5947" s="6">
        <f t="shared" si="649"/>
        <v>1.0000000000000009E-2</v>
      </c>
      <c r="M5947" s="6">
        <f t="shared" si="650"/>
        <v>0.78571428571428581</v>
      </c>
      <c r="N5947" s="6">
        <f t="shared" si="651"/>
        <v>44</v>
      </c>
      <c r="Q5947" s="1">
        <v>0.99888500000000002</v>
      </c>
      <c r="R5947" s="3">
        <v>79500</v>
      </c>
    </row>
    <row r="5948" spans="1:18" x14ac:dyDescent="0.2">
      <c r="A5948" s="8">
        <v>42621</v>
      </c>
      <c r="B5948" s="1">
        <v>1.03</v>
      </c>
      <c r="C5948" s="1">
        <v>1.05</v>
      </c>
      <c r="D5948" s="1">
        <v>1.01</v>
      </c>
      <c r="E5948" s="1">
        <v>1.03</v>
      </c>
      <c r="G5948" s="6">
        <f t="shared" si="645"/>
        <v>2.0000000000000018E-2</v>
      </c>
      <c r="H5948" s="1">
        <f t="shared" si="646"/>
        <v>2.0000000000000018E-2</v>
      </c>
      <c r="I5948" s="1">
        <f t="shared" si="647"/>
        <v>0</v>
      </c>
      <c r="K5948" s="6">
        <f t="shared" si="648"/>
        <v>9.2857142857142947E-3</v>
      </c>
      <c r="L5948" s="6">
        <f t="shared" si="649"/>
        <v>8.5714285714285788E-3</v>
      </c>
      <c r="M5948" s="6">
        <f t="shared" si="650"/>
        <v>1.0833333333333335</v>
      </c>
      <c r="N5948" s="6">
        <f t="shared" si="651"/>
        <v>52</v>
      </c>
      <c r="Q5948" s="1">
        <v>1.0186649999999999</v>
      </c>
      <c r="R5948" s="3">
        <v>105900</v>
      </c>
    </row>
    <row r="5949" spans="1:18" x14ac:dyDescent="0.2">
      <c r="A5949" s="8">
        <v>42622</v>
      </c>
      <c r="B5949" s="1">
        <v>1.02</v>
      </c>
      <c r="C5949" s="1">
        <v>1.04</v>
      </c>
      <c r="D5949" s="1">
        <v>1.02</v>
      </c>
      <c r="E5949" s="1">
        <v>1.04</v>
      </c>
      <c r="G5949" s="6">
        <f t="shared" si="645"/>
        <v>1.0000000000000009E-2</v>
      </c>
      <c r="H5949" s="1">
        <f t="shared" si="646"/>
        <v>1.0000000000000009E-2</v>
      </c>
      <c r="I5949" s="1">
        <f t="shared" si="647"/>
        <v>0</v>
      </c>
      <c r="K5949" s="6">
        <f t="shared" si="648"/>
        <v>8.5714285714285788E-3</v>
      </c>
      <c r="L5949" s="6">
        <f t="shared" si="649"/>
        <v>8.5714285714285788E-3</v>
      </c>
      <c r="M5949" s="6">
        <f t="shared" si="650"/>
        <v>1</v>
      </c>
      <c r="N5949" s="6">
        <f t="shared" si="651"/>
        <v>50</v>
      </c>
      <c r="Q5949" s="1">
        <v>1.0285550000000001</v>
      </c>
      <c r="R5949" s="3">
        <v>41200</v>
      </c>
    </row>
    <row r="5950" spans="1:18" x14ac:dyDescent="0.2">
      <c r="A5950" s="8">
        <v>42625</v>
      </c>
      <c r="B5950" s="1">
        <v>1.02</v>
      </c>
      <c r="C5950" s="1">
        <v>1.03</v>
      </c>
      <c r="D5950" s="1">
        <v>1</v>
      </c>
      <c r="E5950" s="1">
        <v>1.02</v>
      </c>
      <c r="G5950" s="6">
        <f t="shared" si="645"/>
        <v>-2.0000000000000018E-2</v>
      </c>
      <c r="H5950" s="1">
        <f t="shared" si="646"/>
        <v>0</v>
      </c>
      <c r="I5950" s="1">
        <f t="shared" si="647"/>
        <v>2.0000000000000018E-2</v>
      </c>
      <c r="K5950" s="6">
        <f t="shared" si="648"/>
        <v>8.5714285714285788E-3</v>
      </c>
      <c r="L5950" s="6">
        <f t="shared" si="649"/>
        <v>8.5714285714285788E-3</v>
      </c>
      <c r="M5950" s="6">
        <f t="shared" si="650"/>
        <v>1</v>
      </c>
      <c r="N5950" s="6">
        <f t="shared" si="651"/>
        <v>50</v>
      </c>
      <c r="Q5950" s="1">
        <v>1.008775</v>
      </c>
      <c r="R5950" s="3">
        <v>127500</v>
      </c>
    </row>
    <row r="5951" spans="1:18" x14ac:dyDescent="0.2">
      <c r="A5951" s="8">
        <v>42626</v>
      </c>
      <c r="B5951" s="1">
        <v>1.02</v>
      </c>
      <c r="C5951" s="1">
        <v>1.02</v>
      </c>
      <c r="D5951" s="1">
        <v>0.98099999999999998</v>
      </c>
      <c r="E5951" s="1">
        <v>1</v>
      </c>
      <c r="G5951" s="6">
        <f t="shared" si="645"/>
        <v>-2.0000000000000018E-2</v>
      </c>
      <c r="H5951" s="1">
        <f t="shared" si="646"/>
        <v>0</v>
      </c>
      <c r="I5951" s="1">
        <f t="shared" si="647"/>
        <v>2.0000000000000018E-2</v>
      </c>
      <c r="K5951" s="6">
        <f t="shared" si="648"/>
        <v>7.8571428571428646E-3</v>
      </c>
      <c r="L5951" s="6">
        <f t="shared" si="649"/>
        <v>1.0000000000000009E-2</v>
      </c>
      <c r="M5951" s="6">
        <f t="shared" si="650"/>
        <v>0.78571428571428581</v>
      </c>
      <c r="N5951" s="6">
        <f t="shared" si="651"/>
        <v>44</v>
      </c>
      <c r="Q5951" s="1">
        <v>0.98899499999999996</v>
      </c>
      <c r="R5951" s="3">
        <v>85300</v>
      </c>
    </row>
    <row r="5952" spans="1:18" x14ac:dyDescent="0.2">
      <c r="A5952" s="8">
        <v>42627</v>
      </c>
      <c r="B5952" s="1">
        <v>0.99</v>
      </c>
      <c r="C5952" s="1">
        <v>1</v>
      </c>
      <c r="D5952" s="1">
        <v>0.93</v>
      </c>
      <c r="E5952" s="1">
        <v>0.94899999999999995</v>
      </c>
      <c r="G5952" s="6">
        <f t="shared" si="645"/>
        <v>-5.1000000000000045E-2</v>
      </c>
      <c r="H5952" s="1">
        <f t="shared" si="646"/>
        <v>0</v>
      </c>
      <c r="I5952" s="1">
        <f t="shared" si="647"/>
        <v>5.1000000000000045E-2</v>
      </c>
      <c r="K5952" s="6">
        <f t="shared" si="648"/>
        <v>7.8571428571428646E-3</v>
      </c>
      <c r="L5952" s="6">
        <f t="shared" si="649"/>
        <v>1.3642857142857154E-2</v>
      </c>
      <c r="M5952" s="6">
        <f t="shared" si="650"/>
        <v>0.5759162303664922</v>
      </c>
      <c r="N5952" s="6">
        <f t="shared" si="651"/>
        <v>36.544850498338874</v>
      </c>
      <c r="Q5952" s="1">
        <v>0.93855599999999995</v>
      </c>
      <c r="R5952" s="3">
        <v>221500</v>
      </c>
    </row>
    <row r="5953" spans="1:18" x14ac:dyDescent="0.2">
      <c r="A5953" s="8">
        <v>42628</v>
      </c>
      <c r="B5953" s="1">
        <v>0.94</v>
      </c>
      <c r="C5953" s="1">
        <v>0.95499999999999996</v>
      </c>
      <c r="D5953" s="1">
        <v>0.876</v>
      </c>
      <c r="E5953" s="1">
        <v>0.89</v>
      </c>
      <c r="G5953" s="6">
        <f t="shared" si="645"/>
        <v>-5.8999999999999941E-2</v>
      </c>
      <c r="H5953" s="1">
        <f t="shared" si="646"/>
        <v>0</v>
      </c>
      <c r="I5953" s="1">
        <f t="shared" si="647"/>
        <v>5.8999999999999941E-2</v>
      </c>
      <c r="K5953" s="6">
        <f t="shared" si="648"/>
        <v>7.8571428571428646E-3</v>
      </c>
      <c r="L5953" s="6">
        <f t="shared" si="649"/>
        <v>1.7857142857142867E-2</v>
      </c>
      <c r="M5953" s="6">
        <f t="shared" si="650"/>
        <v>0.44000000000000017</v>
      </c>
      <c r="N5953" s="6">
        <f t="shared" si="651"/>
        <v>30.555555555555557</v>
      </c>
      <c r="Q5953" s="1">
        <v>0.88020600000000004</v>
      </c>
      <c r="R5953" s="3">
        <v>550200</v>
      </c>
    </row>
    <row r="5954" spans="1:18" x14ac:dyDescent="0.2">
      <c r="A5954" s="8">
        <v>42629</v>
      </c>
      <c r="B5954" s="1">
        <v>0.89</v>
      </c>
      <c r="C5954" s="1">
        <v>0.9</v>
      </c>
      <c r="D5954" s="1">
        <v>0.81</v>
      </c>
      <c r="E5954" s="1">
        <v>0.84399999999999997</v>
      </c>
      <c r="G5954" s="6">
        <f t="shared" si="645"/>
        <v>-4.6000000000000041E-2</v>
      </c>
      <c r="H5954" s="1">
        <f t="shared" si="646"/>
        <v>0</v>
      </c>
      <c r="I5954" s="1">
        <f t="shared" si="647"/>
        <v>4.6000000000000041E-2</v>
      </c>
      <c r="K5954" s="6">
        <f t="shared" si="648"/>
        <v>5.7142857142857195E-3</v>
      </c>
      <c r="L5954" s="6">
        <f t="shared" si="649"/>
        <v>2.1142857142857154E-2</v>
      </c>
      <c r="M5954" s="6">
        <f t="shared" si="650"/>
        <v>0.2702702702702704</v>
      </c>
      <c r="N5954" s="6">
        <f t="shared" si="651"/>
        <v>21.276595744680861</v>
      </c>
      <c r="Q5954" s="1">
        <v>0.83471200000000001</v>
      </c>
      <c r="R5954" s="3">
        <v>696400</v>
      </c>
    </row>
    <row r="5955" spans="1:18" x14ac:dyDescent="0.2">
      <c r="A5955" s="8">
        <v>42632</v>
      </c>
      <c r="B5955" s="1">
        <v>0.88</v>
      </c>
      <c r="C5955" s="1">
        <v>0.89500000000000002</v>
      </c>
      <c r="D5955" s="1">
        <v>0.82499999999999996</v>
      </c>
      <c r="E5955" s="1">
        <v>0.84</v>
      </c>
      <c r="G5955" s="6">
        <f t="shared" si="645"/>
        <v>-4.0000000000000036E-3</v>
      </c>
      <c r="H5955" s="1">
        <f t="shared" si="646"/>
        <v>0</v>
      </c>
      <c r="I5955" s="1">
        <f t="shared" si="647"/>
        <v>4.0000000000000036E-3</v>
      </c>
      <c r="K5955" s="6">
        <f t="shared" si="648"/>
        <v>5.7142857142857195E-3</v>
      </c>
      <c r="L5955" s="6">
        <f t="shared" si="649"/>
        <v>1.9285714285714295E-2</v>
      </c>
      <c r="M5955" s="6">
        <f t="shared" si="650"/>
        <v>0.29629629629629645</v>
      </c>
      <c r="N5955" s="6">
        <f t="shared" si="651"/>
        <v>22.857142857142875</v>
      </c>
      <c r="Q5955" s="1">
        <v>0.83075600000000005</v>
      </c>
      <c r="R5955" s="3">
        <v>351300</v>
      </c>
    </row>
    <row r="5956" spans="1:18" x14ac:dyDescent="0.2">
      <c r="A5956" s="8">
        <v>42633</v>
      </c>
      <c r="B5956" s="1">
        <v>0.86</v>
      </c>
      <c r="C5956" s="1">
        <v>0.88</v>
      </c>
      <c r="D5956" s="1">
        <v>0.85</v>
      </c>
      <c r="E5956" s="1">
        <v>0.88</v>
      </c>
      <c r="G5956" s="6">
        <f t="shared" ref="G5956:G6019" si="652">E5956-E5955</f>
        <v>4.0000000000000036E-2</v>
      </c>
      <c r="H5956" s="1">
        <f t="shared" ref="H5956:H6019" si="653">IF(G5956&gt;0,G5956,0)</f>
        <v>4.0000000000000036E-2</v>
      </c>
      <c r="I5956" s="1">
        <f t="shared" ref="I5956:I6019" si="654">IF(G5956&lt;0,ABS(G5956),0)</f>
        <v>0</v>
      </c>
      <c r="K5956" s="6">
        <f t="shared" si="648"/>
        <v>7.1428571428571496E-3</v>
      </c>
      <c r="L5956" s="6">
        <f t="shared" si="649"/>
        <v>1.9285714285714295E-2</v>
      </c>
      <c r="M5956" s="6">
        <f t="shared" si="650"/>
        <v>0.37037037037037052</v>
      </c>
      <c r="N5956" s="6">
        <f t="shared" si="651"/>
        <v>27.027027027027032</v>
      </c>
      <c r="Q5956" s="1">
        <v>0.87031599999999998</v>
      </c>
      <c r="R5956" s="3">
        <v>113800</v>
      </c>
    </row>
    <row r="5957" spans="1:18" x14ac:dyDescent="0.2">
      <c r="A5957" s="8">
        <v>42634</v>
      </c>
      <c r="B5957" s="1">
        <v>0.86</v>
      </c>
      <c r="C5957" s="1">
        <v>0.9</v>
      </c>
      <c r="D5957" s="1">
        <v>0.86</v>
      </c>
      <c r="E5957" s="1">
        <v>0.9</v>
      </c>
      <c r="G5957" s="6">
        <f t="shared" si="652"/>
        <v>2.0000000000000018E-2</v>
      </c>
      <c r="H5957" s="1">
        <f t="shared" si="653"/>
        <v>2.0000000000000018E-2</v>
      </c>
      <c r="I5957" s="1">
        <f t="shared" si="654"/>
        <v>0</v>
      </c>
      <c r="K5957" s="6">
        <f t="shared" si="648"/>
        <v>7.8571428571428646E-3</v>
      </c>
      <c r="L5957" s="6">
        <f t="shared" si="649"/>
        <v>1.9285714285714295E-2</v>
      </c>
      <c r="M5957" s="6">
        <f t="shared" si="650"/>
        <v>0.40740740740740761</v>
      </c>
      <c r="N5957" s="6">
        <f t="shared" si="651"/>
        <v>28.947368421052644</v>
      </c>
      <c r="Q5957" s="1">
        <v>0.890096</v>
      </c>
      <c r="R5957" s="3">
        <v>136200</v>
      </c>
    </row>
    <row r="5958" spans="1:18" x14ac:dyDescent="0.2">
      <c r="A5958" s="8">
        <v>42635</v>
      </c>
      <c r="B5958" s="1">
        <v>0.88</v>
      </c>
      <c r="C5958" s="1">
        <v>0.94199999999999995</v>
      </c>
      <c r="D5958" s="1">
        <v>0.88</v>
      </c>
      <c r="E5958" s="1">
        <v>0.93400000000000005</v>
      </c>
      <c r="G5958" s="6">
        <f t="shared" si="652"/>
        <v>3.400000000000003E-2</v>
      </c>
      <c r="H5958" s="1">
        <f t="shared" si="653"/>
        <v>3.400000000000003E-2</v>
      </c>
      <c r="I5958" s="1">
        <f t="shared" si="654"/>
        <v>0</v>
      </c>
      <c r="K5958" s="6">
        <f t="shared" si="648"/>
        <v>1.0285714285714296E-2</v>
      </c>
      <c r="L5958" s="6">
        <f t="shared" si="649"/>
        <v>1.5714285714285719E-2</v>
      </c>
      <c r="M5958" s="6">
        <f t="shared" si="650"/>
        <v>0.65454545454545499</v>
      </c>
      <c r="N5958" s="6">
        <f t="shared" si="651"/>
        <v>39.560439560439576</v>
      </c>
      <c r="Q5958" s="1">
        <v>0.92372100000000001</v>
      </c>
      <c r="R5958" s="3">
        <v>296400</v>
      </c>
    </row>
    <row r="5959" spans="1:18" x14ac:dyDescent="0.2">
      <c r="A5959" s="8">
        <v>42636</v>
      </c>
      <c r="B5959" s="1">
        <v>0.96</v>
      </c>
      <c r="C5959" s="1">
        <v>0.96</v>
      </c>
      <c r="D5959" s="1">
        <v>0.86299999999999999</v>
      </c>
      <c r="E5959" s="1">
        <v>0.9</v>
      </c>
      <c r="G5959" s="6">
        <f t="shared" si="652"/>
        <v>-3.400000000000003E-2</v>
      </c>
      <c r="H5959" s="1">
        <f t="shared" si="653"/>
        <v>0</v>
      </c>
      <c r="I5959" s="1">
        <f t="shared" si="654"/>
        <v>3.400000000000003E-2</v>
      </c>
      <c r="K5959" s="6">
        <f t="shared" si="648"/>
        <v>8.8571428571428655E-3</v>
      </c>
      <c r="L5959" s="6">
        <f t="shared" si="649"/>
        <v>1.8142857142857152E-2</v>
      </c>
      <c r="M5959" s="6">
        <f t="shared" si="650"/>
        <v>0.488188976377953</v>
      </c>
      <c r="N5959" s="6">
        <f t="shared" si="651"/>
        <v>32.804232804232811</v>
      </c>
      <c r="Q5959" s="1">
        <v>0.890096</v>
      </c>
      <c r="R5959" s="3">
        <v>136900</v>
      </c>
    </row>
    <row r="5960" spans="1:18" x14ac:dyDescent="0.2">
      <c r="A5960" s="8">
        <v>42639</v>
      </c>
      <c r="B5960" s="1">
        <v>0.91</v>
      </c>
      <c r="C5960" s="1">
        <v>0.91</v>
      </c>
      <c r="D5960" s="1">
        <v>0.87</v>
      </c>
      <c r="E5960" s="1">
        <v>0.89400000000000002</v>
      </c>
      <c r="G5960" s="6">
        <f t="shared" si="652"/>
        <v>-6.0000000000000053E-3</v>
      </c>
      <c r="H5960" s="1">
        <f t="shared" si="653"/>
        <v>0</v>
      </c>
      <c r="I5960" s="1">
        <f t="shared" si="654"/>
        <v>6.0000000000000053E-3</v>
      </c>
      <c r="K5960" s="6">
        <f t="shared" si="648"/>
        <v>8.8571428571428655E-3</v>
      </c>
      <c r="L5960" s="6">
        <f t="shared" si="649"/>
        <v>1.8571428571428579E-2</v>
      </c>
      <c r="M5960" s="6">
        <f t="shared" si="650"/>
        <v>0.47692307692307717</v>
      </c>
      <c r="N5960" s="6">
        <f t="shared" si="651"/>
        <v>32.291666666666686</v>
      </c>
      <c r="Q5960" s="1">
        <v>0.884162</v>
      </c>
      <c r="R5960" s="3">
        <v>35800</v>
      </c>
    </row>
    <row r="5961" spans="1:18" x14ac:dyDescent="0.2">
      <c r="A5961" s="8">
        <v>42640</v>
      </c>
      <c r="B5961" s="1">
        <v>0.872</v>
      </c>
      <c r="C5961" s="1">
        <v>0.89</v>
      </c>
      <c r="D5961" s="1">
        <v>0.85599999999999998</v>
      </c>
      <c r="E5961" s="1">
        <v>0.876</v>
      </c>
      <c r="G5961" s="6">
        <f t="shared" si="652"/>
        <v>-1.8000000000000016E-2</v>
      </c>
      <c r="H5961" s="1">
        <f t="shared" si="653"/>
        <v>0</v>
      </c>
      <c r="I5961" s="1">
        <f t="shared" si="654"/>
        <v>1.8000000000000016E-2</v>
      </c>
      <c r="K5961" s="6">
        <f t="shared" si="648"/>
        <v>8.8571428571428655E-3</v>
      </c>
      <c r="L5961" s="6">
        <f t="shared" si="649"/>
        <v>1.8428571428571437E-2</v>
      </c>
      <c r="M5961" s="6">
        <f t="shared" si="650"/>
        <v>0.48062015503875993</v>
      </c>
      <c r="N5961" s="6">
        <f t="shared" si="651"/>
        <v>32.460732984293202</v>
      </c>
      <c r="Q5961" s="1">
        <v>0.86636000000000002</v>
      </c>
      <c r="R5961" s="3">
        <v>76000</v>
      </c>
    </row>
    <row r="5962" spans="1:18" x14ac:dyDescent="0.2">
      <c r="A5962" s="8">
        <v>42641</v>
      </c>
      <c r="B5962" s="1">
        <v>0.88800000000000001</v>
      </c>
      <c r="C5962" s="1">
        <v>0.95</v>
      </c>
      <c r="D5962" s="1">
        <v>0.85199999999999998</v>
      </c>
      <c r="E5962" s="1">
        <v>0.94199999999999995</v>
      </c>
      <c r="G5962" s="6">
        <f t="shared" si="652"/>
        <v>6.5999999999999948E-2</v>
      </c>
      <c r="H5962" s="1">
        <f t="shared" si="653"/>
        <v>6.5999999999999948E-2</v>
      </c>
      <c r="I5962" s="1">
        <f t="shared" si="654"/>
        <v>0</v>
      </c>
      <c r="K5962" s="6">
        <f t="shared" si="648"/>
        <v>1.2142857142857146E-2</v>
      </c>
      <c r="L5962" s="6">
        <f t="shared" si="649"/>
        <v>1.8428571428571437E-2</v>
      </c>
      <c r="M5962" s="6">
        <f t="shared" si="650"/>
        <v>0.65891472868217049</v>
      </c>
      <c r="N5962" s="6">
        <f t="shared" si="651"/>
        <v>39.719626168224295</v>
      </c>
      <c r="Q5962" s="1">
        <v>0.93163300000000004</v>
      </c>
      <c r="R5962" s="3">
        <v>267900</v>
      </c>
    </row>
    <row r="5963" spans="1:18" x14ac:dyDescent="0.2">
      <c r="A5963" s="8">
        <v>42642</v>
      </c>
      <c r="B5963" s="1">
        <v>0.93</v>
      </c>
      <c r="C5963" s="1">
        <v>0.99</v>
      </c>
      <c r="D5963" s="1">
        <v>0.92200000000000004</v>
      </c>
      <c r="E5963" s="1">
        <v>0.95</v>
      </c>
      <c r="G5963" s="6">
        <f t="shared" si="652"/>
        <v>8.0000000000000071E-3</v>
      </c>
      <c r="H5963" s="1">
        <f t="shared" si="653"/>
        <v>8.0000000000000071E-3</v>
      </c>
      <c r="I5963" s="1">
        <f t="shared" si="654"/>
        <v>0</v>
      </c>
      <c r="K5963" s="6">
        <f t="shared" si="648"/>
        <v>1.2000000000000002E-2</v>
      </c>
      <c r="L5963" s="6">
        <f t="shared" si="649"/>
        <v>1.8428571428571437E-2</v>
      </c>
      <c r="M5963" s="6">
        <f t="shared" si="650"/>
        <v>0.65116279069767424</v>
      </c>
      <c r="N5963" s="6">
        <f t="shared" si="651"/>
        <v>39.436619718309849</v>
      </c>
      <c r="Q5963" s="1">
        <v>0.93954499999999996</v>
      </c>
      <c r="R5963" s="3">
        <v>178400</v>
      </c>
    </row>
    <row r="5964" spans="1:18" x14ac:dyDescent="0.2">
      <c r="A5964" s="8">
        <v>42643</v>
      </c>
      <c r="B5964" s="1">
        <v>1</v>
      </c>
      <c r="C5964" s="1">
        <v>1</v>
      </c>
      <c r="D5964" s="1">
        <v>0.88</v>
      </c>
      <c r="E5964" s="1">
        <v>0.92900000000000005</v>
      </c>
      <c r="G5964" s="6">
        <f t="shared" si="652"/>
        <v>-2.0999999999999908E-2</v>
      </c>
      <c r="H5964" s="1">
        <f t="shared" si="653"/>
        <v>0</v>
      </c>
      <c r="I5964" s="1">
        <f t="shared" si="654"/>
        <v>2.0999999999999908E-2</v>
      </c>
      <c r="K5964" s="6">
        <f t="shared" si="648"/>
        <v>1.2000000000000002E-2</v>
      </c>
      <c r="L5964" s="6">
        <f t="shared" si="649"/>
        <v>1.8499999999999999E-2</v>
      </c>
      <c r="M5964" s="6">
        <f t="shared" si="650"/>
        <v>0.6486486486486488</v>
      </c>
      <c r="N5964" s="6">
        <f t="shared" si="651"/>
        <v>39.344262295081968</v>
      </c>
      <c r="Q5964" s="1">
        <v>0.91877699999999995</v>
      </c>
      <c r="R5964" s="3">
        <v>85800</v>
      </c>
    </row>
    <row r="5965" spans="1:18" x14ac:dyDescent="0.2">
      <c r="A5965" s="8">
        <v>42646</v>
      </c>
      <c r="B5965" s="1">
        <v>0.93</v>
      </c>
      <c r="C5965" s="1">
        <v>0.96</v>
      </c>
      <c r="D5965" s="1">
        <v>0.92</v>
      </c>
      <c r="E5965" s="1">
        <v>0.93400000000000005</v>
      </c>
      <c r="G5965" s="6">
        <f t="shared" si="652"/>
        <v>5.0000000000000044E-3</v>
      </c>
      <c r="H5965" s="1">
        <f t="shared" si="653"/>
        <v>5.0000000000000044E-3</v>
      </c>
      <c r="I5965" s="1">
        <f t="shared" si="654"/>
        <v>0</v>
      </c>
      <c r="K5965" s="6">
        <f t="shared" si="648"/>
        <v>1.235714285714286E-2</v>
      </c>
      <c r="L5965" s="6">
        <f t="shared" si="649"/>
        <v>1.7071428571428571E-2</v>
      </c>
      <c r="M5965" s="6">
        <f t="shared" si="650"/>
        <v>0.72384937238493741</v>
      </c>
      <c r="N5965" s="6">
        <f t="shared" si="651"/>
        <v>41.990291262135933</v>
      </c>
      <c r="Q5965" s="1">
        <v>0.92372100000000001</v>
      </c>
      <c r="R5965" s="3">
        <v>200400</v>
      </c>
    </row>
    <row r="5966" spans="1:18" x14ac:dyDescent="0.2">
      <c r="A5966" s="8">
        <v>42647</v>
      </c>
      <c r="B5966" s="1">
        <v>0.95899999999999996</v>
      </c>
      <c r="C5966" s="1">
        <v>0.96</v>
      </c>
      <c r="D5966" s="1">
        <v>0.94</v>
      </c>
      <c r="E5966" s="1">
        <v>0.95299999999999996</v>
      </c>
      <c r="G5966" s="6">
        <f t="shared" si="652"/>
        <v>1.8999999999999906E-2</v>
      </c>
      <c r="H5966" s="1">
        <f t="shared" si="653"/>
        <v>1.8999999999999906E-2</v>
      </c>
      <c r="I5966" s="1">
        <f t="shared" si="654"/>
        <v>0</v>
      </c>
      <c r="K5966" s="6">
        <f t="shared" si="648"/>
        <v>1.371428571428571E-2</v>
      </c>
      <c r="L5966" s="6">
        <f t="shared" si="649"/>
        <v>1.3428571428571425E-2</v>
      </c>
      <c r="M5966" s="6">
        <f t="shared" si="650"/>
        <v>1.0212765957446808</v>
      </c>
      <c r="N5966" s="6">
        <f t="shared" si="651"/>
        <v>50.526315789473678</v>
      </c>
      <c r="Q5966" s="1">
        <v>0.94251200000000002</v>
      </c>
      <c r="R5966" s="3">
        <v>111800</v>
      </c>
    </row>
    <row r="5967" spans="1:18" x14ac:dyDescent="0.2">
      <c r="A5967" s="8">
        <v>42648</v>
      </c>
      <c r="B5967" s="1">
        <v>0.94099999999999995</v>
      </c>
      <c r="C5967" s="1">
        <v>0.97</v>
      </c>
      <c r="D5967" s="1">
        <v>0.94099999999999995</v>
      </c>
      <c r="E5967" s="1">
        <v>0.95299999999999996</v>
      </c>
      <c r="G5967" s="6">
        <f t="shared" si="652"/>
        <v>0</v>
      </c>
      <c r="H5967" s="1">
        <f t="shared" si="653"/>
        <v>0</v>
      </c>
      <c r="I5967" s="1">
        <f t="shared" si="654"/>
        <v>0</v>
      </c>
      <c r="K5967" s="6">
        <f t="shared" si="648"/>
        <v>1.371428571428571E-2</v>
      </c>
      <c r="L5967" s="6">
        <f t="shared" si="649"/>
        <v>9.2142857142857148E-3</v>
      </c>
      <c r="M5967" s="6">
        <f t="shared" si="650"/>
        <v>1.4883720930232553</v>
      </c>
      <c r="N5967" s="6">
        <f t="shared" si="651"/>
        <v>59.813084112149525</v>
      </c>
      <c r="Q5967" s="1">
        <v>0.94251200000000002</v>
      </c>
      <c r="R5967" s="3">
        <v>81400</v>
      </c>
    </row>
    <row r="5968" spans="1:18" x14ac:dyDescent="0.2">
      <c r="A5968" s="8">
        <v>42649</v>
      </c>
      <c r="B5968" s="1">
        <v>0.92</v>
      </c>
      <c r="C5968" s="1">
        <v>0.97</v>
      </c>
      <c r="D5968" s="1">
        <v>0.9</v>
      </c>
      <c r="E5968" s="1">
        <v>0.97</v>
      </c>
      <c r="G5968" s="6">
        <f t="shared" si="652"/>
        <v>1.7000000000000015E-2</v>
      </c>
      <c r="H5968" s="1">
        <f t="shared" si="653"/>
        <v>1.7000000000000015E-2</v>
      </c>
      <c r="I5968" s="1">
        <f t="shared" si="654"/>
        <v>0</v>
      </c>
      <c r="K5968" s="6">
        <f t="shared" ref="K5968:K6031" si="655">AVERAGE(H5955:H5968)</f>
        <v>1.4928571428571426E-2</v>
      </c>
      <c r="L5968" s="6">
        <f t="shared" ref="L5968:L6031" si="656">AVERAGE(I5955:I5968)</f>
        <v>5.9285714285714263E-3</v>
      </c>
      <c r="M5968" s="6">
        <f t="shared" ref="M5968:M6031" si="657">K5968/L5968</f>
        <v>2.5180722891566272</v>
      </c>
      <c r="N5968" s="6">
        <f t="shared" si="651"/>
        <v>71.575342465753437</v>
      </c>
      <c r="Q5968" s="1">
        <v>0.95932499999999998</v>
      </c>
      <c r="R5968" s="3">
        <v>240100</v>
      </c>
    </row>
    <row r="5969" spans="1:18" x14ac:dyDescent="0.2">
      <c r="A5969" s="8">
        <v>42650</v>
      </c>
      <c r="B5969" s="1">
        <v>0.97299999999999998</v>
      </c>
      <c r="C5969" s="1">
        <v>1</v>
      </c>
      <c r="D5969" s="1">
        <v>0.92800000000000005</v>
      </c>
      <c r="E5969" s="1">
        <v>0.95099999999999996</v>
      </c>
      <c r="G5969" s="6">
        <f t="shared" si="652"/>
        <v>-1.9000000000000017E-2</v>
      </c>
      <c r="H5969" s="1">
        <f t="shared" si="653"/>
        <v>0</v>
      </c>
      <c r="I5969" s="1">
        <f t="shared" si="654"/>
        <v>1.9000000000000017E-2</v>
      </c>
      <c r="K5969" s="6">
        <f t="shared" si="655"/>
        <v>1.4928571428571426E-2</v>
      </c>
      <c r="L5969" s="6">
        <f t="shared" si="656"/>
        <v>6.9999999999999984E-3</v>
      </c>
      <c r="M5969" s="6">
        <f t="shared" si="657"/>
        <v>2.1326530612244898</v>
      </c>
      <c r="N5969" s="6">
        <f t="shared" ref="N5969:N6032" si="658">IF(L5969=0,100,100-(100/(1+M5969)))</f>
        <v>68.078175895765469</v>
      </c>
      <c r="Q5969" s="1">
        <v>0.94053399999999998</v>
      </c>
      <c r="R5969" s="3">
        <v>67100</v>
      </c>
    </row>
    <row r="5970" spans="1:18" x14ac:dyDescent="0.2">
      <c r="A5970" s="8">
        <v>42653</v>
      </c>
      <c r="B5970" s="1">
        <v>0.95</v>
      </c>
      <c r="C5970" s="1">
        <v>0.98799999999999999</v>
      </c>
      <c r="D5970" s="1">
        <v>0.92900000000000005</v>
      </c>
      <c r="E5970" s="1">
        <v>0.93700000000000006</v>
      </c>
      <c r="G5970" s="6">
        <f t="shared" si="652"/>
        <v>-1.3999999999999901E-2</v>
      </c>
      <c r="H5970" s="1">
        <f t="shared" si="653"/>
        <v>0</v>
      </c>
      <c r="I5970" s="1">
        <f t="shared" si="654"/>
        <v>1.3999999999999901E-2</v>
      </c>
      <c r="K5970" s="6">
        <f t="shared" si="655"/>
        <v>1.2071428571428566E-2</v>
      </c>
      <c r="L5970" s="6">
        <f t="shared" si="656"/>
        <v>7.9999999999999915E-3</v>
      </c>
      <c r="M5970" s="6">
        <f t="shared" si="657"/>
        <v>1.5089285714285723</v>
      </c>
      <c r="N5970" s="6">
        <f t="shared" si="658"/>
        <v>60.142348754448406</v>
      </c>
      <c r="Q5970" s="1">
        <v>0.92668799999999996</v>
      </c>
      <c r="R5970" s="3">
        <v>36800</v>
      </c>
    </row>
    <row r="5971" spans="1:18" x14ac:dyDescent="0.2">
      <c r="A5971" s="8">
        <v>42654</v>
      </c>
      <c r="B5971" s="1">
        <v>0.96</v>
      </c>
      <c r="C5971" s="1">
        <v>0.97</v>
      </c>
      <c r="D5971" s="1">
        <v>0.92300000000000004</v>
      </c>
      <c r="E5971" s="1">
        <v>0.95</v>
      </c>
      <c r="G5971" s="6">
        <f t="shared" si="652"/>
        <v>1.2999999999999901E-2</v>
      </c>
      <c r="H5971" s="1">
        <f t="shared" si="653"/>
        <v>1.2999999999999901E-2</v>
      </c>
      <c r="I5971" s="1">
        <f t="shared" si="654"/>
        <v>0</v>
      </c>
      <c r="K5971" s="6">
        <f t="shared" si="655"/>
        <v>1.1571428571428557E-2</v>
      </c>
      <c r="L5971" s="6">
        <f t="shared" si="656"/>
        <v>7.9999999999999915E-3</v>
      </c>
      <c r="M5971" s="6">
        <f t="shared" si="657"/>
        <v>1.4464285714285712</v>
      </c>
      <c r="N5971" s="6">
        <f t="shared" si="658"/>
        <v>59.124087591240873</v>
      </c>
      <c r="Q5971" s="1">
        <v>0.93954499999999996</v>
      </c>
      <c r="R5971" s="3">
        <v>44300</v>
      </c>
    </row>
    <row r="5972" spans="1:18" x14ac:dyDescent="0.2">
      <c r="A5972" s="8">
        <v>42655</v>
      </c>
      <c r="B5972" s="1">
        <v>0.95</v>
      </c>
      <c r="C5972" s="1">
        <v>0.95</v>
      </c>
      <c r="D5972" s="1">
        <v>0.92</v>
      </c>
      <c r="E5972" s="1">
        <v>0.92</v>
      </c>
      <c r="G5972" s="6">
        <f t="shared" si="652"/>
        <v>-2.9999999999999916E-2</v>
      </c>
      <c r="H5972" s="1">
        <f t="shared" si="653"/>
        <v>0</v>
      </c>
      <c r="I5972" s="1">
        <f t="shared" si="654"/>
        <v>2.9999999999999916E-2</v>
      </c>
      <c r="K5972" s="6">
        <f t="shared" si="655"/>
        <v>9.1428571428571279E-3</v>
      </c>
      <c r="L5972" s="6">
        <f t="shared" si="656"/>
        <v>1.0142857142857129E-2</v>
      </c>
      <c r="M5972" s="6">
        <f t="shared" si="657"/>
        <v>0.90140845070422515</v>
      </c>
      <c r="N5972" s="6">
        <f t="shared" si="658"/>
        <v>47.407407407407398</v>
      </c>
      <c r="Q5972" s="1">
        <v>0.90987600000000002</v>
      </c>
      <c r="R5972" s="3">
        <v>47600</v>
      </c>
    </row>
    <row r="5973" spans="1:18" x14ac:dyDescent="0.2">
      <c r="A5973" s="8">
        <v>42656</v>
      </c>
      <c r="B5973" s="1">
        <v>0.90800000000000003</v>
      </c>
      <c r="C5973" s="1">
        <v>0.96</v>
      </c>
      <c r="D5973" s="1">
        <v>0.90500000000000003</v>
      </c>
      <c r="E5973" s="1">
        <v>0.93400000000000005</v>
      </c>
      <c r="G5973" s="6">
        <f t="shared" si="652"/>
        <v>1.4000000000000012E-2</v>
      </c>
      <c r="H5973" s="1">
        <f t="shared" si="653"/>
        <v>1.4000000000000012E-2</v>
      </c>
      <c r="I5973" s="1">
        <f t="shared" si="654"/>
        <v>0</v>
      </c>
      <c r="K5973" s="6">
        <f t="shared" si="655"/>
        <v>1.0142857142857129E-2</v>
      </c>
      <c r="L5973" s="6">
        <f t="shared" si="656"/>
        <v>7.714285714285697E-3</v>
      </c>
      <c r="M5973" s="6">
        <f t="shared" si="657"/>
        <v>1.314814814814816</v>
      </c>
      <c r="N5973" s="6">
        <f t="shared" si="658"/>
        <v>56.800000000000018</v>
      </c>
      <c r="Q5973" s="1">
        <v>0.92372100000000001</v>
      </c>
      <c r="R5973" s="3">
        <v>41400</v>
      </c>
    </row>
    <row r="5974" spans="1:18" x14ac:dyDescent="0.2">
      <c r="A5974" s="8">
        <v>42657</v>
      </c>
      <c r="B5974" s="1">
        <v>0.97</v>
      </c>
      <c r="C5974" s="1">
        <v>0.97</v>
      </c>
      <c r="D5974" s="1">
        <v>0.91800000000000004</v>
      </c>
      <c r="E5974" s="1">
        <v>0.93899999999999995</v>
      </c>
      <c r="G5974" s="6">
        <f t="shared" si="652"/>
        <v>4.9999999999998934E-3</v>
      </c>
      <c r="H5974" s="1">
        <f t="shared" si="653"/>
        <v>4.9999999999998934E-3</v>
      </c>
      <c r="I5974" s="1">
        <f t="shared" si="654"/>
        <v>0</v>
      </c>
      <c r="K5974" s="6">
        <f t="shared" si="655"/>
        <v>1.0499999999999978E-2</v>
      </c>
      <c r="L5974" s="6">
        <f t="shared" si="656"/>
        <v>7.2857142857142686E-3</v>
      </c>
      <c r="M5974" s="6">
        <f t="shared" si="657"/>
        <v>1.4411764705882357</v>
      </c>
      <c r="N5974" s="6">
        <f t="shared" si="658"/>
        <v>59.036144578313255</v>
      </c>
      <c r="Q5974" s="1">
        <v>0.92866599999999999</v>
      </c>
      <c r="R5974" s="3">
        <v>55700</v>
      </c>
    </row>
    <row r="5975" spans="1:18" x14ac:dyDescent="0.2">
      <c r="A5975" s="8">
        <v>42660</v>
      </c>
      <c r="B5975" s="1">
        <v>0.95</v>
      </c>
      <c r="C5975" s="1">
        <v>0.96899999999999997</v>
      </c>
      <c r="D5975" s="1">
        <v>0.9</v>
      </c>
      <c r="E5975" s="1">
        <v>0.9</v>
      </c>
      <c r="G5975" s="6">
        <f t="shared" si="652"/>
        <v>-3.8999999999999924E-2</v>
      </c>
      <c r="H5975" s="1">
        <f t="shared" si="653"/>
        <v>0</v>
      </c>
      <c r="I5975" s="1">
        <f t="shared" si="654"/>
        <v>3.8999999999999924E-2</v>
      </c>
      <c r="K5975" s="6">
        <f t="shared" si="655"/>
        <v>1.0499999999999978E-2</v>
      </c>
      <c r="L5975" s="6">
        <f t="shared" si="656"/>
        <v>8.7857142857142613E-3</v>
      </c>
      <c r="M5975" s="6">
        <f t="shared" si="657"/>
        <v>1.195121951219513</v>
      </c>
      <c r="N5975" s="6">
        <f t="shared" si="658"/>
        <v>54.444444444444464</v>
      </c>
      <c r="Q5975" s="1">
        <v>0.890096</v>
      </c>
      <c r="R5975" s="3">
        <v>56000</v>
      </c>
    </row>
    <row r="5976" spans="1:18" x14ac:dyDescent="0.2">
      <c r="A5976" s="8">
        <v>42661</v>
      </c>
      <c r="B5976" s="1">
        <v>0.90100000000000002</v>
      </c>
      <c r="C5976" s="1">
        <v>0.92300000000000004</v>
      </c>
      <c r="D5976" s="1">
        <v>0.87</v>
      </c>
      <c r="E5976" s="1">
        <v>0.88700000000000001</v>
      </c>
      <c r="G5976" s="6">
        <f t="shared" si="652"/>
        <v>-1.3000000000000012E-2</v>
      </c>
      <c r="H5976" s="1">
        <f t="shared" si="653"/>
        <v>0</v>
      </c>
      <c r="I5976" s="1">
        <f t="shared" si="654"/>
        <v>1.3000000000000012E-2</v>
      </c>
      <c r="K5976" s="6">
        <f t="shared" si="655"/>
        <v>5.7857142857142673E-3</v>
      </c>
      <c r="L5976" s="6">
        <f t="shared" si="656"/>
        <v>9.7142857142856909E-3</v>
      </c>
      <c r="M5976" s="6">
        <f t="shared" si="657"/>
        <v>0.5955882352941172</v>
      </c>
      <c r="N5976" s="6">
        <f t="shared" si="658"/>
        <v>37.327188940092149</v>
      </c>
      <c r="Q5976" s="1">
        <v>0.87723899999999999</v>
      </c>
      <c r="R5976" s="3">
        <v>345900</v>
      </c>
    </row>
    <row r="5977" spans="1:18" x14ac:dyDescent="0.2">
      <c r="A5977" s="8">
        <v>42662</v>
      </c>
      <c r="B5977" s="1">
        <v>0.9</v>
      </c>
      <c r="C5977" s="1">
        <v>0.91</v>
      </c>
      <c r="D5977" s="1">
        <v>0.86199999999999999</v>
      </c>
      <c r="E5977" s="1">
        <v>0.872</v>
      </c>
      <c r="G5977" s="6">
        <f t="shared" si="652"/>
        <v>-1.5000000000000013E-2</v>
      </c>
      <c r="H5977" s="1">
        <f t="shared" si="653"/>
        <v>0</v>
      </c>
      <c r="I5977" s="1">
        <f t="shared" si="654"/>
        <v>1.5000000000000013E-2</v>
      </c>
      <c r="K5977" s="6">
        <f t="shared" si="655"/>
        <v>5.2142857142856948E-3</v>
      </c>
      <c r="L5977" s="6">
        <f t="shared" si="656"/>
        <v>1.0785714285714263E-2</v>
      </c>
      <c r="M5977" s="6">
        <f t="shared" si="657"/>
        <v>0.48344370860927072</v>
      </c>
      <c r="N5977" s="6">
        <f t="shared" si="658"/>
        <v>32.58928571428568</v>
      </c>
      <c r="Q5977" s="1">
        <v>0.86240399999999995</v>
      </c>
      <c r="R5977" s="3">
        <v>1268500</v>
      </c>
    </row>
    <row r="5978" spans="1:18" x14ac:dyDescent="0.2">
      <c r="A5978" s="8">
        <v>42663</v>
      </c>
      <c r="B5978" s="1">
        <v>0.872</v>
      </c>
      <c r="C5978" s="1">
        <v>0.90100000000000002</v>
      </c>
      <c r="D5978" s="1">
        <v>0.87</v>
      </c>
      <c r="E5978" s="1">
        <v>0.877</v>
      </c>
      <c r="G5978" s="6">
        <f t="shared" si="652"/>
        <v>5.0000000000000044E-3</v>
      </c>
      <c r="H5978" s="1">
        <f t="shared" si="653"/>
        <v>5.0000000000000044E-3</v>
      </c>
      <c r="I5978" s="1">
        <f t="shared" si="654"/>
        <v>0</v>
      </c>
      <c r="K5978" s="6">
        <f t="shared" si="655"/>
        <v>5.5714285714285527E-3</v>
      </c>
      <c r="L5978" s="6">
        <f t="shared" si="656"/>
        <v>9.2857142857142704E-3</v>
      </c>
      <c r="M5978" s="6">
        <f t="shared" si="657"/>
        <v>0.59999999999999898</v>
      </c>
      <c r="N5978" s="6">
        <f t="shared" si="658"/>
        <v>37.499999999999957</v>
      </c>
      <c r="Q5978" s="1">
        <v>0.86734900000000004</v>
      </c>
      <c r="R5978" s="3">
        <v>83000</v>
      </c>
    </row>
    <row r="5979" spans="1:18" x14ac:dyDescent="0.2">
      <c r="A5979" s="8">
        <v>42664</v>
      </c>
      <c r="B5979" s="1">
        <v>0.876</v>
      </c>
      <c r="C5979" s="1">
        <v>0.89600000000000002</v>
      </c>
      <c r="D5979" s="1">
        <v>0.83199999999999996</v>
      </c>
      <c r="E5979" s="1">
        <v>0.84899999999999998</v>
      </c>
      <c r="G5979" s="6">
        <f t="shared" si="652"/>
        <v>-2.8000000000000025E-2</v>
      </c>
      <c r="H5979" s="1">
        <f t="shared" si="653"/>
        <v>0</v>
      </c>
      <c r="I5979" s="1">
        <f t="shared" si="654"/>
        <v>2.8000000000000025E-2</v>
      </c>
      <c r="K5979" s="6">
        <f t="shared" si="655"/>
        <v>5.2142857142856948E-3</v>
      </c>
      <c r="L5979" s="6">
        <f t="shared" si="656"/>
        <v>1.1285714285714272E-2</v>
      </c>
      <c r="M5979" s="6">
        <f t="shared" si="657"/>
        <v>0.462025316455695</v>
      </c>
      <c r="N5979" s="6">
        <f t="shared" si="658"/>
        <v>31.601731601731544</v>
      </c>
      <c r="Q5979" s="1">
        <v>0.83965699999999999</v>
      </c>
      <c r="R5979" s="3">
        <v>266300</v>
      </c>
    </row>
    <row r="5980" spans="1:18" x14ac:dyDescent="0.2">
      <c r="A5980" s="8">
        <v>42667</v>
      </c>
      <c r="B5980" s="1">
        <v>0.85499999999999998</v>
      </c>
      <c r="C5980" s="1">
        <v>0.86799999999999999</v>
      </c>
      <c r="D5980" s="1">
        <v>0.83399999999999996</v>
      </c>
      <c r="E5980" s="1">
        <v>0.83399999999999996</v>
      </c>
      <c r="G5980" s="6">
        <f t="shared" si="652"/>
        <v>-1.5000000000000013E-2</v>
      </c>
      <c r="H5980" s="1">
        <f t="shared" si="653"/>
        <v>0</v>
      </c>
      <c r="I5980" s="1">
        <f t="shared" si="654"/>
        <v>1.5000000000000013E-2</v>
      </c>
      <c r="K5980" s="6">
        <f t="shared" si="655"/>
        <v>3.8571428571428446E-3</v>
      </c>
      <c r="L5980" s="6">
        <f t="shared" si="656"/>
        <v>1.2357142857142844E-2</v>
      </c>
      <c r="M5980" s="6">
        <f t="shared" si="657"/>
        <v>0.31213872832369871</v>
      </c>
      <c r="N5980" s="6">
        <f t="shared" si="658"/>
        <v>23.78854625550656</v>
      </c>
      <c r="Q5980" s="1">
        <v>0.82482200000000006</v>
      </c>
      <c r="R5980" s="3">
        <v>216300</v>
      </c>
    </row>
    <row r="5981" spans="1:18" x14ac:dyDescent="0.2">
      <c r="A5981" s="8">
        <v>42668</v>
      </c>
      <c r="B5981" s="1">
        <v>0.83299999999999996</v>
      </c>
      <c r="C5981" s="1">
        <v>0.85</v>
      </c>
      <c r="D5981" s="1">
        <v>0.81100000000000005</v>
      </c>
      <c r="E5981" s="1">
        <v>0.82599999999999996</v>
      </c>
      <c r="G5981" s="6">
        <f t="shared" si="652"/>
        <v>-8.0000000000000071E-3</v>
      </c>
      <c r="H5981" s="1">
        <f t="shared" si="653"/>
        <v>0</v>
      </c>
      <c r="I5981" s="1">
        <f t="shared" si="654"/>
        <v>8.0000000000000071E-3</v>
      </c>
      <c r="K5981" s="6">
        <f t="shared" si="655"/>
        <v>3.8571428571428446E-3</v>
      </c>
      <c r="L5981" s="6">
        <f t="shared" si="656"/>
        <v>1.2928571428571416E-2</v>
      </c>
      <c r="M5981" s="6">
        <f t="shared" si="657"/>
        <v>0.29834254143646338</v>
      </c>
      <c r="N5981" s="6">
        <f t="shared" si="658"/>
        <v>22.978723404255277</v>
      </c>
      <c r="Q5981" s="1">
        <v>0.81691000000000003</v>
      </c>
      <c r="R5981" s="3">
        <v>242900</v>
      </c>
    </row>
    <row r="5982" spans="1:18" x14ac:dyDescent="0.2">
      <c r="A5982" s="8">
        <v>42669</v>
      </c>
      <c r="B5982" s="1">
        <v>0.84</v>
      </c>
      <c r="C5982" s="1">
        <v>0.84</v>
      </c>
      <c r="D5982" s="1">
        <v>0.78800000000000003</v>
      </c>
      <c r="E5982" s="1">
        <v>0.78800000000000003</v>
      </c>
      <c r="G5982" s="6">
        <f t="shared" si="652"/>
        <v>-3.7999999999999923E-2</v>
      </c>
      <c r="H5982" s="1">
        <f t="shared" si="653"/>
        <v>0</v>
      </c>
      <c r="I5982" s="1">
        <f t="shared" si="654"/>
        <v>3.7999999999999923E-2</v>
      </c>
      <c r="K5982" s="6">
        <f t="shared" si="655"/>
        <v>2.6428571428571295E-3</v>
      </c>
      <c r="L5982" s="6">
        <f t="shared" si="656"/>
        <v>1.5642857142857125E-2</v>
      </c>
      <c r="M5982" s="6">
        <f t="shared" si="657"/>
        <v>0.16894977168949707</v>
      </c>
      <c r="N5982" s="6">
        <f t="shared" si="658"/>
        <v>14.453124999999943</v>
      </c>
      <c r="Q5982" s="1">
        <v>0.77932800000000002</v>
      </c>
      <c r="R5982" s="3">
        <v>2520600</v>
      </c>
    </row>
    <row r="5983" spans="1:18" x14ac:dyDescent="0.2">
      <c r="A5983" s="8">
        <v>42670</v>
      </c>
      <c r="B5983" s="1">
        <v>0.82799999999999996</v>
      </c>
      <c r="C5983" s="1">
        <v>0.85799999999999998</v>
      </c>
      <c r="D5983" s="1">
        <v>0.79300000000000004</v>
      </c>
      <c r="E5983" s="1">
        <v>0.82799999999999996</v>
      </c>
      <c r="G5983" s="6">
        <f t="shared" si="652"/>
        <v>3.9999999999999925E-2</v>
      </c>
      <c r="H5983" s="1">
        <f t="shared" si="653"/>
        <v>3.9999999999999925E-2</v>
      </c>
      <c r="I5983" s="1">
        <f t="shared" si="654"/>
        <v>0</v>
      </c>
      <c r="K5983" s="6">
        <f t="shared" si="655"/>
        <v>5.4999999999999815E-3</v>
      </c>
      <c r="L5983" s="6">
        <f t="shared" si="656"/>
        <v>1.4285714285714266E-2</v>
      </c>
      <c r="M5983" s="6">
        <f t="shared" si="657"/>
        <v>0.38499999999999923</v>
      </c>
      <c r="N5983" s="6">
        <f t="shared" si="658"/>
        <v>27.797833935018019</v>
      </c>
      <c r="Q5983" s="1">
        <v>0.81888799999999995</v>
      </c>
      <c r="R5983" s="3">
        <v>255100</v>
      </c>
    </row>
    <row r="5984" spans="1:18" x14ac:dyDescent="0.2">
      <c r="A5984" s="8">
        <v>42671</v>
      </c>
      <c r="B5984" s="1">
        <v>0.82299999999999995</v>
      </c>
      <c r="C5984" s="1">
        <v>0.85099999999999998</v>
      </c>
      <c r="D5984" s="1">
        <v>0.79</v>
      </c>
      <c r="E5984" s="1">
        <v>0.8</v>
      </c>
      <c r="G5984" s="6">
        <f t="shared" si="652"/>
        <v>-2.7999999999999914E-2</v>
      </c>
      <c r="H5984" s="1">
        <f t="shared" si="653"/>
        <v>0</v>
      </c>
      <c r="I5984" s="1">
        <f t="shared" si="654"/>
        <v>2.7999999999999914E-2</v>
      </c>
      <c r="K5984" s="6">
        <f t="shared" si="655"/>
        <v>5.4999999999999815E-3</v>
      </c>
      <c r="L5984" s="6">
        <f t="shared" si="656"/>
        <v>1.5285714285714267E-2</v>
      </c>
      <c r="M5984" s="6">
        <f t="shared" si="657"/>
        <v>0.35981308411214874</v>
      </c>
      <c r="N5984" s="6">
        <f t="shared" si="658"/>
        <v>26.46048109965632</v>
      </c>
      <c r="Q5984" s="1">
        <v>0.79119600000000001</v>
      </c>
      <c r="R5984" s="3">
        <v>109400</v>
      </c>
    </row>
    <row r="5985" spans="1:18" x14ac:dyDescent="0.2">
      <c r="A5985" s="8">
        <v>42674</v>
      </c>
      <c r="B5985" s="1">
        <v>0.8</v>
      </c>
      <c r="C5985" s="1">
        <v>0.83299999999999996</v>
      </c>
      <c r="D5985" s="1">
        <v>0.78300000000000003</v>
      </c>
      <c r="E5985" s="1">
        <v>0.79</v>
      </c>
      <c r="G5985" s="6">
        <f t="shared" si="652"/>
        <v>-1.0000000000000009E-2</v>
      </c>
      <c r="H5985" s="1">
        <f t="shared" si="653"/>
        <v>0</v>
      </c>
      <c r="I5985" s="1">
        <f t="shared" si="654"/>
        <v>1.0000000000000009E-2</v>
      </c>
      <c r="K5985" s="6">
        <f t="shared" si="655"/>
        <v>4.5714285714285596E-3</v>
      </c>
      <c r="L5985" s="6">
        <f t="shared" si="656"/>
        <v>1.5999999999999983E-2</v>
      </c>
      <c r="M5985" s="6">
        <f t="shared" si="657"/>
        <v>0.28571428571428525</v>
      </c>
      <c r="N5985" s="6">
        <f t="shared" si="658"/>
        <v>22.222222222222186</v>
      </c>
      <c r="Q5985" s="1">
        <v>0.78130599999999994</v>
      </c>
      <c r="R5985" s="3">
        <v>140000</v>
      </c>
    </row>
    <row r="5986" spans="1:18" x14ac:dyDescent="0.2">
      <c r="A5986" s="8">
        <v>42675</v>
      </c>
      <c r="B5986" s="1">
        <v>0.78</v>
      </c>
      <c r="C5986" s="1">
        <v>0.81</v>
      </c>
      <c r="D5986" s="1">
        <v>0.78</v>
      </c>
      <c r="E5986" s="1">
        <v>0.79500000000000004</v>
      </c>
      <c r="G5986" s="6">
        <f t="shared" si="652"/>
        <v>5.0000000000000044E-3</v>
      </c>
      <c r="H5986" s="1">
        <f t="shared" si="653"/>
        <v>5.0000000000000044E-3</v>
      </c>
      <c r="I5986" s="1">
        <f t="shared" si="654"/>
        <v>0</v>
      </c>
      <c r="K5986" s="6">
        <f t="shared" si="655"/>
        <v>4.9285714285714167E-3</v>
      </c>
      <c r="L5986" s="6">
        <f t="shared" si="656"/>
        <v>1.3857142857142846E-2</v>
      </c>
      <c r="M5986" s="6">
        <f t="shared" si="657"/>
        <v>0.35567010309278296</v>
      </c>
      <c r="N5986" s="6">
        <f t="shared" si="658"/>
        <v>26.235741444866889</v>
      </c>
      <c r="Q5986" s="1">
        <v>0.78625100000000003</v>
      </c>
      <c r="R5986" s="3">
        <v>75200</v>
      </c>
    </row>
    <row r="5987" spans="1:18" x14ac:dyDescent="0.2">
      <c r="A5987" s="8">
        <v>42676</v>
      </c>
      <c r="B5987" s="1">
        <v>0.79200000000000004</v>
      </c>
      <c r="C5987" s="1">
        <v>0.80900000000000005</v>
      </c>
      <c r="D5987" s="1">
        <v>0.76800000000000002</v>
      </c>
      <c r="E5987" s="1">
        <v>0.77</v>
      </c>
      <c r="G5987" s="6">
        <f t="shared" si="652"/>
        <v>-2.5000000000000022E-2</v>
      </c>
      <c r="H5987" s="1">
        <f t="shared" si="653"/>
        <v>0</v>
      </c>
      <c r="I5987" s="1">
        <f t="shared" si="654"/>
        <v>2.5000000000000022E-2</v>
      </c>
      <c r="K5987" s="6">
        <f t="shared" si="655"/>
        <v>3.9285714285714158E-3</v>
      </c>
      <c r="L5987" s="6">
        <f t="shared" si="656"/>
        <v>1.5642857142857132E-2</v>
      </c>
      <c r="M5987" s="6">
        <f t="shared" si="657"/>
        <v>0.2511415525114149</v>
      </c>
      <c r="N5987" s="6">
        <f t="shared" si="658"/>
        <v>20.072992700729884</v>
      </c>
      <c r="Q5987" s="1">
        <v>0.76152600000000004</v>
      </c>
      <c r="R5987" s="3">
        <v>145400</v>
      </c>
    </row>
    <row r="5988" spans="1:18" x14ac:dyDescent="0.2">
      <c r="A5988" s="8">
        <v>42677</v>
      </c>
      <c r="B5988" s="1">
        <v>0.75</v>
      </c>
      <c r="C5988" s="1">
        <v>0.77300000000000002</v>
      </c>
      <c r="D5988" s="1">
        <v>0.74</v>
      </c>
      <c r="E5988" s="1">
        <v>0.75</v>
      </c>
      <c r="G5988" s="6">
        <f t="shared" si="652"/>
        <v>-2.0000000000000018E-2</v>
      </c>
      <c r="H5988" s="1">
        <f t="shared" si="653"/>
        <v>0</v>
      </c>
      <c r="I5988" s="1">
        <f t="shared" si="654"/>
        <v>2.0000000000000018E-2</v>
      </c>
      <c r="K5988" s="6">
        <f t="shared" si="655"/>
        <v>3.5714285714285665E-3</v>
      </c>
      <c r="L5988" s="6">
        <f t="shared" si="656"/>
        <v>1.7071428571428564E-2</v>
      </c>
      <c r="M5988" s="6">
        <f t="shared" si="657"/>
        <v>0.20920502092050189</v>
      </c>
      <c r="N5988" s="6">
        <f t="shared" si="658"/>
        <v>17.301038062283723</v>
      </c>
      <c r="Q5988" s="1">
        <v>0.74174600000000002</v>
      </c>
      <c r="R5988" s="3">
        <v>180300</v>
      </c>
    </row>
    <row r="5989" spans="1:18" x14ac:dyDescent="0.2">
      <c r="A5989" s="8">
        <v>42678</v>
      </c>
      <c r="B5989" s="1">
        <v>0.75</v>
      </c>
      <c r="C5989" s="1">
        <v>0.77800000000000002</v>
      </c>
      <c r="D5989" s="1">
        <v>0.75</v>
      </c>
      <c r="E5989" s="1">
        <v>0.75</v>
      </c>
      <c r="G5989" s="6">
        <f t="shared" si="652"/>
        <v>0</v>
      </c>
      <c r="H5989" s="1">
        <f t="shared" si="653"/>
        <v>0</v>
      </c>
      <c r="I5989" s="1">
        <f t="shared" si="654"/>
        <v>0</v>
      </c>
      <c r="K5989" s="6">
        <f t="shared" si="655"/>
        <v>3.5714285714285665E-3</v>
      </c>
      <c r="L5989" s="6">
        <f t="shared" si="656"/>
        <v>1.4285714285714282E-2</v>
      </c>
      <c r="M5989" s="6">
        <f t="shared" si="657"/>
        <v>0.24999999999999972</v>
      </c>
      <c r="N5989" s="6">
        <f t="shared" si="658"/>
        <v>19.999999999999986</v>
      </c>
      <c r="Q5989" s="1">
        <v>0.74174600000000002</v>
      </c>
      <c r="R5989" s="3">
        <v>95300</v>
      </c>
    </row>
    <row r="5990" spans="1:18" x14ac:dyDescent="0.2">
      <c r="A5990" s="8">
        <v>42681</v>
      </c>
      <c r="B5990" s="1">
        <v>0.77800000000000002</v>
      </c>
      <c r="C5990" s="1">
        <v>0.79800000000000004</v>
      </c>
      <c r="D5990" s="1">
        <v>0.72799999999999998</v>
      </c>
      <c r="E5990" s="1">
        <v>0.73799999999999999</v>
      </c>
      <c r="G5990" s="6">
        <f t="shared" si="652"/>
        <v>-1.2000000000000011E-2</v>
      </c>
      <c r="H5990" s="1">
        <f t="shared" si="653"/>
        <v>0</v>
      </c>
      <c r="I5990" s="1">
        <f t="shared" si="654"/>
        <v>1.2000000000000011E-2</v>
      </c>
      <c r="K5990" s="6">
        <f t="shared" si="655"/>
        <v>3.5714285714285665E-3</v>
      </c>
      <c r="L5990" s="6">
        <f t="shared" si="656"/>
        <v>1.4214285714285711E-2</v>
      </c>
      <c r="M5990" s="6">
        <f t="shared" si="657"/>
        <v>0.25125628140703488</v>
      </c>
      <c r="N5990" s="6">
        <f t="shared" si="658"/>
        <v>20.080321285140542</v>
      </c>
      <c r="Q5990" s="1">
        <v>0.72987800000000003</v>
      </c>
      <c r="R5990" s="3">
        <v>132200</v>
      </c>
    </row>
    <row r="5991" spans="1:18" x14ac:dyDescent="0.2">
      <c r="A5991" s="8">
        <v>42682</v>
      </c>
      <c r="B5991" s="1">
        <v>0.75800000000000001</v>
      </c>
      <c r="C5991" s="1">
        <v>0.77</v>
      </c>
      <c r="D5991" s="1">
        <v>0.73</v>
      </c>
      <c r="E5991" s="1">
        <v>0.76600000000000001</v>
      </c>
      <c r="G5991" s="6">
        <f t="shared" si="652"/>
        <v>2.8000000000000025E-2</v>
      </c>
      <c r="H5991" s="1">
        <f t="shared" si="653"/>
        <v>2.8000000000000025E-2</v>
      </c>
      <c r="I5991" s="1">
        <f t="shared" si="654"/>
        <v>0</v>
      </c>
      <c r="K5991" s="6">
        <f t="shared" si="655"/>
        <v>5.5714285714285683E-3</v>
      </c>
      <c r="L5991" s="6">
        <f t="shared" si="656"/>
        <v>1.3142857142857138E-2</v>
      </c>
      <c r="M5991" s="6">
        <f t="shared" si="657"/>
        <v>0.42391304347826075</v>
      </c>
      <c r="N5991" s="6">
        <f t="shared" si="658"/>
        <v>29.770992366412202</v>
      </c>
      <c r="Q5991" s="1">
        <v>0.75756999999999997</v>
      </c>
      <c r="R5991" s="3">
        <v>116200</v>
      </c>
    </row>
    <row r="5992" spans="1:18" x14ac:dyDescent="0.2">
      <c r="A5992" s="8">
        <v>42683</v>
      </c>
      <c r="B5992" s="1">
        <v>0.76</v>
      </c>
      <c r="C5992" s="1">
        <v>0.9</v>
      </c>
      <c r="D5992" s="1">
        <v>0.7</v>
      </c>
      <c r="E5992" s="1">
        <v>0.72</v>
      </c>
      <c r="G5992" s="6">
        <f t="shared" si="652"/>
        <v>-4.6000000000000041E-2</v>
      </c>
      <c r="H5992" s="1">
        <f t="shared" si="653"/>
        <v>0</v>
      </c>
      <c r="I5992" s="1">
        <f t="shared" si="654"/>
        <v>4.6000000000000041E-2</v>
      </c>
      <c r="K5992" s="6">
        <f t="shared" si="655"/>
        <v>5.2142857142857112E-3</v>
      </c>
      <c r="L5992" s="6">
        <f t="shared" si="656"/>
        <v>1.6428571428571428E-2</v>
      </c>
      <c r="M5992" s="6">
        <f t="shared" si="657"/>
        <v>0.31739130434782592</v>
      </c>
      <c r="N5992" s="6">
        <f t="shared" si="658"/>
        <v>24.09240924092407</v>
      </c>
      <c r="Q5992" s="1">
        <v>0.71207699999999996</v>
      </c>
      <c r="R5992" s="3">
        <v>234100</v>
      </c>
    </row>
    <row r="5993" spans="1:18" x14ac:dyDescent="0.2">
      <c r="A5993" s="8">
        <v>42684</v>
      </c>
      <c r="B5993" s="1">
        <v>0.73499999999999999</v>
      </c>
      <c r="C5993" s="1">
        <v>0.748</v>
      </c>
      <c r="D5993" s="1">
        <v>0.70399999999999996</v>
      </c>
      <c r="E5993" s="1">
        <v>0.71399999999999997</v>
      </c>
      <c r="G5993" s="6">
        <f t="shared" si="652"/>
        <v>-6.0000000000000053E-3</v>
      </c>
      <c r="H5993" s="1">
        <f t="shared" si="653"/>
        <v>0</v>
      </c>
      <c r="I5993" s="1">
        <f t="shared" si="654"/>
        <v>6.0000000000000053E-3</v>
      </c>
      <c r="K5993" s="6">
        <f t="shared" si="655"/>
        <v>5.2142857142857112E-3</v>
      </c>
      <c r="L5993" s="6">
        <f t="shared" si="656"/>
        <v>1.4857142857142855E-2</v>
      </c>
      <c r="M5993" s="6">
        <f t="shared" si="657"/>
        <v>0.35096153846153832</v>
      </c>
      <c r="N5993" s="6">
        <f t="shared" si="658"/>
        <v>25.97864768683273</v>
      </c>
      <c r="Q5993" s="1">
        <v>0.70614299999999997</v>
      </c>
      <c r="R5993" s="3">
        <v>223500</v>
      </c>
    </row>
    <row r="5994" spans="1:18" x14ac:dyDescent="0.2">
      <c r="A5994" s="8">
        <v>42685</v>
      </c>
      <c r="B5994" s="1">
        <v>0.70499999999999996</v>
      </c>
      <c r="C5994" s="1">
        <v>0.748</v>
      </c>
      <c r="D5994" s="1">
        <v>0.7</v>
      </c>
      <c r="E5994" s="1">
        <v>0.72399999999999998</v>
      </c>
      <c r="G5994" s="6">
        <f t="shared" si="652"/>
        <v>1.0000000000000009E-2</v>
      </c>
      <c r="H5994" s="1">
        <f t="shared" si="653"/>
        <v>1.0000000000000009E-2</v>
      </c>
      <c r="I5994" s="1">
        <f t="shared" si="654"/>
        <v>0</v>
      </c>
      <c r="K5994" s="6">
        <f t="shared" si="655"/>
        <v>5.9285714285714263E-3</v>
      </c>
      <c r="L5994" s="6">
        <f t="shared" si="656"/>
        <v>1.3785714285714281E-2</v>
      </c>
      <c r="M5994" s="6">
        <f t="shared" si="657"/>
        <v>0.43005181347150256</v>
      </c>
      <c r="N5994" s="6">
        <f t="shared" si="658"/>
        <v>30.072463768115938</v>
      </c>
      <c r="Q5994" s="1">
        <v>0.71603300000000003</v>
      </c>
      <c r="R5994" s="3">
        <v>95200</v>
      </c>
    </row>
    <row r="5995" spans="1:18" x14ac:dyDescent="0.2">
      <c r="A5995" s="8">
        <v>42688</v>
      </c>
      <c r="B5995" s="1">
        <v>0.70499999999999996</v>
      </c>
      <c r="C5995" s="1">
        <v>0.73599999999999999</v>
      </c>
      <c r="D5995" s="1">
        <v>0.70099999999999996</v>
      </c>
      <c r="E5995" s="1">
        <v>0.71199999999999997</v>
      </c>
      <c r="G5995" s="6">
        <f t="shared" si="652"/>
        <v>-1.2000000000000011E-2</v>
      </c>
      <c r="H5995" s="1">
        <f t="shared" si="653"/>
        <v>0</v>
      </c>
      <c r="I5995" s="1">
        <f t="shared" si="654"/>
        <v>1.2000000000000011E-2</v>
      </c>
      <c r="K5995" s="6">
        <f t="shared" si="655"/>
        <v>5.9285714285714263E-3</v>
      </c>
      <c r="L5995" s="6">
        <f t="shared" si="656"/>
        <v>1.4071428571428568E-2</v>
      </c>
      <c r="M5995" s="6">
        <f t="shared" si="657"/>
        <v>0.42131979695431465</v>
      </c>
      <c r="N5995" s="6">
        <f t="shared" si="658"/>
        <v>29.642857142857139</v>
      </c>
      <c r="Q5995" s="1">
        <v>0.70416500000000004</v>
      </c>
      <c r="R5995" s="3">
        <v>114800</v>
      </c>
    </row>
    <row r="5996" spans="1:18" x14ac:dyDescent="0.2">
      <c r="A5996" s="8">
        <v>42689</v>
      </c>
      <c r="B5996" s="1">
        <v>0.72899999999999998</v>
      </c>
      <c r="C5996" s="1">
        <v>0.748</v>
      </c>
      <c r="D5996" s="1">
        <v>0.7</v>
      </c>
      <c r="E5996" s="1">
        <v>0.71</v>
      </c>
      <c r="G5996" s="6">
        <f t="shared" si="652"/>
        <v>-2.0000000000000018E-3</v>
      </c>
      <c r="H5996" s="1">
        <f t="shared" si="653"/>
        <v>0</v>
      </c>
      <c r="I5996" s="1">
        <f t="shared" si="654"/>
        <v>2.0000000000000018E-3</v>
      </c>
      <c r="K5996" s="6">
        <f t="shared" si="655"/>
        <v>5.9285714285714263E-3</v>
      </c>
      <c r="L5996" s="6">
        <f t="shared" si="656"/>
        <v>1.1500000000000002E-2</v>
      </c>
      <c r="M5996" s="6">
        <f t="shared" si="657"/>
        <v>0.51552795031055876</v>
      </c>
      <c r="N5996" s="6">
        <f t="shared" si="658"/>
        <v>34.016393442622942</v>
      </c>
      <c r="Q5996" s="1">
        <v>0.70218700000000001</v>
      </c>
      <c r="R5996" s="3">
        <v>171400</v>
      </c>
    </row>
    <row r="5997" spans="1:18" x14ac:dyDescent="0.2">
      <c r="A5997" s="8">
        <v>42690</v>
      </c>
      <c r="B5997" s="1">
        <v>0.71</v>
      </c>
      <c r="C5997" s="1">
        <v>0.74</v>
      </c>
      <c r="D5997" s="1">
        <v>0.70199999999999996</v>
      </c>
      <c r="E5997" s="1">
        <v>0.71499999999999997</v>
      </c>
      <c r="G5997" s="6">
        <f t="shared" si="652"/>
        <v>5.0000000000000044E-3</v>
      </c>
      <c r="H5997" s="1">
        <f t="shared" si="653"/>
        <v>5.0000000000000044E-3</v>
      </c>
      <c r="I5997" s="1">
        <f t="shared" si="654"/>
        <v>0</v>
      </c>
      <c r="K5997" s="6">
        <f t="shared" si="655"/>
        <v>3.4285714285714314E-3</v>
      </c>
      <c r="L5997" s="6">
        <f t="shared" si="656"/>
        <v>1.1500000000000002E-2</v>
      </c>
      <c r="M5997" s="6">
        <f t="shared" si="657"/>
        <v>0.29813664596273315</v>
      </c>
      <c r="N5997" s="6">
        <f t="shared" si="658"/>
        <v>22.966507177033506</v>
      </c>
      <c r="Q5997" s="1">
        <v>0.70713199999999998</v>
      </c>
      <c r="R5997" s="3">
        <v>46700</v>
      </c>
    </row>
    <row r="5998" spans="1:18" x14ac:dyDescent="0.2">
      <c r="A5998" s="8">
        <v>42691</v>
      </c>
      <c r="B5998" s="1">
        <v>0.71899999999999997</v>
      </c>
      <c r="C5998" s="1">
        <v>0.73</v>
      </c>
      <c r="D5998" s="1">
        <v>0.70499999999999996</v>
      </c>
      <c r="E5998" s="1">
        <v>0.70499999999999996</v>
      </c>
      <c r="G5998" s="6">
        <f t="shared" si="652"/>
        <v>-1.0000000000000009E-2</v>
      </c>
      <c r="H5998" s="1">
        <f t="shared" si="653"/>
        <v>0</v>
      </c>
      <c r="I5998" s="1">
        <f t="shared" si="654"/>
        <v>1.0000000000000009E-2</v>
      </c>
      <c r="K5998" s="6">
        <f t="shared" si="655"/>
        <v>3.4285714285714314E-3</v>
      </c>
      <c r="L5998" s="6">
        <f t="shared" si="656"/>
        <v>1.0214285714285723E-2</v>
      </c>
      <c r="M5998" s="6">
        <f t="shared" si="657"/>
        <v>0.33566433566433568</v>
      </c>
      <c r="N5998" s="6">
        <f t="shared" si="658"/>
        <v>25.130890052356023</v>
      </c>
      <c r="Q5998" s="1">
        <v>0.69724200000000003</v>
      </c>
      <c r="R5998" s="3">
        <v>88200</v>
      </c>
    </row>
    <row r="5999" spans="1:18" x14ac:dyDescent="0.2">
      <c r="A5999" s="8">
        <v>42692</v>
      </c>
      <c r="B5999" s="1">
        <v>0.70499999999999996</v>
      </c>
      <c r="C5999" s="1">
        <v>0.73</v>
      </c>
      <c r="D5999" s="1">
        <v>0.70499999999999996</v>
      </c>
      <c r="E5999" s="1">
        <v>0.71</v>
      </c>
      <c r="G5999" s="6">
        <f t="shared" si="652"/>
        <v>5.0000000000000044E-3</v>
      </c>
      <c r="H5999" s="1">
        <f t="shared" si="653"/>
        <v>5.0000000000000044E-3</v>
      </c>
      <c r="I5999" s="1">
        <f t="shared" si="654"/>
        <v>0</v>
      </c>
      <c r="K5999" s="6">
        <f t="shared" si="655"/>
        <v>3.785714285714289E-3</v>
      </c>
      <c r="L5999" s="6">
        <f t="shared" si="656"/>
        <v>9.5000000000000084E-3</v>
      </c>
      <c r="M5999" s="6">
        <f t="shared" si="657"/>
        <v>0.39849624060150374</v>
      </c>
      <c r="N5999" s="6">
        <f t="shared" si="658"/>
        <v>28.494623655913983</v>
      </c>
      <c r="Q5999" s="1">
        <v>0.70218700000000001</v>
      </c>
      <c r="R5999" s="3">
        <v>156300</v>
      </c>
    </row>
    <row r="6000" spans="1:18" x14ac:dyDescent="0.2">
      <c r="A6000" s="8">
        <v>42695</v>
      </c>
      <c r="B6000" s="1">
        <v>0.71799999999999997</v>
      </c>
      <c r="C6000" s="1">
        <v>0.748</v>
      </c>
      <c r="D6000" s="1">
        <v>0.71499999999999997</v>
      </c>
      <c r="E6000" s="1">
        <v>0.74299999999999999</v>
      </c>
      <c r="G6000" s="6">
        <f t="shared" si="652"/>
        <v>3.3000000000000029E-2</v>
      </c>
      <c r="H6000" s="1">
        <f t="shared" si="653"/>
        <v>3.3000000000000029E-2</v>
      </c>
      <c r="I6000" s="1">
        <f t="shared" si="654"/>
        <v>0</v>
      </c>
      <c r="K6000" s="6">
        <f t="shared" si="655"/>
        <v>5.7857142857142907E-3</v>
      </c>
      <c r="L6000" s="6">
        <f t="shared" si="656"/>
        <v>9.5000000000000084E-3</v>
      </c>
      <c r="M6000" s="6">
        <f t="shared" si="657"/>
        <v>0.60902255639097747</v>
      </c>
      <c r="N6000" s="6">
        <f t="shared" si="658"/>
        <v>37.850467289719624</v>
      </c>
      <c r="Q6000" s="1">
        <v>0.734823</v>
      </c>
      <c r="R6000" s="3">
        <v>517200</v>
      </c>
    </row>
    <row r="6001" spans="1:18" x14ac:dyDescent="0.2">
      <c r="A6001" s="8">
        <v>42696</v>
      </c>
      <c r="B6001" s="1">
        <v>0.75</v>
      </c>
      <c r="C6001" s="1">
        <v>0.77900000000000003</v>
      </c>
      <c r="D6001" s="1">
        <v>0.71199999999999997</v>
      </c>
      <c r="E6001" s="1">
        <v>0.73299999999999998</v>
      </c>
      <c r="G6001" s="6">
        <f t="shared" si="652"/>
        <v>-1.0000000000000009E-2</v>
      </c>
      <c r="H6001" s="1">
        <f t="shared" si="653"/>
        <v>0</v>
      </c>
      <c r="I6001" s="1">
        <f t="shared" si="654"/>
        <v>1.0000000000000009E-2</v>
      </c>
      <c r="K6001" s="6">
        <f t="shared" si="655"/>
        <v>5.7857142857142907E-3</v>
      </c>
      <c r="L6001" s="6">
        <f t="shared" si="656"/>
        <v>8.4285714285714363E-3</v>
      </c>
      <c r="M6001" s="6">
        <f t="shared" si="657"/>
        <v>0.68644067796610164</v>
      </c>
      <c r="N6001" s="6">
        <f t="shared" si="658"/>
        <v>40.703517587939693</v>
      </c>
      <c r="Q6001" s="1">
        <v>0.72493300000000005</v>
      </c>
      <c r="R6001" s="3">
        <v>175000</v>
      </c>
    </row>
    <row r="6002" spans="1:18" x14ac:dyDescent="0.2">
      <c r="A6002" s="8">
        <v>42697</v>
      </c>
      <c r="B6002" s="1">
        <v>0.73799999999999999</v>
      </c>
      <c r="C6002" s="1">
        <v>0.78</v>
      </c>
      <c r="D6002" s="1">
        <v>0.72</v>
      </c>
      <c r="E6002" s="1">
        <v>0.78</v>
      </c>
      <c r="G6002" s="6">
        <f t="shared" si="652"/>
        <v>4.7000000000000042E-2</v>
      </c>
      <c r="H6002" s="1">
        <f t="shared" si="653"/>
        <v>4.7000000000000042E-2</v>
      </c>
      <c r="I6002" s="1">
        <f t="shared" si="654"/>
        <v>0</v>
      </c>
      <c r="K6002" s="6">
        <f t="shared" si="655"/>
        <v>9.1428571428571505E-3</v>
      </c>
      <c r="L6002" s="6">
        <f t="shared" si="656"/>
        <v>7.0000000000000062E-3</v>
      </c>
      <c r="M6002" s="6">
        <f t="shared" si="657"/>
        <v>1.3061224489795917</v>
      </c>
      <c r="N6002" s="6">
        <f t="shared" si="658"/>
        <v>56.637168141592916</v>
      </c>
      <c r="Q6002" s="1">
        <v>0.77141599999999999</v>
      </c>
      <c r="R6002" s="3">
        <v>360600</v>
      </c>
    </row>
    <row r="6003" spans="1:18" x14ac:dyDescent="0.2">
      <c r="A6003" s="8">
        <v>42699</v>
      </c>
      <c r="B6003" s="1">
        <v>0.77900000000000003</v>
      </c>
      <c r="C6003" s="1">
        <v>0.8</v>
      </c>
      <c r="D6003" s="1">
        <v>0.745</v>
      </c>
      <c r="E6003" s="1">
        <v>0.75700000000000001</v>
      </c>
      <c r="G6003" s="6">
        <f t="shared" si="652"/>
        <v>-2.300000000000002E-2</v>
      </c>
      <c r="H6003" s="1">
        <f t="shared" si="653"/>
        <v>0</v>
      </c>
      <c r="I6003" s="1">
        <f t="shared" si="654"/>
        <v>2.300000000000002E-2</v>
      </c>
      <c r="K6003" s="6">
        <f t="shared" si="655"/>
        <v>9.1428571428571505E-3</v>
      </c>
      <c r="L6003" s="6">
        <f t="shared" si="656"/>
        <v>8.64285714285715E-3</v>
      </c>
      <c r="M6003" s="6">
        <f t="shared" si="657"/>
        <v>1.0578512396694215</v>
      </c>
      <c r="N6003" s="6">
        <f t="shared" si="658"/>
        <v>51.405622489959839</v>
      </c>
      <c r="Q6003" s="1">
        <v>0.74866900000000003</v>
      </c>
      <c r="R6003" s="3">
        <v>325200</v>
      </c>
    </row>
    <row r="6004" spans="1:18" x14ac:dyDescent="0.2">
      <c r="A6004" s="8">
        <v>42702</v>
      </c>
      <c r="B6004" s="1">
        <v>0.8</v>
      </c>
      <c r="C6004" s="1">
        <v>0.8</v>
      </c>
      <c r="D6004" s="1">
        <v>0.76</v>
      </c>
      <c r="E6004" s="1">
        <v>0.76</v>
      </c>
      <c r="G6004" s="6">
        <f t="shared" si="652"/>
        <v>3.0000000000000027E-3</v>
      </c>
      <c r="H6004" s="1">
        <f t="shared" si="653"/>
        <v>3.0000000000000027E-3</v>
      </c>
      <c r="I6004" s="1">
        <f t="shared" si="654"/>
        <v>0</v>
      </c>
      <c r="K6004" s="6">
        <f t="shared" si="655"/>
        <v>9.3571428571428659E-3</v>
      </c>
      <c r="L6004" s="6">
        <f t="shared" si="656"/>
        <v>7.7857142857142925E-3</v>
      </c>
      <c r="M6004" s="6">
        <f t="shared" si="657"/>
        <v>1.2018348623853212</v>
      </c>
      <c r="N6004" s="6">
        <f t="shared" si="658"/>
        <v>54.583333333333336</v>
      </c>
      <c r="Q6004" s="1">
        <v>0.75163599999999997</v>
      </c>
      <c r="R6004" s="3">
        <v>112700</v>
      </c>
    </row>
    <row r="6005" spans="1:18" x14ac:dyDescent="0.2">
      <c r="A6005" s="8">
        <v>42703</v>
      </c>
      <c r="B6005" s="1">
        <v>0.73</v>
      </c>
      <c r="C6005" s="1">
        <v>0.75</v>
      </c>
      <c r="D6005" s="1">
        <v>0.71</v>
      </c>
      <c r="E6005" s="1">
        <v>0.71799999999999997</v>
      </c>
      <c r="G6005" s="6">
        <f t="shared" si="652"/>
        <v>-4.2000000000000037E-2</v>
      </c>
      <c r="H6005" s="1">
        <f t="shared" si="653"/>
        <v>0</v>
      </c>
      <c r="I6005" s="1">
        <f t="shared" si="654"/>
        <v>4.2000000000000037E-2</v>
      </c>
      <c r="K6005" s="6">
        <f t="shared" si="655"/>
        <v>7.3571428571428633E-3</v>
      </c>
      <c r="L6005" s="6">
        <f t="shared" si="656"/>
        <v>1.0785714285714296E-2</v>
      </c>
      <c r="M6005" s="6">
        <f t="shared" si="657"/>
        <v>0.68211920529801318</v>
      </c>
      <c r="N6005" s="6">
        <f t="shared" si="658"/>
        <v>40.5511811023622</v>
      </c>
      <c r="Q6005" s="1">
        <v>0.71009900000000004</v>
      </c>
      <c r="R6005" s="3">
        <v>266200</v>
      </c>
    </row>
    <row r="6006" spans="1:18" x14ac:dyDescent="0.2">
      <c r="A6006" s="8">
        <v>42704</v>
      </c>
      <c r="B6006" s="1">
        <v>0.748</v>
      </c>
      <c r="C6006" s="1">
        <v>0.80800000000000005</v>
      </c>
      <c r="D6006" s="1">
        <v>0.748</v>
      </c>
      <c r="E6006" s="1">
        <v>0.77100000000000002</v>
      </c>
      <c r="G6006" s="6">
        <f t="shared" si="652"/>
        <v>5.3000000000000047E-2</v>
      </c>
      <c r="H6006" s="1">
        <f t="shared" si="653"/>
        <v>5.3000000000000047E-2</v>
      </c>
      <c r="I6006" s="1">
        <f t="shared" si="654"/>
        <v>0</v>
      </c>
      <c r="K6006" s="6">
        <f t="shared" si="655"/>
        <v>1.1142857142857152E-2</v>
      </c>
      <c r="L6006" s="6">
        <f t="shared" si="656"/>
        <v>7.5000000000000067E-3</v>
      </c>
      <c r="M6006" s="6">
        <f t="shared" si="657"/>
        <v>1.4857142857142855</v>
      </c>
      <c r="N6006" s="6">
        <f t="shared" si="658"/>
        <v>59.770114942528735</v>
      </c>
      <c r="Q6006" s="1">
        <v>0.76251500000000005</v>
      </c>
      <c r="R6006" s="3">
        <v>316500</v>
      </c>
    </row>
    <row r="6007" spans="1:18" x14ac:dyDescent="0.2">
      <c r="A6007" s="8">
        <v>42705</v>
      </c>
      <c r="B6007" s="1">
        <v>0.8</v>
      </c>
      <c r="C6007" s="1">
        <v>0.84</v>
      </c>
      <c r="D6007" s="1">
        <v>0.79</v>
      </c>
      <c r="E6007" s="1">
        <v>0.80100000000000005</v>
      </c>
      <c r="G6007" s="6">
        <f t="shared" si="652"/>
        <v>3.0000000000000027E-2</v>
      </c>
      <c r="H6007" s="1">
        <f t="shared" si="653"/>
        <v>3.0000000000000027E-2</v>
      </c>
      <c r="I6007" s="1">
        <f t="shared" si="654"/>
        <v>0</v>
      </c>
      <c r="K6007" s="6">
        <f t="shared" si="655"/>
        <v>1.3285714285714298E-2</v>
      </c>
      <c r="L6007" s="6">
        <f t="shared" si="656"/>
        <v>7.0714285714285775E-3</v>
      </c>
      <c r="M6007" s="6">
        <f t="shared" si="657"/>
        <v>1.8787878787878789</v>
      </c>
      <c r="N6007" s="6">
        <f t="shared" si="658"/>
        <v>65.26315789473685</v>
      </c>
      <c r="Q6007" s="1">
        <v>0.79218500000000003</v>
      </c>
      <c r="R6007" s="3">
        <v>544300</v>
      </c>
    </row>
    <row r="6008" spans="1:18" x14ac:dyDescent="0.2">
      <c r="A6008" s="8">
        <v>42706</v>
      </c>
      <c r="B6008" s="1">
        <v>0.79</v>
      </c>
      <c r="C6008" s="1">
        <v>0.81899999999999995</v>
      </c>
      <c r="D6008" s="1">
        <v>0.74</v>
      </c>
      <c r="E6008" s="1">
        <v>0.80500000000000005</v>
      </c>
      <c r="G6008" s="6">
        <f t="shared" si="652"/>
        <v>4.0000000000000036E-3</v>
      </c>
      <c r="H6008" s="1">
        <f t="shared" si="653"/>
        <v>4.0000000000000036E-3</v>
      </c>
      <c r="I6008" s="1">
        <f t="shared" si="654"/>
        <v>0</v>
      </c>
      <c r="K6008" s="6">
        <f t="shared" si="655"/>
        <v>1.2857142857142869E-2</v>
      </c>
      <c r="L6008" s="6">
        <f t="shared" si="656"/>
        <v>7.0714285714285775E-3</v>
      </c>
      <c r="M6008" s="6">
        <f t="shared" si="657"/>
        <v>1.8181818181818183</v>
      </c>
      <c r="N6008" s="6">
        <f t="shared" si="658"/>
        <v>64.516129032258064</v>
      </c>
      <c r="Q6008" s="1">
        <v>0.79614099999999999</v>
      </c>
      <c r="R6008" s="3">
        <v>187200</v>
      </c>
    </row>
    <row r="6009" spans="1:18" x14ac:dyDescent="0.2">
      <c r="A6009" s="8">
        <v>42709</v>
      </c>
      <c r="B6009" s="1">
        <v>0.82</v>
      </c>
      <c r="C6009" s="1">
        <v>0.95099999999999996</v>
      </c>
      <c r="D6009" s="1">
        <v>0.82</v>
      </c>
      <c r="E6009" s="1">
        <v>0.9</v>
      </c>
      <c r="G6009" s="6">
        <f t="shared" si="652"/>
        <v>9.4999999999999973E-2</v>
      </c>
      <c r="H6009" s="1">
        <f t="shared" si="653"/>
        <v>9.4999999999999973E-2</v>
      </c>
      <c r="I6009" s="1">
        <f t="shared" si="654"/>
        <v>0</v>
      </c>
      <c r="K6009" s="6">
        <f t="shared" si="655"/>
        <v>1.9642857142857153E-2</v>
      </c>
      <c r="L6009" s="6">
        <f t="shared" si="656"/>
        <v>6.2142857142857199E-3</v>
      </c>
      <c r="M6009" s="6">
        <f t="shared" si="657"/>
        <v>3.1609195402298838</v>
      </c>
      <c r="N6009" s="6">
        <f t="shared" si="658"/>
        <v>75.966850828729278</v>
      </c>
      <c r="Q6009" s="1">
        <v>0.890096</v>
      </c>
      <c r="R6009" s="3">
        <v>932900</v>
      </c>
    </row>
    <row r="6010" spans="1:18" x14ac:dyDescent="0.2">
      <c r="A6010" s="8">
        <v>42710</v>
      </c>
      <c r="B6010" s="1">
        <v>0.92</v>
      </c>
      <c r="C6010" s="1">
        <v>0.94</v>
      </c>
      <c r="D6010" s="1">
        <v>0.84199999999999997</v>
      </c>
      <c r="E6010" s="1">
        <v>0.88800000000000001</v>
      </c>
      <c r="G6010" s="6">
        <f t="shared" si="652"/>
        <v>-1.2000000000000011E-2</v>
      </c>
      <c r="H6010" s="1">
        <f t="shared" si="653"/>
        <v>0</v>
      </c>
      <c r="I6010" s="1">
        <f t="shared" si="654"/>
        <v>1.2000000000000011E-2</v>
      </c>
      <c r="K6010" s="6">
        <f t="shared" si="655"/>
        <v>1.9642857142857153E-2</v>
      </c>
      <c r="L6010" s="6">
        <f t="shared" si="656"/>
        <v>6.928571428571435E-3</v>
      </c>
      <c r="M6010" s="6">
        <f t="shared" si="657"/>
        <v>2.8350515463917514</v>
      </c>
      <c r="N6010" s="6">
        <f t="shared" si="658"/>
        <v>73.924731182795682</v>
      </c>
      <c r="Q6010" s="1">
        <v>0.87822800000000001</v>
      </c>
      <c r="R6010" s="3">
        <v>308600</v>
      </c>
    </row>
    <row r="6011" spans="1:18" x14ac:dyDescent="0.2">
      <c r="A6011" s="8">
        <v>42711</v>
      </c>
      <c r="B6011" s="1">
        <v>0.88</v>
      </c>
      <c r="C6011" s="1">
        <v>0.88</v>
      </c>
      <c r="D6011" s="1">
        <v>0.81</v>
      </c>
      <c r="E6011" s="1">
        <v>0.81799999999999995</v>
      </c>
      <c r="G6011" s="6">
        <f t="shared" si="652"/>
        <v>-7.0000000000000062E-2</v>
      </c>
      <c r="H6011" s="1">
        <f t="shared" si="653"/>
        <v>0</v>
      </c>
      <c r="I6011" s="1">
        <f t="shared" si="654"/>
        <v>7.0000000000000062E-2</v>
      </c>
      <c r="K6011" s="6">
        <f t="shared" si="655"/>
        <v>1.9285714285714295E-2</v>
      </c>
      <c r="L6011" s="6">
        <f t="shared" si="656"/>
        <v>1.1928571428571439E-2</v>
      </c>
      <c r="M6011" s="6">
        <f t="shared" si="657"/>
        <v>1.6167664670658675</v>
      </c>
      <c r="N6011" s="6">
        <f t="shared" si="658"/>
        <v>61.78489702517161</v>
      </c>
      <c r="Q6011" s="1">
        <v>0.80899799999999999</v>
      </c>
      <c r="R6011" s="3">
        <v>414500</v>
      </c>
    </row>
    <row r="6012" spans="1:18" x14ac:dyDescent="0.2">
      <c r="A6012" s="8">
        <v>42712</v>
      </c>
      <c r="B6012" s="1">
        <v>0.84</v>
      </c>
      <c r="C6012" s="1">
        <v>0.85</v>
      </c>
      <c r="D6012" s="1">
        <v>0.8</v>
      </c>
      <c r="E6012" s="1">
        <v>0.83399999999999996</v>
      </c>
      <c r="G6012" s="6">
        <f t="shared" si="652"/>
        <v>1.6000000000000014E-2</v>
      </c>
      <c r="H6012" s="1">
        <f t="shared" si="653"/>
        <v>1.6000000000000014E-2</v>
      </c>
      <c r="I6012" s="1">
        <f t="shared" si="654"/>
        <v>0</v>
      </c>
      <c r="K6012" s="6">
        <f t="shared" si="655"/>
        <v>2.0428571428571438E-2</v>
      </c>
      <c r="L6012" s="6">
        <f t="shared" si="656"/>
        <v>1.1214285714285724E-2</v>
      </c>
      <c r="M6012" s="6">
        <f t="shared" si="657"/>
        <v>1.8216560509554134</v>
      </c>
      <c r="N6012" s="6">
        <f t="shared" si="658"/>
        <v>64.559819413092541</v>
      </c>
      <c r="Q6012" s="1">
        <v>0.82482200000000006</v>
      </c>
      <c r="R6012" s="3">
        <v>215900</v>
      </c>
    </row>
    <row r="6013" spans="1:18" x14ac:dyDescent="0.2">
      <c r="A6013" s="8">
        <v>42713</v>
      </c>
      <c r="B6013" s="1">
        <v>0.85</v>
      </c>
      <c r="C6013" s="1">
        <v>0.87</v>
      </c>
      <c r="D6013" s="1">
        <v>0.84</v>
      </c>
      <c r="E6013" s="1">
        <v>0.86</v>
      </c>
      <c r="G6013" s="6">
        <f t="shared" si="652"/>
        <v>2.6000000000000023E-2</v>
      </c>
      <c r="H6013" s="1">
        <f t="shared" si="653"/>
        <v>2.6000000000000023E-2</v>
      </c>
      <c r="I6013" s="1">
        <f t="shared" si="654"/>
        <v>0</v>
      </c>
      <c r="K6013" s="6">
        <f t="shared" si="655"/>
        <v>2.192857142857144E-2</v>
      </c>
      <c r="L6013" s="6">
        <f t="shared" si="656"/>
        <v>1.1214285714285724E-2</v>
      </c>
      <c r="M6013" s="6">
        <f t="shared" si="657"/>
        <v>1.9554140127388528</v>
      </c>
      <c r="N6013" s="6">
        <f t="shared" si="658"/>
        <v>66.16379310344827</v>
      </c>
      <c r="Q6013" s="1">
        <v>0.85053599999999996</v>
      </c>
      <c r="R6013" s="3">
        <v>182000</v>
      </c>
    </row>
    <row r="6014" spans="1:18" x14ac:dyDescent="0.2">
      <c r="A6014" s="8">
        <v>42716</v>
      </c>
      <c r="B6014" s="1">
        <v>0.92</v>
      </c>
      <c r="C6014" s="1">
        <v>0.95</v>
      </c>
      <c r="D6014" s="1">
        <v>0.88</v>
      </c>
      <c r="E6014" s="1">
        <v>0.91600000000000004</v>
      </c>
      <c r="G6014" s="6">
        <f t="shared" si="652"/>
        <v>5.600000000000005E-2</v>
      </c>
      <c r="H6014" s="1">
        <f t="shared" si="653"/>
        <v>5.600000000000005E-2</v>
      </c>
      <c r="I6014" s="1">
        <f t="shared" si="654"/>
        <v>0</v>
      </c>
      <c r="K6014" s="6">
        <f t="shared" si="655"/>
        <v>2.3571428571428583E-2</v>
      </c>
      <c r="L6014" s="6">
        <f t="shared" si="656"/>
        <v>1.1214285714285724E-2</v>
      </c>
      <c r="M6014" s="6">
        <f t="shared" si="657"/>
        <v>2.1019108280254772</v>
      </c>
      <c r="N6014" s="6">
        <f t="shared" si="658"/>
        <v>67.761806981519499</v>
      </c>
      <c r="Q6014" s="1">
        <v>0.90591999999999995</v>
      </c>
      <c r="R6014" s="3">
        <v>869200</v>
      </c>
    </row>
    <row r="6015" spans="1:18" x14ac:dyDescent="0.2">
      <c r="A6015" s="8">
        <v>42717</v>
      </c>
      <c r="B6015" s="1">
        <v>0.91</v>
      </c>
      <c r="C6015" s="1">
        <v>0.92600000000000005</v>
      </c>
      <c r="D6015" s="1">
        <v>0.86</v>
      </c>
      <c r="E6015" s="1">
        <v>0.88600000000000001</v>
      </c>
      <c r="G6015" s="6">
        <f t="shared" si="652"/>
        <v>-3.0000000000000027E-2</v>
      </c>
      <c r="H6015" s="1">
        <f t="shared" si="653"/>
        <v>0</v>
      </c>
      <c r="I6015" s="1">
        <f t="shared" si="654"/>
        <v>3.0000000000000027E-2</v>
      </c>
      <c r="K6015" s="6">
        <f t="shared" si="655"/>
        <v>2.3571428571428583E-2</v>
      </c>
      <c r="L6015" s="6">
        <f t="shared" si="656"/>
        <v>1.2642857142857154E-2</v>
      </c>
      <c r="M6015" s="6">
        <f t="shared" si="657"/>
        <v>1.8644067796610164</v>
      </c>
      <c r="N6015" s="6">
        <f t="shared" si="658"/>
        <v>65.088757396449694</v>
      </c>
      <c r="Q6015" s="1">
        <v>0.87624999999999997</v>
      </c>
      <c r="R6015" s="3">
        <v>431700</v>
      </c>
    </row>
    <row r="6016" spans="1:18" x14ac:dyDescent="0.2">
      <c r="A6016" s="8">
        <v>42718</v>
      </c>
      <c r="B6016" s="1">
        <v>0.95</v>
      </c>
      <c r="C6016" s="1">
        <v>1.05</v>
      </c>
      <c r="D6016" s="1">
        <v>0.94</v>
      </c>
      <c r="E6016" s="1">
        <v>1.02</v>
      </c>
      <c r="G6016" s="6">
        <f t="shared" si="652"/>
        <v>0.13400000000000001</v>
      </c>
      <c r="H6016" s="1">
        <f t="shared" si="653"/>
        <v>0.13400000000000001</v>
      </c>
      <c r="I6016" s="1">
        <f t="shared" si="654"/>
        <v>0</v>
      </c>
      <c r="K6016" s="6">
        <f t="shared" si="655"/>
        <v>2.9785714285714297E-2</v>
      </c>
      <c r="L6016" s="6">
        <f t="shared" si="656"/>
        <v>1.2642857142857154E-2</v>
      </c>
      <c r="M6016" s="6">
        <f t="shared" si="657"/>
        <v>2.3559322033898296</v>
      </c>
      <c r="N6016" s="6">
        <f t="shared" si="658"/>
        <v>70.202020202020194</v>
      </c>
      <c r="Q6016" s="1">
        <v>1.008775</v>
      </c>
      <c r="R6016" s="3">
        <v>1680800</v>
      </c>
    </row>
    <row r="6017" spans="1:18" x14ac:dyDescent="0.2">
      <c r="A6017" s="8">
        <v>42719</v>
      </c>
      <c r="B6017" s="1">
        <v>1.06</v>
      </c>
      <c r="C6017" s="1">
        <v>1.0900000000000001</v>
      </c>
      <c r="D6017" s="1">
        <v>0.99</v>
      </c>
      <c r="E6017" s="1">
        <v>1.07</v>
      </c>
      <c r="G6017" s="6">
        <f t="shared" si="652"/>
        <v>5.0000000000000044E-2</v>
      </c>
      <c r="H6017" s="1">
        <f t="shared" si="653"/>
        <v>5.0000000000000044E-2</v>
      </c>
      <c r="I6017" s="1">
        <f t="shared" si="654"/>
        <v>0</v>
      </c>
      <c r="K6017" s="6">
        <f t="shared" si="655"/>
        <v>3.335714285714287E-2</v>
      </c>
      <c r="L6017" s="6">
        <f t="shared" si="656"/>
        <v>1.100000000000001E-2</v>
      </c>
      <c r="M6017" s="6">
        <f t="shared" si="657"/>
        <v>3.032467532467531</v>
      </c>
      <c r="N6017" s="6">
        <f t="shared" si="658"/>
        <v>75.201288244766488</v>
      </c>
      <c r="Q6017" s="1">
        <v>1.058225</v>
      </c>
      <c r="R6017" s="3">
        <v>1079500</v>
      </c>
    </row>
    <row r="6018" spans="1:18" x14ac:dyDescent="0.2">
      <c r="A6018" s="8">
        <v>42720</v>
      </c>
      <c r="B6018" s="1">
        <v>1.08</v>
      </c>
      <c r="C6018" s="1">
        <v>1.24</v>
      </c>
      <c r="D6018" s="1">
        <v>1.06</v>
      </c>
      <c r="E6018" s="1">
        <v>1.19</v>
      </c>
      <c r="G6018" s="6">
        <f t="shared" si="652"/>
        <v>0.11999999999999988</v>
      </c>
      <c r="H6018" s="1">
        <f t="shared" si="653"/>
        <v>0.11999999999999988</v>
      </c>
      <c r="I6018" s="1">
        <f t="shared" si="654"/>
        <v>0</v>
      </c>
      <c r="K6018" s="6">
        <f t="shared" si="655"/>
        <v>4.1714285714285718E-2</v>
      </c>
      <c r="L6018" s="6">
        <f t="shared" si="656"/>
        <v>1.100000000000001E-2</v>
      </c>
      <c r="M6018" s="6">
        <f t="shared" si="657"/>
        <v>3.792207792207789</v>
      </c>
      <c r="N6018" s="6">
        <f t="shared" si="658"/>
        <v>79.132791327913267</v>
      </c>
      <c r="Q6018" s="1">
        <v>1.176904</v>
      </c>
      <c r="R6018" s="3">
        <v>1149000</v>
      </c>
    </row>
    <row r="6019" spans="1:18" x14ac:dyDescent="0.2">
      <c r="A6019" s="8">
        <v>42723</v>
      </c>
      <c r="B6019" s="1">
        <v>1.2</v>
      </c>
      <c r="C6019" s="1">
        <v>1.43</v>
      </c>
      <c r="D6019" s="1">
        <v>1.2</v>
      </c>
      <c r="E6019" s="1">
        <v>1.26</v>
      </c>
      <c r="G6019" s="6">
        <f t="shared" si="652"/>
        <v>7.0000000000000062E-2</v>
      </c>
      <c r="H6019" s="1">
        <f t="shared" si="653"/>
        <v>7.0000000000000062E-2</v>
      </c>
      <c r="I6019" s="1">
        <f t="shared" si="654"/>
        <v>0</v>
      </c>
      <c r="K6019" s="6">
        <f t="shared" si="655"/>
        <v>4.6714285714285722E-2</v>
      </c>
      <c r="L6019" s="6">
        <f t="shared" si="656"/>
        <v>8.0000000000000071E-3</v>
      </c>
      <c r="M6019" s="6">
        <f t="shared" si="657"/>
        <v>5.83928571428571</v>
      </c>
      <c r="N6019" s="6">
        <f t="shared" si="658"/>
        <v>85.378590078328969</v>
      </c>
      <c r="Q6019" s="1">
        <v>1.2461340000000001</v>
      </c>
      <c r="R6019" s="3">
        <v>1798900</v>
      </c>
    </row>
    <row r="6020" spans="1:18" x14ac:dyDescent="0.2">
      <c r="A6020" s="8">
        <v>42724</v>
      </c>
      <c r="B6020" s="1">
        <v>1.28</v>
      </c>
      <c r="C6020" s="1">
        <v>1.34</v>
      </c>
      <c r="D6020" s="1">
        <v>1.1200000000000001</v>
      </c>
      <c r="E6020" s="1">
        <v>1.19</v>
      </c>
      <c r="G6020" s="6">
        <f t="shared" ref="G6020:G6083" si="659">E6020-E6019</f>
        <v>-7.0000000000000062E-2</v>
      </c>
      <c r="H6020" s="1">
        <f t="shared" ref="H6020:H6083" si="660">IF(G6020&gt;0,G6020,0)</f>
        <v>0</v>
      </c>
      <c r="I6020" s="1">
        <f t="shared" ref="I6020:I6083" si="661">IF(G6020&lt;0,ABS(G6020),0)</f>
        <v>7.0000000000000062E-2</v>
      </c>
      <c r="K6020" s="6">
        <f t="shared" si="655"/>
        <v>4.2928571428571434E-2</v>
      </c>
      <c r="L6020" s="6">
        <f t="shared" si="656"/>
        <v>1.3000000000000012E-2</v>
      </c>
      <c r="M6020" s="6">
        <f t="shared" si="657"/>
        <v>3.3021978021977998</v>
      </c>
      <c r="N6020" s="6">
        <f t="shared" si="658"/>
        <v>76.756066411238805</v>
      </c>
      <c r="Q6020" s="1">
        <v>1.176904</v>
      </c>
      <c r="R6020" s="3">
        <v>1439600</v>
      </c>
    </row>
    <row r="6021" spans="1:18" x14ac:dyDescent="0.2">
      <c r="A6021" s="8">
        <v>42725</v>
      </c>
      <c r="B6021" s="1">
        <v>1.21</v>
      </c>
      <c r="C6021" s="1">
        <v>1.25</v>
      </c>
      <c r="D6021" s="1">
        <v>1.1399999999999999</v>
      </c>
      <c r="E6021" s="1">
        <v>1.17</v>
      </c>
      <c r="G6021" s="6">
        <f t="shared" si="659"/>
        <v>-2.0000000000000018E-2</v>
      </c>
      <c r="H6021" s="1">
        <f t="shared" si="660"/>
        <v>0</v>
      </c>
      <c r="I6021" s="1">
        <f t="shared" si="661"/>
        <v>2.0000000000000018E-2</v>
      </c>
      <c r="K6021" s="6">
        <f t="shared" si="655"/>
        <v>4.0785714285714293E-2</v>
      </c>
      <c r="L6021" s="6">
        <f t="shared" si="656"/>
        <v>1.4428571428571442E-2</v>
      </c>
      <c r="M6021" s="6">
        <f t="shared" si="657"/>
        <v>2.8267326732673248</v>
      </c>
      <c r="N6021" s="6">
        <f t="shared" si="658"/>
        <v>73.868046571798175</v>
      </c>
      <c r="Q6021" s="1">
        <v>1.157124</v>
      </c>
      <c r="R6021" s="3">
        <v>554200</v>
      </c>
    </row>
    <row r="6022" spans="1:18" x14ac:dyDescent="0.2">
      <c r="A6022" s="8">
        <v>42726</v>
      </c>
      <c r="B6022" s="1">
        <v>1.2</v>
      </c>
      <c r="C6022" s="1">
        <v>1.2</v>
      </c>
      <c r="D6022" s="1">
        <v>1.1100000000000001</v>
      </c>
      <c r="E6022" s="1">
        <v>1.1599999999999999</v>
      </c>
      <c r="G6022" s="6">
        <f t="shared" si="659"/>
        <v>-1.0000000000000009E-2</v>
      </c>
      <c r="H6022" s="1">
        <f t="shared" si="660"/>
        <v>0</v>
      </c>
      <c r="I6022" s="1">
        <f t="shared" si="661"/>
        <v>1.0000000000000009E-2</v>
      </c>
      <c r="K6022" s="6">
        <f t="shared" si="655"/>
        <v>4.0500000000000001E-2</v>
      </c>
      <c r="L6022" s="6">
        <f t="shared" si="656"/>
        <v>1.5142857142857156E-2</v>
      </c>
      <c r="M6022" s="6">
        <f t="shared" si="657"/>
        <v>2.6745283018867902</v>
      </c>
      <c r="N6022" s="6">
        <f t="shared" si="658"/>
        <v>72.785622593068013</v>
      </c>
      <c r="Q6022" s="1">
        <v>1.1472340000000001</v>
      </c>
      <c r="R6022" s="3">
        <v>511800</v>
      </c>
    </row>
    <row r="6023" spans="1:18" x14ac:dyDescent="0.2">
      <c r="A6023" s="8">
        <v>42727</v>
      </c>
      <c r="B6023" s="1">
        <v>1.1599999999999999</v>
      </c>
      <c r="C6023" s="1">
        <v>1.1599999999999999</v>
      </c>
      <c r="D6023" s="1">
        <v>1.1000000000000001</v>
      </c>
      <c r="E6023" s="1">
        <v>1.1100000000000001</v>
      </c>
      <c r="G6023" s="6">
        <f t="shared" si="659"/>
        <v>-4.9999999999999822E-2</v>
      </c>
      <c r="H6023" s="1">
        <f t="shared" si="660"/>
        <v>0</v>
      </c>
      <c r="I6023" s="1">
        <f t="shared" si="661"/>
        <v>4.9999999999999822E-2</v>
      </c>
      <c r="K6023" s="6">
        <f t="shared" si="655"/>
        <v>3.3714285714285717E-2</v>
      </c>
      <c r="L6023" s="6">
        <f t="shared" si="656"/>
        <v>1.8714285714285715E-2</v>
      </c>
      <c r="M6023" s="6">
        <f t="shared" si="657"/>
        <v>1.801526717557252</v>
      </c>
      <c r="N6023" s="6">
        <f t="shared" si="658"/>
        <v>64.305177111716617</v>
      </c>
      <c r="Q6023" s="1">
        <v>1.097785</v>
      </c>
      <c r="R6023" s="3">
        <v>440400</v>
      </c>
    </row>
    <row r="6024" spans="1:18" x14ac:dyDescent="0.2">
      <c r="A6024" s="8">
        <v>42731</v>
      </c>
      <c r="B6024" s="1">
        <v>1.1000000000000001</v>
      </c>
      <c r="C6024" s="1">
        <v>1.1499999999999999</v>
      </c>
      <c r="D6024" s="1">
        <v>1.1000000000000001</v>
      </c>
      <c r="E6024" s="1">
        <v>1.1299999999999999</v>
      </c>
      <c r="G6024" s="6">
        <f t="shared" si="659"/>
        <v>1.9999999999999796E-2</v>
      </c>
      <c r="H6024" s="1">
        <f t="shared" si="660"/>
        <v>1.9999999999999796E-2</v>
      </c>
      <c r="I6024" s="1">
        <f t="shared" si="661"/>
        <v>0</v>
      </c>
      <c r="K6024" s="6">
        <f t="shared" si="655"/>
        <v>3.5142857142857135E-2</v>
      </c>
      <c r="L6024" s="6">
        <f t="shared" si="656"/>
        <v>1.7857142857142856E-2</v>
      </c>
      <c r="M6024" s="6">
        <f t="shared" si="657"/>
        <v>1.9679999999999997</v>
      </c>
      <c r="N6024" s="6">
        <f t="shared" si="658"/>
        <v>66.307277628032352</v>
      </c>
      <c r="Q6024" s="1">
        <v>1.1175649999999999</v>
      </c>
      <c r="R6024" s="3">
        <v>481300</v>
      </c>
    </row>
    <row r="6025" spans="1:18" x14ac:dyDescent="0.2">
      <c r="A6025" s="8">
        <v>42732</v>
      </c>
      <c r="B6025" s="1">
        <v>1.1299999999999999</v>
      </c>
      <c r="C6025" s="1">
        <v>1.1499999999999999</v>
      </c>
      <c r="D6025" s="1">
        <v>1.06</v>
      </c>
      <c r="E6025" s="1">
        <v>1.0900000000000001</v>
      </c>
      <c r="G6025" s="6">
        <f t="shared" si="659"/>
        <v>-3.9999999999999813E-2</v>
      </c>
      <c r="H6025" s="1">
        <f t="shared" si="660"/>
        <v>0</v>
      </c>
      <c r="I6025" s="1">
        <f t="shared" si="661"/>
        <v>3.9999999999999813E-2</v>
      </c>
      <c r="K6025" s="6">
        <f t="shared" si="655"/>
        <v>3.5142857142857135E-2</v>
      </c>
      <c r="L6025" s="6">
        <f t="shared" si="656"/>
        <v>1.5714285714285698E-2</v>
      </c>
      <c r="M6025" s="6">
        <f t="shared" si="657"/>
        <v>2.2363636363636381</v>
      </c>
      <c r="N6025" s="6">
        <f t="shared" si="658"/>
        <v>69.101123595505641</v>
      </c>
      <c r="Q6025" s="1">
        <v>1.0780050000000001</v>
      </c>
      <c r="R6025" s="3">
        <v>322900</v>
      </c>
    </row>
    <row r="6026" spans="1:18" x14ac:dyDescent="0.2">
      <c r="A6026" s="8">
        <v>42733</v>
      </c>
      <c r="B6026" s="1">
        <v>1.0900000000000001</v>
      </c>
      <c r="C6026" s="1">
        <v>1.1200000000000001</v>
      </c>
      <c r="D6026" s="1">
        <v>1.08</v>
      </c>
      <c r="E6026" s="1">
        <v>1.08</v>
      </c>
      <c r="G6026" s="6">
        <f t="shared" si="659"/>
        <v>-1.0000000000000009E-2</v>
      </c>
      <c r="H6026" s="1">
        <f t="shared" si="660"/>
        <v>0</v>
      </c>
      <c r="I6026" s="1">
        <f t="shared" si="661"/>
        <v>1.0000000000000009E-2</v>
      </c>
      <c r="K6026" s="6">
        <f t="shared" si="655"/>
        <v>3.3999999999999989E-2</v>
      </c>
      <c r="L6026" s="6">
        <f t="shared" si="656"/>
        <v>1.642857142857141E-2</v>
      </c>
      <c r="M6026" s="6">
        <f t="shared" si="657"/>
        <v>2.0695652173913057</v>
      </c>
      <c r="N6026" s="6">
        <f t="shared" si="658"/>
        <v>67.422096317280477</v>
      </c>
      <c r="Q6026" s="1">
        <v>1.0681149999999999</v>
      </c>
      <c r="R6026" s="3">
        <v>254700</v>
      </c>
    </row>
    <row r="6027" spans="1:18" x14ac:dyDescent="0.2">
      <c r="A6027" s="8">
        <v>42734</v>
      </c>
      <c r="B6027" s="1">
        <v>1.08</v>
      </c>
      <c r="C6027" s="1">
        <v>1.0900000000000001</v>
      </c>
      <c r="D6027" s="1">
        <v>1.01</v>
      </c>
      <c r="E6027" s="1">
        <v>1.04</v>
      </c>
      <c r="G6027" s="6">
        <f t="shared" si="659"/>
        <v>-4.0000000000000036E-2</v>
      </c>
      <c r="H6027" s="1">
        <f t="shared" si="660"/>
        <v>0</v>
      </c>
      <c r="I6027" s="1">
        <f t="shared" si="661"/>
        <v>4.0000000000000036E-2</v>
      </c>
      <c r="K6027" s="6">
        <f t="shared" si="655"/>
        <v>3.2142857142857133E-2</v>
      </c>
      <c r="L6027" s="6">
        <f t="shared" si="656"/>
        <v>1.9285714285714271E-2</v>
      </c>
      <c r="M6027" s="6">
        <f t="shared" si="657"/>
        <v>1.6666666666666674</v>
      </c>
      <c r="N6027" s="6">
        <f t="shared" si="658"/>
        <v>62.500000000000007</v>
      </c>
      <c r="Q6027" s="1">
        <v>1.0285550000000001</v>
      </c>
      <c r="R6027" s="3">
        <v>372100</v>
      </c>
    </row>
    <row r="6028" spans="1:18" x14ac:dyDescent="0.2">
      <c r="A6028" s="8">
        <v>42738</v>
      </c>
      <c r="B6028" s="1">
        <v>1.06</v>
      </c>
      <c r="C6028" s="1">
        <v>1.1499999999999999</v>
      </c>
      <c r="D6028" s="1">
        <v>1.06</v>
      </c>
      <c r="E6028" s="1">
        <v>1.1200000000000001</v>
      </c>
      <c r="G6028" s="6">
        <f t="shared" si="659"/>
        <v>8.0000000000000071E-2</v>
      </c>
      <c r="H6028" s="1">
        <f t="shared" si="660"/>
        <v>8.0000000000000071E-2</v>
      </c>
      <c r="I6028" s="1">
        <f t="shared" si="661"/>
        <v>0</v>
      </c>
      <c r="K6028" s="6">
        <f t="shared" si="655"/>
        <v>3.385714285714285E-2</v>
      </c>
      <c r="L6028" s="6">
        <f t="shared" si="656"/>
        <v>1.9285714285714271E-2</v>
      </c>
      <c r="M6028" s="6">
        <f t="shared" si="657"/>
        <v>1.7555555555555564</v>
      </c>
      <c r="N6028" s="6">
        <f t="shared" si="658"/>
        <v>63.709677419354847</v>
      </c>
      <c r="Q6028" s="1">
        <v>1.107675</v>
      </c>
      <c r="R6028" s="3">
        <v>408200</v>
      </c>
    </row>
    <row r="6029" spans="1:18" x14ac:dyDescent="0.2">
      <c r="A6029" s="8">
        <v>42739</v>
      </c>
      <c r="B6029" s="1">
        <v>1.1499999999999999</v>
      </c>
      <c r="C6029" s="1">
        <v>1.18</v>
      </c>
      <c r="D6029" s="1">
        <v>1.0900000000000001</v>
      </c>
      <c r="E6029" s="1">
        <v>1.0900000000000001</v>
      </c>
      <c r="G6029" s="6">
        <f t="shared" si="659"/>
        <v>-3.0000000000000027E-2</v>
      </c>
      <c r="H6029" s="1">
        <f t="shared" si="660"/>
        <v>0</v>
      </c>
      <c r="I6029" s="1">
        <f t="shared" si="661"/>
        <v>3.0000000000000027E-2</v>
      </c>
      <c r="K6029" s="6">
        <f t="shared" si="655"/>
        <v>3.385714285714285E-2</v>
      </c>
      <c r="L6029" s="6">
        <f t="shared" si="656"/>
        <v>1.9285714285714271E-2</v>
      </c>
      <c r="M6029" s="6">
        <f t="shared" si="657"/>
        <v>1.7555555555555564</v>
      </c>
      <c r="N6029" s="6">
        <f t="shared" si="658"/>
        <v>63.709677419354847</v>
      </c>
      <c r="Q6029" s="1">
        <v>1.0780050000000001</v>
      </c>
      <c r="R6029" s="3">
        <v>335200</v>
      </c>
    </row>
    <row r="6030" spans="1:18" x14ac:dyDescent="0.2">
      <c r="A6030" s="8">
        <v>42740</v>
      </c>
      <c r="B6030" s="1">
        <v>1.1399999999999999</v>
      </c>
      <c r="C6030" s="1">
        <v>1.27</v>
      </c>
      <c r="D6030" s="1">
        <v>1.1200000000000001</v>
      </c>
      <c r="E6030" s="1">
        <v>1.22</v>
      </c>
      <c r="G6030" s="6">
        <f t="shared" si="659"/>
        <v>0.12999999999999989</v>
      </c>
      <c r="H6030" s="1">
        <f t="shared" si="660"/>
        <v>0.12999999999999989</v>
      </c>
      <c r="I6030" s="1">
        <f t="shared" si="661"/>
        <v>0</v>
      </c>
      <c r="K6030" s="6">
        <f t="shared" si="655"/>
        <v>3.3571428571428551E-2</v>
      </c>
      <c r="L6030" s="6">
        <f t="shared" si="656"/>
        <v>1.9285714285714271E-2</v>
      </c>
      <c r="M6030" s="6">
        <f t="shared" si="657"/>
        <v>1.7407407407407409</v>
      </c>
      <c r="N6030" s="6">
        <f t="shared" si="658"/>
        <v>63.513513513513516</v>
      </c>
      <c r="Q6030" s="1">
        <v>1.206574</v>
      </c>
      <c r="R6030" s="3">
        <v>1361700</v>
      </c>
    </row>
    <row r="6031" spans="1:18" x14ac:dyDescent="0.2">
      <c r="A6031" s="8">
        <v>42741</v>
      </c>
      <c r="B6031" s="1">
        <v>1.23</v>
      </c>
      <c r="C6031" s="1">
        <v>1.27</v>
      </c>
      <c r="D6031" s="1">
        <v>1.19</v>
      </c>
      <c r="E6031" s="1">
        <v>1.26</v>
      </c>
      <c r="G6031" s="6">
        <f t="shared" si="659"/>
        <v>4.0000000000000036E-2</v>
      </c>
      <c r="H6031" s="1">
        <f t="shared" si="660"/>
        <v>4.0000000000000036E-2</v>
      </c>
      <c r="I6031" s="1">
        <f t="shared" si="661"/>
        <v>0</v>
      </c>
      <c r="K6031" s="6">
        <f t="shared" si="655"/>
        <v>3.2857142857142842E-2</v>
      </c>
      <c r="L6031" s="6">
        <f t="shared" si="656"/>
        <v>1.9285714285714271E-2</v>
      </c>
      <c r="M6031" s="6">
        <f t="shared" si="657"/>
        <v>1.7037037037037042</v>
      </c>
      <c r="N6031" s="6">
        <f t="shared" si="658"/>
        <v>63.013698630136993</v>
      </c>
      <c r="Q6031" s="1">
        <v>1.2461340000000001</v>
      </c>
      <c r="R6031" s="3">
        <v>1295200</v>
      </c>
    </row>
    <row r="6032" spans="1:18" x14ac:dyDescent="0.2">
      <c r="A6032" s="8">
        <v>42744</v>
      </c>
      <c r="B6032" s="1">
        <v>1.26</v>
      </c>
      <c r="C6032" s="1">
        <v>1.26</v>
      </c>
      <c r="D6032" s="1">
        <v>1.1399999999999999</v>
      </c>
      <c r="E6032" s="1">
        <v>1.1499999999999999</v>
      </c>
      <c r="G6032" s="6">
        <f t="shared" si="659"/>
        <v>-0.1100000000000001</v>
      </c>
      <c r="H6032" s="1">
        <f t="shared" si="660"/>
        <v>0</v>
      </c>
      <c r="I6032" s="1">
        <f t="shared" si="661"/>
        <v>0.1100000000000001</v>
      </c>
      <c r="K6032" s="6">
        <f t="shared" ref="K6032:K6095" si="662">AVERAGE(H6019:H6032)</f>
        <v>2.4285714285714275E-2</v>
      </c>
      <c r="L6032" s="6">
        <f t="shared" ref="L6032:L6095" si="663">AVERAGE(I6019:I6032)</f>
        <v>2.7142857142857135E-2</v>
      </c>
      <c r="M6032" s="6">
        <f t="shared" ref="M6032:M6095" si="664">K6032/L6032</f>
        <v>0.89473684210526305</v>
      </c>
      <c r="N6032" s="6">
        <f t="shared" si="658"/>
        <v>47.222222222222221</v>
      </c>
      <c r="Q6032" s="1">
        <v>1.1373439999999999</v>
      </c>
      <c r="R6032" s="3">
        <v>723400</v>
      </c>
    </row>
    <row r="6033" spans="1:18" x14ac:dyDescent="0.2">
      <c r="A6033" s="8">
        <v>42745</v>
      </c>
      <c r="B6033" s="1">
        <v>1.1599999999999999</v>
      </c>
      <c r="C6033" s="1">
        <v>1.1599999999999999</v>
      </c>
      <c r="D6033" s="1">
        <v>1.08</v>
      </c>
      <c r="E6033" s="1">
        <v>1.1200000000000001</v>
      </c>
      <c r="G6033" s="6">
        <f t="shared" si="659"/>
        <v>-2.9999999999999805E-2</v>
      </c>
      <c r="H6033" s="1">
        <f t="shared" si="660"/>
        <v>0</v>
      </c>
      <c r="I6033" s="1">
        <f t="shared" si="661"/>
        <v>2.9999999999999805E-2</v>
      </c>
      <c r="K6033" s="6">
        <f t="shared" si="662"/>
        <v>1.9285714285714271E-2</v>
      </c>
      <c r="L6033" s="6">
        <f t="shared" si="663"/>
        <v>2.9285714285714266E-2</v>
      </c>
      <c r="M6033" s="6">
        <f t="shared" si="664"/>
        <v>0.65853658536585358</v>
      </c>
      <c r="N6033" s="6">
        <f t="shared" ref="N6033:N6096" si="665">IF(L6033=0,100,100-(100/(1+M6033)))</f>
        <v>39.705882352941174</v>
      </c>
      <c r="Q6033" s="1">
        <v>1.107675</v>
      </c>
      <c r="R6033" s="3">
        <v>1092700</v>
      </c>
    </row>
    <row r="6034" spans="1:18" x14ac:dyDescent="0.2">
      <c r="A6034" s="8">
        <v>42746</v>
      </c>
      <c r="B6034" s="1">
        <v>1.1200000000000001</v>
      </c>
      <c r="C6034" s="1">
        <v>1.1499999999999999</v>
      </c>
      <c r="D6034" s="1">
        <v>1.07</v>
      </c>
      <c r="E6034" s="1">
        <v>1.1399999999999999</v>
      </c>
      <c r="G6034" s="6">
        <f t="shared" si="659"/>
        <v>1.9999999999999796E-2</v>
      </c>
      <c r="H6034" s="1">
        <f t="shared" si="660"/>
        <v>1.9999999999999796E-2</v>
      </c>
      <c r="I6034" s="1">
        <f t="shared" si="661"/>
        <v>0</v>
      </c>
      <c r="K6034" s="6">
        <f t="shared" si="662"/>
        <v>2.0714285714285685E-2</v>
      </c>
      <c r="L6034" s="6">
        <f t="shared" si="663"/>
        <v>2.4285714285714261E-2</v>
      </c>
      <c r="M6034" s="6">
        <f t="shared" si="664"/>
        <v>0.85294117647058787</v>
      </c>
      <c r="N6034" s="6">
        <f t="shared" si="665"/>
        <v>46.031746031746025</v>
      </c>
      <c r="Q6034" s="1">
        <v>1.1274550000000001</v>
      </c>
      <c r="R6034" s="3">
        <v>885000</v>
      </c>
    </row>
    <row r="6035" spans="1:18" x14ac:dyDescent="0.2">
      <c r="A6035" s="8">
        <v>42747</v>
      </c>
      <c r="B6035" s="1">
        <v>1.1299999999999999</v>
      </c>
      <c r="C6035" s="1">
        <v>1.2</v>
      </c>
      <c r="D6035" s="1">
        <v>1.1100000000000001</v>
      </c>
      <c r="E6035" s="1">
        <v>1.1599999999999999</v>
      </c>
      <c r="G6035" s="6">
        <f t="shared" si="659"/>
        <v>2.0000000000000018E-2</v>
      </c>
      <c r="H6035" s="1">
        <f t="shared" si="660"/>
        <v>2.0000000000000018E-2</v>
      </c>
      <c r="I6035" s="1">
        <f t="shared" si="661"/>
        <v>0</v>
      </c>
      <c r="K6035" s="6">
        <f t="shared" si="662"/>
        <v>2.2142857142857113E-2</v>
      </c>
      <c r="L6035" s="6">
        <f t="shared" si="663"/>
        <v>2.2857142857142829E-2</v>
      </c>
      <c r="M6035" s="6">
        <f t="shared" si="664"/>
        <v>0.96874999999999989</v>
      </c>
      <c r="N6035" s="6">
        <f t="shared" si="665"/>
        <v>49.206349206349209</v>
      </c>
      <c r="Q6035" s="1">
        <v>1.1472340000000001</v>
      </c>
      <c r="R6035" s="3">
        <v>429700</v>
      </c>
    </row>
    <row r="6036" spans="1:18" x14ac:dyDescent="0.2">
      <c r="A6036" s="8">
        <v>42748</v>
      </c>
      <c r="B6036" s="1">
        <v>1.1599999999999999</v>
      </c>
      <c r="C6036" s="1">
        <v>1.17</v>
      </c>
      <c r="D6036" s="1">
        <v>1.1299999999999999</v>
      </c>
      <c r="E6036" s="1">
        <v>1.1499999999999999</v>
      </c>
      <c r="G6036" s="6">
        <f t="shared" si="659"/>
        <v>-1.0000000000000009E-2</v>
      </c>
      <c r="H6036" s="1">
        <f t="shared" si="660"/>
        <v>0</v>
      </c>
      <c r="I6036" s="1">
        <f t="shared" si="661"/>
        <v>1.0000000000000009E-2</v>
      </c>
      <c r="K6036" s="6">
        <f t="shared" si="662"/>
        <v>2.2142857142857113E-2</v>
      </c>
      <c r="L6036" s="6">
        <f t="shared" si="663"/>
        <v>2.2857142857142829E-2</v>
      </c>
      <c r="M6036" s="6">
        <f t="shared" si="664"/>
        <v>0.96874999999999989</v>
      </c>
      <c r="N6036" s="6">
        <f t="shared" si="665"/>
        <v>49.206349206349209</v>
      </c>
      <c r="Q6036" s="1">
        <v>1.1373439999999999</v>
      </c>
      <c r="R6036" s="3">
        <v>400200</v>
      </c>
    </row>
    <row r="6037" spans="1:18" x14ac:dyDescent="0.2">
      <c r="A6037" s="8">
        <v>42752</v>
      </c>
      <c r="B6037" s="1">
        <v>1.1599999999999999</v>
      </c>
      <c r="C6037" s="1">
        <v>1.1599999999999999</v>
      </c>
      <c r="D6037" s="1">
        <v>1.111</v>
      </c>
      <c r="E6037" s="1">
        <v>1.1299999999999999</v>
      </c>
      <c r="G6037" s="6">
        <f t="shared" si="659"/>
        <v>-2.0000000000000018E-2</v>
      </c>
      <c r="H6037" s="1">
        <f t="shared" si="660"/>
        <v>0</v>
      </c>
      <c r="I6037" s="1">
        <f t="shared" si="661"/>
        <v>2.0000000000000018E-2</v>
      </c>
      <c r="K6037" s="6">
        <f t="shared" si="662"/>
        <v>2.2142857142857113E-2</v>
      </c>
      <c r="L6037" s="6">
        <f t="shared" si="663"/>
        <v>2.0714285714285702E-2</v>
      </c>
      <c r="M6037" s="6">
        <f t="shared" si="664"/>
        <v>1.0689655172413786</v>
      </c>
      <c r="N6037" s="6">
        <f t="shared" si="665"/>
        <v>51.66666666666665</v>
      </c>
      <c r="Q6037" s="1">
        <v>1.1175649999999999</v>
      </c>
      <c r="R6037" s="3">
        <v>665200</v>
      </c>
    </row>
    <row r="6038" spans="1:18" x14ac:dyDescent="0.2">
      <c r="A6038" s="8">
        <v>42753</v>
      </c>
      <c r="B6038" s="1">
        <v>1.1100000000000001</v>
      </c>
      <c r="C6038" s="1">
        <v>1.1100000000000001</v>
      </c>
      <c r="D6038" s="1">
        <v>1.0549999999999999</v>
      </c>
      <c r="E6038" s="1">
        <v>1.0900000000000001</v>
      </c>
      <c r="G6038" s="6">
        <f t="shared" si="659"/>
        <v>-3.9999999999999813E-2</v>
      </c>
      <c r="H6038" s="1">
        <f t="shared" si="660"/>
        <v>0</v>
      </c>
      <c r="I6038" s="1">
        <f t="shared" si="661"/>
        <v>3.9999999999999813E-2</v>
      </c>
      <c r="K6038" s="6">
        <f t="shared" si="662"/>
        <v>2.0714285714285702E-2</v>
      </c>
      <c r="L6038" s="6">
        <f t="shared" si="663"/>
        <v>2.3571428571428545E-2</v>
      </c>
      <c r="M6038" s="6">
        <f t="shared" si="664"/>
        <v>0.87878787878787923</v>
      </c>
      <c r="N6038" s="6">
        <f t="shared" si="665"/>
        <v>46.77419354838711</v>
      </c>
      <c r="Q6038" s="1">
        <v>1.0780050000000001</v>
      </c>
      <c r="R6038" s="3">
        <v>716500</v>
      </c>
    </row>
    <row r="6039" spans="1:18" x14ac:dyDescent="0.2">
      <c r="A6039" s="8">
        <v>42754</v>
      </c>
      <c r="B6039" s="1">
        <v>1.0900000000000001</v>
      </c>
      <c r="C6039" s="1">
        <v>1.1000000000000001</v>
      </c>
      <c r="D6039" s="1">
        <v>1.03</v>
      </c>
      <c r="E6039" s="1">
        <v>1.05</v>
      </c>
      <c r="G6039" s="6">
        <f t="shared" si="659"/>
        <v>-4.0000000000000036E-2</v>
      </c>
      <c r="H6039" s="1">
        <f t="shared" si="660"/>
        <v>0</v>
      </c>
      <c r="I6039" s="1">
        <f t="shared" si="661"/>
        <v>4.0000000000000036E-2</v>
      </c>
      <c r="K6039" s="6">
        <f t="shared" si="662"/>
        <v>2.0714285714285702E-2</v>
      </c>
      <c r="L6039" s="6">
        <f t="shared" si="663"/>
        <v>2.3571428571428559E-2</v>
      </c>
      <c r="M6039" s="6">
        <f t="shared" si="664"/>
        <v>0.87878787878787878</v>
      </c>
      <c r="N6039" s="6">
        <f t="shared" si="665"/>
        <v>46.774193548387103</v>
      </c>
      <c r="Q6039" s="1">
        <v>1.0384450000000001</v>
      </c>
      <c r="R6039" s="3">
        <v>537100</v>
      </c>
    </row>
    <row r="6040" spans="1:18" x14ac:dyDescent="0.2">
      <c r="A6040" s="8">
        <v>42755</v>
      </c>
      <c r="B6040" s="1">
        <v>1.07</v>
      </c>
      <c r="C6040" s="1">
        <v>1.0900000000000001</v>
      </c>
      <c r="D6040" s="1">
        <v>1.03</v>
      </c>
      <c r="E6040" s="1">
        <v>1.08</v>
      </c>
      <c r="G6040" s="6">
        <f t="shared" si="659"/>
        <v>3.0000000000000027E-2</v>
      </c>
      <c r="H6040" s="1">
        <f t="shared" si="660"/>
        <v>3.0000000000000027E-2</v>
      </c>
      <c r="I6040" s="1">
        <f t="shared" si="661"/>
        <v>0</v>
      </c>
      <c r="K6040" s="6">
        <f t="shared" si="662"/>
        <v>2.2857142857142847E-2</v>
      </c>
      <c r="L6040" s="6">
        <f t="shared" si="663"/>
        <v>2.2857142857142847E-2</v>
      </c>
      <c r="M6040" s="6">
        <f t="shared" si="664"/>
        <v>1</v>
      </c>
      <c r="N6040" s="6">
        <f t="shared" si="665"/>
        <v>50</v>
      </c>
      <c r="Q6040" s="1">
        <v>1.0681149999999999</v>
      </c>
      <c r="R6040" s="3">
        <v>285400</v>
      </c>
    </row>
    <row r="6041" spans="1:18" x14ac:dyDescent="0.2">
      <c r="A6041" s="8">
        <v>42758</v>
      </c>
      <c r="B6041" s="1">
        <v>1.06</v>
      </c>
      <c r="C6041" s="1">
        <v>1.0900000000000001</v>
      </c>
      <c r="D6041" s="1">
        <v>1.05</v>
      </c>
      <c r="E6041" s="1">
        <v>1.08</v>
      </c>
      <c r="G6041" s="6">
        <f t="shared" si="659"/>
        <v>0</v>
      </c>
      <c r="H6041" s="1">
        <f t="shared" si="660"/>
        <v>0</v>
      </c>
      <c r="I6041" s="1">
        <f t="shared" si="661"/>
        <v>0</v>
      </c>
      <c r="K6041" s="6">
        <f t="shared" si="662"/>
        <v>2.2857142857142847E-2</v>
      </c>
      <c r="L6041" s="6">
        <f t="shared" si="663"/>
        <v>1.9999999999999987E-2</v>
      </c>
      <c r="M6041" s="6">
        <f t="shared" si="664"/>
        <v>1.142857142857143</v>
      </c>
      <c r="N6041" s="6">
        <f t="shared" si="665"/>
        <v>53.333333333333343</v>
      </c>
      <c r="Q6041" s="1">
        <v>1.0681149999999999</v>
      </c>
      <c r="R6041" s="3">
        <v>209600</v>
      </c>
    </row>
    <row r="6042" spans="1:18" x14ac:dyDescent="0.2">
      <c r="A6042" s="8">
        <v>42759</v>
      </c>
      <c r="B6042" s="1">
        <v>1.08</v>
      </c>
      <c r="C6042" s="1">
        <v>1.1100000000000001</v>
      </c>
      <c r="D6042" s="1">
        <v>1.05</v>
      </c>
      <c r="E6042" s="1">
        <v>1.08</v>
      </c>
      <c r="G6042" s="6">
        <f t="shared" si="659"/>
        <v>0</v>
      </c>
      <c r="H6042" s="1">
        <f t="shared" si="660"/>
        <v>0</v>
      </c>
      <c r="I6042" s="1">
        <f t="shared" si="661"/>
        <v>0</v>
      </c>
      <c r="K6042" s="6">
        <f t="shared" si="662"/>
        <v>1.7142857142857126E-2</v>
      </c>
      <c r="L6042" s="6">
        <f t="shared" si="663"/>
        <v>1.9999999999999987E-2</v>
      </c>
      <c r="M6042" s="6">
        <f t="shared" si="664"/>
        <v>0.85714285714285687</v>
      </c>
      <c r="N6042" s="6">
        <f t="shared" si="665"/>
        <v>46.153846153846146</v>
      </c>
      <c r="Q6042" s="1">
        <v>1.0681149999999999</v>
      </c>
      <c r="R6042" s="3">
        <v>756800</v>
      </c>
    </row>
    <row r="6043" spans="1:18" x14ac:dyDescent="0.2">
      <c r="A6043" s="8">
        <v>42760</v>
      </c>
      <c r="B6043" s="1">
        <v>1.08</v>
      </c>
      <c r="C6043" s="1">
        <v>1.1499999999999999</v>
      </c>
      <c r="D6043" s="1">
        <v>1.08</v>
      </c>
      <c r="E6043" s="1">
        <v>1.1499999999999999</v>
      </c>
      <c r="G6043" s="6">
        <f t="shared" si="659"/>
        <v>6.999999999999984E-2</v>
      </c>
      <c r="H6043" s="1">
        <f t="shared" si="660"/>
        <v>6.999999999999984E-2</v>
      </c>
      <c r="I6043" s="1">
        <f t="shared" si="661"/>
        <v>0</v>
      </c>
      <c r="K6043" s="6">
        <f t="shared" si="662"/>
        <v>2.2142857142857113E-2</v>
      </c>
      <c r="L6043" s="6">
        <f t="shared" si="663"/>
        <v>1.7857142857142842E-2</v>
      </c>
      <c r="M6043" s="6">
        <f t="shared" si="664"/>
        <v>1.2399999999999993</v>
      </c>
      <c r="N6043" s="6">
        <f t="shared" si="665"/>
        <v>55.357142857142847</v>
      </c>
      <c r="Q6043" s="1">
        <v>1.1373439999999999</v>
      </c>
      <c r="R6043" s="3">
        <v>1188100</v>
      </c>
    </row>
    <row r="6044" spans="1:18" x14ac:dyDescent="0.2">
      <c r="A6044" s="8">
        <v>42761</v>
      </c>
      <c r="B6044" s="1">
        <v>1.2</v>
      </c>
      <c r="C6044" s="1">
        <v>1.41</v>
      </c>
      <c r="D6044" s="1">
        <v>1.2</v>
      </c>
      <c r="E6044" s="1">
        <v>1.3</v>
      </c>
      <c r="G6044" s="6">
        <f t="shared" si="659"/>
        <v>0.15000000000000013</v>
      </c>
      <c r="H6044" s="1">
        <f t="shared" si="660"/>
        <v>0.15000000000000013</v>
      </c>
      <c r="I6044" s="1">
        <f t="shared" si="661"/>
        <v>0</v>
      </c>
      <c r="K6044" s="6">
        <f t="shared" si="662"/>
        <v>2.3571428571428559E-2</v>
      </c>
      <c r="L6044" s="6">
        <f t="shared" si="663"/>
        <v>1.7857142857142842E-2</v>
      </c>
      <c r="M6044" s="6">
        <f t="shared" si="664"/>
        <v>1.3200000000000005</v>
      </c>
      <c r="N6044" s="6">
        <f t="shared" si="665"/>
        <v>56.896551724137936</v>
      </c>
      <c r="Q6044" s="1">
        <v>1.2856939999999999</v>
      </c>
      <c r="R6044" s="3">
        <v>2177800</v>
      </c>
    </row>
    <row r="6045" spans="1:18" x14ac:dyDescent="0.2">
      <c r="A6045" s="8">
        <v>42762</v>
      </c>
      <c r="B6045" s="1">
        <v>1.28</v>
      </c>
      <c r="C6045" s="1">
        <v>1.32</v>
      </c>
      <c r="D6045" s="1">
        <v>1.18</v>
      </c>
      <c r="E6045" s="1">
        <v>1.23</v>
      </c>
      <c r="G6045" s="6">
        <f t="shared" si="659"/>
        <v>-7.0000000000000062E-2</v>
      </c>
      <c r="H6045" s="1">
        <f t="shared" si="660"/>
        <v>0</v>
      </c>
      <c r="I6045" s="1">
        <f t="shared" si="661"/>
        <v>7.0000000000000062E-2</v>
      </c>
      <c r="K6045" s="6">
        <f t="shared" si="662"/>
        <v>2.0714285714285702E-2</v>
      </c>
      <c r="L6045" s="6">
        <f t="shared" si="663"/>
        <v>2.2857142857142847E-2</v>
      </c>
      <c r="M6045" s="6">
        <f t="shared" si="664"/>
        <v>0.90624999999999989</v>
      </c>
      <c r="N6045" s="6">
        <f t="shared" si="665"/>
        <v>47.540983606557376</v>
      </c>
      <c r="Q6045" s="1">
        <v>1.216464</v>
      </c>
      <c r="R6045" s="3">
        <v>614400</v>
      </c>
    </row>
    <row r="6046" spans="1:18" x14ac:dyDescent="0.2">
      <c r="A6046" s="8">
        <v>42765</v>
      </c>
      <c r="B6046" s="1">
        <v>1.18</v>
      </c>
      <c r="C6046" s="1">
        <v>1.22</v>
      </c>
      <c r="D6046" s="1">
        <v>1.1599999999999999</v>
      </c>
      <c r="E6046" s="1">
        <v>1.17</v>
      </c>
      <c r="G6046" s="6">
        <f t="shared" si="659"/>
        <v>-6.0000000000000053E-2</v>
      </c>
      <c r="H6046" s="1">
        <f t="shared" si="660"/>
        <v>0</v>
      </c>
      <c r="I6046" s="1">
        <f t="shared" si="661"/>
        <v>6.0000000000000053E-2</v>
      </c>
      <c r="K6046" s="6">
        <f t="shared" si="662"/>
        <v>2.0714285714285702E-2</v>
      </c>
      <c r="L6046" s="6">
        <f t="shared" si="663"/>
        <v>1.9285714285714271E-2</v>
      </c>
      <c r="M6046" s="6">
        <f t="shared" si="664"/>
        <v>1.0740740740740744</v>
      </c>
      <c r="N6046" s="6">
        <f t="shared" si="665"/>
        <v>51.785714285714292</v>
      </c>
      <c r="Q6046" s="1">
        <v>1.157124</v>
      </c>
      <c r="R6046" s="3">
        <v>703700</v>
      </c>
    </row>
    <row r="6047" spans="1:18" x14ac:dyDescent="0.2">
      <c r="A6047" s="8">
        <v>42766</v>
      </c>
      <c r="B6047" s="1">
        <v>1.17</v>
      </c>
      <c r="C6047" s="1">
        <v>1.2</v>
      </c>
      <c r="D6047" s="1">
        <v>1.1499999999999999</v>
      </c>
      <c r="E6047" s="1">
        <v>1.17</v>
      </c>
      <c r="G6047" s="6">
        <f t="shared" si="659"/>
        <v>0</v>
      </c>
      <c r="H6047" s="1">
        <f t="shared" si="660"/>
        <v>0</v>
      </c>
      <c r="I6047" s="1">
        <f t="shared" si="661"/>
        <v>0</v>
      </c>
      <c r="K6047" s="6">
        <f t="shared" si="662"/>
        <v>2.0714285714285702E-2</v>
      </c>
      <c r="L6047" s="6">
        <f t="shared" si="663"/>
        <v>1.7142857142857144E-2</v>
      </c>
      <c r="M6047" s="6">
        <f t="shared" si="664"/>
        <v>1.2083333333333326</v>
      </c>
      <c r="N6047" s="6">
        <f t="shared" si="665"/>
        <v>54.716981132075453</v>
      </c>
      <c r="Q6047" s="1">
        <v>1.157124</v>
      </c>
      <c r="R6047" s="3">
        <v>299100</v>
      </c>
    </row>
    <row r="6048" spans="1:18" x14ac:dyDescent="0.2">
      <c r="A6048" s="8">
        <v>42767</v>
      </c>
      <c r="B6048" s="1">
        <v>1.173</v>
      </c>
      <c r="C6048" s="1">
        <v>1.2</v>
      </c>
      <c r="D6048" s="1">
        <v>1.1499999999999999</v>
      </c>
      <c r="E6048" s="1">
        <v>1.2</v>
      </c>
      <c r="G6048" s="6">
        <f t="shared" si="659"/>
        <v>3.0000000000000027E-2</v>
      </c>
      <c r="H6048" s="1">
        <f t="shared" si="660"/>
        <v>3.0000000000000027E-2</v>
      </c>
      <c r="I6048" s="1">
        <f t="shared" si="661"/>
        <v>0</v>
      </c>
      <c r="K6048" s="6">
        <f t="shared" si="662"/>
        <v>2.1428571428571432E-2</v>
      </c>
      <c r="L6048" s="6">
        <f t="shared" si="663"/>
        <v>1.7142857142857144E-2</v>
      </c>
      <c r="M6048" s="6">
        <f t="shared" si="664"/>
        <v>1.2500000000000002</v>
      </c>
      <c r="N6048" s="6">
        <f t="shared" si="665"/>
        <v>55.555555555555557</v>
      </c>
      <c r="Q6048" s="1">
        <v>1.1867939999999999</v>
      </c>
      <c r="R6048" s="3">
        <v>396200</v>
      </c>
    </row>
    <row r="6049" spans="1:18" x14ac:dyDescent="0.2">
      <c r="A6049" s="8">
        <v>42768</v>
      </c>
      <c r="B6049" s="1">
        <v>1.21</v>
      </c>
      <c r="C6049" s="1">
        <v>1.2190000000000001</v>
      </c>
      <c r="D6049" s="1">
        <v>1.1599999999999999</v>
      </c>
      <c r="E6049" s="1">
        <v>1.17</v>
      </c>
      <c r="G6049" s="6">
        <f t="shared" si="659"/>
        <v>-3.0000000000000027E-2</v>
      </c>
      <c r="H6049" s="1">
        <f t="shared" si="660"/>
        <v>0</v>
      </c>
      <c r="I6049" s="1">
        <f t="shared" si="661"/>
        <v>3.0000000000000027E-2</v>
      </c>
      <c r="K6049" s="6">
        <f t="shared" si="662"/>
        <v>0.02</v>
      </c>
      <c r="L6049" s="6">
        <f t="shared" si="663"/>
        <v>1.9285714285714288E-2</v>
      </c>
      <c r="M6049" s="6">
        <f t="shared" si="664"/>
        <v>1.037037037037037</v>
      </c>
      <c r="N6049" s="6">
        <f t="shared" si="665"/>
        <v>50.909090909090914</v>
      </c>
      <c r="Q6049" s="1">
        <v>1.157124</v>
      </c>
      <c r="R6049" s="3">
        <v>222800</v>
      </c>
    </row>
    <row r="6050" spans="1:18" x14ac:dyDescent="0.2">
      <c r="A6050" s="8">
        <v>42769</v>
      </c>
      <c r="B6050" s="1">
        <v>1.18</v>
      </c>
      <c r="C6050" s="1">
        <v>1.23</v>
      </c>
      <c r="D6050" s="1">
        <v>1.1200000000000001</v>
      </c>
      <c r="E6050" s="1">
        <v>1.18</v>
      </c>
      <c r="G6050" s="6">
        <f t="shared" si="659"/>
        <v>1.0000000000000009E-2</v>
      </c>
      <c r="H6050" s="1">
        <f t="shared" si="660"/>
        <v>1.0000000000000009E-2</v>
      </c>
      <c r="I6050" s="1">
        <f t="shared" si="661"/>
        <v>0</v>
      </c>
      <c r="K6050" s="6">
        <f t="shared" si="662"/>
        <v>2.0714285714285716E-2</v>
      </c>
      <c r="L6050" s="6">
        <f t="shared" si="663"/>
        <v>1.8571428571428572E-2</v>
      </c>
      <c r="M6050" s="6">
        <f t="shared" si="664"/>
        <v>1.1153846153846154</v>
      </c>
      <c r="N6050" s="6">
        <f t="shared" si="665"/>
        <v>52.727272727272727</v>
      </c>
      <c r="Q6050" s="1">
        <v>1.167014</v>
      </c>
      <c r="R6050" s="3">
        <v>688500</v>
      </c>
    </row>
    <row r="6051" spans="1:18" x14ac:dyDescent="0.2">
      <c r="A6051" s="8">
        <v>42772</v>
      </c>
      <c r="B6051" s="1">
        <v>1.17</v>
      </c>
      <c r="C6051" s="1">
        <v>1.2</v>
      </c>
      <c r="D6051" s="1">
        <v>1.1499999999999999</v>
      </c>
      <c r="E6051" s="1">
        <v>1.1499999999999999</v>
      </c>
      <c r="G6051" s="6">
        <f t="shared" si="659"/>
        <v>-3.0000000000000027E-2</v>
      </c>
      <c r="H6051" s="1">
        <f t="shared" si="660"/>
        <v>0</v>
      </c>
      <c r="I6051" s="1">
        <f t="shared" si="661"/>
        <v>3.0000000000000027E-2</v>
      </c>
      <c r="K6051" s="6">
        <f t="shared" si="662"/>
        <v>2.0714285714285716E-2</v>
      </c>
      <c r="L6051" s="6">
        <f t="shared" si="663"/>
        <v>1.9285714285714288E-2</v>
      </c>
      <c r="M6051" s="6">
        <f t="shared" si="664"/>
        <v>1.074074074074074</v>
      </c>
      <c r="N6051" s="6">
        <f t="shared" si="665"/>
        <v>51.785714285714285</v>
      </c>
      <c r="Q6051" s="1">
        <v>1.1373439999999999</v>
      </c>
      <c r="R6051" s="3">
        <v>387600</v>
      </c>
    </row>
    <row r="6052" spans="1:18" x14ac:dyDescent="0.2">
      <c r="A6052" s="8">
        <v>42773</v>
      </c>
      <c r="B6052" s="1">
        <v>1.1499999999999999</v>
      </c>
      <c r="C6052" s="1">
        <v>1.18</v>
      </c>
      <c r="D6052" s="1">
        <v>1.1100000000000001</v>
      </c>
      <c r="E6052" s="1">
        <v>1.111</v>
      </c>
      <c r="G6052" s="6">
        <f t="shared" si="659"/>
        <v>-3.8999999999999924E-2</v>
      </c>
      <c r="H6052" s="1">
        <f t="shared" si="660"/>
        <v>0</v>
      </c>
      <c r="I6052" s="1">
        <f t="shared" si="661"/>
        <v>3.8999999999999924E-2</v>
      </c>
      <c r="K6052" s="6">
        <f t="shared" si="662"/>
        <v>2.0714285714285716E-2</v>
      </c>
      <c r="L6052" s="6">
        <f t="shared" si="663"/>
        <v>1.9214285714285722E-2</v>
      </c>
      <c r="M6052" s="6">
        <f t="shared" si="664"/>
        <v>1.078066914498141</v>
      </c>
      <c r="N6052" s="6">
        <f t="shared" si="665"/>
        <v>51.878354203935594</v>
      </c>
      <c r="Q6052" s="1">
        <v>1.0987739999999999</v>
      </c>
      <c r="R6052" s="3">
        <v>437500</v>
      </c>
    </row>
    <row r="6053" spans="1:18" x14ac:dyDescent="0.2">
      <c r="A6053" s="8">
        <v>42774</v>
      </c>
      <c r="B6053" s="1">
        <v>1.1499999999999999</v>
      </c>
      <c r="C6053" s="1">
        <v>1.1499999999999999</v>
      </c>
      <c r="D6053" s="1">
        <v>1.1000000000000001</v>
      </c>
      <c r="E6053" s="1">
        <v>1.1000000000000001</v>
      </c>
      <c r="G6053" s="6">
        <f t="shared" si="659"/>
        <v>-1.0999999999999899E-2</v>
      </c>
      <c r="H6053" s="1">
        <f t="shared" si="660"/>
        <v>0</v>
      </c>
      <c r="I6053" s="1">
        <f t="shared" si="661"/>
        <v>1.0999999999999899E-2</v>
      </c>
      <c r="K6053" s="6">
        <f t="shared" si="662"/>
        <v>2.0714285714285716E-2</v>
      </c>
      <c r="L6053" s="6">
        <f t="shared" si="663"/>
        <v>1.7142857142857144E-2</v>
      </c>
      <c r="M6053" s="6">
        <f t="shared" si="664"/>
        <v>1.2083333333333335</v>
      </c>
      <c r="N6053" s="6">
        <f t="shared" si="665"/>
        <v>54.716981132075475</v>
      </c>
      <c r="Q6053" s="1">
        <v>1.0878950000000001</v>
      </c>
      <c r="R6053" s="3">
        <v>436900</v>
      </c>
    </row>
    <row r="6054" spans="1:18" x14ac:dyDescent="0.2">
      <c r="A6054" s="8">
        <v>42775</v>
      </c>
      <c r="B6054" s="1">
        <v>1.1200000000000001</v>
      </c>
      <c r="C6054" s="1">
        <v>1.19</v>
      </c>
      <c r="D6054" s="1">
        <v>1.1200000000000001</v>
      </c>
      <c r="E6054" s="1">
        <v>1.1399999999999999</v>
      </c>
      <c r="G6054" s="6">
        <f t="shared" si="659"/>
        <v>3.9999999999999813E-2</v>
      </c>
      <c r="H6054" s="1">
        <f t="shared" si="660"/>
        <v>3.9999999999999813E-2</v>
      </c>
      <c r="I6054" s="1">
        <f t="shared" si="661"/>
        <v>0</v>
      </c>
      <c r="K6054" s="6">
        <f t="shared" si="662"/>
        <v>2.1428571428571415E-2</v>
      </c>
      <c r="L6054" s="6">
        <f t="shared" si="663"/>
        <v>1.7142857142857144E-2</v>
      </c>
      <c r="M6054" s="6">
        <f t="shared" si="664"/>
        <v>1.2499999999999991</v>
      </c>
      <c r="N6054" s="6">
        <f t="shared" si="665"/>
        <v>55.555555555555536</v>
      </c>
      <c r="Q6054" s="1">
        <v>1.1274550000000001</v>
      </c>
      <c r="R6054" s="3">
        <v>472700</v>
      </c>
    </row>
    <row r="6055" spans="1:18" x14ac:dyDescent="0.2">
      <c r="A6055" s="8">
        <v>42776</v>
      </c>
      <c r="B6055" s="1">
        <v>1.1599999999999999</v>
      </c>
      <c r="C6055" s="1">
        <v>1.2</v>
      </c>
      <c r="D6055" s="1">
        <v>1.1419999999999999</v>
      </c>
      <c r="E6055" s="1">
        <v>1.1599999999999999</v>
      </c>
      <c r="G6055" s="6">
        <f t="shared" si="659"/>
        <v>2.0000000000000018E-2</v>
      </c>
      <c r="H6055" s="1">
        <f t="shared" si="660"/>
        <v>2.0000000000000018E-2</v>
      </c>
      <c r="I6055" s="1">
        <f t="shared" si="661"/>
        <v>0</v>
      </c>
      <c r="K6055" s="6">
        <f t="shared" si="662"/>
        <v>2.2857142857142847E-2</v>
      </c>
      <c r="L6055" s="6">
        <f t="shared" si="663"/>
        <v>1.7142857142857144E-2</v>
      </c>
      <c r="M6055" s="6">
        <f t="shared" si="664"/>
        <v>1.3333333333333326</v>
      </c>
      <c r="N6055" s="6">
        <f t="shared" si="665"/>
        <v>57.142857142857132</v>
      </c>
      <c r="Q6055" s="1">
        <v>1.1472340000000001</v>
      </c>
      <c r="R6055" s="3">
        <v>313500</v>
      </c>
    </row>
    <row r="6056" spans="1:18" x14ac:dyDescent="0.2">
      <c r="A6056" s="8">
        <v>42779</v>
      </c>
      <c r="B6056" s="1">
        <v>1.1599999999999999</v>
      </c>
      <c r="C6056" s="1">
        <v>1.17</v>
      </c>
      <c r="D6056" s="1">
        <v>1.1299999999999999</v>
      </c>
      <c r="E6056" s="1">
        <v>1.17</v>
      </c>
      <c r="G6056" s="6">
        <f t="shared" si="659"/>
        <v>1.0000000000000009E-2</v>
      </c>
      <c r="H6056" s="1">
        <f t="shared" si="660"/>
        <v>1.0000000000000009E-2</v>
      </c>
      <c r="I6056" s="1">
        <f t="shared" si="661"/>
        <v>0</v>
      </c>
      <c r="K6056" s="6">
        <f t="shared" si="662"/>
        <v>2.3571428571428559E-2</v>
      </c>
      <c r="L6056" s="6">
        <f t="shared" si="663"/>
        <v>1.7142857142857144E-2</v>
      </c>
      <c r="M6056" s="6">
        <f t="shared" si="664"/>
        <v>1.3749999999999991</v>
      </c>
      <c r="N6056" s="6">
        <f t="shared" si="665"/>
        <v>57.894736842105246</v>
      </c>
      <c r="Q6056" s="1">
        <v>1.157124</v>
      </c>
      <c r="R6056" s="3">
        <v>119800</v>
      </c>
    </row>
    <row r="6057" spans="1:18" x14ac:dyDescent="0.2">
      <c r="A6057" s="8">
        <v>42780</v>
      </c>
      <c r="B6057" s="1">
        <v>1.18</v>
      </c>
      <c r="C6057" s="1">
        <v>1.2</v>
      </c>
      <c r="D6057" s="1">
        <v>1.1599999999999999</v>
      </c>
      <c r="E6057" s="1">
        <v>1.19</v>
      </c>
      <c r="G6057" s="6">
        <f t="shared" si="659"/>
        <v>2.0000000000000018E-2</v>
      </c>
      <c r="H6057" s="1">
        <f t="shared" si="660"/>
        <v>2.0000000000000018E-2</v>
      </c>
      <c r="I6057" s="1">
        <f t="shared" si="661"/>
        <v>0</v>
      </c>
      <c r="K6057" s="6">
        <f t="shared" si="662"/>
        <v>0.02</v>
      </c>
      <c r="L6057" s="6">
        <f t="shared" si="663"/>
        <v>1.7142857142857144E-2</v>
      </c>
      <c r="M6057" s="6">
        <f t="shared" si="664"/>
        <v>1.1666666666666667</v>
      </c>
      <c r="N6057" s="6">
        <f t="shared" si="665"/>
        <v>53.846153846153854</v>
      </c>
      <c r="Q6057" s="1">
        <v>1.176904</v>
      </c>
      <c r="R6057" s="3">
        <v>151900</v>
      </c>
    </row>
    <row r="6058" spans="1:18" x14ac:dyDescent="0.2">
      <c r="A6058" s="8">
        <v>42781</v>
      </c>
      <c r="B6058" s="1">
        <v>1.17</v>
      </c>
      <c r="C6058" s="1">
        <v>1.19</v>
      </c>
      <c r="D6058" s="1">
        <v>1.1499999999999999</v>
      </c>
      <c r="E6058" s="1">
        <v>1.1599999999999999</v>
      </c>
      <c r="G6058" s="6">
        <f t="shared" si="659"/>
        <v>-3.0000000000000027E-2</v>
      </c>
      <c r="H6058" s="1">
        <f t="shared" si="660"/>
        <v>0</v>
      </c>
      <c r="I6058" s="1">
        <f t="shared" si="661"/>
        <v>3.0000000000000027E-2</v>
      </c>
      <c r="K6058" s="6">
        <f t="shared" si="662"/>
        <v>9.2857142857142774E-3</v>
      </c>
      <c r="L6058" s="6">
        <f t="shared" si="663"/>
        <v>1.9285714285714288E-2</v>
      </c>
      <c r="M6058" s="6">
        <f t="shared" si="664"/>
        <v>0.48148148148148101</v>
      </c>
      <c r="N6058" s="6">
        <f t="shared" si="665"/>
        <v>32.499999999999972</v>
      </c>
      <c r="Q6058" s="1">
        <v>1.1472340000000001</v>
      </c>
      <c r="R6058" s="3">
        <v>178100</v>
      </c>
    </row>
    <row r="6059" spans="1:18" x14ac:dyDescent="0.2">
      <c r="A6059" s="8">
        <v>42782</v>
      </c>
      <c r="B6059" s="1">
        <v>1.1599999999999999</v>
      </c>
      <c r="C6059" s="1">
        <v>1.17</v>
      </c>
      <c r="D6059" s="1">
        <v>1.115</v>
      </c>
      <c r="E6059" s="1">
        <v>1.1299999999999999</v>
      </c>
      <c r="G6059" s="6">
        <f t="shared" si="659"/>
        <v>-3.0000000000000027E-2</v>
      </c>
      <c r="H6059" s="1">
        <f t="shared" si="660"/>
        <v>0</v>
      </c>
      <c r="I6059" s="1">
        <f t="shared" si="661"/>
        <v>3.0000000000000027E-2</v>
      </c>
      <c r="K6059" s="6">
        <f t="shared" si="662"/>
        <v>9.2857142857142774E-3</v>
      </c>
      <c r="L6059" s="6">
        <f t="shared" si="663"/>
        <v>1.6428571428571428E-2</v>
      </c>
      <c r="M6059" s="6">
        <f t="shared" si="664"/>
        <v>0.56521739130434734</v>
      </c>
      <c r="N6059" s="6">
        <f t="shared" si="665"/>
        <v>36.111111111111086</v>
      </c>
      <c r="Q6059" s="1">
        <v>1.1175649999999999</v>
      </c>
      <c r="R6059" s="3">
        <v>232800</v>
      </c>
    </row>
    <row r="6060" spans="1:18" x14ac:dyDescent="0.2">
      <c r="A6060" s="8">
        <v>42783</v>
      </c>
      <c r="B6060" s="1">
        <v>1.1299999999999999</v>
      </c>
      <c r="C6060" s="1">
        <v>1.1499999999999999</v>
      </c>
      <c r="D6060" s="1">
        <v>1.1100000000000001</v>
      </c>
      <c r="E6060" s="1">
        <v>1.1299999999999999</v>
      </c>
      <c r="G6060" s="6">
        <f t="shared" si="659"/>
        <v>0</v>
      </c>
      <c r="H6060" s="1">
        <f t="shared" si="660"/>
        <v>0</v>
      </c>
      <c r="I6060" s="1">
        <f t="shared" si="661"/>
        <v>0</v>
      </c>
      <c r="K6060" s="6">
        <f t="shared" si="662"/>
        <v>9.2857142857142774E-3</v>
      </c>
      <c r="L6060" s="6">
        <f t="shared" si="663"/>
        <v>1.2142857142857138E-2</v>
      </c>
      <c r="M6060" s="6">
        <f t="shared" si="664"/>
        <v>0.76470588235294079</v>
      </c>
      <c r="N6060" s="6">
        <f t="shared" si="665"/>
        <v>43.333333333333314</v>
      </c>
      <c r="Q6060" s="1">
        <v>1.1175649999999999</v>
      </c>
      <c r="R6060" s="3">
        <v>134300</v>
      </c>
    </row>
    <row r="6061" spans="1:18" x14ac:dyDescent="0.2">
      <c r="A6061" s="8">
        <v>42787</v>
      </c>
      <c r="B6061" s="1">
        <v>1.1399999999999999</v>
      </c>
      <c r="C6061" s="1">
        <v>1.18</v>
      </c>
      <c r="D6061" s="1">
        <v>1.1200000000000001</v>
      </c>
      <c r="E6061" s="1">
        <v>1.1399999999999999</v>
      </c>
      <c r="G6061" s="6">
        <f t="shared" si="659"/>
        <v>1.0000000000000009E-2</v>
      </c>
      <c r="H6061" s="1">
        <f t="shared" si="660"/>
        <v>1.0000000000000009E-2</v>
      </c>
      <c r="I6061" s="1">
        <f t="shared" si="661"/>
        <v>0</v>
      </c>
      <c r="K6061" s="6">
        <f t="shared" si="662"/>
        <v>9.9999999999999933E-3</v>
      </c>
      <c r="L6061" s="6">
        <f t="shared" si="663"/>
        <v>1.2142857142857138E-2</v>
      </c>
      <c r="M6061" s="6">
        <f t="shared" si="664"/>
        <v>0.82352941176470573</v>
      </c>
      <c r="N6061" s="6">
        <f t="shared" si="665"/>
        <v>45.161290322580641</v>
      </c>
      <c r="Q6061" s="1">
        <v>1.1274550000000001</v>
      </c>
      <c r="R6061" s="3">
        <v>291000</v>
      </c>
    </row>
    <row r="6062" spans="1:18" x14ac:dyDescent="0.2">
      <c r="A6062" s="8">
        <v>42788</v>
      </c>
      <c r="B6062" s="1">
        <v>1.1399999999999999</v>
      </c>
      <c r="C6062" s="1">
        <v>1.1599999999999999</v>
      </c>
      <c r="D6062" s="1">
        <v>1.1279999999999999</v>
      </c>
      <c r="E6062" s="1">
        <v>1.1499999999999999</v>
      </c>
      <c r="G6062" s="6">
        <f t="shared" si="659"/>
        <v>1.0000000000000009E-2</v>
      </c>
      <c r="H6062" s="1">
        <f t="shared" si="660"/>
        <v>1.0000000000000009E-2</v>
      </c>
      <c r="I6062" s="1">
        <f t="shared" si="661"/>
        <v>0</v>
      </c>
      <c r="K6062" s="6">
        <f t="shared" si="662"/>
        <v>8.5714285714285632E-3</v>
      </c>
      <c r="L6062" s="6">
        <f t="shared" si="663"/>
        <v>1.2142857142857138E-2</v>
      </c>
      <c r="M6062" s="6">
        <f t="shared" si="664"/>
        <v>0.70588235294117607</v>
      </c>
      <c r="N6062" s="6">
        <f t="shared" si="665"/>
        <v>41.379310344827573</v>
      </c>
      <c r="Q6062" s="1">
        <v>1.1373439999999999</v>
      </c>
      <c r="R6062" s="3">
        <v>211800</v>
      </c>
    </row>
    <row r="6063" spans="1:18" x14ac:dyDescent="0.2">
      <c r="A6063" s="8">
        <v>42789</v>
      </c>
      <c r="B6063" s="1">
        <v>1.1599999999999999</v>
      </c>
      <c r="C6063" s="1">
        <v>1.1599999999999999</v>
      </c>
      <c r="D6063" s="1">
        <v>1.1100000000000001</v>
      </c>
      <c r="E6063" s="1">
        <v>1.1100000000000001</v>
      </c>
      <c r="G6063" s="6">
        <f t="shared" si="659"/>
        <v>-3.9999999999999813E-2</v>
      </c>
      <c r="H6063" s="1">
        <f t="shared" si="660"/>
        <v>0</v>
      </c>
      <c r="I6063" s="1">
        <f t="shared" si="661"/>
        <v>3.9999999999999813E-2</v>
      </c>
      <c r="K6063" s="6">
        <f t="shared" si="662"/>
        <v>8.5714285714285632E-3</v>
      </c>
      <c r="L6063" s="6">
        <f t="shared" si="663"/>
        <v>1.2857142857142836E-2</v>
      </c>
      <c r="M6063" s="6">
        <f t="shared" si="664"/>
        <v>0.66666666666666707</v>
      </c>
      <c r="N6063" s="6">
        <f t="shared" si="665"/>
        <v>40.000000000000007</v>
      </c>
      <c r="Q6063" s="1">
        <v>1.097785</v>
      </c>
      <c r="R6063" s="3">
        <v>231900</v>
      </c>
    </row>
    <row r="6064" spans="1:18" x14ac:dyDescent="0.2">
      <c r="A6064" s="8">
        <v>42790</v>
      </c>
      <c r="B6064" s="1">
        <v>1.1100000000000001</v>
      </c>
      <c r="C6064" s="1">
        <v>1.1399999999999999</v>
      </c>
      <c r="D6064" s="1">
        <v>1.1000000000000001</v>
      </c>
      <c r="E6064" s="1">
        <v>1.1000000000000001</v>
      </c>
      <c r="G6064" s="6">
        <f t="shared" si="659"/>
        <v>-1.0000000000000009E-2</v>
      </c>
      <c r="H6064" s="1">
        <f t="shared" si="660"/>
        <v>0</v>
      </c>
      <c r="I6064" s="1">
        <f t="shared" si="661"/>
        <v>1.0000000000000009E-2</v>
      </c>
      <c r="K6064" s="6">
        <f t="shared" si="662"/>
        <v>7.857142857142849E-3</v>
      </c>
      <c r="L6064" s="6">
        <f t="shared" si="663"/>
        <v>1.3571428571428552E-2</v>
      </c>
      <c r="M6064" s="6">
        <f t="shared" si="664"/>
        <v>0.57894736842105288</v>
      </c>
      <c r="N6064" s="6">
        <f t="shared" si="665"/>
        <v>36.666666666666679</v>
      </c>
      <c r="Q6064" s="1">
        <v>1.0878950000000001</v>
      </c>
      <c r="R6064" s="3">
        <v>226900</v>
      </c>
    </row>
    <row r="6065" spans="1:18" x14ac:dyDescent="0.2">
      <c r="A6065" s="8">
        <v>42793</v>
      </c>
      <c r="B6065" s="1">
        <v>1.1000000000000001</v>
      </c>
      <c r="C6065" s="1">
        <v>1.1299999999999999</v>
      </c>
      <c r="D6065" s="1">
        <v>1.1000000000000001</v>
      </c>
      <c r="E6065" s="1">
        <v>1.1299999999999999</v>
      </c>
      <c r="G6065" s="6">
        <f t="shared" si="659"/>
        <v>2.9999999999999805E-2</v>
      </c>
      <c r="H6065" s="1">
        <f t="shared" si="660"/>
        <v>2.9999999999999805E-2</v>
      </c>
      <c r="I6065" s="1">
        <f t="shared" si="661"/>
        <v>0</v>
      </c>
      <c r="K6065" s="6">
        <f t="shared" si="662"/>
        <v>9.9999999999999777E-3</v>
      </c>
      <c r="L6065" s="6">
        <f t="shared" si="663"/>
        <v>1.1428571428571408E-2</v>
      </c>
      <c r="M6065" s="6">
        <f t="shared" si="664"/>
        <v>0.87499999999999967</v>
      </c>
      <c r="N6065" s="6">
        <f t="shared" si="665"/>
        <v>46.666666666666657</v>
      </c>
      <c r="Q6065" s="1">
        <v>1.1175649999999999</v>
      </c>
      <c r="R6065" s="3">
        <v>107300</v>
      </c>
    </row>
    <row r="6066" spans="1:18" x14ac:dyDescent="0.2">
      <c r="A6066" s="8">
        <v>42794</v>
      </c>
      <c r="B6066" s="1">
        <v>1.1299999999999999</v>
      </c>
      <c r="C6066" s="1">
        <v>1.1399999999999999</v>
      </c>
      <c r="D6066" s="1">
        <v>1.103</v>
      </c>
      <c r="E6066" s="1">
        <v>1.1200000000000001</v>
      </c>
      <c r="G6066" s="6">
        <f t="shared" si="659"/>
        <v>-9.9999999999997868E-3</v>
      </c>
      <c r="H6066" s="1">
        <f t="shared" si="660"/>
        <v>0</v>
      </c>
      <c r="I6066" s="1">
        <f t="shared" si="661"/>
        <v>9.9999999999997868E-3</v>
      </c>
      <c r="K6066" s="6">
        <f t="shared" si="662"/>
        <v>9.9999999999999777E-3</v>
      </c>
      <c r="L6066" s="6">
        <f t="shared" si="663"/>
        <v>9.3571428571428261E-3</v>
      </c>
      <c r="M6066" s="6">
        <f t="shared" si="664"/>
        <v>1.068702290076337</v>
      </c>
      <c r="N6066" s="6">
        <f t="shared" si="665"/>
        <v>51.66051660516608</v>
      </c>
      <c r="Q6066" s="1">
        <v>1.107675</v>
      </c>
      <c r="R6066" s="3">
        <v>108500</v>
      </c>
    </row>
    <row r="6067" spans="1:18" x14ac:dyDescent="0.2">
      <c r="A6067" s="8">
        <v>42795</v>
      </c>
      <c r="B6067" s="1">
        <v>1.1200000000000001</v>
      </c>
      <c r="C6067" s="1">
        <v>1.1399999999999999</v>
      </c>
      <c r="D6067" s="1">
        <v>1.1100000000000001</v>
      </c>
      <c r="E6067" s="1">
        <v>1.1100000000000001</v>
      </c>
      <c r="G6067" s="6">
        <f t="shared" si="659"/>
        <v>-1.0000000000000009E-2</v>
      </c>
      <c r="H6067" s="1">
        <f t="shared" si="660"/>
        <v>0</v>
      </c>
      <c r="I6067" s="1">
        <f t="shared" si="661"/>
        <v>1.0000000000000009E-2</v>
      </c>
      <c r="K6067" s="6">
        <f t="shared" si="662"/>
        <v>9.9999999999999777E-3</v>
      </c>
      <c r="L6067" s="6">
        <f t="shared" si="663"/>
        <v>9.2857142857142617E-3</v>
      </c>
      <c r="M6067" s="6">
        <f t="shared" si="664"/>
        <v>1.0769230769230773</v>
      </c>
      <c r="N6067" s="6">
        <f t="shared" si="665"/>
        <v>51.851851851851869</v>
      </c>
      <c r="Q6067" s="1">
        <v>1.097785</v>
      </c>
      <c r="R6067" s="3">
        <v>225700</v>
      </c>
    </row>
    <row r="6068" spans="1:18" x14ac:dyDescent="0.2">
      <c r="A6068" s="8">
        <v>42796</v>
      </c>
      <c r="B6068" s="1">
        <v>1.1000000000000001</v>
      </c>
      <c r="C6068" s="1">
        <v>1.1279999999999999</v>
      </c>
      <c r="D6068" s="1">
        <v>1.0900000000000001</v>
      </c>
      <c r="E6068" s="1">
        <v>1.1200000000000001</v>
      </c>
      <c r="G6068" s="6">
        <f t="shared" si="659"/>
        <v>1.0000000000000009E-2</v>
      </c>
      <c r="H6068" s="1">
        <f t="shared" si="660"/>
        <v>1.0000000000000009E-2</v>
      </c>
      <c r="I6068" s="1">
        <f t="shared" si="661"/>
        <v>0</v>
      </c>
      <c r="K6068" s="6">
        <f t="shared" si="662"/>
        <v>7.857142857142849E-3</v>
      </c>
      <c r="L6068" s="6">
        <f t="shared" si="663"/>
        <v>9.2857142857142617E-3</v>
      </c>
      <c r="M6068" s="6">
        <f t="shared" si="664"/>
        <v>0.84615384615384748</v>
      </c>
      <c r="N6068" s="6">
        <f t="shared" si="665"/>
        <v>45.833333333333378</v>
      </c>
      <c r="Q6068" s="1">
        <v>1.107675</v>
      </c>
      <c r="R6068" s="3">
        <v>195900</v>
      </c>
    </row>
    <row r="6069" spans="1:18" x14ac:dyDescent="0.2">
      <c r="A6069" s="8">
        <v>42797</v>
      </c>
      <c r="B6069" s="1">
        <v>1.1000000000000001</v>
      </c>
      <c r="C6069" s="1">
        <v>1.1299999999999999</v>
      </c>
      <c r="D6069" s="1">
        <v>1.08</v>
      </c>
      <c r="E6069" s="1">
        <v>1.1000000000000001</v>
      </c>
      <c r="G6069" s="6">
        <f t="shared" si="659"/>
        <v>-2.0000000000000018E-2</v>
      </c>
      <c r="H6069" s="1">
        <f t="shared" si="660"/>
        <v>0</v>
      </c>
      <c r="I6069" s="1">
        <f t="shared" si="661"/>
        <v>2.0000000000000018E-2</v>
      </c>
      <c r="K6069" s="6">
        <f t="shared" si="662"/>
        <v>6.428571428571418E-3</v>
      </c>
      <c r="L6069" s="6">
        <f t="shared" si="663"/>
        <v>1.0714285714285692E-2</v>
      </c>
      <c r="M6069" s="6">
        <f t="shared" si="664"/>
        <v>0.60000000000000031</v>
      </c>
      <c r="N6069" s="6">
        <f t="shared" si="665"/>
        <v>37.500000000000014</v>
      </c>
      <c r="Q6069" s="1">
        <v>1.0878950000000001</v>
      </c>
      <c r="R6069" s="3">
        <v>384300</v>
      </c>
    </row>
    <row r="6070" spans="1:18" x14ac:dyDescent="0.2">
      <c r="A6070" s="8">
        <v>42800</v>
      </c>
      <c r="B6070" s="1">
        <v>1.1000000000000001</v>
      </c>
      <c r="C6070" s="1">
        <v>1.1000000000000001</v>
      </c>
      <c r="D6070" s="1">
        <v>1.05</v>
      </c>
      <c r="E6070" s="1">
        <v>1.06</v>
      </c>
      <c r="G6070" s="6">
        <f t="shared" si="659"/>
        <v>-4.0000000000000036E-2</v>
      </c>
      <c r="H6070" s="1">
        <f t="shared" si="660"/>
        <v>0</v>
      </c>
      <c r="I6070" s="1">
        <f t="shared" si="661"/>
        <v>4.0000000000000036E-2</v>
      </c>
      <c r="K6070" s="6">
        <f t="shared" si="662"/>
        <v>5.7142857142857039E-3</v>
      </c>
      <c r="L6070" s="6">
        <f t="shared" si="663"/>
        <v>1.3571428571428552E-2</v>
      </c>
      <c r="M6070" s="6">
        <f t="shared" si="664"/>
        <v>0.42105263157894718</v>
      </c>
      <c r="N6070" s="6">
        <f t="shared" si="665"/>
        <v>29.629629629629619</v>
      </c>
      <c r="Q6070" s="1">
        <v>1.048335</v>
      </c>
      <c r="R6070" s="3">
        <v>266100</v>
      </c>
    </row>
    <row r="6071" spans="1:18" x14ac:dyDescent="0.2">
      <c r="A6071" s="8">
        <v>42801</v>
      </c>
      <c r="B6071" s="1">
        <v>1.06</v>
      </c>
      <c r="C6071" s="1">
        <v>1.0900000000000001</v>
      </c>
      <c r="D6071" s="1">
        <v>1.03</v>
      </c>
      <c r="E6071" s="1">
        <v>1.07</v>
      </c>
      <c r="G6071" s="6">
        <f t="shared" si="659"/>
        <v>1.0000000000000009E-2</v>
      </c>
      <c r="H6071" s="1">
        <f t="shared" si="660"/>
        <v>1.0000000000000009E-2</v>
      </c>
      <c r="I6071" s="1">
        <f t="shared" si="661"/>
        <v>0</v>
      </c>
      <c r="K6071" s="6">
        <f t="shared" si="662"/>
        <v>4.9999999999999888E-3</v>
      </c>
      <c r="L6071" s="6">
        <f t="shared" si="663"/>
        <v>1.3571428571428552E-2</v>
      </c>
      <c r="M6071" s="6">
        <f t="shared" si="664"/>
        <v>0.36842105263157865</v>
      </c>
      <c r="N6071" s="6">
        <f t="shared" si="665"/>
        <v>26.92307692307692</v>
      </c>
      <c r="Q6071" s="1">
        <v>1.058225</v>
      </c>
      <c r="R6071" s="3">
        <v>341500</v>
      </c>
    </row>
    <row r="6072" spans="1:18" x14ac:dyDescent="0.2">
      <c r="A6072" s="8">
        <v>42802</v>
      </c>
      <c r="B6072" s="1">
        <v>1.06</v>
      </c>
      <c r="C6072" s="1">
        <v>1.1100000000000001</v>
      </c>
      <c r="D6072" s="1">
        <v>1.05</v>
      </c>
      <c r="E6072" s="1">
        <v>1.06</v>
      </c>
      <c r="G6072" s="6">
        <f t="shared" si="659"/>
        <v>-1.0000000000000009E-2</v>
      </c>
      <c r="H6072" s="1">
        <f t="shared" si="660"/>
        <v>0</v>
      </c>
      <c r="I6072" s="1">
        <f t="shared" si="661"/>
        <v>1.0000000000000009E-2</v>
      </c>
      <c r="K6072" s="6">
        <f t="shared" si="662"/>
        <v>4.9999999999999888E-3</v>
      </c>
      <c r="L6072" s="6">
        <f t="shared" si="663"/>
        <v>1.2142857142857122E-2</v>
      </c>
      <c r="M6072" s="6">
        <f t="shared" si="664"/>
        <v>0.41176470588235276</v>
      </c>
      <c r="N6072" s="6">
        <f t="shared" si="665"/>
        <v>29.166666666666657</v>
      </c>
      <c r="Q6072" s="1">
        <v>1.048335</v>
      </c>
      <c r="R6072" s="3">
        <v>727400</v>
      </c>
    </row>
    <row r="6073" spans="1:18" x14ac:dyDescent="0.2">
      <c r="A6073" s="8">
        <v>42803</v>
      </c>
      <c r="B6073" s="1">
        <v>1.08</v>
      </c>
      <c r="C6073" s="1">
        <v>1.0900000000000001</v>
      </c>
      <c r="D6073" s="1">
        <v>1.04</v>
      </c>
      <c r="E6073" s="1">
        <v>1.05</v>
      </c>
      <c r="G6073" s="6">
        <f t="shared" si="659"/>
        <v>-1.0000000000000009E-2</v>
      </c>
      <c r="H6073" s="1">
        <f t="shared" si="660"/>
        <v>0</v>
      </c>
      <c r="I6073" s="1">
        <f t="shared" si="661"/>
        <v>1.0000000000000009E-2</v>
      </c>
      <c r="K6073" s="6">
        <f t="shared" si="662"/>
        <v>4.9999999999999888E-3</v>
      </c>
      <c r="L6073" s="6">
        <f t="shared" si="663"/>
        <v>1.0714285714285692E-2</v>
      </c>
      <c r="M6073" s="6">
        <f t="shared" si="664"/>
        <v>0.46666666666666662</v>
      </c>
      <c r="N6073" s="6">
        <f t="shared" si="665"/>
        <v>31.818181818181813</v>
      </c>
      <c r="Q6073" s="1">
        <v>1.0384450000000001</v>
      </c>
      <c r="R6073" s="3">
        <v>611700</v>
      </c>
    </row>
    <row r="6074" spans="1:18" x14ac:dyDescent="0.2">
      <c r="A6074" s="8">
        <v>42804</v>
      </c>
      <c r="B6074" s="1">
        <v>1.04</v>
      </c>
      <c r="C6074" s="1">
        <v>1.1100000000000001</v>
      </c>
      <c r="D6074" s="1">
        <v>1.03</v>
      </c>
      <c r="E6074" s="1">
        <v>1.07</v>
      </c>
      <c r="G6074" s="6">
        <f t="shared" si="659"/>
        <v>2.0000000000000018E-2</v>
      </c>
      <c r="H6074" s="1">
        <f t="shared" si="660"/>
        <v>2.0000000000000018E-2</v>
      </c>
      <c r="I6074" s="1">
        <f t="shared" si="661"/>
        <v>0</v>
      </c>
      <c r="K6074" s="6">
        <f t="shared" si="662"/>
        <v>6.428571428571418E-3</v>
      </c>
      <c r="L6074" s="6">
        <f t="shared" si="663"/>
        <v>1.0714285714285692E-2</v>
      </c>
      <c r="M6074" s="6">
        <f t="shared" si="664"/>
        <v>0.60000000000000031</v>
      </c>
      <c r="N6074" s="6">
        <f t="shared" si="665"/>
        <v>37.500000000000014</v>
      </c>
      <c r="Q6074" s="1">
        <v>1.058225</v>
      </c>
      <c r="R6074" s="3">
        <v>423100</v>
      </c>
    </row>
    <row r="6075" spans="1:18" x14ac:dyDescent="0.2">
      <c r="A6075" s="8">
        <v>42807</v>
      </c>
      <c r="B6075" s="1">
        <v>1.08</v>
      </c>
      <c r="C6075" s="1">
        <v>1.08</v>
      </c>
      <c r="D6075" s="1">
        <v>1.04</v>
      </c>
      <c r="E6075" s="1">
        <v>1.05</v>
      </c>
      <c r="G6075" s="6">
        <f t="shared" si="659"/>
        <v>-2.0000000000000018E-2</v>
      </c>
      <c r="H6075" s="1">
        <f t="shared" si="660"/>
        <v>0</v>
      </c>
      <c r="I6075" s="1">
        <f t="shared" si="661"/>
        <v>2.0000000000000018E-2</v>
      </c>
      <c r="K6075" s="6">
        <f t="shared" si="662"/>
        <v>5.7142857142857039E-3</v>
      </c>
      <c r="L6075" s="6">
        <f t="shared" si="663"/>
        <v>1.2142857142857122E-2</v>
      </c>
      <c r="M6075" s="6">
        <f t="shared" si="664"/>
        <v>0.47058823529411759</v>
      </c>
      <c r="N6075" s="6">
        <f t="shared" si="665"/>
        <v>32</v>
      </c>
      <c r="Q6075" s="1">
        <v>1.0384450000000001</v>
      </c>
      <c r="R6075" s="3">
        <v>345100</v>
      </c>
    </row>
    <row r="6076" spans="1:18" x14ac:dyDescent="0.2">
      <c r="A6076" s="8">
        <v>42808</v>
      </c>
      <c r="B6076" s="1">
        <v>1.04</v>
      </c>
      <c r="C6076" s="1">
        <v>1.0489999999999999</v>
      </c>
      <c r="D6076" s="1">
        <v>0.878</v>
      </c>
      <c r="E6076" s="1">
        <v>0.92300000000000004</v>
      </c>
      <c r="G6076" s="6">
        <f t="shared" si="659"/>
        <v>-0.127</v>
      </c>
      <c r="H6076" s="1">
        <f t="shared" si="660"/>
        <v>0</v>
      </c>
      <c r="I6076" s="1">
        <f t="shared" si="661"/>
        <v>0.127</v>
      </c>
      <c r="K6076" s="6">
        <f t="shared" si="662"/>
        <v>4.9999999999999888E-3</v>
      </c>
      <c r="L6076" s="6">
        <f t="shared" si="663"/>
        <v>2.1214285714285692E-2</v>
      </c>
      <c r="M6076" s="6">
        <f t="shared" si="664"/>
        <v>0.23569023569023539</v>
      </c>
      <c r="N6076" s="6">
        <f t="shared" si="665"/>
        <v>19.073569482288804</v>
      </c>
      <c r="Q6076" s="1">
        <v>0.91284299999999996</v>
      </c>
      <c r="R6076" s="3">
        <v>1198700</v>
      </c>
    </row>
    <row r="6077" spans="1:18" x14ac:dyDescent="0.2">
      <c r="A6077" s="8">
        <v>42809</v>
      </c>
      <c r="B6077" s="1">
        <v>0.92</v>
      </c>
      <c r="C6077" s="1">
        <v>0.95</v>
      </c>
      <c r="D6077" s="1">
        <v>0.92</v>
      </c>
      <c r="E6077" s="1">
        <v>0.92</v>
      </c>
      <c r="G6077" s="6">
        <f t="shared" si="659"/>
        <v>-3.0000000000000027E-3</v>
      </c>
      <c r="H6077" s="1">
        <f t="shared" si="660"/>
        <v>0</v>
      </c>
      <c r="I6077" s="1">
        <f t="shared" si="661"/>
        <v>3.0000000000000027E-3</v>
      </c>
      <c r="K6077" s="6">
        <f t="shared" si="662"/>
        <v>4.9999999999999888E-3</v>
      </c>
      <c r="L6077" s="6">
        <f t="shared" si="663"/>
        <v>1.8571428571428565E-2</v>
      </c>
      <c r="M6077" s="6">
        <f t="shared" si="664"/>
        <v>0.26923076923076872</v>
      </c>
      <c r="N6077" s="6">
        <f t="shared" si="665"/>
        <v>21.212121212121176</v>
      </c>
      <c r="Q6077" s="1">
        <v>0.90987600000000002</v>
      </c>
      <c r="R6077" s="3">
        <v>267700</v>
      </c>
    </row>
    <row r="6078" spans="1:18" x14ac:dyDescent="0.2">
      <c r="A6078" s="8">
        <v>42810</v>
      </c>
      <c r="B6078" s="1">
        <v>0.93</v>
      </c>
      <c r="C6078" s="1">
        <v>0.94599999999999995</v>
      </c>
      <c r="D6078" s="1">
        <v>0.93</v>
      </c>
      <c r="E6078" s="1">
        <v>0.93</v>
      </c>
      <c r="G6078" s="6">
        <f t="shared" si="659"/>
        <v>1.0000000000000009E-2</v>
      </c>
      <c r="H6078" s="1">
        <f t="shared" si="660"/>
        <v>1.0000000000000009E-2</v>
      </c>
      <c r="I6078" s="1">
        <f t="shared" si="661"/>
        <v>0</v>
      </c>
      <c r="K6078" s="6">
        <f t="shared" si="662"/>
        <v>5.7142857142857039E-3</v>
      </c>
      <c r="L6078" s="6">
        <f t="shared" si="663"/>
        <v>1.7857142857142849E-2</v>
      </c>
      <c r="M6078" s="6">
        <f t="shared" si="664"/>
        <v>0.31999999999999956</v>
      </c>
      <c r="N6078" s="6">
        <f t="shared" si="665"/>
        <v>24.242424242424221</v>
      </c>
      <c r="Q6078" s="1">
        <v>0.91976599999999997</v>
      </c>
      <c r="R6078" s="3">
        <v>297200</v>
      </c>
    </row>
    <row r="6079" spans="1:18" x14ac:dyDescent="0.2">
      <c r="A6079" s="8">
        <v>42811</v>
      </c>
      <c r="B6079" s="1">
        <v>0.97</v>
      </c>
      <c r="C6079" s="1">
        <v>0.97</v>
      </c>
      <c r="D6079" s="1">
        <v>0.88900000000000001</v>
      </c>
      <c r="E6079" s="1">
        <v>0.94599999999999995</v>
      </c>
      <c r="G6079" s="6">
        <f t="shared" si="659"/>
        <v>1.5999999999999903E-2</v>
      </c>
      <c r="H6079" s="1">
        <f t="shared" si="660"/>
        <v>1.5999999999999903E-2</v>
      </c>
      <c r="I6079" s="1">
        <f t="shared" si="661"/>
        <v>0</v>
      </c>
      <c r="K6079" s="6">
        <f t="shared" si="662"/>
        <v>4.7142857142857108E-3</v>
      </c>
      <c r="L6079" s="6">
        <f t="shared" si="663"/>
        <v>1.7857142857142849E-2</v>
      </c>
      <c r="M6079" s="6">
        <f t="shared" si="664"/>
        <v>0.2639999999999999</v>
      </c>
      <c r="N6079" s="6">
        <f t="shared" si="665"/>
        <v>20.886075949367068</v>
      </c>
      <c r="Q6079" s="1">
        <v>0.935589</v>
      </c>
      <c r="R6079" s="3">
        <v>611000</v>
      </c>
    </row>
    <row r="6080" spans="1:18" x14ac:dyDescent="0.2">
      <c r="A6080" s="8">
        <v>42814</v>
      </c>
      <c r="B6080" s="1">
        <v>0.95</v>
      </c>
      <c r="C6080" s="1">
        <v>0.95</v>
      </c>
      <c r="D6080" s="1">
        <v>0.878</v>
      </c>
      <c r="E6080" s="1">
        <v>0.88700000000000001</v>
      </c>
      <c r="G6080" s="6">
        <f t="shared" si="659"/>
        <v>-5.8999999999999941E-2</v>
      </c>
      <c r="H6080" s="1">
        <f t="shared" si="660"/>
        <v>0</v>
      </c>
      <c r="I6080" s="1">
        <f t="shared" si="661"/>
        <v>5.8999999999999941E-2</v>
      </c>
      <c r="K6080" s="6">
        <f t="shared" si="662"/>
        <v>4.7142857142857108E-3</v>
      </c>
      <c r="L6080" s="6">
        <f t="shared" si="663"/>
        <v>2.1357142857142859E-2</v>
      </c>
      <c r="M6080" s="6">
        <f t="shared" si="664"/>
        <v>0.22073578595317708</v>
      </c>
      <c r="N6080" s="6">
        <f t="shared" si="665"/>
        <v>18.082191780821901</v>
      </c>
      <c r="Q6080" s="1">
        <v>0.87723899999999999</v>
      </c>
      <c r="R6080" s="3">
        <v>278300</v>
      </c>
    </row>
    <row r="6081" spans="1:18" x14ac:dyDescent="0.2">
      <c r="A6081" s="8">
        <v>42815</v>
      </c>
      <c r="B6081" s="1">
        <v>0.88</v>
      </c>
      <c r="C6081" s="1">
        <v>0.91100000000000003</v>
      </c>
      <c r="D6081" s="1">
        <v>0.85099999999999998</v>
      </c>
      <c r="E6081" s="1">
        <v>0.86</v>
      </c>
      <c r="G6081" s="6">
        <f t="shared" si="659"/>
        <v>-2.7000000000000024E-2</v>
      </c>
      <c r="H6081" s="1">
        <f t="shared" si="660"/>
        <v>0</v>
      </c>
      <c r="I6081" s="1">
        <f t="shared" si="661"/>
        <v>2.7000000000000024E-2</v>
      </c>
      <c r="K6081" s="6">
        <f t="shared" si="662"/>
        <v>4.7142857142857108E-3</v>
      </c>
      <c r="L6081" s="6">
        <f t="shared" si="663"/>
        <v>2.2571428571428576E-2</v>
      </c>
      <c r="M6081" s="6">
        <f t="shared" si="664"/>
        <v>0.20886075949367069</v>
      </c>
      <c r="N6081" s="6">
        <f t="shared" si="665"/>
        <v>17.277486910994753</v>
      </c>
      <c r="Q6081" s="1">
        <v>0.85053599999999996</v>
      </c>
      <c r="R6081" s="3">
        <v>142300</v>
      </c>
    </row>
    <row r="6082" spans="1:18" x14ac:dyDescent="0.2">
      <c r="A6082" s="8">
        <v>42816</v>
      </c>
      <c r="B6082" s="1">
        <v>0.86</v>
      </c>
      <c r="C6082" s="1">
        <v>0.89</v>
      </c>
      <c r="D6082" s="1">
        <v>0.8</v>
      </c>
      <c r="E6082" s="1">
        <v>0.81200000000000006</v>
      </c>
      <c r="G6082" s="6">
        <f t="shared" si="659"/>
        <v>-4.7999999999999932E-2</v>
      </c>
      <c r="H6082" s="1">
        <f t="shared" si="660"/>
        <v>0</v>
      </c>
      <c r="I6082" s="1">
        <f t="shared" si="661"/>
        <v>4.7999999999999932E-2</v>
      </c>
      <c r="K6082" s="6">
        <f t="shared" si="662"/>
        <v>3.9999999999999957E-3</v>
      </c>
      <c r="L6082" s="6">
        <f t="shared" si="663"/>
        <v>2.5999999999999999E-2</v>
      </c>
      <c r="M6082" s="6">
        <f t="shared" si="664"/>
        <v>0.15384615384615369</v>
      </c>
      <c r="N6082" s="6">
        <f t="shared" si="665"/>
        <v>13.333333333333329</v>
      </c>
      <c r="Q6082" s="1">
        <v>0.803064</v>
      </c>
      <c r="R6082" s="3">
        <v>453600</v>
      </c>
    </row>
    <row r="6083" spans="1:18" x14ac:dyDescent="0.2">
      <c r="A6083" s="8">
        <v>42817</v>
      </c>
      <c r="B6083" s="1">
        <v>0.80100000000000005</v>
      </c>
      <c r="C6083" s="1">
        <v>0.87</v>
      </c>
      <c r="D6083" s="1">
        <v>0.80100000000000005</v>
      </c>
      <c r="E6083" s="1">
        <v>0.84</v>
      </c>
      <c r="G6083" s="6">
        <f t="shared" si="659"/>
        <v>2.7999999999999914E-2</v>
      </c>
      <c r="H6083" s="1">
        <f t="shared" si="660"/>
        <v>2.7999999999999914E-2</v>
      </c>
      <c r="I6083" s="1">
        <f t="shared" si="661"/>
        <v>0</v>
      </c>
      <c r="K6083" s="6">
        <f t="shared" si="662"/>
        <v>5.9999999999999897E-3</v>
      </c>
      <c r="L6083" s="6">
        <f t="shared" si="663"/>
        <v>2.457142857142857E-2</v>
      </c>
      <c r="M6083" s="6">
        <f t="shared" si="664"/>
        <v>0.24418604651162751</v>
      </c>
      <c r="N6083" s="6">
        <f t="shared" si="665"/>
        <v>19.626168224299036</v>
      </c>
      <c r="Q6083" s="1">
        <v>0.83075600000000005</v>
      </c>
      <c r="R6083" s="3">
        <v>318800</v>
      </c>
    </row>
    <row r="6084" spans="1:18" x14ac:dyDescent="0.2">
      <c r="A6084" s="8">
        <v>42818</v>
      </c>
      <c r="B6084" s="1">
        <v>0.83199999999999996</v>
      </c>
      <c r="C6084" s="1">
        <v>0.87</v>
      </c>
      <c r="D6084" s="1">
        <v>0.83</v>
      </c>
      <c r="E6084" s="1">
        <v>0.83</v>
      </c>
      <c r="G6084" s="6">
        <f t="shared" ref="G6084:G6147" si="666">E6084-E6083</f>
        <v>-1.0000000000000009E-2</v>
      </c>
      <c r="H6084" s="1">
        <f t="shared" ref="H6084:H6147" si="667">IF(G6084&gt;0,G6084,0)</f>
        <v>0</v>
      </c>
      <c r="I6084" s="1">
        <f t="shared" ref="I6084:I6147" si="668">IF(G6084&lt;0,ABS(G6084),0)</f>
        <v>1.0000000000000009E-2</v>
      </c>
      <c r="K6084" s="6">
        <f t="shared" si="662"/>
        <v>5.9999999999999897E-3</v>
      </c>
      <c r="L6084" s="6">
        <f t="shared" si="663"/>
        <v>2.2428571428571426E-2</v>
      </c>
      <c r="M6084" s="6">
        <f t="shared" si="664"/>
        <v>0.26751592356687853</v>
      </c>
      <c r="N6084" s="6">
        <f t="shared" si="665"/>
        <v>21.105527638190921</v>
      </c>
      <c r="Q6084" s="1">
        <v>0.82086599999999998</v>
      </c>
      <c r="R6084" s="3">
        <v>111600</v>
      </c>
    </row>
    <row r="6085" spans="1:18" x14ac:dyDescent="0.2">
      <c r="A6085" s="8">
        <v>42821</v>
      </c>
      <c r="B6085" s="1">
        <v>0.85</v>
      </c>
      <c r="C6085" s="1">
        <v>0.85</v>
      </c>
      <c r="D6085" s="1">
        <v>0.81100000000000005</v>
      </c>
      <c r="E6085" s="1">
        <v>0.85</v>
      </c>
      <c r="G6085" s="6">
        <f t="shared" si="666"/>
        <v>2.0000000000000018E-2</v>
      </c>
      <c r="H6085" s="1">
        <f t="shared" si="667"/>
        <v>2.0000000000000018E-2</v>
      </c>
      <c r="I6085" s="1">
        <f t="shared" si="668"/>
        <v>0</v>
      </c>
      <c r="K6085" s="6">
        <f t="shared" si="662"/>
        <v>6.7142857142857048E-3</v>
      </c>
      <c r="L6085" s="6">
        <f t="shared" si="663"/>
        <v>2.2428571428571426E-2</v>
      </c>
      <c r="M6085" s="6">
        <f t="shared" si="664"/>
        <v>0.29936305732484036</v>
      </c>
      <c r="N6085" s="6">
        <f t="shared" si="665"/>
        <v>23.039215686274488</v>
      </c>
      <c r="Q6085" s="1">
        <v>0.840646</v>
      </c>
      <c r="R6085" s="3">
        <v>45000</v>
      </c>
    </row>
    <row r="6086" spans="1:18" x14ac:dyDescent="0.2">
      <c r="A6086" s="8">
        <v>42822</v>
      </c>
      <c r="B6086" s="1">
        <v>0.85599999999999998</v>
      </c>
      <c r="C6086" s="1">
        <v>0.93</v>
      </c>
      <c r="D6086" s="1">
        <v>0.85299999999999998</v>
      </c>
      <c r="E6086" s="1">
        <v>0.91600000000000004</v>
      </c>
      <c r="G6086" s="6">
        <f t="shared" si="666"/>
        <v>6.6000000000000059E-2</v>
      </c>
      <c r="H6086" s="1">
        <f t="shared" si="667"/>
        <v>6.6000000000000059E-2</v>
      </c>
      <c r="I6086" s="1">
        <f t="shared" si="668"/>
        <v>0</v>
      </c>
      <c r="K6086" s="6">
        <f t="shared" si="662"/>
        <v>1.1428571428571423E-2</v>
      </c>
      <c r="L6086" s="6">
        <f t="shared" si="663"/>
        <v>2.171428571428571E-2</v>
      </c>
      <c r="M6086" s="6">
        <f t="shared" si="664"/>
        <v>0.52631578947368407</v>
      </c>
      <c r="N6086" s="6">
        <f t="shared" si="665"/>
        <v>34.482758620689651</v>
      </c>
      <c r="Q6086" s="1">
        <v>0.90591999999999995</v>
      </c>
      <c r="R6086" s="3">
        <v>177300</v>
      </c>
    </row>
    <row r="6087" spans="1:18" x14ac:dyDescent="0.2">
      <c r="A6087" s="8">
        <v>42823</v>
      </c>
      <c r="B6087" s="1">
        <v>0.90800000000000003</v>
      </c>
      <c r="C6087" s="1">
        <v>0.94299999999999995</v>
      </c>
      <c r="D6087" s="1">
        <v>0.9</v>
      </c>
      <c r="E6087" s="1">
        <v>0.9</v>
      </c>
      <c r="G6087" s="6">
        <f t="shared" si="666"/>
        <v>-1.6000000000000014E-2</v>
      </c>
      <c r="H6087" s="1">
        <f t="shared" si="667"/>
        <v>0</v>
      </c>
      <c r="I6087" s="1">
        <f t="shared" si="668"/>
        <v>1.6000000000000014E-2</v>
      </c>
      <c r="K6087" s="6">
        <f t="shared" si="662"/>
        <v>1.1428571428571423E-2</v>
      </c>
      <c r="L6087" s="6">
        <f t="shared" si="663"/>
        <v>2.2142857142857138E-2</v>
      </c>
      <c r="M6087" s="6">
        <f t="shared" si="664"/>
        <v>0.51612903225806439</v>
      </c>
      <c r="N6087" s="6">
        <f t="shared" si="665"/>
        <v>34.042553191489361</v>
      </c>
      <c r="Q6087" s="1">
        <v>0.890096</v>
      </c>
      <c r="R6087" s="3">
        <v>290800</v>
      </c>
    </row>
    <row r="6088" spans="1:18" x14ac:dyDescent="0.2">
      <c r="A6088" s="8">
        <v>42824</v>
      </c>
      <c r="B6088" s="1">
        <v>0.9</v>
      </c>
      <c r="C6088" s="1">
        <v>0.91600000000000004</v>
      </c>
      <c r="D6088" s="1">
        <v>0.89</v>
      </c>
      <c r="E6088" s="1">
        <v>0.89700000000000002</v>
      </c>
      <c r="G6088" s="6">
        <f t="shared" si="666"/>
        <v>-3.0000000000000027E-3</v>
      </c>
      <c r="H6088" s="1">
        <f t="shared" si="667"/>
        <v>0</v>
      </c>
      <c r="I6088" s="1">
        <f t="shared" si="668"/>
        <v>3.0000000000000027E-3</v>
      </c>
      <c r="K6088" s="6">
        <f t="shared" si="662"/>
        <v>9.9999999999999933E-3</v>
      </c>
      <c r="L6088" s="6">
        <f t="shared" si="663"/>
        <v>2.2357142857142853E-2</v>
      </c>
      <c r="M6088" s="6">
        <f t="shared" si="664"/>
        <v>0.44728434504792308</v>
      </c>
      <c r="N6088" s="6">
        <f t="shared" si="665"/>
        <v>30.905077262693155</v>
      </c>
      <c r="Q6088" s="1">
        <v>0.88712899999999995</v>
      </c>
      <c r="R6088" s="3">
        <v>158900</v>
      </c>
    </row>
    <row r="6089" spans="1:18" x14ac:dyDescent="0.2">
      <c r="A6089" s="8">
        <v>42825</v>
      </c>
      <c r="B6089" s="1">
        <v>0.9</v>
      </c>
      <c r="C6089" s="1">
        <v>0.93200000000000005</v>
      </c>
      <c r="D6089" s="1">
        <v>0.9</v>
      </c>
      <c r="E6089" s="1">
        <v>0.91700000000000004</v>
      </c>
      <c r="G6089" s="6">
        <f t="shared" si="666"/>
        <v>2.0000000000000018E-2</v>
      </c>
      <c r="H6089" s="1">
        <f t="shared" si="667"/>
        <v>2.0000000000000018E-2</v>
      </c>
      <c r="I6089" s="1">
        <f t="shared" si="668"/>
        <v>0</v>
      </c>
      <c r="K6089" s="6">
        <f t="shared" si="662"/>
        <v>1.1428571428571423E-2</v>
      </c>
      <c r="L6089" s="6">
        <f t="shared" si="663"/>
        <v>2.0928571428571425E-2</v>
      </c>
      <c r="M6089" s="6">
        <f t="shared" si="664"/>
        <v>0.54607508532423188</v>
      </c>
      <c r="N6089" s="6">
        <f t="shared" si="665"/>
        <v>35.320088300220732</v>
      </c>
      <c r="Q6089" s="1">
        <v>0.90690899999999997</v>
      </c>
      <c r="R6089" s="3">
        <v>171300</v>
      </c>
    </row>
    <row r="6090" spans="1:18" x14ac:dyDescent="0.2">
      <c r="A6090" s="8">
        <v>42828</v>
      </c>
      <c r="B6090" s="1">
        <v>0.92</v>
      </c>
      <c r="C6090" s="1">
        <v>0.97</v>
      </c>
      <c r="D6090" s="1">
        <v>0.91400000000000003</v>
      </c>
      <c r="E6090" s="1">
        <v>0.91400000000000003</v>
      </c>
      <c r="G6090" s="6">
        <f t="shared" si="666"/>
        <v>-3.0000000000000027E-3</v>
      </c>
      <c r="H6090" s="1">
        <f t="shared" si="667"/>
        <v>0</v>
      </c>
      <c r="I6090" s="1">
        <f t="shared" si="668"/>
        <v>3.0000000000000027E-3</v>
      </c>
      <c r="K6090" s="6">
        <f t="shared" si="662"/>
        <v>1.1428571428571423E-2</v>
      </c>
      <c r="L6090" s="6">
        <f t="shared" si="663"/>
        <v>1.2071428571428566E-2</v>
      </c>
      <c r="M6090" s="6">
        <f t="shared" si="664"/>
        <v>0.94674556213017746</v>
      </c>
      <c r="N6090" s="6">
        <f t="shared" si="665"/>
        <v>48.632218844984799</v>
      </c>
      <c r="Q6090" s="1">
        <v>0.90394200000000002</v>
      </c>
      <c r="R6090" s="3">
        <v>208900</v>
      </c>
    </row>
    <row r="6091" spans="1:18" x14ac:dyDescent="0.2">
      <c r="A6091" s="8">
        <v>42829</v>
      </c>
      <c r="B6091" s="1">
        <v>0.91</v>
      </c>
      <c r="C6091" s="1">
        <v>0.93799999999999994</v>
      </c>
      <c r="D6091" s="1">
        <v>0.88900000000000001</v>
      </c>
      <c r="E6091" s="1">
        <v>0.90900000000000003</v>
      </c>
      <c r="G6091" s="6">
        <f t="shared" si="666"/>
        <v>-5.0000000000000044E-3</v>
      </c>
      <c r="H6091" s="1">
        <f t="shared" si="667"/>
        <v>0</v>
      </c>
      <c r="I6091" s="1">
        <f t="shared" si="668"/>
        <v>5.0000000000000044E-3</v>
      </c>
      <c r="K6091" s="6">
        <f t="shared" si="662"/>
        <v>1.1428571428571423E-2</v>
      </c>
      <c r="L6091" s="6">
        <f t="shared" si="663"/>
        <v>1.2214285714285709E-2</v>
      </c>
      <c r="M6091" s="6">
        <f t="shared" si="664"/>
        <v>0.93567251461988299</v>
      </c>
      <c r="N6091" s="6">
        <f t="shared" si="665"/>
        <v>48.338368580060418</v>
      </c>
      <c r="Q6091" s="1">
        <v>0.89899700000000005</v>
      </c>
      <c r="R6091" s="3">
        <v>120200</v>
      </c>
    </row>
    <row r="6092" spans="1:18" x14ac:dyDescent="0.2">
      <c r="A6092" s="8">
        <v>42830</v>
      </c>
      <c r="B6092" s="1">
        <v>0.9</v>
      </c>
      <c r="C6092" s="1">
        <v>0.94</v>
      </c>
      <c r="D6092" s="1">
        <v>0.87</v>
      </c>
      <c r="E6092" s="1">
        <v>0.874</v>
      </c>
      <c r="G6092" s="6">
        <f t="shared" si="666"/>
        <v>-3.5000000000000031E-2</v>
      </c>
      <c r="H6092" s="1">
        <f t="shared" si="667"/>
        <v>0</v>
      </c>
      <c r="I6092" s="1">
        <f t="shared" si="668"/>
        <v>3.5000000000000031E-2</v>
      </c>
      <c r="K6092" s="6">
        <f t="shared" si="662"/>
        <v>1.0714285714285707E-2</v>
      </c>
      <c r="L6092" s="6">
        <f t="shared" si="663"/>
        <v>1.4714285714285711E-2</v>
      </c>
      <c r="M6092" s="6">
        <f t="shared" si="664"/>
        <v>0.72815533980582492</v>
      </c>
      <c r="N6092" s="6">
        <f t="shared" si="665"/>
        <v>42.13483146067415</v>
      </c>
      <c r="Q6092" s="1">
        <v>0.86438199999999998</v>
      </c>
      <c r="R6092" s="3">
        <v>312300</v>
      </c>
    </row>
    <row r="6093" spans="1:18" x14ac:dyDescent="0.2">
      <c r="A6093" s="8">
        <v>42831</v>
      </c>
      <c r="B6093" s="1">
        <v>0.88</v>
      </c>
      <c r="C6093" s="1">
        <v>0.93200000000000005</v>
      </c>
      <c r="D6093" s="1">
        <v>0.87</v>
      </c>
      <c r="E6093" s="1">
        <v>0.92300000000000004</v>
      </c>
      <c r="G6093" s="6">
        <f t="shared" si="666"/>
        <v>4.9000000000000044E-2</v>
      </c>
      <c r="H6093" s="1">
        <f t="shared" si="667"/>
        <v>4.9000000000000044E-2</v>
      </c>
      <c r="I6093" s="1">
        <f t="shared" si="668"/>
        <v>0</v>
      </c>
      <c r="K6093" s="6">
        <f t="shared" si="662"/>
        <v>1.3071428571428576E-2</v>
      </c>
      <c r="L6093" s="6">
        <f t="shared" si="663"/>
        <v>1.4714285714285711E-2</v>
      </c>
      <c r="M6093" s="6">
        <f t="shared" si="664"/>
        <v>0.88834951456310729</v>
      </c>
      <c r="N6093" s="6">
        <f t="shared" si="665"/>
        <v>47.043701799485873</v>
      </c>
      <c r="Q6093" s="1">
        <v>0.91284299999999996</v>
      </c>
      <c r="R6093" s="3">
        <v>182000</v>
      </c>
    </row>
    <row r="6094" spans="1:18" x14ac:dyDescent="0.2">
      <c r="A6094" s="8">
        <v>42832</v>
      </c>
      <c r="B6094" s="1">
        <v>0.90100000000000002</v>
      </c>
      <c r="C6094" s="1">
        <v>0.92800000000000005</v>
      </c>
      <c r="D6094" s="1">
        <v>0.89</v>
      </c>
      <c r="E6094" s="1">
        <v>0.90100000000000002</v>
      </c>
      <c r="G6094" s="6">
        <f t="shared" si="666"/>
        <v>-2.200000000000002E-2</v>
      </c>
      <c r="H6094" s="1">
        <f t="shared" si="667"/>
        <v>0</v>
      </c>
      <c r="I6094" s="1">
        <f t="shared" si="668"/>
        <v>2.200000000000002E-2</v>
      </c>
      <c r="K6094" s="6">
        <f t="shared" si="662"/>
        <v>1.3071428571428576E-2</v>
      </c>
      <c r="L6094" s="6">
        <f t="shared" si="663"/>
        <v>1.2071428571428575E-2</v>
      </c>
      <c r="M6094" s="6">
        <f t="shared" si="664"/>
        <v>1.0828402366863905</v>
      </c>
      <c r="N6094" s="6">
        <f t="shared" si="665"/>
        <v>51.98863636363636</v>
      </c>
      <c r="Q6094" s="1">
        <v>0.89108500000000002</v>
      </c>
      <c r="R6094" s="3">
        <v>213300</v>
      </c>
    </row>
    <row r="6095" spans="1:18" x14ac:dyDescent="0.2">
      <c r="A6095" s="8">
        <v>42835</v>
      </c>
      <c r="B6095" s="1">
        <v>0.96299999999999997</v>
      </c>
      <c r="C6095" s="1">
        <v>1</v>
      </c>
      <c r="D6095" s="1">
        <v>0.92500000000000004</v>
      </c>
      <c r="E6095" s="1">
        <v>0.95</v>
      </c>
      <c r="G6095" s="6">
        <f t="shared" si="666"/>
        <v>4.8999999999999932E-2</v>
      </c>
      <c r="H6095" s="1">
        <f t="shared" si="667"/>
        <v>4.8999999999999932E-2</v>
      </c>
      <c r="I6095" s="1">
        <f t="shared" si="668"/>
        <v>0</v>
      </c>
      <c r="K6095" s="6">
        <f t="shared" si="662"/>
        <v>1.657142857142857E-2</v>
      </c>
      <c r="L6095" s="6">
        <f t="shared" si="663"/>
        <v>1.0142857142857144E-2</v>
      </c>
      <c r="M6095" s="6">
        <f t="shared" si="664"/>
        <v>1.6338028169014081</v>
      </c>
      <c r="N6095" s="6">
        <f t="shared" si="665"/>
        <v>62.032085561497318</v>
      </c>
      <c r="Q6095" s="1">
        <v>0.93954499999999996</v>
      </c>
      <c r="R6095" s="3">
        <v>315900</v>
      </c>
    </row>
    <row r="6096" spans="1:18" x14ac:dyDescent="0.2">
      <c r="A6096" s="8">
        <v>42836</v>
      </c>
      <c r="B6096" s="1">
        <v>0.97</v>
      </c>
      <c r="C6096" s="1">
        <v>1.02</v>
      </c>
      <c r="D6096" s="1">
        <v>0.96</v>
      </c>
      <c r="E6096" s="1">
        <v>1</v>
      </c>
      <c r="G6096" s="6">
        <f t="shared" si="666"/>
        <v>5.0000000000000044E-2</v>
      </c>
      <c r="H6096" s="1">
        <f t="shared" si="667"/>
        <v>5.0000000000000044E-2</v>
      </c>
      <c r="I6096" s="1">
        <f t="shared" si="668"/>
        <v>0</v>
      </c>
      <c r="K6096" s="6">
        <f t="shared" ref="K6096:K6159" si="669">AVERAGE(H6083:H6096)</f>
        <v>2.0142857142857146E-2</v>
      </c>
      <c r="L6096" s="6">
        <f t="shared" ref="L6096:L6159" si="670">AVERAGE(I6083:I6096)</f>
        <v>6.7142857142857204E-3</v>
      </c>
      <c r="M6096" s="6">
        <f t="shared" ref="M6096:M6159" si="671">K6096/L6096</f>
        <v>2.9999999999999978</v>
      </c>
      <c r="N6096" s="6">
        <f t="shared" si="665"/>
        <v>74.999999999999986</v>
      </c>
      <c r="Q6096" s="1">
        <v>0.98899499999999996</v>
      </c>
      <c r="R6096" s="3">
        <v>485500</v>
      </c>
    </row>
    <row r="6097" spans="1:18" x14ac:dyDescent="0.2">
      <c r="A6097" s="8">
        <v>42837</v>
      </c>
      <c r="B6097" s="1">
        <v>1.01</v>
      </c>
      <c r="C6097" s="1">
        <v>1.1000000000000001</v>
      </c>
      <c r="D6097" s="1">
        <v>1</v>
      </c>
      <c r="E6097" s="1">
        <v>1.07</v>
      </c>
      <c r="G6097" s="6">
        <f t="shared" si="666"/>
        <v>7.0000000000000062E-2</v>
      </c>
      <c r="H6097" s="1">
        <f t="shared" si="667"/>
        <v>7.0000000000000062E-2</v>
      </c>
      <c r="I6097" s="1">
        <f t="shared" si="668"/>
        <v>0</v>
      </c>
      <c r="K6097" s="6">
        <f t="shared" si="669"/>
        <v>2.3142857142857156E-2</v>
      </c>
      <c r="L6097" s="6">
        <f t="shared" si="670"/>
        <v>6.7142857142857204E-3</v>
      </c>
      <c r="M6097" s="6">
        <f t="shared" si="671"/>
        <v>3.4468085106382969</v>
      </c>
      <c r="N6097" s="6">
        <f t="shared" ref="N6097:N6160" si="672">IF(L6097=0,100,100-(100/(1+M6097)))</f>
        <v>77.511961722488024</v>
      </c>
      <c r="Q6097" s="1">
        <v>1.058225</v>
      </c>
      <c r="R6097" s="3">
        <v>741900</v>
      </c>
    </row>
    <row r="6098" spans="1:18" x14ac:dyDescent="0.2">
      <c r="A6098" s="8">
        <v>42838</v>
      </c>
      <c r="B6098" s="1">
        <v>1.05</v>
      </c>
      <c r="C6098" s="1">
        <v>1.08</v>
      </c>
      <c r="D6098" s="1">
        <v>1.04</v>
      </c>
      <c r="E6098" s="1">
        <v>1.08</v>
      </c>
      <c r="G6098" s="6">
        <f t="shared" si="666"/>
        <v>1.0000000000000009E-2</v>
      </c>
      <c r="H6098" s="1">
        <f t="shared" si="667"/>
        <v>1.0000000000000009E-2</v>
      </c>
      <c r="I6098" s="1">
        <f t="shared" si="668"/>
        <v>0</v>
      </c>
      <c r="K6098" s="6">
        <f t="shared" si="669"/>
        <v>2.3857142857142872E-2</v>
      </c>
      <c r="L6098" s="6">
        <f t="shared" si="670"/>
        <v>6.0000000000000053E-3</v>
      </c>
      <c r="M6098" s="6">
        <f t="shared" si="671"/>
        <v>3.9761904761904749</v>
      </c>
      <c r="N6098" s="6">
        <f t="shared" si="672"/>
        <v>79.904306220095691</v>
      </c>
      <c r="Q6098" s="1">
        <v>1.0681149999999999</v>
      </c>
      <c r="R6098" s="3">
        <v>655900</v>
      </c>
    </row>
    <row r="6099" spans="1:18" x14ac:dyDescent="0.2">
      <c r="A6099" s="8">
        <v>42842</v>
      </c>
      <c r="B6099" s="1">
        <v>1.07</v>
      </c>
      <c r="C6099" s="1">
        <v>1.07</v>
      </c>
      <c r="D6099" s="1">
        <v>0.95</v>
      </c>
      <c r="E6099" s="1">
        <v>0.96199999999999997</v>
      </c>
      <c r="G6099" s="6">
        <f t="shared" si="666"/>
        <v>-0.1180000000000001</v>
      </c>
      <c r="H6099" s="1">
        <f t="shared" si="667"/>
        <v>0</v>
      </c>
      <c r="I6099" s="1">
        <f t="shared" si="668"/>
        <v>0.1180000000000001</v>
      </c>
      <c r="K6099" s="6">
        <f t="shared" si="669"/>
        <v>2.242857142857144E-2</v>
      </c>
      <c r="L6099" s="6">
        <f t="shared" si="670"/>
        <v>1.4428571428571442E-2</v>
      </c>
      <c r="M6099" s="6">
        <f t="shared" si="671"/>
        <v>1.5544554455445538</v>
      </c>
      <c r="N6099" s="6">
        <f t="shared" si="672"/>
        <v>60.852713178294564</v>
      </c>
      <c r="Q6099" s="1">
        <v>0.95141299999999995</v>
      </c>
      <c r="R6099" s="3">
        <v>389400</v>
      </c>
    </row>
    <row r="6100" spans="1:18" x14ac:dyDescent="0.2">
      <c r="A6100" s="8">
        <v>42843</v>
      </c>
      <c r="B6100" s="1">
        <v>0.96199999999999997</v>
      </c>
      <c r="C6100" s="1">
        <v>1.01</v>
      </c>
      <c r="D6100" s="1">
        <v>0.96199999999999997</v>
      </c>
      <c r="E6100" s="1">
        <v>0.98</v>
      </c>
      <c r="G6100" s="6">
        <f t="shared" si="666"/>
        <v>1.8000000000000016E-2</v>
      </c>
      <c r="H6100" s="1">
        <f t="shared" si="667"/>
        <v>1.8000000000000016E-2</v>
      </c>
      <c r="I6100" s="1">
        <f t="shared" si="668"/>
        <v>0</v>
      </c>
      <c r="K6100" s="6">
        <f t="shared" si="669"/>
        <v>1.900000000000001E-2</v>
      </c>
      <c r="L6100" s="6">
        <f t="shared" si="670"/>
        <v>1.4428571428571442E-2</v>
      </c>
      <c r="M6100" s="6">
        <f t="shared" si="671"/>
        <v>1.3168316831683162</v>
      </c>
      <c r="N6100" s="6">
        <f t="shared" si="672"/>
        <v>56.837606837606828</v>
      </c>
      <c r="Q6100" s="1">
        <v>0.96921500000000005</v>
      </c>
      <c r="R6100" s="3">
        <v>110000</v>
      </c>
    </row>
    <row r="6101" spans="1:18" x14ac:dyDescent="0.2">
      <c r="A6101" s="8">
        <v>42844</v>
      </c>
      <c r="B6101" s="1">
        <v>0.97</v>
      </c>
      <c r="C6101" s="1">
        <v>1.01</v>
      </c>
      <c r="D6101" s="1">
        <v>0.96</v>
      </c>
      <c r="E6101" s="1">
        <v>0.98</v>
      </c>
      <c r="G6101" s="6">
        <f t="shared" si="666"/>
        <v>0</v>
      </c>
      <c r="H6101" s="1">
        <f t="shared" si="667"/>
        <v>0</v>
      </c>
      <c r="I6101" s="1">
        <f t="shared" si="668"/>
        <v>0</v>
      </c>
      <c r="K6101" s="6">
        <f t="shared" si="669"/>
        <v>1.900000000000001E-2</v>
      </c>
      <c r="L6101" s="6">
        <f t="shared" si="670"/>
        <v>1.3285714285714298E-2</v>
      </c>
      <c r="M6101" s="6">
        <f t="shared" si="671"/>
        <v>1.4301075268817198</v>
      </c>
      <c r="N6101" s="6">
        <f t="shared" si="672"/>
        <v>58.849557522123888</v>
      </c>
      <c r="Q6101" s="1">
        <v>0.96921500000000005</v>
      </c>
      <c r="R6101" s="3">
        <v>646900</v>
      </c>
    </row>
    <row r="6102" spans="1:18" x14ac:dyDescent="0.2">
      <c r="A6102" s="8">
        <v>42845</v>
      </c>
      <c r="B6102" s="1">
        <v>0.98</v>
      </c>
      <c r="C6102" s="1">
        <v>1</v>
      </c>
      <c r="D6102" s="1">
        <v>0.97</v>
      </c>
      <c r="E6102" s="1">
        <v>0.99</v>
      </c>
      <c r="G6102" s="6">
        <f t="shared" si="666"/>
        <v>1.0000000000000009E-2</v>
      </c>
      <c r="H6102" s="1">
        <f t="shared" si="667"/>
        <v>1.0000000000000009E-2</v>
      </c>
      <c r="I6102" s="1">
        <f t="shared" si="668"/>
        <v>0</v>
      </c>
      <c r="K6102" s="6">
        <f t="shared" si="669"/>
        <v>1.9714285714285722E-2</v>
      </c>
      <c r="L6102" s="6">
        <f t="shared" si="670"/>
        <v>1.3071428571428583E-2</v>
      </c>
      <c r="M6102" s="6">
        <f t="shared" si="671"/>
        <v>1.5081967213114746</v>
      </c>
      <c r="N6102" s="6">
        <f t="shared" si="672"/>
        <v>60.130718954248351</v>
      </c>
      <c r="Q6102" s="1">
        <v>0.979105</v>
      </c>
      <c r="R6102" s="3">
        <v>164000</v>
      </c>
    </row>
    <row r="6103" spans="1:18" x14ac:dyDescent="0.2">
      <c r="A6103" s="8">
        <v>42846</v>
      </c>
      <c r="B6103" s="1">
        <v>0.99</v>
      </c>
      <c r="C6103" s="1">
        <v>1.02</v>
      </c>
      <c r="D6103" s="1">
        <v>0.99</v>
      </c>
      <c r="E6103" s="1">
        <v>1.01</v>
      </c>
      <c r="G6103" s="6">
        <f t="shared" si="666"/>
        <v>2.0000000000000018E-2</v>
      </c>
      <c r="H6103" s="1">
        <f t="shared" si="667"/>
        <v>2.0000000000000018E-2</v>
      </c>
      <c r="I6103" s="1">
        <f t="shared" si="668"/>
        <v>0</v>
      </c>
      <c r="K6103" s="6">
        <f t="shared" si="669"/>
        <v>1.9714285714285722E-2</v>
      </c>
      <c r="L6103" s="6">
        <f t="shared" si="670"/>
        <v>1.3071428571428583E-2</v>
      </c>
      <c r="M6103" s="6">
        <f t="shared" si="671"/>
        <v>1.5081967213114746</v>
      </c>
      <c r="N6103" s="6">
        <f t="shared" si="672"/>
        <v>60.130718954248351</v>
      </c>
      <c r="Q6103" s="1">
        <v>0.99888500000000002</v>
      </c>
      <c r="R6103" s="3">
        <v>184900</v>
      </c>
    </row>
    <row r="6104" spans="1:18" x14ac:dyDescent="0.2">
      <c r="A6104" s="8">
        <v>42849</v>
      </c>
      <c r="B6104" s="1">
        <v>1.03</v>
      </c>
      <c r="C6104" s="1">
        <v>1.04</v>
      </c>
      <c r="D6104" s="1">
        <v>1</v>
      </c>
      <c r="E6104" s="1">
        <v>1</v>
      </c>
      <c r="G6104" s="6">
        <f t="shared" si="666"/>
        <v>-1.0000000000000009E-2</v>
      </c>
      <c r="H6104" s="1">
        <f t="shared" si="667"/>
        <v>0</v>
      </c>
      <c r="I6104" s="1">
        <f t="shared" si="668"/>
        <v>1.0000000000000009E-2</v>
      </c>
      <c r="K6104" s="6">
        <f t="shared" si="669"/>
        <v>1.9714285714285722E-2</v>
      </c>
      <c r="L6104" s="6">
        <f t="shared" si="670"/>
        <v>1.3571428571428583E-2</v>
      </c>
      <c r="M6104" s="6">
        <f t="shared" si="671"/>
        <v>1.4526315789473678</v>
      </c>
      <c r="N6104" s="6">
        <f t="shared" si="672"/>
        <v>59.227467811158782</v>
      </c>
      <c r="Q6104" s="1">
        <v>0.98899499999999996</v>
      </c>
      <c r="R6104" s="3">
        <v>173000</v>
      </c>
    </row>
    <row r="6105" spans="1:18" x14ac:dyDescent="0.2">
      <c r="A6105" s="8">
        <v>42850</v>
      </c>
      <c r="B6105" s="1">
        <v>1.03</v>
      </c>
      <c r="C6105" s="1">
        <v>1.03</v>
      </c>
      <c r="D6105" s="1">
        <v>1</v>
      </c>
      <c r="E6105" s="1">
        <v>1.01</v>
      </c>
      <c r="G6105" s="6">
        <f t="shared" si="666"/>
        <v>1.0000000000000009E-2</v>
      </c>
      <c r="H6105" s="1">
        <f t="shared" si="667"/>
        <v>1.0000000000000009E-2</v>
      </c>
      <c r="I6105" s="1">
        <f t="shared" si="668"/>
        <v>0</v>
      </c>
      <c r="K6105" s="6">
        <f t="shared" si="669"/>
        <v>2.0428571428571438E-2</v>
      </c>
      <c r="L6105" s="6">
        <f t="shared" si="670"/>
        <v>1.3214285714285725E-2</v>
      </c>
      <c r="M6105" s="6">
        <f t="shared" si="671"/>
        <v>1.5459459459459455</v>
      </c>
      <c r="N6105" s="6">
        <f t="shared" si="672"/>
        <v>60.721868365180455</v>
      </c>
      <c r="Q6105" s="1">
        <v>0.99888500000000002</v>
      </c>
      <c r="R6105" s="3">
        <v>154400</v>
      </c>
    </row>
    <row r="6106" spans="1:18" x14ac:dyDescent="0.2">
      <c r="A6106" s="8">
        <v>42851</v>
      </c>
      <c r="B6106" s="1">
        <v>1.01</v>
      </c>
      <c r="C6106" s="1">
        <v>1.042</v>
      </c>
      <c r="D6106" s="1">
        <v>1</v>
      </c>
      <c r="E6106" s="1">
        <v>1.03</v>
      </c>
      <c r="G6106" s="6">
        <f t="shared" si="666"/>
        <v>2.0000000000000018E-2</v>
      </c>
      <c r="H6106" s="1">
        <f t="shared" si="667"/>
        <v>2.0000000000000018E-2</v>
      </c>
      <c r="I6106" s="1">
        <f t="shared" si="668"/>
        <v>0</v>
      </c>
      <c r="K6106" s="6">
        <f t="shared" si="669"/>
        <v>2.185714285714287E-2</v>
      </c>
      <c r="L6106" s="6">
        <f t="shared" si="670"/>
        <v>1.0714285714285723E-2</v>
      </c>
      <c r="M6106" s="6">
        <f t="shared" si="671"/>
        <v>2.0399999999999996</v>
      </c>
      <c r="N6106" s="6">
        <f t="shared" si="672"/>
        <v>67.10526315789474</v>
      </c>
      <c r="Q6106" s="1">
        <v>1.0186649999999999</v>
      </c>
      <c r="R6106" s="3">
        <v>415700</v>
      </c>
    </row>
    <row r="6107" spans="1:18" x14ac:dyDescent="0.2">
      <c r="A6107" s="8">
        <v>42852</v>
      </c>
      <c r="B6107" s="1">
        <v>1.04</v>
      </c>
      <c r="C6107" s="1">
        <v>1.06</v>
      </c>
      <c r="D6107" s="1">
        <v>1</v>
      </c>
      <c r="E6107" s="1">
        <v>1.01</v>
      </c>
      <c r="G6107" s="6">
        <f t="shared" si="666"/>
        <v>-2.0000000000000018E-2</v>
      </c>
      <c r="H6107" s="1">
        <f t="shared" si="667"/>
        <v>0</v>
      </c>
      <c r="I6107" s="1">
        <f t="shared" si="668"/>
        <v>2.0000000000000018E-2</v>
      </c>
      <c r="K6107" s="6">
        <f t="shared" si="669"/>
        <v>1.8357142857142867E-2</v>
      </c>
      <c r="L6107" s="6">
        <f t="shared" si="670"/>
        <v>1.2142857142857153E-2</v>
      </c>
      <c r="M6107" s="6">
        <f t="shared" si="671"/>
        <v>1.5117647058823525</v>
      </c>
      <c r="N6107" s="6">
        <f t="shared" si="672"/>
        <v>60.18735362997657</v>
      </c>
      <c r="Q6107" s="1">
        <v>0.99888500000000002</v>
      </c>
      <c r="R6107" s="3">
        <v>206500</v>
      </c>
    </row>
    <row r="6108" spans="1:18" x14ac:dyDescent="0.2">
      <c r="A6108" s="8">
        <v>42853</v>
      </c>
      <c r="B6108" s="1">
        <v>1.02</v>
      </c>
      <c r="C6108" s="1">
        <v>1.03</v>
      </c>
      <c r="D6108" s="1">
        <v>0.98</v>
      </c>
      <c r="E6108" s="1">
        <v>1</v>
      </c>
      <c r="G6108" s="6">
        <f t="shared" si="666"/>
        <v>-1.0000000000000009E-2</v>
      </c>
      <c r="H6108" s="1">
        <f t="shared" si="667"/>
        <v>0</v>
      </c>
      <c r="I6108" s="1">
        <f t="shared" si="668"/>
        <v>1.0000000000000009E-2</v>
      </c>
      <c r="K6108" s="6">
        <f t="shared" si="669"/>
        <v>1.8357142857142867E-2</v>
      </c>
      <c r="L6108" s="6">
        <f t="shared" si="670"/>
        <v>1.1285714285714296E-2</v>
      </c>
      <c r="M6108" s="6">
        <f t="shared" si="671"/>
        <v>1.626582278481012</v>
      </c>
      <c r="N6108" s="6">
        <f t="shared" si="672"/>
        <v>61.927710843373482</v>
      </c>
      <c r="Q6108" s="1">
        <v>0.98899499999999996</v>
      </c>
      <c r="R6108" s="3">
        <v>121100</v>
      </c>
    </row>
    <row r="6109" spans="1:18" x14ac:dyDescent="0.2">
      <c r="A6109" s="8">
        <v>42856</v>
      </c>
      <c r="B6109" s="1">
        <v>0.98</v>
      </c>
      <c r="C6109" s="1">
        <v>1</v>
      </c>
      <c r="D6109" s="1">
        <v>0.95</v>
      </c>
      <c r="E6109" s="1">
        <v>0.99</v>
      </c>
      <c r="G6109" s="6">
        <f t="shared" si="666"/>
        <v>-1.0000000000000009E-2</v>
      </c>
      <c r="H6109" s="1">
        <f t="shared" si="667"/>
        <v>0</v>
      </c>
      <c r="I6109" s="1">
        <f t="shared" si="668"/>
        <v>1.0000000000000009E-2</v>
      </c>
      <c r="K6109" s="6">
        <f t="shared" si="669"/>
        <v>1.4857142857142871E-2</v>
      </c>
      <c r="L6109" s="6">
        <f t="shared" si="670"/>
        <v>1.2000000000000011E-2</v>
      </c>
      <c r="M6109" s="6">
        <f t="shared" si="671"/>
        <v>1.2380952380952381</v>
      </c>
      <c r="N6109" s="6">
        <f t="shared" si="672"/>
        <v>55.319148936170215</v>
      </c>
      <c r="Q6109" s="1">
        <v>0.979105</v>
      </c>
      <c r="R6109" s="3">
        <v>180300</v>
      </c>
    </row>
    <row r="6110" spans="1:18" x14ac:dyDescent="0.2">
      <c r="A6110" s="8">
        <v>42857</v>
      </c>
      <c r="B6110" s="1">
        <v>0.98099999999999998</v>
      </c>
      <c r="C6110" s="1">
        <v>0.999</v>
      </c>
      <c r="D6110" s="1">
        <v>0.96</v>
      </c>
      <c r="E6110" s="1">
        <v>0.97399999999999998</v>
      </c>
      <c r="G6110" s="6">
        <f t="shared" si="666"/>
        <v>-1.6000000000000014E-2</v>
      </c>
      <c r="H6110" s="1">
        <f t="shared" si="667"/>
        <v>0</v>
      </c>
      <c r="I6110" s="1">
        <f t="shared" si="668"/>
        <v>1.6000000000000014E-2</v>
      </c>
      <c r="K6110" s="6">
        <f t="shared" si="669"/>
        <v>1.1285714285714296E-2</v>
      </c>
      <c r="L6110" s="6">
        <f t="shared" si="670"/>
        <v>1.3142857142857154E-2</v>
      </c>
      <c r="M6110" s="6">
        <f t="shared" si="671"/>
        <v>0.85869565217391308</v>
      </c>
      <c r="N6110" s="6">
        <f t="shared" si="672"/>
        <v>46.198830409356724</v>
      </c>
      <c r="Q6110" s="1">
        <v>0.96328100000000005</v>
      </c>
      <c r="R6110" s="3">
        <v>163800</v>
      </c>
    </row>
    <row r="6111" spans="1:18" x14ac:dyDescent="0.2">
      <c r="A6111" s="8">
        <v>42858</v>
      </c>
      <c r="B6111" s="1">
        <v>0.97</v>
      </c>
      <c r="C6111" s="1">
        <v>0.99</v>
      </c>
      <c r="D6111" s="1">
        <v>0.96</v>
      </c>
      <c r="E6111" s="1">
        <v>0.98</v>
      </c>
      <c r="G6111" s="6">
        <f t="shared" si="666"/>
        <v>6.0000000000000053E-3</v>
      </c>
      <c r="H6111" s="1">
        <f t="shared" si="667"/>
        <v>6.0000000000000053E-3</v>
      </c>
      <c r="I6111" s="1">
        <f t="shared" si="668"/>
        <v>0</v>
      </c>
      <c r="K6111" s="6">
        <f t="shared" si="669"/>
        <v>6.7142857142857204E-3</v>
      </c>
      <c r="L6111" s="6">
        <f t="shared" si="670"/>
        <v>1.3142857142857154E-2</v>
      </c>
      <c r="M6111" s="6">
        <f t="shared" si="671"/>
        <v>0.51086956521739135</v>
      </c>
      <c r="N6111" s="6">
        <f t="shared" si="672"/>
        <v>33.812949640287769</v>
      </c>
      <c r="Q6111" s="1">
        <v>0.96921500000000005</v>
      </c>
      <c r="R6111" s="3">
        <v>160300</v>
      </c>
    </row>
    <row r="6112" spans="1:18" x14ac:dyDescent="0.2">
      <c r="A6112" s="8">
        <v>42859</v>
      </c>
      <c r="B6112" s="1">
        <v>0.96199999999999997</v>
      </c>
      <c r="C6112" s="1">
        <v>0.98</v>
      </c>
      <c r="D6112" s="1">
        <v>0.90600000000000003</v>
      </c>
      <c r="E6112" s="1">
        <v>0.95</v>
      </c>
      <c r="G6112" s="6">
        <f t="shared" si="666"/>
        <v>-3.0000000000000027E-2</v>
      </c>
      <c r="H6112" s="1">
        <f t="shared" si="667"/>
        <v>0</v>
      </c>
      <c r="I6112" s="1">
        <f t="shared" si="668"/>
        <v>3.0000000000000027E-2</v>
      </c>
      <c r="K6112" s="6">
        <f t="shared" si="669"/>
        <v>6.0000000000000053E-3</v>
      </c>
      <c r="L6112" s="6">
        <f t="shared" si="670"/>
        <v>1.52857142857143E-2</v>
      </c>
      <c r="M6112" s="6">
        <f t="shared" si="671"/>
        <v>0.3925233644859813</v>
      </c>
      <c r="N6112" s="6">
        <f t="shared" si="672"/>
        <v>28.187919463087255</v>
      </c>
      <c r="Q6112" s="1">
        <v>0.93954499999999996</v>
      </c>
      <c r="R6112" s="3">
        <v>149400</v>
      </c>
    </row>
    <row r="6113" spans="1:18" x14ac:dyDescent="0.2">
      <c r="A6113" s="8">
        <v>42860</v>
      </c>
      <c r="B6113" s="1">
        <v>0.94</v>
      </c>
      <c r="C6113" s="1">
        <v>0.97499999999999998</v>
      </c>
      <c r="D6113" s="1">
        <v>0.91100000000000003</v>
      </c>
      <c r="E6113" s="1">
        <v>0.96299999999999997</v>
      </c>
      <c r="G6113" s="6">
        <f t="shared" si="666"/>
        <v>1.3000000000000012E-2</v>
      </c>
      <c r="H6113" s="1">
        <f t="shared" si="667"/>
        <v>1.3000000000000012E-2</v>
      </c>
      <c r="I6113" s="1">
        <f t="shared" si="668"/>
        <v>0</v>
      </c>
      <c r="K6113" s="6">
        <f t="shared" si="669"/>
        <v>6.928571428571435E-3</v>
      </c>
      <c r="L6113" s="6">
        <f t="shared" si="670"/>
        <v>6.8571428571428629E-3</v>
      </c>
      <c r="M6113" s="6">
        <f t="shared" si="671"/>
        <v>1.0104166666666667</v>
      </c>
      <c r="N6113" s="6">
        <f t="shared" si="672"/>
        <v>50.259067357512961</v>
      </c>
      <c r="Q6113" s="1">
        <v>0.95240199999999997</v>
      </c>
      <c r="R6113" s="3">
        <v>50800</v>
      </c>
    </row>
    <row r="6114" spans="1:18" x14ac:dyDescent="0.2">
      <c r="A6114" s="8">
        <v>42863</v>
      </c>
      <c r="B6114" s="1">
        <v>0.98</v>
      </c>
      <c r="C6114" s="1">
        <v>0.98</v>
      </c>
      <c r="D6114" s="1">
        <v>0.91400000000000003</v>
      </c>
      <c r="E6114" s="1">
        <v>0.95</v>
      </c>
      <c r="G6114" s="6">
        <f t="shared" si="666"/>
        <v>-1.3000000000000012E-2</v>
      </c>
      <c r="H6114" s="1">
        <f t="shared" si="667"/>
        <v>0</v>
      </c>
      <c r="I6114" s="1">
        <f t="shared" si="668"/>
        <v>1.3000000000000012E-2</v>
      </c>
      <c r="K6114" s="6">
        <f t="shared" si="669"/>
        <v>5.6428571428571482E-3</v>
      </c>
      <c r="L6114" s="6">
        <f t="shared" si="670"/>
        <v>7.7857142857142925E-3</v>
      </c>
      <c r="M6114" s="6">
        <f t="shared" si="671"/>
        <v>0.72477064220183496</v>
      </c>
      <c r="N6114" s="6">
        <f t="shared" si="672"/>
        <v>42.021276595744681</v>
      </c>
      <c r="Q6114" s="1">
        <v>0.93954499999999996</v>
      </c>
      <c r="R6114" s="3">
        <v>260400</v>
      </c>
    </row>
    <row r="6115" spans="1:18" x14ac:dyDescent="0.2">
      <c r="A6115" s="8">
        <v>42864</v>
      </c>
      <c r="B6115" s="1">
        <v>1.1000000000000001</v>
      </c>
      <c r="C6115" s="1">
        <v>1.1499999999999999</v>
      </c>
      <c r="D6115" s="1">
        <v>1</v>
      </c>
      <c r="E6115" s="1">
        <v>1.04</v>
      </c>
      <c r="G6115" s="6">
        <f t="shared" si="666"/>
        <v>9.000000000000008E-2</v>
      </c>
      <c r="H6115" s="1">
        <f t="shared" si="667"/>
        <v>9.000000000000008E-2</v>
      </c>
      <c r="I6115" s="1">
        <f t="shared" si="668"/>
        <v>0</v>
      </c>
      <c r="K6115" s="6">
        <f t="shared" si="669"/>
        <v>1.2071428571428582E-2</v>
      </c>
      <c r="L6115" s="6">
        <f t="shared" si="670"/>
        <v>7.7857142857142925E-3</v>
      </c>
      <c r="M6115" s="6">
        <f t="shared" si="671"/>
        <v>1.5504587155963303</v>
      </c>
      <c r="N6115" s="6">
        <f t="shared" si="672"/>
        <v>60.791366906474821</v>
      </c>
      <c r="Q6115" s="1">
        <v>1.0285550000000001</v>
      </c>
      <c r="R6115" s="3">
        <v>681000</v>
      </c>
    </row>
    <row r="6116" spans="1:18" x14ac:dyDescent="0.2">
      <c r="A6116" s="8">
        <v>42865</v>
      </c>
      <c r="B6116" s="1">
        <v>1.04</v>
      </c>
      <c r="C6116" s="1">
        <v>1.08</v>
      </c>
      <c r="D6116" s="1">
        <v>1.04</v>
      </c>
      <c r="E6116" s="1">
        <v>1.05</v>
      </c>
      <c r="G6116" s="6">
        <f t="shared" si="666"/>
        <v>1.0000000000000009E-2</v>
      </c>
      <c r="H6116" s="1">
        <f t="shared" si="667"/>
        <v>1.0000000000000009E-2</v>
      </c>
      <c r="I6116" s="1">
        <f t="shared" si="668"/>
        <v>0</v>
      </c>
      <c r="K6116" s="6">
        <f t="shared" si="669"/>
        <v>1.2071428571428582E-2</v>
      </c>
      <c r="L6116" s="6">
        <f t="shared" si="670"/>
        <v>7.7857142857142925E-3</v>
      </c>
      <c r="M6116" s="6">
        <f t="shared" si="671"/>
        <v>1.5504587155963303</v>
      </c>
      <c r="N6116" s="6">
        <f t="shared" si="672"/>
        <v>60.791366906474821</v>
      </c>
      <c r="Q6116" s="1">
        <v>1.0384450000000001</v>
      </c>
      <c r="R6116" s="3">
        <v>139400</v>
      </c>
    </row>
    <row r="6117" spans="1:18" x14ac:dyDescent="0.2">
      <c r="A6117" s="8">
        <v>42866</v>
      </c>
      <c r="B6117" s="1">
        <v>1.05</v>
      </c>
      <c r="C6117" s="1">
        <v>1.1100000000000001</v>
      </c>
      <c r="D6117" s="1">
        <v>1.02</v>
      </c>
      <c r="E6117" s="1">
        <v>1.1100000000000001</v>
      </c>
      <c r="G6117" s="6">
        <f t="shared" si="666"/>
        <v>6.0000000000000053E-2</v>
      </c>
      <c r="H6117" s="1">
        <f t="shared" si="667"/>
        <v>6.0000000000000053E-2</v>
      </c>
      <c r="I6117" s="1">
        <f t="shared" si="668"/>
        <v>0</v>
      </c>
      <c r="K6117" s="6">
        <f t="shared" si="669"/>
        <v>1.4928571428571442E-2</v>
      </c>
      <c r="L6117" s="6">
        <f t="shared" si="670"/>
        <v>7.7857142857142925E-3</v>
      </c>
      <c r="M6117" s="6">
        <f t="shared" si="671"/>
        <v>1.9174311926605505</v>
      </c>
      <c r="N6117" s="6">
        <f t="shared" si="672"/>
        <v>65.723270440251568</v>
      </c>
      <c r="Q6117" s="1">
        <v>1.097785</v>
      </c>
      <c r="R6117" s="3">
        <v>470200</v>
      </c>
    </row>
    <row r="6118" spans="1:18" x14ac:dyDescent="0.2">
      <c r="A6118" s="8">
        <v>42867</v>
      </c>
      <c r="B6118" s="1">
        <v>1.07</v>
      </c>
      <c r="C6118" s="1">
        <v>1.1200000000000001</v>
      </c>
      <c r="D6118" s="1">
        <v>1.07</v>
      </c>
      <c r="E6118" s="1">
        <v>1.1100000000000001</v>
      </c>
      <c r="G6118" s="6">
        <f t="shared" si="666"/>
        <v>0</v>
      </c>
      <c r="H6118" s="1">
        <f t="shared" si="667"/>
        <v>0</v>
      </c>
      <c r="I6118" s="1">
        <f t="shared" si="668"/>
        <v>0</v>
      </c>
      <c r="K6118" s="6">
        <f t="shared" si="669"/>
        <v>1.4928571428571442E-2</v>
      </c>
      <c r="L6118" s="6">
        <f t="shared" si="670"/>
        <v>7.0714285714285775E-3</v>
      </c>
      <c r="M6118" s="6">
        <f t="shared" si="671"/>
        <v>2.1111111111111112</v>
      </c>
      <c r="N6118" s="6">
        <f t="shared" si="672"/>
        <v>67.857142857142861</v>
      </c>
      <c r="Q6118" s="1">
        <v>1.097785</v>
      </c>
      <c r="R6118" s="3">
        <v>186900</v>
      </c>
    </row>
    <row r="6119" spans="1:18" x14ac:dyDescent="0.2">
      <c r="A6119" s="8">
        <v>42870</v>
      </c>
      <c r="B6119" s="1">
        <v>1.1399999999999999</v>
      </c>
      <c r="C6119" s="1">
        <v>1.1499999999999999</v>
      </c>
      <c r="D6119" s="1">
        <v>1.1100000000000001</v>
      </c>
      <c r="E6119" s="1">
        <v>1.1399999999999999</v>
      </c>
      <c r="G6119" s="6">
        <f t="shared" si="666"/>
        <v>2.9999999999999805E-2</v>
      </c>
      <c r="H6119" s="1">
        <f t="shared" si="667"/>
        <v>2.9999999999999805E-2</v>
      </c>
      <c r="I6119" s="1">
        <f t="shared" si="668"/>
        <v>0</v>
      </c>
      <c r="K6119" s="6">
        <f t="shared" si="669"/>
        <v>1.6357142857142855E-2</v>
      </c>
      <c r="L6119" s="6">
        <f t="shared" si="670"/>
        <v>7.0714285714285775E-3</v>
      </c>
      <c r="M6119" s="6">
        <f t="shared" si="671"/>
        <v>2.3131313131313109</v>
      </c>
      <c r="N6119" s="6">
        <f t="shared" si="672"/>
        <v>69.817073170731689</v>
      </c>
      <c r="Q6119" s="1">
        <v>1.1274550000000001</v>
      </c>
      <c r="R6119" s="3">
        <v>223200</v>
      </c>
    </row>
    <row r="6120" spans="1:18" x14ac:dyDescent="0.2">
      <c r="A6120" s="8">
        <v>42871</v>
      </c>
      <c r="B6120" s="1">
        <v>1.1599999999999999</v>
      </c>
      <c r="C6120" s="1">
        <v>1.1599999999999999</v>
      </c>
      <c r="D6120" s="1">
        <v>1.1000000000000001</v>
      </c>
      <c r="E6120" s="1">
        <v>1.1399999999999999</v>
      </c>
      <c r="G6120" s="6">
        <f t="shared" si="666"/>
        <v>0</v>
      </c>
      <c r="H6120" s="1">
        <f t="shared" si="667"/>
        <v>0</v>
      </c>
      <c r="I6120" s="1">
        <f t="shared" si="668"/>
        <v>0</v>
      </c>
      <c r="K6120" s="6">
        <f t="shared" si="669"/>
        <v>1.4928571428571426E-2</v>
      </c>
      <c r="L6120" s="6">
        <f t="shared" si="670"/>
        <v>7.0714285714285775E-3</v>
      </c>
      <c r="M6120" s="6">
        <f t="shared" si="671"/>
        <v>2.1111111111111089</v>
      </c>
      <c r="N6120" s="6">
        <f t="shared" si="672"/>
        <v>67.857142857142833</v>
      </c>
      <c r="Q6120" s="1">
        <v>1.1274550000000001</v>
      </c>
      <c r="R6120" s="3">
        <v>259500</v>
      </c>
    </row>
    <row r="6121" spans="1:18" x14ac:dyDescent="0.2">
      <c r="A6121" s="8">
        <v>42872</v>
      </c>
      <c r="B6121" s="1">
        <v>1.1499999999999999</v>
      </c>
      <c r="C6121" s="1">
        <v>1.1499999999999999</v>
      </c>
      <c r="D6121" s="1">
        <v>1.1100000000000001</v>
      </c>
      <c r="E6121" s="1">
        <v>1.1200000000000001</v>
      </c>
      <c r="G6121" s="6">
        <f t="shared" si="666"/>
        <v>-1.9999999999999796E-2</v>
      </c>
      <c r="H6121" s="1">
        <f t="shared" si="667"/>
        <v>0</v>
      </c>
      <c r="I6121" s="1">
        <f t="shared" si="668"/>
        <v>1.9999999999999796E-2</v>
      </c>
      <c r="K6121" s="6">
        <f t="shared" si="669"/>
        <v>1.4928571428571426E-2</v>
      </c>
      <c r="L6121" s="6">
        <f t="shared" si="670"/>
        <v>7.0714285714285618E-3</v>
      </c>
      <c r="M6121" s="6">
        <f t="shared" si="671"/>
        <v>2.1111111111111138</v>
      </c>
      <c r="N6121" s="6">
        <f t="shared" si="672"/>
        <v>67.85714285714289</v>
      </c>
      <c r="Q6121" s="1">
        <v>1.107675</v>
      </c>
      <c r="R6121" s="3">
        <v>165300</v>
      </c>
    </row>
    <row r="6122" spans="1:18" x14ac:dyDescent="0.2">
      <c r="A6122" s="8">
        <v>42873</v>
      </c>
      <c r="B6122" s="1">
        <v>1.1200000000000001</v>
      </c>
      <c r="C6122" s="1">
        <v>1.1200000000000001</v>
      </c>
      <c r="D6122" s="1">
        <v>1.1000000000000001</v>
      </c>
      <c r="E6122" s="1">
        <v>1.1000000000000001</v>
      </c>
      <c r="G6122" s="6">
        <f t="shared" si="666"/>
        <v>-2.0000000000000018E-2</v>
      </c>
      <c r="H6122" s="1">
        <f t="shared" si="667"/>
        <v>0</v>
      </c>
      <c r="I6122" s="1">
        <f t="shared" si="668"/>
        <v>2.0000000000000018E-2</v>
      </c>
      <c r="K6122" s="6">
        <f t="shared" si="669"/>
        <v>1.4928571428571426E-2</v>
      </c>
      <c r="L6122" s="6">
        <f t="shared" si="670"/>
        <v>7.7857142857142769E-3</v>
      </c>
      <c r="M6122" s="6">
        <f t="shared" si="671"/>
        <v>1.9174311926605523</v>
      </c>
      <c r="N6122" s="6">
        <f t="shared" si="672"/>
        <v>65.723270440251582</v>
      </c>
      <c r="Q6122" s="1">
        <v>1.0878950000000001</v>
      </c>
      <c r="R6122" s="3">
        <v>142500</v>
      </c>
    </row>
    <row r="6123" spans="1:18" x14ac:dyDescent="0.2">
      <c r="A6123" s="8">
        <v>42874</v>
      </c>
      <c r="B6123" s="1">
        <v>1.1200000000000001</v>
      </c>
      <c r="C6123" s="1">
        <v>1.17</v>
      </c>
      <c r="D6123" s="1">
        <v>1.1100000000000001</v>
      </c>
      <c r="E6123" s="1">
        <v>1.1299999999999999</v>
      </c>
      <c r="G6123" s="6">
        <f t="shared" si="666"/>
        <v>2.9999999999999805E-2</v>
      </c>
      <c r="H6123" s="1">
        <f t="shared" si="667"/>
        <v>2.9999999999999805E-2</v>
      </c>
      <c r="I6123" s="1">
        <f t="shared" si="668"/>
        <v>0</v>
      </c>
      <c r="K6123" s="6">
        <f t="shared" si="669"/>
        <v>1.7071428571428553E-2</v>
      </c>
      <c r="L6123" s="6">
        <f t="shared" si="670"/>
        <v>7.0714285714285618E-3</v>
      </c>
      <c r="M6123" s="6">
        <f t="shared" si="671"/>
        <v>2.4141414141414148</v>
      </c>
      <c r="N6123" s="6">
        <f t="shared" si="672"/>
        <v>70.710059171597635</v>
      </c>
      <c r="Q6123" s="1">
        <v>1.1175649999999999</v>
      </c>
      <c r="R6123" s="3">
        <v>292400</v>
      </c>
    </row>
    <row r="6124" spans="1:18" x14ac:dyDescent="0.2">
      <c r="A6124" s="8">
        <v>42877</v>
      </c>
      <c r="B6124" s="1">
        <v>1.1499999999999999</v>
      </c>
      <c r="C6124" s="1">
        <v>1.1499999999999999</v>
      </c>
      <c r="D6124" s="1">
        <v>1.0900000000000001</v>
      </c>
      <c r="E6124" s="1">
        <v>1.0900000000000001</v>
      </c>
      <c r="G6124" s="6">
        <f t="shared" si="666"/>
        <v>-3.9999999999999813E-2</v>
      </c>
      <c r="H6124" s="1">
        <f t="shared" si="667"/>
        <v>0</v>
      </c>
      <c r="I6124" s="1">
        <f t="shared" si="668"/>
        <v>3.9999999999999813E-2</v>
      </c>
      <c r="K6124" s="6">
        <f t="shared" si="669"/>
        <v>1.7071428571428553E-2</v>
      </c>
      <c r="L6124" s="6">
        <f t="shared" si="670"/>
        <v>8.7857142857142613E-3</v>
      </c>
      <c r="M6124" s="6">
        <f t="shared" si="671"/>
        <v>1.9430894308943123</v>
      </c>
      <c r="N6124" s="6">
        <f t="shared" si="672"/>
        <v>66.022099447513853</v>
      </c>
      <c r="Q6124" s="1">
        <v>1.0780050000000001</v>
      </c>
      <c r="R6124" s="3">
        <v>153900</v>
      </c>
    </row>
    <row r="6125" spans="1:18" x14ac:dyDescent="0.2">
      <c r="A6125" s="8">
        <v>42878</v>
      </c>
      <c r="B6125" s="1">
        <v>1.0900000000000001</v>
      </c>
      <c r="C6125" s="1">
        <v>1.1100000000000001</v>
      </c>
      <c r="D6125" s="1">
        <v>1.05</v>
      </c>
      <c r="E6125" s="1">
        <v>1.0900000000000001</v>
      </c>
      <c r="G6125" s="6">
        <f t="shared" si="666"/>
        <v>0</v>
      </c>
      <c r="H6125" s="1">
        <f t="shared" si="667"/>
        <v>0</v>
      </c>
      <c r="I6125" s="1">
        <f t="shared" si="668"/>
        <v>0</v>
      </c>
      <c r="K6125" s="6">
        <f t="shared" si="669"/>
        <v>1.6642857142857126E-2</v>
      </c>
      <c r="L6125" s="6">
        <f t="shared" si="670"/>
        <v>8.7857142857142613E-3</v>
      </c>
      <c r="M6125" s="6">
        <f t="shared" si="671"/>
        <v>1.8943089430894342</v>
      </c>
      <c r="N6125" s="6">
        <f t="shared" si="672"/>
        <v>65.449438202247222</v>
      </c>
      <c r="Q6125" s="1">
        <v>1.0780050000000001</v>
      </c>
      <c r="R6125" s="3">
        <v>194500</v>
      </c>
    </row>
    <row r="6126" spans="1:18" x14ac:dyDescent="0.2">
      <c r="A6126" s="8">
        <v>42879</v>
      </c>
      <c r="B6126" s="1">
        <v>1.1100000000000001</v>
      </c>
      <c r="C6126" s="1">
        <v>1.1100000000000001</v>
      </c>
      <c r="D6126" s="1">
        <v>1.06</v>
      </c>
      <c r="E6126" s="1">
        <v>1.08</v>
      </c>
      <c r="G6126" s="6">
        <f t="shared" si="666"/>
        <v>-1.0000000000000009E-2</v>
      </c>
      <c r="H6126" s="1">
        <f t="shared" si="667"/>
        <v>0</v>
      </c>
      <c r="I6126" s="1">
        <f t="shared" si="668"/>
        <v>1.0000000000000009E-2</v>
      </c>
      <c r="K6126" s="6">
        <f t="shared" si="669"/>
        <v>1.6642857142857126E-2</v>
      </c>
      <c r="L6126" s="6">
        <f t="shared" si="670"/>
        <v>7.3571428571428321E-3</v>
      </c>
      <c r="M6126" s="6">
        <f t="shared" si="671"/>
        <v>2.2621359223301023</v>
      </c>
      <c r="N6126" s="6">
        <f t="shared" si="672"/>
        <v>69.345238095238145</v>
      </c>
      <c r="Q6126" s="1">
        <v>1.0681149999999999</v>
      </c>
      <c r="R6126" s="3">
        <v>171000</v>
      </c>
    </row>
    <row r="6127" spans="1:18" x14ac:dyDescent="0.2">
      <c r="A6127" s="8">
        <v>42880</v>
      </c>
      <c r="B6127" s="1">
        <v>1.0900000000000001</v>
      </c>
      <c r="C6127" s="1">
        <v>1.0900000000000001</v>
      </c>
      <c r="D6127" s="1">
        <v>1</v>
      </c>
      <c r="E6127" s="1">
        <v>1.01</v>
      </c>
      <c r="G6127" s="6">
        <f t="shared" si="666"/>
        <v>-7.0000000000000062E-2</v>
      </c>
      <c r="H6127" s="1">
        <f t="shared" si="667"/>
        <v>0</v>
      </c>
      <c r="I6127" s="1">
        <f t="shared" si="668"/>
        <v>7.0000000000000062E-2</v>
      </c>
      <c r="K6127" s="6">
        <f t="shared" si="669"/>
        <v>1.5714285714285698E-2</v>
      </c>
      <c r="L6127" s="6">
        <f t="shared" si="670"/>
        <v>1.2357142857142836E-2</v>
      </c>
      <c r="M6127" s="6">
        <f t="shared" si="671"/>
        <v>1.2716763005780356</v>
      </c>
      <c r="N6127" s="6">
        <f t="shared" si="672"/>
        <v>55.979643765903326</v>
      </c>
      <c r="Q6127" s="1">
        <v>0.99888500000000002</v>
      </c>
      <c r="R6127" s="3">
        <v>152200</v>
      </c>
    </row>
    <row r="6128" spans="1:18" x14ac:dyDescent="0.2">
      <c r="A6128" s="8">
        <v>42881</v>
      </c>
      <c r="B6128" s="1">
        <v>1.03</v>
      </c>
      <c r="C6128" s="1">
        <v>1.03</v>
      </c>
      <c r="D6128" s="1">
        <v>1</v>
      </c>
      <c r="E6128" s="1">
        <v>1</v>
      </c>
      <c r="G6128" s="6">
        <f t="shared" si="666"/>
        <v>-1.0000000000000009E-2</v>
      </c>
      <c r="H6128" s="1">
        <f t="shared" si="667"/>
        <v>0</v>
      </c>
      <c r="I6128" s="1">
        <f t="shared" si="668"/>
        <v>1.0000000000000009E-2</v>
      </c>
      <c r="K6128" s="6">
        <f t="shared" si="669"/>
        <v>1.5714285714285698E-2</v>
      </c>
      <c r="L6128" s="6">
        <f t="shared" si="670"/>
        <v>1.2142857142857122E-2</v>
      </c>
      <c r="M6128" s="6">
        <f t="shared" si="671"/>
        <v>1.2941176470588245</v>
      </c>
      <c r="N6128" s="6">
        <f t="shared" si="672"/>
        <v>56.410256410256423</v>
      </c>
      <c r="Q6128" s="1">
        <v>0.98899499999999996</v>
      </c>
      <c r="R6128" s="3">
        <v>172200</v>
      </c>
    </row>
    <row r="6129" spans="1:18" x14ac:dyDescent="0.2">
      <c r="A6129" s="8">
        <v>42885</v>
      </c>
      <c r="B6129" s="1">
        <v>1.03</v>
      </c>
      <c r="C6129" s="1">
        <v>1.03</v>
      </c>
      <c r="D6129" s="1">
        <v>0.97</v>
      </c>
      <c r="E6129" s="1">
        <v>1.01</v>
      </c>
      <c r="G6129" s="6">
        <f t="shared" si="666"/>
        <v>1.0000000000000009E-2</v>
      </c>
      <c r="H6129" s="1">
        <f t="shared" si="667"/>
        <v>1.0000000000000009E-2</v>
      </c>
      <c r="I6129" s="1">
        <f t="shared" si="668"/>
        <v>0</v>
      </c>
      <c r="K6129" s="6">
        <f t="shared" si="669"/>
        <v>9.9999999999999777E-3</v>
      </c>
      <c r="L6129" s="6">
        <f t="shared" si="670"/>
        <v>1.2142857142857122E-2</v>
      </c>
      <c r="M6129" s="6">
        <f t="shared" si="671"/>
        <v>0.82352941176470551</v>
      </c>
      <c r="N6129" s="6">
        <f t="shared" si="672"/>
        <v>45.161290322580641</v>
      </c>
      <c r="Q6129" s="1">
        <v>0.99888500000000002</v>
      </c>
      <c r="R6129" s="3">
        <v>204800</v>
      </c>
    </row>
    <row r="6130" spans="1:18" x14ac:dyDescent="0.2">
      <c r="A6130" s="8">
        <v>42886</v>
      </c>
      <c r="B6130" s="1">
        <v>1.01</v>
      </c>
      <c r="C6130" s="1">
        <v>1.03</v>
      </c>
      <c r="D6130" s="1">
        <v>0.98</v>
      </c>
      <c r="E6130" s="1">
        <v>1.02</v>
      </c>
      <c r="G6130" s="6">
        <f t="shared" si="666"/>
        <v>1.0000000000000009E-2</v>
      </c>
      <c r="H6130" s="1">
        <f t="shared" si="667"/>
        <v>1.0000000000000009E-2</v>
      </c>
      <c r="I6130" s="1">
        <f t="shared" si="668"/>
        <v>0</v>
      </c>
      <c r="K6130" s="6">
        <f t="shared" si="669"/>
        <v>9.9999999999999777E-3</v>
      </c>
      <c r="L6130" s="6">
        <f t="shared" si="670"/>
        <v>1.2142857142857122E-2</v>
      </c>
      <c r="M6130" s="6">
        <f t="shared" si="671"/>
        <v>0.82352941176470551</v>
      </c>
      <c r="N6130" s="6">
        <f t="shared" si="672"/>
        <v>45.161290322580641</v>
      </c>
      <c r="Q6130" s="1">
        <v>1.008775</v>
      </c>
      <c r="R6130" s="3">
        <v>119200</v>
      </c>
    </row>
    <row r="6131" spans="1:18" x14ac:dyDescent="0.2">
      <c r="A6131" s="8">
        <v>42887</v>
      </c>
      <c r="B6131" s="1">
        <v>1.02</v>
      </c>
      <c r="C6131" s="1">
        <v>1.03</v>
      </c>
      <c r="D6131" s="1">
        <v>0.98499999999999999</v>
      </c>
      <c r="E6131" s="1">
        <v>0.98499999999999999</v>
      </c>
      <c r="G6131" s="6">
        <f t="shared" si="666"/>
        <v>-3.5000000000000031E-2</v>
      </c>
      <c r="H6131" s="1">
        <f t="shared" si="667"/>
        <v>0</v>
      </c>
      <c r="I6131" s="1">
        <f t="shared" si="668"/>
        <v>3.5000000000000031E-2</v>
      </c>
      <c r="K6131" s="6">
        <f t="shared" si="669"/>
        <v>5.7142857142856874E-3</v>
      </c>
      <c r="L6131" s="6">
        <f t="shared" si="670"/>
        <v>1.4642857142857124E-2</v>
      </c>
      <c r="M6131" s="6">
        <f t="shared" si="671"/>
        <v>0.39024390243902307</v>
      </c>
      <c r="N6131" s="6">
        <f t="shared" si="672"/>
        <v>28.070175438596422</v>
      </c>
      <c r="Q6131" s="1">
        <v>0.97416000000000003</v>
      </c>
      <c r="R6131" s="3">
        <v>147800</v>
      </c>
    </row>
    <row r="6132" spans="1:18" x14ac:dyDescent="0.2">
      <c r="A6132" s="8">
        <v>42888</v>
      </c>
      <c r="B6132" s="1">
        <v>1.01</v>
      </c>
      <c r="C6132" s="1">
        <v>1.01</v>
      </c>
      <c r="D6132" s="1">
        <v>0.95</v>
      </c>
      <c r="E6132" s="1">
        <v>0.97</v>
      </c>
      <c r="G6132" s="6">
        <f t="shared" si="666"/>
        <v>-1.5000000000000013E-2</v>
      </c>
      <c r="H6132" s="1">
        <f t="shared" si="667"/>
        <v>0</v>
      </c>
      <c r="I6132" s="1">
        <f t="shared" si="668"/>
        <v>1.5000000000000013E-2</v>
      </c>
      <c r="K6132" s="6">
        <f t="shared" si="669"/>
        <v>5.7142857142856874E-3</v>
      </c>
      <c r="L6132" s="6">
        <f t="shared" si="670"/>
        <v>1.5714285714285698E-2</v>
      </c>
      <c r="M6132" s="6">
        <f t="shared" si="671"/>
        <v>0.36363636363636231</v>
      </c>
      <c r="N6132" s="6">
        <f t="shared" si="672"/>
        <v>26.6666666666666</v>
      </c>
      <c r="Q6132" s="1">
        <v>0.95932499999999998</v>
      </c>
      <c r="R6132" s="3">
        <v>179100</v>
      </c>
    </row>
    <row r="6133" spans="1:18" x14ac:dyDescent="0.2">
      <c r="A6133" s="8">
        <v>42891</v>
      </c>
      <c r="B6133" s="1">
        <v>0.97</v>
      </c>
      <c r="C6133" s="1">
        <v>0.98499999999999999</v>
      </c>
      <c r="D6133" s="1">
        <v>0.95</v>
      </c>
      <c r="E6133" s="1">
        <v>0.97</v>
      </c>
      <c r="G6133" s="6">
        <f t="shared" si="666"/>
        <v>0</v>
      </c>
      <c r="H6133" s="1">
        <f t="shared" si="667"/>
        <v>0</v>
      </c>
      <c r="I6133" s="1">
        <f t="shared" si="668"/>
        <v>0</v>
      </c>
      <c r="K6133" s="6">
        <f t="shared" si="669"/>
        <v>3.5714285714285587E-3</v>
      </c>
      <c r="L6133" s="6">
        <f t="shared" si="670"/>
        <v>1.5714285714285698E-2</v>
      </c>
      <c r="M6133" s="6">
        <f t="shared" si="671"/>
        <v>0.22727272727272671</v>
      </c>
      <c r="N6133" s="6">
        <f t="shared" si="672"/>
        <v>18.518518518518476</v>
      </c>
      <c r="Q6133" s="1">
        <v>0.95932499999999998</v>
      </c>
      <c r="R6133" s="3">
        <v>202900</v>
      </c>
    </row>
    <row r="6134" spans="1:18" x14ac:dyDescent="0.2">
      <c r="A6134" s="8">
        <v>42892</v>
      </c>
      <c r="B6134" s="1">
        <v>0.97</v>
      </c>
      <c r="C6134" s="1">
        <v>0.97</v>
      </c>
      <c r="D6134" s="1">
        <v>0.92</v>
      </c>
      <c r="E6134" s="1">
        <v>0.96899999999999997</v>
      </c>
      <c r="G6134" s="6">
        <f t="shared" si="666"/>
        <v>-1.0000000000000009E-3</v>
      </c>
      <c r="H6134" s="1">
        <f t="shared" si="667"/>
        <v>0</v>
      </c>
      <c r="I6134" s="1">
        <f t="shared" si="668"/>
        <v>1.0000000000000009E-3</v>
      </c>
      <c r="K6134" s="6">
        <f t="shared" si="669"/>
        <v>3.5714285714285587E-3</v>
      </c>
      <c r="L6134" s="6">
        <f t="shared" si="670"/>
        <v>1.5785714285714268E-2</v>
      </c>
      <c r="M6134" s="6">
        <f t="shared" si="671"/>
        <v>0.22624434389140216</v>
      </c>
      <c r="N6134" s="6">
        <f t="shared" si="672"/>
        <v>18.450184501844973</v>
      </c>
      <c r="Q6134" s="1">
        <v>0.95833599999999997</v>
      </c>
      <c r="R6134" s="3">
        <v>248500</v>
      </c>
    </row>
    <row r="6135" spans="1:18" x14ac:dyDescent="0.2">
      <c r="A6135" s="8">
        <v>42893</v>
      </c>
      <c r="B6135" s="1">
        <v>0.97</v>
      </c>
      <c r="C6135" s="1">
        <v>0.97</v>
      </c>
      <c r="D6135" s="1">
        <v>0.9</v>
      </c>
      <c r="E6135" s="1">
        <v>0.93300000000000005</v>
      </c>
      <c r="G6135" s="6">
        <f t="shared" si="666"/>
        <v>-3.5999999999999921E-2</v>
      </c>
      <c r="H6135" s="1">
        <f t="shared" si="667"/>
        <v>0</v>
      </c>
      <c r="I6135" s="1">
        <f t="shared" si="668"/>
        <v>3.5999999999999921E-2</v>
      </c>
      <c r="K6135" s="6">
        <f t="shared" si="669"/>
        <v>3.5714285714285587E-3</v>
      </c>
      <c r="L6135" s="6">
        <f t="shared" si="670"/>
        <v>1.6928571428571421E-2</v>
      </c>
      <c r="M6135" s="6">
        <f t="shared" si="671"/>
        <v>0.21097046413502044</v>
      </c>
      <c r="N6135" s="6">
        <f t="shared" si="672"/>
        <v>17.421602787456408</v>
      </c>
      <c r="Q6135" s="1">
        <v>0.92273300000000003</v>
      </c>
      <c r="R6135" s="3">
        <v>269000</v>
      </c>
    </row>
    <row r="6136" spans="1:18" x14ac:dyDescent="0.2">
      <c r="A6136" s="8">
        <v>42894</v>
      </c>
      <c r="B6136" s="1">
        <v>0.93</v>
      </c>
      <c r="C6136" s="1">
        <v>0.96899999999999997</v>
      </c>
      <c r="D6136" s="1">
        <v>0.91900000000000004</v>
      </c>
      <c r="E6136" s="1">
        <v>0.94499999999999995</v>
      </c>
      <c r="G6136" s="6">
        <f t="shared" si="666"/>
        <v>1.19999999999999E-2</v>
      </c>
      <c r="H6136" s="1">
        <f t="shared" si="667"/>
        <v>1.19999999999999E-2</v>
      </c>
      <c r="I6136" s="1">
        <f t="shared" si="668"/>
        <v>0</v>
      </c>
      <c r="K6136" s="6">
        <f t="shared" si="669"/>
        <v>4.4285714285714085E-3</v>
      </c>
      <c r="L6136" s="6">
        <f t="shared" si="670"/>
        <v>1.5499999999999989E-2</v>
      </c>
      <c r="M6136" s="6">
        <f t="shared" si="671"/>
        <v>0.28571428571428459</v>
      </c>
      <c r="N6136" s="6">
        <f t="shared" si="672"/>
        <v>22.222222222222157</v>
      </c>
      <c r="Q6136" s="1">
        <v>0.93459999999999999</v>
      </c>
      <c r="R6136" s="3">
        <v>162100</v>
      </c>
    </row>
    <row r="6137" spans="1:18" x14ac:dyDescent="0.2">
      <c r="A6137" s="8">
        <v>42895</v>
      </c>
      <c r="B6137" s="1">
        <v>0.94</v>
      </c>
      <c r="C6137" s="1">
        <v>0.95799999999999996</v>
      </c>
      <c r="D6137" s="1">
        <v>0.93</v>
      </c>
      <c r="E6137" s="1">
        <v>0.93</v>
      </c>
      <c r="G6137" s="6">
        <f t="shared" si="666"/>
        <v>-1.4999999999999902E-2</v>
      </c>
      <c r="H6137" s="1">
        <f t="shared" si="667"/>
        <v>0</v>
      </c>
      <c r="I6137" s="1">
        <f t="shared" si="668"/>
        <v>1.4999999999999902E-2</v>
      </c>
      <c r="K6137" s="6">
        <f t="shared" si="669"/>
        <v>2.2857142857142798E-3</v>
      </c>
      <c r="L6137" s="6">
        <f t="shared" si="670"/>
        <v>1.6571428571428553E-2</v>
      </c>
      <c r="M6137" s="6">
        <f t="shared" si="671"/>
        <v>0.13793103448275842</v>
      </c>
      <c r="N6137" s="6">
        <f t="shared" si="672"/>
        <v>12.12121212121211</v>
      </c>
      <c r="Q6137" s="1">
        <v>0.91976599999999997</v>
      </c>
      <c r="R6137" s="3">
        <v>240600</v>
      </c>
    </row>
    <row r="6138" spans="1:18" x14ac:dyDescent="0.2">
      <c r="A6138" s="8">
        <v>42898</v>
      </c>
      <c r="B6138" s="1">
        <v>0.95</v>
      </c>
      <c r="C6138" s="1">
        <v>0.95599999999999996</v>
      </c>
      <c r="D6138" s="1">
        <v>0.91</v>
      </c>
      <c r="E6138" s="1">
        <v>0.93100000000000005</v>
      </c>
      <c r="G6138" s="6">
        <f t="shared" si="666"/>
        <v>1.0000000000000009E-3</v>
      </c>
      <c r="H6138" s="1">
        <f t="shared" si="667"/>
        <v>1.0000000000000009E-3</v>
      </c>
      <c r="I6138" s="1">
        <f t="shared" si="668"/>
        <v>0</v>
      </c>
      <c r="K6138" s="6">
        <f t="shared" si="669"/>
        <v>2.3571428571428515E-3</v>
      </c>
      <c r="L6138" s="6">
        <f t="shared" si="670"/>
        <v>1.371428571428571E-2</v>
      </c>
      <c r="M6138" s="6">
        <f t="shared" si="671"/>
        <v>0.17187499999999964</v>
      </c>
      <c r="N6138" s="6">
        <f t="shared" si="672"/>
        <v>14.666666666666629</v>
      </c>
      <c r="Q6138" s="1">
        <v>0.92075399999999996</v>
      </c>
      <c r="R6138" s="3">
        <v>165500</v>
      </c>
    </row>
    <row r="6139" spans="1:18" x14ac:dyDescent="0.2">
      <c r="A6139" s="8">
        <v>42899</v>
      </c>
      <c r="B6139" s="1">
        <v>0.92</v>
      </c>
      <c r="C6139" s="1">
        <v>0.95</v>
      </c>
      <c r="D6139" s="1">
        <v>0.9</v>
      </c>
      <c r="E6139" s="1">
        <v>0.94799999999999995</v>
      </c>
      <c r="G6139" s="6">
        <f t="shared" si="666"/>
        <v>1.6999999999999904E-2</v>
      </c>
      <c r="H6139" s="1">
        <f t="shared" si="667"/>
        <v>1.6999999999999904E-2</v>
      </c>
      <c r="I6139" s="1">
        <f t="shared" si="668"/>
        <v>0</v>
      </c>
      <c r="K6139" s="6">
        <f t="shared" si="669"/>
        <v>3.5714285714285587E-3</v>
      </c>
      <c r="L6139" s="6">
        <f t="shared" si="670"/>
        <v>1.371428571428571E-2</v>
      </c>
      <c r="M6139" s="6">
        <f t="shared" si="671"/>
        <v>0.2604166666666658</v>
      </c>
      <c r="N6139" s="6">
        <f t="shared" si="672"/>
        <v>20.66115702479334</v>
      </c>
      <c r="Q6139" s="1">
        <v>0.93756700000000004</v>
      </c>
      <c r="R6139" s="3">
        <v>174300</v>
      </c>
    </row>
    <row r="6140" spans="1:18" x14ac:dyDescent="0.2">
      <c r="A6140" s="8">
        <v>42900</v>
      </c>
      <c r="B6140" s="1">
        <v>0.95</v>
      </c>
      <c r="C6140" s="1">
        <v>0.95</v>
      </c>
      <c r="D6140" s="1">
        <v>0.88100000000000001</v>
      </c>
      <c r="E6140" s="1">
        <v>0.9</v>
      </c>
      <c r="G6140" s="6">
        <f t="shared" si="666"/>
        <v>-4.7999999999999932E-2</v>
      </c>
      <c r="H6140" s="1">
        <f t="shared" si="667"/>
        <v>0</v>
      </c>
      <c r="I6140" s="1">
        <f t="shared" si="668"/>
        <v>4.7999999999999932E-2</v>
      </c>
      <c r="K6140" s="6">
        <f t="shared" si="669"/>
        <v>3.5714285714285587E-3</v>
      </c>
      <c r="L6140" s="6">
        <f t="shared" si="670"/>
        <v>1.6428571428571421E-2</v>
      </c>
      <c r="M6140" s="6">
        <f t="shared" si="671"/>
        <v>0.21739130434782541</v>
      </c>
      <c r="N6140" s="6">
        <f t="shared" si="672"/>
        <v>17.857142857142819</v>
      </c>
      <c r="Q6140" s="1">
        <v>0.890096</v>
      </c>
      <c r="R6140" s="3">
        <v>268800</v>
      </c>
    </row>
    <row r="6141" spans="1:18" x14ac:dyDescent="0.2">
      <c r="A6141" s="8">
        <v>42901</v>
      </c>
      <c r="B6141" s="1">
        <v>0.9</v>
      </c>
      <c r="C6141" s="1">
        <v>0.9</v>
      </c>
      <c r="D6141" s="1">
        <v>0.85099999999999998</v>
      </c>
      <c r="E6141" s="1">
        <v>0.88</v>
      </c>
      <c r="G6141" s="6">
        <f t="shared" si="666"/>
        <v>-2.0000000000000018E-2</v>
      </c>
      <c r="H6141" s="1">
        <f t="shared" si="667"/>
        <v>0</v>
      </c>
      <c r="I6141" s="1">
        <f t="shared" si="668"/>
        <v>2.0000000000000018E-2</v>
      </c>
      <c r="K6141" s="6">
        <f t="shared" si="669"/>
        <v>3.5714285714285587E-3</v>
      </c>
      <c r="L6141" s="6">
        <f t="shared" si="670"/>
        <v>1.2857142857142845E-2</v>
      </c>
      <c r="M6141" s="6">
        <f t="shared" si="671"/>
        <v>0.27777777777777707</v>
      </c>
      <c r="N6141" s="6">
        <f t="shared" si="672"/>
        <v>21.739130434782567</v>
      </c>
      <c r="Q6141" s="1">
        <v>0.87031599999999998</v>
      </c>
      <c r="R6141" s="3">
        <v>128800</v>
      </c>
    </row>
    <row r="6142" spans="1:18" x14ac:dyDescent="0.2">
      <c r="A6142" s="8">
        <v>42902</v>
      </c>
      <c r="B6142" s="1">
        <v>0.9</v>
      </c>
      <c r="C6142" s="1">
        <v>0.9</v>
      </c>
      <c r="D6142" s="1">
        <v>0.88</v>
      </c>
      <c r="E6142" s="1">
        <v>0.89900000000000002</v>
      </c>
      <c r="G6142" s="6">
        <f t="shared" si="666"/>
        <v>1.9000000000000017E-2</v>
      </c>
      <c r="H6142" s="1">
        <f t="shared" si="667"/>
        <v>1.9000000000000017E-2</v>
      </c>
      <c r="I6142" s="1">
        <f t="shared" si="668"/>
        <v>0</v>
      </c>
      <c r="K6142" s="6">
        <f t="shared" si="669"/>
        <v>4.9285714285714167E-3</v>
      </c>
      <c r="L6142" s="6">
        <f t="shared" si="670"/>
        <v>1.2142857142857131E-2</v>
      </c>
      <c r="M6142" s="6">
        <f t="shared" si="671"/>
        <v>0.40588235294117592</v>
      </c>
      <c r="N6142" s="6">
        <f t="shared" si="672"/>
        <v>28.870292887029265</v>
      </c>
      <c r="Q6142" s="1">
        <v>0.88910699999999998</v>
      </c>
      <c r="R6142" s="3">
        <v>96800</v>
      </c>
    </row>
    <row r="6143" spans="1:18" x14ac:dyDescent="0.2">
      <c r="A6143" s="8">
        <v>42905</v>
      </c>
      <c r="B6143" s="1">
        <v>0.9</v>
      </c>
      <c r="C6143" s="1">
        <v>0.92</v>
      </c>
      <c r="D6143" s="1">
        <v>0.88</v>
      </c>
      <c r="E6143" s="1">
        <v>0.9</v>
      </c>
      <c r="G6143" s="6">
        <f t="shared" si="666"/>
        <v>1.0000000000000009E-3</v>
      </c>
      <c r="H6143" s="1">
        <f t="shared" si="667"/>
        <v>1.0000000000000009E-3</v>
      </c>
      <c r="I6143" s="1">
        <f t="shared" si="668"/>
        <v>0</v>
      </c>
      <c r="K6143" s="6">
        <f t="shared" si="669"/>
        <v>4.2857142857142738E-3</v>
      </c>
      <c r="L6143" s="6">
        <f t="shared" si="670"/>
        <v>1.2142857142857131E-2</v>
      </c>
      <c r="M6143" s="6">
        <f t="shared" si="671"/>
        <v>0.35294117647058759</v>
      </c>
      <c r="N6143" s="6">
        <f t="shared" si="672"/>
        <v>26.086956521739097</v>
      </c>
      <c r="Q6143" s="1">
        <v>0.890096</v>
      </c>
      <c r="R6143" s="3">
        <v>140100</v>
      </c>
    </row>
    <row r="6144" spans="1:18" x14ac:dyDescent="0.2">
      <c r="A6144" s="8">
        <v>42906</v>
      </c>
      <c r="B6144" s="1">
        <v>0.9</v>
      </c>
      <c r="C6144" s="1">
        <v>0.91500000000000004</v>
      </c>
      <c r="D6144" s="1">
        <v>0.86</v>
      </c>
      <c r="E6144" s="1">
        <v>0.88</v>
      </c>
      <c r="G6144" s="6">
        <f t="shared" si="666"/>
        <v>-2.0000000000000018E-2</v>
      </c>
      <c r="H6144" s="1">
        <f t="shared" si="667"/>
        <v>0</v>
      </c>
      <c r="I6144" s="1">
        <f t="shared" si="668"/>
        <v>2.0000000000000018E-2</v>
      </c>
      <c r="K6144" s="6">
        <f t="shared" si="669"/>
        <v>3.5714285714285587E-3</v>
      </c>
      <c r="L6144" s="6">
        <f t="shared" si="670"/>
        <v>1.3571428571428559E-2</v>
      </c>
      <c r="M6144" s="6">
        <f t="shared" si="671"/>
        <v>0.26315789473684142</v>
      </c>
      <c r="N6144" s="6">
        <f t="shared" si="672"/>
        <v>20.833333333333286</v>
      </c>
      <c r="Q6144" s="1">
        <v>0.87031599999999998</v>
      </c>
      <c r="R6144" s="3">
        <v>156300</v>
      </c>
    </row>
    <row r="6145" spans="1:18" x14ac:dyDescent="0.2">
      <c r="A6145" s="8">
        <v>42907</v>
      </c>
      <c r="B6145" s="1">
        <v>0.89</v>
      </c>
      <c r="C6145" s="1">
        <v>0.89</v>
      </c>
      <c r="D6145" s="1">
        <v>0.82099999999999995</v>
      </c>
      <c r="E6145" s="1">
        <v>0.84499999999999997</v>
      </c>
      <c r="G6145" s="6">
        <f t="shared" si="666"/>
        <v>-3.5000000000000031E-2</v>
      </c>
      <c r="H6145" s="1">
        <f t="shared" si="667"/>
        <v>0</v>
      </c>
      <c r="I6145" s="1">
        <f t="shared" si="668"/>
        <v>3.5000000000000031E-2</v>
      </c>
      <c r="K6145" s="6">
        <f t="shared" si="669"/>
        <v>3.5714285714285587E-3</v>
      </c>
      <c r="L6145" s="6">
        <f t="shared" si="670"/>
        <v>1.3571428571428559E-2</v>
      </c>
      <c r="M6145" s="6">
        <f t="shared" si="671"/>
        <v>0.26315789473684142</v>
      </c>
      <c r="N6145" s="6">
        <f t="shared" si="672"/>
        <v>20.833333333333286</v>
      </c>
      <c r="Q6145" s="1">
        <v>0.83570100000000003</v>
      </c>
      <c r="R6145" s="3">
        <v>207300</v>
      </c>
    </row>
    <row r="6146" spans="1:18" x14ac:dyDescent="0.2">
      <c r="A6146" s="8">
        <v>42908</v>
      </c>
      <c r="B6146" s="1">
        <v>0.84499999999999997</v>
      </c>
      <c r="C6146" s="1">
        <v>0.87</v>
      </c>
      <c r="D6146" s="1">
        <v>0.84499999999999997</v>
      </c>
      <c r="E6146" s="1">
        <v>0.86899999999999999</v>
      </c>
      <c r="G6146" s="6">
        <f t="shared" si="666"/>
        <v>2.4000000000000021E-2</v>
      </c>
      <c r="H6146" s="1">
        <f t="shared" si="667"/>
        <v>2.4000000000000021E-2</v>
      </c>
      <c r="I6146" s="1">
        <f t="shared" si="668"/>
        <v>0</v>
      </c>
      <c r="K6146" s="6">
        <f t="shared" si="669"/>
        <v>5.2857142857142747E-3</v>
      </c>
      <c r="L6146" s="6">
        <f t="shared" si="670"/>
        <v>1.2499999999999987E-2</v>
      </c>
      <c r="M6146" s="6">
        <f t="shared" si="671"/>
        <v>0.42285714285714243</v>
      </c>
      <c r="N6146" s="6">
        <f t="shared" si="672"/>
        <v>29.718875502008004</v>
      </c>
      <c r="Q6146" s="1">
        <v>0.85943700000000001</v>
      </c>
      <c r="R6146" s="3">
        <v>59100</v>
      </c>
    </row>
    <row r="6147" spans="1:18" x14ac:dyDescent="0.2">
      <c r="A6147" s="8">
        <v>42909</v>
      </c>
      <c r="B6147" s="1">
        <v>0.85</v>
      </c>
      <c r="C6147" s="1">
        <v>0.89</v>
      </c>
      <c r="D6147" s="1">
        <v>0.85</v>
      </c>
      <c r="E6147" s="1">
        <v>0.88</v>
      </c>
      <c r="G6147" s="6">
        <f t="shared" si="666"/>
        <v>1.100000000000001E-2</v>
      </c>
      <c r="H6147" s="1">
        <f t="shared" si="667"/>
        <v>1.100000000000001E-2</v>
      </c>
      <c r="I6147" s="1">
        <f t="shared" si="668"/>
        <v>0</v>
      </c>
      <c r="K6147" s="6">
        <f t="shared" si="669"/>
        <v>6.071428571428561E-3</v>
      </c>
      <c r="L6147" s="6">
        <f t="shared" si="670"/>
        <v>1.2499999999999987E-2</v>
      </c>
      <c r="M6147" s="6">
        <f t="shared" si="671"/>
        <v>0.48571428571428538</v>
      </c>
      <c r="N6147" s="6">
        <f t="shared" si="672"/>
        <v>32.692307692307679</v>
      </c>
      <c r="Q6147" s="1">
        <v>0.87031599999999998</v>
      </c>
      <c r="R6147" s="3">
        <v>153700</v>
      </c>
    </row>
    <row r="6148" spans="1:18" x14ac:dyDescent="0.2">
      <c r="A6148" s="8">
        <v>42912</v>
      </c>
      <c r="B6148" s="1">
        <v>0.88500000000000001</v>
      </c>
      <c r="C6148" s="1">
        <v>0.91</v>
      </c>
      <c r="D6148" s="1">
        <v>0.87</v>
      </c>
      <c r="E6148" s="1">
        <v>0.88</v>
      </c>
      <c r="G6148" s="6">
        <f t="shared" ref="G6148:G6211" si="673">E6148-E6147</f>
        <v>0</v>
      </c>
      <c r="H6148" s="1">
        <f t="shared" ref="H6148:H6211" si="674">IF(G6148&gt;0,G6148,0)</f>
        <v>0</v>
      </c>
      <c r="I6148" s="1">
        <f t="shared" ref="I6148:I6211" si="675">IF(G6148&lt;0,ABS(G6148),0)</f>
        <v>0</v>
      </c>
      <c r="K6148" s="6">
        <f t="shared" si="669"/>
        <v>6.071428571428561E-3</v>
      </c>
      <c r="L6148" s="6">
        <f t="shared" si="670"/>
        <v>1.2428571428571416E-2</v>
      </c>
      <c r="M6148" s="6">
        <f t="shared" si="671"/>
        <v>0.48850574712643646</v>
      </c>
      <c r="N6148" s="6">
        <f t="shared" si="672"/>
        <v>32.818532818532802</v>
      </c>
      <c r="Q6148" s="1">
        <v>0.87031599999999998</v>
      </c>
      <c r="R6148" s="3">
        <v>84400</v>
      </c>
    </row>
    <row r="6149" spans="1:18" x14ac:dyDescent="0.2">
      <c r="A6149" s="8">
        <v>42913</v>
      </c>
      <c r="B6149" s="1">
        <v>0.877</v>
      </c>
      <c r="C6149" s="1">
        <v>0.90900000000000003</v>
      </c>
      <c r="D6149" s="1">
        <v>0.87</v>
      </c>
      <c r="E6149" s="1">
        <v>0.89500000000000002</v>
      </c>
      <c r="G6149" s="6">
        <f t="shared" si="673"/>
        <v>1.5000000000000013E-2</v>
      </c>
      <c r="H6149" s="1">
        <f t="shared" si="674"/>
        <v>1.5000000000000013E-2</v>
      </c>
      <c r="I6149" s="1">
        <f t="shared" si="675"/>
        <v>0</v>
      </c>
      <c r="K6149" s="6">
        <f t="shared" si="669"/>
        <v>7.1428571428571331E-3</v>
      </c>
      <c r="L6149" s="6">
        <f t="shared" si="670"/>
        <v>9.8571428571428508E-3</v>
      </c>
      <c r="M6149" s="6">
        <f t="shared" si="671"/>
        <v>0.72463768115941973</v>
      </c>
      <c r="N6149" s="6">
        <f t="shared" si="672"/>
        <v>42.016806722689054</v>
      </c>
      <c r="Q6149" s="1">
        <v>0.88515100000000002</v>
      </c>
      <c r="R6149" s="3">
        <v>47000</v>
      </c>
    </row>
    <row r="6150" spans="1:18" x14ac:dyDescent="0.2">
      <c r="A6150" s="8">
        <v>42914</v>
      </c>
      <c r="B6150" s="1">
        <v>0.90800000000000003</v>
      </c>
      <c r="C6150" s="1">
        <v>0.92</v>
      </c>
      <c r="D6150" s="1">
        <v>0.88</v>
      </c>
      <c r="E6150" s="1">
        <v>0.90300000000000002</v>
      </c>
      <c r="G6150" s="6">
        <f t="shared" si="673"/>
        <v>8.0000000000000071E-3</v>
      </c>
      <c r="H6150" s="1">
        <f t="shared" si="674"/>
        <v>8.0000000000000071E-3</v>
      </c>
      <c r="I6150" s="1">
        <f t="shared" si="675"/>
        <v>0</v>
      </c>
      <c r="K6150" s="6">
        <f t="shared" si="669"/>
        <v>6.8571428571428551E-3</v>
      </c>
      <c r="L6150" s="6">
        <f t="shared" si="670"/>
        <v>9.8571428571428508E-3</v>
      </c>
      <c r="M6150" s="6">
        <f t="shared" si="671"/>
        <v>0.69565217391304368</v>
      </c>
      <c r="N6150" s="6">
        <f t="shared" si="672"/>
        <v>41.025641025641036</v>
      </c>
      <c r="Q6150" s="1">
        <v>0.89306300000000005</v>
      </c>
      <c r="R6150" s="3">
        <v>103000</v>
      </c>
    </row>
    <row r="6151" spans="1:18" x14ac:dyDescent="0.2">
      <c r="A6151" s="8">
        <v>42915</v>
      </c>
      <c r="B6151" s="1">
        <v>0.89</v>
      </c>
      <c r="C6151" s="1">
        <v>0.94499999999999995</v>
      </c>
      <c r="D6151" s="1">
        <v>0.88</v>
      </c>
      <c r="E6151" s="1">
        <v>0.92</v>
      </c>
      <c r="G6151" s="6">
        <f t="shared" si="673"/>
        <v>1.7000000000000015E-2</v>
      </c>
      <c r="H6151" s="1">
        <f t="shared" si="674"/>
        <v>1.7000000000000015E-2</v>
      </c>
      <c r="I6151" s="1">
        <f t="shared" si="675"/>
        <v>0</v>
      </c>
      <c r="K6151" s="6">
        <f t="shared" si="669"/>
        <v>8.0714285714285714E-3</v>
      </c>
      <c r="L6151" s="6">
        <f t="shared" si="670"/>
        <v>8.7857142857142856E-3</v>
      </c>
      <c r="M6151" s="6">
        <f t="shared" si="671"/>
        <v>0.91869918699186992</v>
      </c>
      <c r="N6151" s="6">
        <f t="shared" si="672"/>
        <v>47.881355932203391</v>
      </c>
      <c r="Q6151" s="1">
        <v>0.90987600000000002</v>
      </c>
      <c r="R6151" s="3">
        <v>159200</v>
      </c>
    </row>
    <row r="6152" spans="1:18" x14ac:dyDescent="0.2">
      <c r="A6152" s="8">
        <v>42916</v>
      </c>
      <c r="B6152" s="1">
        <v>0.93</v>
      </c>
      <c r="C6152" s="1">
        <v>0.94</v>
      </c>
      <c r="D6152" s="1">
        <v>0.88300000000000001</v>
      </c>
      <c r="E6152" s="1">
        <v>0.93500000000000005</v>
      </c>
      <c r="G6152" s="6">
        <f t="shared" si="673"/>
        <v>1.5000000000000013E-2</v>
      </c>
      <c r="H6152" s="1">
        <f t="shared" si="674"/>
        <v>1.5000000000000013E-2</v>
      </c>
      <c r="I6152" s="1">
        <f t="shared" si="675"/>
        <v>0</v>
      </c>
      <c r="K6152" s="6">
        <f t="shared" si="669"/>
        <v>9.0714285714285723E-3</v>
      </c>
      <c r="L6152" s="6">
        <f t="shared" si="670"/>
        <v>8.7857142857142856E-3</v>
      </c>
      <c r="M6152" s="6">
        <f t="shared" si="671"/>
        <v>1.0325203252032522</v>
      </c>
      <c r="N6152" s="6">
        <f t="shared" si="672"/>
        <v>50.800000000000004</v>
      </c>
      <c r="Q6152" s="1">
        <v>0.92471099999999995</v>
      </c>
      <c r="R6152" s="3">
        <v>47300</v>
      </c>
    </row>
    <row r="6153" spans="1:18" x14ac:dyDescent="0.2">
      <c r="A6153" s="8">
        <v>42919</v>
      </c>
      <c r="B6153" s="1">
        <v>0.93899999999999995</v>
      </c>
      <c r="C6153" s="1">
        <v>0.96</v>
      </c>
      <c r="D6153" s="1">
        <v>0.90300000000000002</v>
      </c>
      <c r="E6153" s="1">
        <v>0.94</v>
      </c>
      <c r="G6153" s="6">
        <f t="shared" si="673"/>
        <v>4.9999999999998934E-3</v>
      </c>
      <c r="H6153" s="1">
        <f t="shared" si="674"/>
        <v>4.9999999999998934E-3</v>
      </c>
      <c r="I6153" s="1">
        <f t="shared" si="675"/>
        <v>0</v>
      </c>
      <c r="K6153" s="6">
        <f t="shared" si="669"/>
        <v>8.2142857142857139E-3</v>
      </c>
      <c r="L6153" s="6">
        <f t="shared" si="670"/>
        <v>8.7857142857142856E-3</v>
      </c>
      <c r="M6153" s="6">
        <f t="shared" si="671"/>
        <v>0.93495934959349591</v>
      </c>
      <c r="N6153" s="6">
        <f t="shared" si="672"/>
        <v>48.319327731092436</v>
      </c>
      <c r="Q6153" s="1">
        <v>0.92965500000000001</v>
      </c>
      <c r="R6153" s="3">
        <v>56400</v>
      </c>
    </row>
    <row r="6154" spans="1:18" x14ac:dyDescent="0.2">
      <c r="A6154" s="8">
        <v>42921</v>
      </c>
      <c r="B6154" s="1">
        <v>0.95</v>
      </c>
      <c r="C6154" s="1">
        <v>0.95</v>
      </c>
      <c r="D6154" s="1">
        <v>0.9</v>
      </c>
      <c r="E6154" s="1">
        <v>0.90200000000000002</v>
      </c>
      <c r="G6154" s="6">
        <f t="shared" si="673"/>
        <v>-3.7999999999999923E-2</v>
      </c>
      <c r="H6154" s="1">
        <f t="shared" si="674"/>
        <v>0</v>
      </c>
      <c r="I6154" s="1">
        <f t="shared" si="675"/>
        <v>3.7999999999999923E-2</v>
      </c>
      <c r="K6154" s="6">
        <f t="shared" si="669"/>
        <v>8.2142857142857139E-3</v>
      </c>
      <c r="L6154" s="6">
        <f t="shared" si="670"/>
        <v>8.0714285714285714E-3</v>
      </c>
      <c r="M6154" s="6">
        <f t="shared" si="671"/>
        <v>1.0176991150442478</v>
      </c>
      <c r="N6154" s="6">
        <f t="shared" si="672"/>
        <v>50.438596491228068</v>
      </c>
      <c r="Q6154" s="1">
        <v>0.89207400000000003</v>
      </c>
      <c r="R6154" s="3">
        <v>89700</v>
      </c>
    </row>
    <row r="6155" spans="1:18" x14ac:dyDescent="0.2">
      <c r="A6155" s="8">
        <v>42922</v>
      </c>
      <c r="B6155" s="1">
        <v>0.90300000000000002</v>
      </c>
      <c r="C6155" s="1">
        <v>0.91</v>
      </c>
      <c r="D6155" s="1">
        <v>0.88500000000000001</v>
      </c>
      <c r="E6155" s="1">
        <v>0.89800000000000002</v>
      </c>
      <c r="G6155" s="6">
        <f t="shared" si="673"/>
        <v>-4.0000000000000036E-3</v>
      </c>
      <c r="H6155" s="1">
        <f t="shared" si="674"/>
        <v>0</v>
      </c>
      <c r="I6155" s="1">
        <f t="shared" si="675"/>
        <v>4.0000000000000036E-3</v>
      </c>
      <c r="K6155" s="6">
        <f t="shared" si="669"/>
        <v>8.2142857142857139E-3</v>
      </c>
      <c r="L6155" s="6">
        <f t="shared" si="670"/>
        <v>6.9285714285714272E-3</v>
      </c>
      <c r="M6155" s="6">
        <f t="shared" si="671"/>
        <v>1.1855670103092786</v>
      </c>
      <c r="N6155" s="6">
        <f t="shared" si="672"/>
        <v>54.24528301886793</v>
      </c>
      <c r="Q6155" s="1">
        <v>0.88811799999999996</v>
      </c>
      <c r="R6155" s="3">
        <v>97000</v>
      </c>
    </row>
    <row r="6156" spans="1:18" x14ac:dyDescent="0.2">
      <c r="A6156" s="8">
        <v>42923</v>
      </c>
      <c r="B6156" s="1">
        <v>0.89500000000000002</v>
      </c>
      <c r="C6156" s="1">
        <v>0.89500000000000002</v>
      </c>
      <c r="D6156" s="1">
        <v>0.86099999999999999</v>
      </c>
      <c r="E6156" s="1">
        <v>0.88</v>
      </c>
      <c r="G6156" s="6">
        <f t="shared" si="673"/>
        <v>-1.8000000000000016E-2</v>
      </c>
      <c r="H6156" s="1">
        <f t="shared" si="674"/>
        <v>0</v>
      </c>
      <c r="I6156" s="1">
        <f t="shared" si="675"/>
        <v>1.8000000000000016E-2</v>
      </c>
      <c r="K6156" s="6">
        <f t="shared" si="669"/>
        <v>6.8571428571428551E-3</v>
      </c>
      <c r="L6156" s="6">
        <f t="shared" si="670"/>
        <v>8.2142857142857139E-3</v>
      </c>
      <c r="M6156" s="6">
        <f t="shared" si="671"/>
        <v>0.83478260869565191</v>
      </c>
      <c r="N6156" s="6">
        <f t="shared" si="672"/>
        <v>45.497630331753541</v>
      </c>
      <c r="Q6156" s="1">
        <v>0.87031599999999998</v>
      </c>
      <c r="R6156" s="3">
        <v>123400</v>
      </c>
    </row>
    <row r="6157" spans="1:18" x14ac:dyDescent="0.2">
      <c r="A6157" s="8">
        <v>42926</v>
      </c>
      <c r="B6157" s="1">
        <v>0.88900000000000001</v>
      </c>
      <c r="C6157" s="1">
        <v>0.88900000000000001</v>
      </c>
      <c r="D6157" s="1">
        <v>0.872</v>
      </c>
      <c r="E6157" s="1">
        <v>0.88200000000000001</v>
      </c>
      <c r="G6157" s="6">
        <f t="shared" si="673"/>
        <v>2.0000000000000018E-3</v>
      </c>
      <c r="H6157" s="1">
        <f t="shared" si="674"/>
        <v>2.0000000000000018E-3</v>
      </c>
      <c r="I6157" s="1">
        <f t="shared" si="675"/>
        <v>0</v>
      </c>
      <c r="K6157" s="6">
        <f t="shared" si="669"/>
        <v>6.9285714285714272E-3</v>
      </c>
      <c r="L6157" s="6">
        <f t="shared" si="670"/>
        <v>8.2142857142857139E-3</v>
      </c>
      <c r="M6157" s="6">
        <f t="shared" si="671"/>
        <v>0.84347826086956512</v>
      </c>
      <c r="N6157" s="6">
        <f t="shared" si="672"/>
        <v>45.754716981132077</v>
      </c>
      <c r="Q6157" s="1">
        <v>0.87229400000000001</v>
      </c>
      <c r="R6157" s="3">
        <v>75900</v>
      </c>
    </row>
    <row r="6158" spans="1:18" x14ac:dyDescent="0.2">
      <c r="A6158" s="8">
        <v>42927</v>
      </c>
      <c r="B6158" s="1">
        <v>0.89</v>
      </c>
      <c r="C6158" s="1">
        <v>0.89</v>
      </c>
      <c r="D6158" s="1">
        <v>0.86499999999999999</v>
      </c>
      <c r="E6158" s="1">
        <v>0.871</v>
      </c>
      <c r="G6158" s="6">
        <f t="shared" si="673"/>
        <v>-1.100000000000001E-2</v>
      </c>
      <c r="H6158" s="1">
        <f t="shared" si="674"/>
        <v>0</v>
      </c>
      <c r="I6158" s="1">
        <f t="shared" si="675"/>
        <v>1.100000000000001E-2</v>
      </c>
      <c r="K6158" s="6">
        <f t="shared" si="669"/>
        <v>6.9285714285714272E-3</v>
      </c>
      <c r="L6158" s="6">
        <f t="shared" si="670"/>
        <v>7.5714285714285701E-3</v>
      </c>
      <c r="M6158" s="6">
        <f t="shared" si="671"/>
        <v>0.91509433962264153</v>
      </c>
      <c r="N6158" s="6">
        <f t="shared" si="672"/>
        <v>47.783251231527089</v>
      </c>
      <c r="Q6158" s="1">
        <v>0.86141500000000004</v>
      </c>
      <c r="R6158" s="3">
        <v>96800</v>
      </c>
    </row>
    <row r="6159" spans="1:18" x14ac:dyDescent="0.2">
      <c r="A6159" s="8">
        <v>42928</v>
      </c>
      <c r="B6159" s="1">
        <v>0.87</v>
      </c>
      <c r="C6159" s="1">
        <v>0.9</v>
      </c>
      <c r="D6159" s="1">
        <v>0.86</v>
      </c>
      <c r="E6159" s="1">
        <v>0.86699999999999999</v>
      </c>
      <c r="G6159" s="6">
        <f t="shared" si="673"/>
        <v>-4.0000000000000036E-3</v>
      </c>
      <c r="H6159" s="1">
        <f t="shared" si="674"/>
        <v>0</v>
      </c>
      <c r="I6159" s="1">
        <f t="shared" si="675"/>
        <v>4.0000000000000036E-3</v>
      </c>
      <c r="K6159" s="6">
        <f t="shared" si="669"/>
        <v>6.9285714285714272E-3</v>
      </c>
      <c r="L6159" s="6">
        <f t="shared" si="670"/>
        <v>5.3571428571428537E-3</v>
      </c>
      <c r="M6159" s="6">
        <f t="shared" si="671"/>
        <v>1.2933333333333339</v>
      </c>
      <c r="N6159" s="6">
        <f t="shared" si="672"/>
        <v>56.395348837209312</v>
      </c>
      <c r="Q6159" s="1">
        <v>0.85745899999999997</v>
      </c>
      <c r="R6159" s="3">
        <v>80400</v>
      </c>
    </row>
    <row r="6160" spans="1:18" x14ac:dyDescent="0.2">
      <c r="A6160" s="8">
        <v>42929</v>
      </c>
      <c r="B6160" s="1">
        <v>0.84</v>
      </c>
      <c r="C6160" s="1">
        <v>0.86899999999999999</v>
      </c>
      <c r="D6160" s="1">
        <v>0.84</v>
      </c>
      <c r="E6160" s="1">
        <v>0.86199999999999999</v>
      </c>
      <c r="G6160" s="6">
        <f t="shared" si="673"/>
        <v>-5.0000000000000044E-3</v>
      </c>
      <c r="H6160" s="1">
        <f t="shared" si="674"/>
        <v>0</v>
      </c>
      <c r="I6160" s="1">
        <f t="shared" si="675"/>
        <v>5.0000000000000044E-3</v>
      </c>
      <c r="K6160" s="6">
        <f t="shared" ref="K6160:K6223" si="676">AVERAGE(H6147:H6160)</f>
        <v>5.2142857142857112E-3</v>
      </c>
      <c r="L6160" s="6">
        <f t="shared" ref="L6160:L6223" si="677">AVERAGE(I6147:I6160)</f>
        <v>5.7142857142857117E-3</v>
      </c>
      <c r="M6160" s="6">
        <f t="shared" ref="M6160:M6223" si="678">K6160/L6160</f>
        <v>0.91249999999999987</v>
      </c>
      <c r="N6160" s="6">
        <f t="shared" si="672"/>
        <v>47.712418300653589</v>
      </c>
      <c r="Q6160" s="1">
        <v>0.85251399999999999</v>
      </c>
      <c r="R6160" s="3">
        <v>242800</v>
      </c>
    </row>
    <row r="6161" spans="1:18" x14ac:dyDescent="0.2">
      <c r="A6161" s="8">
        <v>42930</v>
      </c>
      <c r="B6161" s="1">
        <v>0.85499999999999998</v>
      </c>
      <c r="C6161" s="1">
        <v>0.9</v>
      </c>
      <c r="D6161" s="1">
        <v>0.85499999999999998</v>
      </c>
      <c r="E6161" s="1">
        <v>0.88300000000000001</v>
      </c>
      <c r="G6161" s="6">
        <f t="shared" si="673"/>
        <v>2.1000000000000019E-2</v>
      </c>
      <c r="H6161" s="1">
        <f t="shared" si="674"/>
        <v>2.1000000000000019E-2</v>
      </c>
      <c r="I6161" s="1">
        <f t="shared" si="675"/>
        <v>0</v>
      </c>
      <c r="K6161" s="6">
        <f t="shared" si="676"/>
        <v>5.9285714285714263E-3</v>
      </c>
      <c r="L6161" s="6">
        <f t="shared" si="677"/>
        <v>5.7142857142857117E-3</v>
      </c>
      <c r="M6161" s="6">
        <f t="shared" si="678"/>
        <v>1.0375000000000001</v>
      </c>
      <c r="N6161" s="6">
        <f t="shared" ref="N6161:N6224" si="679">IF(L6161=0,100,100-(100/(1+M6161)))</f>
        <v>50.920245398773005</v>
      </c>
      <c r="Q6161" s="1">
        <v>0.87328300000000003</v>
      </c>
      <c r="R6161" s="3">
        <v>64300</v>
      </c>
    </row>
    <row r="6162" spans="1:18" x14ac:dyDescent="0.2">
      <c r="A6162" s="8">
        <v>42933</v>
      </c>
      <c r="B6162" s="1">
        <v>0.872</v>
      </c>
      <c r="C6162" s="1">
        <v>0.89700000000000002</v>
      </c>
      <c r="D6162" s="1">
        <v>0.86</v>
      </c>
      <c r="E6162" s="1">
        <v>0.88100000000000001</v>
      </c>
      <c r="G6162" s="6">
        <f t="shared" si="673"/>
        <v>-2.0000000000000018E-3</v>
      </c>
      <c r="H6162" s="1">
        <f t="shared" si="674"/>
        <v>0</v>
      </c>
      <c r="I6162" s="1">
        <f t="shared" si="675"/>
        <v>2.0000000000000018E-3</v>
      </c>
      <c r="K6162" s="6">
        <f t="shared" si="676"/>
        <v>5.9285714285714263E-3</v>
      </c>
      <c r="L6162" s="6">
        <f t="shared" si="677"/>
        <v>5.8571428571428542E-3</v>
      </c>
      <c r="M6162" s="6">
        <f t="shared" si="678"/>
        <v>1.0121951219512197</v>
      </c>
      <c r="N6162" s="6">
        <f t="shared" si="679"/>
        <v>50.303030303030312</v>
      </c>
      <c r="Q6162" s="1">
        <v>0.871305</v>
      </c>
      <c r="R6162" s="3">
        <v>165300</v>
      </c>
    </row>
    <row r="6163" spans="1:18" x14ac:dyDescent="0.2">
      <c r="A6163" s="8">
        <v>42934</v>
      </c>
      <c r="B6163" s="1">
        <v>0.89400000000000002</v>
      </c>
      <c r="C6163" s="1">
        <v>0.9</v>
      </c>
      <c r="D6163" s="1">
        <v>0.86199999999999999</v>
      </c>
      <c r="E6163" s="1">
        <v>0.9</v>
      </c>
      <c r="G6163" s="6">
        <f t="shared" si="673"/>
        <v>1.9000000000000017E-2</v>
      </c>
      <c r="H6163" s="1">
        <f t="shared" si="674"/>
        <v>1.9000000000000017E-2</v>
      </c>
      <c r="I6163" s="1">
        <f t="shared" si="675"/>
        <v>0</v>
      </c>
      <c r="K6163" s="6">
        <f t="shared" si="676"/>
        <v>6.2142857142857121E-3</v>
      </c>
      <c r="L6163" s="6">
        <f t="shared" si="677"/>
        <v>5.8571428571428542E-3</v>
      </c>
      <c r="M6163" s="6">
        <f t="shared" si="678"/>
        <v>1.0609756097560978</v>
      </c>
      <c r="N6163" s="6">
        <f t="shared" si="679"/>
        <v>51.479289940828416</v>
      </c>
      <c r="Q6163" s="1">
        <v>0.890096</v>
      </c>
      <c r="R6163" s="3">
        <v>57200</v>
      </c>
    </row>
    <row r="6164" spans="1:18" x14ac:dyDescent="0.2">
      <c r="A6164" s="8">
        <v>42935</v>
      </c>
      <c r="B6164" s="1">
        <v>0.90500000000000003</v>
      </c>
      <c r="C6164" s="1">
        <v>0.93</v>
      </c>
      <c r="D6164" s="1">
        <v>0.89</v>
      </c>
      <c r="E6164" s="1">
        <v>0.90100000000000002</v>
      </c>
      <c r="G6164" s="6">
        <f t="shared" si="673"/>
        <v>1.0000000000000009E-3</v>
      </c>
      <c r="H6164" s="1">
        <f t="shared" si="674"/>
        <v>1.0000000000000009E-3</v>
      </c>
      <c r="I6164" s="1">
        <f t="shared" si="675"/>
        <v>0</v>
      </c>
      <c r="K6164" s="6">
        <f t="shared" si="676"/>
        <v>5.7142857142857117E-3</v>
      </c>
      <c r="L6164" s="6">
        <f t="shared" si="677"/>
        <v>5.8571428571428542E-3</v>
      </c>
      <c r="M6164" s="6">
        <f t="shared" si="678"/>
        <v>0.97560975609756106</v>
      </c>
      <c r="N6164" s="6">
        <f t="shared" si="679"/>
        <v>49.382716049382715</v>
      </c>
      <c r="Q6164" s="1">
        <v>0.89108500000000002</v>
      </c>
      <c r="R6164" s="3">
        <v>57500</v>
      </c>
    </row>
    <row r="6165" spans="1:18" x14ac:dyDescent="0.2">
      <c r="A6165" s="8">
        <v>42936</v>
      </c>
      <c r="B6165" s="1">
        <v>0.91700000000000004</v>
      </c>
      <c r="C6165" s="1">
        <v>0.97</v>
      </c>
      <c r="D6165" s="1">
        <v>0.90200000000000002</v>
      </c>
      <c r="E6165" s="1">
        <v>0.94099999999999995</v>
      </c>
      <c r="G6165" s="6">
        <f t="shared" si="673"/>
        <v>3.9999999999999925E-2</v>
      </c>
      <c r="H6165" s="1">
        <f t="shared" si="674"/>
        <v>3.9999999999999925E-2</v>
      </c>
      <c r="I6165" s="1">
        <f t="shared" si="675"/>
        <v>0</v>
      </c>
      <c r="K6165" s="6">
        <f t="shared" si="676"/>
        <v>7.3571428571428477E-3</v>
      </c>
      <c r="L6165" s="6">
        <f t="shared" si="677"/>
        <v>5.8571428571428542E-3</v>
      </c>
      <c r="M6165" s="6">
        <f t="shared" si="678"/>
        <v>1.2560975609756089</v>
      </c>
      <c r="N6165" s="6">
        <f t="shared" si="679"/>
        <v>55.675675675675656</v>
      </c>
      <c r="Q6165" s="1">
        <v>0.93064400000000003</v>
      </c>
      <c r="R6165" s="3">
        <v>158800</v>
      </c>
    </row>
    <row r="6166" spans="1:18" x14ac:dyDescent="0.2">
      <c r="A6166" s="8">
        <v>42937</v>
      </c>
      <c r="B6166" s="1">
        <v>0.97</v>
      </c>
      <c r="C6166" s="1">
        <v>0.97</v>
      </c>
      <c r="D6166" s="1">
        <v>0.90600000000000003</v>
      </c>
      <c r="E6166" s="1">
        <v>0.92300000000000004</v>
      </c>
      <c r="G6166" s="6">
        <f t="shared" si="673"/>
        <v>-1.7999999999999905E-2</v>
      </c>
      <c r="H6166" s="1">
        <f t="shared" si="674"/>
        <v>0</v>
      </c>
      <c r="I6166" s="1">
        <f t="shared" si="675"/>
        <v>1.7999999999999905E-2</v>
      </c>
      <c r="K6166" s="6">
        <f t="shared" si="676"/>
        <v>6.2857142857142756E-3</v>
      </c>
      <c r="L6166" s="6">
        <f t="shared" si="677"/>
        <v>7.1428571428571331E-3</v>
      </c>
      <c r="M6166" s="6">
        <f t="shared" si="678"/>
        <v>0.87999999999999978</v>
      </c>
      <c r="N6166" s="6">
        <f t="shared" si="679"/>
        <v>46.808510638297868</v>
      </c>
      <c r="Q6166" s="1">
        <v>0.91284299999999996</v>
      </c>
      <c r="R6166" s="3">
        <v>248900</v>
      </c>
    </row>
    <row r="6167" spans="1:18" x14ac:dyDescent="0.2">
      <c r="A6167" s="8">
        <v>42940</v>
      </c>
      <c r="B6167" s="1">
        <v>0.91100000000000003</v>
      </c>
      <c r="C6167" s="1">
        <v>0.95</v>
      </c>
      <c r="D6167" s="1">
        <v>0.91100000000000003</v>
      </c>
      <c r="E6167" s="1">
        <v>0.91300000000000003</v>
      </c>
      <c r="G6167" s="6">
        <f t="shared" si="673"/>
        <v>-1.0000000000000009E-2</v>
      </c>
      <c r="H6167" s="1">
        <f t="shared" si="674"/>
        <v>0</v>
      </c>
      <c r="I6167" s="1">
        <f t="shared" si="675"/>
        <v>1.0000000000000009E-2</v>
      </c>
      <c r="K6167" s="6">
        <f t="shared" si="676"/>
        <v>5.9285714285714263E-3</v>
      </c>
      <c r="L6167" s="6">
        <f t="shared" si="677"/>
        <v>7.857142857142849E-3</v>
      </c>
      <c r="M6167" s="6">
        <f t="shared" si="678"/>
        <v>0.75454545454545507</v>
      </c>
      <c r="N6167" s="6">
        <f t="shared" si="679"/>
        <v>43.005181347150277</v>
      </c>
      <c r="Q6167" s="1">
        <v>0.90295300000000001</v>
      </c>
      <c r="R6167" s="3">
        <v>64500</v>
      </c>
    </row>
    <row r="6168" spans="1:18" x14ac:dyDescent="0.2">
      <c r="A6168" s="8">
        <v>42941</v>
      </c>
      <c r="B6168" s="1">
        <v>0.91</v>
      </c>
      <c r="C6168" s="1">
        <v>0.95799999999999996</v>
      </c>
      <c r="D6168" s="1">
        <v>0.88400000000000001</v>
      </c>
      <c r="E6168" s="1">
        <v>0.91500000000000004</v>
      </c>
      <c r="G6168" s="6">
        <f t="shared" si="673"/>
        <v>2.0000000000000018E-3</v>
      </c>
      <c r="H6168" s="1">
        <f t="shared" si="674"/>
        <v>2.0000000000000018E-3</v>
      </c>
      <c r="I6168" s="1">
        <f t="shared" si="675"/>
        <v>0</v>
      </c>
      <c r="K6168" s="6">
        <f t="shared" si="676"/>
        <v>6.0714285714285688E-3</v>
      </c>
      <c r="L6168" s="6">
        <f t="shared" si="677"/>
        <v>5.1428571428571391E-3</v>
      </c>
      <c r="M6168" s="6">
        <f t="shared" si="678"/>
        <v>1.1805555555555558</v>
      </c>
      <c r="N6168" s="6">
        <f t="shared" si="679"/>
        <v>54.140127388535035</v>
      </c>
      <c r="Q6168" s="1">
        <v>0.90493100000000004</v>
      </c>
      <c r="R6168" s="3">
        <v>88200</v>
      </c>
    </row>
    <row r="6169" spans="1:18" x14ac:dyDescent="0.2">
      <c r="A6169" s="8">
        <v>42942</v>
      </c>
      <c r="B6169" s="1">
        <v>0.94899999999999995</v>
      </c>
      <c r="C6169" s="1">
        <v>0.94899999999999995</v>
      </c>
      <c r="D6169" s="1">
        <v>0.89500000000000002</v>
      </c>
      <c r="E6169" s="1">
        <v>0.92500000000000004</v>
      </c>
      <c r="G6169" s="6">
        <f t="shared" si="673"/>
        <v>1.0000000000000009E-2</v>
      </c>
      <c r="H6169" s="1">
        <f t="shared" si="674"/>
        <v>1.0000000000000009E-2</v>
      </c>
      <c r="I6169" s="1">
        <f t="shared" si="675"/>
        <v>0</v>
      </c>
      <c r="K6169" s="6">
        <f t="shared" si="676"/>
        <v>6.7857142857142838E-3</v>
      </c>
      <c r="L6169" s="6">
        <f t="shared" si="677"/>
        <v>4.8571428571428533E-3</v>
      </c>
      <c r="M6169" s="6">
        <f t="shared" si="678"/>
        <v>1.3970588235294126</v>
      </c>
      <c r="N6169" s="6">
        <f t="shared" si="679"/>
        <v>58.282208588957069</v>
      </c>
      <c r="Q6169" s="1">
        <v>0.914821</v>
      </c>
      <c r="R6169" s="3">
        <v>71900</v>
      </c>
    </row>
    <row r="6170" spans="1:18" x14ac:dyDescent="0.2">
      <c r="A6170" s="8">
        <v>42943</v>
      </c>
      <c r="B6170" s="1">
        <v>0.92600000000000005</v>
      </c>
      <c r="C6170" s="1">
        <v>0.94299999999999995</v>
      </c>
      <c r="D6170" s="1">
        <v>0.90700000000000003</v>
      </c>
      <c r="E6170" s="1">
        <v>0.93899999999999995</v>
      </c>
      <c r="G6170" s="6">
        <f t="shared" si="673"/>
        <v>1.3999999999999901E-2</v>
      </c>
      <c r="H6170" s="1">
        <f t="shared" si="674"/>
        <v>1.3999999999999901E-2</v>
      </c>
      <c r="I6170" s="1">
        <f t="shared" si="675"/>
        <v>0</v>
      </c>
      <c r="K6170" s="6">
        <f t="shared" si="676"/>
        <v>7.7857142857142769E-3</v>
      </c>
      <c r="L6170" s="6">
        <f t="shared" si="677"/>
        <v>3.5714285714285665E-3</v>
      </c>
      <c r="M6170" s="6">
        <f t="shared" si="678"/>
        <v>2.1800000000000006</v>
      </c>
      <c r="N6170" s="6">
        <f t="shared" si="679"/>
        <v>68.553459119496864</v>
      </c>
      <c r="Q6170" s="1">
        <v>0.92866599999999999</v>
      </c>
      <c r="R6170" s="3">
        <v>41500</v>
      </c>
    </row>
    <row r="6171" spans="1:18" x14ac:dyDescent="0.2">
      <c r="A6171" s="8">
        <v>42944</v>
      </c>
      <c r="B6171" s="1">
        <v>0.93799999999999994</v>
      </c>
      <c r="C6171" s="1">
        <v>0.94299999999999995</v>
      </c>
      <c r="D6171" s="1">
        <v>0.9</v>
      </c>
      <c r="E6171" s="1">
        <v>0.93799999999999994</v>
      </c>
      <c r="G6171" s="6">
        <f t="shared" si="673"/>
        <v>-1.0000000000000009E-3</v>
      </c>
      <c r="H6171" s="1">
        <f t="shared" si="674"/>
        <v>0</v>
      </c>
      <c r="I6171" s="1">
        <f t="shared" si="675"/>
        <v>1.0000000000000009E-3</v>
      </c>
      <c r="K6171" s="6">
        <f t="shared" si="676"/>
        <v>7.6428571428571335E-3</v>
      </c>
      <c r="L6171" s="6">
        <f t="shared" si="677"/>
        <v>3.6428571428571382E-3</v>
      </c>
      <c r="M6171" s="6">
        <f t="shared" si="678"/>
        <v>2.0980392156862746</v>
      </c>
      <c r="N6171" s="6">
        <f t="shared" si="679"/>
        <v>67.721518987341767</v>
      </c>
      <c r="Q6171" s="1">
        <v>0.927678</v>
      </c>
      <c r="R6171" s="3">
        <v>72900</v>
      </c>
    </row>
    <row r="6172" spans="1:18" x14ac:dyDescent="0.2">
      <c r="A6172" s="8">
        <v>42947</v>
      </c>
      <c r="B6172" s="1">
        <v>0.93</v>
      </c>
      <c r="C6172" s="1">
        <v>0.93</v>
      </c>
      <c r="D6172" s="1">
        <v>0.9</v>
      </c>
      <c r="E6172" s="1">
        <v>0.92900000000000005</v>
      </c>
      <c r="G6172" s="6">
        <f t="shared" si="673"/>
        <v>-8.999999999999897E-3</v>
      </c>
      <c r="H6172" s="1">
        <f t="shared" si="674"/>
        <v>0</v>
      </c>
      <c r="I6172" s="1">
        <f t="shared" si="675"/>
        <v>8.999999999999897E-3</v>
      </c>
      <c r="K6172" s="6">
        <f t="shared" si="676"/>
        <v>7.6428571428571335E-3</v>
      </c>
      <c r="L6172" s="6">
        <f t="shared" si="677"/>
        <v>3.4999999999999871E-3</v>
      </c>
      <c r="M6172" s="6">
        <f t="shared" si="678"/>
        <v>2.1836734693877604</v>
      </c>
      <c r="N6172" s="6">
        <f t="shared" si="679"/>
        <v>68.589743589743648</v>
      </c>
      <c r="Q6172" s="1">
        <v>0.91877699999999995</v>
      </c>
      <c r="R6172" s="3">
        <v>63500</v>
      </c>
    </row>
    <row r="6173" spans="1:18" x14ac:dyDescent="0.2">
      <c r="A6173" s="8">
        <v>42948</v>
      </c>
      <c r="B6173" s="1">
        <v>0.91200000000000003</v>
      </c>
      <c r="C6173" s="1">
        <v>0.92</v>
      </c>
      <c r="D6173" s="1">
        <v>0.90300000000000002</v>
      </c>
      <c r="E6173" s="1">
        <v>0.90300000000000002</v>
      </c>
      <c r="G6173" s="6">
        <f t="shared" si="673"/>
        <v>-2.6000000000000023E-2</v>
      </c>
      <c r="H6173" s="1">
        <f t="shared" si="674"/>
        <v>0</v>
      </c>
      <c r="I6173" s="1">
        <f t="shared" si="675"/>
        <v>2.6000000000000023E-2</v>
      </c>
      <c r="K6173" s="6">
        <f t="shared" si="676"/>
        <v>7.6428571428571335E-3</v>
      </c>
      <c r="L6173" s="6">
        <f t="shared" si="677"/>
        <v>5.0714285714285601E-3</v>
      </c>
      <c r="M6173" s="6">
        <f t="shared" si="678"/>
        <v>1.5070422535211283</v>
      </c>
      <c r="N6173" s="6">
        <f t="shared" si="679"/>
        <v>60.11235955056182</v>
      </c>
      <c r="Q6173" s="1">
        <v>0.89306300000000005</v>
      </c>
      <c r="R6173" s="3">
        <v>45200</v>
      </c>
    </row>
    <row r="6174" spans="1:18" x14ac:dyDescent="0.2">
      <c r="A6174" s="8">
        <v>42949</v>
      </c>
      <c r="B6174" s="1">
        <v>0.9</v>
      </c>
      <c r="C6174" s="1">
        <v>0.9</v>
      </c>
      <c r="D6174" s="1">
        <v>0.89300000000000002</v>
      </c>
      <c r="E6174" s="1">
        <v>0.89300000000000002</v>
      </c>
      <c r="G6174" s="6">
        <f t="shared" si="673"/>
        <v>-1.0000000000000009E-2</v>
      </c>
      <c r="H6174" s="1">
        <f t="shared" si="674"/>
        <v>0</v>
      </c>
      <c r="I6174" s="1">
        <f t="shared" si="675"/>
        <v>1.0000000000000009E-2</v>
      </c>
      <c r="K6174" s="6">
        <f t="shared" si="676"/>
        <v>7.6428571428571335E-3</v>
      </c>
      <c r="L6174" s="6">
        <f t="shared" si="677"/>
        <v>5.4285714285714172E-3</v>
      </c>
      <c r="M6174" s="6">
        <f t="shared" si="678"/>
        <v>1.4078947368421064</v>
      </c>
      <c r="N6174" s="6">
        <f t="shared" si="679"/>
        <v>58.469945355191271</v>
      </c>
      <c r="Q6174" s="1">
        <v>0.88317299999999999</v>
      </c>
      <c r="R6174" s="3">
        <v>73900</v>
      </c>
    </row>
    <row r="6175" spans="1:18" x14ac:dyDescent="0.2">
      <c r="A6175" s="8">
        <v>42950</v>
      </c>
      <c r="B6175" s="1">
        <v>0.87</v>
      </c>
      <c r="C6175" s="1">
        <v>0.89700000000000002</v>
      </c>
      <c r="D6175" s="1">
        <v>0.86899999999999999</v>
      </c>
      <c r="E6175" s="1">
        <v>0.88500000000000001</v>
      </c>
      <c r="G6175" s="6">
        <f t="shared" si="673"/>
        <v>-8.0000000000000071E-3</v>
      </c>
      <c r="H6175" s="1">
        <f t="shared" si="674"/>
        <v>0</v>
      </c>
      <c r="I6175" s="1">
        <f t="shared" si="675"/>
        <v>8.0000000000000071E-3</v>
      </c>
      <c r="K6175" s="6">
        <f t="shared" si="676"/>
        <v>6.1428571428571322E-3</v>
      </c>
      <c r="L6175" s="6">
        <f t="shared" si="677"/>
        <v>5.9999999999999897E-3</v>
      </c>
      <c r="M6175" s="6">
        <f t="shared" si="678"/>
        <v>1.0238095238095237</v>
      </c>
      <c r="N6175" s="6">
        <f t="shared" si="679"/>
        <v>50.588235294117645</v>
      </c>
      <c r="Q6175" s="1">
        <v>0.87526099999999996</v>
      </c>
      <c r="R6175" s="3">
        <v>163600</v>
      </c>
    </row>
    <row r="6176" spans="1:18" x14ac:dyDescent="0.2">
      <c r="A6176" s="8">
        <v>42951</v>
      </c>
      <c r="B6176" s="1">
        <v>0.88</v>
      </c>
      <c r="C6176" s="1">
        <v>0.89500000000000002</v>
      </c>
      <c r="D6176" s="1">
        <v>0.87</v>
      </c>
      <c r="E6176" s="1">
        <v>0.89200000000000002</v>
      </c>
      <c r="G6176" s="6">
        <f t="shared" si="673"/>
        <v>7.0000000000000062E-3</v>
      </c>
      <c r="H6176" s="1">
        <f t="shared" si="674"/>
        <v>7.0000000000000062E-3</v>
      </c>
      <c r="I6176" s="1">
        <f t="shared" si="675"/>
        <v>0</v>
      </c>
      <c r="K6176" s="6">
        <f t="shared" si="676"/>
        <v>6.6428571428571326E-3</v>
      </c>
      <c r="L6176" s="6">
        <f t="shared" si="677"/>
        <v>5.8571428571428464E-3</v>
      </c>
      <c r="M6176" s="6">
        <f t="shared" si="678"/>
        <v>1.134146341463415</v>
      </c>
      <c r="N6176" s="6">
        <f t="shared" si="679"/>
        <v>53.142857142857153</v>
      </c>
      <c r="Q6176" s="1">
        <v>0.88218399999999997</v>
      </c>
      <c r="R6176" s="3">
        <v>72400</v>
      </c>
    </row>
    <row r="6177" spans="1:18" x14ac:dyDescent="0.2">
      <c r="A6177" s="8">
        <v>42954</v>
      </c>
      <c r="B6177" s="1">
        <v>0.89200000000000002</v>
      </c>
      <c r="C6177" s="1">
        <v>0.9</v>
      </c>
      <c r="D6177" s="1">
        <v>0.86</v>
      </c>
      <c r="E6177" s="1">
        <v>0.86099999999999999</v>
      </c>
      <c r="G6177" s="6">
        <f t="shared" si="673"/>
        <v>-3.1000000000000028E-2</v>
      </c>
      <c r="H6177" s="1">
        <f t="shared" si="674"/>
        <v>0</v>
      </c>
      <c r="I6177" s="1">
        <f t="shared" si="675"/>
        <v>3.1000000000000028E-2</v>
      </c>
      <c r="K6177" s="6">
        <f t="shared" si="676"/>
        <v>5.2857142857142747E-3</v>
      </c>
      <c r="L6177" s="6">
        <f t="shared" si="677"/>
        <v>8.0714285714285627E-3</v>
      </c>
      <c r="M6177" s="6">
        <f t="shared" si="678"/>
        <v>0.65486725663716749</v>
      </c>
      <c r="N6177" s="6">
        <f t="shared" si="679"/>
        <v>39.572192513368954</v>
      </c>
      <c r="Q6177" s="1">
        <v>0.85152499999999998</v>
      </c>
      <c r="R6177" s="3">
        <v>109900</v>
      </c>
    </row>
    <row r="6178" spans="1:18" x14ac:dyDescent="0.2">
      <c r="A6178" s="8">
        <v>42955</v>
      </c>
      <c r="B6178" s="1">
        <v>0.86</v>
      </c>
      <c r="C6178" s="1">
        <v>0.88900000000000001</v>
      </c>
      <c r="D6178" s="1">
        <v>0.86</v>
      </c>
      <c r="E6178" s="1">
        <v>0.875</v>
      </c>
      <c r="G6178" s="6">
        <f t="shared" si="673"/>
        <v>1.4000000000000012E-2</v>
      </c>
      <c r="H6178" s="1">
        <f t="shared" si="674"/>
        <v>1.4000000000000012E-2</v>
      </c>
      <c r="I6178" s="1">
        <f t="shared" si="675"/>
        <v>0</v>
      </c>
      <c r="K6178" s="6">
        <f t="shared" si="676"/>
        <v>6.2142857142857043E-3</v>
      </c>
      <c r="L6178" s="6">
        <f t="shared" si="677"/>
        <v>8.0714285714285627E-3</v>
      </c>
      <c r="M6178" s="6">
        <f t="shared" si="678"/>
        <v>0.7699115044247784</v>
      </c>
      <c r="N6178" s="6">
        <f t="shared" si="679"/>
        <v>43.499999999999986</v>
      </c>
      <c r="Q6178" s="1">
        <v>0.865371</v>
      </c>
      <c r="R6178" s="3">
        <v>120500</v>
      </c>
    </row>
    <row r="6179" spans="1:18" x14ac:dyDescent="0.2">
      <c r="A6179" s="8">
        <v>42956</v>
      </c>
      <c r="B6179" s="1">
        <v>0.87</v>
      </c>
      <c r="C6179" s="1">
        <v>0.89</v>
      </c>
      <c r="D6179" s="1">
        <v>0.8</v>
      </c>
      <c r="E6179" s="1">
        <v>0.81599999999999995</v>
      </c>
      <c r="G6179" s="6">
        <f t="shared" si="673"/>
        <v>-5.9000000000000052E-2</v>
      </c>
      <c r="H6179" s="1">
        <f t="shared" si="674"/>
        <v>0</v>
      </c>
      <c r="I6179" s="1">
        <f t="shared" si="675"/>
        <v>5.9000000000000052E-2</v>
      </c>
      <c r="K6179" s="6">
        <f t="shared" si="676"/>
        <v>3.3571428571428524E-3</v>
      </c>
      <c r="L6179" s="6">
        <f t="shared" si="677"/>
        <v>1.228571428571428E-2</v>
      </c>
      <c r="M6179" s="6">
        <f t="shared" si="678"/>
        <v>0.27325581395348814</v>
      </c>
      <c r="N6179" s="6">
        <f t="shared" si="679"/>
        <v>21.461187214611854</v>
      </c>
      <c r="Q6179" s="1">
        <v>0.80701999999999996</v>
      </c>
      <c r="R6179" s="3">
        <v>330800</v>
      </c>
    </row>
    <row r="6180" spans="1:18" x14ac:dyDescent="0.2">
      <c r="A6180" s="8">
        <v>42957</v>
      </c>
      <c r="B6180" s="1">
        <v>0.85</v>
      </c>
      <c r="C6180" s="1">
        <v>0.85</v>
      </c>
      <c r="D6180" s="1">
        <v>0.78</v>
      </c>
      <c r="E6180" s="1">
        <v>0.79900000000000004</v>
      </c>
      <c r="G6180" s="6">
        <f t="shared" si="673"/>
        <v>-1.6999999999999904E-2</v>
      </c>
      <c r="H6180" s="1">
        <f t="shared" si="674"/>
        <v>0</v>
      </c>
      <c r="I6180" s="1">
        <f t="shared" si="675"/>
        <v>1.6999999999999904E-2</v>
      </c>
      <c r="K6180" s="6">
        <f t="shared" si="676"/>
        <v>3.3571428571428524E-3</v>
      </c>
      <c r="L6180" s="6">
        <f t="shared" si="677"/>
        <v>1.2214285714285709E-2</v>
      </c>
      <c r="M6180" s="6">
        <f t="shared" si="678"/>
        <v>0.27485380116959035</v>
      </c>
      <c r="N6180" s="6">
        <f t="shared" si="679"/>
        <v>21.559633027522921</v>
      </c>
      <c r="Q6180" s="1">
        <v>0.79020699999999999</v>
      </c>
      <c r="R6180" s="3">
        <v>202400</v>
      </c>
    </row>
    <row r="6181" spans="1:18" x14ac:dyDescent="0.2">
      <c r="A6181" s="8">
        <v>42958</v>
      </c>
      <c r="B6181" s="1">
        <v>0.8</v>
      </c>
      <c r="C6181" s="1">
        <v>0.8</v>
      </c>
      <c r="D6181" s="1">
        <v>0.77</v>
      </c>
      <c r="E6181" s="1">
        <v>0.77500000000000002</v>
      </c>
      <c r="G6181" s="6">
        <f t="shared" si="673"/>
        <v>-2.4000000000000021E-2</v>
      </c>
      <c r="H6181" s="1">
        <f t="shared" si="674"/>
        <v>0</v>
      </c>
      <c r="I6181" s="1">
        <f t="shared" si="675"/>
        <v>2.4000000000000021E-2</v>
      </c>
      <c r="K6181" s="6">
        <f t="shared" si="676"/>
        <v>3.3571428571428524E-3</v>
      </c>
      <c r="L6181" s="6">
        <f t="shared" si="677"/>
        <v>1.321428571428571E-2</v>
      </c>
      <c r="M6181" s="6">
        <f t="shared" si="678"/>
        <v>0.25405405405405379</v>
      </c>
      <c r="N6181" s="6">
        <f t="shared" si="679"/>
        <v>20.258620689655146</v>
      </c>
      <c r="Q6181" s="1">
        <v>0.76647100000000001</v>
      </c>
      <c r="R6181" s="3">
        <v>134400</v>
      </c>
    </row>
    <row r="6182" spans="1:18" x14ac:dyDescent="0.2">
      <c r="A6182" s="8">
        <v>42961</v>
      </c>
      <c r="B6182" s="1">
        <v>0.77</v>
      </c>
      <c r="C6182" s="1">
        <v>0.81</v>
      </c>
      <c r="D6182" s="1">
        <v>0.75</v>
      </c>
      <c r="E6182" s="1">
        <v>0.79600000000000004</v>
      </c>
      <c r="G6182" s="6">
        <f t="shared" si="673"/>
        <v>2.1000000000000019E-2</v>
      </c>
      <c r="H6182" s="1">
        <f t="shared" si="674"/>
        <v>2.1000000000000019E-2</v>
      </c>
      <c r="I6182" s="1">
        <f t="shared" si="675"/>
        <v>0</v>
      </c>
      <c r="K6182" s="6">
        <f t="shared" si="676"/>
        <v>4.7142857142857108E-3</v>
      </c>
      <c r="L6182" s="6">
        <f t="shared" si="677"/>
        <v>1.321428571428571E-2</v>
      </c>
      <c r="M6182" s="6">
        <f t="shared" si="678"/>
        <v>0.35675675675675661</v>
      </c>
      <c r="N6182" s="6">
        <f t="shared" si="679"/>
        <v>26.294820717131472</v>
      </c>
      <c r="Q6182" s="1">
        <v>0.78724000000000005</v>
      </c>
      <c r="R6182" s="3">
        <v>130500</v>
      </c>
    </row>
    <row r="6183" spans="1:18" x14ac:dyDescent="0.2">
      <c r="A6183" s="8">
        <v>42962</v>
      </c>
      <c r="B6183" s="1">
        <v>0.81</v>
      </c>
      <c r="C6183" s="1">
        <v>0.81</v>
      </c>
      <c r="D6183" s="1">
        <v>0.77200000000000002</v>
      </c>
      <c r="E6183" s="1">
        <v>0.77200000000000002</v>
      </c>
      <c r="G6183" s="6">
        <f t="shared" si="673"/>
        <v>-2.4000000000000021E-2</v>
      </c>
      <c r="H6183" s="1">
        <f t="shared" si="674"/>
        <v>0</v>
      </c>
      <c r="I6183" s="1">
        <f t="shared" si="675"/>
        <v>2.4000000000000021E-2</v>
      </c>
      <c r="K6183" s="6">
        <f t="shared" si="676"/>
        <v>3.9999999999999957E-3</v>
      </c>
      <c r="L6183" s="6">
        <f t="shared" si="677"/>
        <v>1.4928571428571426E-2</v>
      </c>
      <c r="M6183" s="6">
        <f t="shared" si="678"/>
        <v>0.26794258373205715</v>
      </c>
      <c r="N6183" s="6">
        <f t="shared" si="679"/>
        <v>21.132075471698087</v>
      </c>
      <c r="Q6183" s="1">
        <v>0.76350399999999996</v>
      </c>
      <c r="R6183" s="3">
        <v>38300</v>
      </c>
    </row>
    <row r="6184" spans="1:18" x14ac:dyDescent="0.2">
      <c r="A6184" s="8">
        <v>42963</v>
      </c>
      <c r="B6184" s="1">
        <v>0.76100000000000001</v>
      </c>
      <c r="C6184" s="1">
        <v>0.78800000000000003</v>
      </c>
      <c r="D6184" s="1">
        <v>0.75</v>
      </c>
      <c r="E6184" s="1">
        <v>0.753</v>
      </c>
      <c r="G6184" s="6">
        <f t="shared" si="673"/>
        <v>-1.9000000000000017E-2</v>
      </c>
      <c r="H6184" s="1">
        <f t="shared" si="674"/>
        <v>0</v>
      </c>
      <c r="I6184" s="1">
        <f t="shared" si="675"/>
        <v>1.9000000000000017E-2</v>
      </c>
      <c r="K6184" s="6">
        <f t="shared" si="676"/>
        <v>3.0000000000000027E-3</v>
      </c>
      <c r="L6184" s="6">
        <f t="shared" si="677"/>
        <v>1.6285714285714285E-2</v>
      </c>
      <c r="M6184" s="6">
        <f t="shared" si="678"/>
        <v>0.18421052631578963</v>
      </c>
      <c r="N6184" s="6">
        <f t="shared" si="679"/>
        <v>15.555555555555571</v>
      </c>
      <c r="Q6184" s="1">
        <v>0.74471299999999996</v>
      </c>
      <c r="R6184" s="3">
        <v>56200</v>
      </c>
    </row>
    <row r="6185" spans="1:18" x14ac:dyDescent="0.2">
      <c r="A6185" s="8">
        <v>42964</v>
      </c>
      <c r="B6185" s="1">
        <v>0.77</v>
      </c>
      <c r="C6185" s="1">
        <v>0.77</v>
      </c>
      <c r="D6185" s="1">
        <v>0.75</v>
      </c>
      <c r="E6185" s="1">
        <v>0.76</v>
      </c>
      <c r="G6185" s="6">
        <f t="shared" si="673"/>
        <v>7.0000000000000062E-3</v>
      </c>
      <c r="H6185" s="1">
        <f t="shared" si="674"/>
        <v>7.0000000000000062E-3</v>
      </c>
      <c r="I6185" s="1">
        <f t="shared" si="675"/>
        <v>0</v>
      </c>
      <c r="K6185" s="6">
        <f t="shared" si="676"/>
        <v>3.5000000000000031E-3</v>
      </c>
      <c r="L6185" s="6">
        <f t="shared" si="677"/>
        <v>1.6214285714285712E-2</v>
      </c>
      <c r="M6185" s="6">
        <f t="shared" si="678"/>
        <v>0.21585903083700461</v>
      </c>
      <c r="N6185" s="6">
        <f t="shared" si="679"/>
        <v>17.753623188405811</v>
      </c>
      <c r="Q6185" s="1">
        <v>0.75163599999999997</v>
      </c>
      <c r="R6185" s="3">
        <v>48000</v>
      </c>
    </row>
    <row r="6186" spans="1:18" x14ac:dyDescent="0.2">
      <c r="A6186" s="8">
        <v>42965</v>
      </c>
      <c r="B6186" s="1">
        <v>0.75</v>
      </c>
      <c r="C6186" s="1">
        <v>0.77900000000000003</v>
      </c>
      <c r="D6186" s="1">
        <v>0.75</v>
      </c>
      <c r="E6186" s="1">
        <v>0.752</v>
      </c>
      <c r="G6186" s="6">
        <f t="shared" si="673"/>
        <v>-8.0000000000000071E-3</v>
      </c>
      <c r="H6186" s="1">
        <f t="shared" si="674"/>
        <v>0</v>
      </c>
      <c r="I6186" s="1">
        <f t="shared" si="675"/>
        <v>8.0000000000000071E-3</v>
      </c>
      <c r="K6186" s="6">
        <f t="shared" si="676"/>
        <v>3.5000000000000031E-3</v>
      </c>
      <c r="L6186" s="6">
        <f t="shared" si="677"/>
        <v>1.614285714285715E-2</v>
      </c>
      <c r="M6186" s="6">
        <f t="shared" si="678"/>
        <v>0.21681415929203549</v>
      </c>
      <c r="N6186" s="6">
        <f t="shared" si="679"/>
        <v>17.818181818181813</v>
      </c>
      <c r="Q6186" s="1">
        <v>0.74372400000000005</v>
      </c>
      <c r="R6186" s="3">
        <v>94900</v>
      </c>
    </row>
    <row r="6187" spans="1:18" x14ac:dyDescent="0.2">
      <c r="A6187" s="8">
        <v>42968</v>
      </c>
      <c r="B6187" s="1">
        <v>0.78</v>
      </c>
      <c r="C6187" s="1">
        <v>0.78100000000000003</v>
      </c>
      <c r="D6187" s="1">
        <v>0.74</v>
      </c>
      <c r="E6187" s="1">
        <v>0.74</v>
      </c>
      <c r="G6187" s="6">
        <f t="shared" si="673"/>
        <v>-1.2000000000000011E-2</v>
      </c>
      <c r="H6187" s="1">
        <f t="shared" si="674"/>
        <v>0</v>
      </c>
      <c r="I6187" s="1">
        <f t="shared" si="675"/>
        <v>1.2000000000000011E-2</v>
      </c>
      <c r="K6187" s="6">
        <f t="shared" si="676"/>
        <v>3.5000000000000031E-3</v>
      </c>
      <c r="L6187" s="6">
        <f t="shared" si="677"/>
        <v>1.5142857142857149E-2</v>
      </c>
      <c r="M6187" s="6">
        <f t="shared" si="678"/>
        <v>0.23113207547169823</v>
      </c>
      <c r="N6187" s="6">
        <f t="shared" si="679"/>
        <v>18.773946360153275</v>
      </c>
      <c r="Q6187" s="1">
        <v>0.73185599999999995</v>
      </c>
      <c r="R6187" s="3">
        <v>80000</v>
      </c>
    </row>
    <row r="6188" spans="1:18" x14ac:dyDescent="0.2">
      <c r="A6188" s="8">
        <v>42969</v>
      </c>
      <c r="B6188" s="1">
        <v>0.74</v>
      </c>
      <c r="C6188" s="1">
        <v>0.75</v>
      </c>
      <c r="D6188" s="1">
        <v>0.71099999999999997</v>
      </c>
      <c r="E6188" s="1">
        <v>0.72499999999999998</v>
      </c>
      <c r="G6188" s="6">
        <f t="shared" si="673"/>
        <v>-1.5000000000000013E-2</v>
      </c>
      <c r="H6188" s="1">
        <f t="shared" si="674"/>
        <v>0</v>
      </c>
      <c r="I6188" s="1">
        <f t="shared" si="675"/>
        <v>1.5000000000000013E-2</v>
      </c>
      <c r="K6188" s="6">
        <f t="shared" si="676"/>
        <v>3.5000000000000031E-3</v>
      </c>
      <c r="L6188" s="6">
        <f t="shared" si="677"/>
        <v>1.5500000000000005E-2</v>
      </c>
      <c r="M6188" s="6">
        <f t="shared" si="678"/>
        <v>0.22580645161290336</v>
      </c>
      <c r="N6188" s="6">
        <f t="shared" si="679"/>
        <v>18.421052631578959</v>
      </c>
      <c r="Q6188" s="1">
        <v>0.71702200000000005</v>
      </c>
      <c r="R6188" s="3">
        <v>173300</v>
      </c>
    </row>
    <row r="6189" spans="1:18" x14ac:dyDescent="0.2">
      <c r="A6189" s="8">
        <v>42970</v>
      </c>
      <c r="B6189" s="1">
        <v>0.74</v>
      </c>
      <c r="C6189" s="1">
        <v>0.74</v>
      </c>
      <c r="D6189" s="1">
        <v>0.72499999999999998</v>
      </c>
      <c r="E6189" s="1">
        <v>0.72599999999999998</v>
      </c>
      <c r="G6189" s="6">
        <f t="shared" si="673"/>
        <v>1.0000000000000009E-3</v>
      </c>
      <c r="H6189" s="1">
        <f t="shared" si="674"/>
        <v>1.0000000000000009E-3</v>
      </c>
      <c r="I6189" s="1">
        <f t="shared" si="675"/>
        <v>0</v>
      </c>
      <c r="K6189" s="6">
        <f t="shared" si="676"/>
        <v>3.5714285714285748E-3</v>
      </c>
      <c r="L6189" s="6">
        <f t="shared" si="677"/>
        <v>1.4928571428571433E-2</v>
      </c>
      <c r="M6189" s="6">
        <f t="shared" si="678"/>
        <v>0.23923444976076569</v>
      </c>
      <c r="N6189" s="6">
        <f t="shared" si="679"/>
        <v>19.305019305019314</v>
      </c>
      <c r="Q6189" s="1">
        <v>0.71801099999999995</v>
      </c>
      <c r="R6189" s="3">
        <v>43600</v>
      </c>
    </row>
    <row r="6190" spans="1:18" x14ac:dyDescent="0.2">
      <c r="A6190" s="8">
        <v>42971</v>
      </c>
      <c r="B6190" s="1">
        <v>0.72</v>
      </c>
      <c r="C6190" s="1">
        <v>0.73</v>
      </c>
      <c r="D6190" s="1">
        <v>0.7</v>
      </c>
      <c r="E6190" s="1">
        <v>0.7</v>
      </c>
      <c r="G6190" s="6">
        <f t="shared" si="673"/>
        <v>-2.6000000000000023E-2</v>
      </c>
      <c r="H6190" s="1">
        <f t="shared" si="674"/>
        <v>0</v>
      </c>
      <c r="I6190" s="1">
        <f t="shared" si="675"/>
        <v>2.6000000000000023E-2</v>
      </c>
      <c r="K6190" s="6">
        <f t="shared" si="676"/>
        <v>3.0714285714285743E-3</v>
      </c>
      <c r="L6190" s="6">
        <f t="shared" si="677"/>
        <v>1.6785714285714293E-2</v>
      </c>
      <c r="M6190" s="6">
        <f t="shared" si="678"/>
        <v>0.18297872340425542</v>
      </c>
      <c r="N6190" s="6">
        <f t="shared" si="679"/>
        <v>15.467625899280591</v>
      </c>
      <c r="Q6190" s="1">
        <v>0.69229700000000005</v>
      </c>
      <c r="R6190" s="3">
        <v>143900</v>
      </c>
    </row>
    <row r="6191" spans="1:18" x14ac:dyDescent="0.2">
      <c r="A6191" s="8">
        <v>42972</v>
      </c>
      <c r="B6191" s="1">
        <v>0.7</v>
      </c>
      <c r="C6191" s="1">
        <v>0.72</v>
      </c>
      <c r="D6191" s="1">
        <v>0.7</v>
      </c>
      <c r="E6191" s="1">
        <v>0.71</v>
      </c>
      <c r="G6191" s="6">
        <f t="shared" si="673"/>
        <v>1.0000000000000009E-2</v>
      </c>
      <c r="H6191" s="1">
        <f t="shared" si="674"/>
        <v>1.0000000000000009E-2</v>
      </c>
      <c r="I6191" s="1">
        <f t="shared" si="675"/>
        <v>0</v>
      </c>
      <c r="K6191" s="6">
        <f t="shared" si="676"/>
        <v>3.785714285714289E-3</v>
      </c>
      <c r="L6191" s="6">
        <f t="shared" si="677"/>
        <v>1.4571428571428577E-2</v>
      </c>
      <c r="M6191" s="6">
        <f t="shared" si="678"/>
        <v>0.25980392156862758</v>
      </c>
      <c r="N6191" s="6">
        <f t="shared" si="679"/>
        <v>20.622568093385226</v>
      </c>
      <c r="Q6191" s="1">
        <v>0.70218700000000001</v>
      </c>
      <c r="R6191" s="3">
        <v>115900</v>
      </c>
    </row>
    <row r="6192" spans="1:18" x14ac:dyDescent="0.2">
      <c r="A6192" s="8">
        <v>42975</v>
      </c>
      <c r="B6192" s="1">
        <v>0.71</v>
      </c>
      <c r="C6192" s="1">
        <v>0.71699999999999997</v>
      </c>
      <c r="D6192" s="1">
        <v>0.67900000000000005</v>
      </c>
      <c r="E6192" s="1">
        <v>0.67900000000000005</v>
      </c>
      <c r="G6192" s="6">
        <f t="shared" si="673"/>
        <v>-3.0999999999999917E-2</v>
      </c>
      <c r="H6192" s="1">
        <f t="shared" si="674"/>
        <v>0</v>
      </c>
      <c r="I6192" s="1">
        <f t="shared" si="675"/>
        <v>3.0999999999999917E-2</v>
      </c>
      <c r="K6192" s="6">
        <f t="shared" si="676"/>
        <v>2.7857142857142881E-3</v>
      </c>
      <c r="L6192" s="6">
        <f t="shared" si="677"/>
        <v>1.6785714285714286E-2</v>
      </c>
      <c r="M6192" s="6">
        <f t="shared" si="678"/>
        <v>0.16595744680851077</v>
      </c>
      <c r="N6192" s="6">
        <f t="shared" si="679"/>
        <v>14.233576642335777</v>
      </c>
      <c r="Q6192" s="1">
        <v>0.67152800000000001</v>
      </c>
      <c r="R6192" s="3">
        <v>186600</v>
      </c>
    </row>
    <row r="6193" spans="1:18" x14ac:dyDescent="0.2">
      <c r="A6193" s="8">
        <v>42976</v>
      </c>
      <c r="B6193" s="1">
        <v>0.7</v>
      </c>
      <c r="C6193" s="1">
        <v>0.71</v>
      </c>
      <c r="D6193" s="1">
        <v>0.68</v>
      </c>
      <c r="E6193" s="1">
        <v>0.69899999999999995</v>
      </c>
      <c r="G6193" s="6">
        <f t="shared" si="673"/>
        <v>1.9999999999999907E-2</v>
      </c>
      <c r="H6193" s="1">
        <f t="shared" si="674"/>
        <v>1.9999999999999907E-2</v>
      </c>
      <c r="I6193" s="1">
        <f t="shared" si="675"/>
        <v>0</v>
      </c>
      <c r="K6193" s="6">
        <f t="shared" si="676"/>
        <v>4.2142857142857103E-3</v>
      </c>
      <c r="L6193" s="6">
        <f t="shared" si="677"/>
        <v>1.2571428571428567E-2</v>
      </c>
      <c r="M6193" s="6">
        <f t="shared" si="678"/>
        <v>0.33522727272727254</v>
      </c>
      <c r="N6193" s="6">
        <f t="shared" si="679"/>
        <v>25.106382978723389</v>
      </c>
      <c r="Q6193" s="1">
        <v>0.69130800000000003</v>
      </c>
      <c r="R6193" s="3">
        <v>108500</v>
      </c>
    </row>
    <row r="6194" spans="1:18" x14ac:dyDescent="0.2">
      <c r="A6194" s="8">
        <v>42977</v>
      </c>
      <c r="B6194" s="1">
        <v>0.68100000000000005</v>
      </c>
      <c r="C6194" s="1">
        <v>0.74</v>
      </c>
      <c r="D6194" s="1">
        <v>0.68100000000000005</v>
      </c>
      <c r="E6194" s="1">
        <v>0.73099999999999998</v>
      </c>
      <c r="G6194" s="6">
        <f t="shared" si="673"/>
        <v>3.2000000000000028E-2</v>
      </c>
      <c r="H6194" s="1">
        <f t="shared" si="674"/>
        <v>3.2000000000000028E-2</v>
      </c>
      <c r="I6194" s="1">
        <f t="shared" si="675"/>
        <v>0</v>
      </c>
      <c r="K6194" s="6">
        <f t="shared" si="676"/>
        <v>6.499999999999998E-3</v>
      </c>
      <c r="L6194" s="6">
        <f t="shared" si="677"/>
        <v>1.1357142857142859E-2</v>
      </c>
      <c r="M6194" s="6">
        <f t="shared" si="678"/>
        <v>0.57232704402515699</v>
      </c>
      <c r="N6194" s="6">
        <f t="shared" si="679"/>
        <v>36.399999999999984</v>
      </c>
      <c r="Q6194" s="1">
        <v>0.72295500000000001</v>
      </c>
      <c r="R6194" s="3">
        <v>199800</v>
      </c>
    </row>
    <row r="6195" spans="1:18" x14ac:dyDescent="0.2">
      <c r="A6195" s="8">
        <v>42978</v>
      </c>
      <c r="B6195" s="1">
        <v>0.74</v>
      </c>
      <c r="C6195" s="1">
        <v>0.76</v>
      </c>
      <c r="D6195" s="1">
        <v>0.72099999999999997</v>
      </c>
      <c r="E6195" s="1">
        <v>0.72799999999999998</v>
      </c>
      <c r="G6195" s="6">
        <f t="shared" si="673"/>
        <v>-3.0000000000000027E-3</v>
      </c>
      <c r="H6195" s="1">
        <f t="shared" si="674"/>
        <v>0</v>
      </c>
      <c r="I6195" s="1">
        <f t="shared" si="675"/>
        <v>3.0000000000000027E-3</v>
      </c>
      <c r="K6195" s="6">
        <f t="shared" si="676"/>
        <v>6.499999999999998E-3</v>
      </c>
      <c r="L6195" s="6">
        <f t="shared" si="677"/>
        <v>9.8571428571428577E-3</v>
      </c>
      <c r="M6195" s="6">
        <f t="shared" si="678"/>
        <v>0.65942028985507217</v>
      </c>
      <c r="N6195" s="6">
        <f t="shared" si="679"/>
        <v>39.737991266375538</v>
      </c>
      <c r="Q6195" s="1">
        <v>0.71998799999999996</v>
      </c>
      <c r="R6195" s="3">
        <v>160900</v>
      </c>
    </row>
    <row r="6196" spans="1:18" x14ac:dyDescent="0.2">
      <c r="A6196" s="8">
        <v>42979</v>
      </c>
      <c r="B6196" s="1">
        <v>0.73</v>
      </c>
      <c r="C6196" s="1">
        <v>0.755</v>
      </c>
      <c r="D6196" s="1">
        <v>0.71799999999999997</v>
      </c>
      <c r="E6196" s="1">
        <v>0.73</v>
      </c>
      <c r="G6196" s="6">
        <f t="shared" si="673"/>
        <v>2.0000000000000018E-3</v>
      </c>
      <c r="H6196" s="1">
        <f t="shared" si="674"/>
        <v>2.0000000000000018E-3</v>
      </c>
      <c r="I6196" s="1">
        <f t="shared" si="675"/>
        <v>0</v>
      </c>
      <c r="K6196" s="6">
        <f t="shared" si="676"/>
        <v>5.1428571428571391E-3</v>
      </c>
      <c r="L6196" s="6">
        <f t="shared" si="677"/>
        <v>9.8571428571428577E-3</v>
      </c>
      <c r="M6196" s="6">
        <f t="shared" si="678"/>
        <v>0.52173913043478215</v>
      </c>
      <c r="N6196" s="6">
        <f t="shared" si="679"/>
        <v>34.285714285714278</v>
      </c>
      <c r="Q6196" s="1">
        <v>0.72196700000000003</v>
      </c>
      <c r="R6196" s="3">
        <v>70800</v>
      </c>
    </row>
    <row r="6197" spans="1:18" x14ac:dyDescent="0.2">
      <c r="A6197" s="8">
        <v>42983</v>
      </c>
      <c r="B6197" s="1">
        <v>0.72</v>
      </c>
      <c r="C6197" s="1">
        <v>0.75</v>
      </c>
      <c r="D6197" s="1">
        <v>0.69</v>
      </c>
      <c r="E6197" s="1">
        <v>0.75</v>
      </c>
      <c r="G6197" s="6">
        <f t="shared" si="673"/>
        <v>2.0000000000000018E-2</v>
      </c>
      <c r="H6197" s="1">
        <f t="shared" si="674"/>
        <v>2.0000000000000018E-2</v>
      </c>
      <c r="I6197" s="1">
        <f t="shared" si="675"/>
        <v>0</v>
      </c>
      <c r="K6197" s="6">
        <f t="shared" si="676"/>
        <v>6.5714285714285692E-3</v>
      </c>
      <c r="L6197" s="6">
        <f t="shared" si="677"/>
        <v>8.1428571428571427E-3</v>
      </c>
      <c r="M6197" s="6">
        <f t="shared" si="678"/>
        <v>0.80701754385964886</v>
      </c>
      <c r="N6197" s="6">
        <f t="shared" si="679"/>
        <v>44.660194174757279</v>
      </c>
      <c r="Q6197" s="1">
        <v>0.74174600000000002</v>
      </c>
      <c r="R6197" s="3">
        <v>114900</v>
      </c>
    </row>
    <row r="6198" spans="1:18" x14ac:dyDescent="0.2">
      <c r="A6198" s="8">
        <v>42984</v>
      </c>
      <c r="B6198" s="1">
        <v>0.78</v>
      </c>
      <c r="C6198" s="1">
        <v>0.78</v>
      </c>
      <c r="D6198" s="1">
        <v>0.72</v>
      </c>
      <c r="E6198" s="1">
        <v>0.74</v>
      </c>
      <c r="G6198" s="6">
        <f t="shared" si="673"/>
        <v>-1.0000000000000009E-2</v>
      </c>
      <c r="H6198" s="1">
        <f t="shared" si="674"/>
        <v>0</v>
      </c>
      <c r="I6198" s="1">
        <f t="shared" si="675"/>
        <v>1.0000000000000009E-2</v>
      </c>
      <c r="K6198" s="6">
        <f t="shared" si="676"/>
        <v>6.5714285714285692E-3</v>
      </c>
      <c r="L6198" s="6">
        <f t="shared" si="677"/>
        <v>7.4999999999999989E-3</v>
      </c>
      <c r="M6198" s="6">
        <f t="shared" si="678"/>
        <v>0.87619047619047608</v>
      </c>
      <c r="N6198" s="6">
        <f t="shared" si="679"/>
        <v>46.700507614213201</v>
      </c>
      <c r="Q6198" s="1">
        <v>0.73185599999999995</v>
      </c>
      <c r="R6198" s="3">
        <v>47800</v>
      </c>
    </row>
    <row r="6199" spans="1:18" x14ac:dyDescent="0.2">
      <c r="A6199" s="8">
        <v>42985</v>
      </c>
      <c r="B6199" s="1">
        <v>0.75</v>
      </c>
      <c r="C6199" s="1">
        <v>0.75</v>
      </c>
      <c r="D6199" s="1">
        <v>0.72</v>
      </c>
      <c r="E6199" s="1">
        <v>0.72</v>
      </c>
      <c r="G6199" s="6">
        <f t="shared" si="673"/>
        <v>-2.0000000000000018E-2</v>
      </c>
      <c r="H6199" s="1">
        <f t="shared" si="674"/>
        <v>0</v>
      </c>
      <c r="I6199" s="1">
        <f t="shared" si="675"/>
        <v>2.0000000000000018E-2</v>
      </c>
      <c r="K6199" s="6">
        <f t="shared" si="676"/>
        <v>6.0714285714285688E-3</v>
      </c>
      <c r="L6199" s="6">
        <f t="shared" si="677"/>
        <v>8.9285714285714281E-3</v>
      </c>
      <c r="M6199" s="6">
        <f t="shared" si="678"/>
        <v>0.67999999999999972</v>
      </c>
      <c r="N6199" s="6">
        <f t="shared" si="679"/>
        <v>40.476190476190467</v>
      </c>
      <c r="Q6199" s="1">
        <v>0.71207699999999996</v>
      </c>
      <c r="R6199" s="3">
        <v>71500</v>
      </c>
    </row>
    <row r="6200" spans="1:18" x14ac:dyDescent="0.2">
      <c r="A6200" s="8">
        <v>42986</v>
      </c>
      <c r="B6200" s="1">
        <v>0.72099999999999997</v>
      </c>
      <c r="C6200" s="1">
        <v>0.73</v>
      </c>
      <c r="D6200" s="1">
        <v>0.7</v>
      </c>
      <c r="E6200" s="1">
        <v>0.71</v>
      </c>
      <c r="G6200" s="6">
        <f t="shared" si="673"/>
        <v>-1.0000000000000009E-2</v>
      </c>
      <c r="H6200" s="1">
        <f t="shared" si="674"/>
        <v>0</v>
      </c>
      <c r="I6200" s="1">
        <f t="shared" si="675"/>
        <v>1.0000000000000009E-2</v>
      </c>
      <c r="K6200" s="6">
        <f t="shared" si="676"/>
        <v>6.0714285714285688E-3</v>
      </c>
      <c r="L6200" s="6">
        <f t="shared" si="677"/>
        <v>9.0714285714285723E-3</v>
      </c>
      <c r="M6200" s="6">
        <f t="shared" si="678"/>
        <v>0.66929133858267675</v>
      </c>
      <c r="N6200" s="6">
        <f t="shared" si="679"/>
        <v>40.094339622641499</v>
      </c>
      <c r="Q6200" s="1">
        <v>0.70218700000000001</v>
      </c>
      <c r="R6200" s="3">
        <v>90800</v>
      </c>
    </row>
    <row r="6201" spans="1:18" x14ac:dyDescent="0.2">
      <c r="A6201" s="8">
        <v>42989</v>
      </c>
      <c r="B6201" s="1">
        <v>0.71</v>
      </c>
      <c r="C6201" s="1">
        <v>0.72099999999999997</v>
      </c>
      <c r="D6201" s="1">
        <v>0.71</v>
      </c>
      <c r="E6201" s="1">
        <v>0.71699999999999997</v>
      </c>
      <c r="G6201" s="6">
        <f t="shared" si="673"/>
        <v>7.0000000000000062E-3</v>
      </c>
      <c r="H6201" s="1">
        <f t="shared" si="674"/>
        <v>7.0000000000000062E-3</v>
      </c>
      <c r="I6201" s="1">
        <f t="shared" si="675"/>
        <v>0</v>
      </c>
      <c r="K6201" s="6">
        <f t="shared" si="676"/>
        <v>6.5714285714285692E-3</v>
      </c>
      <c r="L6201" s="6">
        <f t="shared" si="677"/>
        <v>8.2142857142857139E-3</v>
      </c>
      <c r="M6201" s="6">
        <f t="shared" si="678"/>
        <v>0.79999999999999982</v>
      </c>
      <c r="N6201" s="6">
        <f t="shared" si="679"/>
        <v>44.444444444444436</v>
      </c>
      <c r="Q6201" s="1">
        <v>0.70911000000000002</v>
      </c>
      <c r="R6201" s="3">
        <v>39100</v>
      </c>
    </row>
    <row r="6202" spans="1:18" x14ac:dyDescent="0.2">
      <c r="A6202" s="8">
        <v>42990</v>
      </c>
      <c r="B6202" s="1">
        <v>0.71099999999999997</v>
      </c>
      <c r="C6202" s="1">
        <v>0.74</v>
      </c>
      <c r="D6202" s="1">
        <v>0.71099999999999997</v>
      </c>
      <c r="E6202" s="1">
        <v>0.73599999999999999</v>
      </c>
      <c r="G6202" s="6">
        <f t="shared" si="673"/>
        <v>1.9000000000000017E-2</v>
      </c>
      <c r="H6202" s="1">
        <f t="shared" si="674"/>
        <v>1.9000000000000017E-2</v>
      </c>
      <c r="I6202" s="1">
        <f t="shared" si="675"/>
        <v>0</v>
      </c>
      <c r="K6202" s="6">
        <f t="shared" si="676"/>
        <v>7.9285714285714272E-3</v>
      </c>
      <c r="L6202" s="6">
        <f t="shared" si="677"/>
        <v>7.1428571428571409E-3</v>
      </c>
      <c r="M6202" s="6">
        <f t="shared" si="678"/>
        <v>1.1100000000000001</v>
      </c>
      <c r="N6202" s="6">
        <f t="shared" si="679"/>
        <v>52.606635071090054</v>
      </c>
      <c r="Q6202" s="1">
        <v>0.72789999999999999</v>
      </c>
      <c r="R6202" s="3">
        <v>57100</v>
      </c>
    </row>
    <row r="6203" spans="1:18" x14ac:dyDescent="0.2">
      <c r="A6203" s="8">
        <v>42991</v>
      </c>
      <c r="B6203" s="1">
        <v>0.75</v>
      </c>
      <c r="C6203" s="1">
        <v>0.755</v>
      </c>
      <c r="D6203" s="1">
        <v>0.72199999999999998</v>
      </c>
      <c r="E6203" s="1">
        <v>0.74</v>
      </c>
      <c r="G6203" s="6">
        <f t="shared" si="673"/>
        <v>4.0000000000000036E-3</v>
      </c>
      <c r="H6203" s="1">
        <f t="shared" si="674"/>
        <v>4.0000000000000036E-3</v>
      </c>
      <c r="I6203" s="1">
        <f t="shared" si="675"/>
        <v>0</v>
      </c>
      <c r="K6203" s="6">
        <f t="shared" si="676"/>
        <v>8.1428571428571427E-3</v>
      </c>
      <c r="L6203" s="6">
        <f t="shared" si="677"/>
        <v>7.1428571428571409E-3</v>
      </c>
      <c r="M6203" s="6">
        <f t="shared" si="678"/>
        <v>1.1400000000000003</v>
      </c>
      <c r="N6203" s="6">
        <f t="shared" si="679"/>
        <v>53.271028037383189</v>
      </c>
      <c r="Q6203" s="1">
        <v>0.73185599999999995</v>
      </c>
      <c r="R6203" s="3">
        <v>185000</v>
      </c>
    </row>
    <row r="6204" spans="1:18" x14ac:dyDescent="0.2">
      <c r="A6204" s="8">
        <v>42992</v>
      </c>
      <c r="B6204" s="1">
        <v>0.749</v>
      </c>
      <c r="C6204" s="1">
        <v>0.75</v>
      </c>
      <c r="D6204" s="1">
        <v>0.72</v>
      </c>
      <c r="E6204" s="1">
        <v>0.72</v>
      </c>
      <c r="G6204" s="6">
        <f t="shared" si="673"/>
        <v>-2.0000000000000018E-2</v>
      </c>
      <c r="H6204" s="1">
        <f t="shared" si="674"/>
        <v>0</v>
      </c>
      <c r="I6204" s="1">
        <f t="shared" si="675"/>
        <v>2.0000000000000018E-2</v>
      </c>
      <c r="K6204" s="6">
        <f t="shared" si="676"/>
        <v>8.1428571428571427E-3</v>
      </c>
      <c r="L6204" s="6">
        <f t="shared" si="677"/>
        <v>6.7142857142857126E-3</v>
      </c>
      <c r="M6204" s="6">
        <f t="shared" si="678"/>
        <v>1.2127659574468088</v>
      </c>
      <c r="N6204" s="6">
        <f t="shared" si="679"/>
        <v>54.807692307692321</v>
      </c>
      <c r="Q6204" s="1">
        <v>0.71207699999999996</v>
      </c>
      <c r="R6204" s="3">
        <v>227700</v>
      </c>
    </row>
    <row r="6205" spans="1:18" x14ac:dyDescent="0.2">
      <c r="A6205" s="8">
        <v>42993</v>
      </c>
      <c r="B6205" s="1">
        <v>0.72</v>
      </c>
      <c r="C6205" s="1">
        <v>0.74</v>
      </c>
      <c r="D6205" s="1">
        <v>0.68</v>
      </c>
      <c r="E6205" s="1">
        <v>0.68</v>
      </c>
      <c r="G6205" s="6">
        <f t="shared" si="673"/>
        <v>-3.9999999999999925E-2</v>
      </c>
      <c r="H6205" s="1">
        <f t="shared" si="674"/>
        <v>0</v>
      </c>
      <c r="I6205" s="1">
        <f t="shared" si="675"/>
        <v>3.9999999999999925E-2</v>
      </c>
      <c r="K6205" s="6">
        <f t="shared" si="676"/>
        <v>7.4285714285714276E-3</v>
      </c>
      <c r="L6205" s="6">
        <f t="shared" si="677"/>
        <v>9.5714285714285641E-3</v>
      </c>
      <c r="M6205" s="6">
        <f t="shared" si="678"/>
        <v>0.77611940298507509</v>
      </c>
      <c r="N6205" s="6">
        <f t="shared" si="679"/>
        <v>43.697478991596654</v>
      </c>
      <c r="Q6205" s="1">
        <v>0.67251700000000003</v>
      </c>
      <c r="R6205" s="3">
        <v>195000</v>
      </c>
    </row>
    <row r="6206" spans="1:18" x14ac:dyDescent="0.2">
      <c r="A6206" s="8">
        <v>42996</v>
      </c>
      <c r="B6206" s="1">
        <v>0.70599999999999996</v>
      </c>
      <c r="C6206" s="1">
        <v>0.72899999999999998</v>
      </c>
      <c r="D6206" s="1">
        <v>0.7</v>
      </c>
      <c r="E6206" s="1">
        <v>0.71099999999999997</v>
      </c>
      <c r="G6206" s="6">
        <f t="shared" si="673"/>
        <v>3.0999999999999917E-2</v>
      </c>
      <c r="H6206" s="1">
        <f t="shared" si="674"/>
        <v>3.0999999999999917E-2</v>
      </c>
      <c r="I6206" s="1">
        <f t="shared" si="675"/>
        <v>0</v>
      </c>
      <c r="K6206" s="6">
        <f t="shared" si="676"/>
        <v>9.6428571428571353E-3</v>
      </c>
      <c r="L6206" s="6">
        <f t="shared" si="677"/>
        <v>7.3571428571428555E-3</v>
      </c>
      <c r="M6206" s="6">
        <f t="shared" si="678"/>
        <v>1.3106796116504846</v>
      </c>
      <c r="N6206" s="6">
        <f t="shared" si="679"/>
        <v>56.722689075630235</v>
      </c>
      <c r="Q6206" s="1">
        <v>0.70317600000000002</v>
      </c>
      <c r="R6206" s="3">
        <v>151500</v>
      </c>
    </row>
    <row r="6207" spans="1:18" x14ac:dyDescent="0.2">
      <c r="A6207" s="8">
        <v>42997</v>
      </c>
      <c r="B6207" s="1">
        <v>0.72499999999999998</v>
      </c>
      <c r="C6207" s="1">
        <v>0.75</v>
      </c>
      <c r="D6207" s="1">
        <v>0.71199999999999997</v>
      </c>
      <c r="E6207" s="1">
        <v>0.749</v>
      </c>
      <c r="G6207" s="6">
        <f t="shared" si="673"/>
        <v>3.8000000000000034E-2</v>
      </c>
      <c r="H6207" s="1">
        <f t="shared" si="674"/>
        <v>3.8000000000000034E-2</v>
      </c>
      <c r="I6207" s="1">
        <f t="shared" si="675"/>
        <v>0</v>
      </c>
      <c r="K6207" s="6">
        <f t="shared" si="676"/>
        <v>1.092857142857143E-2</v>
      </c>
      <c r="L6207" s="6">
        <f t="shared" si="677"/>
        <v>7.3571428571428555E-3</v>
      </c>
      <c r="M6207" s="6">
        <f t="shared" si="678"/>
        <v>1.4854368932038839</v>
      </c>
      <c r="N6207" s="6">
        <f t="shared" si="679"/>
        <v>59.765625000000014</v>
      </c>
      <c r="Q6207" s="1">
        <v>0.740757</v>
      </c>
      <c r="R6207" s="3">
        <v>333600</v>
      </c>
    </row>
    <row r="6208" spans="1:18" x14ac:dyDescent="0.2">
      <c r="A6208" s="8">
        <v>42998</v>
      </c>
      <c r="B6208" s="1">
        <v>0.75</v>
      </c>
      <c r="C6208" s="1">
        <v>0.77</v>
      </c>
      <c r="D6208" s="1">
        <v>0.74</v>
      </c>
      <c r="E6208" s="1">
        <v>0.76</v>
      </c>
      <c r="G6208" s="6">
        <f t="shared" si="673"/>
        <v>1.100000000000001E-2</v>
      </c>
      <c r="H6208" s="1">
        <f t="shared" si="674"/>
        <v>1.100000000000001E-2</v>
      </c>
      <c r="I6208" s="1">
        <f t="shared" si="675"/>
        <v>0</v>
      </c>
      <c r="K6208" s="6">
        <f t="shared" si="676"/>
        <v>9.4285714285714285E-3</v>
      </c>
      <c r="L6208" s="6">
        <f t="shared" si="677"/>
        <v>7.3571428571428555E-3</v>
      </c>
      <c r="M6208" s="6">
        <f t="shared" si="678"/>
        <v>1.2815533980582527</v>
      </c>
      <c r="N6208" s="6">
        <f t="shared" si="679"/>
        <v>56.170212765957451</v>
      </c>
      <c r="Q6208" s="1">
        <v>0.75163599999999997</v>
      </c>
      <c r="R6208" s="3">
        <v>100900</v>
      </c>
    </row>
    <row r="6209" spans="1:18" x14ac:dyDescent="0.2">
      <c r="A6209" s="8">
        <v>42999</v>
      </c>
      <c r="B6209" s="1">
        <v>0.74</v>
      </c>
      <c r="C6209" s="1">
        <v>0.76</v>
      </c>
      <c r="D6209" s="1">
        <v>0.71499999999999997</v>
      </c>
      <c r="E6209" s="1">
        <v>0.72499999999999998</v>
      </c>
      <c r="G6209" s="6">
        <f t="shared" si="673"/>
        <v>-3.5000000000000031E-2</v>
      </c>
      <c r="H6209" s="1">
        <f t="shared" si="674"/>
        <v>0</v>
      </c>
      <c r="I6209" s="1">
        <f t="shared" si="675"/>
        <v>3.5000000000000031E-2</v>
      </c>
      <c r="K6209" s="6">
        <f t="shared" si="676"/>
        <v>9.4285714285714285E-3</v>
      </c>
      <c r="L6209" s="6">
        <f t="shared" si="677"/>
        <v>9.642857142857144E-3</v>
      </c>
      <c r="M6209" s="6">
        <f t="shared" si="678"/>
        <v>0.97777777777777763</v>
      </c>
      <c r="N6209" s="6">
        <f t="shared" si="679"/>
        <v>49.438202247191008</v>
      </c>
      <c r="Q6209" s="1">
        <v>0.71702200000000005</v>
      </c>
      <c r="R6209" s="3">
        <v>41700</v>
      </c>
    </row>
    <row r="6210" spans="1:18" x14ac:dyDescent="0.2">
      <c r="A6210" s="8">
        <v>43000</v>
      </c>
      <c r="B6210" s="1">
        <v>0.73899999999999999</v>
      </c>
      <c r="C6210" s="1">
        <v>0.77800000000000002</v>
      </c>
      <c r="D6210" s="1">
        <v>0.72</v>
      </c>
      <c r="E6210" s="1">
        <v>0.77800000000000002</v>
      </c>
      <c r="G6210" s="6">
        <f t="shared" si="673"/>
        <v>5.3000000000000047E-2</v>
      </c>
      <c r="H6210" s="1">
        <f t="shared" si="674"/>
        <v>5.3000000000000047E-2</v>
      </c>
      <c r="I6210" s="1">
        <f t="shared" si="675"/>
        <v>0</v>
      </c>
      <c r="K6210" s="6">
        <f t="shared" si="676"/>
        <v>1.3071428571428576E-2</v>
      </c>
      <c r="L6210" s="6">
        <f t="shared" si="677"/>
        <v>9.642857142857144E-3</v>
      </c>
      <c r="M6210" s="6">
        <f t="shared" si="678"/>
        <v>1.3555555555555558</v>
      </c>
      <c r="N6210" s="6">
        <f t="shared" si="679"/>
        <v>57.547169811320764</v>
      </c>
      <c r="Q6210" s="1">
        <v>0.76943799999999996</v>
      </c>
      <c r="R6210" s="3">
        <v>176600</v>
      </c>
    </row>
    <row r="6211" spans="1:18" x14ac:dyDescent="0.2">
      <c r="A6211" s="8">
        <v>43003</v>
      </c>
      <c r="B6211" s="1">
        <v>0.77</v>
      </c>
      <c r="C6211" s="1">
        <v>0.81</v>
      </c>
      <c r="D6211" s="1">
        <v>0.76</v>
      </c>
      <c r="E6211" s="1">
        <v>0.79</v>
      </c>
      <c r="G6211" s="6">
        <f t="shared" si="673"/>
        <v>1.2000000000000011E-2</v>
      </c>
      <c r="H6211" s="1">
        <f t="shared" si="674"/>
        <v>1.2000000000000011E-2</v>
      </c>
      <c r="I6211" s="1">
        <f t="shared" si="675"/>
        <v>0</v>
      </c>
      <c r="K6211" s="6">
        <f t="shared" si="676"/>
        <v>1.2500000000000002E-2</v>
      </c>
      <c r="L6211" s="6">
        <f t="shared" si="677"/>
        <v>9.642857142857144E-3</v>
      </c>
      <c r="M6211" s="6">
        <f t="shared" si="678"/>
        <v>1.2962962962962965</v>
      </c>
      <c r="N6211" s="6">
        <f t="shared" si="679"/>
        <v>56.451612903225815</v>
      </c>
      <c r="Q6211" s="1">
        <v>0.78130599999999994</v>
      </c>
      <c r="R6211" s="3">
        <v>233600</v>
      </c>
    </row>
    <row r="6212" spans="1:18" x14ac:dyDescent="0.2">
      <c r="A6212" s="8">
        <v>43004</v>
      </c>
      <c r="B6212" s="1">
        <v>0.8</v>
      </c>
      <c r="C6212" s="1">
        <v>0.83799999999999997</v>
      </c>
      <c r="D6212" s="1">
        <v>0.76</v>
      </c>
      <c r="E6212" s="1">
        <v>0.78</v>
      </c>
      <c r="G6212" s="6">
        <f t="shared" ref="G6212:G6275" si="680">E6212-E6211</f>
        <v>-1.0000000000000009E-2</v>
      </c>
      <c r="H6212" s="1">
        <f t="shared" ref="H6212:H6275" si="681">IF(G6212&gt;0,G6212,0)</f>
        <v>0</v>
      </c>
      <c r="I6212" s="1">
        <f t="shared" ref="I6212:I6275" si="682">IF(G6212&lt;0,ABS(G6212),0)</f>
        <v>1.0000000000000009E-2</v>
      </c>
      <c r="K6212" s="6">
        <f t="shared" si="676"/>
        <v>1.2500000000000002E-2</v>
      </c>
      <c r="L6212" s="6">
        <f t="shared" si="677"/>
        <v>9.642857142857144E-3</v>
      </c>
      <c r="M6212" s="6">
        <f t="shared" si="678"/>
        <v>1.2962962962962965</v>
      </c>
      <c r="N6212" s="6">
        <f t="shared" si="679"/>
        <v>56.451612903225815</v>
      </c>
      <c r="Q6212" s="1">
        <v>0.77141599999999999</v>
      </c>
      <c r="R6212" s="3">
        <v>148500</v>
      </c>
    </row>
    <row r="6213" spans="1:18" x14ac:dyDescent="0.2">
      <c r="A6213" s="8">
        <v>43005</v>
      </c>
      <c r="B6213" s="1">
        <v>0.8</v>
      </c>
      <c r="C6213" s="1">
        <v>0.84</v>
      </c>
      <c r="D6213" s="1">
        <v>0.79</v>
      </c>
      <c r="E6213" s="1">
        <v>0.81899999999999995</v>
      </c>
      <c r="G6213" s="6">
        <f t="shared" si="680"/>
        <v>3.8999999999999924E-2</v>
      </c>
      <c r="H6213" s="1">
        <f t="shared" si="681"/>
        <v>3.8999999999999924E-2</v>
      </c>
      <c r="I6213" s="1">
        <f t="shared" si="682"/>
        <v>0</v>
      </c>
      <c r="K6213" s="6">
        <f t="shared" si="676"/>
        <v>1.5285714285714283E-2</v>
      </c>
      <c r="L6213" s="6">
        <f t="shared" si="677"/>
        <v>8.2142857142857139E-3</v>
      </c>
      <c r="M6213" s="6">
        <f t="shared" si="678"/>
        <v>1.860869565217391</v>
      </c>
      <c r="N6213" s="6">
        <f t="shared" si="679"/>
        <v>65.045592705167167</v>
      </c>
      <c r="Q6213" s="1">
        <v>0.80998700000000001</v>
      </c>
      <c r="R6213" s="3">
        <v>138200</v>
      </c>
    </row>
    <row r="6214" spans="1:18" x14ac:dyDescent="0.2">
      <c r="A6214" s="8">
        <v>43006</v>
      </c>
      <c r="B6214" s="1">
        <v>0.82499999999999996</v>
      </c>
      <c r="C6214" s="1">
        <v>0.83</v>
      </c>
      <c r="D6214" s="1">
        <v>0.78100000000000003</v>
      </c>
      <c r="E6214" s="1">
        <v>0.79700000000000004</v>
      </c>
      <c r="G6214" s="6">
        <f t="shared" si="680"/>
        <v>-2.1999999999999909E-2</v>
      </c>
      <c r="H6214" s="1">
        <f t="shared" si="681"/>
        <v>0</v>
      </c>
      <c r="I6214" s="1">
        <f t="shared" si="682"/>
        <v>2.1999999999999909E-2</v>
      </c>
      <c r="K6214" s="6">
        <f t="shared" si="676"/>
        <v>1.5285714285714283E-2</v>
      </c>
      <c r="L6214" s="6">
        <f t="shared" si="677"/>
        <v>9.0714285714285636E-3</v>
      </c>
      <c r="M6214" s="6">
        <f t="shared" si="678"/>
        <v>1.6850393700787414</v>
      </c>
      <c r="N6214" s="6">
        <f t="shared" si="679"/>
        <v>62.756598240469231</v>
      </c>
      <c r="Q6214" s="1">
        <v>0.78822899999999996</v>
      </c>
      <c r="R6214" s="3">
        <v>240800</v>
      </c>
    </row>
    <row r="6215" spans="1:18" x14ac:dyDescent="0.2">
      <c r="A6215" s="8">
        <v>43007</v>
      </c>
      <c r="B6215" s="1">
        <v>0.79600000000000004</v>
      </c>
      <c r="C6215" s="1">
        <v>0.83499999999999996</v>
      </c>
      <c r="D6215" s="1">
        <v>0.78100000000000003</v>
      </c>
      <c r="E6215" s="1">
        <v>0.82</v>
      </c>
      <c r="G6215" s="6">
        <f t="shared" si="680"/>
        <v>2.2999999999999909E-2</v>
      </c>
      <c r="H6215" s="1">
        <f t="shared" si="681"/>
        <v>2.2999999999999909E-2</v>
      </c>
      <c r="I6215" s="1">
        <f t="shared" si="682"/>
        <v>0</v>
      </c>
      <c r="K6215" s="6">
        <f t="shared" si="676"/>
        <v>1.6428571428571421E-2</v>
      </c>
      <c r="L6215" s="6">
        <f t="shared" si="677"/>
        <v>9.0714285714285636E-3</v>
      </c>
      <c r="M6215" s="6">
        <f t="shared" si="678"/>
        <v>1.8110236220472449</v>
      </c>
      <c r="N6215" s="6">
        <f t="shared" si="679"/>
        <v>64.425770308123262</v>
      </c>
      <c r="Q6215" s="1">
        <v>0.81097600000000003</v>
      </c>
      <c r="R6215" s="3">
        <v>277000</v>
      </c>
    </row>
    <row r="6216" spans="1:18" x14ac:dyDescent="0.2">
      <c r="A6216" s="8">
        <v>43010</v>
      </c>
      <c r="B6216" s="1">
        <v>0.79700000000000004</v>
      </c>
      <c r="C6216" s="1">
        <v>0.82499999999999996</v>
      </c>
      <c r="D6216" s="1">
        <v>0.79500000000000004</v>
      </c>
      <c r="E6216" s="1">
        <v>0.79500000000000004</v>
      </c>
      <c r="G6216" s="6">
        <f t="shared" si="680"/>
        <v>-2.4999999999999911E-2</v>
      </c>
      <c r="H6216" s="1">
        <f t="shared" si="681"/>
        <v>0</v>
      </c>
      <c r="I6216" s="1">
        <f t="shared" si="682"/>
        <v>2.4999999999999911E-2</v>
      </c>
      <c r="K6216" s="6">
        <f t="shared" si="676"/>
        <v>1.507142857142856E-2</v>
      </c>
      <c r="L6216" s="6">
        <f t="shared" si="677"/>
        <v>1.0857142857142843E-2</v>
      </c>
      <c r="M6216" s="6">
        <f t="shared" si="678"/>
        <v>1.3881578947368429</v>
      </c>
      <c r="N6216" s="6">
        <f t="shared" si="679"/>
        <v>58.126721763085413</v>
      </c>
      <c r="Q6216" s="1">
        <v>0.78625100000000003</v>
      </c>
      <c r="R6216" s="3">
        <v>163700</v>
      </c>
    </row>
    <row r="6217" spans="1:18" x14ac:dyDescent="0.2">
      <c r="A6217" s="8">
        <v>43011</v>
      </c>
      <c r="B6217" s="1">
        <v>0.79</v>
      </c>
      <c r="C6217" s="1">
        <v>0.82</v>
      </c>
      <c r="D6217" s="1">
        <v>0.79</v>
      </c>
      <c r="E6217" s="1">
        <v>0.79</v>
      </c>
      <c r="G6217" s="6">
        <f t="shared" si="680"/>
        <v>-5.0000000000000044E-3</v>
      </c>
      <c r="H6217" s="1">
        <f t="shared" si="681"/>
        <v>0</v>
      </c>
      <c r="I6217" s="1">
        <f t="shared" si="682"/>
        <v>5.0000000000000044E-3</v>
      </c>
      <c r="K6217" s="6">
        <f t="shared" si="676"/>
        <v>1.4785714285714275E-2</v>
      </c>
      <c r="L6217" s="6">
        <f t="shared" si="677"/>
        <v>1.1214285714285701E-2</v>
      </c>
      <c r="M6217" s="6">
        <f t="shared" si="678"/>
        <v>1.3184713375796184</v>
      </c>
      <c r="N6217" s="6">
        <f t="shared" si="679"/>
        <v>56.868131868131876</v>
      </c>
      <c r="Q6217" s="1">
        <v>0.78130599999999994</v>
      </c>
      <c r="R6217" s="3">
        <v>95700</v>
      </c>
    </row>
    <row r="6218" spans="1:18" x14ac:dyDescent="0.2">
      <c r="A6218" s="8">
        <v>43012</v>
      </c>
      <c r="B6218" s="1">
        <v>0.77</v>
      </c>
      <c r="C6218" s="1">
        <v>0.8</v>
      </c>
      <c r="D6218" s="1">
        <v>0.73</v>
      </c>
      <c r="E6218" s="1">
        <v>0.75</v>
      </c>
      <c r="G6218" s="6">
        <f t="shared" si="680"/>
        <v>-4.0000000000000036E-2</v>
      </c>
      <c r="H6218" s="1">
        <f t="shared" si="681"/>
        <v>0</v>
      </c>
      <c r="I6218" s="1">
        <f t="shared" si="682"/>
        <v>4.0000000000000036E-2</v>
      </c>
      <c r="K6218" s="6">
        <f t="shared" si="676"/>
        <v>1.4785714285714275E-2</v>
      </c>
      <c r="L6218" s="6">
        <f t="shared" si="677"/>
        <v>1.2642857142857131E-2</v>
      </c>
      <c r="M6218" s="6">
        <f t="shared" si="678"/>
        <v>1.169491525423729</v>
      </c>
      <c r="N6218" s="6">
        <f t="shared" si="679"/>
        <v>53.906250000000007</v>
      </c>
      <c r="Q6218" s="1">
        <v>0.74174600000000002</v>
      </c>
      <c r="R6218" s="3">
        <v>129600</v>
      </c>
    </row>
    <row r="6219" spans="1:18" x14ac:dyDescent="0.2">
      <c r="A6219" s="8">
        <v>43013</v>
      </c>
      <c r="B6219" s="1">
        <v>0.73</v>
      </c>
      <c r="C6219" s="1">
        <v>0.76700000000000002</v>
      </c>
      <c r="D6219" s="1">
        <v>0.73</v>
      </c>
      <c r="E6219" s="1">
        <v>0.73</v>
      </c>
      <c r="G6219" s="6">
        <f t="shared" si="680"/>
        <v>-2.0000000000000018E-2</v>
      </c>
      <c r="H6219" s="1">
        <f t="shared" si="681"/>
        <v>0</v>
      </c>
      <c r="I6219" s="1">
        <f t="shared" si="682"/>
        <v>2.0000000000000018E-2</v>
      </c>
      <c r="K6219" s="6">
        <f t="shared" si="676"/>
        <v>1.4785714285714275E-2</v>
      </c>
      <c r="L6219" s="6">
        <f t="shared" si="677"/>
        <v>1.1214285714285708E-2</v>
      </c>
      <c r="M6219" s="6">
        <f t="shared" si="678"/>
        <v>1.3184713375796178</v>
      </c>
      <c r="N6219" s="6">
        <f t="shared" si="679"/>
        <v>56.868131868131869</v>
      </c>
      <c r="Q6219" s="1">
        <v>0.72196700000000003</v>
      </c>
      <c r="R6219" s="3">
        <v>101200</v>
      </c>
    </row>
    <row r="6220" spans="1:18" x14ac:dyDescent="0.2">
      <c r="A6220" s="8">
        <v>43014</v>
      </c>
      <c r="B6220" s="1">
        <v>0.74</v>
      </c>
      <c r="C6220" s="1">
        <v>0.77</v>
      </c>
      <c r="D6220" s="1">
        <v>0.71</v>
      </c>
      <c r="E6220" s="1">
        <v>0.77</v>
      </c>
      <c r="G6220" s="6">
        <f t="shared" si="680"/>
        <v>4.0000000000000036E-2</v>
      </c>
      <c r="H6220" s="1">
        <f t="shared" si="681"/>
        <v>4.0000000000000036E-2</v>
      </c>
      <c r="I6220" s="1">
        <f t="shared" si="682"/>
        <v>0</v>
      </c>
      <c r="K6220" s="6">
        <f t="shared" si="676"/>
        <v>1.5428571428571427E-2</v>
      </c>
      <c r="L6220" s="6">
        <f t="shared" si="677"/>
        <v>1.1214285714285708E-2</v>
      </c>
      <c r="M6220" s="6">
        <f t="shared" si="678"/>
        <v>1.3757961783439496</v>
      </c>
      <c r="N6220" s="6">
        <f t="shared" si="679"/>
        <v>57.908847184986605</v>
      </c>
      <c r="Q6220" s="1">
        <v>0.76152600000000004</v>
      </c>
      <c r="R6220" s="3">
        <v>141400</v>
      </c>
    </row>
    <row r="6221" spans="1:18" x14ac:dyDescent="0.2">
      <c r="A6221" s="8">
        <v>43017</v>
      </c>
      <c r="B6221" s="1">
        <v>0.76200000000000001</v>
      </c>
      <c r="C6221" s="1">
        <v>0.76200000000000001</v>
      </c>
      <c r="D6221" s="1">
        <v>0.71699999999999997</v>
      </c>
      <c r="E6221" s="1">
        <v>0.73599999999999999</v>
      </c>
      <c r="G6221" s="6">
        <f t="shared" si="680"/>
        <v>-3.400000000000003E-2</v>
      </c>
      <c r="H6221" s="1">
        <f t="shared" si="681"/>
        <v>0</v>
      </c>
      <c r="I6221" s="1">
        <f t="shared" si="682"/>
        <v>3.400000000000003E-2</v>
      </c>
      <c r="K6221" s="6">
        <f t="shared" si="676"/>
        <v>1.2714285714285709E-2</v>
      </c>
      <c r="L6221" s="6">
        <f t="shared" si="677"/>
        <v>1.3642857142857139E-2</v>
      </c>
      <c r="M6221" s="6">
        <f t="shared" si="678"/>
        <v>0.93193717277486898</v>
      </c>
      <c r="N6221" s="6">
        <f t="shared" si="679"/>
        <v>48.238482384823847</v>
      </c>
      <c r="Q6221" s="1">
        <v>0.72789999999999999</v>
      </c>
      <c r="R6221" s="3">
        <v>183700</v>
      </c>
    </row>
    <row r="6222" spans="1:18" x14ac:dyDescent="0.2">
      <c r="A6222" s="8">
        <v>43018</v>
      </c>
      <c r="B6222" s="1">
        <v>0.71499999999999997</v>
      </c>
      <c r="C6222" s="1">
        <v>0.78100000000000003</v>
      </c>
      <c r="D6222" s="1">
        <v>0.71499999999999997</v>
      </c>
      <c r="E6222" s="1">
        <v>0.746</v>
      </c>
      <c r="G6222" s="6">
        <f t="shared" si="680"/>
        <v>1.0000000000000009E-2</v>
      </c>
      <c r="H6222" s="1">
        <f t="shared" si="681"/>
        <v>1.0000000000000009E-2</v>
      </c>
      <c r="I6222" s="1">
        <f t="shared" si="682"/>
        <v>0</v>
      </c>
      <c r="K6222" s="6">
        <f t="shared" si="676"/>
        <v>1.2642857142857138E-2</v>
      </c>
      <c r="L6222" s="6">
        <f t="shared" si="677"/>
        <v>1.3642857142857139E-2</v>
      </c>
      <c r="M6222" s="6">
        <f t="shared" si="678"/>
        <v>0.92670157068062819</v>
      </c>
      <c r="N6222" s="6">
        <f t="shared" si="679"/>
        <v>48.097826086956516</v>
      </c>
      <c r="Q6222" s="1">
        <v>0.73778999999999995</v>
      </c>
      <c r="R6222" s="3">
        <v>195400</v>
      </c>
    </row>
    <row r="6223" spans="1:18" x14ac:dyDescent="0.2">
      <c r="A6223" s="8">
        <v>43019</v>
      </c>
      <c r="B6223" s="1">
        <v>0.746</v>
      </c>
      <c r="C6223" s="1">
        <v>0.78500000000000003</v>
      </c>
      <c r="D6223" s="1">
        <v>0.73</v>
      </c>
      <c r="E6223" s="1">
        <v>0.74099999999999999</v>
      </c>
      <c r="G6223" s="6">
        <f t="shared" si="680"/>
        <v>-5.0000000000000044E-3</v>
      </c>
      <c r="H6223" s="1">
        <f t="shared" si="681"/>
        <v>0</v>
      </c>
      <c r="I6223" s="1">
        <f t="shared" si="682"/>
        <v>5.0000000000000044E-3</v>
      </c>
      <c r="K6223" s="6">
        <f t="shared" si="676"/>
        <v>1.2642857142857138E-2</v>
      </c>
      <c r="L6223" s="6">
        <f t="shared" si="677"/>
        <v>1.1499999999999995E-2</v>
      </c>
      <c r="M6223" s="6">
        <f t="shared" si="678"/>
        <v>1.0993788819875778</v>
      </c>
      <c r="N6223" s="6">
        <f t="shared" si="679"/>
        <v>52.366863905325445</v>
      </c>
      <c r="Q6223" s="1">
        <v>0.73284499999999997</v>
      </c>
      <c r="R6223" s="3">
        <v>227100</v>
      </c>
    </row>
    <row r="6224" spans="1:18" x14ac:dyDescent="0.2">
      <c r="A6224" s="8">
        <v>43020</v>
      </c>
      <c r="B6224" s="1">
        <v>0.74099999999999999</v>
      </c>
      <c r="C6224" s="1">
        <v>0.75</v>
      </c>
      <c r="D6224" s="1">
        <v>0.72799999999999998</v>
      </c>
      <c r="E6224" s="1">
        <v>0.73199999999999998</v>
      </c>
      <c r="G6224" s="6">
        <f t="shared" si="680"/>
        <v>-9.000000000000008E-3</v>
      </c>
      <c r="H6224" s="1">
        <f t="shared" si="681"/>
        <v>0</v>
      </c>
      <c r="I6224" s="1">
        <f t="shared" si="682"/>
        <v>9.000000000000008E-3</v>
      </c>
      <c r="K6224" s="6">
        <f t="shared" ref="K6224:K6287" si="683">AVERAGE(H6211:H6224)</f>
        <v>8.8571428571428499E-3</v>
      </c>
      <c r="L6224" s="6">
        <f t="shared" ref="L6224:L6287" si="684">AVERAGE(I6211:I6224)</f>
        <v>1.2142857142857138E-2</v>
      </c>
      <c r="M6224" s="6">
        <f t="shared" ref="M6224:M6287" si="685">K6224/L6224</f>
        <v>0.72941176470588209</v>
      </c>
      <c r="N6224" s="6">
        <f t="shared" si="679"/>
        <v>42.176870748299308</v>
      </c>
      <c r="Q6224" s="1">
        <v>0.72394400000000003</v>
      </c>
      <c r="R6224" s="3">
        <v>127800</v>
      </c>
    </row>
    <row r="6225" spans="1:18" x14ac:dyDescent="0.2">
      <c r="A6225" s="8">
        <v>43021</v>
      </c>
      <c r="B6225" s="1">
        <v>0.75</v>
      </c>
      <c r="C6225" s="1">
        <v>0.77</v>
      </c>
      <c r="D6225" s="1">
        <v>0.73199999999999998</v>
      </c>
      <c r="E6225" s="1">
        <v>0.77</v>
      </c>
      <c r="G6225" s="6">
        <f t="shared" si="680"/>
        <v>3.8000000000000034E-2</v>
      </c>
      <c r="H6225" s="1">
        <f t="shared" si="681"/>
        <v>3.8000000000000034E-2</v>
      </c>
      <c r="I6225" s="1">
        <f t="shared" si="682"/>
        <v>0</v>
      </c>
      <c r="K6225" s="6">
        <f t="shared" si="683"/>
        <v>1.0714285714285707E-2</v>
      </c>
      <c r="L6225" s="6">
        <f t="shared" si="684"/>
        <v>1.2142857142857138E-2</v>
      </c>
      <c r="M6225" s="6">
        <f t="shared" si="685"/>
        <v>0.88235294117647045</v>
      </c>
      <c r="N6225" s="6">
        <f t="shared" ref="N6225:N6288" si="686">IF(L6225=0,100,100-(100/(1+M6225)))</f>
        <v>46.875</v>
      </c>
      <c r="Q6225" s="1">
        <v>0.76152600000000004</v>
      </c>
      <c r="R6225" s="3">
        <v>149300</v>
      </c>
    </row>
    <row r="6226" spans="1:18" x14ac:dyDescent="0.2">
      <c r="A6226" s="8">
        <v>43024</v>
      </c>
      <c r="B6226" s="1">
        <v>0.751</v>
      </c>
      <c r="C6226" s="1">
        <v>0.78100000000000003</v>
      </c>
      <c r="D6226" s="1">
        <v>0.74099999999999999</v>
      </c>
      <c r="E6226" s="1">
        <v>0.78100000000000003</v>
      </c>
      <c r="G6226" s="6">
        <f t="shared" si="680"/>
        <v>1.100000000000001E-2</v>
      </c>
      <c r="H6226" s="1">
        <f t="shared" si="681"/>
        <v>1.100000000000001E-2</v>
      </c>
      <c r="I6226" s="1">
        <f t="shared" si="682"/>
        <v>0</v>
      </c>
      <c r="K6226" s="6">
        <f t="shared" si="683"/>
        <v>1.1499999999999995E-2</v>
      </c>
      <c r="L6226" s="6">
        <f t="shared" si="684"/>
        <v>1.1428571428571423E-2</v>
      </c>
      <c r="M6226" s="6">
        <f t="shared" si="685"/>
        <v>1.0062500000000001</v>
      </c>
      <c r="N6226" s="6">
        <f t="shared" si="686"/>
        <v>50.155763239875391</v>
      </c>
      <c r="Q6226" s="1">
        <v>0.77240500000000001</v>
      </c>
      <c r="R6226" s="3">
        <v>166700</v>
      </c>
    </row>
    <row r="6227" spans="1:18" x14ac:dyDescent="0.2">
      <c r="A6227" s="8">
        <v>43025</v>
      </c>
      <c r="B6227" s="1">
        <v>0.77900000000000003</v>
      </c>
      <c r="C6227" s="1">
        <v>0.77900000000000003</v>
      </c>
      <c r="D6227" s="1">
        <v>0.74</v>
      </c>
      <c r="E6227" s="1">
        <v>0.74099999999999999</v>
      </c>
      <c r="G6227" s="6">
        <f t="shared" si="680"/>
        <v>-4.0000000000000036E-2</v>
      </c>
      <c r="H6227" s="1">
        <f t="shared" si="681"/>
        <v>0</v>
      </c>
      <c r="I6227" s="1">
        <f t="shared" si="682"/>
        <v>4.0000000000000036E-2</v>
      </c>
      <c r="K6227" s="6">
        <f t="shared" si="683"/>
        <v>8.7142857142857143E-3</v>
      </c>
      <c r="L6227" s="6">
        <f t="shared" si="684"/>
        <v>1.4285714285714282E-2</v>
      </c>
      <c r="M6227" s="6">
        <f t="shared" si="685"/>
        <v>0.61000000000000021</v>
      </c>
      <c r="N6227" s="6">
        <f t="shared" si="686"/>
        <v>37.888198757763988</v>
      </c>
      <c r="Q6227" s="1">
        <v>0.73284499999999997</v>
      </c>
      <c r="R6227" s="3">
        <v>88900</v>
      </c>
    </row>
    <row r="6228" spans="1:18" x14ac:dyDescent="0.2">
      <c r="A6228" s="8">
        <v>43026</v>
      </c>
      <c r="B6228" s="1">
        <v>0.74199999999999999</v>
      </c>
      <c r="C6228" s="1">
        <v>0.76400000000000001</v>
      </c>
      <c r="D6228" s="1">
        <v>0.72</v>
      </c>
      <c r="E6228" s="1">
        <v>0.72</v>
      </c>
      <c r="G6228" s="6">
        <f t="shared" si="680"/>
        <v>-2.1000000000000019E-2</v>
      </c>
      <c r="H6228" s="1">
        <f t="shared" si="681"/>
        <v>0</v>
      </c>
      <c r="I6228" s="1">
        <f t="shared" si="682"/>
        <v>2.1000000000000019E-2</v>
      </c>
      <c r="K6228" s="6">
        <f t="shared" si="683"/>
        <v>8.7142857142857143E-3</v>
      </c>
      <c r="L6228" s="6">
        <f t="shared" si="684"/>
        <v>1.4214285714285719E-2</v>
      </c>
      <c r="M6228" s="6">
        <f t="shared" si="685"/>
        <v>0.6130653266331656</v>
      </c>
      <c r="N6228" s="6">
        <f t="shared" si="686"/>
        <v>38.006230529595008</v>
      </c>
      <c r="Q6228" s="1">
        <v>0.71207699999999996</v>
      </c>
      <c r="R6228" s="3">
        <v>287900</v>
      </c>
    </row>
    <row r="6229" spans="1:18" x14ac:dyDescent="0.2">
      <c r="A6229" s="8">
        <v>43027</v>
      </c>
      <c r="B6229" s="1">
        <v>0.72</v>
      </c>
      <c r="C6229" s="1">
        <v>0.76</v>
      </c>
      <c r="D6229" s="1">
        <v>0.68200000000000005</v>
      </c>
      <c r="E6229" s="1">
        <v>0.73199999999999998</v>
      </c>
      <c r="G6229" s="6">
        <f t="shared" si="680"/>
        <v>1.2000000000000011E-2</v>
      </c>
      <c r="H6229" s="1">
        <f t="shared" si="681"/>
        <v>1.2000000000000011E-2</v>
      </c>
      <c r="I6229" s="1">
        <f t="shared" si="682"/>
        <v>0</v>
      </c>
      <c r="K6229" s="6">
        <f t="shared" si="683"/>
        <v>7.9285714285714359E-3</v>
      </c>
      <c r="L6229" s="6">
        <f t="shared" si="684"/>
        <v>1.4214285714285719E-2</v>
      </c>
      <c r="M6229" s="6">
        <f t="shared" si="685"/>
        <v>0.5577889447236184</v>
      </c>
      <c r="N6229" s="6">
        <f t="shared" si="686"/>
        <v>35.806451612903231</v>
      </c>
      <c r="Q6229" s="1">
        <v>0.72394400000000003</v>
      </c>
      <c r="R6229" s="3">
        <v>257600</v>
      </c>
    </row>
    <row r="6230" spans="1:18" x14ac:dyDescent="0.2">
      <c r="A6230" s="8">
        <v>43028</v>
      </c>
      <c r="B6230" s="1">
        <v>0.73199999999999998</v>
      </c>
      <c r="C6230" s="1">
        <v>0.75900000000000001</v>
      </c>
      <c r="D6230" s="1">
        <v>0.71</v>
      </c>
      <c r="E6230" s="1">
        <v>0.73899999999999999</v>
      </c>
      <c r="G6230" s="6">
        <f t="shared" si="680"/>
        <v>7.0000000000000062E-3</v>
      </c>
      <c r="H6230" s="1">
        <f t="shared" si="681"/>
        <v>7.0000000000000062E-3</v>
      </c>
      <c r="I6230" s="1">
        <f t="shared" si="682"/>
        <v>0</v>
      </c>
      <c r="K6230" s="6">
        <f t="shared" si="683"/>
        <v>8.4285714285714363E-3</v>
      </c>
      <c r="L6230" s="6">
        <f t="shared" si="684"/>
        <v>1.242857142857144E-2</v>
      </c>
      <c r="M6230" s="6">
        <f t="shared" si="685"/>
        <v>0.67816091954022995</v>
      </c>
      <c r="N6230" s="6">
        <f t="shared" si="686"/>
        <v>40.410958904109584</v>
      </c>
      <c r="Q6230" s="1">
        <v>0.73086700000000004</v>
      </c>
      <c r="R6230" s="3">
        <v>148700</v>
      </c>
    </row>
    <row r="6231" spans="1:18" x14ac:dyDescent="0.2">
      <c r="A6231" s="8">
        <v>43031</v>
      </c>
      <c r="B6231" s="1">
        <v>0.74</v>
      </c>
      <c r="C6231" s="1">
        <v>0.74</v>
      </c>
      <c r="D6231" s="1">
        <v>0.70599999999999996</v>
      </c>
      <c r="E6231" s="1">
        <v>0.71699999999999997</v>
      </c>
      <c r="G6231" s="6">
        <f t="shared" si="680"/>
        <v>-2.200000000000002E-2</v>
      </c>
      <c r="H6231" s="1">
        <f t="shared" si="681"/>
        <v>0</v>
      </c>
      <c r="I6231" s="1">
        <f t="shared" si="682"/>
        <v>2.200000000000002E-2</v>
      </c>
      <c r="K6231" s="6">
        <f t="shared" si="683"/>
        <v>8.4285714285714363E-3</v>
      </c>
      <c r="L6231" s="6">
        <f t="shared" si="684"/>
        <v>1.3642857142857154E-2</v>
      </c>
      <c r="M6231" s="6">
        <f t="shared" si="685"/>
        <v>0.61780104712041883</v>
      </c>
      <c r="N6231" s="6">
        <f t="shared" si="686"/>
        <v>38.187702265372167</v>
      </c>
      <c r="Q6231" s="1">
        <v>0.70911000000000002</v>
      </c>
      <c r="R6231" s="3">
        <v>70100</v>
      </c>
    </row>
    <row r="6232" spans="1:18" x14ac:dyDescent="0.2">
      <c r="A6232" s="8">
        <v>43032</v>
      </c>
      <c r="B6232" s="1">
        <v>0.71599999999999997</v>
      </c>
      <c r="C6232" s="1">
        <v>0.72299999999999998</v>
      </c>
      <c r="D6232" s="1">
        <v>0.7</v>
      </c>
      <c r="E6232" s="1">
        <v>0.71499999999999997</v>
      </c>
      <c r="G6232" s="6">
        <f t="shared" si="680"/>
        <v>-2.0000000000000018E-3</v>
      </c>
      <c r="H6232" s="1">
        <f t="shared" si="681"/>
        <v>0</v>
      </c>
      <c r="I6232" s="1">
        <f t="shared" si="682"/>
        <v>2.0000000000000018E-3</v>
      </c>
      <c r="K6232" s="6">
        <f t="shared" si="683"/>
        <v>8.4285714285714363E-3</v>
      </c>
      <c r="L6232" s="6">
        <f t="shared" si="684"/>
        <v>1.0928571428571439E-2</v>
      </c>
      <c r="M6232" s="6">
        <f t="shared" si="685"/>
        <v>0.77124183006535951</v>
      </c>
      <c r="N6232" s="6">
        <f t="shared" si="686"/>
        <v>43.542435424354238</v>
      </c>
      <c r="Q6232" s="1">
        <v>0.70713199999999998</v>
      </c>
      <c r="R6232" s="3">
        <v>206000</v>
      </c>
    </row>
    <row r="6233" spans="1:18" x14ac:dyDescent="0.2">
      <c r="A6233" s="8">
        <v>43033</v>
      </c>
      <c r="B6233" s="1">
        <v>0.71</v>
      </c>
      <c r="C6233" s="1">
        <v>0.73</v>
      </c>
      <c r="D6233" s="1">
        <v>0.70499999999999996</v>
      </c>
      <c r="E6233" s="1">
        <v>0.73</v>
      </c>
      <c r="G6233" s="6">
        <f t="shared" si="680"/>
        <v>1.5000000000000013E-2</v>
      </c>
      <c r="H6233" s="1">
        <f t="shared" si="681"/>
        <v>1.5000000000000013E-2</v>
      </c>
      <c r="I6233" s="1">
        <f t="shared" si="682"/>
        <v>0</v>
      </c>
      <c r="K6233" s="6">
        <f t="shared" si="683"/>
        <v>9.5000000000000084E-3</v>
      </c>
      <c r="L6233" s="6">
        <f t="shared" si="684"/>
        <v>9.5000000000000084E-3</v>
      </c>
      <c r="M6233" s="6">
        <f t="shared" si="685"/>
        <v>1</v>
      </c>
      <c r="N6233" s="6">
        <f t="shared" si="686"/>
        <v>50</v>
      </c>
      <c r="Q6233" s="1">
        <v>0.72196700000000003</v>
      </c>
      <c r="R6233" s="3">
        <v>167000</v>
      </c>
    </row>
    <row r="6234" spans="1:18" x14ac:dyDescent="0.2">
      <c r="A6234" s="8">
        <v>43034</v>
      </c>
      <c r="B6234" s="1">
        <v>0.71399999999999997</v>
      </c>
      <c r="C6234" s="1">
        <v>0.74</v>
      </c>
      <c r="D6234" s="1">
        <v>0.69299999999999995</v>
      </c>
      <c r="E6234" s="1">
        <v>0.73099999999999998</v>
      </c>
      <c r="G6234" s="6">
        <f t="shared" si="680"/>
        <v>1.0000000000000009E-3</v>
      </c>
      <c r="H6234" s="1">
        <f t="shared" si="681"/>
        <v>1.0000000000000009E-3</v>
      </c>
      <c r="I6234" s="1">
        <f t="shared" si="682"/>
        <v>0</v>
      </c>
      <c r="K6234" s="6">
        <f t="shared" si="683"/>
        <v>6.7142857142857204E-3</v>
      </c>
      <c r="L6234" s="6">
        <f t="shared" si="684"/>
        <v>9.5000000000000084E-3</v>
      </c>
      <c r="M6234" s="6">
        <f t="shared" si="685"/>
        <v>0.70676691729323304</v>
      </c>
      <c r="N6234" s="6">
        <f t="shared" si="686"/>
        <v>41.409691629955944</v>
      </c>
      <c r="Q6234" s="1">
        <v>0.72295500000000001</v>
      </c>
      <c r="R6234" s="3">
        <v>200100</v>
      </c>
    </row>
    <row r="6235" spans="1:18" x14ac:dyDescent="0.2">
      <c r="A6235" s="8">
        <v>43035</v>
      </c>
      <c r="B6235" s="1">
        <v>0.73899999999999999</v>
      </c>
      <c r="C6235" s="1">
        <v>0.75</v>
      </c>
      <c r="D6235" s="1">
        <v>0.71099999999999997</v>
      </c>
      <c r="E6235" s="1">
        <v>0.74</v>
      </c>
      <c r="G6235" s="6">
        <f t="shared" si="680"/>
        <v>9.000000000000008E-3</v>
      </c>
      <c r="H6235" s="1">
        <f t="shared" si="681"/>
        <v>9.000000000000008E-3</v>
      </c>
      <c r="I6235" s="1">
        <f t="shared" si="682"/>
        <v>0</v>
      </c>
      <c r="K6235" s="6">
        <f t="shared" si="683"/>
        <v>7.3571428571428633E-3</v>
      </c>
      <c r="L6235" s="6">
        <f t="shared" si="684"/>
        <v>7.0714285714285775E-3</v>
      </c>
      <c r="M6235" s="6">
        <f t="shared" si="685"/>
        <v>1.0404040404040404</v>
      </c>
      <c r="N6235" s="6">
        <f t="shared" si="686"/>
        <v>50.990099009900995</v>
      </c>
      <c r="Q6235" s="1">
        <v>0.73185599999999995</v>
      </c>
      <c r="R6235" s="3">
        <v>402700</v>
      </c>
    </row>
    <row r="6236" spans="1:18" x14ac:dyDescent="0.2">
      <c r="A6236" s="8">
        <v>43038</v>
      </c>
      <c r="B6236" s="1">
        <v>0.72099999999999997</v>
      </c>
      <c r="C6236" s="1">
        <v>0.78</v>
      </c>
      <c r="D6236" s="1">
        <v>0.72099999999999997</v>
      </c>
      <c r="E6236" s="1">
        <v>0.76</v>
      </c>
      <c r="G6236" s="6">
        <f t="shared" si="680"/>
        <v>2.0000000000000018E-2</v>
      </c>
      <c r="H6236" s="1">
        <f t="shared" si="681"/>
        <v>2.0000000000000018E-2</v>
      </c>
      <c r="I6236" s="1">
        <f t="shared" si="682"/>
        <v>0</v>
      </c>
      <c r="K6236" s="6">
        <f t="shared" si="683"/>
        <v>8.0714285714285783E-3</v>
      </c>
      <c r="L6236" s="6">
        <f t="shared" si="684"/>
        <v>7.0714285714285775E-3</v>
      </c>
      <c r="M6236" s="6">
        <f t="shared" si="685"/>
        <v>1.1414141414141414</v>
      </c>
      <c r="N6236" s="6">
        <f t="shared" si="686"/>
        <v>53.301886792452834</v>
      </c>
      <c r="Q6236" s="1">
        <v>0.75163599999999997</v>
      </c>
      <c r="R6236" s="3">
        <v>278900</v>
      </c>
    </row>
    <row r="6237" spans="1:18" x14ac:dyDescent="0.2">
      <c r="A6237" s="8">
        <v>43039</v>
      </c>
      <c r="B6237" s="1">
        <v>0.77</v>
      </c>
      <c r="C6237" s="1">
        <v>0.8</v>
      </c>
      <c r="D6237" s="1">
        <v>0.76200000000000001</v>
      </c>
      <c r="E6237" s="1">
        <v>0.79</v>
      </c>
      <c r="G6237" s="6">
        <f t="shared" si="680"/>
        <v>3.0000000000000027E-2</v>
      </c>
      <c r="H6237" s="1">
        <f t="shared" si="681"/>
        <v>3.0000000000000027E-2</v>
      </c>
      <c r="I6237" s="1">
        <f t="shared" si="682"/>
        <v>0</v>
      </c>
      <c r="K6237" s="6">
        <f t="shared" si="683"/>
        <v>1.0214285714285723E-2</v>
      </c>
      <c r="L6237" s="6">
        <f t="shared" si="684"/>
        <v>6.7142857142857204E-3</v>
      </c>
      <c r="M6237" s="6">
        <f t="shared" si="685"/>
        <v>1.5212765957446808</v>
      </c>
      <c r="N6237" s="6">
        <f t="shared" si="686"/>
        <v>60.337552742616026</v>
      </c>
      <c r="Q6237" s="1">
        <v>0.78130599999999994</v>
      </c>
      <c r="R6237" s="3">
        <v>197500</v>
      </c>
    </row>
    <row r="6238" spans="1:18" x14ac:dyDescent="0.2">
      <c r="A6238" s="8">
        <v>43040</v>
      </c>
      <c r="B6238" s="1">
        <v>0.8</v>
      </c>
      <c r="C6238" s="1">
        <v>0.88</v>
      </c>
      <c r="D6238" s="1">
        <v>0.79300000000000004</v>
      </c>
      <c r="E6238" s="1">
        <v>0.877</v>
      </c>
      <c r="G6238" s="6">
        <f t="shared" si="680"/>
        <v>8.6999999999999966E-2</v>
      </c>
      <c r="H6238" s="1">
        <f t="shared" si="681"/>
        <v>8.6999999999999966E-2</v>
      </c>
      <c r="I6238" s="1">
        <f t="shared" si="682"/>
        <v>0</v>
      </c>
      <c r="K6238" s="6">
        <f t="shared" si="683"/>
        <v>1.6428571428571435E-2</v>
      </c>
      <c r="L6238" s="6">
        <f t="shared" si="684"/>
        <v>6.0714285714285766E-3</v>
      </c>
      <c r="M6238" s="6">
        <f t="shared" si="685"/>
        <v>2.7058823529411753</v>
      </c>
      <c r="N6238" s="6">
        <f t="shared" si="686"/>
        <v>73.015873015873012</v>
      </c>
      <c r="Q6238" s="1">
        <v>0.86734900000000004</v>
      </c>
      <c r="R6238" s="3">
        <v>524900</v>
      </c>
    </row>
    <row r="6239" spans="1:18" x14ac:dyDescent="0.2">
      <c r="A6239" s="8">
        <v>43041</v>
      </c>
      <c r="B6239" s="1">
        <v>0.88</v>
      </c>
      <c r="C6239" s="1">
        <v>0.94</v>
      </c>
      <c r="D6239" s="1">
        <v>0.84199999999999997</v>
      </c>
      <c r="E6239" s="1">
        <v>0.93</v>
      </c>
      <c r="G6239" s="6">
        <f t="shared" si="680"/>
        <v>5.3000000000000047E-2</v>
      </c>
      <c r="H6239" s="1">
        <f t="shared" si="681"/>
        <v>5.3000000000000047E-2</v>
      </c>
      <c r="I6239" s="1">
        <f t="shared" si="682"/>
        <v>0</v>
      </c>
      <c r="K6239" s="6">
        <f t="shared" si="683"/>
        <v>1.7500000000000009E-2</v>
      </c>
      <c r="L6239" s="6">
        <f t="shared" si="684"/>
        <v>6.0714285714285766E-3</v>
      </c>
      <c r="M6239" s="6">
        <f t="shared" si="685"/>
        <v>2.8823529411764697</v>
      </c>
      <c r="N6239" s="6">
        <f t="shared" si="686"/>
        <v>74.242424242424235</v>
      </c>
      <c r="Q6239" s="1">
        <v>0.91976599999999997</v>
      </c>
      <c r="R6239" s="3">
        <v>326600</v>
      </c>
    </row>
    <row r="6240" spans="1:18" x14ac:dyDescent="0.2">
      <c r="A6240" s="8">
        <v>43042</v>
      </c>
      <c r="B6240" s="1">
        <v>0.93100000000000005</v>
      </c>
      <c r="C6240" s="1">
        <v>0.95</v>
      </c>
      <c r="D6240" s="1">
        <v>0.91</v>
      </c>
      <c r="E6240" s="1">
        <v>0.94</v>
      </c>
      <c r="G6240" s="6">
        <f t="shared" si="680"/>
        <v>9.9999999999998979E-3</v>
      </c>
      <c r="H6240" s="1">
        <f t="shared" si="681"/>
        <v>9.9999999999998979E-3</v>
      </c>
      <c r="I6240" s="1">
        <f t="shared" si="682"/>
        <v>0</v>
      </c>
      <c r="K6240" s="6">
        <f t="shared" si="683"/>
        <v>1.7428571428571429E-2</v>
      </c>
      <c r="L6240" s="6">
        <f t="shared" si="684"/>
        <v>6.0714285714285766E-3</v>
      </c>
      <c r="M6240" s="6">
        <f t="shared" si="685"/>
        <v>2.8705882352941154</v>
      </c>
      <c r="N6240" s="6">
        <f t="shared" si="686"/>
        <v>74.164133738601805</v>
      </c>
      <c r="Q6240" s="1">
        <v>0.92965500000000001</v>
      </c>
      <c r="R6240" s="3">
        <v>154600</v>
      </c>
    </row>
    <row r="6241" spans="1:18" x14ac:dyDescent="0.2">
      <c r="A6241" s="8">
        <v>43045</v>
      </c>
      <c r="B6241" s="1">
        <v>0.94</v>
      </c>
      <c r="C6241" s="1">
        <v>0.97499999999999998</v>
      </c>
      <c r="D6241" s="1">
        <v>0.94</v>
      </c>
      <c r="E6241" s="1">
        <v>0.94199999999999995</v>
      </c>
      <c r="G6241" s="6">
        <f t="shared" si="680"/>
        <v>2.0000000000000018E-3</v>
      </c>
      <c r="H6241" s="1">
        <f t="shared" si="681"/>
        <v>2.0000000000000018E-3</v>
      </c>
      <c r="I6241" s="1">
        <f t="shared" si="682"/>
        <v>0</v>
      </c>
      <c r="K6241" s="6">
        <f t="shared" si="683"/>
        <v>1.7571428571428571E-2</v>
      </c>
      <c r="L6241" s="6">
        <f t="shared" si="684"/>
        <v>3.2142857142857173E-3</v>
      </c>
      <c r="M6241" s="6">
        <f t="shared" si="685"/>
        <v>5.4666666666666615</v>
      </c>
      <c r="N6241" s="6">
        <f t="shared" si="686"/>
        <v>84.536082474226788</v>
      </c>
      <c r="Q6241" s="1">
        <v>0.93163300000000004</v>
      </c>
      <c r="R6241" s="3">
        <v>383400</v>
      </c>
    </row>
    <row r="6242" spans="1:18" x14ac:dyDescent="0.2">
      <c r="A6242" s="8">
        <v>43046</v>
      </c>
      <c r="B6242" s="1">
        <v>0.96</v>
      </c>
      <c r="C6242" s="1">
        <v>0.97</v>
      </c>
      <c r="D6242" s="1">
        <v>0.92</v>
      </c>
      <c r="E6242" s="1">
        <v>0.92600000000000005</v>
      </c>
      <c r="G6242" s="6">
        <f t="shared" si="680"/>
        <v>-1.5999999999999903E-2</v>
      </c>
      <c r="H6242" s="1">
        <f t="shared" si="681"/>
        <v>0</v>
      </c>
      <c r="I6242" s="1">
        <f t="shared" si="682"/>
        <v>1.5999999999999903E-2</v>
      </c>
      <c r="K6242" s="6">
        <f t="shared" si="683"/>
        <v>1.7571428571428571E-2</v>
      </c>
      <c r="L6242" s="6">
        <f t="shared" si="684"/>
        <v>2.8571428571428519E-3</v>
      </c>
      <c r="M6242" s="6">
        <f t="shared" si="685"/>
        <v>6.150000000000011</v>
      </c>
      <c r="N6242" s="6">
        <f t="shared" si="686"/>
        <v>86.013986013986042</v>
      </c>
      <c r="Q6242" s="1">
        <v>0.91581000000000001</v>
      </c>
      <c r="R6242" s="3">
        <v>224200</v>
      </c>
    </row>
    <row r="6243" spans="1:18" x14ac:dyDescent="0.2">
      <c r="A6243" s="8">
        <v>43047</v>
      </c>
      <c r="B6243" s="1">
        <v>0.92</v>
      </c>
      <c r="C6243" s="1">
        <v>0.93</v>
      </c>
      <c r="D6243" s="1">
        <v>0.87</v>
      </c>
      <c r="E6243" s="1">
        <v>0.9</v>
      </c>
      <c r="G6243" s="6">
        <f t="shared" si="680"/>
        <v>-2.6000000000000023E-2</v>
      </c>
      <c r="H6243" s="1">
        <f t="shared" si="681"/>
        <v>0</v>
      </c>
      <c r="I6243" s="1">
        <f t="shared" si="682"/>
        <v>2.6000000000000023E-2</v>
      </c>
      <c r="K6243" s="6">
        <f t="shared" si="683"/>
        <v>1.6714285714285713E-2</v>
      </c>
      <c r="L6243" s="6">
        <f t="shared" si="684"/>
        <v>4.7142857142857108E-3</v>
      </c>
      <c r="M6243" s="6">
        <f t="shared" si="685"/>
        <v>3.5454545454545476</v>
      </c>
      <c r="N6243" s="6">
        <f t="shared" si="686"/>
        <v>78.000000000000014</v>
      </c>
      <c r="Q6243" s="1">
        <v>0.890096</v>
      </c>
      <c r="R6243" s="3">
        <v>198400</v>
      </c>
    </row>
    <row r="6244" spans="1:18" x14ac:dyDescent="0.2">
      <c r="A6244" s="8">
        <v>43048</v>
      </c>
      <c r="B6244" s="1">
        <v>0.86</v>
      </c>
      <c r="C6244" s="1">
        <v>0.89</v>
      </c>
      <c r="D6244" s="1">
        <v>0.81</v>
      </c>
      <c r="E6244" s="1">
        <v>0.86</v>
      </c>
      <c r="G6244" s="6">
        <f t="shared" si="680"/>
        <v>-4.0000000000000036E-2</v>
      </c>
      <c r="H6244" s="1">
        <f t="shared" si="681"/>
        <v>0</v>
      </c>
      <c r="I6244" s="1">
        <f t="shared" si="682"/>
        <v>4.0000000000000036E-2</v>
      </c>
      <c r="K6244" s="6">
        <f t="shared" si="683"/>
        <v>1.6214285714285712E-2</v>
      </c>
      <c r="L6244" s="6">
        <f t="shared" si="684"/>
        <v>7.5714285714285701E-3</v>
      </c>
      <c r="M6244" s="6">
        <f t="shared" si="685"/>
        <v>2.1415094339622645</v>
      </c>
      <c r="N6244" s="6">
        <f t="shared" si="686"/>
        <v>68.168168168168165</v>
      </c>
      <c r="Q6244" s="1">
        <v>0.85053599999999996</v>
      </c>
      <c r="R6244" s="3">
        <v>361600</v>
      </c>
    </row>
    <row r="6245" spans="1:18" x14ac:dyDescent="0.2">
      <c r="A6245" s="8">
        <v>43049</v>
      </c>
      <c r="B6245" s="1">
        <v>0.83</v>
      </c>
      <c r="C6245" s="1">
        <v>0.89</v>
      </c>
      <c r="D6245" s="1">
        <v>0.83</v>
      </c>
      <c r="E6245" s="1">
        <v>0.88</v>
      </c>
      <c r="G6245" s="6">
        <f t="shared" si="680"/>
        <v>2.0000000000000018E-2</v>
      </c>
      <c r="H6245" s="1">
        <f t="shared" si="681"/>
        <v>2.0000000000000018E-2</v>
      </c>
      <c r="I6245" s="1">
        <f t="shared" si="682"/>
        <v>0</v>
      </c>
      <c r="K6245" s="6">
        <f t="shared" si="683"/>
        <v>1.7642857142857144E-2</v>
      </c>
      <c r="L6245" s="6">
        <f t="shared" si="684"/>
        <v>5.9999999999999975E-3</v>
      </c>
      <c r="M6245" s="6">
        <f t="shared" si="685"/>
        <v>2.940476190476192</v>
      </c>
      <c r="N6245" s="6">
        <f t="shared" si="686"/>
        <v>74.622356495468296</v>
      </c>
      <c r="Q6245" s="1">
        <v>0.87031599999999998</v>
      </c>
      <c r="R6245" s="3">
        <v>126700</v>
      </c>
    </row>
    <row r="6246" spans="1:18" x14ac:dyDescent="0.2">
      <c r="A6246" s="8">
        <v>43052</v>
      </c>
      <c r="B6246" s="1">
        <v>0.88</v>
      </c>
      <c r="C6246" s="1">
        <v>0.92300000000000004</v>
      </c>
      <c r="D6246" s="1">
        <v>0.83299999999999996</v>
      </c>
      <c r="E6246" s="1">
        <v>0.89</v>
      </c>
      <c r="G6246" s="6">
        <f t="shared" si="680"/>
        <v>1.0000000000000009E-2</v>
      </c>
      <c r="H6246" s="1">
        <f t="shared" si="681"/>
        <v>1.0000000000000009E-2</v>
      </c>
      <c r="I6246" s="1">
        <f t="shared" si="682"/>
        <v>0</v>
      </c>
      <c r="K6246" s="6">
        <f t="shared" si="683"/>
        <v>1.8357142857142857E-2</v>
      </c>
      <c r="L6246" s="6">
        <f t="shared" si="684"/>
        <v>5.8571428571428542E-3</v>
      </c>
      <c r="M6246" s="6">
        <f t="shared" si="685"/>
        <v>3.1341463414634161</v>
      </c>
      <c r="N6246" s="6">
        <f t="shared" si="686"/>
        <v>75.811209439528028</v>
      </c>
      <c r="Q6246" s="1">
        <v>0.88020600000000004</v>
      </c>
      <c r="R6246" s="3">
        <v>186300</v>
      </c>
    </row>
    <row r="6247" spans="1:18" x14ac:dyDescent="0.2">
      <c r="A6247" s="8">
        <v>43053</v>
      </c>
      <c r="B6247" s="1">
        <v>0.871</v>
      </c>
      <c r="C6247" s="1">
        <v>0.9</v>
      </c>
      <c r="D6247" s="1">
        <v>0.81399999999999995</v>
      </c>
      <c r="E6247" s="1">
        <v>0.82</v>
      </c>
      <c r="G6247" s="6">
        <f t="shared" si="680"/>
        <v>-7.0000000000000062E-2</v>
      </c>
      <c r="H6247" s="1">
        <f t="shared" si="681"/>
        <v>0</v>
      </c>
      <c r="I6247" s="1">
        <f t="shared" si="682"/>
        <v>7.0000000000000062E-2</v>
      </c>
      <c r="K6247" s="6">
        <f t="shared" si="683"/>
        <v>1.7285714285714286E-2</v>
      </c>
      <c r="L6247" s="6">
        <f t="shared" si="684"/>
        <v>1.0857142857142859E-2</v>
      </c>
      <c r="M6247" s="6">
        <f t="shared" si="685"/>
        <v>1.5921052631578945</v>
      </c>
      <c r="N6247" s="6">
        <f t="shared" si="686"/>
        <v>61.421319796954315</v>
      </c>
      <c r="Q6247" s="1">
        <v>0.81097600000000003</v>
      </c>
      <c r="R6247" s="3">
        <v>108800</v>
      </c>
    </row>
    <row r="6248" spans="1:18" x14ac:dyDescent="0.2">
      <c r="A6248" s="8">
        <v>43054</v>
      </c>
      <c r="B6248" s="1">
        <v>0.8</v>
      </c>
      <c r="C6248" s="1">
        <v>0.85</v>
      </c>
      <c r="D6248" s="1">
        <v>0.76500000000000001</v>
      </c>
      <c r="E6248" s="1">
        <v>0.82499999999999996</v>
      </c>
      <c r="G6248" s="6">
        <f t="shared" si="680"/>
        <v>5.0000000000000044E-3</v>
      </c>
      <c r="H6248" s="1">
        <f t="shared" si="681"/>
        <v>5.0000000000000044E-3</v>
      </c>
      <c r="I6248" s="1">
        <f t="shared" si="682"/>
        <v>0</v>
      </c>
      <c r="K6248" s="6">
        <f t="shared" si="683"/>
        <v>1.7571428571428571E-2</v>
      </c>
      <c r="L6248" s="6">
        <f t="shared" si="684"/>
        <v>1.0857142857142859E-2</v>
      </c>
      <c r="M6248" s="6">
        <f t="shared" si="685"/>
        <v>1.6184210526315788</v>
      </c>
      <c r="N6248" s="6">
        <f t="shared" si="686"/>
        <v>61.80904522613065</v>
      </c>
      <c r="Q6248" s="1">
        <v>0.81592100000000001</v>
      </c>
      <c r="R6248" s="3">
        <v>107100</v>
      </c>
    </row>
    <row r="6249" spans="1:18" x14ac:dyDescent="0.2">
      <c r="A6249" s="8">
        <v>43055</v>
      </c>
      <c r="B6249" s="1">
        <v>0.81499999999999995</v>
      </c>
      <c r="C6249" s="1">
        <v>0.88</v>
      </c>
      <c r="D6249" s="1">
        <v>0.81499999999999995</v>
      </c>
      <c r="E6249" s="1">
        <v>0.85</v>
      </c>
      <c r="G6249" s="6">
        <f t="shared" si="680"/>
        <v>2.5000000000000022E-2</v>
      </c>
      <c r="H6249" s="1">
        <f t="shared" si="681"/>
        <v>2.5000000000000022E-2</v>
      </c>
      <c r="I6249" s="1">
        <f t="shared" si="682"/>
        <v>0</v>
      </c>
      <c r="K6249" s="6">
        <f t="shared" si="683"/>
        <v>1.8714285714285715E-2</v>
      </c>
      <c r="L6249" s="6">
        <f t="shared" si="684"/>
        <v>1.0857142857142859E-2</v>
      </c>
      <c r="M6249" s="6">
        <f t="shared" si="685"/>
        <v>1.7236842105263155</v>
      </c>
      <c r="N6249" s="6">
        <f t="shared" si="686"/>
        <v>63.285024154589365</v>
      </c>
      <c r="Q6249" s="1">
        <v>0.840646</v>
      </c>
      <c r="R6249" s="3">
        <v>81200</v>
      </c>
    </row>
    <row r="6250" spans="1:18" x14ac:dyDescent="0.2">
      <c r="A6250" s="8">
        <v>43056</v>
      </c>
      <c r="B6250" s="1">
        <v>0.85</v>
      </c>
      <c r="C6250" s="1">
        <v>0.89</v>
      </c>
      <c r="D6250" s="1">
        <v>0.85</v>
      </c>
      <c r="E6250" s="1">
        <v>0.88</v>
      </c>
      <c r="G6250" s="6">
        <f t="shared" si="680"/>
        <v>3.0000000000000027E-2</v>
      </c>
      <c r="H6250" s="1">
        <f t="shared" si="681"/>
        <v>3.0000000000000027E-2</v>
      </c>
      <c r="I6250" s="1">
        <f t="shared" si="682"/>
        <v>0</v>
      </c>
      <c r="K6250" s="6">
        <f t="shared" si="683"/>
        <v>1.942857142857143E-2</v>
      </c>
      <c r="L6250" s="6">
        <f t="shared" si="684"/>
        <v>1.0857142857142859E-2</v>
      </c>
      <c r="M6250" s="6">
        <f t="shared" si="685"/>
        <v>1.7894736842105263</v>
      </c>
      <c r="N6250" s="6">
        <f t="shared" si="686"/>
        <v>64.15094339622641</v>
      </c>
      <c r="Q6250" s="1">
        <v>0.87031599999999998</v>
      </c>
      <c r="R6250" s="3">
        <v>134200</v>
      </c>
    </row>
    <row r="6251" spans="1:18" x14ac:dyDescent="0.2">
      <c r="A6251" s="8">
        <v>43059</v>
      </c>
      <c r="B6251" s="1">
        <v>0.88</v>
      </c>
      <c r="C6251" s="1">
        <v>0.9</v>
      </c>
      <c r="D6251" s="1">
        <v>0.83399999999999996</v>
      </c>
      <c r="E6251" s="1">
        <v>0.85499999999999998</v>
      </c>
      <c r="G6251" s="6">
        <f t="shared" si="680"/>
        <v>-2.5000000000000022E-2</v>
      </c>
      <c r="H6251" s="1">
        <f t="shared" si="681"/>
        <v>0</v>
      </c>
      <c r="I6251" s="1">
        <f t="shared" si="682"/>
        <v>2.5000000000000022E-2</v>
      </c>
      <c r="K6251" s="6">
        <f t="shared" si="683"/>
        <v>1.7285714285714286E-2</v>
      </c>
      <c r="L6251" s="6">
        <f t="shared" si="684"/>
        <v>1.2642857142857147E-2</v>
      </c>
      <c r="M6251" s="6">
        <f t="shared" si="685"/>
        <v>1.3672316384180787</v>
      </c>
      <c r="N6251" s="6">
        <f t="shared" si="686"/>
        <v>57.756563245823379</v>
      </c>
      <c r="Q6251" s="1">
        <v>0.84559099999999998</v>
      </c>
      <c r="R6251" s="3">
        <v>143800</v>
      </c>
    </row>
    <row r="6252" spans="1:18" x14ac:dyDescent="0.2">
      <c r="A6252" s="8">
        <v>43060</v>
      </c>
      <c r="B6252" s="1">
        <v>0.84099999999999997</v>
      </c>
      <c r="C6252" s="1">
        <v>0.88</v>
      </c>
      <c r="D6252" s="1">
        <v>0.81</v>
      </c>
      <c r="E6252" s="1">
        <v>0.83</v>
      </c>
      <c r="G6252" s="6">
        <f t="shared" si="680"/>
        <v>-2.5000000000000022E-2</v>
      </c>
      <c r="H6252" s="1">
        <f t="shared" si="681"/>
        <v>0</v>
      </c>
      <c r="I6252" s="1">
        <f t="shared" si="682"/>
        <v>2.5000000000000022E-2</v>
      </c>
      <c r="K6252" s="6">
        <f t="shared" si="683"/>
        <v>1.1071428571428574E-2</v>
      </c>
      <c r="L6252" s="6">
        <f t="shared" si="684"/>
        <v>1.4428571428571433E-2</v>
      </c>
      <c r="M6252" s="6">
        <f t="shared" si="685"/>
        <v>0.76732673267326723</v>
      </c>
      <c r="N6252" s="6">
        <f t="shared" si="686"/>
        <v>43.417366946778706</v>
      </c>
      <c r="Q6252" s="1">
        <v>0.82086599999999998</v>
      </c>
      <c r="R6252" s="3">
        <v>142900</v>
      </c>
    </row>
    <row r="6253" spans="1:18" x14ac:dyDescent="0.2">
      <c r="A6253" s="8">
        <v>43061</v>
      </c>
      <c r="B6253" s="1">
        <v>0.84199999999999997</v>
      </c>
      <c r="C6253" s="1">
        <v>0.87</v>
      </c>
      <c r="D6253" s="1">
        <v>0.84</v>
      </c>
      <c r="E6253" s="1">
        <v>0.86299999999999999</v>
      </c>
      <c r="G6253" s="6">
        <f t="shared" si="680"/>
        <v>3.3000000000000029E-2</v>
      </c>
      <c r="H6253" s="1">
        <f t="shared" si="681"/>
        <v>3.3000000000000029E-2</v>
      </c>
      <c r="I6253" s="1">
        <f t="shared" si="682"/>
        <v>0</v>
      </c>
      <c r="K6253" s="6">
        <f t="shared" si="683"/>
        <v>9.642857142857144E-3</v>
      </c>
      <c r="L6253" s="6">
        <f t="shared" si="684"/>
        <v>1.4428571428571433E-2</v>
      </c>
      <c r="M6253" s="6">
        <f t="shared" si="685"/>
        <v>0.66831683168316824</v>
      </c>
      <c r="N6253" s="6">
        <f t="shared" si="686"/>
        <v>40.059347181008903</v>
      </c>
      <c r="Q6253" s="1">
        <v>0.85350300000000001</v>
      </c>
      <c r="R6253" s="3">
        <v>42900</v>
      </c>
    </row>
    <row r="6254" spans="1:18" x14ac:dyDescent="0.2">
      <c r="A6254" s="8">
        <v>43063</v>
      </c>
      <c r="B6254" s="1">
        <v>0.88</v>
      </c>
      <c r="C6254" s="1">
        <v>0.88</v>
      </c>
      <c r="D6254" s="1">
        <v>0.82</v>
      </c>
      <c r="E6254" s="1">
        <v>0.84</v>
      </c>
      <c r="G6254" s="6">
        <f t="shared" si="680"/>
        <v>-2.300000000000002E-2</v>
      </c>
      <c r="H6254" s="1">
        <f t="shared" si="681"/>
        <v>0</v>
      </c>
      <c r="I6254" s="1">
        <f t="shared" si="682"/>
        <v>2.300000000000002E-2</v>
      </c>
      <c r="K6254" s="6">
        <f t="shared" si="683"/>
        <v>8.9285714285714367E-3</v>
      </c>
      <c r="L6254" s="6">
        <f t="shared" si="684"/>
        <v>1.6071428571428577E-2</v>
      </c>
      <c r="M6254" s="6">
        <f t="shared" si="685"/>
        <v>0.55555555555555591</v>
      </c>
      <c r="N6254" s="6">
        <f t="shared" si="686"/>
        <v>35.714285714285722</v>
      </c>
      <c r="Q6254" s="1">
        <v>0.83075600000000005</v>
      </c>
      <c r="R6254" s="3">
        <v>31400</v>
      </c>
    </row>
    <row r="6255" spans="1:18" x14ac:dyDescent="0.2">
      <c r="A6255" s="8">
        <v>43066</v>
      </c>
      <c r="B6255" s="1">
        <v>0.82</v>
      </c>
      <c r="C6255" s="1">
        <v>0.84</v>
      </c>
      <c r="D6255" s="1">
        <v>0.79</v>
      </c>
      <c r="E6255" s="1">
        <v>0.79</v>
      </c>
      <c r="G6255" s="6">
        <f t="shared" si="680"/>
        <v>-4.9999999999999933E-2</v>
      </c>
      <c r="H6255" s="1">
        <f t="shared" si="681"/>
        <v>0</v>
      </c>
      <c r="I6255" s="1">
        <f t="shared" si="682"/>
        <v>4.9999999999999933E-2</v>
      </c>
      <c r="K6255" s="6">
        <f t="shared" si="683"/>
        <v>8.7857142857142943E-3</v>
      </c>
      <c r="L6255" s="6">
        <f t="shared" si="684"/>
        <v>1.9642857142857146E-2</v>
      </c>
      <c r="M6255" s="6">
        <f t="shared" si="685"/>
        <v>0.44727272727272765</v>
      </c>
      <c r="N6255" s="6">
        <f t="shared" si="686"/>
        <v>30.904522613065353</v>
      </c>
      <c r="Q6255" s="1">
        <v>0.78130599999999994</v>
      </c>
      <c r="R6255" s="3">
        <v>124800</v>
      </c>
    </row>
    <row r="6256" spans="1:18" x14ac:dyDescent="0.2">
      <c r="A6256" s="8">
        <v>43067</v>
      </c>
      <c r="B6256" s="1">
        <v>0.79500000000000004</v>
      </c>
      <c r="C6256" s="1">
        <v>0.81699999999999995</v>
      </c>
      <c r="D6256" s="1">
        <v>0.74</v>
      </c>
      <c r="E6256" s="1">
        <v>0.75</v>
      </c>
      <c r="G6256" s="6">
        <f t="shared" si="680"/>
        <v>-4.0000000000000036E-2</v>
      </c>
      <c r="H6256" s="1">
        <f t="shared" si="681"/>
        <v>0</v>
      </c>
      <c r="I6256" s="1">
        <f t="shared" si="682"/>
        <v>4.0000000000000036E-2</v>
      </c>
      <c r="K6256" s="6">
        <f t="shared" si="683"/>
        <v>8.7857142857142943E-3</v>
      </c>
      <c r="L6256" s="6">
        <f t="shared" si="684"/>
        <v>2.135714285714287E-2</v>
      </c>
      <c r="M6256" s="6">
        <f t="shared" si="685"/>
        <v>0.41137123745819415</v>
      </c>
      <c r="N6256" s="6">
        <f t="shared" si="686"/>
        <v>29.146919431279628</v>
      </c>
      <c r="Q6256" s="1">
        <v>0.74174600000000002</v>
      </c>
      <c r="R6256" s="3">
        <v>354800</v>
      </c>
    </row>
    <row r="6257" spans="1:18" x14ac:dyDescent="0.2">
      <c r="A6257" s="8">
        <v>43068</v>
      </c>
      <c r="B6257" s="1">
        <v>0.74199999999999999</v>
      </c>
      <c r="C6257" s="1">
        <v>0.77500000000000002</v>
      </c>
      <c r="D6257" s="1">
        <v>0.73</v>
      </c>
      <c r="E6257" s="1">
        <v>0.73499999999999999</v>
      </c>
      <c r="G6257" s="6">
        <f t="shared" si="680"/>
        <v>-1.5000000000000013E-2</v>
      </c>
      <c r="H6257" s="1">
        <f t="shared" si="681"/>
        <v>0</v>
      </c>
      <c r="I6257" s="1">
        <f t="shared" si="682"/>
        <v>1.5000000000000013E-2</v>
      </c>
      <c r="K6257" s="6">
        <f t="shared" si="683"/>
        <v>8.7857142857142943E-3</v>
      </c>
      <c r="L6257" s="6">
        <f t="shared" si="684"/>
        <v>2.0571428571428581E-2</v>
      </c>
      <c r="M6257" s="6">
        <f t="shared" si="685"/>
        <v>0.42708333333333354</v>
      </c>
      <c r="N6257" s="6">
        <f t="shared" si="686"/>
        <v>29.927007299270073</v>
      </c>
      <c r="Q6257" s="1">
        <v>0.72691099999999997</v>
      </c>
      <c r="R6257" s="3">
        <v>208200</v>
      </c>
    </row>
    <row r="6258" spans="1:18" x14ac:dyDescent="0.2">
      <c r="A6258" s="8">
        <v>43069</v>
      </c>
      <c r="B6258" s="1">
        <v>0.73</v>
      </c>
      <c r="C6258" s="1">
        <v>0.77500000000000002</v>
      </c>
      <c r="D6258" s="1">
        <v>0.73</v>
      </c>
      <c r="E6258" s="1">
        <v>0.75</v>
      </c>
      <c r="G6258" s="6">
        <f t="shared" si="680"/>
        <v>1.5000000000000013E-2</v>
      </c>
      <c r="H6258" s="1">
        <f t="shared" si="681"/>
        <v>1.5000000000000013E-2</v>
      </c>
      <c r="I6258" s="1">
        <f t="shared" si="682"/>
        <v>0</v>
      </c>
      <c r="K6258" s="6">
        <f t="shared" si="683"/>
        <v>9.8571428571428664E-3</v>
      </c>
      <c r="L6258" s="6">
        <f t="shared" si="684"/>
        <v>1.7714285714285721E-2</v>
      </c>
      <c r="M6258" s="6">
        <f t="shared" si="685"/>
        <v>0.55645161290322609</v>
      </c>
      <c r="N6258" s="6">
        <f t="shared" si="686"/>
        <v>35.751295336787578</v>
      </c>
      <c r="Q6258" s="1">
        <v>0.74174600000000002</v>
      </c>
      <c r="R6258" s="3">
        <v>226200</v>
      </c>
    </row>
    <row r="6259" spans="1:18" x14ac:dyDescent="0.2">
      <c r="A6259" s="8">
        <v>43070</v>
      </c>
      <c r="B6259" s="1">
        <v>0.75</v>
      </c>
      <c r="C6259" s="1">
        <v>0.81699999999999995</v>
      </c>
      <c r="D6259" s="1">
        <v>0.75</v>
      </c>
      <c r="E6259" s="1">
        <v>0.81699999999999995</v>
      </c>
      <c r="G6259" s="6">
        <f t="shared" si="680"/>
        <v>6.6999999999999948E-2</v>
      </c>
      <c r="H6259" s="1">
        <f t="shared" si="681"/>
        <v>6.6999999999999948E-2</v>
      </c>
      <c r="I6259" s="1">
        <f t="shared" si="682"/>
        <v>0</v>
      </c>
      <c r="K6259" s="6">
        <f t="shared" si="683"/>
        <v>1.3214285714285718E-2</v>
      </c>
      <c r="L6259" s="6">
        <f t="shared" si="684"/>
        <v>1.7714285714285721E-2</v>
      </c>
      <c r="M6259" s="6">
        <f t="shared" si="685"/>
        <v>0.74596774193548387</v>
      </c>
      <c r="N6259" s="6">
        <f t="shared" si="686"/>
        <v>42.725173210161664</v>
      </c>
      <c r="Q6259" s="1">
        <v>0.80800899999999998</v>
      </c>
      <c r="R6259" s="3">
        <v>294200</v>
      </c>
    </row>
    <row r="6260" spans="1:18" x14ac:dyDescent="0.2">
      <c r="A6260" s="8">
        <v>43073</v>
      </c>
      <c r="B6260" s="1">
        <v>0.8</v>
      </c>
      <c r="C6260" s="1">
        <v>0.8</v>
      </c>
      <c r="D6260" s="1">
        <v>0.76300000000000001</v>
      </c>
      <c r="E6260" s="1">
        <v>0.79</v>
      </c>
      <c r="G6260" s="6">
        <f t="shared" si="680"/>
        <v>-2.6999999999999913E-2</v>
      </c>
      <c r="H6260" s="1">
        <f t="shared" si="681"/>
        <v>0</v>
      </c>
      <c r="I6260" s="1">
        <f t="shared" si="682"/>
        <v>2.6999999999999913E-2</v>
      </c>
      <c r="K6260" s="6">
        <f t="shared" si="683"/>
        <v>1.2500000000000002E-2</v>
      </c>
      <c r="L6260" s="6">
        <f t="shared" si="684"/>
        <v>1.9642857142857146E-2</v>
      </c>
      <c r="M6260" s="6">
        <f t="shared" si="685"/>
        <v>0.63636363636363635</v>
      </c>
      <c r="N6260" s="6">
        <f t="shared" si="686"/>
        <v>38.888888888888886</v>
      </c>
      <c r="Q6260" s="1">
        <v>0.78130599999999994</v>
      </c>
      <c r="R6260" s="3">
        <v>295300</v>
      </c>
    </row>
    <row r="6261" spans="1:18" x14ac:dyDescent="0.2">
      <c r="A6261" s="8">
        <v>43074</v>
      </c>
      <c r="B6261" s="1">
        <v>0.8</v>
      </c>
      <c r="C6261" s="1">
        <v>0.80800000000000005</v>
      </c>
      <c r="D6261" s="1">
        <v>0.77</v>
      </c>
      <c r="E6261" s="1">
        <v>0.78</v>
      </c>
      <c r="G6261" s="6">
        <f t="shared" si="680"/>
        <v>-1.0000000000000009E-2</v>
      </c>
      <c r="H6261" s="1">
        <f t="shared" si="681"/>
        <v>0</v>
      </c>
      <c r="I6261" s="1">
        <f t="shared" si="682"/>
        <v>1.0000000000000009E-2</v>
      </c>
      <c r="K6261" s="6">
        <f t="shared" si="683"/>
        <v>1.2500000000000002E-2</v>
      </c>
      <c r="L6261" s="6">
        <f t="shared" si="684"/>
        <v>1.5357142857142856E-2</v>
      </c>
      <c r="M6261" s="6">
        <f t="shared" si="685"/>
        <v>0.81395348837209325</v>
      </c>
      <c r="N6261" s="6">
        <f t="shared" si="686"/>
        <v>44.871794871794876</v>
      </c>
      <c r="Q6261" s="1">
        <v>0.77141599999999999</v>
      </c>
      <c r="R6261" s="3">
        <v>160800</v>
      </c>
    </row>
    <row r="6262" spans="1:18" x14ac:dyDescent="0.2">
      <c r="A6262" s="8">
        <v>43075</v>
      </c>
      <c r="B6262" s="1">
        <v>0.745</v>
      </c>
      <c r="C6262" s="1">
        <v>0.78900000000000003</v>
      </c>
      <c r="D6262" s="1">
        <v>0.745</v>
      </c>
      <c r="E6262" s="1">
        <v>0.77600000000000002</v>
      </c>
      <c r="G6262" s="6">
        <f t="shared" si="680"/>
        <v>-4.0000000000000036E-3</v>
      </c>
      <c r="H6262" s="1">
        <f t="shared" si="681"/>
        <v>0</v>
      </c>
      <c r="I6262" s="1">
        <f t="shared" si="682"/>
        <v>4.0000000000000036E-3</v>
      </c>
      <c r="K6262" s="6">
        <f t="shared" si="683"/>
        <v>1.2142857142857146E-2</v>
      </c>
      <c r="L6262" s="6">
        <f t="shared" si="684"/>
        <v>1.5642857142857142E-2</v>
      </c>
      <c r="M6262" s="6">
        <f t="shared" si="685"/>
        <v>0.77625570776255737</v>
      </c>
      <c r="N6262" s="6">
        <f t="shared" si="686"/>
        <v>43.701799485861194</v>
      </c>
      <c r="Q6262" s="1">
        <v>0.76746000000000003</v>
      </c>
      <c r="R6262" s="3">
        <v>177600</v>
      </c>
    </row>
    <row r="6263" spans="1:18" x14ac:dyDescent="0.2">
      <c r="A6263" s="8">
        <v>43076</v>
      </c>
      <c r="B6263" s="1">
        <v>0.753</v>
      </c>
      <c r="C6263" s="1">
        <v>0.8</v>
      </c>
      <c r="D6263" s="1">
        <v>0.751</v>
      </c>
      <c r="E6263" s="1">
        <v>0.78500000000000003</v>
      </c>
      <c r="G6263" s="6">
        <f t="shared" si="680"/>
        <v>9.000000000000008E-3</v>
      </c>
      <c r="H6263" s="1">
        <f t="shared" si="681"/>
        <v>9.000000000000008E-3</v>
      </c>
      <c r="I6263" s="1">
        <f t="shared" si="682"/>
        <v>0</v>
      </c>
      <c r="K6263" s="6">
        <f t="shared" si="683"/>
        <v>1.1000000000000001E-2</v>
      </c>
      <c r="L6263" s="6">
        <f t="shared" si="684"/>
        <v>1.5642857142857142E-2</v>
      </c>
      <c r="M6263" s="6">
        <f t="shared" si="685"/>
        <v>0.70319634703196354</v>
      </c>
      <c r="N6263" s="6">
        <f t="shared" si="686"/>
        <v>41.286863270777481</v>
      </c>
      <c r="Q6263" s="1">
        <v>0.77636099999999997</v>
      </c>
      <c r="R6263" s="3">
        <v>166900</v>
      </c>
    </row>
    <row r="6264" spans="1:18" x14ac:dyDescent="0.2">
      <c r="A6264" s="8">
        <v>43077</v>
      </c>
      <c r="B6264" s="1">
        <v>0.78800000000000003</v>
      </c>
      <c r="C6264" s="1">
        <v>0.8</v>
      </c>
      <c r="D6264" s="1">
        <v>0.76200000000000001</v>
      </c>
      <c r="E6264" s="1">
        <v>0.79</v>
      </c>
      <c r="G6264" s="6">
        <f t="shared" si="680"/>
        <v>5.0000000000000044E-3</v>
      </c>
      <c r="H6264" s="1">
        <f t="shared" si="681"/>
        <v>5.0000000000000044E-3</v>
      </c>
      <c r="I6264" s="1">
        <f t="shared" si="682"/>
        <v>0</v>
      </c>
      <c r="K6264" s="6">
        <f t="shared" si="683"/>
        <v>9.2142857142857148E-3</v>
      </c>
      <c r="L6264" s="6">
        <f t="shared" si="684"/>
        <v>1.5642857142857142E-2</v>
      </c>
      <c r="M6264" s="6">
        <f t="shared" si="685"/>
        <v>0.58904109589041098</v>
      </c>
      <c r="N6264" s="6">
        <f t="shared" si="686"/>
        <v>37.068965517241388</v>
      </c>
      <c r="Q6264" s="1">
        <v>0.78130599999999994</v>
      </c>
      <c r="R6264" s="3">
        <v>96800</v>
      </c>
    </row>
    <row r="6265" spans="1:18" x14ac:dyDescent="0.2">
      <c r="A6265" s="8">
        <v>43080</v>
      </c>
      <c r="B6265" s="1">
        <v>0.78400000000000003</v>
      </c>
      <c r="C6265" s="1">
        <v>0.8</v>
      </c>
      <c r="D6265" s="1">
        <v>0.78</v>
      </c>
      <c r="E6265" s="1">
        <v>0.79</v>
      </c>
      <c r="G6265" s="6">
        <f t="shared" si="680"/>
        <v>0</v>
      </c>
      <c r="H6265" s="1">
        <f t="shared" si="681"/>
        <v>0</v>
      </c>
      <c r="I6265" s="1">
        <f t="shared" si="682"/>
        <v>0</v>
      </c>
      <c r="K6265" s="6">
        <f t="shared" si="683"/>
        <v>9.2142857142857148E-3</v>
      </c>
      <c r="L6265" s="6">
        <f t="shared" si="684"/>
        <v>1.3857142857142854E-2</v>
      </c>
      <c r="M6265" s="6">
        <f t="shared" si="685"/>
        <v>0.66494845360824761</v>
      </c>
      <c r="N6265" s="6">
        <f t="shared" si="686"/>
        <v>39.938080495356047</v>
      </c>
      <c r="Q6265" s="1">
        <v>0.78130599999999994</v>
      </c>
      <c r="R6265" s="3">
        <v>103400</v>
      </c>
    </row>
    <row r="6266" spans="1:18" x14ac:dyDescent="0.2">
      <c r="A6266" s="8">
        <v>43081</v>
      </c>
      <c r="B6266" s="1">
        <v>0.79</v>
      </c>
      <c r="C6266" s="1">
        <v>0.8</v>
      </c>
      <c r="D6266" s="1">
        <v>0.77100000000000002</v>
      </c>
      <c r="E6266" s="1">
        <v>0.79</v>
      </c>
      <c r="G6266" s="6">
        <f t="shared" si="680"/>
        <v>0</v>
      </c>
      <c r="H6266" s="1">
        <f t="shared" si="681"/>
        <v>0</v>
      </c>
      <c r="I6266" s="1">
        <f t="shared" si="682"/>
        <v>0</v>
      </c>
      <c r="K6266" s="6">
        <f t="shared" si="683"/>
        <v>9.2142857142857148E-3</v>
      </c>
      <c r="L6266" s="6">
        <f t="shared" si="684"/>
        <v>1.2071428571428566E-2</v>
      </c>
      <c r="M6266" s="6">
        <f t="shared" si="685"/>
        <v>0.76331360946745597</v>
      </c>
      <c r="N6266" s="6">
        <f t="shared" si="686"/>
        <v>43.288590604026858</v>
      </c>
      <c r="Q6266" s="1">
        <v>0.78130599999999994</v>
      </c>
      <c r="R6266" s="3">
        <v>118900</v>
      </c>
    </row>
    <row r="6267" spans="1:18" x14ac:dyDescent="0.2">
      <c r="A6267" s="8">
        <v>43082</v>
      </c>
      <c r="B6267" s="1">
        <v>0.78100000000000003</v>
      </c>
      <c r="C6267" s="1">
        <v>0.78100000000000003</v>
      </c>
      <c r="D6267" s="1">
        <v>0.72599999999999998</v>
      </c>
      <c r="E6267" s="1">
        <v>0.74</v>
      </c>
      <c r="G6267" s="6">
        <f t="shared" si="680"/>
        <v>-5.0000000000000044E-2</v>
      </c>
      <c r="H6267" s="1">
        <f t="shared" si="681"/>
        <v>0</v>
      </c>
      <c r="I6267" s="1">
        <f t="shared" si="682"/>
        <v>5.0000000000000044E-2</v>
      </c>
      <c r="K6267" s="6">
        <f t="shared" si="683"/>
        <v>6.8571428571428551E-3</v>
      </c>
      <c r="L6267" s="6">
        <f t="shared" si="684"/>
        <v>1.5642857142857142E-2</v>
      </c>
      <c r="M6267" s="6">
        <f t="shared" si="685"/>
        <v>0.43835616438356151</v>
      </c>
      <c r="N6267" s="6">
        <f t="shared" si="686"/>
        <v>30.476190476190482</v>
      </c>
      <c r="Q6267" s="1">
        <v>0.73185599999999995</v>
      </c>
      <c r="R6267" s="3">
        <v>375900</v>
      </c>
    </row>
    <row r="6268" spans="1:18" x14ac:dyDescent="0.2">
      <c r="A6268" s="8">
        <v>43083</v>
      </c>
      <c r="B6268" s="1">
        <v>0.73099999999999998</v>
      </c>
      <c r="C6268" s="1">
        <v>0.76900000000000002</v>
      </c>
      <c r="D6268" s="1">
        <v>0.71399999999999997</v>
      </c>
      <c r="E6268" s="1">
        <v>0.745</v>
      </c>
      <c r="G6268" s="6">
        <f t="shared" si="680"/>
        <v>5.0000000000000044E-3</v>
      </c>
      <c r="H6268" s="1">
        <f t="shared" si="681"/>
        <v>5.0000000000000044E-3</v>
      </c>
      <c r="I6268" s="1">
        <f t="shared" si="682"/>
        <v>0</v>
      </c>
      <c r="K6268" s="6">
        <f t="shared" si="683"/>
        <v>7.214285714285713E-3</v>
      </c>
      <c r="L6268" s="6">
        <f t="shared" si="684"/>
        <v>1.3999999999999997E-2</v>
      </c>
      <c r="M6268" s="6">
        <f t="shared" si="685"/>
        <v>0.51530612244897966</v>
      </c>
      <c r="N6268" s="6">
        <f t="shared" si="686"/>
        <v>34.006734006734007</v>
      </c>
      <c r="Q6268" s="1">
        <v>0.73680100000000004</v>
      </c>
      <c r="R6268" s="3">
        <v>159500</v>
      </c>
    </row>
    <row r="6269" spans="1:18" x14ac:dyDescent="0.2">
      <c r="A6269" s="8">
        <v>43084</v>
      </c>
      <c r="B6269" s="1">
        <v>0.74</v>
      </c>
      <c r="C6269" s="1">
        <v>0.75</v>
      </c>
      <c r="D6269" s="1">
        <v>0.70399999999999996</v>
      </c>
      <c r="E6269" s="1">
        <v>0.70399999999999996</v>
      </c>
      <c r="G6269" s="6">
        <f t="shared" si="680"/>
        <v>-4.1000000000000036E-2</v>
      </c>
      <c r="H6269" s="1">
        <f t="shared" si="681"/>
        <v>0</v>
      </c>
      <c r="I6269" s="1">
        <f t="shared" si="682"/>
        <v>4.1000000000000036E-2</v>
      </c>
      <c r="K6269" s="6">
        <f t="shared" si="683"/>
        <v>7.214285714285713E-3</v>
      </c>
      <c r="L6269" s="6">
        <f t="shared" si="684"/>
        <v>1.3357142857142861E-2</v>
      </c>
      <c r="M6269" s="6">
        <f t="shared" si="685"/>
        <v>0.54010695187165747</v>
      </c>
      <c r="N6269" s="6">
        <f t="shared" si="686"/>
        <v>35.069444444444429</v>
      </c>
      <c r="Q6269" s="1">
        <v>0.69625300000000001</v>
      </c>
      <c r="R6269" s="3">
        <v>260600</v>
      </c>
    </row>
    <row r="6270" spans="1:18" x14ac:dyDescent="0.2">
      <c r="A6270" s="8">
        <v>43087</v>
      </c>
      <c r="B6270" s="1">
        <v>0.72099999999999997</v>
      </c>
      <c r="C6270" s="1">
        <v>0.76800000000000002</v>
      </c>
      <c r="D6270" s="1">
        <v>0.71</v>
      </c>
      <c r="E6270" s="1">
        <v>0.71199999999999997</v>
      </c>
      <c r="G6270" s="6">
        <f t="shared" si="680"/>
        <v>8.0000000000000071E-3</v>
      </c>
      <c r="H6270" s="1">
        <f t="shared" si="681"/>
        <v>8.0000000000000071E-3</v>
      </c>
      <c r="I6270" s="1">
        <f t="shared" si="682"/>
        <v>0</v>
      </c>
      <c r="K6270" s="6">
        <f t="shared" si="683"/>
        <v>7.7857142857142847E-3</v>
      </c>
      <c r="L6270" s="6">
        <f t="shared" si="684"/>
        <v>1.0500000000000001E-2</v>
      </c>
      <c r="M6270" s="6">
        <f t="shared" si="685"/>
        <v>0.74149659863945561</v>
      </c>
      <c r="N6270" s="6">
        <f t="shared" si="686"/>
        <v>42.578124999999993</v>
      </c>
      <c r="Q6270" s="1">
        <v>0.70416500000000004</v>
      </c>
      <c r="R6270" s="3">
        <v>209000</v>
      </c>
    </row>
    <row r="6271" spans="1:18" x14ac:dyDescent="0.2">
      <c r="A6271" s="8">
        <v>43088</v>
      </c>
      <c r="B6271" s="1">
        <v>0.73</v>
      </c>
      <c r="C6271" s="1">
        <v>0.75</v>
      </c>
      <c r="D6271" s="1">
        <v>0.71199999999999997</v>
      </c>
      <c r="E6271" s="1">
        <v>0.71299999999999997</v>
      </c>
      <c r="G6271" s="6">
        <f t="shared" si="680"/>
        <v>1.0000000000000009E-3</v>
      </c>
      <c r="H6271" s="1">
        <f t="shared" si="681"/>
        <v>1.0000000000000009E-3</v>
      </c>
      <c r="I6271" s="1">
        <f t="shared" si="682"/>
        <v>0</v>
      </c>
      <c r="K6271" s="6">
        <f t="shared" si="683"/>
        <v>7.8571428571428559E-3</v>
      </c>
      <c r="L6271" s="6">
        <f t="shared" si="684"/>
        <v>9.4285714285714285E-3</v>
      </c>
      <c r="M6271" s="6">
        <f t="shared" si="685"/>
        <v>0.83333333333333326</v>
      </c>
      <c r="N6271" s="6">
        <f t="shared" si="686"/>
        <v>45.454545454545453</v>
      </c>
      <c r="Q6271" s="1">
        <v>0.70515399999999995</v>
      </c>
      <c r="R6271" s="3">
        <v>313400</v>
      </c>
    </row>
    <row r="6272" spans="1:18" x14ac:dyDescent="0.2">
      <c r="A6272" s="8">
        <v>43089</v>
      </c>
      <c r="B6272" s="1">
        <v>0.71099999999999997</v>
      </c>
      <c r="C6272" s="1">
        <v>0.74</v>
      </c>
      <c r="D6272" s="1">
        <v>0.7</v>
      </c>
      <c r="E6272" s="1">
        <v>0.7</v>
      </c>
      <c r="G6272" s="6">
        <f t="shared" si="680"/>
        <v>-1.3000000000000012E-2</v>
      </c>
      <c r="H6272" s="1">
        <f t="shared" si="681"/>
        <v>0</v>
      </c>
      <c r="I6272" s="1">
        <f t="shared" si="682"/>
        <v>1.3000000000000012E-2</v>
      </c>
      <c r="K6272" s="6">
        <f t="shared" si="683"/>
        <v>6.7857142857142838E-3</v>
      </c>
      <c r="L6272" s="6">
        <f t="shared" si="684"/>
        <v>1.0357142857142858E-2</v>
      </c>
      <c r="M6272" s="6">
        <f t="shared" si="685"/>
        <v>0.6551724137931032</v>
      </c>
      <c r="N6272" s="6">
        <f t="shared" si="686"/>
        <v>39.583333333333321</v>
      </c>
      <c r="Q6272" s="1">
        <v>0.69229700000000005</v>
      </c>
      <c r="R6272" s="3">
        <v>212100</v>
      </c>
    </row>
    <row r="6273" spans="1:18" x14ac:dyDescent="0.2">
      <c r="A6273" s="8">
        <v>43090</v>
      </c>
      <c r="B6273" s="1">
        <v>0.71099999999999997</v>
      </c>
      <c r="C6273" s="1">
        <v>0.73</v>
      </c>
      <c r="D6273" s="1">
        <v>0.69</v>
      </c>
      <c r="E6273" s="1">
        <v>0.69599999999999995</v>
      </c>
      <c r="G6273" s="6">
        <f t="shared" si="680"/>
        <v>-4.0000000000000036E-3</v>
      </c>
      <c r="H6273" s="1">
        <f t="shared" si="681"/>
        <v>0</v>
      </c>
      <c r="I6273" s="1">
        <f t="shared" si="682"/>
        <v>4.0000000000000036E-3</v>
      </c>
      <c r="K6273" s="6">
        <f t="shared" si="683"/>
        <v>2.0000000000000018E-3</v>
      </c>
      <c r="L6273" s="6">
        <f t="shared" si="684"/>
        <v>1.0642857142857145E-2</v>
      </c>
      <c r="M6273" s="6">
        <f t="shared" si="685"/>
        <v>0.18791946308724847</v>
      </c>
      <c r="N6273" s="6">
        <f t="shared" si="686"/>
        <v>15.819209039548028</v>
      </c>
      <c r="Q6273" s="1">
        <v>0.68834099999999998</v>
      </c>
      <c r="R6273" s="3">
        <v>789300</v>
      </c>
    </row>
    <row r="6274" spans="1:18" x14ac:dyDescent="0.2">
      <c r="A6274" s="8">
        <v>43091</v>
      </c>
      <c r="B6274" s="1">
        <v>0.71799999999999997</v>
      </c>
      <c r="C6274" s="1">
        <v>0.72499999999999998</v>
      </c>
      <c r="D6274" s="1">
        <v>0.69</v>
      </c>
      <c r="E6274" s="1">
        <v>0.71799999999999997</v>
      </c>
      <c r="G6274" s="6">
        <f t="shared" si="680"/>
        <v>2.200000000000002E-2</v>
      </c>
      <c r="H6274" s="1">
        <f t="shared" si="681"/>
        <v>2.200000000000002E-2</v>
      </c>
      <c r="I6274" s="1">
        <f t="shared" si="682"/>
        <v>0</v>
      </c>
      <c r="K6274" s="6">
        <f t="shared" si="683"/>
        <v>3.5714285714285748E-3</v>
      </c>
      <c r="L6274" s="6">
        <f t="shared" si="684"/>
        <v>8.7142857142857213E-3</v>
      </c>
      <c r="M6274" s="6">
        <f t="shared" si="685"/>
        <v>0.40983606557377056</v>
      </c>
      <c r="N6274" s="6">
        <f t="shared" si="686"/>
        <v>29.069767441860463</v>
      </c>
      <c r="Q6274" s="1">
        <v>0.71009900000000004</v>
      </c>
      <c r="R6274" s="3">
        <v>311300</v>
      </c>
    </row>
    <row r="6275" spans="1:18" x14ac:dyDescent="0.2">
      <c r="A6275" s="8">
        <v>43095</v>
      </c>
      <c r="B6275" s="1">
        <v>0.7</v>
      </c>
      <c r="C6275" s="1">
        <v>0.72499999999999998</v>
      </c>
      <c r="D6275" s="1">
        <v>0.69499999999999995</v>
      </c>
      <c r="E6275" s="1">
        <v>0.70499999999999996</v>
      </c>
      <c r="G6275" s="6">
        <f t="shared" si="680"/>
        <v>-1.3000000000000012E-2</v>
      </c>
      <c r="H6275" s="1">
        <f t="shared" si="681"/>
        <v>0</v>
      </c>
      <c r="I6275" s="1">
        <f t="shared" si="682"/>
        <v>1.3000000000000012E-2</v>
      </c>
      <c r="K6275" s="6">
        <f t="shared" si="683"/>
        <v>3.5714285714285748E-3</v>
      </c>
      <c r="L6275" s="6">
        <f t="shared" si="684"/>
        <v>8.9285714285714367E-3</v>
      </c>
      <c r="M6275" s="6">
        <f t="shared" si="685"/>
        <v>0.4</v>
      </c>
      <c r="N6275" s="6">
        <f t="shared" si="686"/>
        <v>28.571428571428569</v>
      </c>
      <c r="Q6275" s="1">
        <v>0.69724200000000003</v>
      </c>
      <c r="R6275" s="3">
        <v>503200</v>
      </c>
    </row>
    <row r="6276" spans="1:18" x14ac:dyDescent="0.2">
      <c r="A6276" s="8">
        <v>43096</v>
      </c>
      <c r="B6276" s="1">
        <v>0.71</v>
      </c>
      <c r="C6276" s="1">
        <v>0.72499999999999998</v>
      </c>
      <c r="D6276" s="1">
        <v>0.70099999999999996</v>
      </c>
      <c r="E6276" s="1">
        <v>0.70399999999999996</v>
      </c>
      <c r="G6276" s="6">
        <f t="shared" ref="G6276:G6339" si="687">E6276-E6275</f>
        <v>-1.0000000000000009E-3</v>
      </c>
      <c r="H6276" s="1">
        <f t="shared" ref="H6276:H6339" si="688">IF(G6276&gt;0,G6276,0)</f>
        <v>0</v>
      </c>
      <c r="I6276" s="1">
        <f t="shared" ref="I6276:I6339" si="689">IF(G6276&lt;0,ABS(G6276),0)</f>
        <v>1.0000000000000009E-3</v>
      </c>
      <c r="K6276" s="6">
        <f t="shared" si="683"/>
        <v>3.5714285714285748E-3</v>
      </c>
      <c r="L6276" s="6">
        <f t="shared" si="684"/>
        <v>8.7142857142857213E-3</v>
      </c>
      <c r="M6276" s="6">
        <f t="shared" si="685"/>
        <v>0.40983606557377056</v>
      </c>
      <c r="N6276" s="6">
        <f t="shared" si="686"/>
        <v>29.069767441860463</v>
      </c>
      <c r="Q6276" s="1">
        <v>0.69625300000000001</v>
      </c>
      <c r="R6276" s="3">
        <v>251900</v>
      </c>
    </row>
    <row r="6277" spans="1:18" x14ac:dyDescent="0.2">
      <c r="A6277" s="8">
        <v>43097</v>
      </c>
      <c r="B6277" s="1">
        <v>0.70699999999999996</v>
      </c>
      <c r="C6277" s="1">
        <v>0.71499999999999997</v>
      </c>
      <c r="D6277" s="1">
        <v>0.69599999999999995</v>
      </c>
      <c r="E6277" s="1">
        <v>0.69799999999999995</v>
      </c>
      <c r="G6277" s="6">
        <f t="shared" si="687"/>
        <v>-6.0000000000000053E-3</v>
      </c>
      <c r="H6277" s="1">
        <f t="shared" si="688"/>
        <v>0</v>
      </c>
      <c r="I6277" s="1">
        <f t="shared" si="689"/>
        <v>6.0000000000000053E-3</v>
      </c>
      <c r="K6277" s="6">
        <f t="shared" si="683"/>
        <v>2.928571428571431E-3</v>
      </c>
      <c r="L6277" s="6">
        <f t="shared" si="684"/>
        <v>9.1428571428571505E-3</v>
      </c>
      <c r="M6277" s="6">
        <f t="shared" si="685"/>
        <v>0.3203125</v>
      </c>
      <c r="N6277" s="6">
        <f t="shared" si="686"/>
        <v>24.260355029585796</v>
      </c>
      <c r="Q6277" s="1">
        <v>0.69031900000000002</v>
      </c>
      <c r="R6277" s="3">
        <v>462200</v>
      </c>
    </row>
    <row r="6278" spans="1:18" x14ac:dyDescent="0.2">
      <c r="A6278" s="8">
        <v>43098</v>
      </c>
      <c r="B6278" s="1">
        <v>0.70499999999999996</v>
      </c>
      <c r="C6278" s="1">
        <v>0.71</v>
      </c>
      <c r="D6278" s="1">
        <v>0.68</v>
      </c>
      <c r="E6278" s="1">
        <v>0.69699999999999995</v>
      </c>
      <c r="G6278" s="6">
        <f t="shared" si="687"/>
        <v>-1.0000000000000009E-3</v>
      </c>
      <c r="H6278" s="1">
        <f t="shared" si="688"/>
        <v>0</v>
      </c>
      <c r="I6278" s="1">
        <f t="shared" si="689"/>
        <v>1.0000000000000009E-3</v>
      </c>
      <c r="K6278" s="6">
        <f t="shared" si="683"/>
        <v>2.5714285714285739E-3</v>
      </c>
      <c r="L6278" s="6">
        <f t="shared" si="684"/>
        <v>9.2142857142857217E-3</v>
      </c>
      <c r="M6278" s="6">
        <f t="shared" si="685"/>
        <v>0.27906976744186052</v>
      </c>
      <c r="N6278" s="6">
        <f t="shared" si="686"/>
        <v>21.818181818181827</v>
      </c>
      <c r="Q6278" s="1">
        <v>0.68933</v>
      </c>
      <c r="R6278" s="3">
        <v>501300</v>
      </c>
    </row>
    <row r="6279" spans="1:18" x14ac:dyDescent="0.2">
      <c r="A6279" s="8">
        <v>43102</v>
      </c>
      <c r="B6279" s="1">
        <v>0.72499999999999998</v>
      </c>
      <c r="C6279" s="1">
        <v>0.74</v>
      </c>
      <c r="D6279" s="1">
        <v>0.7</v>
      </c>
      <c r="E6279" s="1">
        <v>0.70899999999999996</v>
      </c>
      <c r="G6279" s="6">
        <f t="shared" si="687"/>
        <v>1.2000000000000011E-2</v>
      </c>
      <c r="H6279" s="1">
        <f t="shared" si="688"/>
        <v>1.2000000000000011E-2</v>
      </c>
      <c r="I6279" s="1">
        <f t="shared" si="689"/>
        <v>0</v>
      </c>
      <c r="K6279" s="6">
        <f t="shared" si="683"/>
        <v>3.4285714285714314E-3</v>
      </c>
      <c r="L6279" s="6">
        <f t="shared" si="684"/>
        <v>9.2142857142857217E-3</v>
      </c>
      <c r="M6279" s="6">
        <f t="shared" si="685"/>
        <v>0.37209302325581395</v>
      </c>
      <c r="N6279" s="6">
        <f t="shared" si="686"/>
        <v>27.118644067796609</v>
      </c>
      <c r="Q6279" s="1">
        <v>0.70119799999999999</v>
      </c>
      <c r="R6279" s="3">
        <v>347200</v>
      </c>
    </row>
    <row r="6280" spans="1:18" x14ac:dyDescent="0.2">
      <c r="A6280" s="8">
        <v>43103</v>
      </c>
      <c r="B6280" s="1">
        <v>0.72899999999999998</v>
      </c>
      <c r="C6280" s="1">
        <v>0.79</v>
      </c>
      <c r="D6280" s="1">
        <v>0.72</v>
      </c>
      <c r="E6280" s="1">
        <v>0.78</v>
      </c>
      <c r="G6280" s="6">
        <f t="shared" si="687"/>
        <v>7.1000000000000063E-2</v>
      </c>
      <c r="H6280" s="1">
        <f t="shared" si="688"/>
        <v>7.1000000000000063E-2</v>
      </c>
      <c r="I6280" s="1">
        <f t="shared" si="689"/>
        <v>0</v>
      </c>
      <c r="K6280" s="6">
        <f t="shared" si="683"/>
        <v>8.5000000000000075E-3</v>
      </c>
      <c r="L6280" s="6">
        <f t="shared" si="684"/>
        <v>9.2142857142857217E-3</v>
      </c>
      <c r="M6280" s="6">
        <f t="shared" si="685"/>
        <v>0.92248062015503884</v>
      </c>
      <c r="N6280" s="6">
        <f t="shared" si="686"/>
        <v>47.983870967741936</v>
      </c>
      <c r="Q6280" s="1">
        <v>0.77141599999999999</v>
      </c>
      <c r="R6280" s="3">
        <v>364300</v>
      </c>
    </row>
    <row r="6281" spans="1:18" x14ac:dyDescent="0.2">
      <c r="A6281" s="8">
        <v>43104</v>
      </c>
      <c r="B6281" s="1">
        <v>0.78</v>
      </c>
      <c r="C6281" s="1">
        <v>0.79</v>
      </c>
      <c r="D6281" s="1">
        <v>0.75700000000000001</v>
      </c>
      <c r="E6281" s="1">
        <v>0.78</v>
      </c>
      <c r="G6281" s="6">
        <f t="shared" si="687"/>
        <v>0</v>
      </c>
      <c r="H6281" s="1">
        <f t="shared" si="688"/>
        <v>0</v>
      </c>
      <c r="I6281" s="1">
        <f t="shared" si="689"/>
        <v>0</v>
      </c>
      <c r="K6281" s="6">
        <f t="shared" si="683"/>
        <v>8.5000000000000075E-3</v>
      </c>
      <c r="L6281" s="6">
        <f t="shared" si="684"/>
        <v>5.6428571428571482E-3</v>
      </c>
      <c r="M6281" s="6">
        <f t="shared" si="685"/>
        <v>1.5063291139240504</v>
      </c>
      <c r="N6281" s="6">
        <f t="shared" si="686"/>
        <v>60.101010101010104</v>
      </c>
      <c r="Q6281" s="1">
        <v>0.77141599999999999</v>
      </c>
      <c r="R6281" s="3">
        <v>277500</v>
      </c>
    </row>
    <row r="6282" spans="1:18" x14ac:dyDescent="0.2">
      <c r="A6282" s="8">
        <v>43105</v>
      </c>
      <c r="B6282" s="1">
        <v>0.78</v>
      </c>
      <c r="C6282" s="1">
        <v>0.78</v>
      </c>
      <c r="D6282" s="1">
        <v>0.75</v>
      </c>
      <c r="E6282" s="1">
        <v>0.75</v>
      </c>
      <c r="G6282" s="6">
        <f t="shared" si="687"/>
        <v>-3.0000000000000027E-2</v>
      </c>
      <c r="H6282" s="1">
        <f t="shared" si="688"/>
        <v>0</v>
      </c>
      <c r="I6282" s="1">
        <f t="shared" si="689"/>
        <v>3.0000000000000027E-2</v>
      </c>
      <c r="K6282" s="6">
        <f t="shared" si="683"/>
        <v>8.1428571428571496E-3</v>
      </c>
      <c r="L6282" s="6">
        <f t="shared" si="684"/>
        <v>7.7857142857142925E-3</v>
      </c>
      <c r="M6282" s="6">
        <f t="shared" si="685"/>
        <v>1.0458715596330275</v>
      </c>
      <c r="N6282" s="6">
        <f t="shared" si="686"/>
        <v>51.121076233183857</v>
      </c>
      <c r="Q6282" s="1">
        <v>0.74174600000000002</v>
      </c>
      <c r="R6282" s="3">
        <v>121300</v>
      </c>
    </row>
    <row r="6283" spans="1:18" x14ac:dyDescent="0.2">
      <c r="A6283" s="8">
        <v>43108</v>
      </c>
      <c r="B6283" s="1">
        <v>0.75</v>
      </c>
      <c r="C6283" s="1">
        <v>0.77900000000000003</v>
      </c>
      <c r="D6283" s="1">
        <v>0.74</v>
      </c>
      <c r="E6283" s="1">
        <v>0.755</v>
      </c>
      <c r="G6283" s="6">
        <f t="shared" si="687"/>
        <v>5.0000000000000044E-3</v>
      </c>
      <c r="H6283" s="1">
        <f t="shared" si="688"/>
        <v>5.0000000000000044E-3</v>
      </c>
      <c r="I6283" s="1">
        <f t="shared" si="689"/>
        <v>0</v>
      </c>
      <c r="K6283" s="6">
        <f t="shared" si="683"/>
        <v>8.5000000000000075E-3</v>
      </c>
      <c r="L6283" s="6">
        <f t="shared" si="684"/>
        <v>4.8571428571428611E-3</v>
      </c>
      <c r="M6283" s="6">
        <f t="shared" si="685"/>
        <v>1.7500000000000002</v>
      </c>
      <c r="N6283" s="6">
        <f t="shared" si="686"/>
        <v>63.636363636363633</v>
      </c>
      <c r="Q6283" s="1">
        <v>0.74669099999999999</v>
      </c>
      <c r="R6283" s="3">
        <v>131000</v>
      </c>
    </row>
    <row r="6284" spans="1:18" x14ac:dyDescent="0.2">
      <c r="A6284" s="8">
        <v>43109</v>
      </c>
      <c r="B6284" s="1">
        <v>0.755</v>
      </c>
      <c r="C6284" s="1">
        <v>0.77900000000000003</v>
      </c>
      <c r="D6284" s="1">
        <v>0.74199999999999999</v>
      </c>
      <c r="E6284" s="1">
        <v>0.77</v>
      </c>
      <c r="G6284" s="6">
        <f t="shared" si="687"/>
        <v>1.5000000000000013E-2</v>
      </c>
      <c r="H6284" s="1">
        <f t="shared" si="688"/>
        <v>1.5000000000000013E-2</v>
      </c>
      <c r="I6284" s="1">
        <f t="shared" si="689"/>
        <v>0</v>
      </c>
      <c r="K6284" s="6">
        <f t="shared" si="683"/>
        <v>9.000000000000008E-3</v>
      </c>
      <c r="L6284" s="6">
        <f t="shared" si="684"/>
        <v>4.8571428571428611E-3</v>
      </c>
      <c r="M6284" s="6">
        <f t="shared" si="685"/>
        <v>1.8529411764705883</v>
      </c>
      <c r="N6284" s="6">
        <f t="shared" si="686"/>
        <v>64.948453608247434</v>
      </c>
      <c r="Q6284" s="1">
        <v>0.76152600000000004</v>
      </c>
      <c r="R6284" s="3">
        <v>129600</v>
      </c>
    </row>
    <row r="6285" spans="1:18" x14ac:dyDescent="0.2">
      <c r="A6285" s="8">
        <v>43110</v>
      </c>
      <c r="B6285" s="1">
        <v>0.77</v>
      </c>
      <c r="C6285" s="1">
        <v>0.79</v>
      </c>
      <c r="D6285" s="1">
        <v>0.76</v>
      </c>
      <c r="E6285" s="1">
        <v>0.77</v>
      </c>
      <c r="G6285" s="6">
        <f t="shared" si="687"/>
        <v>0</v>
      </c>
      <c r="H6285" s="1">
        <f t="shared" si="688"/>
        <v>0</v>
      </c>
      <c r="I6285" s="1">
        <f t="shared" si="689"/>
        <v>0</v>
      </c>
      <c r="K6285" s="6">
        <f t="shared" si="683"/>
        <v>8.9285714285714367E-3</v>
      </c>
      <c r="L6285" s="6">
        <f t="shared" si="684"/>
        <v>4.8571428571428611E-3</v>
      </c>
      <c r="M6285" s="6">
        <f t="shared" si="685"/>
        <v>1.8382352941176472</v>
      </c>
      <c r="N6285" s="6">
        <f t="shared" si="686"/>
        <v>64.766839378238345</v>
      </c>
      <c r="Q6285" s="1">
        <v>0.76152600000000004</v>
      </c>
      <c r="R6285" s="3">
        <v>110700</v>
      </c>
    </row>
    <row r="6286" spans="1:18" x14ac:dyDescent="0.2">
      <c r="A6286" s="8">
        <v>43111</v>
      </c>
      <c r="B6286" s="1">
        <v>0.77800000000000002</v>
      </c>
      <c r="C6286" s="1">
        <v>0.84899999999999998</v>
      </c>
      <c r="D6286" s="1">
        <v>0.76200000000000001</v>
      </c>
      <c r="E6286" s="1">
        <v>0.8</v>
      </c>
      <c r="G6286" s="6">
        <f t="shared" si="687"/>
        <v>3.0000000000000027E-2</v>
      </c>
      <c r="H6286" s="1">
        <f t="shared" si="688"/>
        <v>3.0000000000000027E-2</v>
      </c>
      <c r="I6286" s="1">
        <f t="shared" si="689"/>
        <v>0</v>
      </c>
      <c r="K6286" s="6">
        <f t="shared" si="683"/>
        <v>1.1071428571428581E-2</v>
      </c>
      <c r="L6286" s="6">
        <f t="shared" si="684"/>
        <v>3.9285714285714323E-3</v>
      </c>
      <c r="M6286" s="6">
        <f t="shared" si="685"/>
        <v>2.8181818181818179</v>
      </c>
      <c r="N6286" s="6">
        <f t="shared" si="686"/>
        <v>73.80952380952381</v>
      </c>
      <c r="Q6286" s="1">
        <v>0.79119600000000001</v>
      </c>
      <c r="R6286" s="3">
        <v>444100</v>
      </c>
    </row>
    <row r="6287" spans="1:18" x14ac:dyDescent="0.2">
      <c r="A6287" s="8">
        <v>43112</v>
      </c>
      <c r="B6287" s="1">
        <v>0.81100000000000005</v>
      </c>
      <c r="C6287" s="1">
        <v>0.83799999999999997</v>
      </c>
      <c r="D6287" s="1">
        <v>0.8</v>
      </c>
      <c r="E6287" s="1">
        <v>0.81</v>
      </c>
      <c r="G6287" s="6">
        <f t="shared" si="687"/>
        <v>1.0000000000000009E-2</v>
      </c>
      <c r="H6287" s="1">
        <f t="shared" si="688"/>
        <v>1.0000000000000009E-2</v>
      </c>
      <c r="I6287" s="1">
        <f t="shared" si="689"/>
        <v>0</v>
      </c>
      <c r="K6287" s="6">
        <f t="shared" si="683"/>
        <v>1.1785714285714297E-2</v>
      </c>
      <c r="L6287" s="6">
        <f t="shared" si="684"/>
        <v>3.642857142857146E-3</v>
      </c>
      <c r="M6287" s="6">
        <f t="shared" si="685"/>
        <v>3.2352941176470589</v>
      </c>
      <c r="N6287" s="6">
        <f t="shared" si="686"/>
        <v>76.388888888888886</v>
      </c>
      <c r="Q6287" s="1">
        <v>0.80108599999999996</v>
      </c>
      <c r="R6287" s="3">
        <v>151800</v>
      </c>
    </row>
    <row r="6288" spans="1:18" x14ac:dyDescent="0.2">
      <c r="A6288" s="8">
        <v>43116</v>
      </c>
      <c r="B6288" s="1">
        <v>0.80200000000000005</v>
      </c>
      <c r="C6288" s="1">
        <v>0.85</v>
      </c>
      <c r="D6288" s="1">
        <v>0.78500000000000003</v>
      </c>
      <c r="E6288" s="1">
        <v>0.85</v>
      </c>
      <c r="G6288" s="6">
        <f t="shared" si="687"/>
        <v>3.9999999999999925E-2</v>
      </c>
      <c r="H6288" s="1">
        <f t="shared" si="688"/>
        <v>3.9999999999999925E-2</v>
      </c>
      <c r="I6288" s="1">
        <f t="shared" si="689"/>
        <v>0</v>
      </c>
      <c r="K6288" s="6">
        <f t="shared" ref="K6288:K6351" si="690">AVERAGE(H6275:H6288)</f>
        <v>1.3071428571428576E-2</v>
      </c>
      <c r="L6288" s="6">
        <f t="shared" ref="L6288:L6351" si="691">AVERAGE(I6275:I6288)</f>
        <v>3.642857142857146E-3</v>
      </c>
      <c r="M6288" s="6">
        <f t="shared" ref="M6288:M6351" si="692">K6288/L6288</f>
        <v>3.588235294117645</v>
      </c>
      <c r="N6288" s="6">
        <f t="shared" si="686"/>
        <v>78.20512820512819</v>
      </c>
      <c r="Q6288" s="1">
        <v>0.840646</v>
      </c>
      <c r="R6288" s="3">
        <v>433700</v>
      </c>
    </row>
    <row r="6289" spans="1:18" x14ac:dyDescent="0.2">
      <c r="A6289" s="8">
        <v>43117</v>
      </c>
      <c r="B6289" s="1">
        <v>0.84</v>
      </c>
      <c r="C6289" s="1">
        <v>0.84</v>
      </c>
      <c r="D6289" s="1">
        <v>0.81</v>
      </c>
      <c r="E6289" s="1">
        <v>0.83</v>
      </c>
      <c r="G6289" s="6">
        <f t="shared" si="687"/>
        <v>-2.0000000000000018E-2</v>
      </c>
      <c r="H6289" s="1">
        <f t="shared" si="688"/>
        <v>0</v>
      </c>
      <c r="I6289" s="1">
        <f t="shared" si="689"/>
        <v>2.0000000000000018E-2</v>
      </c>
      <c r="K6289" s="6">
        <f t="shared" si="690"/>
        <v>1.3071428571428576E-2</v>
      </c>
      <c r="L6289" s="6">
        <f t="shared" si="691"/>
        <v>4.1428571428571469E-3</v>
      </c>
      <c r="M6289" s="6">
        <f t="shared" si="692"/>
        <v>3.1551724137931014</v>
      </c>
      <c r="N6289" s="6">
        <f t="shared" ref="N6289:N6352" si="693">IF(L6289=0,100,100-(100/(1+M6289)))</f>
        <v>75.93360995850621</v>
      </c>
      <c r="Q6289" s="1">
        <v>0.82086599999999998</v>
      </c>
      <c r="R6289" s="3">
        <v>90300</v>
      </c>
    </row>
    <row r="6290" spans="1:18" x14ac:dyDescent="0.2">
      <c r="A6290" s="8">
        <v>43118</v>
      </c>
      <c r="B6290" s="1">
        <v>0.8</v>
      </c>
      <c r="C6290" s="1">
        <v>0.82799999999999996</v>
      </c>
      <c r="D6290" s="1">
        <v>0.8</v>
      </c>
      <c r="E6290" s="1">
        <v>0.81</v>
      </c>
      <c r="G6290" s="6">
        <f t="shared" si="687"/>
        <v>-1.9999999999999907E-2</v>
      </c>
      <c r="H6290" s="1">
        <f t="shared" si="688"/>
        <v>0</v>
      </c>
      <c r="I6290" s="1">
        <f t="shared" si="689"/>
        <v>1.9999999999999907E-2</v>
      </c>
      <c r="K6290" s="6">
        <f t="shared" si="690"/>
        <v>1.3071428571428576E-2</v>
      </c>
      <c r="L6290" s="6">
        <f t="shared" si="691"/>
        <v>5.4999999999999971E-3</v>
      </c>
      <c r="M6290" s="6">
        <f t="shared" si="692"/>
        <v>2.3766233766233786</v>
      </c>
      <c r="N6290" s="6">
        <f t="shared" si="693"/>
        <v>70.384615384615401</v>
      </c>
      <c r="Q6290" s="1">
        <v>0.80108599999999996</v>
      </c>
      <c r="R6290" s="3">
        <v>45300</v>
      </c>
    </row>
    <row r="6291" spans="1:18" x14ac:dyDescent="0.2">
      <c r="A6291" s="8">
        <v>43119</v>
      </c>
      <c r="B6291" s="1">
        <v>0.81</v>
      </c>
      <c r="C6291" s="1">
        <v>0.82899999999999996</v>
      </c>
      <c r="D6291" s="1">
        <v>0.81</v>
      </c>
      <c r="E6291" s="1">
        <v>0.81799999999999995</v>
      </c>
      <c r="G6291" s="6">
        <f t="shared" si="687"/>
        <v>7.9999999999998961E-3</v>
      </c>
      <c r="H6291" s="1">
        <f t="shared" si="688"/>
        <v>7.9999999999998961E-3</v>
      </c>
      <c r="I6291" s="1">
        <f t="shared" si="689"/>
        <v>0</v>
      </c>
      <c r="K6291" s="6">
        <f t="shared" si="690"/>
        <v>1.3642857142857139E-2</v>
      </c>
      <c r="L6291" s="6">
        <f t="shared" si="691"/>
        <v>5.0714285714285679E-3</v>
      </c>
      <c r="M6291" s="6">
        <f t="shared" si="692"/>
        <v>2.6901408450704238</v>
      </c>
      <c r="N6291" s="6">
        <f t="shared" si="693"/>
        <v>72.900763358778633</v>
      </c>
      <c r="Q6291" s="1">
        <v>0.80899799999999999</v>
      </c>
      <c r="R6291" s="3">
        <v>74200</v>
      </c>
    </row>
    <row r="6292" spans="1:18" x14ac:dyDescent="0.2">
      <c r="A6292" s="8">
        <v>43122</v>
      </c>
      <c r="B6292" s="1">
        <v>0.82099999999999995</v>
      </c>
      <c r="C6292" s="1">
        <v>0.85</v>
      </c>
      <c r="D6292" s="1">
        <v>0.81</v>
      </c>
      <c r="E6292" s="1">
        <v>0.81</v>
      </c>
      <c r="G6292" s="6">
        <f t="shared" si="687"/>
        <v>-7.9999999999998961E-3</v>
      </c>
      <c r="H6292" s="1">
        <f t="shared" si="688"/>
        <v>0</v>
      </c>
      <c r="I6292" s="1">
        <f t="shared" si="689"/>
        <v>7.9999999999998961E-3</v>
      </c>
      <c r="K6292" s="6">
        <f t="shared" si="690"/>
        <v>1.3642857142857139E-2</v>
      </c>
      <c r="L6292" s="6">
        <f t="shared" si="691"/>
        <v>5.5714285714285605E-3</v>
      </c>
      <c r="M6292" s="6">
        <f t="shared" si="692"/>
        <v>2.4487179487179529</v>
      </c>
      <c r="N6292" s="6">
        <f t="shared" si="693"/>
        <v>71.003717472118993</v>
      </c>
      <c r="Q6292" s="1">
        <v>0.80108599999999996</v>
      </c>
      <c r="R6292" s="3">
        <v>87100</v>
      </c>
    </row>
    <row r="6293" spans="1:18" x14ac:dyDescent="0.2">
      <c r="A6293" s="8">
        <v>43123</v>
      </c>
      <c r="B6293" s="1">
        <v>0.81</v>
      </c>
      <c r="C6293" s="1">
        <v>0.83899999999999997</v>
      </c>
      <c r="D6293" s="1">
        <v>0.81</v>
      </c>
      <c r="E6293" s="1">
        <v>0.83899999999999997</v>
      </c>
      <c r="G6293" s="6">
        <f t="shared" si="687"/>
        <v>2.8999999999999915E-2</v>
      </c>
      <c r="H6293" s="1">
        <f t="shared" si="688"/>
        <v>2.8999999999999915E-2</v>
      </c>
      <c r="I6293" s="1">
        <f t="shared" si="689"/>
        <v>0</v>
      </c>
      <c r="K6293" s="6">
        <f t="shared" si="690"/>
        <v>1.4857142857142847E-2</v>
      </c>
      <c r="L6293" s="6">
        <f t="shared" si="691"/>
        <v>5.5714285714285605E-3</v>
      </c>
      <c r="M6293" s="6">
        <f t="shared" si="692"/>
        <v>2.6666666666666701</v>
      </c>
      <c r="N6293" s="6">
        <f t="shared" si="693"/>
        <v>72.727272727272748</v>
      </c>
      <c r="Q6293" s="1">
        <v>0.82976700000000003</v>
      </c>
      <c r="R6293" s="3">
        <v>123400</v>
      </c>
    </row>
    <row r="6294" spans="1:18" x14ac:dyDescent="0.2">
      <c r="A6294" s="8">
        <v>43124</v>
      </c>
      <c r="B6294" s="1">
        <v>0.83799999999999997</v>
      </c>
      <c r="C6294" s="1">
        <v>0.83799999999999997</v>
      </c>
      <c r="D6294" s="1">
        <v>0.79500000000000004</v>
      </c>
      <c r="E6294" s="1">
        <v>0.8</v>
      </c>
      <c r="G6294" s="6">
        <f t="shared" si="687"/>
        <v>-3.8999999999999924E-2</v>
      </c>
      <c r="H6294" s="1">
        <f t="shared" si="688"/>
        <v>0</v>
      </c>
      <c r="I6294" s="1">
        <f t="shared" si="689"/>
        <v>3.8999999999999924E-2</v>
      </c>
      <c r="K6294" s="6">
        <f t="shared" si="690"/>
        <v>9.7857142857142709E-3</v>
      </c>
      <c r="L6294" s="6">
        <f t="shared" si="691"/>
        <v>8.3571428571428408E-3</v>
      </c>
      <c r="M6294" s="6">
        <f t="shared" si="692"/>
        <v>1.1709401709401714</v>
      </c>
      <c r="N6294" s="6">
        <f t="shared" si="693"/>
        <v>53.937007874015755</v>
      </c>
      <c r="Q6294" s="1">
        <v>0.79119600000000001</v>
      </c>
      <c r="R6294" s="3">
        <v>141500</v>
      </c>
    </row>
    <row r="6295" spans="1:18" x14ac:dyDescent="0.2">
      <c r="A6295" s="8">
        <v>43125</v>
      </c>
      <c r="B6295" s="1">
        <v>0.8</v>
      </c>
      <c r="C6295" s="1">
        <v>0.81</v>
      </c>
      <c r="D6295" s="1">
        <v>0.78</v>
      </c>
      <c r="E6295" s="1">
        <v>0.80400000000000005</v>
      </c>
      <c r="G6295" s="6">
        <f t="shared" si="687"/>
        <v>4.0000000000000036E-3</v>
      </c>
      <c r="H6295" s="1">
        <f t="shared" si="688"/>
        <v>4.0000000000000036E-3</v>
      </c>
      <c r="I6295" s="1">
        <f t="shared" si="689"/>
        <v>0</v>
      </c>
      <c r="K6295" s="6">
        <f t="shared" si="690"/>
        <v>1.0071428571428556E-2</v>
      </c>
      <c r="L6295" s="6">
        <f t="shared" si="691"/>
        <v>8.3571428571428408E-3</v>
      </c>
      <c r="M6295" s="6">
        <f t="shared" si="692"/>
        <v>1.2051282051282057</v>
      </c>
      <c r="N6295" s="6">
        <f t="shared" si="693"/>
        <v>54.65116279069769</v>
      </c>
      <c r="Q6295" s="1">
        <v>0.79515199999999997</v>
      </c>
      <c r="R6295" s="3">
        <v>120800</v>
      </c>
    </row>
    <row r="6296" spans="1:18" x14ac:dyDescent="0.2">
      <c r="A6296" s="8">
        <v>43126</v>
      </c>
      <c r="B6296" s="1">
        <v>0.81</v>
      </c>
      <c r="C6296" s="1">
        <v>0.82</v>
      </c>
      <c r="D6296" s="1">
        <v>0.79500000000000004</v>
      </c>
      <c r="E6296" s="1">
        <v>0.81799999999999995</v>
      </c>
      <c r="G6296" s="6">
        <f t="shared" si="687"/>
        <v>1.3999999999999901E-2</v>
      </c>
      <c r="H6296" s="1">
        <f t="shared" si="688"/>
        <v>1.3999999999999901E-2</v>
      </c>
      <c r="I6296" s="1">
        <f t="shared" si="689"/>
        <v>0</v>
      </c>
      <c r="K6296" s="6">
        <f t="shared" si="690"/>
        <v>1.107142857142855E-2</v>
      </c>
      <c r="L6296" s="6">
        <f t="shared" si="691"/>
        <v>6.2142857142856956E-3</v>
      </c>
      <c r="M6296" s="6">
        <f t="shared" si="692"/>
        <v>1.7816091954023008</v>
      </c>
      <c r="N6296" s="6">
        <f t="shared" si="693"/>
        <v>64.049586776859542</v>
      </c>
      <c r="Q6296" s="1">
        <v>0.80899799999999999</v>
      </c>
      <c r="R6296" s="3">
        <v>132400</v>
      </c>
    </row>
    <row r="6297" spans="1:18" x14ac:dyDescent="0.2">
      <c r="A6297" s="8">
        <v>43129</v>
      </c>
      <c r="B6297" s="1">
        <v>0.83499999999999996</v>
      </c>
      <c r="C6297" s="1">
        <v>0.83499999999999996</v>
      </c>
      <c r="D6297" s="1">
        <v>0.78</v>
      </c>
      <c r="E6297" s="1">
        <v>0.79900000000000004</v>
      </c>
      <c r="G6297" s="6">
        <f t="shared" si="687"/>
        <v>-1.8999999999999906E-2</v>
      </c>
      <c r="H6297" s="1">
        <f t="shared" si="688"/>
        <v>0</v>
      </c>
      <c r="I6297" s="1">
        <f t="shared" si="689"/>
        <v>1.8999999999999906E-2</v>
      </c>
      <c r="K6297" s="6">
        <f t="shared" si="690"/>
        <v>1.0714285714285692E-2</v>
      </c>
      <c r="L6297" s="6">
        <f t="shared" si="691"/>
        <v>7.5714285714285467E-3</v>
      </c>
      <c r="M6297" s="6">
        <f t="shared" si="692"/>
        <v>1.4150943396226432</v>
      </c>
      <c r="N6297" s="6">
        <f t="shared" si="693"/>
        <v>58.593750000000028</v>
      </c>
      <c r="Q6297" s="1">
        <v>0.79020699999999999</v>
      </c>
      <c r="R6297" s="3">
        <v>188500</v>
      </c>
    </row>
    <row r="6298" spans="1:18" x14ac:dyDescent="0.2">
      <c r="A6298" s="8">
        <v>43130</v>
      </c>
      <c r="B6298" s="1">
        <v>0.79100000000000004</v>
      </c>
      <c r="C6298" s="1">
        <v>0.81899999999999995</v>
      </c>
      <c r="D6298" s="1">
        <v>0.77</v>
      </c>
      <c r="E6298" s="1">
        <v>0.77300000000000002</v>
      </c>
      <c r="G6298" s="6">
        <f t="shared" si="687"/>
        <v>-2.6000000000000023E-2</v>
      </c>
      <c r="H6298" s="1">
        <f t="shared" si="688"/>
        <v>0</v>
      </c>
      <c r="I6298" s="1">
        <f t="shared" si="689"/>
        <v>2.6000000000000023E-2</v>
      </c>
      <c r="K6298" s="6">
        <f t="shared" si="690"/>
        <v>9.6428571428571197E-3</v>
      </c>
      <c r="L6298" s="6">
        <f t="shared" si="691"/>
        <v>9.428571428571406E-3</v>
      </c>
      <c r="M6298" s="6">
        <f t="shared" si="692"/>
        <v>1.0227272727272727</v>
      </c>
      <c r="N6298" s="6">
        <f t="shared" si="693"/>
        <v>50.561797752808985</v>
      </c>
      <c r="Q6298" s="1">
        <v>0.76449299999999998</v>
      </c>
      <c r="R6298" s="3">
        <v>170100</v>
      </c>
    </row>
    <row r="6299" spans="1:18" x14ac:dyDescent="0.2">
      <c r="A6299" s="8">
        <v>43131</v>
      </c>
      <c r="B6299" s="1">
        <v>0.77500000000000002</v>
      </c>
      <c r="C6299" s="1">
        <v>0.83</v>
      </c>
      <c r="D6299" s="1">
        <v>0.77100000000000002</v>
      </c>
      <c r="E6299" s="1">
        <v>0.83</v>
      </c>
      <c r="G6299" s="6">
        <f t="shared" si="687"/>
        <v>5.699999999999994E-2</v>
      </c>
      <c r="H6299" s="1">
        <f t="shared" si="688"/>
        <v>5.699999999999994E-2</v>
      </c>
      <c r="I6299" s="1">
        <f t="shared" si="689"/>
        <v>0</v>
      </c>
      <c r="K6299" s="6">
        <f t="shared" si="690"/>
        <v>1.3714285714285688E-2</v>
      </c>
      <c r="L6299" s="6">
        <f t="shared" si="691"/>
        <v>9.428571428571406E-3</v>
      </c>
      <c r="M6299" s="6">
        <f t="shared" si="692"/>
        <v>1.4545454545454553</v>
      </c>
      <c r="N6299" s="6">
        <f t="shared" si="693"/>
        <v>59.259259259259267</v>
      </c>
      <c r="Q6299" s="1">
        <v>0.82086599999999998</v>
      </c>
      <c r="R6299" s="3">
        <v>249400</v>
      </c>
    </row>
    <row r="6300" spans="1:18" x14ac:dyDescent="0.2">
      <c r="A6300" s="8">
        <v>43132</v>
      </c>
      <c r="B6300" s="1">
        <v>0.81100000000000005</v>
      </c>
      <c r="C6300" s="1">
        <v>0.84</v>
      </c>
      <c r="D6300" s="1">
        <v>0.8</v>
      </c>
      <c r="E6300" s="1">
        <v>0.80700000000000005</v>
      </c>
      <c r="G6300" s="6">
        <f t="shared" si="687"/>
        <v>-2.2999999999999909E-2</v>
      </c>
      <c r="H6300" s="1">
        <f t="shared" si="688"/>
        <v>0</v>
      </c>
      <c r="I6300" s="1">
        <f t="shared" si="689"/>
        <v>2.2999999999999909E-2</v>
      </c>
      <c r="K6300" s="6">
        <f t="shared" si="690"/>
        <v>1.1571428571428542E-2</v>
      </c>
      <c r="L6300" s="6">
        <f t="shared" si="691"/>
        <v>1.1071428571428541E-2</v>
      </c>
      <c r="M6300" s="6">
        <f t="shared" si="692"/>
        <v>1.0451612903225809</v>
      </c>
      <c r="N6300" s="6">
        <f t="shared" si="693"/>
        <v>51.104100946372242</v>
      </c>
      <c r="Q6300" s="1">
        <v>0.79811900000000002</v>
      </c>
      <c r="R6300" s="3">
        <v>159000</v>
      </c>
    </row>
    <row r="6301" spans="1:18" x14ac:dyDescent="0.2">
      <c r="A6301" s="8">
        <v>43133</v>
      </c>
      <c r="B6301" s="1">
        <v>0.81</v>
      </c>
      <c r="C6301" s="1">
        <v>0.85399999999999998</v>
      </c>
      <c r="D6301" s="1">
        <v>0.8</v>
      </c>
      <c r="E6301" s="1">
        <v>0.84</v>
      </c>
      <c r="G6301" s="6">
        <f t="shared" si="687"/>
        <v>3.2999999999999918E-2</v>
      </c>
      <c r="H6301" s="1">
        <f t="shared" si="688"/>
        <v>3.2999999999999918E-2</v>
      </c>
      <c r="I6301" s="1">
        <f t="shared" si="689"/>
        <v>0</v>
      </c>
      <c r="K6301" s="6">
        <f t="shared" si="690"/>
        <v>1.3214285714285678E-2</v>
      </c>
      <c r="L6301" s="6">
        <f t="shared" si="691"/>
        <v>1.1071428571428541E-2</v>
      </c>
      <c r="M6301" s="6">
        <f t="shared" si="692"/>
        <v>1.1935483870967742</v>
      </c>
      <c r="N6301" s="6">
        <f t="shared" si="693"/>
        <v>54.411764705882348</v>
      </c>
      <c r="Q6301" s="1">
        <v>0.83075600000000005</v>
      </c>
      <c r="R6301" s="3">
        <v>313900</v>
      </c>
    </row>
    <row r="6302" spans="1:18" x14ac:dyDescent="0.2">
      <c r="A6302" s="8">
        <v>43136</v>
      </c>
      <c r="B6302" s="1">
        <v>0.84</v>
      </c>
      <c r="C6302" s="1">
        <v>0.84</v>
      </c>
      <c r="D6302" s="1">
        <v>0.8</v>
      </c>
      <c r="E6302" s="1">
        <v>0.81200000000000006</v>
      </c>
      <c r="G6302" s="6">
        <f t="shared" si="687"/>
        <v>-2.7999999999999914E-2</v>
      </c>
      <c r="H6302" s="1">
        <f t="shared" si="688"/>
        <v>0</v>
      </c>
      <c r="I6302" s="1">
        <f t="shared" si="689"/>
        <v>2.7999999999999914E-2</v>
      </c>
      <c r="K6302" s="6">
        <f t="shared" si="690"/>
        <v>1.0357142857142827E-2</v>
      </c>
      <c r="L6302" s="6">
        <f t="shared" si="691"/>
        <v>1.3071428571428536E-2</v>
      </c>
      <c r="M6302" s="6">
        <f t="shared" si="692"/>
        <v>0.79234972677595616</v>
      </c>
      <c r="N6302" s="6">
        <f t="shared" si="693"/>
        <v>44.207317073170728</v>
      </c>
      <c r="Q6302" s="1">
        <v>0.803064</v>
      </c>
      <c r="R6302" s="3">
        <v>514500</v>
      </c>
    </row>
    <row r="6303" spans="1:18" x14ac:dyDescent="0.2">
      <c r="A6303" s="8">
        <v>43137</v>
      </c>
      <c r="B6303" s="1">
        <v>0.81</v>
      </c>
      <c r="C6303" s="1">
        <v>0.85</v>
      </c>
      <c r="D6303" s="1">
        <v>0.8</v>
      </c>
      <c r="E6303" s="1">
        <v>0.82499999999999996</v>
      </c>
      <c r="G6303" s="6">
        <f t="shared" si="687"/>
        <v>1.2999999999999901E-2</v>
      </c>
      <c r="H6303" s="1">
        <f t="shared" si="688"/>
        <v>1.2999999999999901E-2</v>
      </c>
      <c r="I6303" s="1">
        <f t="shared" si="689"/>
        <v>0</v>
      </c>
      <c r="K6303" s="6">
        <f t="shared" si="690"/>
        <v>1.1285714285714248E-2</v>
      </c>
      <c r="L6303" s="6">
        <f t="shared" si="691"/>
        <v>1.1642857142857106E-2</v>
      </c>
      <c r="M6303" s="6">
        <f t="shared" si="692"/>
        <v>0.96932515337423297</v>
      </c>
      <c r="N6303" s="6">
        <f t="shared" si="693"/>
        <v>49.221183800623045</v>
      </c>
      <c r="Q6303" s="1">
        <v>0.81592100000000001</v>
      </c>
      <c r="R6303" s="3">
        <v>175500</v>
      </c>
    </row>
    <row r="6304" spans="1:18" x14ac:dyDescent="0.2">
      <c r="A6304" s="8">
        <v>43138</v>
      </c>
      <c r="B6304" s="1">
        <v>0.82499999999999996</v>
      </c>
      <c r="C6304" s="1">
        <v>0.85399999999999998</v>
      </c>
      <c r="D6304" s="1">
        <v>0.82499999999999996</v>
      </c>
      <c r="E6304" s="1">
        <v>0.84</v>
      </c>
      <c r="G6304" s="6">
        <f t="shared" si="687"/>
        <v>1.5000000000000013E-2</v>
      </c>
      <c r="H6304" s="1">
        <f t="shared" si="688"/>
        <v>1.5000000000000013E-2</v>
      </c>
      <c r="I6304" s="1">
        <f t="shared" si="689"/>
        <v>0</v>
      </c>
      <c r="K6304" s="6">
        <f t="shared" si="690"/>
        <v>1.235714285714282E-2</v>
      </c>
      <c r="L6304" s="6">
        <f t="shared" si="691"/>
        <v>1.0214285714285684E-2</v>
      </c>
      <c r="M6304" s="6">
        <f t="shared" si="692"/>
        <v>1.2097902097902098</v>
      </c>
      <c r="N6304" s="6">
        <f t="shared" si="693"/>
        <v>54.74683544303798</v>
      </c>
      <c r="Q6304" s="1">
        <v>0.83075600000000005</v>
      </c>
      <c r="R6304" s="3">
        <v>237900</v>
      </c>
    </row>
    <row r="6305" spans="1:18" x14ac:dyDescent="0.2">
      <c r="A6305" s="8">
        <v>43139</v>
      </c>
      <c r="B6305" s="1">
        <v>0.82599999999999996</v>
      </c>
      <c r="C6305" s="1">
        <v>0.84799999999999998</v>
      </c>
      <c r="D6305" s="1">
        <v>0.79</v>
      </c>
      <c r="E6305" s="1">
        <v>0.82099999999999995</v>
      </c>
      <c r="G6305" s="6">
        <f t="shared" si="687"/>
        <v>-1.9000000000000017E-2</v>
      </c>
      <c r="H6305" s="1">
        <f t="shared" si="688"/>
        <v>0</v>
      </c>
      <c r="I6305" s="1">
        <f t="shared" si="689"/>
        <v>1.9000000000000017E-2</v>
      </c>
      <c r="K6305" s="6">
        <f t="shared" si="690"/>
        <v>1.1785714285714257E-2</v>
      </c>
      <c r="L6305" s="6">
        <f t="shared" si="691"/>
        <v>1.1571428571428542E-2</v>
      </c>
      <c r="M6305" s="6">
        <f t="shared" si="692"/>
        <v>1.0185185185185186</v>
      </c>
      <c r="N6305" s="6">
        <f t="shared" si="693"/>
        <v>50.458715596330279</v>
      </c>
      <c r="Q6305" s="1">
        <v>0.81196500000000005</v>
      </c>
      <c r="R6305" s="3">
        <v>232200</v>
      </c>
    </row>
    <row r="6306" spans="1:18" x14ac:dyDescent="0.2">
      <c r="A6306" s="8">
        <v>43140</v>
      </c>
      <c r="B6306" s="1">
        <v>0.81</v>
      </c>
      <c r="C6306" s="1">
        <v>0.82</v>
      </c>
      <c r="D6306" s="1">
        <v>0.72099999999999997</v>
      </c>
      <c r="E6306" s="1">
        <v>0.80300000000000005</v>
      </c>
      <c r="G6306" s="6">
        <f t="shared" si="687"/>
        <v>-1.7999999999999905E-2</v>
      </c>
      <c r="H6306" s="1">
        <f t="shared" si="688"/>
        <v>0</v>
      </c>
      <c r="I6306" s="1">
        <f t="shared" si="689"/>
        <v>1.7999999999999905E-2</v>
      </c>
      <c r="K6306" s="6">
        <f t="shared" si="690"/>
        <v>1.1785714285714257E-2</v>
      </c>
      <c r="L6306" s="6">
        <f t="shared" si="691"/>
        <v>1.2285714285714257E-2</v>
      </c>
      <c r="M6306" s="6">
        <f t="shared" si="692"/>
        <v>0.95930232558139517</v>
      </c>
      <c r="N6306" s="6">
        <f t="shared" si="693"/>
        <v>48.961424332344215</v>
      </c>
      <c r="Q6306" s="1">
        <v>0.79416299999999995</v>
      </c>
      <c r="R6306" s="3">
        <v>251700</v>
      </c>
    </row>
    <row r="6307" spans="1:18" x14ac:dyDescent="0.2">
      <c r="A6307" s="8">
        <v>43143</v>
      </c>
      <c r="B6307" s="1">
        <v>0.8</v>
      </c>
      <c r="C6307" s="1">
        <v>0.82</v>
      </c>
      <c r="D6307" s="1">
        <v>0.79</v>
      </c>
      <c r="E6307" s="1">
        <v>0.79</v>
      </c>
      <c r="G6307" s="6">
        <f t="shared" si="687"/>
        <v>-1.3000000000000012E-2</v>
      </c>
      <c r="H6307" s="1">
        <f t="shared" si="688"/>
        <v>0</v>
      </c>
      <c r="I6307" s="1">
        <f t="shared" si="689"/>
        <v>1.3000000000000012E-2</v>
      </c>
      <c r="K6307" s="6">
        <f t="shared" si="690"/>
        <v>9.7142857142856909E-3</v>
      </c>
      <c r="L6307" s="6">
        <f t="shared" si="691"/>
        <v>1.3214285714285687E-2</v>
      </c>
      <c r="M6307" s="6">
        <f t="shared" si="692"/>
        <v>0.73513513513513484</v>
      </c>
      <c r="N6307" s="6">
        <f t="shared" si="693"/>
        <v>42.367601246105906</v>
      </c>
      <c r="Q6307" s="1">
        <v>0.78130599999999994</v>
      </c>
      <c r="R6307" s="3">
        <v>20300</v>
      </c>
    </row>
    <row r="6308" spans="1:18" x14ac:dyDescent="0.2">
      <c r="A6308" s="8">
        <v>43144</v>
      </c>
      <c r="B6308" s="1">
        <v>0.79</v>
      </c>
      <c r="C6308" s="1">
        <v>0.83</v>
      </c>
      <c r="D6308" s="1">
        <v>0.76500000000000001</v>
      </c>
      <c r="E6308" s="1">
        <v>0.8</v>
      </c>
      <c r="G6308" s="6">
        <f t="shared" si="687"/>
        <v>1.0000000000000009E-2</v>
      </c>
      <c r="H6308" s="1">
        <f t="shared" si="688"/>
        <v>1.0000000000000009E-2</v>
      </c>
      <c r="I6308" s="1">
        <f t="shared" si="689"/>
        <v>0</v>
      </c>
      <c r="K6308" s="6">
        <f t="shared" si="690"/>
        <v>1.0428571428571407E-2</v>
      </c>
      <c r="L6308" s="6">
        <f t="shared" si="691"/>
        <v>1.0428571428571407E-2</v>
      </c>
      <c r="M6308" s="6">
        <f t="shared" si="692"/>
        <v>1</v>
      </c>
      <c r="N6308" s="6">
        <f t="shared" si="693"/>
        <v>50</v>
      </c>
      <c r="Q6308" s="1">
        <v>0.79119600000000001</v>
      </c>
      <c r="R6308" s="3">
        <v>189000</v>
      </c>
    </row>
    <row r="6309" spans="1:18" x14ac:dyDescent="0.2">
      <c r="A6309" s="8">
        <v>43145</v>
      </c>
      <c r="B6309" s="1">
        <v>0.79</v>
      </c>
      <c r="C6309" s="1">
        <v>0.8</v>
      </c>
      <c r="D6309" s="1">
        <v>0.77</v>
      </c>
      <c r="E6309" s="1">
        <v>0.8</v>
      </c>
      <c r="G6309" s="6">
        <f t="shared" si="687"/>
        <v>0</v>
      </c>
      <c r="H6309" s="1">
        <f t="shared" si="688"/>
        <v>0</v>
      </c>
      <c r="I6309" s="1">
        <f t="shared" si="689"/>
        <v>0</v>
      </c>
      <c r="K6309" s="6">
        <f t="shared" si="690"/>
        <v>1.014285714285712E-2</v>
      </c>
      <c r="L6309" s="6">
        <f t="shared" si="691"/>
        <v>1.0428571428571407E-2</v>
      </c>
      <c r="M6309" s="6">
        <f t="shared" si="692"/>
        <v>0.97260273972602729</v>
      </c>
      <c r="N6309" s="6">
        <f t="shared" si="693"/>
        <v>49.30555555555555</v>
      </c>
      <c r="Q6309" s="1">
        <v>0.79119600000000001</v>
      </c>
      <c r="R6309" s="3">
        <v>188800</v>
      </c>
    </row>
    <row r="6310" spans="1:18" x14ac:dyDescent="0.2">
      <c r="A6310" s="8">
        <v>43146</v>
      </c>
      <c r="B6310" s="1">
        <v>0.80200000000000005</v>
      </c>
      <c r="C6310" s="1">
        <v>0.81699999999999995</v>
      </c>
      <c r="D6310" s="1">
        <v>0.77</v>
      </c>
      <c r="E6310" s="1">
        <v>0.79500000000000004</v>
      </c>
      <c r="G6310" s="6">
        <f t="shared" si="687"/>
        <v>-5.0000000000000044E-3</v>
      </c>
      <c r="H6310" s="1">
        <f t="shared" si="688"/>
        <v>0</v>
      </c>
      <c r="I6310" s="1">
        <f t="shared" si="689"/>
        <v>5.0000000000000044E-3</v>
      </c>
      <c r="K6310" s="6">
        <f t="shared" si="690"/>
        <v>9.1428571428571279E-3</v>
      </c>
      <c r="L6310" s="6">
        <f t="shared" si="691"/>
        <v>1.0785714285714263E-2</v>
      </c>
      <c r="M6310" s="6">
        <f t="shared" si="692"/>
        <v>0.84768211920529846</v>
      </c>
      <c r="N6310" s="6">
        <f t="shared" si="693"/>
        <v>45.878136200716852</v>
      </c>
      <c r="Q6310" s="1">
        <v>0.78625100000000003</v>
      </c>
      <c r="R6310" s="3">
        <v>207600</v>
      </c>
    </row>
    <row r="6311" spans="1:18" x14ac:dyDescent="0.2">
      <c r="A6311" s="8">
        <v>43147</v>
      </c>
      <c r="B6311" s="1">
        <v>0.79</v>
      </c>
      <c r="C6311" s="1">
        <v>0.81799999999999995</v>
      </c>
      <c r="D6311" s="1">
        <v>0.79</v>
      </c>
      <c r="E6311" s="1">
        <v>0.8</v>
      </c>
      <c r="G6311" s="6">
        <f t="shared" si="687"/>
        <v>5.0000000000000044E-3</v>
      </c>
      <c r="H6311" s="1">
        <f t="shared" si="688"/>
        <v>5.0000000000000044E-3</v>
      </c>
      <c r="I6311" s="1">
        <f t="shared" si="689"/>
        <v>0</v>
      </c>
      <c r="K6311" s="6">
        <f t="shared" si="690"/>
        <v>9.4999999999999842E-3</v>
      </c>
      <c r="L6311" s="6">
        <f t="shared" si="691"/>
        <v>9.4285714285714129E-3</v>
      </c>
      <c r="M6311" s="6">
        <f t="shared" si="692"/>
        <v>1.0075757575757576</v>
      </c>
      <c r="N6311" s="6">
        <f t="shared" si="693"/>
        <v>50.188679245283026</v>
      </c>
      <c r="Q6311" s="1">
        <v>0.79119600000000001</v>
      </c>
      <c r="R6311" s="3">
        <v>102300</v>
      </c>
    </row>
    <row r="6312" spans="1:18" x14ac:dyDescent="0.2">
      <c r="A6312" s="8">
        <v>43151</v>
      </c>
      <c r="B6312" s="1">
        <v>0.80500000000000005</v>
      </c>
      <c r="C6312" s="1">
        <v>0.82499999999999996</v>
      </c>
      <c r="D6312" s="1">
        <v>0.78500000000000003</v>
      </c>
      <c r="E6312" s="1">
        <v>0.81</v>
      </c>
      <c r="G6312" s="6">
        <f t="shared" si="687"/>
        <v>1.0000000000000009E-2</v>
      </c>
      <c r="H6312" s="1">
        <f t="shared" si="688"/>
        <v>1.0000000000000009E-2</v>
      </c>
      <c r="I6312" s="1">
        <f t="shared" si="689"/>
        <v>0</v>
      </c>
      <c r="K6312" s="6">
        <f t="shared" si="690"/>
        <v>1.02142857142857E-2</v>
      </c>
      <c r="L6312" s="6">
        <f t="shared" si="691"/>
        <v>7.5714285714285545E-3</v>
      </c>
      <c r="M6312" s="6">
        <f t="shared" si="692"/>
        <v>1.349056603773586</v>
      </c>
      <c r="N6312" s="6">
        <f t="shared" si="693"/>
        <v>57.429718875502026</v>
      </c>
      <c r="Q6312" s="1">
        <v>0.80108599999999996</v>
      </c>
      <c r="R6312" s="3">
        <v>170300</v>
      </c>
    </row>
    <row r="6313" spans="1:18" x14ac:dyDescent="0.2">
      <c r="A6313" s="8">
        <v>43152</v>
      </c>
      <c r="B6313" s="1">
        <v>0.81</v>
      </c>
      <c r="C6313" s="1">
        <v>0.82899999999999996</v>
      </c>
      <c r="D6313" s="1">
        <v>0.79100000000000004</v>
      </c>
      <c r="E6313" s="1">
        <v>0.81100000000000005</v>
      </c>
      <c r="G6313" s="6">
        <f t="shared" si="687"/>
        <v>1.0000000000000009E-3</v>
      </c>
      <c r="H6313" s="1">
        <f t="shared" si="688"/>
        <v>1.0000000000000009E-3</v>
      </c>
      <c r="I6313" s="1">
        <f t="shared" si="689"/>
        <v>0</v>
      </c>
      <c r="K6313" s="6">
        <f t="shared" si="690"/>
        <v>6.2142857142857043E-3</v>
      </c>
      <c r="L6313" s="6">
        <f t="shared" si="691"/>
        <v>7.5714285714285545E-3</v>
      </c>
      <c r="M6313" s="6">
        <f t="shared" si="692"/>
        <v>0.82075471698113256</v>
      </c>
      <c r="N6313" s="6">
        <f t="shared" si="693"/>
        <v>45.077720207253904</v>
      </c>
      <c r="Q6313" s="1">
        <v>0.80207499999999998</v>
      </c>
      <c r="R6313" s="3">
        <v>339200</v>
      </c>
    </row>
    <row r="6314" spans="1:18" x14ac:dyDescent="0.2">
      <c r="A6314" s="8">
        <v>43153</v>
      </c>
      <c r="B6314" s="1">
        <v>0.81</v>
      </c>
      <c r="C6314" s="1">
        <v>0.84</v>
      </c>
      <c r="D6314" s="1">
        <v>0.77</v>
      </c>
      <c r="E6314" s="1">
        <v>0.81</v>
      </c>
      <c r="G6314" s="6">
        <f t="shared" si="687"/>
        <v>-1.0000000000000009E-3</v>
      </c>
      <c r="H6314" s="1">
        <f t="shared" si="688"/>
        <v>0</v>
      </c>
      <c r="I6314" s="1">
        <f t="shared" si="689"/>
        <v>1.0000000000000009E-3</v>
      </c>
      <c r="K6314" s="6">
        <f t="shared" si="690"/>
        <v>6.2142857142857043E-3</v>
      </c>
      <c r="L6314" s="6">
        <f t="shared" si="691"/>
        <v>5.9999999999999897E-3</v>
      </c>
      <c r="M6314" s="6">
        <f t="shared" si="692"/>
        <v>1.0357142857142858</v>
      </c>
      <c r="N6314" s="6">
        <f t="shared" si="693"/>
        <v>50.877192982456137</v>
      </c>
      <c r="Q6314" s="1">
        <v>0.80108599999999996</v>
      </c>
      <c r="R6314" s="3">
        <v>228300</v>
      </c>
    </row>
    <row r="6315" spans="1:18" x14ac:dyDescent="0.2">
      <c r="A6315" s="8">
        <v>43154</v>
      </c>
      <c r="B6315" s="1">
        <v>0.80900000000000005</v>
      </c>
      <c r="C6315" s="1">
        <v>0.83899999999999997</v>
      </c>
      <c r="D6315" s="1">
        <v>0.80900000000000005</v>
      </c>
      <c r="E6315" s="1">
        <v>0.83</v>
      </c>
      <c r="G6315" s="6">
        <f t="shared" si="687"/>
        <v>1.9999999999999907E-2</v>
      </c>
      <c r="H6315" s="1">
        <f t="shared" si="688"/>
        <v>1.9999999999999907E-2</v>
      </c>
      <c r="I6315" s="1">
        <f t="shared" si="689"/>
        <v>0</v>
      </c>
      <c r="K6315" s="6">
        <f t="shared" si="690"/>
        <v>5.2857142857142747E-3</v>
      </c>
      <c r="L6315" s="6">
        <f t="shared" si="691"/>
        <v>5.9999999999999897E-3</v>
      </c>
      <c r="M6315" s="6">
        <f t="shared" si="692"/>
        <v>0.8809523809523806</v>
      </c>
      <c r="N6315" s="6">
        <f t="shared" si="693"/>
        <v>46.83544303797467</v>
      </c>
      <c r="Q6315" s="1">
        <v>0.82086599999999998</v>
      </c>
      <c r="R6315" s="3">
        <v>99100</v>
      </c>
    </row>
    <row r="6316" spans="1:18" x14ac:dyDescent="0.2">
      <c r="A6316" s="8">
        <v>43157</v>
      </c>
      <c r="B6316" s="1">
        <v>0.82</v>
      </c>
      <c r="C6316" s="1">
        <v>0.88</v>
      </c>
      <c r="D6316" s="1">
        <v>0.81</v>
      </c>
      <c r="E6316" s="1">
        <v>0.86</v>
      </c>
      <c r="G6316" s="6">
        <f t="shared" si="687"/>
        <v>3.0000000000000027E-2</v>
      </c>
      <c r="H6316" s="1">
        <f t="shared" si="688"/>
        <v>3.0000000000000027E-2</v>
      </c>
      <c r="I6316" s="1">
        <f t="shared" si="689"/>
        <v>0</v>
      </c>
      <c r="K6316" s="6">
        <f t="shared" si="690"/>
        <v>7.4285714285714189E-3</v>
      </c>
      <c r="L6316" s="6">
        <f t="shared" si="691"/>
        <v>3.9999999999999957E-3</v>
      </c>
      <c r="M6316" s="6">
        <f t="shared" si="692"/>
        <v>1.8571428571428568</v>
      </c>
      <c r="N6316" s="6">
        <f t="shared" si="693"/>
        <v>65</v>
      </c>
      <c r="Q6316" s="1">
        <v>0.85053599999999996</v>
      </c>
      <c r="R6316" s="3">
        <v>277700</v>
      </c>
    </row>
    <row r="6317" spans="1:18" x14ac:dyDescent="0.2">
      <c r="A6317" s="8">
        <v>43158</v>
      </c>
      <c r="B6317" s="1">
        <v>0.86</v>
      </c>
      <c r="C6317" s="1">
        <v>0.89</v>
      </c>
      <c r="D6317" s="1">
        <v>0.86</v>
      </c>
      <c r="E6317" s="1">
        <v>0.88</v>
      </c>
      <c r="G6317" s="6">
        <f t="shared" si="687"/>
        <v>2.0000000000000018E-2</v>
      </c>
      <c r="H6317" s="1">
        <f t="shared" si="688"/>
        <v>2.0000000000000018E-2</v>
      </c>
      <c r="I6317" s="1">
        <f t="shared" si="689"/>
        <v>0</v>
      </c>
      <c r="K6317" s="6">
        <f t="shared" si="690"/>
        <v>7.9285714285714272E-3</v>
      </c>
      <c r="L6317" s="6">
        <f t="shared" si="691"/>
        <v>3.9999999999999957E-3</v>
      </c>
      <c r="M6317" s="6">
        <f t="shared" si="692"/>
        <v>1.982142857142859</v>
      </c>
      <c r="N6317" s="6">
        <f t="shared" si="693"/>
        <v>66.467065868263489</v>
      </c>
      <c r="Q6317" s="1">
        <v>0.87031599999999998</v>
      </c>
      <c r="R6317" s="3">
        <v>182200</v>
      </c>
    </row>
    <row r="6318" spans="1:18" x14ac:dyDescent="0.2">
      <c r="A6318" s="8">
        <v>43159</v>
      </c>
      <c r="B6318" s="1">
        <v>0.89</v>
      </c>
      <c r="C6318" s="1">
        <v>0.89</v>
      </c>
      <c r="D6318" s="1">
        <v>0.85</v>
      </c>
      <c r="E6318" s="1">
        <v>0.86</v>
      </c>
      <c r="G6318" s="6">
        <f t="shared" si="687"/>
        <v>-2.0000000000000018E-2</v>
      </c>
      <c r="H6318" s="1">
        <f t="shared" si="688"/>
        <v>0</v>
      </c>
      <c r="I6318" s="1">
        <f t="shared" si="689"/>
        <v>2.0000000000000018E-2</v>
      </c>
      <c r="K6318" s="6">
        <f t="shared" si="690"/>
        <v>6.8571428571428551E-3</v>
      </c>
      <c r="L6318" s="6">
        <f t="shared" si="691"/>
        <v>5.4285714285714258E-3</v>
      </c>
      <c r="M6318" s="6">
        <f t="shared" si="692"/>
        <v>1.2631578947368423</v>
      </c>
      <c r="N6318" s="6">
        <f t="shared" si="693"/>
        <v>55.8139534883721</v>
      </c>
      <c r="Q6318" s="1">
        <v>0.85053599999999996</v>
      </c>
      <c r="R6318" s="3">
        <v>122600</v>
      </c>
    </row>
    <row r="6319" spans="1:18" x14ac:dyDescent="0.2">
      <c r="A6319" s="8">
        <v>43160</v>
      </c>
      <c r="B6319" s="1">
        <v>0.88</v>
      </c>
      <c r="C6319" s="1">
        <v>0.89</v>
      </c>
      <c r="D6319" s="1">
        <v>0.86099999999999999</v>
      </c>
      <c r="E6319" s="1">
        <v>0.87</v>
      </c>
      <c r="G6319" s="6">
        <f t="shared" si="687"/>
        <v>1.0000000000000009E-2</v>
      </c>
      <c r="H6319" s="1">
        <f t="shared" si="688"/>
        <v>1.0000000000000009E-2</v>
      </c>
      <c r="I6319" s="1">
        <f t="shared" si="689"/>
        <v>0</v>
      </c>
      <c r="K6319" s="6">
        <f t="shared" si="690"/>
        <v>7.5714285714285701E-3</v>
      </c>
      <c r="L6319" s="6">
        <f t="shared" si="691"/>
        <v>4.071428571428567E-3</v>
      </c>
      <c r="M6319" s="6">
        <f t="shared" si="692"/>
        <v>1.8596491228070193</v>
      </c>
      <c r="N6319" s="6">
        <f t="shared" si="693"/>
        <v>65.030674846625786</v>
      </c>
      <c r="Q6319" s="1">
        <v>0.86042600000000002</v>
      </c>
      <c r="R6319" s="3">
        <v>35800</v>
      </c>
    </row>
    <row r="6320" spans="1:18" x14ac:dyDescent="0.2">
      <c r="A6320" s="8">
        <v>43161</v>
      </c>
      <c r="B6320" s="1">
        <v>0.87</v>
      </c>
      <c r="C6320" s="1">
        <v>0.92700000000000005</v>
      </c>
      <c r="D6320" s="1">
        <v>0.87</v>
      </c>
      <c r="E6320" s="1">
        <v>0.92700000000000005</v>
      </c>
      <c r="G6320" s="6">
        <f t="shared" si="687"/>
        <v>5.7000000000000051E-2</v>
      </c>
      <c r="H6320" s="1">
        <f t="shared" si="688"/>
        <v>5.7000000000000051E-2</v>
      </c>
      <c r="I6320" s="1">
        <f t="shared" si="689"/>
        <v>0</v>
      </c>
      <c r="K6320" s="6">
        <f t="shared" si="690"/>
        <v>1.1642857142857146E-2</v>
      </c>
      <c r="L6320" s="6">
        <f t="shared" si="691"/>
        <v>2.7857142857142881E-3</v>
      </c>
      <c r="M6320" s="6">
        <f t="shared" si="692"/>
        <v>4.1794871794871771</v>
      </c>
      <c r="N6320" s="6">
        <f t="shared" si="693"/>
        <v>80.693069306930681</v>
      </c>
      <c r="Q6320" s="1">
        <v>0.91679900000000003</v>
      </c>
      <c r="R6320" s="3">
        <v>282400</v>
      </c>
    </row>
    <row r="6321" spans="1:18" x14ac:dyDescent="0.2">
      <c r="A6321" s="8">
        <v>43164</v>
      </c>
      <c r="B6321" s="1">
        <v>0.93</v>
      </c>
      <c r="C6321" s="1">
        <v>1</v>
      </c>
      <c r="D6321" s="1">
        <v>0.92500000000000004</v>
      </c>
      <c r="E6321" s="1">
        <v>0.99</v>
      </c>
      <c r="G6321" s="6">
        <f t="shared" si="687"/>
        <v>6.2999999999999945E-2</v>
      </c>
      <c r="H6321" s="1">
        <f t="shared" si="688"/>
        <v>6.2999999999999945E-2</v>
      </c>
      <c r="I6321" s="1">
        <f t="shared" si="689"/>
        <v>0</v>
      </c>
      <c r="K6321" s="6">
        <f t="shared" si="690"/>
        <v>1.6142857142857143E-2</v>
      </c>
      <c r="L6321" s="6">
        <f t="shared" si="691"/>
        <v>1.8571428571428589E-3</v>
      </c>
      <c r="M6321" s="6">
        <f t="shared" si="692"/>
        <v>8.6923076923076845</v>
      </c>
      <c r="N6321" s="6">
        <f t="shared" si="693"/>
        <v>89.682539682539669</v>
      </c>
      <c r="Q6321" s="1">
        <v>0.979105</v>
      </c>
      <c r="R6321" s="3">
        <v>608900</v>
      </c>
    </row>
    <row r="6322" spans="1:18" x14ac:dyDescent="0.2">
      <c r="A6322" s="8">
        <v>43165</v>
      </c>
      <c r="B6322" s="1">
        <v>1</v>
      </c>
      <c r="C6322" s="1">
        <v>1.01</v>
      </c>
      <c r="D6322" s="1">
        <v>0.96</v>
      </c>
      <c r="E6322" s="1">
        <v>0.96</v>
      </c>
      <c r="G6322" s="6">
        <f t="shared" si="687"/>
        <v>-3.0000000000000027E-2</v>
      </c>
      <c r="H6322" s="1">
        <f t="shared" si="688"/>
        <v>0</v>
      </c>
      <c r="I6322" s="1">
        <f t="shared" si="689"/>
        <v>3.0000000000000027E-2</v>
      </c>
      <c r="K6322" s="6">
        <f t="shared" si="690"/>
        <v>1.5428571428571427E-2</v>
      </c>
      <c r="L6322" s="6">
        <f t="shared" si="691"/>
        <v>4.0000000000000036E-3</v>
      </c>
      <c r="M6322" s="6">
        <f t="shared" si="692"/>
        <v>3.8571428571428532</v>
      </c>
      <c r="N6322" s="6">
        <f t="shared" si="693"/>
        <v>79.411764705882334</v>
      </c>
      <c r="Q6322" s="1">
        <v>0.94943500000000003</v>
      </c>
      <c r="R6322" s="3">
        <v>177900</v>
      </c>
    </row>
    <row r="6323" spans="1:18" x14ac:dyDescent="0.2">
      <c r="A6323" s="8">
        <v>43166</v>
      </c>
      <c r="B6323" s="1">
        <v>0.96099999999999997</v>
      </c>
      <c r="C6323" s="1">
        <v>1</v>
      </c>
      <c r="D6323" s="1">
        <v>0.9</v>
      </c>
      <c r="E6323" s="1">
        <v>0.90700000000000003</v>
      </c>
      <c r="G6323" s="6">
        <f t="shared" si="687"/>
        <v>-5.2999999999999936E-2</v>
      </c>
      <c r="H6323" s="1">
        <f t="shared" si="688"/>
        <v>0</v>
      </c>
      <c r="I6323" s="1">
        <f t="shared" si="689"/>
        <v>5.2999999999999936E-2</v>
      </c>
      <c r="K6323" s="6">
        <f t="shared" si="690"/>
        <v>1.5428571428571427E-2</v>
      </c>
      <c r="L6323" s="6">
        <f t="shared" si="691"/>
        <v>7.7857142857142847E-3</v>
      </c>
      <c r="M6323" s="6">
        <f t="shared" si="692"/>
        <v>1.9816513761467891</v>
      </c>
      <c r="N6323" s="6">
        <f t="shared" si="693"/>
        <v>66.461538461538453</v>
      </c>
      <c r="Q6323" s="1">
        <v>0.89701900000000001</v>
      </c>
      <c r="R6323" s="3">
        <v>191500</v>
      </c>
    </row>
    <row r="6324" spans="1:18" x14ac:dyDescent="0.2">
      <c r="A6324" s="8">
        <v>43167</v>
      </c>
      <c r="B6324" s="1">
        <v>1.02</v>
      </c>
      <c r="C6324" s="1">
        <v>1.07</v>
      </c>
      <c r="D6324" s="1">
        <v>0.92</v>
      </c>
      <c r="E6324" s="1">
        <v>0.92500000000000004</v>
      </c>
      <c r="G6324" s="6">
        <f t="shared" si="687"/>
        <v>1.8000000000000016E-2</v>
      </c>
      <c r="H6324" s="1">
        <f t="shared" si="688"/>
        <v>1.8000000000000016E-2</v>
      </c>
      <c r="I6324" s="1">
        <f t="shared" si="689"/>
        <v>0</v>
      </c>
      <c r="K6324" s="6">
        <f t="shared" si="690"/>
        <v>1.6714285714285713E-2</v>
      </c>
      <c r="L6324" s="6">
        <f t="shared" si="691"/>
        <v>7.4285714285714276E-3</v>
      </c>
      <c r="M6324" s="6">
        <f t="shared" si="692"/>
        <v>2.25</v>
      </c>
      <c r="N6324" s="6">
        <f t="shared" si="693"/>
        <v>69.230769230769226</v>
      </c>
      <c r="Q6324" s="1">
        <v>0.914821</v>
      </c>
      <c r="R6324" s="3">
        <v>1080500</v>
      </c>
    </row>
    <row r="6325" spans="1:18" x14ac:dyDescent="0.2">
      <c r="A6325" s="8">
        <v>43168</v>
      </c>
      <c r="B6325" s="1">
        <v>0.98</v>
      </c>
      <c r="C6325" s="1">
        <v>0.98</v>
      </c>
      <c r="D6325" s="1">
        <v>0.9</v>
      </c>
      <c r="E6325" s="1">
        <v>0.9</v>
      </c>
      <c r="G6325" s="6">
        <f t="shared" si="687"/>
        <v>-2.5000000000000022E-2</v>
      </c>
      <c r="H6325" s="1">
        <f t="shared" si="688"/>
        <v>0</v>
      </c>
      <c r="I6325" s="1">
        <f t="shared" si="689"/>
        <v>2.5000000000000022E-2</v>
      </c>
      <c r="K6325" s="6">
        <f t="shared" si="690"/>
        <v>1.6357142857142855E-2</v>
      </c>
      <c r="L6325" s="6">
        <f t="shared" si="691"/>
        <v>9.2142857142857148E-3</v>
      </c>
      <c r="M6325" s="6">
        <f t="shared" si="692"/>
        <v>1.775193798449612</v>
      </c>
      <c r="N6325" s="6">
        <f t="shared" si="693"/>
        <v>63.96648044692737</v>
      </c>
      <c r="Q6325" s="1">
        <v>0.890096</v>
      </c>
      <c r="R6325" s="3">
        <v>236300</v>
      </c>
    </row>
    <row r="6326" spans="1:18" x14ac:dyDescent="0.2">
      <c r="A6326" s="8">
        <v>43171</v>
      </c>
      <c r="B6326" s="1">
        <v>0.9</v>
      </c>
      <c r="C6326" s="1">
        <v>0.94</v>
      </c>
      <c r="D6326" s="1">
        <v>0.9</v>
      </c>
      <c r="E6326" s="1">
        <v>0.9</v>
      </c>
      <c r="G6326" s="6">
        <f t="shared" si="687"/>
        <v>0</v>
      </c>
      <c r="H6326" s="1">
        <f t="shared" si="688"/>
        <v>0</v>
      </c>
      <c r="I6326" s="1">
        <f t="shared" si="689"/>
        <v>0</v>
      </c>
      <c r="K6326" s="6">
        <f t="shared" si="690"/>
        <v>1.5642857142857142E-2</v>
      </c>
      <c r="L6326" s="6">
        <f t="shared" si="691"/>
        <v>9.2142857142857148E-3</v>
      </c>
      <c r="M6326" s="6">
        <f t="shared" si="692"/>
        <v>1.6976744186046511</v>
      </c>
      <c r="N6326" s="6">
        <f t="shared" si="693"/>
        <v>62.931034482758619</v>
      </c>
      <c r="Q6326" s="1">
        <v>0.890096</v>
      </c>
      <c r="R6326" s="3">
        <v>187200</v>
      </c>
    </row>
    <row r="6327" spans="1:18" x14ac:dyDescent="0.2">
      <c r="A6327" s="8">
        <v>43172</v>
      </c>
      <c r="B6327" s="1">
        <v>0.91200000000000003</v>
      </c>
      <c r="C6327" s="1">
        <v>0.94</v>
      </c>
      <c r="D6327" s="1">
        <v>0.88500000000000001</v>
      </c>
      <c r="E6327" s="1">
        <v>0.88500000000000001</v>
      </c>
      <c r="G6327" s="6">
        <f t="shared" si="687"/>
        <v>-1.5000000000000013E-2</v>
      </c>
      <c r="H6327" s="1">
        <f t="shared" si="688"/>
        <v>0</v>
      </c>
      <c r="I6327" s="1">
        <f t="shared" si="689"/>
        <v>1.5000000000000013E-2</v>
      </c>
      <c r="K6327" s="6">
        <f t="shared" si="690"/>
        <v>1.5571428571428569E-2</v>
      </c>
      <c r="L6327" s="6">
        <f t="shared" si="691"/>
        <v>1.0285714285714287E-2</v>
      </c>
      <c r="M6327" s="6">
        <f t="shared" si="692"/>
        <v>1.5138888888888886</v>
      </c>
      <c r="N6327" s="6">
        <f t="shared" si="693"/>
        <v>60.220994475138113</v>
      </c>
      <c r="Q6327" s="1">
        <v>0.87526099999999996</v>
      </c>
      <c r="R6327" s="3">
        <v>161000</v>
      </c>
    </row>
    <row r="6328" spans="1:18" x14ac:dyDescent="0.2">
      <c r="A6328" s="8">
        <v>43173</v>
      </c>
      <c r="B6328" s="1">
        <v>0.90400000000000003</v>
      </c>
      <c r="C6328" s="1">
        <v>0.93</v>
      </c>
      <c r="D6328" s="1">
        <v>0.9</v>
      </c>
      <c r="E6328" s="1">
        <v>0.91</v>
      </c>
      <c r="G6328" s="6">
        <f t="shared" si="687"/>
        <v>2.5000000000000022E-2</v>
      </c>
      <c r="H6328" s="1">
        <f t="shared" si="688"/>
        <v>2.5000000000000022E-2</v>
      </c>
      <c r="I6328" s="1">
        <f t="shared" si="689"/>
        <v>0</v>
      </c>
      <c r="K6328" s="6">
        <f t="shared" si="690"/>
        <v>1.7357142857142856E-2</v>
      </c>
      <c r="L6328" s="6">
        <f t="shared" si="691"/>
        <v>1.0214285714285716E-2</v>
      </c>
      <c r="M6328" s="6">
        <f t="shared" si="692"/>
        <v>1.6993006993006989</v>
      </c>
      <c r="N6328" s="6">
        <f t="shared" si="693"/>
        <v>62.953367875647665</v>
      </c>
      <c r="Q6328" s="1">
        <v>0.89998599999999995</v>
      </c>
      <c r="R6328" s="3">
        <v>158900</v>
      </c>
    </row>
    <row r="6329" spans="1:18" x14ac:dyDescent="0.2">
      <c r="A6329" s="8">
        <v>43174</v>
      </c>
      <c r="B6329" s="1">
        <v>0.91700000000000004</v>
      </c>
      <c r="C6329" s="1">
        <v>0.95</v>
      </c>
      <c r="D6329" s="1">
        <v>0.91</v>
      </c>
      <c r="E6329" s="1">
        <v>0.91</v>
      </c>
      <c r="G6329" s="6">
        <f t="shared" si="687"/>
        <v>0</v>
      </c>
      <c r="H6329" s="1">
        <f t="shared" si="688"/>
        <v>0</v>
      </c>
      <c r="I6329" s="1">
        <f t="shared" si="689"/>
        <v>0</v>
      </c>
      <c r="K6329" s="6">
        <f t="shared" si="690"/>
        <v>1.5928571428571434E-2</v>
      </c>
      <c r="L6329" s="6">
        <f t="shared" si="691"/>
        <v>1.0214285714285716E-2</v>
      </c>
      <c r="M6329" s="6">
        <f t="shared" si="692"/>
        <v>1.5594405594405598</v>
      </c>
      <c r="N6329" s="6">
        <f t="shared" si="693"/>
        <v>60.928961748633888</v>
      </c>
      <c r="Q6329" s="1">
        <v>0.89998599999999995</v>
      </c>
      <c r="R6329" s="3">
        <v>217800</v>
      </c>
    </row>
    <row r="6330" spans="1:18" x14ac:dyDescent="0.2">
      <c r="A6330" s="8">
        <v>43175</v>
      </c>
      <c r="B6330" s="1">
        <v>0.92300000000000004</v>
      </c>
      <c r="C6330" s="1">
        <v>0.94499999999999995</v>
      </c>
      <c r="D6330" s="1">
        <v>0.9</v>
      </c>
      <c r="E6330" s="1">
        <v>0.9</v>
      </c>
      <c r="G6330" s="6">
        <f t="shared" si="687"/>
        <v>-1.0000000000000009E-2</v>
      </c>
      <c r="H6330" s="1">
        <f t="shared" si="688"/>
        <v>0</v>
      </c>
      <c r="I6330" s="1">
        <f t="shared" si="689"/>
        <v>1.0000000000000009E-2</v>
      </c>
      <c r="K6330" s="6">
        <f t="shared" si="690"/>
        <v>1.378571428571429E-2</v>
      </c>
      <c r="L6330" s="6">
        <f t="shared" si="691"/>
        <v>1.092857142857143E-2</v>
      </c>
      <c r="M6330" s="6">
        <f t="shared" si="692"/>
        <v>1.2614379084967322</v>
      </c>
      <c r="N6330" s="6">
        <f t="shared" si="693"/>
        <v>55.78034682080925</v>
      </c>
      <c r="Q6330" s="1">
        <v>0.890096</v>
      </c>
      <c r="R6330" s="3">
        <v>108700</v>
      </c>
    </row>
    <row r="6331" spans="1:18" x14ac:dyDescent="0.2">
      <c r="A6331" s="8">
        <v>43178</v>
      </c>
      <c r="B6331" s="1">
        <v>0.92</v>
      </c>
      <c r="C6331" s="1">
        <v>0.94</v>
      </c>
      <c r="D6331" s="1">
        <v>0.89</v>
      </c>
      <c r="E6331" s="1">
        <v>0.89</v>
      </c>
      <c r="G6331" s="6">
        <f t="shared" si="687"/>
        <v>-1.0000000000000009E-2</v>
      </c>
      <c r="H6331" s="1">
        <f t="shared" si="688"/>
        <v>0</v>
      </c>
      <c r="I6331" s="1">
        <f t="shared" si="689"/>
        <v>1.0000000000000009E-2</v>
      </c>
      <c r="K6331" s="6">
        <f t="shared" si="690"/>
        <v>1.235714285714286E-2</v>
      </c>
      <c r="L6331" s="6">
        <f t="shared" si="691"/>
        <v>1.1642857142857146E-2</v>
      </c>
      <c r="M6331" s="6">
        <f t="shared" si="692"/>
        <v>1.0613496932515336</v>
      </c>
      <c r="N6331" s="6">
        <f t="shared" si="693"/>
        <v>51.488095238095227</v>
      </c>
      <c r="Q6331" s="1">
        <v>0.88020600000000004</v>
      </c>
      <c r="R6331" s="3">
        <v>78200</v>
      </c>
    </row>
    <row r="6332" spans="1:18" x14ac:dyDescent="0.2">
      <c r="A6332" s="8">
        <v>43179</v>
      </c>
      <c r="B6332" s="1">
        <v>0.90200000000000002</v>
      </c>
      <c r="C6332" s="1">
        <v>0.92100000000000004</v>
      </c>
      <c r="D6332" s="1">
        <v>0.89800000000000002</v>
      </c>
      <c r="E6332" s="1">
        <v>0.89800000000000002</v>
      </c>
      <c r="G6332" s="6">
        <f t="shared" si="687"/>
        <v>8.0000000000000071E-3</v>
      </c>
      <c r="H6332" s="1">
        <f t="shared" si="688"/>
        <v>8.0000000000000071E-3</v>
      </c>
      <c r="I6332" s="1">
        <f t="shared" si="689"/>
        <v>0</v>
      </c>
      <c r="K6332" s="6">
        <f t="shared" si="690"/>
        <v>1.2928571428571432E-2</v>
      </c>
      <c r="L6332" s="6">
        <f t="shared" si="691"/>
        <v>1.0214285714285716E-2</v>
      </c>
      <c r="M6332" s="6">
        <f t="shared" si="692"/>
        <v>1.2657342657342658</v>
      </c>
      <c r="N6332" s="6">
        <f t="shared" si="693"/>
        <v>55.864197530864196</v>
      </c>
      <c r="Q6332" s="1">
        <v>0.88811799999999996</v>
      </c>
      <c r="R6332" s="3">
        <v>145300</v>
      </c>
    </row>
    <row r="6333" spans="1:18" x14ac:dyDescent="0.2">
      <c r="A6333" s="8">
        <v>43180</v>
      </c>
      <c r="B6333" s="1">
        <v>0.9</v>
      </c>
      <c r="C6333" s="1">
        <v>0.97</v>
      </c>
      <c r="D6333" s="1">
        <v>0.9</v>
      </c>
      <c r="E6333" s="1">
        <v>0.94799999999999995</v>
      </c>
      <c r="G6333" s="6">
        <f t="shared" si="687"/>
        <v>4.9999999999999933E-2</v>
      </c>
      <c r="H6333" s="1">
        <f t="shared" si="688"/>
        <v>4.9999999999999933E-2</v>
      </c>
      <c r="I6333" s="1">
        <f t="shared" si="689"/>
        <v>0</v>
      </c>
      <c r="K6333" s="6">
        <f t="shared" si="690"/>
        <v>1.5785714285714285E-2</v>
      </c>
      <c r="L6333" s="6">
        <f t="shared" si="691"/>
        <v>1.0214285714285716E-2</v>
      </c>
      <c r="M6333" s="6">
        <f t="shared" si="692"/>
        <v>1.5454545454545452</v>
      </c>
      <c r="N6333" s="6">
        <f t="shared" si="693"/>
        <v>60.714285714285708</v>
      </c>
      <c r="Q6333" s="1">
        <v>0.93756700000000004</v>
      </c>
      <c r="R6333" s="3">
        <v>316000</v>
      </c>
    </row>
    <row r="6334" spans="1:18" x14ac:dyDescent="0.2">
      <c r="A6334" s="8">
        <v>43181</v>
      </c>
      <c r="B6334" s="1">
        <v>0.96</v>
      </c>
      <c r="C6334" s="1">
        <v>0.96</v>
      </c>
      <c r="D6334" s="1">
        <v>0.90500000000000003</v>
      </c>
      <c r="E6334" s="1">
        <v>0.91300000000000003</v>
      </c>
      <c r="G6334" s="6">
        <f t="shared" si="687"/>
        <v>-3.499999999999992E-2</v>
      </c>
      <c r="H6334" s="1">
        <f t="shared" si="688"/>
        <v>0</v>
      </c>
      <c r="I6334" s="1">
        <f t="shared" si="689"/>
        <v>3.499999999999992E-2</v>
      </c>
      <c r="K6334" s="6">
        <f t="shared" si="690"/>
        <v>1.1714285714285708E-2</v>
      </c>
      <c r="L6334" s="6">
        <f t="shared" si="691"/>
        <v>1.2714285714285709E-2</v>
      </c>
      <c r="M6334" s="6">
        <f t="shared" si="692"/>
        <v>0.92134831460674149</v>
      </c>
      <c r="N6334" s="6">
        <f t="shared" si="693"/>
        <v>47.953216374269005</v>
      </c>
      <c r="Q6334" s="1">
        <v>0.90295300000000001</v>
      </c>
      <c r="R6334" s="3">
        <v>87600</v>
      </c>
    </row>
    <row r="6335" spans="1:18" x14ac:dyDescent="0.2">
      <c r="A6335" s="8">
        <v>43182</v>
      </c>
      <c r="B6335" s="1">
        <v>0.9</v>
      </c>
      <c r="C6335" s="1">
        <v>0.94</v>
      </c>
      <c r="D6335" s="1">
        <v>0.9</v>
      </c>
      <c r="E6335" s="1">
        <v>0.92</v>
      </c>
      <c r="G6335" s="6">
        <f t="shared" si="687"/>
        <v>7.0000000000000062E-3</v>
      </c>
      <c r="H6335" s="1">
        <f t="shared" si="688"/>
        <v>7.0000000000000062E-3</v>
      </c>
      <c r="I6335" s="1">
        <f t="shared" si="689"/>
        <v>0</v>
      </c>
      <c r="K6335" s="6">
        <f t="shared" si="690"/>
        <v>7.7142857142857135E-3</v>
      </c>
      <c r="L6335" s="6">
        <f t="shared" si="691"/>
        <v>1.2714285714285709E-2</v>
      </c>
      <c r="M6335" s="6">
        <f t="shared" si="692"/>
        <v>0.60674157303370801</v>
      </c>
      <c r="N6335" s="6">
        <f t="shared" si="693"/>
        <v>37.762237762237767</v>
      </c>
      <c r="Q6335" s="1">
        <v>0.90987600000000002</v>
      </c>
      <c r="R6335" s="3">
        <v>145900</v>
      </c>
    </row>
    <row r="6336" spans="1:18" x14ac:dyDescent="0.2">
      <c r="A6336" s="8">
        <v>43185</v>
      </c>
      <c r="B6336" s="1">
        <v>0.92</v>
      </c>
      <c r="C6336" s="1">
        <v>0.93</v>
      </c>
      <c r="D6336" s="1">
        <v>0.86</v>
      </c>
      <c r="E6336" s="1">
        <v>0.92</v>
      </c>
      <c r="G6336" s="6">
        <f t="shared" si="687"/>
        <v>0</v>
      </c>
      <c r="H6336" s="1">
        <f t="shared" si="688"/>
        <v>0</v>
      </c>
      <c r="I6336" s="1">
        <f t="shared" si="689"/>
        <v>0</v>
      </c>
      <c r="K6336" s="6">
        <f t="shared" si="690"/>
        <v>7.7142857142857135E-3</v>
      </c>
      <c r="L6336" s="6">
        <f t="shared" si="691"/>
        <v>1.0571428571428565E-2</v>
      </c>
      <c r="M6336" s="6">
        <f t="shared" si="692"/>
        <v>0.72972972972973005</v>
      </c>
      <c r="N6336" s="6">
        <f t="shared" si="693"/>
        <v>42.187500000000007</v>
      </c>
      <c r="Q6336" s="1">
        <v>0.90987600000000002</v>
      </c>
      <c r="R6336" s="3">
        <v>246100</v>
      </c>
    </row>
    <row r="6337" spans="1:18" x14ac:dyDescent="0.2">
      <c r="A6337" s="8">
        <v>43186</v>
      </c>
      <c r="B6337" s="1">
        <v>0.89</v>
      </c>
      <c r="C6337" s="1">
        <v>0.91</v>
      </c>
      <c r="D6337" s="1">
        <v>0.87</v>
      </c>
      <c r="E6337" s="1">
        <v>0.88400000000000001</v>
      </c>
      <c r="G6337" s="6">
        <f t="shared" si="687"/>
        <v>-3.6000000000000032E-2</v>
      </c>
      <c r="H6337" s="1">
        <f t="shared" si="688"/>
        <v>0</v>
      </c>
      <c r="I6337" s="1">
        <f t="shared" si="689"/>
        <v>3.6000000000000032E-2</v>
      </c>
      <c r="K6337" s="6">
        <f t="shared" si="690"/>
        <v>7.7142857142857135E-3</v>
      </c>
      <c r="L6337" s="6">
        <f t="shared" si="691"/>
        <v>9.3571428571428573E-3</v>
      </c>
      <c r="M6337" s="6">
        <f t="shared" si="692"/>
        <v>0.82442748091603046</v>
      </c>
      <c r="N6337" s="6">
        <f t="shared" si="693"/>
        <v>45.188284518828453</v>
      </c>
      <c r="Q6337" s="1">
        <v>0.87427200000000005</v>
      </c>
      <c r="R6337" s="3">
        <v>134500</v>
      </c>
    </row>
    <row r="6338" spans="1:18" x14ac:dyDescent="0.2">
      <c r="A6338" s="8">
        <v>43187</v>
      </c>
      <c r="B6338" s="1">
        <v>0.88</v>
      </c>
      <c r="C6338" s="1">
        <v>0.89</v>
      </c>
      <c r="D6338" s="1">
        <v>0.83</v>
      </c>
      <c r="E6338" s="1">
        <v>0.878</v>
      </c>
      <c r="G6338" s="6">
        <f t="shared" si="687"/>
        <v>-6.0000000000000053E-3</v>
      </c>
      <c r="H6338" s="1">
        <f t="shared" si="688"/>
        <v>0</v>
      </c>
      <c r="I6338" s="1">
        <f t="shared" si="689"/>
        <v>6.0000000000000053E-3</v>
      </c>
      <c r="K6338" s="6">
        <f t="shared" si="690"/>
        <v>6.4285714285714267E-3</v>
      </c>
      <c r="L6338" s="6">
        <f t="shared" si="691"/>
        <v>9.7857142857142865E-3</v>
      </c>
      <c r="M6338" s="6">
        <f t="shared" si="692"/>
        <v>0.65693430656934282</v>
      </c>
      <c r="N6338" s="6">
        <f t="shared" si="693"/>
        <v>39.647577092511007</v>
      </c>
      <c r="Q6338" s="1">
        <v>0.86833800000000005</v>
      </c>
      <c r="R6338" s="3">
        <v>231200</v>
      </c>
    </row>
    <row r="6339" spans="1:18" x14ac:dyDescent="0.2">
      <c r="A6339" s="8">
        <v>43188</v>
      </c>
      <c r="B6339" s="1">
        <v>0.85099999999999998</v>
      </c>
      <c r="C6339" s="1">
        <v>0.9</v>
      </c>
      <c r="D6339" s="1">
        <v>0.85099999999999998</v>
      </c>
      <c r="E6339" s="1">
        <v>0.86199999999999999</v>
      </c>
      <c r="G6339" s="6">
        <f t="shared" si="687"/>
        <v>-1.6000000000000014E-2</v>
      </c>
      <c r="H6339" s="1">
        <f t="shared" si="688"/>
        <v>0</v>
      </c>
      <c r="I6339" s="1">
        <f t="shared" si="689"/>
        <v>1.6000000000000014E-2</v>
      </c>
      <c r="K6339" s="6">
        <f t="shared" si="690"/>
        <v>6.4285714285714267E-3</v>
      </c>
      <c r="L6339" s="6">
        <f t="shared" si="691"/>
        <v>9.1428571428571435E-3</v>
      </c>
      <c r="M6339" s="6">
        <f t="shared" si="692"/>
        <v>0.70312499999999978</v>
      </c>
      <c r="N6339" s="6">
        <f t="shared" si="693"/>
        <v>41.28440366972476</v>
      </c>
      <c r="Q6339" s="1">
        <v>0.85251399999999999</v>
      </c>
      <c r="R6339" s="3">
        <v>47500</v>
      </c>
    </row>
    <row r="6340" spans="1:18" x14ac:dyDescent="0.2">
      <c r="A6340" s="8">
        <v>43192</v>
      </c>
      <c r="B6340" s="1">
        <v>0.86099999999999999</v>
      </c>
      <c r="C6340" s="1">
        <v>0.88</v>
      </c>
      <c r="D6340" s="1">
        <v>0.79400000000000004</v>
      </c>
      <c r="E6340" s="1">
        <v>0.86</v>
      </c>
      <c r="G6340" s="6">
        <f t="shared" ref="G6340:G6403" si="694">E6340-E6339</f>
        <v>-2.0000000000000018E-3</v>
      </c>
      <c r="H6340" s="1">
        <f t="shared" ref="H6340:H6403" si="695">IF(G6340&gt;0,G6340,0)</f>
        <v>0</v>
      </c>
      <c r="I6340" s="1">
        <f t="shared" ref="I6340:I6403" si="696">IF(G6340&lt;0,ABS(G6340),0)</f>
        <v>2.0000000000000018E-3</v>
      </c>
      <c r="K6340" s="6">
        <f t="shared" si="690"/>
        <v>6.4285714285714267E-3</v>
      </c>
      <c r="L6340" s="6">
        <f t="shared" si="691"/>
        <v>9.285714285714286E-3</v>
      </c>
      <c r="M6340" s="6">
        <f t="shared" si="692"/>
        <v>0.69230769230769207</v>
      </c>
      <c r="N6340" s="6">
        <f t="shared" si="693"/>
        <v>40.909090909090899</v>
      </c>
      <c r="Q6340" s="1">
        <v>0.85053599999999996</v>
      </c>
      <c r="R6340" s="3">
        <v>145600</v>
      </c>
    </row>
    <row r="6341" spans="1:18" x14ac:dyDescent="0.2">
      <c r="A6341" s="8">
        <v>43193</v>
      </c>
      <c r="B6341" s="1">
        <v>0.84099999999999997</v>
      </c>
      <c r="C6341" s="1">
        <v>0.86</v>
      </c>
      <c r="D6341" s="1">
        <v>0.82</v>
      </c>
      <c r="E6341" s="1">
        <v>0.84499999999999997</v>
      </c>
      <c r="G6341" s="6">
        <f t="shared" si="694"/>
        <v>-1.5000000000000013E-2</v>
      </c>
      <c r="H6341" s="1">
        <f t="shared" si="695"/>
        <v>0</v>
      </c>
      <c r="I6341" s="1">
        <f t="shared" si="696"/>
        <v>1.5000000000000013E-2</v>
      </c>
      <c r="K6341" s="6">
        <f t="shared" si="690"/>
        <v>6.4285714285714267E-3</v>
      </c>
      <c r="L6341" s="6">
        <f t="shared" si="691"/>
        <v>9.285714285714286E-3</v>
      </c>
      <c r="M6341" s="6">
        <f t="shared" si="692"/>
        <v>0.69230769230769207</v>
      </c>
      <c r="N6341" s="6">
        <f t="shared" si="693"/>
        <v>40.909090909090899</v>
      </c>
      <c r="Q6341" s="1">
        <v>0.83570100000000003</v>
      </c>
      <c r="R6341" s="3">
        <v>82300</v>
      </c>
    </row>
    <row r="6342" spans="1:18" x14ac:dyDescent="0.2">
      <c r="A6342" s="8">
        <v>43194</v>
      </c>
      <c r="B6342" s="1">
        <v>0.85</v>
      </c>
      <c r="C6342" s="1">
        <v>0.86</v>
      </c>
      <c r="D6342" s="1">
        <v>0.83099999999999996</v>
      </c>
      <c r="E6342" s="1">
        <v>0.84499999999999997</v>
      </c>
      <c r="G6342" s="6">
        <f t="shared" si="694"/>
        <v>0</v>
      </c>
      <c r="H6342" s="1">
        <f t="shared" si="695"/>
        <v>0</v>
      </c>
      <c r="I6342" s="1">
        <f t="shared" si="696"/>
        <v>0</v>
      </c>
      <c r="K6342" s="6">
        <f t="shared" si="690"/>
        <v>4.6428571428571387E-3</v>
      </c>
      <c r="L6342" s="6">
        <f t="shared" si="691"/>
        <v>9.285714285714286E-3</v>
      </c>
      <c r="M6342" s="6">
        <f t="shared" si="692"/>
        <v>0.49999999999999956</v>
      </c>
      <c r="N6342" s="6">
        <f t="shared" si="693"/>
        <v>33.333333333333314</v>
      </c>
      <c r="Q6342" s="1">
        <v>0.83570100000000003</v>
      </c>
      <c r="R6342" s="3">
        <v>58400</v>
      </c>
    </row>
    <row r="6343" spans="1:18" x14ac:dyDescent="0.2">
      <c r="A6343" s="8">
        <v>43195</v>
      </c>
      <c r="B6343" s="1">
        <v>0.83</v>
      </c>
      <c r="C6343" s="1">
        <v>0.89</v>
      </c>
      <c r="D6343" s="1">
        <v>0.83</v>
      </c>
      <c r="E6343" s="1">
        <v>0.84299999999999997</v>
      </c>
      <c r="G6343" s="6">
        <f t="shared" si="694"/>
        <v>-2.0000000000000018E-3</v>
      </c>
      <c r="H6343" s="1">
        <f t="shared" si="695"/>
        <v>0</v>
      </c>
      <c r="I6343" s="1">
        <f t="shared" si="696"/>
        <v>2.0000000000000018E-3</v>
      </c>
      <c r="K6343" s="6">
        <f t="shared" si="690"/>
        <v>4.6428571428571387E-3</v>
      </c>
      <c r="L6343" s="6">
        <f t="shared" si="691"/>
        <v>9.4285714285714285E-3</v>
      </c>
      <c r="M6343" s="6">
        <f t="shared" si="692"/>
        <v>0.49242424242424199</v>
      </c>
      <c r="N6343" s="6">
        <f t="shared" si="693"/>
        <v>32.994923857868002</v>
      </c>
      <c r="Q6343" s="1">
        <v>0.83372299999999999</v>
      </c>
      <c r="R6343" s="3">
        <v>61700</v>
      </c>
    </row>
    <row r="6344" spans="1:18" x14ac:dyDescent="0.2">
      <c r="A6344" s="8">
        <v>43196</v>
      </c>
      <c r="B6344" s="1">
        <v>0.84199999999999997</v>
      </c>
      <c r="C6344" s="1">
        <v>0.86799999999999999</v>
      </c>
      <c r="D6344" s="1">
        <v>0.82299999999999995</v>
      </c>
      <c r="E6344" s="1">
        <v>0.82299999999999995</v>
      </c>
      <c r="G6344" s="6">
        <f t="shared" si="694"/>
        <v>-2.0000000000000018E-2</v>
      </c>
      <c r="H6344" s="1">
        <f t="shared" si="695"/>
        <v>0</v>
      </c>
      <c r="I6344" s="1">
        <f t="shared" si="696"/>
        <v>2.0000000000000018E-2</v>
      </c>
      <c r="K6344" s="6">
        <f t="shared" si="690"/>
        <v>4.6428571428571387E-3</v>
      </c>
      <c r="L6344" s="6">
        <f t="shared" si="691"/>
        <v>1.0142857142857144E-2</v>
      </c>
      <c r="M6344" s="6">
        <f t="shared" si="692"/>
        <v>0.45774647887323894</v>
      </c>
      <c r="N6344" s="6">
        <f t="shared" si="693"/>
        <v>31.400966183574866</v>
      </c>
      <c r="Q6344" s="1">
        <v>0.81394299999999997</v>
      </c>
      <c r="R6344" s="3">
        <v>71000</v>
      </c>
    </row>
    <row r="6345" spans="1:18" x14ac:dyDescent="0.2">
      <c r="A6345" s="8">
        <v>43199</v>
      </c>
      <c r="B6345" s="1">
        <v>0.82099999999999995</v>
      </c>
      <c r="C6345" s="1">
        <v>0.85</v>
      </c>
      <c r="D6345" s="1">
        <v>0.79</v>
      </c>
      <c r="E6345" s="1">
        <v>0.83699999999999997</v>
      </c>
      <c r="G6345" s="6">
        <f t="shared" si="694"/>
        <v>1.4000000000000012E-2</v>
      </c>
      <c r="H6345" s="1">
        <f t="shared" si="695"/>
        <v>1.4000000000000012E-2</v>
      </c>
      <c r="I6345" s="1">
        <f t="shared" si="696"/>
        <v>0</v>
      </c>
      <c r="K6345" s="6">
        <f t="shared" si="690"/>
        <v>5.6428571428571396E-3</v>
      </c>
      <c r="L6345" s="6">
        <f t="shared" si="691"/>
        <v>9.4285714285714285E-3</v>
      </c>
      <c r="M6345" s="6">
        <f t="shared" si="692"/>
        <v>0.59848484848484818</v>
      </c>
      <c r="N6345" s="6">
        <f t="shared" si="693"/>
        <v>37.440758293838847</v>
      </c>
      <c r="Q6345" s="1">
        <v>0.827789</v>
      </c>
      <c r="R6345" s="3">
        <v>158600</v>
      </c>
    </row>
    <row r="6346" spans="1:18" x14ac:dyDescent="0.2">
      <c r="A6346" s="8">
        <v>43200</v>
      </c>
      <c r="B6346" s="1">
        <v>0.85</v>
      </c>
      <c r="C6346" s="1">
        <v>0.873</v>
      </c>
      <c r="D6346" s="1">
        <v>0.83199999999999996</v>
      </c>
      <c r="E6346" s="1">
        <v>0.86699999999999999</v>
      </c>
      <c r="G6346" s="6">
        <f t="shared" si="694"/>
        <v>3.0000000000000027E-2</v>
      </c>
      <c r="H6346" s="1">
        <f t="shared" si="695"/>
        <v>3.0000000000000027E-2</v>
      </c>
      <c r="I6346" s="1">
        <f t="shared" si="696"/>
        <v>0</v>
      </c>
      <c r="K6346" s="6">
        <f t="shared" si="690"/>
        <v>7.214285714285713E-3</v>
      </c>
      <c r="L6346" s="6">
        <f t="shared" si="691"/>
        <v>9.4285714285714285E-3</v>
      </c>
      <c r="M6346" s="6">
        <f t="shared" si="692"/>
        <v>0.76515151515151503</v>
      </c>
      <c r="N6346" s="6">
        <f t="shared" si="693"/>
        <v>43.347639484978544</v>
      </c>
      <c r="Q6346" s="1">
        <v>0.85745899999999997</v>
      </c>
      <c r="R6346" s="3">
        <v>183600</v>
      </c>
    </row>
    <row r="6347" spans="1:18" x14ac:dyDescent="0.2">
      <c r="A6347" s="8">
        <v>43201</v>
      </c>
      <c r="B6347" s="1">
        <v>0.87</v>
      </c>
      <c r="C6347" s="1">
        <v>0.91900000000000004</v>
      </c>
      <c r="D6347" s="1">
        <v>0.85</v>
      </c>
      <c r="E6347" s="1">
        <v>0.875</v>
      </c>
      <c r="G6347" s="6">
        <f t="shared" si="694"/>
        <v>8.0000000000000071E-3</v>
      </c>
      <c r="H6347" s="1">
        <f t="shared" si="695"/>
        <v>8.0000000000000071E-3</v>
      </c>
      <c r="I6347" s="1">
        <f t="shared" si="696"/>
        <v>0</v>
      </c>
      <c r="K6347" s="6">
        <f t="shared" si="690"/>
        <v>4.2142857142857182E-3</v>
      </c>
      <c r="L6347" s="6">
        <f t="shared" si="691"/>
        <v>9.4285714285714285E-3</v>
      </c>
      <c r="M6347" s="6">
        <f t="shared" si="692"/>
        <v>0.44696969696969741</v>
      </c>
      <c r="N6347" s="6">
        <f t="shared" si="693"/>
        <v>30.890052356020959</v>
      </c>
      <c r="Q6347" s="1">
        <v>0.865371</v>
      </c>
      <c r="R6347" s="3">
        <v>111800</v>
      </c>
    </row>
    <row r="6348" spans="1:18" x14ac:dyDescent="0.2">
      <c r="A6348" s="8">
        <v>43202</v>
      </c>
      <c r="B6348" s="1">
        <v>0.88700000000000001</v>
      </c>
      <c r="C6348" s="1">
        <v>0.9</v>
      </c>
      <c r="D6348" s="1">
        <v>0.87</v>
      </c>
      <c r="E6348" s="1">
        <v>0.88800000000000001</v>
      </c>
      <c r="G6348" s="6">
        <f t="shared" si="694"/>
        <v>1.3000000000000012E-2</v>
      </c>
      <c r="H6348" s="1">
        <f t="shared" si="695"/>
        <v>1.3000000000000012E-2</v>
      </c>
      <c r="I6348" s="1">
        <f t="shared" si="696"/>
        <v>0</v>
      </c>
      <c r="K6348" s="6">
        <f t="shared" si="690"/>
        <v>5.1428571428571478E-3</v>
      </c>
      <c r="L6348" s="6">
        <f t="shared" si="691"/>
        <v>6.928571428571435E-3</v>
      </c>
      <c r="M6348" s="6">
        <f t="shared" si="692"/>
        <v>0.74226804123711343</v>
      </c>
      <c r="N6348" s="6">
        <f t="shared" si="693"/>
        <v>42.603550295857993</v>
      </c>
      <c r="Q6348" s="1">
        <v>0.87822800000000001</v>
      </c>
      <c r="R6348" s="3">
        <v>132100</v>
      </c>
    </row>
    <row r="6349" spans="1:18" x14ac:dyDescent="0.2">
      <c r="A6349" s="8">
        <v>43203</v>
      </c>
      <c r="B6349" s="1">
        <v>0.9</v>
      </c>
      <c r="C6349" s="1">
        <v>0.93100000000000005</v>
      </c>
      <c r="D6349" s="1">
        <v>0.89</v>
      </c>
      <c r="E6349" s="1">
        <v>0.91800000000000004</v>
      </c>
      <c r="G6349" s="6">
        <f t="shared" si="694"/>
        <v>3.0000000000000027E-2</v>
      </c>
      <c r="H6349" s="1">
        <f t="shared" si="695"/>
        <v>3.0000000000000027E-2</v>
      </c>
      <c r="I6349" s="1">
        <f t="shared" si="696"/>
        <v>0</v>
      </c>
      <c r="K6349" s="6">
        <f t="shared" si="690"/>
        <v>6.7857142857142916E-3</v>
      </c>
      <c r="L6349" s="6">
        <f t="shared" si="691"/>
        <v>6.928571428571435E-3</v>
      </c>
      <c r="M6349" s="6">
        <f t="shared" si="692"/>
        <v>0.97938144329896903</v>
      </c>
      <c r="N6349" s="6">
        <f t="shared" si="693"/>
        <v>49.479166666666671</v>
      </c>
      <c r="Q6349" s="1">
        <v>0.90789799999999998</v>
      </c>
      <c r="R6349" s="3">
        <v>125800</v>
      </c>
    </row>
    <row r="6350" spans="1:18" x14ac:dyDescent="0.2">
      <c r="A6350" s="8">
        <v>43206</v>
      </c>
      <c r="B6350" s="1">
        <v>0.91900000000000004</v>
      </c>
      <c r="C6350" s="1">
        <v>0.95</v>
      </c>
      <c r="D6350" s="1">
        <v>0.9</v>
      </c>
      <c r="E6350" s="1">
        <v>0.93400000000000005</v>
      </c>
      <c r="G6350" s="6">
        <f t="shared" si="694"/>
        <v>1.6000000000000014E-2</v>
      </c>
      <c r="H6350" s="1">
        <f t="shared" si="695"/>
        <v>1.6000000000000014E-2</v>
      </c>
      <c r="I6350" s="1">
        <f t="shared" si="696"/>
        <v>0</v>
      </c>
      <c r="K6350" s="6">
        <f t="shared" si="690"/>
        <v>7.9285714285714359E-3</v>
      </c>
      <c r="L6350" s="6">
        <f t="shared" si="691"/>
        <v>6.928571428571435E-3</v>
      </c>
      <c r="M6350" s="6">
        <f t="shared" si="692"/>
        <v>1.1443298969072164</v>
      </c>
      <c r="N6350" s="6">
        <f t="shared" si="693"/>
        <v>53.365384615384613</v>
      </c>
      <c r="Q6350" s="1">
        <v>0.92372100000000001</v>
      </c>
      <c r="R6350" s="3">
        <v>140900</v>
      </c>
    </row>
    <row r="6351" spans="1:18" x14ac:dyDescent="0.2">
      <c r="A6351" s="8">
        <v>43207</v>
      </c>
      <c r="B6351" s="1">
        <v>0.95</v>
      </c>
      <c r="C6351" s="1">
        <v>0.95</v>
      </c>
      <c r="D6351" s="1">
        <v>0.92100000000000004</v>
      </c>
      <c r="E6351" s="1">
        <v>0.93</v>
      </c>
      <c r="G6351" s="6">
        <f t="shared" si="694"/>
        <v>-4.0000000000000036E-3</v>
      </c>
      <c r="H6351" s="1">
        <f t="shared" si="695"/>
        <v>0</v>
      </c>
      <c r="I6351" s="1">
        <f t="shared" si="696"/>
        <v>4.0000000000000036E-3</v>
      </c>
      <c r="K6351" s="6">
        <f t="shared" si="690"/>
        <v>7.9285714285714359E-3</v>
      </c>
      <c r="L6351" s="6">
        <f t="shared" si="691"/>
        <v>4.6428571428571474E-3</v>
      </c>
      <c r="M6351" s="6">
        <f t="shared" si="692"/>
        <v>1.7076923076923076</v>
      </c>
      <c r="N6351" s="6">
        <f t="shared" si="693"/>
        <v>63.06818181818182</v>
      </c>
      <c r="Q6351" s="1">
        <v>0.91976599999999997</v>
      </c>
      <c r="R6351" s="3">
        <v>102400</v>
      </c>
    </row>
    <row r="6352" spans="1:18" x14ac:dyDescent="0.2">
      <c r="A6352" s="8">
        <v>43208</v>
      </c>
      <c r="B6352" s="1">
        <v>0.94</v>
      </c>
      <c r="C6352" s="1">
        <v>0.97</v>
      </c>
      <c r="D6352" s="1">
        <v>0.92500000000000004</v>
      </c>
      <c r="E6352" s="1">
        <v>0.94199999999999995</v>
      </c>
      <c r="G6352" s="6">
        <f t="shared" si="694"/>
        <v>1.19999999999999E-2</v>
      </c>
      <c r="H6352" s="1">
        <f t="shared" si="695"/>
        <v>1.19999999999999E-2</v>
      </c>
      <c r="I6352" s="1">
        <f t="shared" si="696"/>
        <v>0</v>
      </c>
      <c r="K6352" s="6">
        <f t="shared" ref="K6352:K6415" si="697">AVERAGE(H6339:H6352)</f>
        <v>8.7857142857142856E-3</v>
      </c>
      <c r="L6352" s="6">
        <f t="shared" ref="L6352:L6415" si="698">AVERAGE(I6339:I6352)</f>
        <v>4.2142857142857182E-3</v>
      </c>
      <c r="M6352" s="6">
        <f t="shared" ref="M6352:M6415" si="699">K6352/L6352</f>
        <v>2.0847457627118624</v>
      </c>
      <c r="N6352" s="6">
        <f t="shared" si="693"/>
        <v>67.582417582417563</v>
      </c>
      <c r="Q6352" s="1">
        <v>0.93163300000000004</v>
      </c>
      <c r="R6352" s="3">
        <v>172200</v>
      </c>
    </row>
    <row r="6353" spans="1:18" x14ac:dyDescent="0.2">
      <c r="A6353" s="8">
        <v>43209</v>
      </c>
      <c r="B6353" s="1">
        <v>0.96</v>
      </c>
      <c r="C6353" s="1">
        <v>0.99</v>
      </c>
      <c r="D6353" s="1">
        <v>0.95299999999999996</v>
      </c>
      <c r="E6353" s="1">
        <v>0.97399999999999998</v>
      </c>
      <c r="G6353" s="6">
        <f t="shared" si="694"/>
        <v>3.2000000000000028E-2</v>
      </c>
      <c r="H6353" s="1">
        <f t="shared" si="695"/>
        <v>3.2000000000000028E-2</v>
      </c>
      <c r="I6353" s="1">
        <f t="shared" si="696"/>
        <v>0</v>
      </c>
      <c r="K6353" s="6">
        <f t="shared" si="697"/>
        <v>1.1071428571428574E-2</v>
      </c>
      <c r="L6353" s="6">
        <f t="shared" si="698"/>
        <v>3.0714285714285743E-3</v>
      </c>
      <c r="M6353" s="6">
        <f t="shared" si="699"/>
        <v>3.6046511627906952</v>
      </c>
      <c r="N6353" s="6">
        <f t="shared" ref="N6353:N6416" si="700">IF(L6353=0,100,100-(100/(1+M6353)))</f>
        <v>78.282828282828262</v>
      </c>
      <c r="Q6353" s="1">
        <v>0.96328100000000005</v>
      </c>
      <c r="R6353" s="3">
        <v>153300</v>
      </c>
    </row>
    <row r="6354" spans="1:18" x14ac:dyDescent="0.2">
      <c r="A6354" s="8">
        <v>43210</v>
      </c>
      <c r="B6354" s="1">
        <v>0.98799999999999999</v>
      </c>
      <c r="C6354" s="1">
        <v>0.995</v>
      </c>
      <c r="D6354" s="1">
        <v>0.95199999999999996</v>
      </c>
      <c r="E6354" s="1">
        <v>0.97</v>
      </c>
      <c r="G6354" s="6">
        <f t="shared" si="694"/>
        <v>-4.0000000000000036E-3</v>
      </c>
      <c r="H6354" s="1">
        <f t="shared" si="695"/>
        <v>0</v>
      </c>
      <c r="I6354" s="1">
        <f t="shared" si="696"/>
        <v>4.0000000000000036E-3</v>
      </c>
      <c r="K6354" s="6">
        <f t="shared" si="697"/>
        <v>1.1071428571428574E-2</v>
      </c>
      <c r="L6354" s="6">
        <f t="shared" si="698"/>
        <v>3.2142857142857173E-3</v>
      </c>
      <c r="M6354" s="6">
        <f t="shared" si="699"/>
        <v>3.444444444444442</v>
      </c>
      <c r="N6354" s="6">
        <f t="shared" si="700"/>
        <v>77.499999999999986</v>
      </c>
      <c r="Q6354" s="1">
        <v>0.95932499999999998</v>
      </c>
      <c r="R6354" s="3">
        <v>84100</v>
      </c>
    </row>
    <row r="6355" spans="1:18" x14ac:dyDescent="0.2">
      <c r="A6355" s="8">
        <v>43213</v>
      </c>
      <c r="B6355" s="1">
        <v>0.96499999999999997</v>
      </c>
      <c r="C6355" s="1">
        <v>0.98799999999999999</v>
      </c>
      <c r="D6355" s="1">
        <v>0.95</v>
      </c>
      <c r="E6355" s="1">
        <v>0.95</v>
      </c>
      <c r="G6355" s="6">
        <f t="shared" si="694"/>
        <v>-2.0000000000000018E-2</v>
      </c>
      <c r="H6355" s="1">
        <f t="shared" si="695"/>
        <v>0</v>
      </c>
      <c r="I6355" s="1">
        <f t="shared" si="696"/>
        <v>2.0000000000000018E-2</v>
      </c>
      <c r="K6355" s="6">
        <f t="shared" si="697"/>
        <v>1.1071428571428574E-2</v>
      </c>
      <c r="L6355" s="6">
        <f t="shared" si="698"/>
        <v>3.5714285714285748E-3</v>
      </c>
      <c r="M6355" s="6">
        <f t="shared" si="699"/>
        <v>3.0999999999999979</v>
      </c>
      <c r="N6355" s="6">
        <f t="shared" si="700"/>
        <v>75.609756097560961</v>
      </c>
      <c r="Q6355" s="1">
        <v>0.93954499999999996</v>
      </c>
      <c r="R6355" s="3">
        <v>52800</v>
      </c>
    </row>
    <row r="6356" spans="1:18" x14ac:dyDescent="0.2">
      <c r="A6356" s="8">
        <v>43214</v>
      </c>
      <c r="B6356" s="1">
        <v>0.97</v>
      </c>
      <c r="C6356" s="1">
        <v>0.97199999999999998</v>
      </c>
      <c r="D6356" s="1">
        <v>0.92500000000000004</v>
      </c>
      <c r="E6356" s="1">
        <v>0.97</v>
      </c>
      <c r="G6356" s="6">
        <f t="shared" si="694"/>
        <v>2.0000000000000018E-2</v>
      </c>
      <c r="H6356" s="1">
        <f t="shared" si="695"/>
        <v>2.0000000000000018E-2</v>
      </c>
      <c r="I6356" s="1">
        <f t="shared" si="696"/>
        <v>0</v>
      </c>
      <c r="K6356" s="6">
        <f t="shared" si="697"/>
        <v>1.2500000000000002E-2</v>
      </c>
      <c r="L6356" s="6">
        <f t="shared" si="698"/>
        <v>3.5714285714285748E-3</v>
      </c>
      <c r="M6356" s="6">
        <f t="shared" si="699"/>
        <v>3.4999999999999973</v>
      </c>
      <c r="N6356" s="6">
        <f t="shared" si="700"/>
        <v>77.777777777777771</v>
      </c>
      <c r="Q6356" s="1">
        <v>0.95932499999999998</v>
      </c>
      <c r="R6356" s="3">
        <v>64600</v>
      </c>
    </row>
    <row r="6357" spans="1:18" x14ac:dyDescent="0.2">
      <c r="A6357" s="8">
        <v>43215</v>
      </c>
      <c r="B6357" s="1">
        <v>0.99</v>
      </c>
      <c r="C6357" s="1">
        <v>0.99</v>
      </c>
      <c r="D6357" s="1">
        <v>0.95</v>
      </c>
      <c r="E6357" s="1">
        <v>0.96799999999999997</v>
      </c>
      <c r="G6357" s="6">
        <f t="shared" si="694"/>
        <v>-2.0000000000000018E-3</v>
      </c>
      <c r="H6357" s="1">
        <f t="shared" si="695"/>
        <v>0</v>
      </c>
      <c r="I6357" s="1">
        <f t="shared" si="696"/>
        <v>2.0000000000000018E-3</v>
      </c>
      <c r="K6357" s="6">
        <f t="shared" si="697"/>
        <v>1.2500000000000002E-2</v>
      </c>
      <c r="L6357" s="6">
        <f t="shared" si="698"/>
        <v>3.5714285714285748E-3</v>
      </c>
      <c r="M6357" s="6">
        <f t="shared" si="699"/>
        <v>3.4999999999999973</v>
      </c>
      <c r="N6357" s="6">
        <f t="shared" si="700"/>
        <v>77.777777777777771</v>
      </c>
      <c r="Q6357" s="1">
        <v>0.95734699999999995</v>
      </c>
      <c r="R6357" s="3">
        <v>96500</v>
      </c>
    </row>
    <row r="6358" spans="1:18" x14ac:dyDescent="0.2">
      <c r="A6358" s="8">
        <v>43216</v>
      </c>
      <c r="B6358" s="1">
        <v>0.96699999999999997</v>
      </c>
      <c r="C6358" s="1">
        <v>0.99</v>
      </c>
      <c r="D6358" s="1">
        <v>0.96</v>
      </c>
      <c r="E6358" s="1">
        <v>0.97099999999999997</v>
      </c>
      <c r="G6358" s="6">
        <f t="shared" si="694"/>
        <v>3.0000000000000027E-3</v>
      </c>
      <c r="H6358" s="1">
        <f t="shared" si="695"/>
        <v>3.0000000000000027E-3</v>
      </c>
      <c r="I6358" s="1">
        <f t="shared" si="696"/>
        <v>0</v>
      </c>
      <c r="K6358" s="6">
        <f t="shared" si="697"/>
        <v>1.2714285714285718E-2</v>
      </c>
      <c r="L6358" s="6">
        <f t="shared" si="698"/>
        <v>2.1428571428571447E-3</v>
      </c>
      <c r="M6358" s="6">
        <f t="shared" si="699"/>
        <v>5.93333333333333</v>
      </c>
      <c r="N6358" s="6">
        <f t="shared" si="700"/>
        <v>85.576923076923066</v>
      </c>
      <c r="Q6358" s="1">
        <v>0.960314</v>
      </c>
      <c r="R6358" s="3">
        <v>89100</v>
      </c>
    </row>
    <row r="6359" spans="1:18" x14ac:dyDescent="0.2">
      <c r="A6359" s="8">
        <v>43217</v>
      </c>
      <c r="B6359" s="1">
        <v>0.97099999999999997</v>
      </c>
      <c r="C6359" s="1">
        <v>0.98599999999999999</v>
      </c>
      <c r="D6359" s="1">
        <v>0.96</v>
      </c>
      <c r="E6359" s="1">
        <v>0.98</v>
      </c>
      <c r="G6359" s="6">
        <f t="shared" si="694"/>
        <v>9.000000000000008E-3</v>
      </c>
      <c r="H6359" s="1">
        <f t="shared" si="695"/>
        <v>9.000000000000008E-3</v>
      </c>
      <c r="I6359" s="1">
        <f t="shared" si="696"/>
        <v>0</v>
      </c>
      <c r="K6359" s="6">
        <f t="shared" si="697"/>
        <v>1.235714285714286E-2</v>
      </c>
      <c r="L6359" s="6">
        <f t="shared" si="698"/>
        <v>2.1428571428571447E-3</v>
      </c>
      <c r="M6359" s="6">
        <f t="shared" si="699"/>
        <v>5.7666666666666631</v>
      </c>
      <c r="N6359" s="6">
        <f t="shared" si="700"/>
        <v>85.221674876847288</v>
      </c>
      <c r="Q6359" s="1">
        <v>0.96921500000000005</v>
      </c>
      <c r="R6359" s="3">
        <v>41000</v>
      </c>
    </row>
    <row r="6360" spans="1:18" x14ac:dyDescent="0.2">
      <c r="A6360" s="8">
        <v>43220</v>
      </c>
      <c r="B6360" s="1">
        <v>0.98</v>
      </c>
      <c r="C6360" s="1">
        <v>0.98599999999999999</v>
      </c>
      <c r="D6360" s="1">
        <v>0.96</v>
      </c>
      <c r="E6360" s="1">
        <v>0.97399999999999998</v>
      </c>
      <c r="G6360" s="6">
        <f t="shared" si="694"/>
        <v>-6.0000000000000053E-3</v>
      </c>
      <c r="H6360" s="1">
        <f t="shared" si="695"/>
        <v>0</v>
      </c>
      <c r="I6360" s="1">
        <f t="shared" si="696"/>
        <v>6.0000000000000053E-3</v>
      </c>
      <c r="K6360" s="6">
        <f t="shared" si="697"/>
        <v>1.0214285714285716E-2</v>
      </c>
      <c r="L6360" s="6">
        <f t="shared" si="698"/>
        <v>2.5714285714285739E-3</v>
      </c>
      <c r="M6360" s="6">
        <f t="shared" si="699"/>
        <v>3.9722222222222188</v>
      </c>
      <c r="N6360" s="6">
        <f t="shared" si="700"/>
        <v>79.888268156424573</v>
      </c>
      <c r="Q6360" s="1">
        <v>0.96328100000000005</v>
      </c>
      <c r="R6360" s="3">
        <v>116500</v>
      </c>
    </row>
    <row r="6361" spans="1:18" x14ac:dyDescent="0.2">
      <c r="A6361" s="8">
        <v>43221</v>
      </c>
      <c r="B6361" s="1">
        <v>0.98</v>
      </c>
      <c r="C6361" s="1">
        <v>0.99299999999999999</v>
      </c>
      <c r="D6361" s="1">
        <v>0.96099999999999997</v>
      </c>
      <c r="E6361" s="1">
        <v>0.99099999999999999</v>
      </c>
      <c r="G6361" s="6">
        <f t="shared" si="694"/>
        <v>1.7000000000000015E-2</v>
      </c>
      <c r="H6361" s="1">
        <f t="shared" si="695"/>
        <v>1.7000000000000015E-2</v>
      </c>
      <c r="I6361" s="1">
        <f t="shared" si="696"/>
        <v>0</v>
      </c>
      <c r="K6361" s="6">
        <f t="shared" si="697"/>
        <v>1.0857142857142859E-2</v>
      </c>
      <c r="L6361" s="6">
        <f t="shared" si="698"/>
        <v>2.5714285714285739E-3</v>
      </c>
      <c r="M6361" s="6">
        <f t="shared" si="699"/>
        <v>4.2222222222222188</v>
      </c>
      <c r="N6361" s="6">
        <f t="shared" si="700"/>
        <v>80.851063829787222</v>
      </c>
      <c r="Q6361" s="1">
        <v>0.98009400000000002</v>
      </c>
      <c r="R6361" s="3">
        <v>135400</v>
      </c>
    </row>
    <row r="6362" spans="1:18" x14ac:dyDescent="0.2">
      <c r="A6362" s="8">
        <v>43222</v>
      </c>
      <c r="B6362" s="1">
        <v>0.99</v>
      </c>
      <c r="C6362" s="1">
        <v>0.995</v>
      </c>
      <c r="D6362" s="1">
        <v>0.97</v>
      </c>
      <c r="E6362" s="1">
        <v>0.99299999999999999</v>
      </c>
      <c r="G6362" s="6">
        <f t="shared" si="694"/>
        <v>2.0000000000000018E-3</v>
      </c>
      <c r="H6362" s="1">
        <f t="shared" si="695"/>
        <v>2.0000000000000018E-3</v>
      </c>
      <c r="I6362" s="1">
        <f t="shared" si="696"/>
        <v>0</v>
      </c>
      <c r="K6362" s="6">
        <f t="shared" si="697"/>
        <v>1.0071428571428573E-2</v>
      </c>
      <c r="L6362" s="6">
        <f t="shared" si="698"/>
        <v>2.5714285714285739E-3</v>
      </c>
      <c r="M6362" s="6">
        <f t="shared" si="699"/>
        <v>3.9166666666666634</v>
      </c>
      <c r="N6362" s="6">
        <f t="shared" si="700"/>
        <v>79.661016949152526</v>
      </c>
      <c r="Q6362" s="1">
        <v>0.98207199999999994</v>
      </c>
      <c r="R6362" s="3">
        <v>229700</v>
      </c>
    </row>
    <row r="6363" spans="1:18" x14ac:dyDescent="0.2">
      <c r="A6363" s="8">
        <v>43223</v>
      </c>
      <c r="B6363" s="1">
        <v>1</v>
      </c>
      <c r="C6363" s="1">
        <v>1.1200000000000001</v>
      </c>
      <c r="D6363" s="1">
        <v>1</v>
      </c>
      <c r="E6363" s="1">
        <v>1.1000000000000001</v>
      </c>
      <c r="G6363" s="6">
        <f t="shared" si="694"/>
        <v>0.1070000000000001</v>
      </c>
      <c r="H6363" s="1">
        <f t="shared" si="695"/>
        <v>0.1070000000000001</v>
      </c>
      <c r="I6363" s="1">
        <f t="shared" si="696"/>
        <v>0</v>
      </c>
      <c r="K6363" s="6">
        <f t="shared" si="697"/>
        <v>1.5571428571428578E-2</v>
      </c>
      <c r="L6363" s="6">
        <f t="shared" si="698"/>
        <v>2.5714285714285739E-3</v>
      </c>
      <c r="M6363" s="6">
        <f t="shared" si="699"/>
        <v>6.0555555555555527</v>
      </c>
      <c r="N6363" s="6">
        <f t="shared" si="700"/>
        <v>85.826771653543304</v>
      </c>
      <c r="Q6363" s="1">
        <v>1.0878950000000001</v>
      </c>
      <c r="R6363" s="3">
        <v>1009300</v>
      </c>
    </row>
    <row r="6364" spans="1:18" x14ac:dyDescent="0.2">
      <c r="A6364" s="8">
        <v>43224</v>
      </c>
      <c r="B6364" s="1">
        <v>1.1000000000000001</v>
      </c>
      <c r="C6364" s="1">
        <v>1.1599999999999999</v>
      </c>
      <c r="D6364" s="1">
        <v>1.07</v>
      </c>
      <c r="E6364" s="1">
        <v>1.1100000000000001</v>
      </c>
      <c r="G6364" s="6">
        <f t="shared" si="694"/>
        <v>1.0000000000000009E-2</v>
      </c>
      <c r="H6364" s="1">
        <f t="shared" si="695"/>
        <v>1.0000000000000009E-2</v>
      </c>
      <c r="I6364" s="1">
        <f t="shared" si="696"/>
        <v>0</v>
      </c>
      <c r="K6364" s="6">
        <f t="shared" si="697"/>
        <v>1.5142857142857149E-2</v>
      </c>
      <c r="L6364" s="6">
        <f t="shared" si="698"/>
        <v>2.5714285714285739E-3</v>
      </c>
      <c r="M6364" s="6">
        <f t="shared" si="699"/>
        <v>5.8888888888888857</v>
      </c>
      <c r="N6364" s="6">
        <f t="shared" si="700"/>
        <v>85.483870967741922</v>
      </c>
      <c r="Q6364" s="1">
        <v>1.097785</v>
      </c>
      <c r="R6364" s="3">
        <v>653500</v>
      </c>
    </row>
    <row r="6365" spans="1:18" x14ac:dyDescent="0.2">
      <c r="A6365" s="8">
        <v>43227</v>
      </c>
      <c r="B6365" s="1">
        <v>1.1100000000000001</v>
      </c>
      <c r="C6365" s="1">
        <v>1.25</v>
      </c>
      <c r="D6365" s="1">
        <v>1.1100000000000001</v>
      </c>
      <c r="E6365" s="1">
        <v>1.19</v>
      </c>
      <c r="G6365" s="6">
        <f t="shared" si="694"/>
        <v>7.9999999999999849E-2</v>
      </c>
      <c r="H6365" s="1">
        <f t="shared" si="695"/>
        <v>7.9999999999999849E-2</v>
      </c>
      <c r="I6365" s="1">
        <f t="shared" si="696"/>
        <v>0</v>
      </c>
      <c r="K6365" s="6">
        <f t="shared" si="697"/>
        <v>2.0857142857142852E-2</v>
      </c>
      <c r="L6365" s="6">
        <f t="shared" si="698"/>
        <v>2.2857142857142876E-3</v>
      </c>
      <c r="M6365" s="6">
        <f t="shared" si="699"/>
        <v>9.1249999999999893</v>
      </c>
      <c r="N6365" s="6">
        <f t="shared" si="700"/>
        <v>90.123456790123441</v>
      </c>
      <c r="Q6365" s="1">
        <v>1.176904</v>
      </c>
      <c r="R6365" s="3">
        <v>1116700</v>
      </c>
    </row>
    <row r="6366" spans="1:18" x14ac:dyDescent="0.2">
      <c r="A6366" s="8">
        <v>43228</v>
      </c>
      <c r="B6366" s="1">
        <v>1.32</v>
      </c>
      <c r="C6366" s="1">
        <v>1.66</v>
      </c>
      <c r="D6366" s="1">
        <v>1.3</v>
      </c>
      <c r="E6366" s="1">
        <v>1.57</v>
      </c>
      <c r="G6366" s="6">
        <f t="shared" si="694"/>
        <v>0.38000000000000012</v>
      </c>
      <c r="H6366" s="1">
        <f t="shared" si="695"/>
        <v>0.38000000000000012</v>
      </c>
      <c r="I6366" s="1">
        <f t="shared" si="696"/>
        <v>0</v>
      </c>
      <c r="K6366" s="6">
        <f t="shared" si="697"/>
        <v>4.7142857142857153E-2</v>
      </c>
      <c r="L6366" s="6">
        <f t="shared" si="698"/>
        <v>2.2857142857142876E-3</v>
      </c>
      <c r="M6366" s="6">
        <f t="shared" si="699"/>
        <v>20.624999999999986</v>
      </c>
      <c r="N6366" s="6">
        <f t="shared" si="700"/>
        <v>95.375722543352595</v>
      </c>
      <c r="Q6366" s="1">
        <v>1.5527219999999999</v>
      </c>
      <c r="R6366" s="3">
        <v>5216300</v>
      </c>
    </row>
    <row r="6367" spans="1:18" x14ac:dyDescent="0.2">
      <c r="A6367" s="8">
        <v>43229</v>
      </c>
      <c r="B6367" s="1">
        <v>1.65</v>
      </c>
      <c r="C6367" s="1">
        <v>1.69</v>
      </c>
      <c r="D6367" s="1">
        <v>1.51</v>
      </c>
      <c r="E6367" s="1">
        <v>1.6</v>
      </c>
      <c r="G6367" s="6">
        <f t="shared" si="694"/>
        <v>3.0000000000000027E-2</v>
      </c>
      <c r="H6367" s="1">
        <f t="shared" si="695"/>
        <v>3.0000000000000027E-2</v>
      </c>
      <c r="I6367" s="1">
        <f t="shared" si="696"/>
        <v>0</v>
      </c>
      <c r="K6367" s="6">
        <f t="shared" si="697"/>
        <v>4.7000000000000007E-2</v>
      </c>
      <c r="L6367" s="6">
        <f t="shared" si="698"/>
        <v>2.2857142857142876E-3</v>
      </c>
      <c r="M6367" s="6">
        <f t="shared" si="699"/>
        <v>20.562499999999986</v>
      </c>
      <c r="N6367" s="6">
        <f t="shared" si="700"/>
        <v>95.362318840579704</v>
      </c>
      <c r="Q6367" s="1">
        <v>1.582392</v>
      </c>
      <c r="R6367" s="3">
        <v>2544800</v>
      </c>
    </row>
    <row r="6368" spans="1:18" x14ac:dyDescent="0.2">
      <c r="A6368" s="8">
        <v>43230</v>
      </c>
      <c r="B6368" s="1">
        <v>1.6</v>
      </c>
      <c r="C6368" s="1">
        <v>1.61</v>
      </c>
      <c r="D6368" s="1">
        <v>1.46</v>
      </c>
      <c r="E6368" s="1">
        <v>1.55</v>
      </c>
      <c r="G6368" s="6">
        <f t="shared" si="694"/>
        <v>-5.0000000000000044E-2</v>
      </c>
      <c r="H6368" s="1">
        <f t="shared" si="695"/>
        <v>0</v>
      </c>
      <c r="I6368" s="1">
        <f t="shared" si="696"/>
        <v>5.0000000000000044E-2</v>
      </c>
      <c r="K6368" s="6">
        <f t="shared" si="697"/>
        <v>4.7000000000000007E-2</v>
      </c>
      <c r="L6368" s="6">
        <f t="shared" si="698"/>
        <v>5.5714285714285761E-3</v>
      </c>
      <c r="M6368" s="6">
        <f t="shared" si="699"/>
        <v>8.4358974358974308</v>
      </c>
      <c r="N6368" s="6">
        <f t="shared" si="700"/>
        <v>89.40217391304347</v>
      </c>
      <c r="Q6368" s="1">
        <v>1.5329429999999999</v>
      </c>
      <c r="R6368" s="3">
        <v>1433200</v>
      </c>
    </row>
    <row r="6369" spans="1:18" x14ac:dyDescent="0.2">
      <c r="A6369" s="8">
        <v>43231</v>
      </c>
      <c r="B6369" s="1">
        <v>1.55</v>
      </c>
      <c r="C6369" s="1">
        <v>1.55</v>
      </c>
      <c r="D6369" s="1">
        <v>1.47</v>
      </c>
      <c r="E6369" s="1">
        <v>1.51</v>
      </c>
      <c r="G6369" s="6">
        <f t="shared" si="694"/>
        <v>-4.0000000000000036E-2</v>
      </c>
      <c r="H6369" s="1">
        <f t="shared" si="695"/>
        <v>0</v>
      </c>
      <c r="I6369" s="1">
        <f t="shared" si="696"/>
        <v>4.0000000000000036E-2</v>
      </c>
      <c r="K6369" s="6">
        <f t="shared" si="697"/>
        <v>4.7000000000000007E-2</v>
      </c>
      <c r="L6369" s="6">
        <f t="shared" si="698"/>
        <v>7.0000000000000062E-3</v>
      </c>
      <c r="M6369" s="6">
        <f t="shared" si="699"/>
        <v>6.7142857142857091</v>
      </c>
      <c r="N6369" s="6">
        <f t="shared" si="700"/>
        <v>87.037037037037024</v>
      </c>
      <c r="Q6369" s="1">
        <v>1.4933829999999999</v>
      </c>
      <c r="R6369" s="3">
        <v>792900</v>
      </c>
    </row>
    <row r="6370" spans="1:18" x14ac:dyDescent="0.2">
      <c r="A6370" s="8">
        <v>43234</v>
      </c>
      <c r="B6370" s="1">
        <v>1.51</v>
      </c>
      <c r="C6370" s="1">
        <v>1.55</v>
      </c>
      <c r="D6370" s="1">
        <v>1.49</v>
      </c>
      <c r="E6370" s="1">
        <v>1.49</v>
      </c>
      <c r="G6370" s="6">
        <f t="shared" si="694"/>
        <v>-2.0000000000000018E-2</v>
      </c>
      <c r="H6370" s="1">
        <f t="shared" si="695"/>
        <v>0</v>
      </c>
      <c r="I6370" s="1">
        <f t="shared" si="696"/>
        <v>2.0000000000000018E-2</v>
      </c>
      <c r="K6370" s="6">
        <f t="shared" si="697"/>
        <v>4.5571428571428582E-2</v>
      </c>
      <c r="L6370" s="6">
        <f t="shared" si="698"/>
        <v>8.4285714285714363E-3</v>
      </c>
      <c r="M6370" s="6">
        <f t="shared" si="699"/>
        <v>5.4067796610169454</v>
      </c>
      <c r="N6370" s="6">
        <f t="shared" si="700"/>
        <v>84.391534391534378</v>
      </c>
      <c r="Q6370" s="1">
        <v>1.473603</v>
      </c>
      <c r="R6370" s="3">
        <v>660300</v>
      </c>
    </row>
    <row r="6371" spans="1:18" x14ac:dyDescent="0.2">
      <c r="A6371" s="8">
        <v>43235</v>
      </c>
      <c r="B6371" s="1">
        <v>1.5</v>
      </c>
      <c r="C6371" s="1">
        <v>1.58</v>
      </c>
      <c r="D6371" s="1">
        <v>1.45</v>
      </c>
      <c r="E6371" s="1">
        <v>1.51</v>
      </c>
      <c r="G6371" s="6">
        <f t="shared" si="694"/>
        <v>2.0000000000000018E-2</v>
      </c>
      <c r="H6371" s="1">
        <f t="shared" si="695"/>
        <v>2.0000000000000018E-2</v>
      </c>
      <c r="I6371" s="1">
        <f t="shared" si="696"/>
        <v>0</v>
      </c>
      <c r="K6371" s="6">
        <f t="shared" si="697"/>
        <v>4.7000000000000007E-2</v>
      </c>
      <c r="L6371" s="6">
        <f t="shared" si="698"/>
        <v>8.2857142857142938E-3</v>
      </c>
      <c r="M6371" s="6">
        <f t="shared" si="699"/>
        <v>5.672413793103444</v>
      </c>
      <c r="N6371" s="6">
        <f t="shared" si="700"/>
        <v>85.012919896640824</v>
      </c>
      <c r="Q6371" s="1">
        <v>1.4933829999999999</v>
      </c>
      <c r="R6371" s="3">
        <v>1169800</v>
      </c>
    </row>
    <row r="6372" spans="1:18" x14ac:dyDescent="0.2">
      <c r="A6372" s="8">
        <v>43236</v>
      </c>
      <c r="B6372" s="1">
        <v>1.51</v>
      </c>
      <c r="C6372" s="1">
        <v>1.55</v>
      </c>
      <c r="D6372" s="1">
        <v>1.49</v>
      </c>
      <c r="E6372" s="1">
        <v>1.51</v>
      </c>
      <c r="G6372" s="6">
        <f t="shared" si="694"/>
        <v>0</v>
      </c>
      <c r="H6372" s="1">
        <f t="shared" si="695"/>
        <v>0</v>
      </c>
      <c r="I6372" s="1">
        <f t="shared" si="696"/>
        <v>0</v>
      </c>
      <c r="K6372" s="6">
        <f t="shared" si="697"/>
        <v>4.6785714285714299E-2</v>
      </c>
      <c r="L6372" s="6">
        <f t="shared" si="698"/>
        <v>8.2857142857142938E-3</v>
      </c>
      <c r="M6372" s="6">
        <f t="shared" si="699"/>
        <v>5.6465517241379271</v>
      </c>
      <c r="N6372" s="6">
        <f t="shared" si="700"/>
        <v>84.954604409857325</v>
      </c>
      <c r="Q6372" s="1">
        <v>1.4933829999999999</v>
      </c>
      <c r="R6372" s="3">
        <v>682600</v>
      </c>
    </row>
    <row r="6373" spans="1:18" x14ac:dyDescent="0.2">
      <c r="A6373" s="8">
        <v>43237</v>
      </c>
      <c r="B6373" s="1">
        <v>1.54</v>
      </c>
      <c r="C6373" s="1">
        <v>1.92</v>
      </c>
      <c r="D6373" s="1">
        <v>1.52</v>
      </c>
      <c r="E6373" s="1">
        <v>1.87</v>
      </c>
      <c r="G6373" s="6">
        <f t="shared" si="694"/>
        <v>0.3600000000000001</v>
      </c>
      <c r="H6373" s="1">
        <f t="shared" si="695"/>
        <v>0.3600000000000001</v>
      </c>
      <c r="I6373" s="1">
        <f t="shared" si="696"/>
        <v>0</v>
      </c>
      <c r="K6373" s="6">
        <f t="shared" si="697"/>
        <v>7.1857142857142869E-2</v>
      </c>
      <c r="L6373" s="6">
        <f t="shared" si="698"/>
        <v>8.2857142857142938E-3</v>
      </c>
      <c r="M6373" s="6">
        <f t="shared" si="699"/>
        <v>8.6724137931034413</v>
      </c>
      <c r="N6373" s="6">
        <f t="shared" si="700"/>
        <v>89.661319073083774</v>
      </c>
      <c r="Q6373" s="1">
        <v>1.849421</v>
      </c>
      <c r="R6373" s="3">
        <v>4474100</v>
      </c>
    </row>
    <row r="6374" spans="1:18" x14ac:dyDescent="0.2">
      <c r="A6374" s="8">
        <v>43238</v>
      </c>
      <c r="B6374" s="1">
        <v>1.85</v>
      </c>
      <c r="C6374" s="1">
        <v>2.17</v>
      </c>
      <c r="D6374" s="1">
        <v>1.8</v>
      </c>
      <c r="E6374" s="1">
        <v>2.08</v>
      </c>
      <c r="G6374" s="6">
        <f t="shared" si="694"/>
        <v>0.20999999999999996</v>
      </c>
      <c r="H6374" s="1">
        <f t="shared" si="695"/>
        <v>0.20999999999999996</v>
      </c>
      <c r="I6374" s="1">
        <f t="shared" si="696"/>
        <v>0</v>
      </c>
      <c r="K6374" s="6">
        <f t="shared" si="697"/>
        <v>8.6857142857142869E-2</v>
      </c>
      <c r="L6374" s="6">
        <f t="shared" si="698"/>
        <v>7.8571428571428646E-3</v>
      </c>
      <c r="M6374" s="6">
        <f t="shared" si="699"/>
        <v>11.054545454545446</v>
      </c>
      <c r="N6374" s="6">
        <f t="shared" si="700"/>
        <v>91.704374057315221</v>
      </c>
      <c r="Q6374" s="1">
        <v>2.0571100000000002</v>
      </c>
      <c r="R6374" s="3">
        <v>4431600</v>
      </c>
    </row>
    <row r="6375" spans="1:18" x14ac:dyDescent="0.2">
      <c r="A6375" s="8">
        <v>43241</v>
      </c>
      <c r="B6375" s="1">
        <v>2.21</v>
      </c>
      <c r="C6375" s="1">
        <v>2.661</v>
      </c>
      <c r="D6375" s="1">
        <v>2.1800000000000002</v>
      </c>
      <c r="E6375" s="1">
        <v>2.39</v>
      </c>
      <c r="G6375" s="6">
        <f t="shared" si="694"/>
        <v>0.31000000000000005</v>
      </c>
      <c r="H6375" s="1">
        <f t="shared" si="695"/>
        <v>0.31000000000000005</v>
      </c>
      <c r="I6375" s="1">
        <f t="shared" si="696"/>
        <v>0</v>
      </c>
      <c r="K6375" s="6">
        <f t="shared" si="697"/>
        <v>0.1077857142857143</v>
      </c>
      <c r="L6375" s="6">
        <f t="shared" si="698"/>
        <v>7.8571428571428646E-3</v>
      </c>
      <c r="M6375" s="6">
        <f t="shared" si="699"/>
        <v>13.718181818181808</v>
      </c>
      <c r="N6375" s="6">
        <f t="shared" si="700"/>
        <v>93.20568252007412</v>
      </c>
      <c r="Q6375" s="1">
        <v>2.363699</v>
      </c>
      <c r="R6375" s="3">
        <v>5342000</v>
      </c>
    </row>
    <row r="6376" spans="1:18" x14ac:dyDescent="0.2">
      <c r="A6376" s="8">
        <v>43242</v>
      </c>
      <c r="B6376" s="1">
        <v>2.54</v>
      </c>
      <c r="C6376" s="1">
        <v>2.56</v>
      </c>
      <c r="D6376" s="1">
        <v>2.06</v>
      </c>
      <c r="E6376" s="1">
        <v>2.15</v>
      </c>
      <c r="G6376" s="6">
        <f t="shared" si="694"/>
        <v>-0.24000000000000021</v>
      </c>
      <c r="H6376" s="1">
        <f t="shared" si="695"/>
        <v>0</v>
      </c>
      <c r="I6376" s="1">
        <f t="shared" si="696"/>
        <v>0.24000000000000021</v>
      </c>
      <c r="K6376" s="6">
        <f t="shared" si="697"/>
        <v>0.10764285714285715</v>
      </c>
      <c r="L6376" s="6">
        <f t="shared" si="698"/>
        <v>2.5000000000000022E-2</v>
      </c>
      <c r="M6376" s="6">
        <f t="shared" si="699"/>
        <v>4.3057142857142825</v>
      </c>
      <c r="N6376" s="6">
        <f t="shared" si="700"/>
        <v>81.152396338179841</v>
      </c>
      <c r="Q6376" s="1">
        <v>2.1263399999999999</v>
      </c>
      <c r="R6376" s="3">
        <v>3509900</v>
      </c>
    </row>
    <row r="6377" spans="1:18" x14ac:dyDescent="0.2">
      <c r="A6377" s="8">
        <v>43243</v>
      </c>
      <c r="B6377" s="1">
        <v>2.29</v>
      </c>
      <c r="C6377" s="1">
        <v>2.48</v>
      </c>
      <c r="D6377" s="1">
        <v>2.2000000000000002</v>
      </c>
      <c r="E6377" s="1">
        <v>2.39</v>
      </c>
      <c r="G6377" s="6">
        <f t="shared" si="694"/>
        <v>0.24000000000000021</v>
      </c>
      <c r="H6377" s="1">
        <f t="shared" si="695"/>
        <v>0.24000000000000021</v>
      </c>
      <c r="I6377" s="1">
        <f t="shared" si="696"/>
        <v>0</v>
      </c>
      <c r="K6377" s="6">
        <f t="shared" si="697"/>
        <v>0.11714285714285717</v>
      </c>
      <c r="L6377" s="6">
        <f t="shared" si="698"/>
        <v>2.5000000000000022E-2</v>
      </c>
      <c r="M6377" s="6">
        <f t="shared" si="699"/>
        <v>4.6857142857142824</v>
      </c>
      <c r="N6377" s="6">
        <f t="shared" si="700"/>
        <v>82.412060301507523</v>
      </c>
      <c r="Q6377" s="1">
        <v>2.363699</v>
      </c>
      <c r="R6377" s="3">
        <v>3018400</v>
      </c>
    </row>
    <row r="6378" spans="1:18" x14ac:dyDescent="0.2">
      <c r="A6378" s="8">
        <v>43244</v>
      </c>
      <c r="B6378" s="1">
        <v>2.4300000000000002</v>
      </c>
      <c r="C6378" s="1">
        <v>2.44</v>
      </c>
      <c r="D6378" s="1">
        <v>2.31</v>
      </c>
      <c r="E6378" s="1">
        <v>2.37</v>
      </c>
      <c r="G6378" s="6">
        <f t="shared" si="694"/>
        <v>-2.0000000000000018E-2</v>
      </c>
      <c r="H6378" s="1">
        <f t="shared" si="695"/>
        <v>0</v>
      </c>
      <c r="I6378" s="1">
        <f t="shared" si="696"/>
        <v>2.0000000000000018E-2</v>
      </c>
      <c r="K6378" s="6">
        <f t="shared" si="697"/>
        <v>0.11642857142857145</v>
      </c>
      <c r="L6378" s="6">
        <f t="shared" si="698"/>
        <v>2.6428571428571451E-2</v>
      </c>
      <c r="M6378" s="6">
        <f t="shared" si="699"/>
        <v>4.4054054054054026</v>
      </c>
      <c r="N6378" s="6">
        <f t="shared" si="700"/>
        <v>81.499999999999986</v>
      </c>
      <c r="Q6378" s="1">
        <v>2.3439179999999999</v>
      </c>
      <c r="R6378" s="3">
        <v>1206700</v>
      </c>
    </row>
    <row r="6379" spans="1:18" x14ac:dyDescent="0.2">
      <c r="A6379" s="8">
        <v>43245</v>
      </c>
      <c r="B6379" s="1">
        <v>2.2799999999999998</v>
      </c>
      <c r="C6379" s="1">
        <v>2.2999999999999998</v>
      </c>
      <c r="D6379" s="1">
        <v>1.94</v>
      </c>
      <c r="E6379" s="1">
        <v>2.0299999999999998</v>
      </c>
      <c r="G6379" s="6">
        <f t="shared" si="694"/>
        <v>-0.3400000000000003</v>
      </c>
      <c r="H6379" s="1">
        <f t="shared" si="695"/>
        <v>0</v>
      </c>
      <c r="I6379" s="1">
        <f t="shared" si="696"/>
        <v>0.3400000000000003</v>
      </c>
      <c r="K6379" s="6">
        <f t="shared" si="697"/>
        <v>0.11071428571428575</v>
      </c>
      <c r="L6379" s="6">
        <f t="shared" si="698"/>
        <v>5.071428571428576E-2</v>
      </c>
      <c r="M6379" s="6">
        <f t="shared" si="699"/>
        <v>2.1830985915492946</v>
      </c>
      <c r="N6379" s="6">
        <f t="shared" si="700"/>
        <v>68.584070796460168</v>
      </c>
      <c r="Q6379" s="1">
        <v>2.00766</v>
      </c>
      <c r="R6379" s="3">
        <v>2355000</v>
      </c>
    </row>
    <row r="6380" spans="1:18" x14ac:dyDescent="0.2">
      <c r="A6380" s="8">
        <v>43249</v>
      </c>
      <c r="B6380" s="1">
        <v>2.02</v>
      </c>
      <c r="C6380" s="1">
        <v>2.2000000000000002</v>
      </c>
      <c r="D6380" s="1">
        <v>2.02</v>
      </c>
      <c r="E6380" s="1">
        <v>2.1800000000000002</v>
      </c>
      <c r="G6380" s="6">
        <f t="shared" si="694"/>
        <v>0.15000000000000036</v>
      </c>
      <c r="H6380" s="1">
        <f t="shared" si="695"/>
        <v>0.15000000000000036</v>
      </c>
      <c r="I6380" s="1">
        <f t="shared" si="696"/>
        <v>0</v>
      </c>
      <c r="K6380" s="6">
        <f t="shared" si="697"/>
        <v>9.4285714285714334E-2</v>
      </c>
      <c r="L6380" s="6">
        <f t="shared" si="698"/>
        <v>5.071428571428576E-2</v>
      </c>
      <c r="M6380" s="6">
        <f t="shared" si="699"/>
        <v>1.8591549295774641</v>
      </c>
      <c r="N6380" s="6">
        <f t="shared" si="700"/>
        <v>65.024630541871915</v>
      </c>
      <c r="Q6380" s="1">
        <v>2.1560090000000001</v>
      </c>
      <c r="R6380" s="3">
        <v>1103300</v>
      </c>
    </row>
    <row r="6381" spans="1:18" x14ac:dyDescent="0.2">
      <c r="A6381" s="8">
        <v>43250</v>
      </c>
      <c r="B6381" s="1">
        <v>2.1800000000000002</v>
      </c>
      <c r="C6381" s="1">
        <v>2.35</v>
      </c>
      <c r="D6381" s="1">
        <v>2.1800000000000002</v>
      </c>
      <c r="E6381" s="1">
        <v>2.34</v>
      </c>
      <c r="G6381" s="6">
        <f t="shared" si="694"/>
        <v>0.1599999999999997</v>
      </c>
      <c r="H6381" s="1">
        <f t="shared" si="695"/>
        <v>0.1599999999999997</v>
      </c>
      <c r="I6381" s="1">
        <f t="shared" si="696"/>
        <v>0</v>
      </c>
      <c r="K6381" s="6">
        <f t="shared" si="697"/>
        <v>0.10357142857142861</v>
      </c>
      <c r="L6381" s="6">
        <f t="shared" si="698"/>
        <v>5.071428571428576E-2</v>
      </c>
      <c r="M6381" s="6">
        <f t="shared" si="699"/>
        <v>2.0422535211267592</v>
      </c>
      <c r="N6381" s="6">
        <f t="shared" si="700"/>
        <v>67.129629629629619</v>
      </c>
      <c r="Q6381" s="1">
        <v>2.3142489999999998</v>
      </c>
      <c r="R6381" s="3">
        <v>1274800</v>
      </c>
    </row>
    <row r="6382" spans="1:18" x14ac:dyDescent="0.2">
      <c r="A6382" s="8">
        <v>43251</v>
      </c>
      <c r="B6382" s="1">
        <v>2.33</v>
      </c>
      <c r="C6382" s="1">
        <v>2.35</v>
      </c>
      <c r="D6382" s="1">
        <v>2.2200000000000002</v>
      </c>
      <c r="E6382" s="1">
        <v>2.23</v>
      </c>
      <c r="G6382" s="6">
        <f t="shared" si="694"/>
        <v>-0.10999999999999988</v>
      </c>
      <c r="H6382" s="1">
        <f t="shared" si="695"/>
        <v>0</v>
      </c>
      <c r="I6382" s="1">
        <f t="shared" si="696"/>
        <v>0.10999999999999988</v>
      </c>
      <c r="K6382" s="6">
        <f t="shared" si="697"/>
        <v>0.10357142857142861</v>
      </c>
      <c r="L6382" s="6">
        <f t="shared" si="698"/>
        <v>5.5000000000000035E-2</v>
      </c>
      <c r="M6382" s="6">
        <f t="shared" si="699"/>
        <v>1.8831168831168825</v>
      </c>
      <c r="N6382" s="6">
        <f t="shared" si="700"/>
        <v>65.315315315315303</v>
      </c>
      <c r="Q6382" s="1">
        <v>2.2054589999999998</v>
      </c>
      <c r="R6382" s="3">
        <v>899500</v>
      </c>
    </row>
    <row r="6383" spans="1:18" x14ac:dyDescent="0.2">
      <c r="A6383" s="8">
        <v>43252</v>
      </c>
      <c r="B6383" s="1">
        <v>2.27</v>
      </c>
      <c r="C6383" s="1">
        <v>2.35</v>
      </c>
      <c r="D6383" s="1">
        <v>2.21</v>
      </c>
      <c r="E6383" s="1">
        <v>2.29</v>
      </c>
      <c r="G6383" s="6">
        <f t="shared" si="694"/>
        <v>6.0000000000000053E-2</v>
      </c>
      <c r="H6383" s="1">
        <f t="shared" si="695"/>
        <v>6.0000000000000053E-2</v>
      </c>
      <c r="I6383" s="1">
        <f t="shared" si="696"/>
        <v>0</v>
      </c>
      <c r="K6383" s="6">
        <f t="shared" si="697"/>
        <v>0.10785714285714289</v>
      </c>
      <c r="L6383" s="6">
        <f t="shared" si="698"/>
        <v>5.2142857142857171E-2</v>
      </c>
      <c r="M6383" s="6">
        <f t="shared" si="699"/>
        <v>2.0684931506849309</v>
      </c>
      <c r="N6383" s="6">
        <f t="shared" si="700"/>
        <v>67.410714285714278</v>
      </c>
      <c r="Q6383" s="1">
        <v>2.264799</v>
      </c>
      <c r="R6383" s="3">
        <v>955500</v>
      </c>
    </row>
    <row r="6384" spans="1:18" x14ac:dyDescent="0.2">
      <c r="A6384" s="8">
        <v>43255</v>
      </c>
      <c r="B6384" s="1">
        <v>2.2999999999999998</v>
      </c>
      <c r="C6384" s="1">
        <v>2.34</v>
      </c>
      <c r="D6384" s="1">
        <v>2.0699999999999998</v>
      </c>
      <c r="E6384" s="1">
        <v>2.17</v>
      </c>
      <c r="G6384" s="6">
        <f t="shared" si="694"/>
        <v>-0.12000000000000011</v>
      </c>
      <c r="H6384" s="1">
        <f t="shared" si="695"/>
        <v>0</v>
      </c>
      <c r="I6384" s="1">
        <f t="shared" si="696"/>
        <v>0.12000000000000011</v>
      </c>
      <c r="K6384" s="6">
        <f t="shared" si="697"/>
        <v>0.10785714285714289</v>
      </c>
      <c r="L6384" s="6">
        <f t="shared" si="698"/>
        <v>5.9285714285714324E-2</v>
      </c>
      <c r="M6384" s="6">
        <f t="shared" si="699"/>
        <v>1.8192771084337342</v>
      </c>
      <c r="N6384" s="6">
        <f t="shared" si="700"/>
        <v>64.529914529914521</v>
      </c>
      <c r="Q6384" s="1">
        <v>2.1461199999999998</v>
      </c>
      <c r="R6384" s="3">
        <v>1055000</v>
      </c>
    </row>
    <row r="6385" spans="1:18" x14ac:dyDescent="0.2">
      <c r="A6385" s="8">
        <v>43256</v>
      </c>
      <c r="B6385" s="1">
        <v>2.2599999999999998</v>
      </c>
      <c r="C6385" s="1">
        <v>2.34</v>
      </c>
      <c r="D6385" s="1">
        <v>2.2109999999999999</v>
      </c>
      <c r="E6385" s="1">
        <v>2.2799999999999998</v>
      </c>
      <c r="G6385" s="6">
        <f t="shared" si="694"/>
        <v>0.10999999999999988</v>
      </c>
      <c r="H6385" s="1">
        <f t="shared" si="695"/>
        <v>0.10999999999999988</v>
      </c>
      <c r="I6385" s="1">
        <f t="shared" si="696"/>
        <v>0</v>
      </c>
      <c r="K6385" s="6">
        <f t="shared" si="697"/>
        <v>0.11428571428571431</v>
      </c>
      <c r="L6385" s="6">
        <f t="shared" si="698"/>
        <v>5.9285714285714324E-2</v>
      </c>
      <c r="M6385" s="6">
        <f t="shared" si="699"/>
        <v>1.9277108433734931</v>
      </c>
      <c r="N6385" s="6">
        <f t="shared" si="700"/>
        <v>65.843621399176953</v>
      </c>
      <c r="Q6385" s="1">
        <v>2.2549090000000001</v>
      </c>
      <c r="R6385" s="3">
        <v>1176200</v>
      </c>
    </row>
    <row r="6386" spans="1:18" x14ac:dyDescent="0.2">
      <c r="A6386" s="8">
        <v>43257</v>
      </c>
      <c r="B6386" s="1">
        <v>2.2999999999999998</v>
      </c>
      <c r="C6386" s="1">
        <v>2.39</v>
      </c>
      <c r="D6386" s="1">
        <v>2.15</v>
      </c>
      <c r="E6386" s="1">
        <v>2.2999999999999998</v>
      </c>
      <c r="G6386" s="6">
        <f t="shared" si="694"/>
        <v>2.0000000000000018E-2</v>
      </c>
      <c r="H6386" s="1">
        <f t="shared" si="695"/>
        <v>2.0000000000000018E-2</v>
      </c>
      <c r="I6386" s="1">
        <f t="shared" si="696"/>
        <v>0</v>
      </c>
      <c r="K6386" s="6">
        <f t="shared" si="697"/>
        <v>0.11571428571428574</v>
      </c>
      <c r="L6386" s="6">
        <f t="shared" si="698"/>
        <v>5.9285714285714324E-2</v>
      </c>
      <c r="M6386" s="6">
        <f t="shared" si="699"/>
        <v>1.9518072289156618</v>
      </c>
      <c r="N6386" s="6">
        <f t="shared" si="700"/>
        <v>66.122448979591837</v>
      </c>
      <c r="Q6386" s="1">
        <v>2.274689</v>
      </c>
      <c r="R6386" s="3">
        <v>1559600</v>
      </c>
    </row>
    <row r="6387" spans="1:18" x14ac:dyDescent="0.2">
      <c r="A6387" s="8">
        <v>43258</v>
      </c>
      <c r="B6387" s="1">
        <v>2.31</v>
      </c>
      <c r="C6387" s="1">
        <v>2.35</v>
      </c>
      <c r="D6387" s="1">
        <v>2.27</v>
      </c>
      <c r="E6387" s="1">
        <v>2.31</v>
      </c>
      <c r="G6387" s="6">
        <f t="shared" si="694"/>
        <v>1.0000000000000231E-2</v>
      </c>
      <c r="H6387" s="1">
        <f t="shared" si="695"/>
        <v>1.0000000000000231E-2</v>
      </c>
      <c r="I6387" s="1">
        <f t="shared" si="696"/>
        <v>0</v>
      </c>
      <c r="K6387" s="6">
        <f t="shared" si="697"/>
        <v>9.0714285714285747E-2</v>
      </c>
      <c r="L6387" s="6">
        <f t="shared" si="698"/>
        <v>5.9285714285714324E-2</v>
      </c>
      <c r="M6387" s="6">
        <f t="shared" si="699"/>
        <v>1.5301204819277103</v>
      </c>
      <c r="N6387" s="6">
        <f t="shared" si="700"/>
        <v>60.476190476190467</v>
      </c>
      <c r="Q6387" s="1">
        <v>2.2845789999999999</v>
      </c>
      <c r="R6387" s="3">
        <v>678100</v>
      </c>
    </row>
    <row r="6388" spans="1:18" x14ac:dyDescent="0.2">
      <c r="A6388" s="8">
        <v>43259</v>
      </c>
      <c r="B6388" s="1">
        <v>2.33</v>
      </c>
      <c r="C6388" s="1">
        <v>2.37</v>
      </c>
      <c r="D6388" s="1">
        <v>2.2799999999999998</v>
      </c>
      <c r="E6388" s="1">
        <v>2.35</v>
      </c>
      <c r="G6388" s="6">
        <f t="shared" si="694"/>
        <v>4.0000000000000036E-2</v>
      </c>
      <c r="H6388" s="1">
        <f t="shared" si="695"/>
        <v>4.0000000000000036E-2</v>
      </c>
      <c r="I6388" s="1">
        <f t="shared" si="696"/>
        <v>0</v>
      </c>
      <c r="K6388" s="6">
        <f t="shared" si="697"/>
        <v>7.8571428571428611E-2</v>
      </c>
      <c r="L6388" s="6">
        <f t="shared" si="698"/>
        <v>5.9285714285714324E-2</v>
      </c>
      <c r="M6388" s="6">
        <f t="shared" si="699"/>
        <v>1.3253012048192769</v>
      </c>
      <c r="N6388" s="6">
        <f t="shared" si="700"/>
        <v>56.99481865284973</v>
      </c>
      <c r="Q6388" s="1">
        <v>2.3241390000000002</v>
      </c>
      <c r="R6388" s="3">
        <v>738900</v>
      </c>
    </row>
    <row r="6389" spans="1:18" x14ac:dyDescent="0.2">
      <c r="A6389" s="8">
        <v>43262</v>
      </c>
      <c r="B6389" s="1">
        <v>2.33</v>
      </c>
      <c r="C6389" s="1">
        <v>2.4500000000000002</v>
      </c>
      <c r="D6389" s="1">
        <v>2.2850000000000001</v>
      </c>
      <c r="E6389" s="1">
        <v>2.41</v>
      </c>
      <c r="G6389" s="6">
        <f t="shared" si="694"/>
        <v>6.0000000000000053E-2</v>
      </c>
      <c r="H6389" s="1">
        <f t="shared" si="695"/>
        <v>6.0000000000000053E-2</v>
      </c>
      <c r="I6389" s="1">
        <f t="shared" si="696"/>
        <v>0</v>
      </c>
      <c r="K6389" s="6">
        <f t="shared" si="697"/>
        <v>6.0714285714285755E-2</v>
      </c>
      <c r="L6389" s="6">
        <f t="shared" si="698"/>
        <v>5.9285714285714324E-2</v>
      </c>
      <c r="M6389" s="6">
        <f t="shared" si="699"/>
        <v>1.0240963855421688</v>
      </c>
      <c r="N6389" s="6">
        <f t="shared" si="700"/>
        <v>50.595238095238102</v>
      </c>
      <c r="Q6389" s="1">
        <v>2.3834789999999999</v>
      </c>
      <c r="R6389" s="3">
        <v>1614300</v>
      </c>
    </row>
    <row r="6390" spans="1:18" x14ac:dyDescent="0.2">
      <c r="A6390" s="8">
        <v>43263</v>
      </c>
      <c r="B6390" s="1">
        <v>2.4300000000000002</v>
      </c>
      <c r="C6390" s="1">
        <v>2.52</v>
      </c>
      <c r="D6390" s="1">
        <v>2.36</v>
      </c>
      <c r="E6390" s="1">
        <v>2.48</v>
      </c>
      <c r="G6390" s="6">
        <f t="shared" si="694"/>
        <v>6.999999999999984E-2</v>
      </c>
      <c r="H6390" s="1">
        <f t="shared" si="695"/>
        <v>6.999999999999984E-2</v>
      </c>
      <c r="I6390" s="1">
        <f t="shared" si="696"/>
        <v>0</v>
      </c>
      <c r="K6390" s="6">
        <f t="shared" si="697"/>
        <v>6.5714285714285739E-2</v>
      </c>
      <c r="L6390" s="6">
        <f t="shared" si="698"/>
        <v>4.2142857142857162E-2</v>
      </c>
      <c r="M6390" s="6">
        <f t="shared" si="699"/>
        <v>1.5593220338983049</v>
      </c>
      <c r="N6390" s="6">
        <f t="shared" si="700"/>
        <v>60.92715231788079</v>
      </c>
      <c r="Q6390" s="1">
        <v>2.4527079999999999</v>
      </c>
      <c r="R6390" s="3">
        <v>1349200</v>
      </c>
    </row>
    <row r="6391" spans="1:18" x14ac:dyDescent="0.2">
      <c r="A6391" s="8">
        <v>43264</v>
      </c>
      <c r="B6391" s="1">
        <v>2.5</v>
      </c>
      <c r="C6391" s="1">
        <v>2.645</v>
      </c>
      <c r="D6391" s="1">
        <v>2.48</v>
      </c>
      <c r="E6391" s="1">
        <v>2.63</v>
      </c>
      <c r="G6391" s="6">
        <f t="shared" si="694"/>
        <v>0.14999999999999991</v>
      </c>
      <c r="H6391" s="1">
        <f t="shared" si="695"/>
        <v>0.14999999999999991</v>
      </c>
      <c r="I6391" s="1">
        <f t="shared" si="696"/>
        <v>0</v>
      </c>
      <c r="K6391" s="6">
        <f t="shared" si="697"/>
        <v>5.9285714285714289E-2</v>
      </c>
      <c r="L6391" s="6">
        <f t="shared" si="698"/>
        <v>4.2142857142857162E-2</v>
      </c>
      <c r="M6391" s="6">
        <f t="shared" si="699"/>
        <v>1.4067796610169485</v>
      </c>
      <c r="N6391" s="6">
        <f t="shared" si="700"/>
        <v>58.450704225352105</v>
      </c>
      <c r="Q6391" s="1">
        <v>2.6010580000000001</v>
      </c>
      <c r="R6391" s="3">
        <v>1560500</v>
      </c>
    </row>
    <row r="6392" spans="1:18" x14ac:dyDescent="0.2">
      <c r="A6392" s="8">
        <v>43265</v>
      </c>
      <c r="B6392" s="1">
        <v>2.73</v>
      </c>
      <c r="C6392" s="1">
        <v>2.95</v>
      </c>
      <c r="D6392" s="1">
        <v>2.72</v>
      </c>
      <c r="E6392" s="1">
        <v>2.9</v>
      </c>
      <c r="G6392" s="6">
        <f t="shared" si="694"/>
        <v>0.27</v>
      </c>
      <c r="H6392" s="1">
        <f t="shared" si="695"/>
        <v>0.27</v>
      </c>
      <c r="I6392" s="1">
        <f t="shared" si="696"/>
        <v>0</v>
      </c>
      <c r="K6392" s="6">
        <f t="shared" si="697"/>
        <v>7.8571428571428584E-2</v>
      </c>
      <c r="L6392" s="6">
        <f t="shared" si="698"/>
        <v>4.0714285714285738E-2</v>
      </c>
      <c r="M6392" s="6">
        <f t="shared" si="699"/>
        <v>1.9298245614035079</v>
      </c>
      <c r="N6392" s="6">
        <f t="shared" si="700"/>
        <v>65.868263473053872</v>
      </c>
      <c r="Q6392" s="1">
        <v>2.8680859999999999</v>
      </c>
      <c r="R6392" s="3">
        <v>2867600</v>
      </c>
    </row>
    <row r="6393" spans="1:18" x14ac:dyDescent="0.2">
      <c r="A6393" s="8">
        <v>43266</v>
      </c>
      <c r="B6393" s="1">
        <v>2.94</v>
      </c>
      <c r="C6393" s="1">
        <v>2.96</v>
      </c>
      <c r="D6393" s="1">
        <v>2.5</v>
      </c>
      <c r="E6393" s="1">
        <v>2.59</v>
      </c>
      <c r="G6393" s="6">
        <f t="shared" si="694"/>
        <v>-0.31000000000000005</v>
      </c>
      <c r="H6393" s="1">
        <f t="shared" si="695"/>
        <v>0</v>
      </c>
      <c r="I6393" s="1">
        <f t="shared" si="696"/>
        <v>0.31000000000000005</v>
      </c>
      <c r="K6393" s="6">
        <f t="shared" si="697"/>
        <v>7.8571428571428584E-2</v>
      </c>
      <c r="L6393" s="6">
        <f t="shared" si="698"/>
        <v>3.8571428571428576E-2</v>
      </c>
      <c r="M6393" s="6">
        <f t="shared" si="699"/>
        <v>2.0370370370370372</v>
      </c>
      <c r="N6393" s="6">
        <f t="shared" si="700"/>
        <v>67.073170731707322</v>
      </c>
      <c r="Q6393" s="1">
        <v>2.5614970000000001</v>
      </c>
      <c r="R6393" s="3">
        <v>2609600</v>
      </c>
    </row>
    <row r="6394" spans="1:18" x14ac:dyDescent="0.2">
      <c r="A6394" s="8">
        <v>43269</v>
      </c>
      <c r="B6394" s="1">
        <v>2.56</v>
      </c>
      <c r="C6394" s="1">
        <v>2.64</v>
      </c>
      <c r="D6394" s="1">
        <v>2.3199999999999998</v>
      </c>
      <c r="E6394" s="1">
        <v>2.5499999999999998</v>
      </c>
      <c r="G6394" s="6">
        <f t="shared" si="694"/>
        <v>-4.0000000000000036E-2</v>
      </c>
      <c r="H6394" s="1">
        <f t="shared" si="695"/>
        <v>0</v>
      </c>
      <c r="I6394" s="1">
        <f t="shared" si="696"/>
        <v>4.0000000000000036E-2</v>
      </c>
      <c r="K6394" s="6">
        <f t="shared" si="697"/>
        <v>6.7857142857142838E-2</v>
      </c>
      <c r="L6394" s="6">
        <f t="shared" si="698"/>
        <v>4.1428571428571433E-2</v>
      </c>
      <c r="M6394" s="6">
        <f t="shared" si="699"/>
        <v>1.637931034482758</v>
      </c>
      <c r="N6394" s="6">
        <f t="shared" si="700"/>
        <v>62.091503267973849</v>
      </c>
      <c r="Q6394" s="1">
        <v>2.521938</v>
      </c>
      <c r="R6394" s="3">
        <v>1281900</v>
      </c>
    </row>
    <row r="6395" spans="1:18" x14ac:dyDescent="0.2">
      <c r="A6395" s="8">
        <v>43270</v>
      </c>
      <c r="B6395" s="1">
        <v>2.4900000000000002</v>
      </c>
      <c r="C6395" s="1">
        <v>2.57</v>
      </c>
      <c r="D6395" s="1">
        <v>2.411</v>
      </c>
      <c r="E6395" s="1">
        <v>2.52</v>
      </c>
      <c r="G6395" s="6">
        <f t="shared" si="694"/>
        <v>-2.9999999999999805E-2</v>
      </c>
      <c r="H6395" s="1">
        <f t="shared" si="695"/>
        <v>0</v>
      </c>
      <c r="I6395" s="1">
        <f t="shared" si="696"/>
        <v>2.9999999999999805E-2</v>
      </c>
      <c r="K6395" s="6">
        <f t="shared" si="697"/>
        <v>5.6428571428571432E-2</v>
      </c>
      <c r="L6395" s="6">
        <f t="shared" si="698"/>
        <v>4.357142857142856E-2</v>
      </c>
      <c r="M6395" s="6">
        <f t="shared" si="699"/>
        <v>1.2950819672131151</v>
      </c>
      <c r="N6395" s="6">
        <f t="shared" si="700"/>
        <v>56.428571428571438</v>
      </c>
      <c r="Q6395" s="1">
        <v>2.4922680000000001</v>
      </c>
      <c r="R6395" s="3">
        <v>883300</v>
      </c>
    </row>
    <row r="6396" spans="1:18" x14ac:dyDescent="0.2">
      <c r="A6396" s="8">
        <v>43271</v>
      </c>
      <c r="B6396" s="1">
        <v>2.69</v>
      </c>
      <c r="C6396" s="1">
        <v>2.6960000000000002</v>
      </c>
      <c r="D6396" s="1">
        <v>2.5</v>
      </c>
      <c r="E6396" s="1">
        <v>2.6</v>
      </c>
      <c r="G6396" s="6">
        <f t="shared" si="694"/>
        <v>8.0000000000000071E-2</v>
      </c>
      <c r="H6396" s="1">
        <f t="shared" si="695"/>
        <v>8.0000000000000071E-2</v>
      </c>
      <c r="I6396" s="1">
        <f t="shared" si="696"/>
        <v>0</v>
      </c>
      <c r="K6396" s="6">
        <f t="shared" si="697"/>
        <v>6.2142857142857152E-2</v>
      </c>
      <c r="L6396" s="6">
        <f t="shared" si="698"/>
        <v>3.5714285714285712E-2</v>
      </c>
      <c r="M6396" s="6">
        <f t="shared" si="699"/>
        <v>1.7400000000000004</v>
      </c>
      <c r="N6396" s="6">
        <f t="shared" si="700"/>
        <v>63.503649635036503</v>
      </c>
      <c r="Q6396" s="1">
        <v>2.5713879999999998</v>
      </c>
      <c r="R6396" s="3">
        <v>1247800</v>
      </c>
    </row>
    <row r="6397" spans="1:18" x14ac:dyDescent="0.2">
      <c r="A6397" s="8">
        <v>43272</v>
      </c>
      <c r="B6397" s="1">
        <v>2.59</v>
      </c>
      <c r="C6397" s="1">
        <v>2.59</v>
      </c>
      <c r="D6397" s="1">
        <v>2.37</v>
      </c>
      <c r="E6397" s="1">
        <v>2.4</v>
      </c>
      <c r="G6397" s="6">
        <f t="shared" si="694"/>
        <v>-0.20000000000000018</v>
      </c>
      <c r="H6397" s="1">
        <f t="shared" si="695"/>
        <v>0</v>
      </c>
      <c r="I6397" s="1">
        <f t="shared" si="696"/>
        <v>0.20000000000000018</v>
      </c>
      <c r="K6397" s="6">
        <f t="shared" si="697"/>
        <v>5.7857142857142864E-2</v>
      </c>
      <c r="L6397" s="6">
        <f t="shared" si="698"/>
        <v>5.000000000000001E-2</v>
      </c>
      <c r="M6397" s="6">
        <f t="shared" si="699"/>
        <v>1.157142857142857</v>
      </c>
      <c r="N6397" s="6">
        <f t="shared" si="700"/>
        <v>53.642384105960261</v>
      </c>
      <c r="Q6397" s="1">
        <v>2.3735889999999999</v>
      </c>
      <c r="R6397" s="3">
        <v>972800</v>
      </c>
    </row>
    <row r="6398" spans="1:18" x14ac:dyDescent="0.2">
      <c r="A6398" s="8">
        <v>43273</v>
      </c>
      <c r="B6398" s="1">
        <v>2.56</v>
      </c>
      <c r="C6398" s="1">
        <v>2.65</v>
      </c>
      <c r="D6398" s="1">
        <v>2.4609999999999999</v>
      </c>
      <c r="E6398" s="1">
        <v>2.58</v>
      </c>
      <c r="G6398" s="6">
        <f t="shared" si="694"/>
        <v>0.18000000000000016</v>
      </c>
      <c r="H6398" s="1">
        <f t="shared" si="695"/>
        <v>0.18000000000000016</v>
      </c>
      <c r="I6398" s="1">
        <f t="shared" si="696"/>
        <v>0</v>
      </c>
      <c r="K6398" s="6">
        <f t="shared" si="697"/>
        <v>7.071428571428573E-2</v>
      </c>
      <c r="L6398" s="6">
        <f t="shared" si="698"/>
        <v>4.1428571428571433E-2</v>
      </c>
      <c r="M6398" s="6">
        <f t="shared" si="699"/>
        <v>1.7068965517241381</v>
      </c>
      <c r="N6398" s="6">
        <f t="shared" si="700"/>
        <v>63.057324840764331</v>
      </c>
      <c r="Q6398" s="1">
        <v>2.5516079999999999</v>
      </c>
      <c r="R6398" s="3">
        <v>1276600</v>
      </c>
    </row>
    <row r="6399" spans="1:18" x14ac:dyDescent="0.2">
      <c r="A6399" s="8">
        <v>43276</v>
      </c>
      <c r="B6399" s="1">
        <v>2.56</v>
      </c>
      <c r="C6399" s="1">
        <v>2.65</v>
      </c>
      <c r="D6399" s="1">
        <v>2.42</v>
      </c>
      <c r="E6399" s="1">
        <v>2.57</v>
      </c>
      <c r="G6399" s="6">
        <f t="shared" si="694"/>
        <v>-1.0000000000000231E-2</v>
      </c>
      <c r="H6399" s="1">
        <f t="shared" si="695"/>
        <v>0</v>
      </c>
      <c r="I6399" s="1">
        <f t="shared" si="696"/>
        <v>1.0000000000000231E-2</v>
      </c>
      <c r="K6399" s="6">
        <f t="shared" si="697"/>
        <v>6.2857142857142875E-2</v>
      </c>
      <c r="L6399" s="6">
        <f t="shared" si="698"/>
        <v>4.2142857142857162E-2</v>
      </c>
      <c r="M6399" s="6">
        <f t="shared" si="699"/>
        <v>1.4915254237288134</v>
      </c>
      <c r="N6399" s="6">
        <f t="shared" si="700"/>
        <v>59.863945578231288</v>
      </c>
      <c r="Q6399" s="1">
        <v>2.5417179999999999</v>
      </c>
      <c r="R6399" s="3">
        <v>961800</v>
      </c>
    </row>
    <row r="6400" spans="1:18" x14ac:dyDescent="0.2">
      <c r="A6400" s="8">
        <v>43277</v>
      </c>
      <c r="B6400" s="1">
        <v>2.58</v>
      </c>
      <c r="C6400" s="1">
        <v>2.64</v>
      </c>
      <c r="D6400" s="1">
        <v>2.52</v>
      </c>
      <c r="E6400" s="1">
        <v>2.59</v>
      </c>
      <c r="G6400" s="6">
        <f t="shared" si="694"/>
        <v>2.0000000000000018E-2</v>
      </c>
      <c r="H6400" s="1">
        <f t="shared" si="695"/>
        <v>2.0000000000000018E-2</v>
      </c>
      <c r="I6400" s="1">
        <f t="shared" si="696"/>
        <v>0</v>
      </c>
      <c r="K6400" s="6">
        <f t="shared" si="697"/>
        <v>6.2857142857142875E-2</v>
      </c>
      <c r="L6400" s="6">
        <f t="shared" si="698"/>
        <v>4.2142857142857162E-2</v>
      </c>
      <c r="M6400" s="6">
        <f t="shared" si="699"/>
        <v>1.4915254237288134</v>
      </c>
      <c r="N6400" s="6">
        <f t="shared" si="700"/>
        <v>59.863945578231288</v>
      </c>
      <c r="Q6400" s="1">
        <v>2.5614970000000001</v>
      </c>
      <c r="R6400" s="3">
        <v>739200</v>
      </c>
    </row>
    <row r="6401" spans="1:18" x14ac:dyDescent="0.2">
      <c r="A6401" s="8">
        <v>43278</v>
      </c>
      <c r="B6401" s="1">
        <v>2.65</v>
      </c>
      <c r="C6401" s="1">
        <v>2.9</v>
      </c>
      <c r="D6401" s="1">
        <v>2.64</v>
      </c>
      <c r="E6401" s="1">
        <v>2.75</v>
      </c>
      <c r="G6401" s="6">
        <f t="shared" si="694"/>
        <v>0.16000000000000014</v>
      </c>
      <c r="H6401" s="1">
        <f t="shared" si="695"/>
        <v>0.16000000000000014</v>
      </c>
      <c r="I6401" s="1">
        <f t="shared" si="696"/>
        <v>0</v>
      </c>
      <c r="K6401" s="6">
        <f t="shared" si="697"/>
        <v>7.3571428571428593E-2</v>
      </c>
      <c r="L6401" s="6">
        <f t="shared" si="698"/>
        <v>4.2142857142857162E-2</v>
      </c>
      <c r="M6401" s="6">
        <f t="shared" si="699"/>
        <v>1.7457627118644066</v>
      </c>
      <c r="N6401" s="6">
        <f t="shared" si="700"/>
        <v>63.580246913580247</v>
      </c>
      <c r="Q6401" s="1">
        <v>2.7197369999999998</v>
      </c>
      <c r="R6401" s="3">
        <v>2087100</v>
      </c>
    </row>
    <row r="6402" spans="1:18" x14ac:dyDescent="0.2">
      <c r="A6402" s="8">
        <v>43279</v>
      </c>
      <c r="B6402" s="1">
        <v>2.76</v>
      </c>
      <c r="C6402" s="1">
        <v>2.7949999999999999</v>
      </c>
      <c r="D6402" s="1">
        <v>2.6520000000000001</v>
      </c>
      <c r="E6402" s="1">
        <v>2.71</v>
      </c>
      <c r="G6402" s="6">
        <f t="shared" si="694"/>
        <v>-4.0000000000000036E-2</v>
      </c>
      <c r="H6402" s="1">
        <f t="shared" si="695"/>
        <v>0</v>
      </c>
      <c r="I6402" s="1">
        <f t="shared" si="696"/>
        <v>4.0000000000000036E-2</v>
      </c>
      <c r="K6402" s="6">
        <f t="shared" si="697"/>
        <v>7.071428571428573E-2</v>
      </c>
      <c r="L6402" s="6">
        <f t="shared" si="698"/>
        <v>4.5000000000000026E-2</v>
      </c>
      <c r="M6402" s="6">
        <f t="shared" si="699"/>
        <v>1.571428571428571</v>
      </c>
      <c r="N6402" s="6">
        <f t="shared" si="700"/>
        <v>61.111111111111107</v>
      </c>
      <c r="Q6402" s="1">
        <v>2.680177</v>
      </c>
      <c r="R6402" s="3">
        <v>858700</v>
      </c>
    </row>
    <row r="6403" spans="1:18" x14ac:dyDescent="0.2">
      <c r="A6403" s="8">
        <v>43280</v>
      </c>
      <c r="B6403" s="1">
        <v>2.75</v>
      </c>
      <c r="C6403" s="1">
        <v>2.77</v>
      </c>
      <c r="D6403" s="1">
        <v>2.7</v>
      </c>
      <c r="E6403" s="1">
        <v>2.73</v>
      </c>
      <c r="G6403" s="6">
        <f t="shared" si="694"/>
        <v>2.0000000000000018E-2</v>
      </c>
      <c r="H6403" s="1">
        <f t="shared" si="695"/>
        <v>2.0000000000000018E-2</v>
      </c>
      <c r="I6403" s="1">
        <f t="shared" si="696"/>
        <v>0</v>
      </c>
      <c r="K6403" s="6">
        <f t="shared" si="697"/>
        <v>6.7857142857142866E-2</v>
      </c>
      <c r="L6403" s="6">
        <f t="shared" si="698"/>
        <v>4.5000000000000026E-2</v>
      </c>
      <c r="M6403" s="6">
        <f t="shared" si="699"/>
        <v>1.5079365079365072</v>
      </c>
      <c r="N6403" s="6">
        <f t="shared" si="700"/>
        <v>60.126582278480996</v>
      </c>
      <c r="Q6403" s="1">
        <v>2.6999569999999999</v>
      </c>
      <c r="R6403" s="3">
        <v>592000</v>
      </c>
    </row>
    <row r="6404" spans="1:18" x14ac:dyDescent="0.2">
      <c r="A6404" s="8">
        <v>43283</v>
      </c>
      <c r="B6404" s="1">
        <v>2.73</v>
      </c>
      <c r="C6404" s="1">
        <v>2.73</v>
      </c>
      <c r="D6404" s="1">
        <v>2.5209999999999999</v>
      </c>
      <c r="E6404" s="1">
        <v>2.61</v>
      </c>
      <c r="G6404" s="6">
        <f t="shared" ref="G6404:G6467" si="701">E6404-E6403</f>
        <v>-0.12000000000000011</v>
      </c>
      <c r="H6404" s="1">
        <f t="shared" ref="H6404:H6467" si="702">IF(G6404&gt;0,G6404,0)</f>
        <v>0</v>
      </c>
      <c r="I6404" s="1">
        <f t="shared" ref="I6404:I6467" si="703">IF(G6404&lt;0,ABS(G6404),0)</f>
        <v>0.12000000000000011</v>
      </c>
      <c r="K6404" s="6">
        <f t="shared" si="697"/>
        <v>6.2857142857142875E-2</v>
      </c>
      <c r="L6404" s="6">
        <f t="shared" si="698"/>
        <v>5.3571428571428603E-2</v>
      </c>
      <c r="M6404" s="6">
        <f t="shared" si="699"/>
        <v>1.1733333333333329</v>
      </c>
      <c r="N6404" s="6">
        <f t="shared" si="700"/>
        <v>53.987730061349687</v>
      </c>
      <c r="Q6404" s="1">
        <v>2.581277</v>
      </c>
      <c r="R6404" s="3">
        <v>753300</v>
      </c>
    </row>
    <row r="6405" spans="1:18" x14ac:dyDescent="0.2">
      <c r="A6405" s="8">
        <v>43284</v>
      </c>
      <c r="B6405" s="1">
        <v>2.65</v>
      </c>
      <c r="C6405" s="1">
        <v>2.72</v>
      </c>
      <c r="D6405" s="1">
        <v>2.58</v>
      </c>
      <c r="E6405" s="1">
        <v>2.63</v>
      </c>
      <c r="G6405" s="6">
        <f t="shared" si="701"/>
        <v>2.0000000000000018E-2</v>
      </c>
      <c r="H6405" s="1">
        <f t="shared" si="702"/>
        <v>2.0000000000000018E-2</v>
      </c>
      <c r="I6405" s="1">
        <f t="shared" si="703"/>
        <v>0</v>
      </c>
      <c r="K6405" s="6">
        <f t="shared" si="697"/>
        <v>5.3571428571428603E-2</v>
      </c>
      <c r="L6405" s="6">
        <f t="shared" si="698"/>
        <v>5.3571428571428603E-2</v>
      </c>
      <c r="M6405" s="6">
        <f t="shared" si="699"/>
        <v>1</v>
      </c>
      <c r="N6405" s="6">
        <f t="shared" si="700"/>
        <v>50</v>
      </c>
      <c r="Q6405" s="1">
        <v>2.6010580000000001</v>
      </c>
      <c r="R6405" s="3">
        <v>354800</v>
      </c>
    </row>
    <row r="6406" spans="1:18" x14ac:dyDescent="0.2">
      <c r="A6406" s="8">
        <v>43286</v>
      </c>
      <c r="B6406" s="1">
        <v>2.66</v>
      </c>
      <c r="C6406" s="1">
        <v>2.77</v>
      </c>
      <c r="D6406" s="1">
        <v>2.641</v>
      </c>
      <c r="E6406" s="1">
        <v>2.72</v>
      </c>
      <c r="G6406" s="6">
        <f t="shared" si="701"/>
        <v>9.0000000000000302E-2</v>
      </c>
      <c r="H6406" s="1">
        <f t="shared" si="702"/>
        <v>9.0000000000000302E-2</v>
      </c>
      <c r="I6406" s="1">
        <f t="shared" si="703"/>
        <v>0</v>
      </c>
      <c r="K6406" s="6">
        <f t="shared" si="697"/>
        <v>4.0714285714285765E-2</v>
      </c>
      <c r="L6406" s="6">
        <f t="shared" si="698"/>
        <v>5.3571428571428603E-2</v>
      </c>
      <c r="M6406" s="6">
        <f t="shared" si="699"/>
        <v>0.76000000000000045</v>
      </c>
      <c r="N6406" s="6">
        <f t="shared" si="700"/>
        <v>43.181818181818194</v>
      </c>
      <c r="Q6406" s="1">
        <v>2.690067</v>
      </c>
      <c r="R6406" s="3">
        <v>628700</v>
      </c>
    </row>
    <row r="6407" spans="1:18" x14ac:dyDescent="0.2">
      <c r="A6407" s="8">
        <v>43287</v>
      </c>
      <c r="B6407" s="1">
        <v>2.69</v>
      </c>
      <c r="C6407" s="1">
        <v>2.72</v>
      </c>
      <c r="D6407" s="1">
        <v>2.62</v>
      </c>
      <c r="E6407" s="1">
        <v>2.71</v>
      </c>
      <c r="G6407" s="6">
        <f t="shared" si="701"/>
        <v>-1.0000000000000231E-2</v>
      </c>
      <c r="H6407" s="1">
        <f t="shared" si="702"/>
        <v>0</v>
      </c>
      <c r="I6407" s="1">
        <f t="shared" si="703"/>
        <v>1.0000000000000231E-2</v>
      </c>
      <c r="K6407" s="6">
        <f t="shared" si="697"/>
        <v>4.0714285714285765E-2</v>
      </c>
      <c r="L6407" s="6">
        <f t="shared" si="698"/>
        <v>3.2142857142857188E-2</v>
      </c>
      <c r="M6407" s="6">
        <f t="shared" si="699"/>
        <v>1.2666666666666664</v>
      </c>
      <c r="N6407" s="6">
        <f t="shared" si="700"/>
        <v>55.882352941176471</v>
      </c>
      <c r="Q6407" s="1">
        <v>2.680177</v>
      </c>
      <c r="R6407" s="3">
        <v>488500</v>
      </c>
    </row>
    <row r="6408" spans="1:18" x14ac:dyDescent="0.2">
      <c r="A6408" s="8">
        <v>43290</v>
      </c>
      <c r="B6408" s="1">
        <v>2.75</v>
      </c>
      <c r="C6408" s="1">
        <v>2.88</v>
      </c>
      <c r="D6408" s="1">
        <v>2.74</v>
      </c>
      <c r="E6408" s="1">
        <v>2.82</v>
      </c>
      <c r="G6408" s="6">
        <f t="shared" si="701"/>
        <v>0.10999999999999988</v>
      </c>
      <c r="H6408" s="1">
        <f t="shared" si="702"/>
        <v>0.10999999999999988</v>
      </c>
      <c r="I6408" s="1">
        <f t="shared" si="703"/>
        <v>0</v>
      </c>
      <c r="K6408" s="6">
        <f t="shared" si="697"/>
        <v>4.8571428571428613E-2</v>
      </c>
      <c r="L6408" s="6">
        <f t="shared" si="698"/>
        <v>2.9285714285714328E-2</v>
      </c>
      <c r="M6408" s="6">
        <f t="shared" si="699"/>
        <v>1.6585365853658527</v>
      </c>
      <c r="N6408" s="6">
        <f t="shared" si="700"/>
        <v>62.385321100917416</v>
      </c>
      <c r="Q6408" s="1">
        <v>2.7889659999999998</v>
      </c>
      <c r="R6408" s="3">
        <v>1596800</v>
      </c>
    </row>
    <row r="6409" spans="1:18" x14ac:dyDescent="0.2">
      <c r="A6409" s="8">
        <v>43291</v>
      </c>
      <c r="B6409" s="1">
        <v>2.87</v>
      </c>
      <c r="C6409" s="1">
        <v>3.331</v>
      </c>
      <c r="D6409" s="1">
        <v>2.8610000000000002</v>
      </c>
      <c r="E6409" s="1">
        <v>3.25</v>
      </c>
      <c r="G6409" s="6">
        <f t="shared" si="701"/>
        <v>0.43000000000000016</v>
      </c>
      <c r="H6409" s="1">
        <f t="shared" si="702"/>
        <v>0.43000000000000016</v>
      </c>
      <c r="I6409" s="1">
        <f t="shared" si="703"/>
        <v>0</v>
      </c>
      <c r="K6409" s="6">
        <f t="shared" si="697"/>
        <v>7.9285714285714334E-2</v>
      </c>
      <c r="L6409" s="6">
        <f t="shared" si="698"/>
        <v>2.7142857142857198E-2</v>
      </c>
      <c r="M6409" s="6">
        <f t="shared" si="699"/>
        <v>2.9210526315789433</v>
      </c>
      <c r="N6409" s="6">
        <f t="shared" si="700"/>
        <v>74.496644295301991</v>
      </c>
      <c r="Q6409" s="1">
        <v>3.2142339999999998</v>
      </c>
      <c r="R6409" s="3">
        <v>3868000</v>
      </c>
    </row>
    <row r="6410" spans="1:18" x14ac:dyDescent="0.2">
      <c r="A6410" s="8">
        <v>43292</v>
      </c>
      <c r="B6410" s="1">
        <v>3.24</v>
      </c>
      <c r="C6410" s="1">
        <v>3.26</v>
      </c>
      <c r="D6410" s="1">
        <v>3.04</v>
      </c>
      <c r="E6410" s="1">
        <v>3.06</v>
      </c>
      <c r="G6410" s="6">
        <f t="shared" si="701"/>
        <v>-0.18999999999999995</v>
      </c>
      <c r="H6410" s="1">
        <f t="shared" si="702"/>
        <v>0</v>
      </c>
      <c r="I6410" s="1">
        <f t="shared" si="703"/>
        <v>0.18999999999999995</v>
      </c>
      <c r="K6410" s="6">
        <f t="shared" si="697"/>
        <v>7.3571428571428621E-2</v>
      </c>
      <c r="L6410" s="6">
        <f t="shared" si="698"/>
        <v>4.0714285714285765E-2</v>
      </c>
      <c r="M6410" s="6">
        <f t="shared" si="699"/>
        <v>1.8070175438596481</v>
      </c>
      <c r="N6410" s="6">
        <f t="shared" si="700"/>
        <v>64.374999999999986</v>
      </c>
      <c r="Q6410" s="1">
        <v>3.0263249999999999</v>
      </c>
      <c r="R6410" s="3">
        <v>1641500</v>
      </c>
    </row>
    <row r="6411" spans="1:18" x14ac:dyDescent="0.2">
      <c r="A6411" s="8">
        <v>43293</v>
      </c>
      <c r="B6411" s="1">
        <v>3.16</v>
      </c>
      <c r="C6411" s="1">
        <v>3.3</v>
      </c>
      <c r="D6411" s="1">
        <v>3.05</v>
      </c>
      <c r="E6411" s="1">
        <v>3.19</v>
      </c>
      <c r="G6411" s="6">
        <f t="shared" si="701"/>
        <v>0.12999999999999989</v>
      </c>
      <c r="H6411" s="1">
        <f t="shared" si="702"/>
        <v>0.12999999999999989</v>
      </c>
      <c r="I6411" s="1">
        <f t="shared" si="703"/>
        <v>0</v>
      </c>
      <c r="K6411" s="6">
        <f t="shared" si="697"/>
        <v>8.2857142857142893E-2</v>
      </c>
      <c r="L6411" s="6">
        <f t="shared" si="698"/>
        <v>2.6428571428571468E-2</v>
      </c>
      <c r="M6411" s="6">
        <f t="shared" si="699"/>
        <v>3.135135135135132</v>
      </c>
      <c r="N6411" s="6">
        <f t="shared" si="700"/>
        <v>75.816993464052274</v>
      </c>
      <c r="Q6411" s="1">
        <v>3.1548949999999998</v>
      </c>
      <c r="R6411" s="3">
        <v>1195400</v>
      </c>
    </row>
    <row r="6412" spans="1:18" x14ac:dyDescent="0.2">
      <c r="A6412" s="8">
        <v>43294</v>
      </c>
      <c r="B6412" s="1">
        <v>3.23</v>
      </c>
      <c r="C6412" s="1">
        <v>3.38</v>
      </c>
      <c r="D6412" s="1">
        <v>3.2120000000000002</v>
      </c>
      <c r="E6412" s="1">
        <v>3.27</v>
      </c>
      <c r="G6412" s="6">
        <f t="shared" si="701"/>
        <v>8.0000000000000071E-2</v>
      </c>
      <c r="H6412" s="1">
        <f t="shared" si="702"/>
        <v>8.0000000000000071E-2</v>
      </c>
      <c r="I6412" s="1">
        <f t="shared" si="703"/>
        <v>0</v>
      </c>
      <c r="K6412" s="6">
        <f t="shared" si="697"/>
        <v>7.5714285714285748E-2</v>
      </c>
      <c r="L6412" s="6">
        <f t="shared" si="698"/>
        <v>2.6428571428571468E-2</v>
      </c>
      <c r="M6412" s="6">
        <f t="shared" si="699"/>
        <v>2.8648648648648618</v>
      </c>
      <c r="N6412" s="6">
        <f t="shared" si="700"/>
        <v>74.125874125874105</v>
      </c>
      <c r="Q6412" s="1">
        <v>3.2340140000000002</v>
      </c>
      <c r="R6412" s="3">
        <v>1108100</v>
      </c>
    </row>
    <row r="6413" spans="1:18" x14ac:dyDescent="0.2">
      <c r="A6413" s="8">
        <v>43297</v>
      </c>
      <c r="B6413" s="1">
        <v>3.25</v>
      </c>
      <c r="C6413" s="1">
        <v>3.25</v>
      </c>
      <c r="D6413" s="1">
        <v>2.9</v>
      </c>
      <c r="E6413" s="1">
        <v>2.91</v>
      </c>
      <c r="G6413" s="6">
        <f t="shared" si="701"/>
        <v>-0.35999999999999988</v>
      </c>
      <c r="H6413" s="1">
        <f t="shared" si="702"/>
        <v>0</v>
      </c>
      <c r="I6413" s="1">
        <f t="shared" si="703"/>
        <v>0.35999999999999988</v>
      </c>
      <c r="K6413" s="6">
        <f t="shared" si="697"/>
        <v>7.5714285714285748E-2</v>
      </c>
      <c r="L6413" s="6">
        <f t="shared" si="698"/>
        <v>5.1428571428571442E-2</v>
      </c>
      <c r="M6413" s="6">
        <f t="shared" si="699"/>
        <v>1.4722222222222225</v>
      </c>
      <c r="N6413" s="6">
        <f t="shared" si="700"/>
        <v>59.550561797752813</v>
      </c>
      <c r="Q6413" s="1">
        <v>2.8779759999999999</v>
      </c>
      <c r="R6413" s="3">
        <v>2432400</v>
      </c>
    </row>
    <row r="6414" spans="1:18" x14ac:dyDescent="0.2">
      <c r="A6414" s="8">
        <v>43298</v>
      </c>
      <c r="B6414" s="1">
        <v>2.92</v>
      </c>
      <c r="C6414" s="1">
        <v>3.13</v>
      </c>
      <c r="D6414" s="1">
        <v>2.8010000000000002</v>
      </c>
      <c r="E6414" s="1">
        <v>3.09</v>
      </c>
      <c r="G6414" s="6">
        <f t="shared" si="701"/>
        <v>0.17999999999999972</v>
      </c>
      <c r="H6414" s="1">
        <f t="shared" si="702"/>
        <v>0.17999999999999972</v>
      </c>
      <c r="I6414" s="1">
        <f t="shared" si="703"/>
        <v>0</v>
      </c>
      <c r="K6414" s="6">
        <f t="shared" si="697"/>
        <v>8.7142857142857161E-2</v>
      </c>
      <c r="L6414" s="6">
        <f t="shared" si="698"/>
        <v>5.1428571428571442E-2</v>
      </c>
      <c r="M6414" s="6">
        <f t="shared" si="699"/>
        <v>1.6944444444444444</v>
      </c>
      <c r="N6414" s="6">
        <f t="shared" si="700"/>
        <v>62.886597938144334</v>
      </c>
      <c r="Q6414" s="1">
        <v>3.0559949999999998</v>
      </c>
      <c r="R6414" s="3">
        <v>1058000</v>
      </c>
    </row>
    <row r="6415" spans="1:18" x14ac:dyDescent="0.2">
      <c r="A6415" s="8">
        <v>43299</v>
      </c>
      <c r="B6415" s="1">
        <v>3.07</v>
      </c>
      <c r="C6415" s="1">
        <v>3.08</v>
      </c>
      <c r="D6415" s="1">
        <v>2.9</v>
      </c>
      <c r="E6415" s="1">
        <v>3.01</v>
      </c>
      <c r="G6415" s="6">
        <f t="shared" si="701"/>
        <v>-8.0000000000000071E-2</v>
      </c>
      <c r="H6415" s="1">
        <f t="shared" si="702"/>
        <v>0</v>
      </c>
      <c r="I6415" s="1">
        <f t="shared" si="703"/>
        <v>8.0000000000000071E-2</v>
      </c>
      <c r="K6415" s="6">
        <f t="shared" si="697"/>
        <v>7.571428571428572E-2</v>
      </c>
      <c r="L6415" s="6">
        <f t="shared" si="698"/>
        <v>5.7142857142857162E-2</v>
      </c>
      <c r="M6415" s="6">
        <f t="shared" si="699"/>
        <v>1.3249999999999997</v>
      </c>
      <c r="N6415" s="6">
        <f t="shared" si="700"/>
        <v>56.989247311827953</v>
      </c>
      <c r="Q6415" s="1">
        <v>2.9768759999999999</v>
      </c>
      <c r="R6415" s="3">
        <v>651600</v>
      </c>
    </row>
    <row r="6416" spans="1:18" x14ac:dyDescent="0.2">
      <c r="A6416" s="8">
        <v>43300</v>
      </c>
      <c r="B6416" s="1">
        <v>2.99</v>
      </c>
      <c r="C6416" s="1">
        <v>3.13</v>
      </c>
      <c r="D6416" s="1">
        <v>2.95</v>
      </c>
      <c r="E6416" s="1">
        <v>3.06</v>
      </c>
      <c r="G6416" s="6">
        <f t="shared" si="701"/>
        <v>5.0000000000000266E-2</v>
      </c>
      <c r="H6416" s="1">
        <f t="shared" si="702"/>
        <v>5.0000000000000266E-2</v>
      </c>
      <c r="I6416" s="1">
        <f t="shared" si="703"/>
        <v>0</v>
      </c>
      <c r="K6416" s="6">
        <f t="shared" ref="K6416:K6479" si="704">AVERAGE(H6403:H6416)</f>
        <v>7.9285714285714307E-2</v>
      </c>
      <c r="L6416" s="6">
        <f t="shared" ref="L6416:L6479" si="705">AVERAGE(I6403:I6416)</f>
        <v>5.4285714285714305E-2</v>
      </c>
      <c r="M6416" s="6">
        <f t="shared" ref="M6416:M6479" si="706">K6416/L6416</f>
        <v>1.4605263157894735</v>
      </c>
      <c r="N6416" s="6">
        <f t="shared" si="700"/>
        <v>59.35828877005347</v>
      </c>
      <c r="Q6416" s="1">
        <v>3.0263249999999999</v>
      </c>
      <c r="R6416" s="3">
        <v>570200</v>
      </c>
    </row>
    <row r="6417" spans="1:18" x14ac:dyDescent="0.2">
      <c r="A6417" s="8">
        <v>43301</v>
      </c>
      <c r="B6417" s="1">
        <v>3.05</v>
      </c>
      <c r="C6417" s="1">
        <v>3.15</v>
      </c>
      <c r="D6417" s="1">
        <v>3.05</v>
      </c>
      <c r="E6417" s="1">
        <v>3.1</v>
      </c>
      <c r="G6417" s="6">
        <f t="shared" si="701"/>
        <v>4.0000000000000036E-2</v>
      </c>
      <c r="H6417" s="1">
        <f t="shared" si="702"/>
        <v>4.0000000000000036E-2</v>
      </c>
      <c r="I6417" s="1">
        <f t="shared" si="703"/>
        <v>0</v>
      </c>
      <c r="K6417" s="6">
        <f t="shared" si="704"/>
        <v>8.0714285714285738E-2</v>
      </c>
      <c r="L6417" s="6">
        <f t="shared" si="705"/>
        <v>5.4285714285714305E-2</v>
      </c>
      <c r="M6417" s="6">
        <f t="shared" si="706"/>
        <v>1.4868421052631577</v>
      </c>
      <c r="N6417" s="6">
        <f t="shared" ref="N6417:N6480" si="707">IF(L6417=0,100,100-(100/(1+M6417)))</f>
        <v>59.788359788359784</v>
      </c>
      <c r="Q6417" s="1">
        <v>3.0658850000000002</v>
      </c>
      <c r="R6417" s="3">
        <v>425300</v>
      </c>
    </row>
    <row r="6418" spans="1:18" x14ac:dyDescent="0.2">
      <c r="A6418" s="8">
        <v>43304</v>
      </c>
      <c r="B6418" s="1">
        <v>3.14</v>
      </c>
      <c r="C6418" s="1">
        <v>3.19</v>
      </c>
      <c r="D6418" s="1">
        <v>3.1</v>
      </c>
      <c r="E6418" s="1">
        <v>3.12</v>
      </c>
      <c r="G6418" s="6">
        <f t="shared" si="701"/>
        <v>2.0000000000000018E-2</v>
      </c>
      <c r="H6418" s="1">
        <f t="shared" si="702"/>
        <v>2.0000000000000018E-2</v>
      </c>
      <c r="I6418" s="1">
        <f t="shared" si="703"/>
        <v>0</v>
      </c>
      <c r="K6418" s="6">
        <f t="shared" si="704"/>
        <v>8.214285714285717E-2</v>
      </c>
      <c r="L6418" s="6">
        <f t="shared" si="705"/>
        <v>4.5714285714285721E-2</v>
      </c>
      <c r="M6418" s="6">
        <f t="shared" si="706"/>
        <v>1.7968750000000002</v>
      </c>
      <c r="N6418" s="6">
        <f t="shared" si="707"/>
        <v>64.245810055865917</v>
      </c>
      <c r="Q6418" s="1">
        <v>3.0856650000000001</v>
      </c>
      <c r="R6418" s="3">
        <v>732100</v>
      </c>
    </row>
    <row r="6419" spans="1:18" x14ac:dyDescent="0.2">
      <c r="A6419" s="8">
        <v>43305</v>
      </c>
      <c r="B6419" s="1">
        <v>3.16</v>
      </c>
      <c r="C6419" s="1">
        <v>3.19</v>
      </c>
      <c r="D6419" s="1">
        <v>3.0350000000000001</v>
      </c>
      <c r="E6419" s="1">
        <v>3.05</v>
      </c>
      <c r="G6419" s="6">
        <f t="shared" si="701"/>
        <v>-7.0000000000000284E-2</v>
      </c>
      <c r="H6419" s="1">
        <f t="shared" si="702"/>
        <v>0</v>
      </c>
      <c r="I6419" s="1">
        <f t="shared" si="703"/>
        <v>7.0000000000000284E-2</v>
      </c>
      <c r="K6419" s="6">
        <f t="shared" si="704"/>
        <v>8.0714285714285738E-2</v>
      </c>
      <c r="L6419" s="6">
        <f t="shared" si="705"/>
        <v>5.0714285714285746E-2</v>
      </c>
      <c r="M6419" s="6">
        <f t="shared" si="706"/>
        <v>1.5915492957746473</v>
      </c>
      <c r="N6419" s="6">
        <f t="shared" si="707"/>
        <v>61.41304347826086</v>
      </c>
      <c r="Q6419" s="1">
        <v>3.016435</v>
      </c>
      <c r="R6419" s="3">
        <v>649000</v>
      </c>
    </row>
    <row r="6420" spans="1:18" x14ac:dyDescent="0.2">
      <c r="A6420" s="8">
        <v>43306</v>
      </c>
      <c r="B6420" s="1">
        <v>3.07</v>
      </c>
      <c r="C6420" s="1">
        <v>3.14</v>
      </c>
      <c r="D6420" s="1">
        <v>3</v>
      </c>
      <c r="E6420" s="1">
        <v>3.13</v>
      </c>
      <c r="G6420" s="6">
        <f t="shared" si="701"/>
        <v>8.0000000000000071E-2</v>
      </c>
      <c r="H6420" s="1">
        <f t="shared" si="702"/>
        <v>8.0000000000000071E-2</v>
      </c>
      <c r="I6420" s="1">
        <f t="shared" si="703"/>
        <v>0</v>
      </c>
      <c r="K6420" s="6">
        <f t="shared" si="704"/>
        <v>0.08</v>
      </c>
      <c r="L6420" s="6">
        <f t="shared" si="705"/>
        <v>5.0714285714285746E-2</v>
      </c>
      <c r="M6420" s="6">
        <f t="shared" si="706"/>
        <v>1.5774647887323934</v>
      </c>
      <c r="N6420" s="6">
        <f t="shared" si="707"/>
        <v>61.202185792349709</v>
      </c>
      <c r="Q6420" s="1">
        <v>3.0955550000000001</v>
      </c>
      <c r="R6420" s="3">
        <v>772600</v>
      </c>
    </row>
    <row r="6421" spans="1:18" x14ac:dyDescent="0.2">
      <c r="A6421" s="8">
        <v>43307</v>
      </c>
      <c r="B6421" s="1">
        <v>3.15</v>
      </c>
      <c r="C6421" s="1">
        <v>3.2</v>
      </c>
      <c r="D6421" s="1">
        <v>3.1</v>
      </c>
      <c r="E6421" s="1">
        <v>3.14</v>
      </c>
      <c r="G6421" s="6">
        <f t="shared" si="701"/>
        <v>1.0000000000000231E-2</v>
      </c>
      <c r="H6421" s="1">
        <f t="shared" si="702"/>
        <v>1.0000000000000231E-2</v>
      </c>
      <c r="I6421" s="1">
        <f t="shared" si="703"/>
        <v>0</v>
      </c>
      <c r="K6421" s="6">
        <f t="shared" si="704"/>
        <v>8.0714285714285738E-2</v>
      </c>
      <c r="L6421" s="6">
        <f t="shared" si="705"/>
        <v>5.000000000000001E-2</v>
      </c>
      <c r="M6421" s="6">
        <f t="shared" si="706"/>
        <v>1.6142857142857145</v>
      </c>
      <c r="N6421" s="6">
        <f t="shared" si="707"/>
        <v>61.74863387978143</v>
      </c>
      <c r="Q6421" s="1">
        <v>3.105445</v>
      </c>
      <c r="R6421" s="3">
        <v>572600</v>
      </c>
    </row>
    <row r="6422" spans="1:18" x14ac:dyDescent="0.2">
      <c r="A6422" s="8">
        <v>43308</v>
      </c>
      <c r="B6422" s="1">
        <v>3.14</v>
      </c>
      <c r="C6422" s="1">
        <v>3.16</v>
      </c>
      <c r="D6422" s="1">
        <v>2.9710000000000001</v>
      </c>
      <c r="E6422" s="1">
        <v>3.05</v>
      </c>
      <c r="G6422" s="6">
        <f t="shared" si="701"/>
        <v>-9.0000000000000302E-2</v>
      </c>
      <c r="H6422" s="1">
        <f t="shared" si="702"/>
        <v>0</v>
      </c>
      <c r="I6422" s="1">
        <f t="shared" si="703"/>
        <v>9.0000000000000302E-2</v>
      </c>
      <c r="K6422" s="6">
        <f t="shared" si="704"/>
        <v>7.2857142857142884E-2</v>
      </c>
      <c r="L6422" s="6">
        <f t="shared" si="705"/>
        <v>5.642857142857146E-2</v>
      </c>
      <c r="M6422" s="6">
        <f t="shared" si="706"/>
        <v>1.2911392405063289</v>
      </c>
      <c r="N6422" s="6">
        <f t="shared" si="707"/>
        <v>56.353591160220994</v>
      </c>
      <c r="Q6422" s="1">
        <v>3.016435</v>
      </c>
      <c r="R6422" s="3">
        <v>542100</v>
      </c>
    </row>
    <row r="6423" spans="1:18" x14ac:dyDescent="0.2">
      <c r="A6423" s="8">
        <v>43311</v>
      </c>
      <c r="B6423" s="1">
        <v>3.11</v>
      </c>
      <c r="C6423" s="1">
        <v>3.11</v>
      </c>
      <c r="D6423" s="1">
        <v>3.01</v>
      </c>
      <c r="E6423" s="1">
        <v>3.07</v>
      </c>
      <c r="G6423" s="6">
        <f t="shared" si="701"/>
        <v>2.0000000000000018E-2</v>
      </c>
      <c r="H6423" s="1">
        <f t="shared" si="702"/>
        <v>2.0000000000000018E-2</v>
      </c>
      <c r="I6423" s="1">
        <f t="shared" si="703"/>
        <v>0</v>
      </c>
      <c r="K6423" s="6">
        <f t="shared" si="704"/>
        <v>4.3571428571428594E-2</v>
      </c>
      <c r="L6423" s="6">
        <f t="shared" si="705"/>
        <v>5.642857142857146E-2</v>
      </c>
      <c r="M6423" s="6">
        <f t="shared" si="706"/>
        <v>0.77215189873417722</v>
      </c>
      <c r="N6423" s="6">
        <f t="shared" si="707"/>
        <v>43.571428571428577</v>
      </c>
      <c r="Q6423" s="1">
        <v>3.0362149999999999</v>
      </c>
      <c r="R6423" s="3">
        <v>464600</v>
      </c>
    </row>
    <row r="6424" spans="1:18" x14ac:dyDescent="0.2">
      <c r="A6424" s="8">
        <v>43312</v>
      </c>
      <c r="B6424" s="1">
        <v>3.06</v>
      </c>
      <c r="C6424" s="1">
        <v>3.1</v>
      </c>
      <c r="D6424" s="1">
        <v>2.99</v>
      </c>
      <c r="E6424" s="1">
        <v>3.04</v>
      </c>
      <c r="G6424" s="6">
        <f t="shared" si="701"/>
        <v>-2.9999999999999805E-2</v>
      </c>
      <c r="H6424" s="1">
        <f t="shared" si="702"/>
        <v>0</v>
      </c>
      <c r="I6424" s="1">
        <f t="shared" si="703"/>
        <v>2.9999999999999805E-2</v>
      </c>
      <c r="K6424" s="6">
        <f t="shared" si="704"/>
        <v>4.3571428571428594E-2</v>
      </c>
      <c r="L6424" s="6">
        <f t="shared" si="705"/>
        <v>4.5000000000000026E-2</v>
      </c>
      <c r="M6424" s="6">
        <f t="shared" si="706"/>
        <v>0.96825396825396814</v>
      </c>
      <c r="N6424" s="6">
        <f t="shared" si="707"/>
        <v>49.193548387096769</v>
      </c>
      <c r="Q6424" s="1">
        <v>3.006545</v>
      </c>
      <c r="R6424" s="3">
        <v>496800</v>
      </c>
    </row>
    <row r="6425" spans="1:18" x14ac:dyDescent="0.2">
      <c r="A6425" s="8">
        <v>43313</v>
      </c>
      <c r="B6425" s="1">
        <v>3.05</v>
      </c>
      <c r="C6425" s="1">
        <v>3.0539999999999998</v>
      </c>
      <c r="D6425" s="1">
        <v>2.82</v>
      </c>
      <c r="E6425" s="1">
        <v>3.03</v>
      </c>
      <c r="G6425" s="6">
        <f t="shared" si="701"/>
        <v>-1.0000000000000231E-2</v>
      </c>
      <c r="H6425" s="1">
        <f t="shared" si="702"/>
        <v>0</v>
      </c>
      <c r="I6425" s="1">
        <f t="shared" si="703"/>
        <v>1.0000000000000231E-2</v>
      </c>
      <c r="K6425" s="6">
        <f t="shared" si="704"/>
        <v>3.4285714285714315E-2</v>
      </c>
      <c r="L6425" s="6">
        <f t="shared" si="705"/>
        <v>4.5714285714285756E-2</v>
      </c>
      <c r="M6425" s="6">
        <f t="shared" si="706"/>
        <v>0.75</v>
      </c>
      <c r="N6425" s="6">
        <f t="shared" si="707"/>
        <v>42.857142857142854</v>
      </c>
      <c r="Q6425" s="1">
        <v>2.9966550000000001</v>
      </c>
      <c r="R6425" s="3">
        <v>717200</v>
      </c>
    </row>
    <row r="6426" spans="1:18" x14ac:dyDescent="0.2">
      <c r="A6426" s="8">
        <v>43314</v>
      </c>
      <c r="B6426" s="1">
        <v>2.97</v>
      </c>
      <c r="C6426" s="1">
        <v>3.1</v>
      </c>
      <c r="D6426" s="1">
        <v>2.9</v>
      </c>
      <c r="E6426" s="1">
        <v>3.07</v>
      </c>
      <c r="G6426" s="6">
        <f t="shared" si="701"/>
        <v>4.0000000000000036E-2</v>
      </c>
      <c r="H6426" s="1">
        <f t="shared" si="702"/>
        <v>4.0000000000000036E-2</v>
      </c>
      <c r="I6426" s="1">
        <f t="shared" si="703"/>
        <v>0</v>
      </c>
      <c r="K6426" s="6">
        <f t="shared" si="704"/>
        <v>3.1428571428571458E-2</v>
      </c>
      <c r="L6426" s="6">
        <f t="shared" si="705"/>
        <v>4.5714285714285756E-2</v>
      </c>
      <c r="M6426" s="6">
        <f t="shared" si="706"/>
        <v>0.6875</v>
      </c>
      <c r="N6426" s="6">
        <f t="shared" si="707"/>
        <v>40.74074074074074</v>
      </c>
      <c r="Q6426" s="1">
        <v>3.0362149999999999</v>
      </c>
      <c r="R6426" s="3">
        <v>452400</v>
      </c>
    </row>
    <row r="6427" spans="1:18" x14ac:dyDescent="0.2">
      <c r="A6427" s="8">
        <v>43315</v>
      </c>
      <c r="B6427" s="1">
        <v>3.07</v>
      </c>
      <c r="C6427" s="1">
        <v>3.08</v>
      </c>
      <c r="D6427" s="1">
        <v>2.9710000000000001</v>
      </c>
      <c r="E6427" s="1">
        <v>3.02</v>
      </c>
      <c r="G6427" s="6">
        <f t="shared" si="701"/>
        <v>-4.9999999999999822E-2</v>
      </c>
      <c r="H6427" s="1">
        <f t="shared" si="702"/>
        <v>0</v>
      </c>
      <c r="I6427" s="1">
        <f t="shared" si="703"/>
        <v>4.9999999999999822E-2</v>
      </c>
      <c r="K6427" s="6">
        <f t="shared" si="704"/>
        <v>3.1428571428571458E-2</v>
      </c>
      <c r="L6427" s="6">
        <f t="shared" si="705"/>
        <v>2.3571428571428608E-2</v>
      </c>
      <c r="M6427" s="6">
        <f t="shared" si="706"/>
        <v>1.3333333333333326</v>
      </c>
      <c r="N6427" s="6">
        <f t="shared" si="707"/>
        <v>57.142857142857132</v>
      </c>
      <c r="Q6427" s="1">
        <v>2.9867659999999998</v>
      </c>
      <c r="R6427" s="3">
        <v>378000</v>
      </c>
    </row>
    <row r="6428" spans="1:18" x14ac:dyDescent="0.2">
      <c r="A6428" s="8">
        <v>43318</v>
      </c>
      <c r="B6428" s="1">
        <v>3.03</v>
      </c>
      <c r="C6428" s="1">
        <v>3.1</v>
      </c>
      <c r="D6428" s="1">
        <v>3.01</v>
      </c>
      <c r="E6428" s="1">
        <v>3.05</v>
      </c>
      <c r="G6428" s="6">
        <f t="shared" si="701"/>
        <v>2.9999999999999805E-2</v>
      </c>
      <c r="H6428" s="1">
        <f t="shared" si="702"/>
        <v>2.9999999999999805E-2</v>
      </c>
      <c r="I6428" s="1">
        <f t="shared" si="703"/>
        <v>0</v>
      </c>
      <c r="K6428" s="6">
        <f t="shared" si="704"/>
        <v>2.0714285714285748E-2</v>
      </c>
      <c r="L6428" s="6">
        <f t="shared" si="705"/>
        <v>2.3571428571428608E-2</v>
      </c>
      <c r="M6428" s="6">
        <f t="shared" si="706"/>
        <v>0.8787878787878789</v>
      </c>
      <c r="N6428" s="6">
        <f t="shared" si="707"/>
        <v>46.774193548387103</v>
      </c>
      <c r="Q6428" s="1">
        <v>3.016435</v>
      </c>
      <c r="R6428" s="3">
        <v>614300</v>
      </c>
    </row>
    <row r="6429" spans="1:18" x14ac:dyDescent="0.2">
      <c r="A6429" s="8">
        <v>43319</v>
      </c>
      <c r="B6429" s="1">
        <v>2.95</v>
      </c>
      <c r="C6429" s="1">
        <v>2.95</v>
      </c>
      <c r="D6429" s="1">
        <v>2</v>
      </c>
      <c r="E6429" s="1">
        <v>2.25</v>
      </c>
      <c r="G6429" s="6">
        <f t="shared" si="701"/>
        <v>-0.79999999999999982</v>
      </c>
      <c r="H6429" s="1">
        <f t="shared" si="702"/>
        <v>0</v>
      </c>
      <c r="I6429" s="1">
        <f t="shared" si="703"/>
        <v>0.79999999999999982</v>
      </c>
      <c r="K6429" s="6">
        <f t="shared" si="704"/>
        <v>2.0714285714285748E-2</v>
      </c>
      <c r="L6429" s="6">
        <f t="shared" si="705"/>
        <v>7.5000000000000025E-2</v>
      </c>
      <c r="M6429" s="6">
        <f t="shared" si="706"/>
        <v>0.27619047619047654</v>
      </c>
      <c r="N6429" s="6">
        <f t="shared" si="707"/>
        <v>21.641791044776141</v>
      </c>
      <c r="Q6429" s="1">
        <v>2.2252390000000002</v>
      </c>
      <c r="R6429" s="3">
        <v>4570100</v>
      </c>
    </row>
    <row r="6430" spans="1:18" x14ac:dyDescent="0.2">
      <c r="A6430" s="8">
        <v>43320</v>
      </c>
      <c r="B6430" s="1">
        <v>2.27</v>
      </c>
      <c r="C6430" s="1">
        <v>2.4500000000000002</v>
      </c>
      <c r="D6430" s="1">
        <v>2.2400000000000002</v>
      </c>
      <c r="E6430" s="1">
        <v>2.38</v>
      </c>
      <c r="G6430" s="6">
        <f t="shared" si="701"/>
        <v>0.12999999999999989</v>
      </c>
      <c r="H6430" s="1">
        <f t="shared" si="702"/>
        <v>0.12999999999999989</v>
      </c>
      <c r="I6430" s="1">
        <f t="shared" si="703"/>
        <v>0</v>
      </c>
      <c r="K6430" s="6">
        <f t="shared" si="704"/>
        <v>2.6428571428571437E-2</v>
      </c>
      <c r="L6430" s="6">
        <f t="shared" si="705"/>
        <v>7.5000000000000025E-2</v>
      </c>
      <c r="M6430" s="6">
        <f t="shared" si="706"/>
        <v>0.35238095238095235</v>
      </c>
      <c r="N6430" s="6">
        <f t="shared" si="707"/>
        <v>26.056338028169023</v>
      </c>
      <c r="Q6430" s="1">
        <v>2.353809</v>
      </c>
      <c r="R6430" s="3">
        <v>1173400</v>
      </c>
    </row>
    <row r="6431" spans="1:18" x14ac:dyDescent="0.2">
      <c r="A6431" s="8">
        <v>43321</v>
      </c>
      <c r="B6431" s="1">
        <v>2.39</v>
      </c>
      <c r="C6431" s="1">
        <v>2.83</v>
      </c>
      <c r="D6431" s="1">
        <v>2.34</v>
      </c>
      <c r="E6431" s="1">
        <v>2.79</v>
      </c>
      <c r="G6431" s="6">
        <f t="shared" si="701"/>
        <v>0.41000000000000014</v>
      </c>
      <c r="H6431" s="1">
        <f t="shared" si="702"/>
        <v>0.41000000000000014</v>
      </c>
      <c r="I6431" s="1">
        <f t="shared" si="703"/>
        <v>0</v>
      </c>
      <c r="K6431" s="6">
        <f t="shared" si="704"/>
        <v>5.2857142857142873E-2</v>
      </c>
      <c r="L6431" s="6">
        <f t="shared" si="705"/>
        <v>7.5000000000000025E-2</v>
      </c>
      <c r="M6431" s="6">
        <f t="shared" si="706"/>
        <v>0.7047619047619047</v>
      </c>
      <c r="N6431" s="6">
        <f t="shared" si="707"/>
        <v>41.340782122905026</v>
      </c>
      <c r="Q6431" s="1">
        <v>2.759296</v>
      </c>
      <c r="R6431" s="3">
        <v>2231600</v>
      </c>
    </row>
    <row r="6432" spans="1:18" x14ac:dyDescent="0.2">
      <c r="A6432" s="8">
        <v>43322</v>
      </c>
      <c r="B6432" s="1">
        <v>2.77</v>
      </c>
      <c r="C6432" s="1">
        <v>2.79</v>
      </c>
      <c r="D6432" s="1">
        <v>2.61</v>
      </c>
      <c r="E6432" s="1">
        <v>2.65</v>
      </c>
      <c r="G6432" s="6">
        <f t="shared" si="701"/>
        <v>-0.14000000000000012</v>
      </c>
      <c r="H6432" s="1">
        <f t="shared" si="702"/>
        <v>0</v>
      </c>
      <c r="I6432" s="1">
        <f t="shared" si="703"/>
        <v>0.14000000000000012</v>
      </c>
      <c r="K6432" s="6">
        <f t="shared" si="704"/>
        <v>5.1428571428571442E-2</v>
      </c>
      <c r="L6432" s="6">
        <f t="shared" si="705"/>
        <v>8.5000000000000034E-2</v>
      </c>
      <c r="M6432" s="6">
        <f t="shared" si="706"/>
        <v>0.60504201680672265</v>
      </c>
      <c r="N6432" s="6">
        <f t="shared" si="707"/>
        <v>37.696335078534034</v>
      </c>
      <c r="Q6432" s="1">
        <v>2.6208369999999999</v>
      </c>
      <c r="R6432" s="3">
        <v>604500</v>
      </c>
    </row>
    <row r="6433" spans="1:18" x14ac:dyDescent="0.2">
      <c r="A6433" s="8">
        <v>43325</v>
      </c>
      <c r="B6433" s="1">
        <v>2.64</v>
      </c>
      <c r="C6433" s="1">
        <v>2.65</v>
      </c>
      <c r="D6433" s="1">
        <v>2.46</v>
      </c>
      <c r="E6433" s="1">
        <v>2.54</v>
      </c>
      <c r="G6433" s="6">
        <f t="shared" si="701"/>
        <v>-0.10999999999999988</v>
      </c>
      <c r="H6433" s="1">
        <f t="shared" si="702"/>
        <v>0</v>
      </c>
      <c r="I6433" s="1">
        <f t="shared" si="703"/>
        <v>0.10999999999999988</v>
      </c>
      <c r="K6433" s="6">
        <f t="shared" si="704"/>
        <v>5.1428571428571442E-2</v>
      </c>
      <c r="L6433" s="6">
        <f t="shared" si="705"/>
        <v>8.7857142857142856E-2</v>
      </c>
      <c r="M6433" s="6">
        <f t="shared" si="706"/>
        <v>0.58536585365853677</v>
      </c>
      <c r="N6433" s="6">
        <f t="shared" si="707"/>
        <v>36.923076923076927</v>
      </c>
      <c r="Q6433" s="1">
        <v>2.5120480000000001</v>
      </c>
      <c r="R6433" s="3">
        <v>687800</v>
      </c>
    </row>
    <row r="6434" spans="1:18" x14ac:dyDescent="0.2">
      <c r="A6434" s="8">
        <v>43326</v>
      </c>
      <c r="B6434" s="1">
        <v>2.54</v>
      </c>
      <c r="C6434" s="1">
        <v>2.57</v>
      </c>
      <c r="D6434" s="1">
        <v>2.25</v>
      </c>
      <c r="E6434" s="1">
        <v>2.2599999999999998</v>
      </c>
      <c r="G6434" s="6">
        <f t="shared" si="701"/>
        <v>-0.28000000000000025</v>
      </c>
      <c r="H6434" s="1">
        <f t="shared" si="702"/>
        <v>0</v>
      </c>
      <c r="I6434" s="1">
        <f t="shared" si="703"/>
        <v>0.28000000000000025</v>
      </c>
      <c r="K6434" s="6">
        <f t="shared" si="704"/>
        <v>4.5714285714285721E-2</v>
      </c>
      <c r="L6434" s="6">
        <f t="shared" si="705"/>
        <v>0.10785714285714287</v>
      </c>
      <c r="M6434" s="6">
        <f t="shared" si="706"/>
        <v>0.42384105960264901</v>
      </c>
      <c r="N6434" s="6">
        <f t="shared" si="707"/>
        <v>29.767441860465112</v>
      </c>
      <c r="Q6434" s="1">
        <v>2.2351290000000001</v>
      </c>
      <c r="R6434" s="3">
        <v>1393000</v>
      </c>
    </row>
    <row r="6435" spans="1:18" x14ac:dyDescent="0.2">
      <c r="A6435" s="8">
        <v>43327</v>
      </c>
      <c r="B6435" s="1">
        <v>2.27</v>
      </c>
      <c r="C6435" s="1">
        <v>2.33</v>
      </c>
      <c r="D6435" s="1">
        <v>2.0750000000000002</v>
      </c>
      <c r="E6435" s="1">
        <v>2.2599999999999998</v>
      </c>
      <c r="G6435" s="6">
        <f t="shared" si="701"/>
        <v>0</v>
      </c>
      <c r="H6435" s="1">
        <f t="shared" si="702"/>
        <v>0</v>
      </c>
      <c r="I6435" s="1">
        <f t="shared" si="703"/>
        <v>0</v>
      </c>
      <c r="K6435" s="6">
        <f t="shared" si="704"/>
        <v>4.4999999999999991E-2</v>
      </c>
      <c r="L6435" s="6">
        <f t="shared" si="705"/>
        <v>0.10785714285714287</v>
      </c>
      <c r="M6435" s="6">
        <f t="shared" si="706"/>
        <v>0.41721854304635747</v>
      </c>
      <c r="N6435" s="6">
        <f t="shared" si="707"/>
        <v>29.43925233644859</v>
      </c>
      <c r="Q6435" s="1">
        <v>2.2351290000000001</v>
      </c>
      <c r="R6435" s="3">
        <v>1038100</v>
      </c>
    </row>
    <row r="6436" spans="1:18" x14ac:dyDescent="0.2">
      <c r="A6436" s="8">
        <v>43328</v>
      </c>
      <c r="B6436" s="1">
        <v>2.2599999999999998</v>
      </c>
      <c r="C6436" s="1">
        <v>2.27</v>
      </c>
      <c r="D6436" s="1">
        <v>2.1800000000000002</v>
      </c>
      <c r="E6436" s="1">
        <v>2.2599999999999998</v>
      </c>
      <c r="G6436" s="6">
        <f t="shared" si="701"/>
        <v>0</v>
      </c>
      <c r="H6436" s="1">
        <f t="shared" si="702"/>
        <v>0</v>
      </c>
      <c r="I6436" s="1">
        <f t="shared" si="703"/>
        <v>0</v>
      </c>
      <c r="K6436" s="6">
        <f t="shared" si="704"/>
        <v>4.4999999999999991E-2</v>
      </c>
      <c r="L6436" s="6">
        <f t="shared" si="705"/>
        <v>0.10142857142857142</v>
      </c>
      <c r="M6436" s="6">
        <f t="shared" si="706"/>
        <v>0.44366197183098588</v>
      </c>
      <c r="N6436" s="6">
        <f t="shared" si="707"/>
        <v>30.731707317073173</v>
      </c>
      <c r="Q6436" s="1">
        <v>2.2351290000000001</v>
      </c>
      <c r="R6436" s="3">
        <v>546700</v>
      </c>
    </row>
    <row r="6437" spans="1:18" x14ac:dyDescent="0.2">
      <c r="A6437" s="8">
        <v>43329</v>
      </c>
      <c r="B6437" s="1">
        <v>2.2999999999999998</v>
      </c>
      <c r="C6437" s="1">
        <v>2.42</v>
      </c>
      <c r="D6437" s="1">
        <v>2.2000000000000002</v>
      </c>
      <c r="E6437" s="1">
        <v>2.4</v>
      </c>
      <c r="G6437" s="6">
        <f t="shared" si="701"/>
        <v>0.14000000000000012</v>
      </c>
      <c r="H6437" s="1">
        <f t="shared" si="702"/>
        <v>0.14000000000000012</v>
      </c>
      <c r="I6437" s="1">
        <f t="shared" si="703"/>
        <v>0</v>
      </c>
      <c r="K6437" s="6">
        <f t="shared" si="704"/>
        <v>5.3571428571428568E-2</v>
      </c>
      <c r="L6437" s="6">
        <f t="shared" si="705"/>
        <v>0.10142857142857142</v>
      </c>
      <c r="M6437" s="6">
        <f t="shared" si="706"/>
        <v>0.528169014084507</v>
      </c>
      <c r="N6437" s="6">
        <f t="shared" si="707"/>
        <v>34.562211981566819</v>
      </c>
      <c r="Q6437" s="1">
        <v>2.3735889999999999</v>
      </c>
      <c r="R6437" s="3">
        <v>754100</v>
      </c>
    </row>
    <row r="6438" spans="1:18" x14ac:dyDescent="0.2">
      <c r="A6438" s="8">
        <v>43332</v>
      </c>
      <c r="B6438" s="1">
        <v>2.35</v>
      </c>
      <c r="C6438" s="1">
        <v>2.35</v>
      </c>
      <c r="D6438" s="1">
        <v>2.21</v>
      </c>
      <c r="E6438" s="1">
        <v>2.25</v>
      </c>
      <c r="G6438" s="6">
        <f t="shared" si="701"/>
        <v>-0.14999999999999991</v>
      </c>
      <c r="H6438" s="1">
        <f t="shared" si="702"/>
        <v>0</v>
      </c>
      <c r="I6438" s="1">
        <f t="shared" si="703"/>
        <v>0.14999999999999991</v>
      </c>
      <c r="K6438" s="6">
        <f t="shared" si="704"/>
        <v>5.3571428571428568E-2</v>
      </c>
      <c r="L6438" s="6">
        <f t="shared" si="705"/>
        <v>0.11</v>
      </c>
      <c r="M6438" s="6">
        <f t="shared" si="706"/>
        <v>0.48701298701298701</v>
      </c>
      <c r="N6438" s="6">
        <f t="shared" si="707"/>
        <v>32.751091703056758</v>
      </c>
      <c r="Q6438" s="1">
        <v>2.2252390000000002</v>
      </c>
      <c r="R6438" s="3">
        <v>791200</v>
      </c>
    </row>
    <row r="6439" spans="1:18" x14ac:dyDescent="0.2">
      <c r="A6439" s="8">
        <v>43333</v>
      </c>
      <c r="B6439" s="1">
        <v>2.2599999999999998</v>
      </c>
      <c r="C6439" s="1">
        <v>2.3199999999999998</v>
      </c>
      <c r="D6439" s="1">
        <v>2.2000000000000002</v>
      </c>
      <c r="E6439" s="1">
        <v>2.25</v>
      </c>
      <c r="G6439" s="6">
        <f t="shared" si="701"/>
        <v>0</v>
      </c>
      <c r="H6439" s="1">
        <f t="shared" si="702"/>
        <v>0</v>
      </c>
      <c r="I6439" s="1">
        <f t="shared" si="703"/>
        <v>0</v>
      </c>
      <c r="K6439" s="6">
        <f t="shared" si="704"/>
        <v>5.3571428571428568E-2</v>
      </c>
      <c r="L6439" s="6">
        <f t="shared" si="705"/>
        <v>0.10928571428571428</v>
      </c>
      <c r="M6439" s="6">
        <f t="shared" si="706"/>
        <v>0.49019607843137258</v>
      </c>
      <c r="N6439" s="6">
        <f t="shared" si="707"/>
        <v>32.89473684210526</v>
      </c>
      <c r="Q6439" s="1">
        <v>2.2252390000000002</v>
      </c>
      <c r="R6439" s="3">
        <v>643400</v>
      </c>
    </row>
    <row r="6440" spans="1:18" x14ac:dyDescent="0.2">
      <c r="A6440" s="8">
        <v>43334</v>
      </c>
      <c r="B6440" s="1">
        <v>2.2599999999999998</v>
      </c>
      <c r="C6440" s="1">
        <v>2.3199999999999998</v>
      </c>
      <c r="D6440" s="1">
        <v>2.2000000000000002</v>
      </c>
      <c r="E6440" s="1">
        <v>2.29</v>
      </c>
      <c r="G6440" s="6">
        <f t="shared" si="701"/>
        <v>4.0000000000000036E-2</v>
      </c>
      <c r="H6440" s="1">
        <f t="shared" si="702"/>
        <v>4.0000000000000036E-2</v>
      </c>
      <c r="I6440" s="1">
        <f t="shared" si="703"/>
        <v>0</v>
      </c>
      <c r="K6440" s="6">
        <f t="shared" si="704"/>
        <v>5.3571428571428568E-2</v>
      </c>
      <c r="L6440" s="6">
        <f t="shared" si="705"/>
        <v>0.10928571428571428</v>
      </c>
      <c r="M6440" s="6">
        <f t="shared" si="706"/>
        <v>0.49019607843137258</v>
      </c>
      <c r="N6440" s="6">
        <f t="shared" si="707"/>
        <v>32.89473684210526</v>
      </c>
      <c r="Q6440" s="1">
        <v>2.264799</v>
      </c>
      <c r="R6440" s="3">
        <v>542000</v>
      </c>
    </row>
    <row r="6441" spans="1:18" x14ac:dyDescent="0.2">
      <c r="A6441" s="8">
        <v>43335</v>
      </c>
      <c r="B6441" s="1">
        <v>2.2799999999999998</v>
      </c>
      <c r="C6441" s="1">
        <v>2.2799999999999998</v>
      </c>
      <c r="D6441" s="1">
        <v>2.21</v>
      </c>
      <c r="E6441" s="1">
        <v>2.2400000000000002</v>
      </c>
      <c r="G6441" s="6">
        <f t="shared" si="701"/>
        <v>-4.9999999999999822E-2</v>
      </c>
      <c r="H6441" s="1">
        <f t="shared" si="702"/>
        <v>0</v>
      </c>
      <c r="I6441" s="1">
        <f t="shared" si="703"/>
        <v>4.9999999999999822E-2</v>
      </c>
      <c r="K6441" s="6">
        <f t="shared" si="704"/>
        <v>5.3571428571428568E-2</v>
      </c>
      <c r="L6441" s="6">
        <f t="shared" si="705"/>
        <v>0.10928571428571428</v>
      </c>
      <c r="M6441" s="6">
        <f t="shared" si="706"/>
        <v>0.49019607843137258</v>
      </c>
      <c r="N6441" s="6">
        <f t="shared" si="707"/>
        <v>32.89473684210526</v>
      </c>
      <c r="Q6441" s="1">
        <v>2.2153489999999998</v>
      </c>
      <c r="R6441" s="3">
        <v>393500</v>
      </c>
    </row>
    <row r="6442" spans="1:18" x14ac:dyDescent="0.2">
      <c r="A6442" s="8">
        <v>43336</v>
      </c>
      <c r="B6442" s="1">
        <v>2.2799999999999998</v>
      </c>
      <c r="C6442" s="1">
        <v>2.39</v>
      </c>
      <c r="D6442" s="1">
        <v>2.2509999999999999</v>
      </c>
      <c r="E6442" s="1">
        <v>2.36</v>
      </c>
      <c r="G6442" s="6">
        <f t="shared" si="701"/>
        <v>0.11999999999999966</v>
      </c>
      <c r="H6442" s="1">
        <f t="shared" si="702"/>
        <v>0.11999999999999966</v>
      </c>
      <c r="I6442" s="1">
        <f t="shared" si="703"/>
        <v>0</v>
      </c>
      <c r="K6442" s="6">
        <f t="shared" si="704"/>
        <v>5.9999999999999991E-2</v>
      </c>
      <c r="L6442" s="6">
        <f t="shared" si="705"/>
        <v>0.10928571428571428</v>
      </c>
      <c r="M6442" s="6">
        <f t="shared" si="706"/>
        <v>0.54901960784313719</v>
      </c>
      <c r="N6442" s="6">
        <f t="shared" si="707"/>
        <v>35.443037974683534</v>
      </c>
      <c r="Q6442" s="1">
        <v>2.334028</v>
      </c>
      <c r="R6442" s="3">
        <v>616100</v>
      </c>
    </row>
    <row r="6443" spans="1:18" x14ac:dyDescent="0.2">
      <c r="A6443" s="8">
        <v>43339</v>
      </c>
      <c r="B6443" s="1">
        <v>2.38</v>
      </c>
      <c r="C6443" s="1">
        <v>2.4500000000000002</v>
      </c>
      <c r="D6443" s="1">
        <v>2.35</v>
      </c>
      <c r="E6443" s="1">
        <v>2.39</v>
      </c>
      <c r="G6443" s="6">
        <f t="shared" si="701"/>
        <v>3.0000000000000249E-2</v>
      </c>
      <c r="H6443" s="1">
        <f t="shared" si="702"/>
        <v>3.0000000000000249E-2</v>
      </c>
      <c r="I6443" s="1">
        <f t="shared" si="703"/>
        <v>0</v>
      </c>
      <c r="K6443" s="6">
        <f t="shared" si="704"/>
        <v>6.2142857142857152E-2</v>
      </c>
      <c r="L6443" s="6">
        <f t="shared" si="705"/>
        <v>5.2142857142857144E-2</v>
      </c>
      <c r="M6443" s="6">
        <f t="shared" si="706"/>
        <v>1.1917808219178083</v>
      </c>
      <c r="N6443" s="6">
        <f t="shared" si="707"/>
        <v>54.375</v>
      </c>
      <c r="Q6443" s="1">
        <v>2.363699</v>
      </c>
      <c r="R6443" s="3">
        <v>622100</v>
      </c>
    </row>
    <row r="6444" spans="1:18" x14ac:dyDescent="0.2">
      <c r="A6444" s="8">
        <v>43340</v>
      </c>
      <c r="B6444" s="1">
        <v>2.39</v>
      </c>
      <c r="C6444" s="1">
        <v>2.52</v>
      </c>
      <c r="D6444" s="1">
        <v>2.38</v>
      </c>
      <c r="E6444" s="1">
        <v>2.4</v>
      </c>
      <c r="G6444" s="6">
        <f t="shared" si="701"/>
        <v>9.9999999999997868E-3</v>
      </c>
      <c r="H6444" s="1">
        <f t="shared" si="702"/>
        <v>9.9999999999997868E-3</v>
      </c>
      <c r="I6444" s="1">
        <f t="shared" si="703"/>
        <v>0</v>
      </c>
      <c r="K6444" s="6">
        <f t="shared" si="704"/>
        <v>5.3571428571428568E-2</v>
      </c>
      <c r="L6444" s="6">
        <f t="shared" si="705"/>
        <v>5.2142857142857144E-2</v>
      </c>
      <c r="M6444" s="6">
        <f t="shared" si="706"/>
        <v>1.0273972602739725</v>
      </c>
      <c r="N6444" s="6">
        <f t="shared" si="707"/>
        <v>50.675675675675677</v>
      </c>
      <c r="Q6444" s="1">
        <v>2.3735889999999999</v>
      </c>
      <c r="R6444" s="3">
        <v>720200</v>
      </c>
    </row>
    <row r="6445" spans="1:18" x14ac:dyDescent="0.2">
      <c r="A6445" s="8">
        <v>43341</v>
      </c>
      <c r="B6445" s="1">
        <v>2.37</v>
      </c>
      <c r="C6445" s="1">
        <v>2.4700000000000002</v>
      </c>
      <c r="D6445" s="1">
        <v>2.343</v>
      </c>
      <c r="E6445" s="1">
        <v>2.4500000000000002</v>
      </c>
      <c r="G6445" s="6">
        <f t="shared" si="701"/>
        <v>5.0000000000000266E-2</v>
      </c>
      <c r="H6445" s="1">
        <f t="shared" si="702"/>
        <v>5.0000000000000266E-2</v>
      </c>
      <c r="I6445" s="1">
        <f t="shared" si="703"/>
        <v>0</v>
      </c>
      <c r="K6445" s="6">
        <f t="shared" si="704"/>
        <v>2.7857142857142865E-2</v>
      </c>
      <c r="L6445" s="6">
        <f t="shared" si="705"/>
        <v>5.2142857142857144E-2</v>
      </c>
      <c r="M6445" s="6">
        <f t="shared" si="706"/>
        <v>0.53424657534246589</v>
      </c>
      <c r="N6445" s="6">
        <f t="shared" si="707"/>
        <v>34.821428571428584</v>
      </c>
      <c r="Q6445" s="1">
        <v>2.423038</v>
      </c>
      <c r="R6445" s="3">
        <v>455100</v>
      </c>
    </row>
    <row r="6446" spans="1:18" x14ac:dyDescent="0.2">
      <c r="A6446" s="8">
        <v>43342</v>
      </c>
      <c r="B6446" s="1">
        <v>2.4500000000000002</v>
      </c>
      <c r="C6446" s="1">
        <v>2.5099999999999998</v>
      </c>
      <c r="D6446" s="1">
        <v>2.35</v>
      </c>
      <c r="E6446" s="1">
        <v>2.38</v>
      </c>
      <c r="G6446" s="6">
        <f t="shared" si="701"/>
        <v>-7.0000000000000284E-2</v>
      </c>
      <c r="H6446" s="1">
        <f t="shared" si="702"/>
        <v>0</v>
      </c>
      <c r="I6446" s="1">
        <f t="shared" si="703"/>
        <v>7.0000000000000284E-2</v>
      </c>
      <c r="K6446" s="6">
        <f t="shared" si="704"/>
        <v>2.7857142857142865E-2</v>
      </c>
      <c r="L6446" s="6">
        <f t="shared" si="705"/>
        <v>4.7142857142857153E-2</v>
      </c>
      <c r="M6446" s="6">
        <f t="shared" si="706"/>
        <v>0.59090909090909094</v>
      </c>
      <c r="N6446" s="6">
        <f t="shared" si="707"/>
        <v>37.142857142857139</v>
      </c>
      <c r="Q6446" s="1">
        <v>2.353809</v>
      </c>
      <c r="R6446" s="3">
        <v>526100</v>
      </c>
    </row>
    <row r="6447" spans="1:18" x14ac:dyDescent="0.2">
      <c r="A6447" s="8">
        <v>43343</v>
      </c>
      <c r="B6447" s="1">
        <v>2.35</v>
      </c>
      <c r="C6447" s="1">
        <v>2.4300000000000002</v>
      </c>
      <c r="D6447" s="1">
        <v>2.34</v>
      </c>
      <c r="E6447" s="1">
        <v>2.42</v>
      </c>
      <c r="G6447" s="6">
        <f t="shared" si="701"/>
        <v>4.0000000000000036E-2</v>
      </c>
      <c r="H6447" s="1">
        <f t="shared" si="702"/>
        <v>4.0000000000000036E-2</v>
      </c>
      <c r="I6447" s="1">
        <f t="shared" si="703"/>
        <v>0</v>
      </c>
      <c r="K6447" s="6">
        <f t="shared" si="704"/>
        <v>3.0714285714285725E-2</v>
      </c>
      <c r="L6447" s="6">
        <f t="shared" si="705"/>
        <v>3.9285714285714306E-2</v>
      </c>
      <c r="M6447" s="6">
        <f t="shared" si="706"/>
        <v>0.78181818181818175</v>
      </c>
      <c r="N6447" s="6">
        <f t="shared" si="707"/>
        <v>43.877551020408163</v>
      </c>
      <c r="Q6447" s="1">
        <v>2.3933680000000002</v>
      </c>
      <c r="R6447" s="3">
        <v>285000</v>
      </c>
    </row>
    <row r="6448" spans="1:18" x14ac:dyDescent="0.2">
      <c r="A6448" s="8">
        <v>43347</v>
      </c>
      <c r="B6448" s="1">
        <v>2.42</v>
      </c>
      <c r="C6448" s="1">
        <v>2.48</v>
      </c>
      <c r="D6448" s="1">
        <v>2.37</v>
      </c>
      <c r="E6448" s="1">
        <v>2.44</v>
      </c>
      <c r="G6448" s="6">
        <f t="shared" si="701"/>
        <v>2.0000000000000018E-2</v>
      </c>
      <c r="H6448" s="1">
        <f t="shared" si="702"/>
        <v>2.0000000000000018E-2</v>
      </c>
      <c r="I6448" s="1">
        <f t="shared" si="703"/>
        <v>0</v>
      </c>
      <c r="K6448" s="6">
        <f t="shared" si="704"/>
        <v>3.2142857142857154E-2</v>
      </c>
      <c r="L6448" s="6">
        <f t="shared" si="705"/>
        <v>1.9285714285714288E-2</v>
      </c>
      <c r="M6448" s="6">
        <f t="shared" si="706"/>
        <v>1.666666666666667</v>
      </c>
      <c r="N6448" s="6">
        <f t="shared" si="707"/>
        <v>62.500000000000007</v>
      </c>
      <c r="Q6448" s="1">
        <v>2.4131480000000001</v>
      </c>
      <c r="R6448" s="3">
        <v>647200</v>
      </c>
    </row>
    <row r="6449" spans="1:18" x14ac:dyDescent="0.2">
      <c r="A6449" s="8">
        <v>43348</v>
      </c>
      <c r="B6449" s="1">
        <v>2.4500000000000002</v>
      </c>
      <c r="C6449" s="1">
        <v>2.4500000000000002</v>
      </c>
      <c r="D6449" s="1">
        <v>2.36</v>
      </c>
      <c r="E6449" s="1">
        <v>2.4</v>
      </c>
      <c r="G6449" s="6">
        <f t="shared" si="701"/>
        <v>-4.0000000000000036E-2</v>
      </c>
      <c r="H6449" s="1">
        <f t="shared" si="702"/>
        <v>0</v>
      </c>
      <c r="I6449" s="1">
        <f t="shared" si="703"/>
        <v>4.0000000000000036E-2</v>
      </c>
      <c r="K6449" s="6">
        <f t="shared" si="704"/>
        <v>3.2142857142857154E-2</v>
      </c>
      <c r="L6449" s="6">
        <f t="shared" si="705"/>
        <v>2.2142857142857148E-2</v>
      </c>
      <c r="M6449" s="6">
        <f t="shared" si="706"/>
        <v>1.4516129032258065</v>
      </c>
      <c r="N6449" s="6">
        <f t="shared" si="707"/>
        <v>59.210526315789473</v>
      </c>
      <c r="Q6449" s="1">
        <v>2.3735889999999999</v>
      </c>
      <c r="R6449" s="3">
        <v>309500</v>
      </c>
    </row>
    <row r="6450" spans="1:18" x14ac:dyDescent="0.2">
      <c r="A6450" s="8">
        <v>43349</v>
      </c>
      <c r="B6450" s="1">
        <v>2.4</v>
      </c>
      <c r="C6450" s="1">
        <v>2.4300000000000002</v>
      </c>
      <c r="D6450" s="1">
        <v>2.27</v>
      </c>
      <c r="E6450" s="1">
        <v>2.29</v>
      </c>
      <c r="G6450" s="6">
        <f t="shared" si="701"/>
        <v>-0.10999999999999988</v>
      </c>
      <c r="H6450" s="1">
        <f t="shared" si="702"/>
        <v>0</v>
      </c>
      <c r="I6450" s="1">
        <f t="shared" si="703"/>
        <v>0.10999999999999988</v>
      </c>
      <c r="K6450" s="6">
        <f t="shared" si="704"/>
        <v>3.2142857142857154E-2</v>
      </c>
      <c r="L6450" s="6">
        <f t="shared" si="705"/>
        <v>2.9999999999999995E-2</v>
      </c>
      <c r="M6450" s="6">
        <f t="shared" si="706"/>
        <v>1.0714285714285718</v>
      </c>
      <c r="N6450" s="6">
        <f t="shared" si="707"/>
        <v>51.724137931034498</v>
      </c>
      <c r="Q6450" s="1">
        <v>2.264799</v>
      </c>
      <c r="R6450" s="3">
        <v>333300</v>
      </c>
    </row>
    <row r="6451" spans="1:18" x14ac:dyDescent="0.2">
      <c r="A6451" s="8">
        <v>43350</v>
      </c>
      <c r="B6451" s="1">
        <v>2.2599999999999998</v>
      </c>
      <c r="C6451" s="1">
        <v>2.2999999999999998</v>
      </c>
      <c r="D6451" s="1">
        <v>2.21</v>
      </c>
      <c r="E6451" s="1">
        <v>2.23</v>
      </c>
      <c r="G6451" s="6">
        <f t="shared" si="701"/>
        <v>-6.0000000000000053E-2</v>
      </c>
      <c r="H6451" s="1">
        <f t="shared" si="702"/>
        <v>0</v>
      </c>
      <c r="I6451" s="1">
        <f t="shared" si="703"/>
        <v>6.0000000000000053E-2</v>
      </c>
      <c r="K6451" s="6">
        <f t="shared" si="704"/>
        <v>2.2142857142857148E-2</v>
      </c>
      <c r="L6451" s="6">
        <f t="shared" si="705"/>
        <v>3.4285714285714287E-2</v>
      </c>
      <c r="M6451" s="6">
        <f t="shared" si="706"/>
        <v>0.64583333333333348</v>
      </c>
      <c r="N6451" s="6">
        <f t="shared" si="707"/>
        <v>39.240506329113927</v>
      </c>
      <c r="Q6451" s="1">
        <v>2.2054589999999998</v>
      </c>
      <c r="R6451" s="3">
        <v>240600</v>
      </c>
    </row>
    <row r="6452" spans="1:18" x14ac:dyDescent="0.2">
      <c r="A6452" s="8">
        <v>43353</v>
      </c>
      <c r="B6452" s="1">
        <v>2.2400000000000002</v>
      </c>
      <c r="C6452" s="1">
        <v>2.3199999999999998</v>
      </c>
      <c r="D6452" s="1">
        <v>2.2000000000000002</v>
      </c>
      <c r="E6452" s="1">
        <v>2.2000000000000002</v>
      </c>
      <c r="G6452" s="6">
        <f t="shared" si="701"/>
        <v>-2.9999999999999805E-2</v>
      </c>
      <c r="H6452" s="1">
        <f t="shared" si="702"/>
        <v>0</v>
      </c>
      <c r="I6452" s="1">
        <f t="shared" si="703"/>
        <v>2.9999999999999805E-2</v>
      </c>
      <c r="K6452" s="6">
        <f t="shared" si="704"/>
        <v>2.2142857142857148E-2</v>
      </c>
      <c r="L6452" s="6">
        <f t="shared" si="705"/>
        <v>2.5714285714285707E-2</v>
      </c>
      <c r="M6452" s="6">
        <f t="shared" si="706"/>
        <v>0.8611111111111116</v>
      </c>
      <c r="N6452" s="6">
        <f t="shared" si="707"/>
        <v>46.268656716417922</v>
      </c>
      <c r="Q6452" s="1">
        <v>2.175789</v>
      </c>
      <c r="R6452" s="3">
        <v>290200</v>
      </c>
    </row>
    <row r="6453" spans="1:18" x14ac:dyDescent="0.2">
      <c r="A6453" s="8">
        <v>43354</v>
      </c>
      <c r="B6453" s="1">
        <v>2.21</v>
      </c>
      <c r="C6453" s="1">
        <v>2.2999999999999998</v>
      </c>
      <c r="D6453" s="1">
        <v>2.21</v>
      </c>
      <c r="E6453" s="1">
        <v>2.29</v>
      </c>
      <c r="G6453" s="6">
        <f t="shared" si="701"/>
        <v>8.9999999999999858E-2</v>
      </c>
      <c r="H6453" s="1">
        <f t="shared" si="702"/>
        <v>8.9999999999999858E-2</v>
      </c>
      <c r="I6453" s="1">
        <f t="shared" si="703"/>
        <v>0</v>
      </c>
      <c r="K6453" s="6">
        <f t="shared" si="704"/>
        <v>2.8571428571428564E-2</v>
      </c>
      <c r="L6453" s="6">
        <f t="shared" si="705"/>
        <v>2.5714285714285707E-2</v>
      </c>
      <c r="M6453" s="6">
        <f t="shared" si="706"/>
        <v>1.1111111111111112</v>
      </c>
      <c r="N6453" s="6">
        <f t="shared" si="707"/>
        <v>52.631578947368425</v>
      </c>
      <c r="Q6453" s="1">
        <v>2.264799</v>
      </c>
      <c r="R6453" s="3">
        <v>325000</v>
      </c>
    </row>
    <row r="6454" spans="1:18" x14ac:dyDescent="0.2">
      <c r="A6454" s="8">
        <v>43355</v>
      </c>
      <c r="B6454" s="1">
        <v>2.3199999999999998</v>
      </c>
      <c r="C6454" s="1">
        <v>2.4</v>
      </c>
      <c r="D6454" s="1">
        <v>2.2999999999999998</v>
      </c>
      <c r="E6454" s="1">
        <v>2.3199999999999998</v>
      </c>
      <c r="G6454" s="6">
        <f t="shared" si="701"/>
        <v>2.9999999999999805E-2</v>
      </c>
      <c r="H6454" s="1">
        <f t="shared" si="702"/>
        <v>2.9999999999999805E-2</v>
      </c>
      <c r="I6454" s="1">
        <f t="shared" si="703"/>
        <v>0</v>
      </c>
      <c r="K6454" s="6">
        <f t="shared" si="704"/>
        <v>2.7857142857142834E-2</v>
      </c>
      <c r="L6454" s="6">
        <f t="shared" si="705"/>
        <v>2.5714285714285707E-2</v>
      </c>
      <c r="M6454" s="6">
        <f t="shared" si="706"/>
        <v>1.0833333333333328</v>
      </c>
      <c r="N6454" s="6">
        <f t="shared" si="707"/>
        <v>51.999999999999993</v>
      </c>
      <c r="Q6454" s="1">
        <v>2.2944689999999999</v>
      </c>
      <c r="R6454" s="3">
        <v>285500</v>
      </c>
    </row>
    <row r="6455" spans="1:18" x14ac:dyDescent="0.2">
      <c r="A6455" s="8">
        <v>43356</v>
      </c>
      <c r="B6455" s="1">
        <v>2.31</v>
      </c>
      <c r="C6455" s="1">
        <v>2.37</v>
      </c>
      <c r="D6455" s="1">
        <v>2.29</v>
      </c>
      <c r="E6455" s="1">
        <v>2.31</v>
      </c>
      <c r="G6455" s="6">
        <f t="shared" si="701"/>
        <v>-9.9999999999997868E-3</v>
      </c>
      <c r="H6455" s="1">
        <f t="shared" si="702"/>
        <v>0</v>
      </c>
      <c r="I6455" s="1">
        <f t="shared" si="703"/>
        <v>9.9999999999997868E-3</v>
      </c>
      <c r="K6455" s="6">
        <f t="shared" si="704"/>
        <v>2.7857142857142834E-2</v>
      </c>
      <c r="L6455" s="6">
        <f t="shared" si="705"/>
        <v>2.2857142857142847E-2</v>
      </c>
      <c r="M6455" s="6">
        <f t="shared" si="706"/>
        <v>1.2187499999999996</v>
      </c>
      <c r="N6455" s="6">
        <f t="shared" si="707"/>
        <v>54.929577464788721</v>
      </c>
      <c r="Q6455" s="1">
        <v>2.2845789999999999</v>
      </c>
      <c r="R6455" s="3">
        <v>168400</v>
      </c>
    </row>
    <row r="6456" spans="1:18" x14ac:dyDescent="0.2">
      <c r="A6456" s="8">
        <v>43357</v>
      </c>
      <c r="B6456" s="1">
        <v>2.31</v>
      </c>
      <c r="C6456" s="1">
        <v>2.37</v>
      </c>
      <c r="D6456" s="1">
        <v>2.2000000000000002</v>
      </c>
      <c r="E6456" s="1">
        <v>2.2200000000000002</v>
      </c>
      <c r="G6456" s="6">
        <f t="shared" si="701"/>
        <v>-8.9999999999999858E-2</v>
      </c>
      <c r="H6456" s="1">
        <f t="shared" si="702"/>
        <v>0</v>
      </c>
      <c r="I6456" s="1">
        <f t="shared" si="703"/>
        <v>8.9999999999999858E-2</v>
      </c>
      <c r="K6456" s="6">
        <f t="shared" si="704"/>
        <v>1.9285714285714288E-2</v>
      </c>
      <c r="L6456" s="6">
        <f t="shared" si="705"/>
        <v>2.9285714285714266E-2</v>
      </c>
      <c r="M6456" s="6">
        <f t="shared" si="706"/>
        <v>0.65853658536585413</v>
      </c>
      <c r="N6456" s="6">
        <f t="shared" si="707"/>
        <v>39.705882352941195</v>
      </c>
      <c r="Q6456" s="1">
        <v>2.1955689999999999</v>
      </c>
      <c r="R6456" s="3">
        <v>485000</v>
      </c>
    </row>
    <row r="6457" spans="1:18" x14ac:dyDescent="0.2">
      <c r="A6457" s="8">
        <v>43360</v>
      </c>
      <c r="B6457" s="1">
        <v>2.2200000000000002</v>
      </c>
      <c r="C6457" s="1">
        <v>2.29</v>
      </c>
      <c r="D6457" s="1">
        <v>2.2000000000000002</v>
      </c>
      <c r="E6457" s="1">
        <v>2.21</v>
      </c>
      <c r="G6457" s="6">
        <f t="shared" si="701"/>
        <v>-1.0000000000000231E-2</v>
      </c>
      <c r="H6457" s="1">
        <f t="shared" si="702"/>
        <v>0</v>
      </c>
      <c r="I6457" s="1">
        <f t="shared" si="703"/>
        <v>1.0000000000000231E-2</v>
      </c>
      <c r="K6457" s="6">
        <f t="shared" si="704"/>
        <v>1.7142857142857126E-2</v>
      </c>
      <c r="L6457" s="6">
        <f t="shared" si="705"/>
        <v>2.9999999999999995E-2</v>
      </c>
      <c r="M6457" s="6">
        <f t="shared" si="706"/>
        <v>0.57142857142857095</v>
      </c>
      <c r="N6457" s="6">
        <f t="shared" si="707"/>
        <v>36.363636363636346</v>
      </c>
      <c r="Q6457" s="1">
        <v>2.1856789999999999</v>
      </c>
      <c r="R6457" s="3">
        <v>206900</v>
      </c>
    </row>
    <row r="6458" spans="1:18" x14ac:dyDescent="0.2">
      <c r="A6458" s="8">
        <v>43361</v>
      </c>
      <c r="B6458" s="1">
        <v>2.2599999999999998</v>
      </c>
      <c r="C6458" s="1">
        <v>2.3199999999999998</v>
      </c>
      <c r="D6458" s="1">
        <v>2.21</v>
      </c>
      <c r="E6458" s="1">
        <v>2.27</v>
      </c>
      <c r="G6458" s="6">
        <f t="shared" si="701"/>
        <v>6.0000000000000053E-2</v>
      </c>
      <c r="H6458" s="1">
        <f t="shared" si="702"/>
        <v>6.0000000000000053E-2</v>
      </c>
      <c r="I6458" s="1">
        <f t="shared" si="703"/>
        <v>0</v>
      </c>
      <c r="K6458" s="6">
        <f t="shared" si="704"/>
        <v>2.0714285714285716E-2</v>
      </c>
      <c r="L6458" s="6">
        <f t="shared" si="705"/>
        <v>2.9999999999999995E-2</v>
      </c>
      <c r="M6458" s="6">
        <f t="shared" si="706"/>
        <v>0.69047619047619069</v>
      </c>
      <c r="N6458" s="6">
        <f t="shared" si="707"/>
        <v>40.845070422535215</v>
      </c>
      <c r="Q6458" s="1">
        <v>2.2450190000000001</v>
      </c>
      <c r="R6458" s="3">
        <v>247400</v>
      </c>
    </row>
    <row r="6459" spans="1:18" x14ac:dyDescent="0.2">
      <c r="A6459" s="8">
        <v>43362</v>
      </c>
      <c r="B6459" s="1">
        <v>2.2599999999999998</v>
      </c>
      <c r="C6459" s="1">
        <v>2.34</v>
      </c>
      <c r="D6459" s="1">
        <v>2.2599999999999998</v>
      </c>
      <c r="E6459" s="1">
        <v>2.33</v>
      </c>
      <c r="G6459" s="6">
        <f t="shared" si="701"/>
        <v>6.0000000000000053E-2</v>
      </c>
      <c r="H6459" s="1">
        <f t="shared" si="702"/>
        <v>6.0000000000000053E-2</v>
      </c>
      <c r="I6459" s="1">
        <f t="shared" si="703"/>
        <v>0</v>
      </c>
      <c r="K6459" s="6">
        <f t="shared" si="704"/>
        <v>2.1428571428571415E-2</v>
      </c>
      <c r="L6459" s="6">
        <f t="shared" si="705"/>
        <v>2.9999999999999995E-2</v>
      </c>
      <c r="M6459" s="6">
        <f t="shared" si="706"/>
        <v>0.71428571428571397</v>
      </c>
      <c r="N6459" s="6">
        <f t="shared" si="707"/>
        <v>41.666666666666657</v>
      </c>
      <c r="Q6459" s="1">
        <v>2.3043589999999998</v>
      </c>
      <c r="R6459" s="3">
        <v>320800</v>
      </c>
    </row>
    <row r="6460" spans="1:18" x14ac:dyDescent="0.2">
      <c r="A6460" s="8">
        <v>43363</v>
      </c>
      <c r="B6460" s="1">
        <v>2.33</v>
      </c>
      <c r="C6460" s="1">
        <v>2.37</v>
      </c>
      <c r="D6460" s="1">
        <v>2.27</v>
      </c>
      <c r="E6460" s="1">
        <v>2.34</v>
      </c>
      <c r="G6460" s="6">
        <f t="shared" si="701"/>
        <v>9.9999999999997868E-3</v>
      </c>
      <c r="H6460" s="1">
        <f t="shared" si="702"/>
        <v>9.9999999999997868E-3</v>
      </c>
      <c r="I6460" s="1">
        <f t="shared" si="703"/>
        <v>0</v>
      </c>
      <c r="K6460" s="6">
        <f t="shared" si="704"/>
        <v>2.2142857142857113E-2</v>
      </c>
      <c r="L6460" s="6">
        <f t="shared" si="705"/>
        <v>2.4999999999999974E-2</v>
      </c>
      <c r="M6460" s="6">
        <f t="shared" si="706"/>
        <v>0.88571428571428545</v>
      </c>
      <c r="N6460" s="6">
        <f t="shared" si="707"/>
        <v>46.969696969696962</v>
      </c>
      <c r="Q6460" s="1">
        <v>2.3142489999999998</v>
      </c>
      <c r="R6460" s="3">
        <v>234400</v>
      </c>
    </row>
    <row r="6461" spans="1:18" x14ac:dyDescent="0.2">
      <c r="A6461" s="8">
        <v>43364</v>
      </c>
      <c r="B6461" s="1">
        <v>2.35</v>
      </c>
      <c r="C6461" s="1">
        <v>2.39</v>
      </c>
      <c r="D6461" s="1">
        <v>2.3210000000000002</v>
      </c>
      <c r="E6461" s="1">
        <v>2.37</v>
      </c>
      <c r="G6461" s="6">
        <f t="shared" si="701"/>
        <v>3.0000000000000249E-2</v>
      </c>
      <c r="H6461" s="1">
        <f t="shared" si="702"/>
        <v>3.0000000000000249E-2</v>
      </c>
      <c r="I6461" s="1">
        <f t="shared" si="703"/>
        <v>0</v>
      </c>
      <c r="K6461" s="6">
        <f t="shared" si="704"/>
        <v>2.1428571428571415E-2</v>
      </c>
      <c r="L6461" s="6">
        <f t="shared" si="705"/>
        <v>2.4999999999999974E-2</v>
      </c>
      <c r="M6461" s="6">
        <f t="shared" si="706"/>
        <v>0.85714285714285754</v>
      </c>
      <c r="N6461" s="6">
        <f t="shared" si="707"/>
        <v>46.153846153846168</v>
      </c>
      <c r="Q6461" s="1">
        <v>2.3439179999999999</v>
      </c>
      <c r="R6461" s="3">
        <v>347100</v>
      </c>
    </row>
    <row r="6462" spans="1:18" x14ac:dyDescent="0.2">
      <c r="A6462" s="8">
        <v>43367</v>
      </c>
      <c r="B6462" s="1">
        <v>2.4</v>
      </c>
      <c r="C6462" s="1">
        <v>2.56</v>
      </c>
      <c r="D6462" s="1">
        <v>2.4</v>
      </c>
      <c r="E6462" s="1">
        <v>2.46</v>
      </c>
      <c r="G6462" s="6">
        <f t="shared" si="701"/>
        <v>8.9999999999999858E-2</v>
      </c>
      <c r="H6462" s="1">
        <f t="shared" si="702"/>
        <v>8.9999999999999858E-2</v>
      </c>
      <c r="I6462" s="1">
        <f t="shared" si="703"/>
        <v>0</v>
      </c>
      <c r="K6462" s="6">
        <f t="shared" si="704"/>
        <v>2.6428571428571405E-2</v>
      </c>
      <c r="L6462" s="6">
        <f t="shared" si="705"/>
        <v>2.4999999999999974E-2</v>
      </c>
      <c r="M6462" s="6">
        <f t="shared" si="706"/>
        <v>1.0571428571428574</v>
      </c>
      <c r="N6462" s="6">
        <f t="shared" si="707"/>
        <v>51.388888888888893</v>
      </c>
      <c r="Q6462" s="1">
        <v>2.432928</v>
      </c>
      <c r="R6462" s="3">
        <v>508200</v>
      </c>
    </row>
    <row r="6463" spans="1:18" x14ac:dyDescent="0.2">
      <c r="A6463" s="8">
        <v>43368</v>
      </c>
      <c r="B6463" s="1">
        <v>2.5</v>
      </c>
      <c r="C6463" s="1">
        <v>2.6</v>
      </c>
      <c r="D6463" s="1">
        <v>2.5</v>
      </c>
      <c r="E6463" s="1">
        <v>2.59</v>
      </c>
      <c r="G6463" s="6">
        <f t="shared" si="701"/>
        <v>0.12999999999999989</v>
      </c>
      <c r="H6463" s="1">
        <f t="shared" si="702"/>
        <v>0.12999999999999989</v>
      </c>
      <c r="I6463" s="1">
        <f t="shared" si="703"/>
        <v>0</v>
      </c>
      <c r="K6463" s="6">
        <f t="shared" si="704"/>
        <v>3.5714285714285685E-2</v>
      </c>
      <c r="L6463" s="6">
        <f t="shared" si="705"/>
        <v>2.2142857142857113E-2</v>
      </c>
      <c r="M6463" s="6">
        <f t="shared" si="706"/>
        <v>1.6129032258064524</v>
      </c>
      <c r="N6463" s="6">
        <f t="shared" si="707"/>
        <v>61.728395061728406</v>
      </c>
      <c r="Q6463" s="1">
        <v>2.5614970000000001</v>
      </c>
      <c r="R6463" s="3">
        <v>534100</v>
      </c>
    </row>
    <row r="6464" spans="1:18" x14ac:dyDescent="0.2">
      <c r="A6464" s="8">
        <v>43369</v>
      </c>
      <c r="B6464" s="1">
        <v>2.88</v>
      </c>
      <c r="C6464" s="1">
        <v>2.88</v>
      </c>
      <c r="D6464" s="1">
        <v>2.63</v>
      </c>
      <c r="E6464" s="1">
        <v>2.7</v>
      </c>
      <c r="G6464" s="6">
        <f t="shared" si="701"/>
        <v>0.11000000000000032</v>
      </c>
      <c r="H6464" s="1">
        <f t="shared" si="702"/>
        <v>0.11000000000000032</v>
      </c>
      <c r="I6464" s="1">
        <f t="shared" si="703"/>
        <v>0</v>
      </c>
      <c r="K6464" s="6">
        <f t="shared" si="704"/>
        <v>4.357142857142856E-2</v>
      </c>
      <c r="L6464" s="6">
        <f t="shared" si="705"/>
        <v>1.4285714285714266E-2</v>
      </c>
      <c r="M6464" s="6">
        <f t="shared" si="706"/>
        <v>3.0500000000000034</v>
      </c>
      <c r="N6464" s="6">
        <f t="shared" si="707"/>
        <v>75.30864197530866</v>
      </c>
      <c r="Q6464" s="1">
        <v>2.6702870000000001</v>
      </c>
      <c r="R6464" s="3">
        <v>1204200</v>
      </c>
    </row>
    <row r="6465" spans="1:18" x14ac:dyDescent="0.2">
      <c r="A6465" s="8">
        <v>43370</v>
      </c>
      <c r="B6465" s="1">
        <v>2.72</v>
      </c>
      <c r="C6465" s="1">
        <v>2.8</v>
      </c>
      <c r="D6465" s="1">
        <v>2.65</v>
      </c>
      <c r="E6465" s="1">
        <v>2.77</v>
      </c>
      <c r="G6465" s="6">
        <f t="shared" si="701"/>
        <v>6.999999999999984E-2</v>
      </c>
      <c r="H6465" s="1">
        <f t="shared" si="702"/>
        <v>6.999999999999984E-2</v>
      </c>
      <c r="I6465" s="1">
        <f t="shared" si="703"/>
        <v>0</v>
      </c>
      <c r="K6465" s="6">
        <f t="shared" si="704"/>
        <v>4.857142857142855E-2</v>
      </c>
      <c r="L6465" s="6">
        <f t="shared" si="705"/>
        <v>9.9999999999999777E-3</v>
      </c>
      <c r="M6465" s="6">
        <f t="shared" si="706"/>
        <v>4.8571428571428656</v>
      </c>
      <c r="N6465" s="6">
        <f t="shared" si="707"/>
        <v>82.926829268292707</v>
      </c>
      <c r="Q6465" s="1">
        <v>2.7395170000000002</v>
      </c>
      <c r="R6465" s="3">
        <v>477700</v>
      </c>
    </row>
    <row r="6466" spans="1:18" x14ac:dyDescent="0.2">
      <c r="A6466" s="8">
        <v>43371</v>
      </c>
      <c r="B6466" s="1">
        <v>2.76</v>
      </c>
      <c r="C6466" s="1">
        <v>2.7749999999999999</v>
      </c>
      <c r="D6466" s="1">
        <v>2.66</v>
      </c>
      <c r="E6466" s="1">
        <v>2.73</v>
      </c>
      <c r="G6466" s="6">
        <f t="shared" si="701"/>
        <v>-4.0000000000000036E-2</v>
      </c>
      <c r="H6466" s="1">
        <f t="shared" si="702"/>
        <v>0</v>
      </c>
      <c r="I6466" s="1">
        <f t="shared" si="703"/>
        <v>4.0000000000000036E-2</v>
      </c>
      <c r="K6466" s="6">
        <f t="shared" si="704"/>
        <v>4.857142857142855E-2</v>
      </c>
      <c r="L6466" s="6">
        <f t="shared" si="705"/>
        <v>1.0714285714285707E-2</v>
      </c>
      <c r="M6466" s="6">
        <f t="shared" si="706"/>
        <v>4.5333333333333341</v>
      </c>
      <c r="N6466" s="6">
        <f t="shared" si="707"/>
        <v>81.92771084337349</v>
      </c>
      <c r="Q6466" s="1">
        <v>2.6999569999999999</v>
      </c>
      <c r="R6466" s="3">
        <v>344900</v>
      </c>
    </row>
    <row r="6467" spans="1:18" x14ac:dyDescent="0.2">
      <c r="A6467" s="8">
        <v>43374</v>
      </c>
      <c r="B6467" s="1">
        <v>2.74</v>
      </c>
      <c r="C6467" s="1">
        <v>2.8</v>
      </c>
      <c r="D6467" s="1">
        <v>2.71</v>
      </c>
      <c r="E6467" s="1">
        <v>2.78</v>
      </c>
      <c r="G6467" s="6">
        <f t="shared" si="701"/>
        <v>4.9999999999999822E-2</v>
      </c>
      <c r="H6467" s="1">
        <f t="shared" si="702"/>
        <v>4.9999999999999822E-2</v>
      </c>
      <c r="I6467" s="1">
        <f t="shared" si="703"/>
        <v>0</v>
      </c>
      <c r="K6467" s="6">
        <f t="shared" si="704"/>
        <v>4.5714285714285693E-2</v>
      </c>
      <c r="L6467" s="6">
        <f t="shared" si="705"/>
        <v>1.0714285714285707E-2</v>
      </c>
      <c r="M6467" s="6">
        <f t="shared" si="706"/>
        <v>4.2666666666666675</v>
      </c>
      <c r="N6467" s="6">
        <f t="shared" si="707"/>
        <v>81.012658227848107</v>
      </c>
      <c r="Q6467" s="1">
        <v>2.7494070000000002</v>
      </c>
      <c r="R6467" s="3">
        <v>463200</v>
      </c>
    </row>
    <row r="6468" spans="1:18" x14ac:dyDescent="0.2">
      <c r="A6468" s="8">
        <v>43375</v>
      </c>
      <c r="B6468" s="1">
        <v>2.8</v>
      </c>
      <c r="C6468" s="1">
        <v>2.84</v>
      </c>
      <c r="D6468" s="1">
        <v>2.7</v>
      </c>
      <c r="E6468" s="1">
        <v>2.72</v>
      </c>
      <c r="G6468" s="6">
        <f t="shared" ref="G6468:G6531" si="708">E6468-E6467</f>
        <v>-5.9999999999999609E-2</v>
      </c>
      <c r="H6468" s="1">
        <f t="shared" ref="H6468:H6531" si="709">IF(G6468&gt;0,G6468,0)</f>
        <v>0</v>
      </c>
      <c r="I6468" s="1">
        <f t="shared" ref="I6468:I6531" si="710">IF(G6468&lt;0,ABS(G6468),0)</f>
        <v>5.9999999999999609E-2</v>
      </c>
      <c r="K6468" s="6">
        <f t="shared" si="704"/>
        <v>4.357142857142856E-2</v>
      </c>
      <c r="L6468" s="6">
        <f t="shared" si="705"/>
        <v>1.4999999999999966E-2</v>
      </c>
      <c r="M6468" s="6">
        <f t="shared" si="706"/>
        <v>2.9047619047619104</v>
      </c>
      <c r="N6468" s="6">
        <f t="shared" si="707"/>
        <v>74.390243902439067</v>
      </c>
      <c r="Q6468" s="1">
        <v>2.690067</v>
      </c>
      <c r="R6468" s="3">
        <v>358100</v>
      </c>
    </row>
    <row r="6469" spans="1:18" x14ac:dyDescent="0.2">
      <c r="A6469" s="8">
        <v>43376</v>
      </c>
      <c r="B6469" s="1">
        <v>2.74</v>
      </c>
      <c r="C6469" s="1">
        <v>2.79</v>
      </c>
      <c r="D6469" s="1">
        <v>2.7</v>
      </c>
      <c r="E6469" s="1">
        <v>2.78</v>
      </c>
      <c r="G6469" s="6">
        <f t="shared" si="708"/>
        <v>5.9999999999999609E-2</v>
      </c>
      <c r="H6469" s="1">
        <f t="shared" si="709"/>
        <v>5.9999999999999609E-2</v>
      </c>
      <c r="I6469" s="1">
        <f t="shared" si="710"/>
        <v>0</v>
      </c>
      <c r="K6469" s="6">
        <f t="shared" si="704"/>
        <v>4.785714285714282E-2</v>
      </c>
      <c r="L6469" s="6">
        <f t="shared" si="705"/>
        <v>1.4285714285714266E-2</v>
      </c>
      <c r="M6469" s="6">
        <f t="shared" si="706"/>
        <v>3.3500000000000019</v>
      </c>
      <c r="N6469" s="6">
        <f t="shared" si="707"/>
        <v>77.011494252873575</v>
      </c>
      <c r="Q6469" s="1">
        <v>2.7494070000000002</v>
      </c>
      <c r="R6469" s="3">
        <v>231400</v>
      </c>
    </row>
    <row r="6470" spans="1:18" x14ac:dyDescent="0.2">
      <c r="A6470" s="8">
        <v>43377</v>
      </c>
      <c r="B6470" s="1">
        <v>2.78</v>
      </c>
      <c r="C6470" s="1">
        <v>2.8</v>
      </c>
      <c r="D6470" s="1">
        <v>2.5499999999999998</v>
      </c>
      <c r="E6470" s="1">
        <v>2.59</v>
      </c>
      <c r="G6470" s="6">
        <f t="shared" si="708"/>
        <v>-0.18999999999999995</v>
      </c>
      <c r="H6470" s="1">
        <f t="shared" si="709"/>
        <v>0</v>
      </c>
      <c r="I6470" s="1">
        <f t="shared" si="710"/>
        <v>0.18999999999999995</v>
      </c>
      <c r="K6470" s="6">
        <f t="shared" si="704"/>
        <v>4.785714285714282E-2</v>
      </c>
      <c r="L6470" s="6">
        <f t="shared" si="705"/>
        <v>2.1428571428571415E-2</v>
      </c>
      <c r="M6470" s="6">
        <f t="shared" si="706"/>
        <v>2.2333333333333329</v>
      </c>
      <c r="N6470" s="6">
        <f t="shared" si="707"/>
        <v>69.072164948453604</v>
      </c>
      <c r="Q6470" s="1">
        <v>2.5614970000000001</v>
      </c>
      <c r="R6470" s="3">
        <v>522500</v>
      </c>
    </row>
    <row r="6471" spans="1:18" x14ac:dyDescent="0.2">
      <c r="A6471" s="8">
        <v>43378</v>
      </c>
      <c r="B6471" s="1">
        <v>2.6</v>
      </c>
      <c r="C6471" s="1">
        <v>2.63</v>
      </c>
      <c r="D6471" s="1">
        <v>2.5499999999999998</v>
      </c>
      <c r="E6471" s="1">
        <v>2.56</v>
      </c>
      <c r="G6471" s="6">
        <f t="shared" si="708"/>
        <v>-2.9999999999999805E-2</v>
      </c>
      <c r="H6471" s="1">
        <f t="shared" si="709"/>
        <v>0</v>
      </c>
      <c r="I6471" s="1">
        <f t="shared" si="710"/>
        <v>2.9999999999999805E-2</v>
      </c>
      <c r="K6471" s="6">
        <f t="shared" si="704"/>
        <v>4.785714285714282E-2</v>
      </c>
      <c r="L6471" s="6">
        <f t="shared" si="705"/>
        <v>2.2857142857142815E-2</v>
      </c>
      <c r="M6471" s="6">
        <f t="shared" si="706"/>
        <v>2.0937500000000022</v>
      </c>
      <c r="N6471" s="6">
        <f t="shared" si="707"/>
        <v>67.676767676767696</v>
      </c>
      <c r="Q6471" s="1">
        <v>2.531828</v>
      </c>
      <c r="R6471" s="3">
        <v>197200</v>
      </c>
    </row>
    <row r="6472" spans="1:18" x14ac:dyDescent="0.2">
      <c r="A6472" s="8">
        <v>43381</v>
      </c>
      <c r="B6472" s="1">
        <v>2.5499999999999998</v>
      </c>
      <c r="C6472" s="1">
        <v>2.6</v>
      </c>
      <c r="D6472" s="1">
        <v>2.4700000000000002</v>
      </c>
      <c r="E6472" s="1">
        <v>2.5299999999999998</v>
      </c>
      <c r="G6472" s="6">
        <f t="shared" si="708"/>
        <v>-3.0000000000000249E-2</v>
      </c>
      <c r="H6472" s="1">
        <f t="shared" si="709"/>
        <v>0</v>
      </c>
      <c r="I6472" s="1">
        <f t="shared" si="710"/>
        <v>3.0000000000000249E-2</v>
      </c>
      <c r="K6472" s="6">
        <f t="shared" si="704"/>
        <v>4.3571428571428532E-2</v>
      </c>
      <c r="L6472" s="6">
        <f t="shared" si="705"/>
        <v>2.4999999999999974E-2</v>
      </c>
      <c r="M6472" s="6">
        <f t="shared" si="706"/>
        <v>1.7428571428571431</v>
      </c>
      <c r="N6472" s="6">
        <f t="shared" si="707"/>
        <v>63.541666666666664</v>
      </c>
      <c r="Q6472" s="1">
        <v>2.5021580000000001</v>
      </c>
      <c r="R6472" s="3">
        <v>218200</v>
      </c>
    </row>
    <row r="6473" spans="1:18" x14ac:dyDescent="0.2">
      <c r="A6473" s="8">
        <v>43382</v>
      </c>
      <c r="B6473" s="1">
        <v>2.52</v>
      </c>
      <c r="C6473" s="1">
        <v>2.64</v>
      </c>
      <c r="D6473" s="1">
        <v>2.52</v>
      </c>
      <c r="E6473" s="1">
        <v>2.6</v>
      </c>
      <c r="G6473" s="6">
        <f t="shared" si="708"/>
        <v>7.0000000000000284E-2</v>
      </c>
      <c r="H6473" s="1">
        <f t="shared" si="709"/>
        <v>7.0000000000000284E-2</v>
      </c>
      <c r="I6473" s="1">
        <f t="shared" si="710"/>
        <v>0</v>
      </c>
      <c r="K6473" s="6">
        <f t="shared" si="704"/>
        <v>4.4285714285714262E-2</v>
      </c>
      <c r="L6473" s="6">
        <f t="shared" si="705"/>
        <v>2.4999999999999974E-2</v>
      </c>
      <c r="M6473" s="6">
        <f t="shared" si="706"/>
        <v>1.7714285714285722</v>
      </c>
      <c r="N6473" s="6">
        <f t="shared" si="707"/>
        <v>63.917525773195884</v>
      </c>
      <c r="Q6473" s="1">
        <v>2.5713879999999998</v>
      </c>
      <c r="R6473" s="3">
        <v>210300</v>
      </c>
    </row>
    <row r="6474" spans="1:18" x14ac:dyDescent="0.2">
      <c r="A6474" s="8">
        <v>43383</v>
      </c>
      <c r="B6474" s="1">
        <v>2.68</v>
      </c>
      <c r="C6474" s="1">
        <v>2.69</v>
      </c>
      <c r="D6474" s="1">
        <v>2.4500000000000002</v>
      </c>
      <c r="E6474" s="1">
        <v>2.46</v>
      </c>
      <c r="G6474" s="6">
        <f t="shared" si="708"/>
        <v>-0.14000000000000012</v>
      </c>
      <c r="H6474" s="1">
        <f t="shared" si="709"/>
        <v>0</v>
      </c>
      <c r="I6474" s="1">
        <f t="shared" si="710"/>
        <v>0.14000000000000012</v>
      </c>
      <c r="K6474" s="6">
        <f t="shared" si="704"/>
        <v>4.357142857142856E-2</v>
      </c>
      <c r="L6474" s="6">
        <f t="shared" si="705"/>
        <v>3.4999999999999983E-2</v>
      </c>
      <c r="M6474" s="6">
        <f t="shared" si="706"/>
        <v>1.2448979591836737</v>
      </c>
      <c r="N6474" s="6">
        <f t="shared" si="707"/>
        <v>55.45454545454546</v>
      </c>
      <c r="Q6474" s="1">
        <v>2.432928</v>
      </c>
      <c r="R6474" s="3">
        <v>228200</v>
      </c>
    </row>
    <row r="6475" spans="1:18" x14ac:dyDescent="0.2">
      <c r="A6475" s="8">
        <v>43384</v>
      </c>
      <c r="B6475" s="1">
        <v>2.4</v>
      </c>
      <c r="C6475" s="1">
        <v>2.54</v>
      </c>
      <c r="D6475" s="1">
        <v>2.3079999999999998</v>
      </c>
      <c r="E6475" s="1">
        <v>2.33</v>
      </c>
      <c r="G6475" s="6">
        <f t="shared" si="708"/>
        <v>-0.12999999999999989</v>
      </c>
      <c r="H6475" s="1">
        <f t="shared" si="709"/>
        <v>0</v>
      </c>
      <c r="I6475" s="1">
        <f t="shared" si="710"/>
        <v>0.12999999999999989</v>
      </c>
      <c r="K6475" s="6">
        <f t="shared" si="704"/>
        <v>4.1428571428571405E-2</v>
      </c>
      <c r="L6475" s="6">
        <f t="shared" si="705"/>
        <v>4.4285714285714262E-2</v>
      </c>
      <c r="M6475" s="6">
        <f t="shared" si="706"/>
        <v>0.93548387096774188</v>
      </c>
      <c r="N6475" s="6">
        <f t="shared" si="707"/>
        <v>48.333333333333336</v>
      </c>
      <c r="Q6475" s="1">
        <v>2.3043589999999998</v>
      </c>
      <c r="R6475" s="3">
        <v>443700</v>
      </c>
    </row>
    <row r="6476" spans="1:18" x14ac:dyDescent="0.2">
      <c r="A6476" s="8">
        <v>43385</v>
      </c>
      <c r="B6476" s="1">
        <v>2.4500000000000002</v>
      </c>
      <c r="C6476" s="1">
        <v>2.4750000000000001</v>
      </c>
      <c r="D6476" s="1">
        <v>2.35</v>
      </c>
      <c r="E6476" s="1">
        <v>2.4</v>
      </c>
      <c r="G6476" s="6">
        <f t="shared" si="708"/>
        <v>6.999999999999984E-2</v>
      </c>
      <c r="H6476" s="1">
        <f t="shared" si="709"/>
        <v>6.999999999999984E-2</v>
      </c>
      <c r="I6476" s="1">
        <f t="shared" si="710"/>
        <v>0</v>
      </c>
      <c r="K6476" s="6">
        <f t="shared" si="704"/>
        <v>3.9999999999999973E-2</v>
      </c>
      <c r="L6476" s="6">
        <f t="shared" si="705"/>
        <v>4.4285714285714262E-2</v>
      </c>
      <c r="M6476" s="6">
        <f t="shared" si="706"/>
        <v>0.90322580645161277</v>
      </c>
      <c r="N6476" s="6">
        <f t="shared" si="707"/>
        <v>47.457627118644062</v>
      </c>
      <c r="Q6476" s="1">
        <v>2.3735889999999999</v>
      </c>
      <c r="R6476" s="3">
        <v>226800</v>
      </c>
    </row>
    <row r="6477" spans="1:18" x14ac:dyDescent="0.2">
      <c r="A6477" s="8">
        <v>43388</v>
      </c>
      <c r="B6477" s="1">
        <v>2.4</v>
      </c>
      <c r="C6477" s="1">
        <v>2.46</v>
      </c>
      <c r="D6477" s="1">
        <v>2.35</v>
      </c>
      <c r="E6477" s="1">
        <v>2.44</v>
      </c>
      <c r="G6477" s="6">
        <f t="shared" si="708"/>
        <v>4.0000000000000036E-2</v>
      </c>
      <c r="H6477" s="1">
        <f t="shared" si="709"/>
        <v>4.0000000000000036E-2</v>
      </c>
      <c r="I6477" s="1">
        <f t="shared" si="710"/>
        <v>0</v>
      </c>
      <c r="K6477" s="6">
        <f t="shared" si="704"/>
        <v>3.3571428571428551E-2</v>
      </c>
      <c r="L6477" s="6">
        <f t="shared" si="705"/>
        <v>4.4285714285714262E-2</v>
      </c>
      <c r="M6477" s="6">
        <f t="shared" si="706"/>
        <v>0.75806451612903225</v>
      </c>
      <c r="N6477" s="6">
        <f t="shared" si="707"/>
        <v>43.11926605504587</v>
      </c>
      <c r="Q6477" s="1">
        <v>2.4131480000000001</v>
      </c>
      <c r="R6477" s="3">
        <v>136400</v>
      </c>
    </row>
    <row r="6478" spans="1:18" x14ac:dyDescent="0.2">
      <c r="A6478" s="8">
        <v>43389</v>
      </c>
      <c r="B6478" s="1">
        <v>2.4300000000000002</v>
      </c>
      <c r="C6478" s="1">
        <v>2.57</v>
      </c>
      <c r="D6478" s="1">
        <v>2.41</v>
      </c>
      <c r="E6478" s="1">
        <v>2.5</v>
      </c>
      <c r="G6478" s="6">
        <f t="shared" si="708"/>
        <v>6.0000000000000053E-2</v>
      </c>
      <c r="H6478" s="1">
        <f t="shared" si="709"/>
        <v>6.0000000000000053E-2</v>
      </c>
      <c r="I6478" s="1">
        <f t="shared" si="710"/>
        <v>0</v>
      </c>
      <c r="K6478" s="6">
        <f t="shared" si="704"/>
        <v>2.9999999999999964E-2</v>
      </c>
      <c r="L6478" s="6">
        <f t="shared" si="705"/>
        <v>4.4285714285714262E-2</v>
      </c>
      <c r="M6478" s="6">
        <f t="shared" si="706"/>
        <v>0.67741935483870919</v>
      </c>
      <c r="N6478" s="6">
        <f t="shared" si="707"/>
        <v>40.384615384615365</v>
      </c>
      <c r="Q6478" s="1">
        <v>2.4724879999999998</v>
      </c>
      <c r="R6478" s="3">
        <v>198200</v>
      </c>
    </row>
    <row r="6479" spans="1:18" x14ac:dyDescent="0.2">
      <c r="A6479" s="8">
        <v>43390</v>
      </c>
      <c r="B6479" s="1">
        <v>2.46</v>
      </c>
      <c r="C6479" s="1">
        <v>2.54</v>
      </c>
      <c r="D6479" s="1">
        <v>2.36</v>
      </c>
      <c r="E6479" s="1">
        <v>2.39</v>
      </c>
      <c r="G6479" s="6">
        <f t="shared" si="708"/>
        <v>-0.10999999999999988</v>
      </c>
      <c r="H6479" s="1">
        <f t="shared" si="709"/>
        <v>0</v>
      </c>
      <c r="I6479" s="1">
        <f t="shared" si="710"/>
        <v>0.10999999999999988</v>
      </c>
      <c r="K6479" s="6">
        <f t="shared" si="704"/>
        <v>2.4999999999999974E-2</v>
      </c>
      <c r="L6479" s="6">
        <f t="shared" si="705"/>
        <v>5.2142857142857109E-2</v>
      </c>
      <c r="M6479" s="6">
        <f t="shared" si="706"/>
        <v>0.47945205479452035</v>
      </c>
      <c r="N6479" s="6">
        <f t="shared" si="707"/>
        <v>32.407407407407391</v>
      </c>
      <c r="Q6479" s="1">
        <v>2.363699</v>
      </c>
      <c r="R6479" s="3">
        <v>290900</v>
      </c>
    </row>
    <row r="6480" spans="1:18" x14ac:dyDescent="0.2">
      <c r="A6480" s="8">
        <v>43391</v>
      </c>
      <c r="B6480" s="1">
        <v>2.38</v>
      </c>
      <c r="C6480" s="1">
        <v>2.4500000000000002</v>
      </c>
      <c r="D6480" s="1">
        <v>2.3199999999999998</v>
      </c>
      <c r="E6480" s="1">
        <v>2.41</v>
      </c>
      <c r="G6480" s="6">
        <f t="shared" si="708"/>
        <v>2.0000000000000018E-2</v>
      </c>
      <c r="H6480" s="1">
        <f t="shared" si="709"/>
        <v>2.0000000000000018E-2</v>
      </c>
      <c r="I6480" s="1">
        <f t="shared" si="710"/>
        <v>0</v>
      </c>
      <c r="K6480" s="6">
        <f t="shared" ref="K6480:K6543" si="711">AVERAGE(H6467:H6480)</f>
        <v>2.6428571428571405E-2</v>
      </c>
      <c r="L6480" s="6">
        <f t="shared" ref="L6480:L6543" si="712">AVERAGE(I6467:I6480)</f>
        <v>4.9285714285714252E-2</v>
      </c>
      <c r="M6480" s="6">
        <f t="shared" ref="M6480:M6543" si="713">K6480/L6480</f>
        <v>0.53623188405797095</v>
      </c>
      <c r="N6480" s="6">
        <f t="shared" si="707"/>
        <v>34.905660377358487</v>
      </c>
      <c r="Q6480" s="1">
        <v>2.3834789999999999</v>
      </c>
      <c r="R6480" s="3">
        <v>240900</v>
      </c>
    </row>
    <row r="6481" spans="1:18" x14ac:dyDescent="0.2">
      <c r="A6481" s="8">
        <v>43392</v>
      </c>
      <c r="B6481" s="1">
        <v>2.42</v>
      </c>
      <c r="C6481" s="1">
        <v>2.5</v>
      </c>
      <c r="D6481" s="1">
        <v>2.39</v>
      </c>
      <c r="E6481" s="1">
        <v>2.4</v>
      </c>
      <c r="G6481" s="6">
        <f t="shared" si="708"/>
        <v>-1.0000000000000231E-2</v>
      </c>
      <c r="H6481" s="1">
        <f t="shared" si="709"/>
        <v>0</v>
      </c>
      <c r="I6481" s="1">
        <f t="shared" si="710"/>
        <v>1.0000000000000231E-2</v>
      </c>
      <c r="K6481" s="6">
        <f t="shared" si="711"/>
        <v>2.2857142857142847E-2</v>
      </c>
      <c r="L6481" s="6">
        <f t="shared" si="712"/>
        <v>4.9999999999999982E-2</v>
      </c>
      <c r="M6481" s="6">
        <f t="shared" si="713"/>
        <v>0.45714285714285707</v>
      </c>
      <c r="N6481" s="6">
        <f t="shared" ref="N6481:N6544" si="714">IF(L6481=0,100,100-(100/(1+M6481)))</f>
        <v>31.372549019607845</v>
      </c>
      <c r="Q6481" s="1">
        <v>2.3735889999999999</v>
      </c>
      <c r="R6481" s="3">
        <v>113200</v>
      </c>
    </row>
    <row r="6482" spans="1:18" x14ac:dyDescent="0.2">
      <c r="A6482" s="8">
        <v>43395</v>
      </c>
      <c r="B6482" s="1">
        <v>2.4</v>
      </c>
      <c r="C6482" s="1">
        <v>2.42</v>
      </c>
      <c r="D6482" s="1">
        <v>2.3039999999999998</v>
      </c>
      <c r="E6482" s="1">
        <v>2.41</v>
      </c>
      <c r="G6482" s="6">
        <f t="shared" si="708"/>
        <v>1.0000000000000231E-2</v>
      </c>
      <c r="H6482" s="1">
        <f t="shared" si="709"/>
        <v>1.0000000000000231E-2</v>
      </c>
      <c r="I6482" s="1">
        <f t="shared" si="710"/>
        <v>0</v>
      </c>
      <c r="K6482" s="6">
        <f t="shared" si="711"/>
        <v>2.3571428571428577E-2</v>
      </c>
      <c r="L6482" s="6">
        <f t="shared" si="712"/>
        <v>4.5714285714285721E-2</v>
      </c>
      <c r="M6482" s="6">
        <f t="shared" si="713"/>
        <v>0.515625</v>
      </c>
      <c r="N6482" s="6">
        <f t="shared" si="714"/>
        <v>34.020618556701038</v>
      </c>
      <c r="Q6482" s="1">
        <v>2.3834789999999999</v>
      </c>
      <c r="R6482" s="3">
        <v>208900</v>
      </c>
    </row>
    <row r="6483" spans="1:18" x14ac:dyDescent="0.2">
      <c r="A6483" s="8">
        <v>43396</v>
      </c>
      <c r="B6483" s="1">
        <v>2.36</v>
      </c>
      <c r="C6483" s="1">
        <v>2.37</v>
      </c>
      <c r="D6483" s="1">
        <v>2.0299999999999998</v>
      </c>
      <c r="E6483" s="1">
        <v>2.13</v>
      </c>
      <c r="G6483" s="6">
        <f t="shared" si="708"/>
        <v>-0.28000000000000025</v>
      </c>
      <c r="H6483" s="1">
        <f t="shared" si="709"/>
        <v>0</v>
      </c>
      <c r="I6483" s="1">
        <f t="shared" si="710"/>
        <v>0.28000000000000025</v>
      </c>
      <c r="K6483" s="6">
        <f t="shared" si="711"/>
        <v>1.9285714285714319E-2</v>
      </c>
      <c r="L6483" s="6">
        <f t="shared" si="712"/>
        <v>6.5714285714285739E-2</v>
      </c>
      <c r="M6483" s="6">
        <f t="shared" si="713"/>
        <v>0.29347826086956563</v>
      </c>
      <c r="N6483" s="6">
        <f t="shared" si="714"/>
        <v>22.68907563025212</v>
      </c>
      <c r="Q6483" s="1">
        <v>2.10656</v>
      </c>
      <c r="R6483" s="3">
        <v>838500</v>
      </c>
    </row>
    <row r="6484" spans="1:18" x14ac:dyDescent="0.2">
      <c r="A6484" s="8">
        <v>43397</v>
      </c>
      <c r="B6484" s="1">
        <v>2.15</v>
      </c>
      <c r="C6484" s="1">
        <v>2.1989999999999998</v>
      </c>
      <c r="D6484" s="1">
        <v>2.12</v>
      </c>
      <c r="E6484" s="1">
        <v>2.12</v>
      </c>
      <c r="G6484" s="6">
        <f t="shared" si="708"/>
        <v>-9.9999999999997868E-3</v>
      </c>
      <c r="H6484" s="1">
        <f t="shared" si="709"/>
        <v>0</v>
      </c>
      <c r="I6484" s="1">
        <f t="shared" si="710"/>
        <v>9.9999999999997868E-3</v>
      </c>
      <c r="K6484" s="6">
        <f t="shared" si="711"/>
        <v>1.9285714285714319E-2</v>
      </c>
      <c r="L6484" s="6">
        <f t="shared" si="712"/>
        <v>5.2857142857142873E-2</v>
      </c>
      <c r="M6484" s="6">
        <f t="shared" si="713"/>
        <v>0.36486486486486541</v>
      </c>
      <c r="N6484" s="6">
        <f t="shared" si="714"/>
        <v>26.73267326732676</v>
      </c>
      <c r="Q6484" s="1">
        <v>2.09667</v>
      </c>
      <c r="R6484" s="3">
        <v>174000</v>
      </c>
    </row>
    <row r="6485" spans="1:18" x14ac:dyDescent="0.2">
      <c r="A6485" s="8">
        <v>43398</v>
      </c>
      <c r="B6485" s="1">
        <v>2.15</v>
      </c>
      <c r="C6485" s="1">
        <v>2.173</v>
      </c>
      <c r="D6485" s="1">
        <v>2.06</v>
      </c>
      <c r="E6485" s="1">
        <v>2.13</v>
      </c>
      <c r="G6485" s="6">
        <f t="shared" si="708"/>
        <v>9.9999999999997868E-3</v>
      </c>
      <c r="H6485" s="1">
        <f t="shared" si="709"/>
        <v>9.9999999999997868E-3</v>
      </c>
      <c r="I6485" s="1">
        <f t="shared" si="710"/>
        <v>0</v>
      </c>
      <c r="K6485" s="6">
        <f t="shared" si="711"/>
        <v>2.0000000000000018E-2</v>
      </c>
      <c r="L6485" s="6">
        <f t="shared" si="712"/>
        <v>5.0714285714285746E-2</v>
      </c>
      <c r="M6485" s="6">
        <f t="shared" si="713"/>
        <v>0.39436619718309868</v>
      </c>
      <c r="N6485" s="6">
        <f t="shared" si="714"/>
        <v>28.282828282828291</v>
      </c>
      <c r="Q6485" s="1">
        <v>2.10656</v>
      </c>
      <c r="R6485" s="3">
        <v>196800</v>
      </c>
    </row>
    <row r="6486" spans="1:18" x14ac:dyDescent="0.2">
      <c r="A6486" s="8">
        <v>43399</v>
      </c>
      <c r="B6486" s="1">
        <v>2.09</v>
      </c>
      <c r="C6486" s="1">
        <v>2.1240000000000001</v>
      </c>
      <c r="D6486" s="1">
        <v>1.89</v>
      </c>
      <c r="E6486" s="1">
        <v>2.0499999999999998</v>
      </c>
      <c r="G6486" s="6">
        <f t="shared" si="708"/>
        <v>-8.0000000000000071E-2</v>
      </c>
      <c r="H6486" s="1">
        <f t="shared" si="709"/>
        <v>0</v>
      </c>
      <c r="I6486" s="1">
        <f t="shared" si="710"/>
        <v>8.0000000000000071E-2</v>
      </c>
      <c r="K6486" s="6">
        <f t="shared" si="711"/>
        <v>2.0000000000000018E-2</v>
      </c>
      <c r="L6486" s="6">
        <f t="shared" si="712"/>
        <v>5.4285714285714305E-2</v>
      </c>
      <c r="M6486" s="6">
        <f t="shared" si="713"/>
        <v>0.36842105263157915</v>
      </c>
      <c r="N6486" s="6">
        <f t="shared" si="714"/>
        <v>26.923076923076934</v>
      </c>
      <c r="Q6486" s="1">
        <v>2.0274399999999999</v>
      </c>
      <c r="R6486" s="3">
        <v>518200</v>
      </c>
    </row>
    <row r="6487" spans="1:18" x14ac:dyDescent="0.2">
      <c r="A6487" s="8">
        <v>43402</v>
      </c>
      <c r="B6487" s="1">
        <v>2.0699999999999998</v>
      </c>
      <c r="C6487" s="1">
        <v>2.09</v>
      </c>
      <c r="D6487" s="1">
        <v>1.95</v>
      </c>
      <c r="E6487" s="1">
        <v>1.97</v>
      </c>
      <c r="G6487" s="6">
        <f t="shared" si="708"/>
        <v>-7.9999999999999849E-2</v>
      </c>
      <c r="H6487" s="1">
        <f t="shared" si="709"/>
        <v>0</v>
      </c>
      <c r="I6487" s="1">
        <f t="shared" si="710"/>
        <v>7.9999999999999849E-2</v>
      </c>
      <c r="K6487" s="6">
        <f t="shared" si="711"/>
        <v>1.4999999999999998E-2</v>
      </c>
      <c r="L6487" s="6">
        <f t="shared" si="712"/>
        <v>6.0000000000000005E-2</v>
      </c>
      <c r="M6487" s="6">
        <f t="shared" si="713"/>
        <v>0.24999999999999994</v>
      </c>
      <c r="N6487" s="6">
        <f t="shared" si="714"/>
        <v>20</v>
      </c>
      <c r="Q6487" s="1">
        <v>1.948321</v>
      </c>
      <c r="R6487" s="3">
        <v>249900</v>
      </c>
    </row>
    <row r="6488" spans="1:18" x14ac:dyDescent="0.2">
      <c r="A6488" s="8">
        <v>43403</v>
      </c>
      <c r="B6488" s="1">
        <v>1.97</v>
      </c>
      <c r="C6488" s="1">
        <v>1.988</v>
      </c>
      <c r="D6488" s="1">
        <v>1.7849999999999999</v>
      </c>
      <c r="E6488" s="1">
        <v>1.83</v>
      </c>
      <c r="G6488" s="6">
        <f t="shared" si="708"/>
        <v>-0.1399999999999999</v>
      </c>
      <c r="H6488" s="1">
        <f t="shared" si="709"/>
        <v>0</v>
      </c>
      <c r="I6488" s="1">
        <f t="shared" si="710"/>
        <v>0.1399999999999999</v>
      </c>
      <c r="K6488" s="6">
        <f t="shared" si="711"/>
        <v>1.4999999999999998E-2</v>
      </c>
      <c r="L6488" s="6">
        <f t="shared" si="712"/>
        <v>5.9999999999999991E-2</v>
      </c>
      <c r="M6488" s="6">
        <f t="shared" si="713"/>
        <v>0.25</v>
      </c>
      <c r="N6488" s="6">
        <f t="shared" si="714"/>
        <v>20</v>
      </c>
      <c r="Q6488" s="1">
        <v>1.8098609999999999</v>
      </c>
      <c r="R6488" s="3">
        <v>941900</v>
      </c>
    </row>
    <row r="6489" spans="1:18" x14ac:dyDescent="0.2">
      <c r="A6489" s="8">
        <v>43404</v>
      </c>
      <c r="B6489" s="1">
        <v>1.85</v>
      </c>
      <c r="C6489" s="1">
        <v>2.09</v>
      </c>
      <c r="D6489" s="1">
        <v>1.84</v>
      </c>
      <c r="E6489" s="1">
        <v>1.98</v>
      </c>
      <c r="G6489" s="6">
        <f t="shared" si="708"/>
        <v>0.14999999999999991</v>
      </c>
      <c r="H6489" s="1">
        <f t="shared" si="709"/>
        <v>0.14999999999999991</v>
      </c>
      <c r="I6489" s="1">
        <f t="shared" si="710"/>
        <v>0</v>
      </c>
      <c r="K6489" s="6">
        <f t="shared" si="711"/>
        <v>2.5714285714285707E-2</v>
      </c>
      <c r="L6489" s="6">
        <f t="shared" si="712"/>
        <v>5.0714285714285712E-2</v>
      </c>
      <c r="M6489" s="6">
        <f t="shared" si="713"/>
        <v>0.50704225352112664</v>
      </c>
      <c r="N6489" s="6">
        <f t="shared" si="714"/>
        <v>33.644859813084096</v>
      </c>
      <c r="Q6489" s="1">
        <v>1.9582109999999999</v>
      </c>
      <c r="R6489" s="3">
        <v>575800</v>
      </c>
    </row>
    <row r="6490" spans="1:18" x14ac:dyDescent="0.2">
      <c r="A6490" s="8">
        <v>43405</v>
      </c>
      <c r="B6490" s="1">
        <v>1.96</v>
      </c>
      <c r="C6490" s="1">
        <v>2.14</v>
      </c>
      <c r="D6490" s="1">
        <v>1.92</v>
      </c>
      <c r="E6490" s="1">
        <v>1.94</v>
      </c>
      <c r="G6490" s="6">
        <f t="shared" si="708"/>
        <v>-4.0000000000000036E-2</v>
      </c>
      <c r="H6490" s="1">
        <f t="shared" si="709"/>
        <v>0</v>
      </c>
      <c r="I6490" s="1">
        <f t="shared" si="710"/>
        <v>4.0000000000000036E-2</v>
      </c>
      <c r="K6490" s="6">
        <f t="shared" si="711"/>
        <v>2.0714285714285716E-2</v>
      </c>
      <c r="L6490" s="6">
        <f t="shared" si="712"/>
        <v>5.3571428571428568E-2</v>
      </c>
      <c r="M6490" s="6">
        <f t="shared" si="713"/>
        <v>0.38666666666666671</v>
      </c>
      <c r="N6490" s="6">
        <f t="shared" si="714"/>
        <v>27.884615384615387</v>
      </c>
      <c r="Q6490" s="1">
        <v>1.9186510000000001</v>
      </c>
      <c r="R6490" s="3">
        <v>343800</v>
      </c>
    </row>
    <row r="6491" spans="1:18" x14ac:dyDescent="0.2">
      <c r="A6491" s="8">
        <v>43406</v>
      </c>
      <c r="B6491" s="1">
        <v>1.96</v>
      </c>
      <c r="C6491" s="1">
        <v>2.0299999999999998</v>
      </c>
      <c r="D6491" s="1">
        <v>1.835</v>
      </c>
      <c r="E6491" s="1">
        <v>1.87</v>
      </c>
      <c r="G6491" s="6">
        <f t="shared" si="708"/>
        <v>-6.999999999999984E-2</v>
      </c>
      <c r="H6491" s="1">
        <f t="shared" si="709"/>
        <v>0</v>
      </c>
      <c r="I6491" s="1">
        <f t="shared" si="710"/>
        <v>6.999999999999984E-2</v>
      </c>
      <c r="K6491" s="6">
        <f t="shared" si="711"/>
        <v>1.7857142857142856E-2</v>
      </c>
      <c r="L6491" s="6">
        <f t="shared" si="712"/>
        <v>5.8571428571428559E-2</v>
      </c>
      <c r="M6491" s="6">
        <f t="shared" si="713"/>
        <v>0.30487804878048785</v>
      </c>
      <c r="N6491" s="6">
        <f t="shared" si="714"/>
        <v>23.36448598130842</v>
      </c>
      <c r="Q6491" s="1">
        <v>1.849421</v>
      </c>
      <c r="R6491" s="3">
        <v>431700</v>
      </c>
    </row>
    <row r="6492" spans="1:18" x14ac:dyDescent="0.2">
      <c r="A6492" s="8">
        <v>43409</v>
      </c>
      <c r="B6492" s="1">
        <v>1.89</v>
      </c>
      <c r="C6492" s="1">
        <v>2</v>
      </c>
      <c r="D6492" s="1">
        <v>1.89</v>
      </c>
      <c r="E6492" s="1">
        <v>1.98</v>
      </c>
      <c r="G6492" s="6">
        <f t="shared" si="708"/>
        <v>0.10999999999999988</v>
      </c>
      <c r="H6492" s="1">
        <f t="shared" si="709"/>
        <v>0.10999999999999988</v>
      </c>
      <c r="I6492" s="1">
        <f t="shared" si="710"/>
        <v>0</v>
      </c>
      <c r="K6492" s="6">
        <f t="shared" si="711"/>
        <v>2.1428571428571415E-2</v>
      </c>
      <c r="L6492" s="6">
        <f t="shared" si="712"/>
        <v>5.8571428571428559E-2</v>
      </c>
      <c r="M6492" s="6">
        <f t="shared" si="713"/>
        <v>0.36585365853658519</v>
      </c>
      <c r="N6492" s="6">
        <f t="shared" si="714"/>
        <v>26.785714285714278</v>
      </c>
      <c r="Q6492" s="1">
        <v>1.9582109999999999</v>
      </c>
      <c r="R6492" s="3">
        <v>401100</v>
      </c>
    </row>
    <row r="6493" spans="1:18" x14ac:dyDescent="0.2">
      <c r="A6493" s="8">
        <v>43410</v>
      </c>
      <c r="B6493" s="1">
        <v>1.98</v>
      </c>
      <c r="C6493" s="1">
        <v>2.14</v>
      </c>
      <c r="D6493" s="1">
        <v>1.98</v>
      </c>
      <c r="E6493" s="1">
        <v>2.12</v>
      </c>
      <c r="G6493" s="6">
        <f t="shared" si="708"/>
        <v>0.14000000000000012</v>
      </c>
      <c r="H6493" s="1">
        <f t="shared" si="709"/>
        <v>0.14000000000000012</v>
      </c>
      <c r="I6493" s="1">
        <f t="shared" si="710"/>
        <v>0</v>
      </c>
      <c r="K6493" s="6">
        <f t="shared" si="711"/>
        <v>3.1428571428571424E-2</v>
      </c>
      <c r="L6493" s="6">
        <f t="shared" si="712"/>
        <v>5.0714285714285712E-2</v>
      </c>
      <c r="M6493" s="6">
        <f t="shared" si="713"/>
        <v>0.61971830985915488</v>
      </c>
      <c r="N6493" s="6">
        <f t="shared" si="714"/>
        <v>38.260869565217391</v>
      </c>
      <c r="Q6493" s="1">
        <v>2.09667</v>
      </c>
      <c r="R6493" s="3">
        <v>291800</v>
      </c>
    </row>
    <row r="6494" spans="1:18" x14ac:dyDescent="0.2">
      <c r="A6494" s="8">
        <v>43411</v>
      </c>
      <c r="B6494" s="1">
        <v>2.15</v>
      </c>
      <c r="C6494" s="1">
        <v>2.2799999999999998</v>
      </c>
      <c r="D6494" s="1">
        <v>2.06</v>
      </c>
      <c r="E6494" s="1">
        <v>2.11</v>
      </c>
      <c r="G6494" s="6">
        <f t="shared" si="708"/>
        <v>-1.0000000000000231E-2</v>
      </c>
      <c r="H6494" s="1">
        <f t="shared" si="709"/>
        <v>0</v>
      </c>
      <c r="I6494" s="1">
        <f t="shared" si="710"/>
        <v>1.0000000000000231E-2</v>
      </c>
      <c r="K6494" s="6">
        <f t="shared" si="711"/>
        <v>2.9999999999999995E-2</v>
      </c>
      <c r="L6494" s="6">
        <f t="shared" si="712"/>
        <v>5.1428571428571442E-2</v>
      </c>
      <c r="M6494" s="6">
        <f t="shared" si="713"/>
        <v>0.58333333333333315</v>
      </c>
      <c r="N6494" s="6">
        <f t="shared" si="714"/>
        <v>36.842105263157883</v>
      </c>
      <c r="Q6494" s="1">
        <v>2.0867800000000001</v>
      </c>
      <c r="R6494" s="3">
        <v>482900</v>
      </c>
    </row>
    <row r="6495" spans="1:18" x14ac:dyDescent="0.2">
      <c r="A6495" s="8">
        <v>43412</v>
      </c>
      <c r="B6495" s="1">
        <v>2.36</v>
      </c>
      <c r="C6495" s="1">
        <v>2.36</v>
      </c>
      <c r="D6495" s="1">
        <v>1.88</v>
      </c>
      <c r="E6495" s="1">
        <v>2.19</v>
      </c>
      <c r="G6495" s="6">
        <f t="shared" si="708"/>
        <v>8.0000000000000071E-2</v>
      </c>
      <c r="H6495" s="1">
        <f t="shared" si="709"/>
        <v>8.0000000000000071E-2</v>
      </c>
      <c r="I6495" s="1">
        <f t="shared" si="710"/>
        <v>0</v>
      </c>
      <c r="K6495" s="6">
        <f t="shared" si="711"/>
        <v>3.5714285714285712E-2</v>
      </c>
      <c r="L6495" s="6">
        <f t="shared" si="712"/>
        <v>5.0714285714285712E-2</v>
      </c>
      <c r="M6495" s="6">
        <f t="shared" si="713"/>
        <v>0.70422535211267601</v>
      </c>
      <c r="N6495" s="6">
        <f t="shared" si="714"/>
        <v>41.322314049586772</v>
      </c>
      <c r="Q6495" s="1">
        <v>2.1659000000000002</v>
      </c>
      <c r="R6495" s="3">
        <v>1065900</v>
      </c>
    </row>
    <row r="6496" spans="1:18" x14ac:dyDescent="0.2">
      <c r="A6496" s="8">
        <v>43413</v>
      </c>
      <c r="B6496" s="1">
        <v>2.12</v>
      </c>
      <c r="C6496" s="1">
        <v>2.12</v>
      </c>
      <c r="D6496" s="1">
        <v>1.91</v>
      </c>
      <c r="E6496" s="1">
        <v>2.08</v>
      </c>
      <c r="G6496" s="6">
        <f t="shared" si="708"/>
        <v>-0.10999999999999988</v>
      </c>
      <c r="H6496" s="1">
        <f t="shared" si="709"/>
        <v>0</v>
      </c>
      <c r="I6496" s="1">
        <f t="shared" si="710"/>
        <v>0.10999999999999988</v>
      </c>
      <c r="K6496" s="6">
        <f t="shared" si="711"/>
        <v>3.4999999999999983E-2</v>
      </c>
      <c r="L6496" s="6">
        <f t="shared" si="712"/>
        <v>5.8571428571428559E-2</v>
      </c>
      <c r="M6496" s="6">
        <f t="shared" si="713"/>
        <v>0.59756097560975596</v>
      </c>
      <c r="N6496" s="6">
        <f t="shared" si="714"/>
        <v>37.404580152671748</v>
      </c>
      <c r="Q6496" s="1">
        <v>2.0571100000000002</v>
      </c>
      <c r="R6496" s="3">
        <v>514300</v>
      </c>
    </row>
    <row r="6497" spans="1:18" x14ac:dyDescent="0.2">
      <c r="A6497" s="8">
        <v>43416</v>
      </c>
      <c r="B6497" s="1">
        <v>2.11</v>
      </c>
      <c r="C6497" s="1">
        <v>2.15</v>
      </c>
      <c r="D6497" s="1">
        <v>1.95</v>
      </c>
      <c r="E6497" s="1">
        <v>1.96</v>
      </c>
      <c r="G6497" s="6">
        <f t="shared" si="708"/>
        <v>-0.12000000000000011</v>
      </c>
      <c r="H6497" s="1">
        <f t="shared" si="709"/>
        <v>0</v>
      </c>
      <c r="I6497" s="1">
        <f t="shared" si="710"/>
        <v>0.12000000000000011</v>
      </c>
      <c r="K6497" s="6">
        <f t="shared" si="711"/>
        <v>3.4999999999999983E-2</v>
      </c>
      <c r="L6497" s="6">
        <f t="shared" si="712"/>
        <v>4.7142857142857118E-2</v>
      </c>
      <c r="M6497" s="6">
        <f t="shared" si="713"/>
        <v>0.74242424242424243</v>
      </c>
      <c r="N6497" s="6">
        <f t="shared" si="714"/>
        <v>42.608695652173914</v>
      </c>
      <c r="Q6497" s="1">
        <v>1.938431</v>
      </c>
      <c r="R6497" s="3">
        <v>342700</v>
      </c>
    </row>
    <row r="6498" spans="1:18" x14ac:dyDescent="0.2">
      <c r="A6498" s="8">
        <v>43417</v>
      </c>
      <c r="B6498" s="1">
        <v>1.96</v>
      </c>
      <c r="C6498" s="1">
        <v>1.96</v>
      </c>
      <c r="D6498" s="1">
        <v>1.86</v>
      </c>
      <c r="E6498" s="1">
        <v>1.9</v>
      </c>
      <c r="G6498" s="6">
        <f t="shared" si="708"/>
        <v>-6.0000000000000053E-2</v>
      </c>
      <c r="H6498" s="1">
        <f t="shared" si="709"/>
        <v>0</v>
      </c>
      <c r="I6498" s="1">
        <f t="shared" si="710"/>
        <v>6.0000000000000053E-2</v>
      </c>
      <c r="K6498" s="6">
        <f t="shared" si="711"/>
        <v>3.4999999999999983E-2</v>
      </c>
      <c r="L6498" s="6">
        <f t="shared" si="712"/>
        <v>5.0714285714285712E-2</v>
      </c>
      <c r="M6498" s="6">
        <f t="shared" si="713"/>
        <v>0.69014084507042217</v>
      </c>
      <c r="N6498" s="6">
        <f t="shared" si="714"/>
        <v>40.833333333333314</v>
      </c>
      <c r="Q6498" s="1">
        <v>1.8790910000000001</v>
      </c>
      <c r="R6498" s="3">
        <v>472200</v>
      </c>
    </row>
    <row r="6499" spans="1:18" x14ac:dyDescent="0.2">
      <c r="A6499" s="8">
        <v>43418</v>
      </c>
      <c r="B6499" s="1">
        <v>1.94</v>
      </c>
      <c r="C6499" s="1">
        <v>1.98</v>
      </c>
      <c r="D6499" s="1">
        <v>1.85</v>
      </c>
      <c r="E6499" s="1">
        <v>1.87</v>
      </c>
      <c r="G6499" s="6">
        <f t="shared" si="708"/>
        <v>-2.9999999999999805E-2</v>
      </c>
      <c r="H6499" s="1">
        <f t="shared" si="709"/>
        <v>0</v>
      </c>
      <c r="I6499" s="1">
        <f t="shared" si="710"/>
        <v>2.9999999999999805E-2</v>
      </c>
      <c r="K6499" s="6">
        <f t="shared" si="711"/>
        <v>3.4285714285714287E-2</v>
      </c>
      <c r="L6499" s="6">
        <f t="shared" si="712"/>
        <v>5.2857142857142839E-2</v>
      </c>
      <c r="M6499" s="6">
        <f t="shared" si="713"/>
        <v>0.64864864864864891</v>
      </c>
      <c r="N6499" s="6">
        <f t="shared" si="714"/>
        <v>39.344262295081975</v>
      </c>
      <c r="Q6499" s="1">
        <v>1.849421</v>
      </c>
      <c r="R6499" s="3">
        <v>237500</v>
      </c>
    </row>
    <row r="6500" spans="1:18" x14ac:dyDescent="0.2">
      <c r="A6500" s="8">
        <v>43419</v>
      </c>
      <c r="B6500" s="1">
        <v>1.85</v>
      </c>
      <c r="C6500" s="1">
        <v>1.9</v>
      </c>
      <c r="D6500" s="1">
        <v>1.85</v>
      </c>
      <c r="E6500" s="1">
        <v>1.88</v>
      </c>
      <c r="G6500" s="6">
        <f t="shared" si="708"/>
        <v>9.9999999999997868E-3</v>
      </c>
      <c r="H6500" s="1">
        <f t="shared" si="709"/>
        <v>9.9999999999997868E-3</v>
      </c>
      <c r="I6500" s="1">
        <f t="shared" si="710"/>
        <v>0</v>
      </c>
      <c r="K6500" s="6">
        <f t="shared" si="711"/>
        <v>3.4999999999999983E-2</v>
      </c>
      <c r="L6500" s="6">
        <f t="shared" si="712"/>
        <v>4.7142857142857118E-2</v>
      </c>
      <c r="M6500" s="6">
        <f t="shared" si="713"/>
        <v>0.74242424242424243</v>
      </c>
      <c r="N6500" s="6">
        <f t="shared" si="714"/>
        <v>42.608695652173914</v>
      </c>
      <c r="Q6500" s="1">
        <v>1.8593109999999999</v>
      </c>
      <c r="R6500" s="3">
        <v>135900</v>
      </c>
    </row>
    <row r="6501" spans="1:18" x14ac:dyDescent="0.2">
      <c r="A6501" s="8">
        <v>43420</v>
      </c>
      <c r="B6501" s="1">
        <v>1.89</v>
      </c>
      <c r="C6501" s="1">
        <v>1.92</v>
      </c>
      <c r="D6501" s="1">
        <v>1.75</v>
      </c>
      <c r="E6501" s="1">
        <v>1.77</v>
      </c>
      <c r="G6501" s="6">
        <f t="shared" si="708"/>
        <v>-0.10999999999999988</v>
      </c>
      <c r="H6501" s="1">
        <f t="shared" si="709"/>
        <v>0</v>
      </c>
      <c r="I6501" s="1">
        <f t="shared" si="710"/>
        <v>0.10999999999999988</v>
      </c>
      <c r="K6501" s="6">
        <f t="shared" si="711"/>
        <v>3.4999999999999983E-2</v>
      </c>
      <c r="L6501" s="6">
        <f t="shared" si="712"/>
        <v>4.9285714285714266E-2</v>
      </c>
      <c r="M6501" s="6">
        <f t="shared" si="713"/>
        <v>0.71014492753623182</v>
      </c>
      <c r="N6501" s="6">
        <f t="shared" si="714"/>
        <v>41.525423728813564</v>
      </c>
      <c r="Q6501" s="1">
        <v>1.750521</v>
      </c>
      <c r="R6501" s="3">
        <v>369600</v>
      </c>
    </row>
    <row r="6502" spans="1:18" x14ac:dyDescent="0.2">
      <c r="A6502" s="8">
        <v>43423</v>
      </c>
      <c r="B6502" s="1">
        <v>1.75</v>
      </c>
      <c r="C6502" s="1">
        <v>1.76</v>
      </c>
      <c r="D6502" s="1">
        <v>1.55</v>
      </c>
      <c r="E6502" s="1">
        <v>1.56</v>
      </c>
      <c r="G6502" s="6">
        <f t="shared" si="708"/>
        <v>-0.20999999999999996</v>
      </c>
      <c r="H6502" s="1">
        <f t="shared" si="709"/>
        <v>0</v>
      </c>
      <c r="I6502" s="1">
        <f t="shared" si="710"/>
        <v>0.20999999999999996</v>
      </c>
      <c r="K6502" s="6">
        <f t="shared" si="711"/>
        <v>3.4999999999999983E-2</v>
      </c>
      <c r="L6502" s="6">
        <f t="shared" si="712"/>
        <v>5.428571428571427E-2</v>
      </c>
      <c r="M6502" s="6">
        <f t="shared" si="713"/>
        <v>0.64473684210526305</v>
      </c>
      <c r="N6502" s="6">
        <f t="shared" si="714"/>
        <v>39.199999999999996</v>
      </c>
      <c r="Q6502" s="1">
        <v>1.542832</v>
      </c>
      <c r="R6502" s="3">
        <v>842300</v>
      </c>
    </row>
    <row r="6503" spans="1:18" x14ac:dyDescent="0.2">
      <c r="A6503" s="8">
        <v>43424</v>
      </c>
      <c r="B6503" s="1">
        <v>1.53</v>
      </c>
      <c r="C6503" s="1">
        <v>1.6</v>
      </c>
      <c r="D6503" s="1">
        <v>1.43</v>
      </c>
      <c r="E6503" s="1">
        <v>1.5</v>
      </c>
      <c r="G6503" s="6">
        <f t="shared" si="708"/>
        <v>-6.0000000000000053E-2</v>
      </c>
      <c r="H6503" s="1">
        <f t="shared" si="709"/>
        <v>0</v>
      </c>
      <c r="I6503" s="1">
        <f t="shared" si="710"/>
        <v>6.0000000000000053E-2</v>
      </c>
      <c r="K6503" s="6">
        <f t="shared" si="711"/>
        <v>2.4285714285714275E-2</v>
      </c>
      <c r="L6503" s="6">
        <f t="shared" si="712"/>
        <v>5.8571428571428559E-2</v>
      </c>
      <c r="M6503" s="6">
        <f t="shared" si="713"/>
        <v>0.41463414634146334</v>
      </c>
      <c r="N6503" s="6">
        <f t="shared" si="714"/>
        <v>29.310344827586206</v>
      </c>
      <c r="Q6503" s="1">
        <v>1.483493</v>
      </c>
      <c r="R6503" s="3">
        <v>506400</v>
      </c>
    </row>
    <row r="6504" spans="1:18" x14ac:dyDescent="0.2">
      <c r="A6504" s="8">
        <v>43425</v>
      </c>
      <c r="B6504" s="1">
        <v>1.54</v>
      </c>
      <c r="C6504" s="1">
        <v>1.64</v>
      </c>
      <c r="D6504" s="1">
        <v>1.48</v>
      </c>
      <c r="E6504" s="1">
        <v>1.59</v>
      </c>
      <c r="G6504" s="6">
        <f t="shared" si="708"/>
        <v>9.000000000000008E-2</v>
      </c>
      <c r="H6504" s="1">
        <f t="shared" si="709"/>
        <v>9.000000000000008E-2</v>
      </c>
      <c r="I6504" s="1">
        <f t="shared" si="710"/>
        <v>0</v>
      </c>
      <c r="K6504" s="6">
        <f t="shared" si="711"/>
        <v>3.0714285714285711E-2</v>
      </c>
      <c r="L6504" s="6">
        <f t="shared" si="712"/>
        <v>5.5714285714285702E-2</v>
      </c>
      <c r="M6504" s="6">
        <f t="shared" si="713"/>
        <v>0.55128205128205132</v>
      </c>
      <c r="N6504" s="6">
        <f t="shared" si="714"/>
        <v>35.537190082644628</v>
      </c>
      <c r="Q6504" s="1">
        <v>1.5725020000000001</v>
      </c>
      <c r="R6504" s="3">
        <v>261600</v>
      </c>
    </row>
    <row r="6505" spans="1:18" x14ac:dyDescent="0.2">
      <c r="A6505" s="8">
        <v>43427</v>
      </c>
      <c r="B6505" s="1">
        <v>1.49</v>
      </c>
      <c r="C6505" s="1">
        <v>1.55</v>
      </c>
      <c r="D6505" s="1">
        <v>1.46</v>
      </c>
      <c r="E6505" s="1">
        <v>1.48</v>
      </c>
      <c r="G6505" s="6">
        <f t="shared" si="708"/>
        <v>-0.1100000000000001</v>
      </c>
      <c r="H6505" s="1">
        <f t="shared" si="709"/>
        <v>0</v>
      </c>
      <c r="I6505" s="1">
        <f t="shared" si="710"/>
        <v>0.1100000000000001</v>
      </c>
      <c r="K6505" s="6">
        <f t="shared" si="711"/>
        <v>3.0714285714285711E-2</v>
      </c>
      <c r="L6505" s="6">
        <f t="shared" si="712"/>
        <v>5.8571428571428573E-2</v>
      </c>
      <c r="M6505" s="6">
        <f t="shared" si="713"/>
        <v>0.52439024390243894</v>
      </c>
      <c r="N6505" s="6">
        <f t="shared" si="714"/>
        <v>34.400000000000006</v>
      </c>
      <c r="Q6505" s="1">
        <v>1.463713</v>
      </c>
      <c r="R6505" s="3">
        <v>228000</v>
      </c>
    </row>
    <row r="6506" spans="1:18" x14ac:dyDescent="0.2">
      <c r="A6506" s="8">
        <v>43430</v>
      </c>
      <c r="B6506" s="1">
        <v>1.52</v>
      </c>
      <c r="C6506" s="1">
        <v>1.65</v>
      </c>
      <c r="D6506" s="1">
        <v>1.48</v>
      </c>
      <c r="E6506" s="1">
        <v>1.59</v>
      </c>
      <c r="G6506" s="6">
        <f t="shared" si="708"/>
        <v>0.1100000000000001</v>
      </c>
      <c r="H6506" s="1">
        <f t="shared" si="709"/>
        <v>0.1100000000000001</v>
      </c>
      <c r="I6506" s="1">
        <f t="shared" si="710"/>
        <v>0</v>
      </c>
      <c r="K6506" s="6">
        <f t="shared" si="711"/>
        <v>3.0714285714285725E-2</v>
      </c>
      <c r="L6506" s="6">
        <f t="shared" si="712"/>
        <v>5.8571428571428573E-2</v>
      </c>
      <c r="M6506" s="6">
        <f t="shared" si="713"/>
        <v>0.52439024390243916</v>
      </c>
      <c r="N6506" s="6">
        <f t="shared" si="714"/>
        <v>34.400000000000006</v>
      </c>
      <c r="Q6506" s="1">
        <v>1.5725020000000001</v>
      </c>
      <c r="R6506" s="3">
        <v>320600</v>
      </c>
    </row>
    <row r="6507" spans="1:18" x14ac:dyDescent="0.2">
      <c r="A6507" s="8">
        <v>43431</v>
      </c>
      <c r="B6507" s="1">
        <v>1.57</v>
      </c>
      <c r="C6507" s="1">
        <v>1.6</v>
      </c>
      <c r="D6507" s="1">
        <v>1.52</v>
      </c>
      <c r="E6507" s="1">
        <v>1.57</v>
      </c>
      <c r="G6507" s="6">
        <f t="shared" si="708"/>
        <v>-2.0000000000000018E-2</v>
      </c>
      <c r="H6507" s="1">
        <f t="shared" si="709"/>
        <v>0</v>
      </c>
      <c r="I6507" s="1">
        <f t="shared" si="710"/>
        <v>2.0000000000000018E-2</v>
      </c>
      <c r="K6507" s="6">
        <f t="shared" si="711"/>
        <v>2.0714285714285716E-2</v>
      </c>
      <c r="L6507" s="6">
        <f t="shared" si="712"/>
        <v>6.0000000000000005E-2</v>
      </c>
      <c r="M6507" s="6">
        <f t="shared" si="713"/>
        <v>0.34523809523809523</v>
      </c>
      <c r="N6507" s="6">
        <f t="shared" si="714"/>
        <v>25.663716814159301</v>
      </c>
      <c r="Q6507" s="1">
        <v>1.5527219999999999</v>
      </c>
      <c r="R6507" s="3">
        <v>110300</v>
      </c>
    </row>
    <row r="6508" spans="1:18" x14ac:dyDescent="0.2">
      <c r="A6508" s="8">
        <v>43432</v>
      </c>
      <c r="B6508" s="1">
        <v>1.58</v>
      </c>
      <c r="C6508" s="1">
        <v>1.64</v>
      </c>
      <c r="D6508" s="1">
        <v>1.518</v>
      </c>
      <c r="E6508" s="1">
        <v>1.61</v>
      </c>
      <c r="G6508" s="6">
        <f t="shared" si="708"/>
        <v>4.0000000000000036E-2</v>
      </c>
      <c r="H6508" s="1">
        <f t="shared" si="709"/>
        <v>4.0000000000000036E-2</v>
      </c>
      <c r="I6508" s="1">
        <f t="shared" si="710"/>
        <v>0</v>
      </c>
      <c r="K6508" s="6">
        <f t="shared" si="711"/>
        <v>2.3571428571428577E-2</v>
      </c>
      <c r="L6508" s="6">
        <f t="shared" si="712"/>
        <v>5.9285714285714275E-2</v>
      </c>
      <c r="M6508" s="6">
        <f t="shared" si="713"/>
        <v>0.3975903614457833</v>
      </c>
      <c r="N6508" s="6">
        <f t="shared" si="714"/>
        <v>28.448275862068968</v>
      </c>
      <c r="Q6508" s="1">
        <v>1.592282</v>
      </c>
      <c r="R6508" s="3">
        <v>190600</v>
      </c>
    </row>
    <row r="6509" spans="1:18" x14ac:dyDescent="0.2">
      <c r="A6509" s="8">
        <v>43433</v>
      </c>
      <c r="B6509" s="1">
        <v>1.64</v>
      </c>
      <c r="C6509" s="1">
        <v>1.66</v>
      </c>
      <c r="D6509" s="1">
        <v>1.57</v>
      </c>
      <c r="E6509" s="1">
        <v>1.64</v>
      </c>
      <c r="G6509" s="6">
        <f t="shared" si="708"/>
        <v>2.9999999999999805E-2</v>
      </c>
      <c r="H6509" s="1">
        <f t="shared" si="709"/>
        <v>2.9999999999999805E-2</v>
      </c>
      <c r="I6509" s="1">
        <f t="shared" si="710"/>
        <v>0</v>
      </c>
      <c r="K6509" s="6">
        <f t="shared" si="711"/>
        <v>1.9999999999999987E-2</v>
      </c>
      <c r="L6509" s="6">
        <f t="shared" si="712"/>
        <v>5.9285714285714275E-2</v>
      </c>
      <c r="M6509" s="6">
        <f t="shared" si="713"/>
        <v>0.33734939759036126</v>
      </c>
      <c r="N6509" s="6">
        <f t="shared" si="714"/>
        <v>25.225225225225216</v>
      </c>
      <c r="Q6509" s="1">
        <v>1.6219520000000001</v>
      </c>
      <c r="R6509" s="3">
        <v>222600</v>
      </c>
    </row>
    <row r="6510" spans="1:18" x14ac:dyDescent="0.2">
      <c r="A6510" s="8">
        <v>43434</v>
      </c>
      <c r="B6510" s="1">
        <v>1.63</v>
      </c>
      <c r="C6510" s="1">
        <v>1.71</v>
      </c>
      <c r="D6510" s="1">
        <v>1.57</v>
      </c>
      <c r="E6510" s="1">
        <v>1.63</v>
      </c>
      <c r="G6510" s="6">
        <f t="shared" si="708"/>
        <v>-1.0000000000000009E-2</v>
      </c>
      <c r="H6510" s="1">
        <f t="shared" si="709"/>
        <v>0</v>
      </c>
      <c r="I6510" s="1">
        <f t="shared" si="710"/>
        <v>1.0000000000000009E-2</v>
      </c>
      <c r="K6510" s="6">
        <f t="shared" si="711"/>
        <v>1.9999999999999987E-2</v>
      </c>
      <c r="L6510" s="6">
        <f t="shared" si="712"/>
        <v>5.2142857142857144E-2</v>
      </c>
      <c r="M6510" s="6">
        <f t="shared" si="713"/>
        <v>0.3835616438356162</v>
      </c>
      <c r="N6510" s="6">
        <f t="shared" si="714"/>
        <v>27.722772277227705</v>
      </c>
      <c r="Q6510" s="1">
        <v>1.6120620000000001</v>
      </c>
      <c r="R6510" s="3">
        <v>253500</v>
      </c>
    </row>
    <row r="6511" spans="1:18" x14ac:dyDescent="0.2">
      <c r="A6511" s="8">
        <v>43437</v>
      </c>
      <c r="B6511" s="1">
        <v>1.71</v>
      </c>
      <c r="C6511" s="1">
        <v>1.827</v>
      </c>
      <c r="D6511" s="1">
        <v>1.69</v>
      </c>
      <c r="E6511" s="1">
        <v>1.76</v>
      </c>
      <c r="G6511" s="6">
        <f t="shared" si="708"/>
        <v>0.13000000000000012</v>
      </c>
      <c r="H6511" s="1">
        <f t="shared" si="709"/>
        <v>0.13000000000000012</v>
      </c>
      <c r="I6511" s="1">
        <f t="shared" si="710"/>
        <v>0</v>
      </c>
      <c r="K6511" s="6">
        <f t="shared" si="711"/>
        <v>2.928571428571428E-2</v>
      </c>
      <c r="L6511" s="6">
        <f t="shared" si="712"/>
        <v>4.357142857142856E-2</v>
      </c>
      <c r="M6511" s="6">
        <f t="shared" si="713"/>
        <v>0.67213114754098369</v>
      </c>
      <c r="N6511" s="6">
        <f t="shared" si="714"/>
        <v>40.196078431372555</v>
      </c>
      <c r="Q6511" s="1">
        <v>1.740632</v>
      </c>
      <c r="R6511" s="3">
        <v>431100</v>
      </c>
    </row>
    <row r="6512" spans="1:18" x14ac:dyDescent="0.2">
      <c r="A6512" s="8">
        <v>43438</v>
      </c>
      <c r="B6512" s="1">
        <v>1.75</v>
      </c>
      <c r="C6512" s="1">
        <v>1.75</v>
      </c>
      <c r="D6512" s="1">
        <v>1.65</v>
      </c>
      <c r="E6512" s="1">
        <v>1.71</v>
      </c>
      <c r="G6512" s="6">
        <f t="shared" si="708"/>
        <v>-5.0000000000000044E-2</v>
      </c>
      <c r="H6512" s="1">
        <f t="shared" si="709"/>
        <v>0</v>
      </c>
      <c r="I6512" s="1">
        <f t="shared" si="710"/>
        <v>5.0000000000000044E-2</v>
      </c>
      <c r="K6512" s="6">
        <f t="shared" si="711"/>
        <v>2.928571428571428E-2</v>
      </c>
      <c r="L6512" s="6">
        <f t="shared" si="712"/>
        <v>4.2857142857142851E-2</v>
      </c>
      <c r="M6512" s="6">
        <f t="shared" si="713"/>
        <v>0.68333333333333335</v>
      </c>
      <c r="N6512" s="6">
        <f t="shared" si="714"/>
        <v>40.594059405940591</v>
      </c>
      <c r="Q6512" s="1">
        <v>1.691182</v>
      </c>
      <c r="R6512" s="3">
        <v>193700</v>
      </c>
    </row>
    <row r="6513" spans="1:18" x14ac:dyDescent="0.2">
      <c r="A6513" s="8">
        <v>43440</v>
      </c>
      <c r="B6513" s="1">
        <v>1.66</v>
      </c>
      <c r="C6513" s="1">
        <v>1.68</v>
      </c>
      <c r="D6513" s="1">
        <v>1.58</v>
      </c>
      <c r="E6513" s="1">
        <v>1.59</v>
      </c>
      <c r="G6513" s="6">
        <f t="shared" si="708"/>
        <v>-0.11999999999999988</v>
      </c>
      <c r="H6513" s="1">
        <f t="shared" si="709"/>
        <v>0</v>
      </c>
      <c r="I6513" s="1">
        <f t="shared" si="710"/>
        <v>0.11999999999999988</v>
      </c>
      <c r="K6513" s="6">
        <f t="shared" si="711"/>
        <v>2.928571428571428E-2</v>
      </c>
      <c r="L6513" s="6">
        <f t="shared" si="712"/>
        <v>4.928571428571428E-2</v>
      </c>
      <c r="M6513" s="6">
        <f t="shared" si="713"/>
        <v>0.59420289855072461</v>
      </c>
      <c r="N6513" s="6">
        <f t="shared" si="714"/>
        <v>37.272727272727273</v>
      </c>
      <c r="Q6513" s="1">
        <v>1.5725020000000001</v>
      </c>
      <c r="R6513" s="3">
        <v>244600</v>
      </c>
    </row>
    <row r="6514" spans="1:18" x14ac:dyDescent="0.2">
      <c r="A6514" s="8">
        <v>43441</v>
      </c>
      <c r="B6514" s="1">
        <v>1.64</v>
      </c>
      <c r="C6514" s="1">
        <v>1.72</v>
      </c>
      <c r="D6514" s="1">
        <v>1.64</v>
      </c>
      <c r="E6514" s="1">
        <v>1.64</v>
      </c>
      <c r="G6514" s="6">
        <f t="shared" si="708"/>
        <v>4.9999999999999822E-2</v>
      </c>
      <c r="H6514" s="1">
        <f t="shared" si="709"/>
        <v>4.9999999999999822E-2</v>
      </c>
      <c r="I6514" s="1">
        <f t="shared" si="710"/>
        <v>0</v>
      </c>
      <c r="K6514" s="6">
        <f t="shared" si="711"/>
        <v>3.214285714285714E-2</v>
      </c>
      <c r="L6514" s="6">
        <f t="shared" si="712"/>
        <v>4.928571428571428E-2</v>
      </c>
      <c r="M6514" s="6">
        <f t="shared" si="713"/>
        <v>0.65217391304347827</v>
      </c>
      <c r="N6514" s="6">
        <f t="shared" si="714"/>
        <v>39.473684210526315</v>
      </c>
      <c r="Q6514" s="1">
        <v>1.6219520000000001</v>
      </c>
      <c r="R6514" s="3">
        <v>140800</v>
      </c>
    </row>
    <row r="6515" spans="1:18" x14ac:dyDescent="0.2">
      <c r="A6515" s="8">
        <v>43444</v>
      </c>
      <c r="B6515" s="1">
        <v>1.63</v>
      </c>
      <c r="C6515" s="1">
        <v>1.64</v>
      </c>
      <c r="D6515" s="1">
        <v>1.55</v>
      </c>
      <c r="E6515" s="1">
        <v>1.55</v>
      </c>
      <c r="G6515" s="6">
        <f t="shared" si="708"/>
        <v>-8.9999999999999858E-2</v>
      </c>
      <c r="H6515" s="1">
        <f t="shared" si="709"/>
        <v>0</v>
      </c>
      <c r="I6515" s="1">
        <f t="shared" si="710"/>
        <v>8.9999999999999858E-2</v>
      </c>
      <c r="K6515" s="6">
        <f t="shared" si="711"/>
        <v>3.214285714285714E-2</v>
      </c>
      <c r="L6515" s="6">
        <f t="shared" si="712"/>
        <v>4.7857142857142855E-2</v>
      </c>
      <c r="M6515" s="6">
        <f t="shared" si="713"/>
        <v>0.67164179104477606</v>
      </c>
      <c r="N6515" s="6">
        <f t="shared" si="714"/>
        <v>40.178571428571423</v>
      </c>
      <c r="Q6515" s="1">
        <v>1.5329429999999999</v>
      </c>
      <c r="R6515" s="3">
        <v>245700</v>
      </c>
    </row>
    <row r="6516" spans="1:18" x14ac:dyDescent="0.2">
      <c r="A6516" s="8">
        <v>43445</v>
      </c>
      <c r="B6516" s="1">
        <v>1.57</v>
      </c>
      <c r="C6516" s="1">
        <v>1.62</v>
      </c>
      <c r="D6516" s="1">
        <v>1.55</v>
      </c>
      <c r="E6516" s="1">
        <v>1.57</v>
      </c>
      <c r="G6516" s="6">
        <f t="shared" si="708"/>
        <v>2.0000000000000018E-2</v>
      </c>
      <c r="H6516" s="1">
        <f t="shared" si="709"/>
        <v>2.0000000000000018E-2</v>
      </c>
      <c r="I6516" s="1">
        <f t="shared" si="710"/>
        <v>0</v>
      </c>
      <c r="K6516" s="6">
        <f t="shared" si="711"/>
        <v>3.3571428571428572E-2</v>
      </c>
      <c r="L6516" s="6">
        <f t="shared" si="712"/>
        <v>3.2857142857142856E-2</v>
      </c>
      <c r="M6516" s="6">
        <f t="shared" si="713"/>
        <v>1.0217391304347827</v>
      </c>
      <c r="N6516" s="6">
        <f t="shared" si="714"/>
        <v>50.537634408602152</v>
      </c>
      <c r="Q6516" s="1">
        <v>1.5527219999999999</v>
      </c>
      <c r="R6516" s="3">
        <v>91500</v>
      </c>
    </row>
    <row r="6517" spans="1:18" x14ac:dyDescent="0.2">
      <c r="A6517" s="8">
        <v>43446</v>
      </c>
      <c r="B6517" s="1">
        <v>1.6</v>
      </c>
      <c r="C6517" s="1">
        <v>1.66</v>
      </c>
      <c r="D6517" s="1">
        <v>1.5920000000000001</v>
      </c>
      <c r="E6517" s="1">
        <v>1.63</v>
      </c>
      <c r="G6517" s="6">
        <f t="shared" si="708"/>
        <v>5.9999999999999831E-2</v>
      </c>
      <c r="H6517" s="1">
        <f t="shared" si="709"/>
        <v>5.9999999999999831E-2</v>
      </c>
      <c r="I6517" s="1">
        <f t="shared" si="710"/>
        <v>0</v>
      </c>
      <c r="K6517" s="6">
        <f t="shared" si="711"/>
        <v>3.7857142857142846E-2</v>
      </c>
      <c r="L6517" s="6">
        <f t="shared" si="712"/>
        <v>2.8571428571428564E-2</v>
      </c>
      <c r="M6517" s="6">
        <f t="shared" si="713"/>
        <v>1.325</v>
      </c>
      <c r="N6517" s="6">
        <f t="shared" si="714"/>
        <v>56.98924731182796</v>
      </c>
      <c r="Q6517" s="1">
        <v>1.6120620000000001</v>
      </c>
      <c r="R6517" s="3">
        <v>95100</v>
      </c>
    </row>
    <row r="6518" spans="1:18" x14ac:dyDescent="0.2">
      <c r="A6518" s="8">
        <v>43447</v>
      </c>
      <c r="B6518" s="1">
        <v>1.58</v>
      </c>
      <c r="C6518" s="1">
        <v>1.62</v>
      </c>
      <c r="D6518" s="1">
        <v>1.53</v>
      </c>
      <c r="E6518" s="1">
        <v>1.56</v>
      </c>
      <c r="G6518" s="6">
        <f t="shared" si="708"/>
        <v>-6.999999999999984E-2</v>
      </c>
      <c r="H6518" s="1">
        <f t="shared" si="709"/>
        <v>0</v>
      </c>
      <c r="I6518" s="1">
        <f t="shared" si="710"/>
        <v>6.999999999999984E-2</v>
      </c>
      <c r="K6518" s="6">
        <f t="shared" si="711"/>
        <v>3.142857142857141E-2</v>
      </c>
      <c r="L6518" s="6">
        <f t="shared" si="712"/>
        <v>3.3571428571428551E-2</v>
      </c>
      <c r="M6518" s="6">
        <f t="shared" si="713"/>
        <v>0.93617021276595747</v>
      </c>
      <c r="N6518" s="6">
        <f t="shared" si="714"/>
        <v>48.35164835164835</v>
      </c>
      <c r="Q6518" s="1">
        <v>1.542832</v>
      </c>
      <c r="R6518" s="3">
        <v>428900</v>
      </c>
    </row>
    <row r="6519" spans="1:18" x14ac:dyDescent="0.2">
      <c r="A6519" s="8">
        <v>43448</v>
      </c>
      <c r="B6519" s="1">
        <v>1.57</v>
      </c>
      <c r="C6519" s="1">
        <v>1.62</v>
      </c>
      <c r="D6519" s="1">
        <v>1.498</v>
      </c>
      <c r="E6519" s="1">
        <v>1.5</v>
      </c>
      <c r="G6519" s="6">
        <f t="shared" si="708"/>
        <v>-6.0000000000000053E-2</v>
      </c>
      <c r="H6519" s="1">
        <f t="shared" si="709"/>
        <v>0</v>
      </c>
      <c r="I6519" s="1">
        <f t="shared" si="710"/>
        <v>6.0000000000000053E-2</v>
      </c>
      <c r="K6519" s="6">
        <f t="shared" si="711"/>
        <v>3.142857142857141E-2</v>
      </c>
      <c r="L6519" s="6">
        <f t="shared" si="712"/>
        <v>2.9999999999999978E-2</v>
      </c>
      <c r="M6519" s="6">
        <f t="shared" si="713"/>
        <v>1.0476190476190477</v>
      </c>
      <c r="N6519" s="6">
        <f t="shared" si="714"/>
        <v>51.162790697674417</v>
      </c>
      <c r="Q6519" s="1">
        <v>1.483493</v>
      </c>
      <c r="R6519" s="3">
        <v>126900</v>
      </c>
    </row>
    <row r="6520" spans="1:18" x14ac:dyDescent="0.2">
      <c r="A6520" s="8">
        <v>43451</v>
      </c>
      <c r="B6520" s="1">
        <v>1.48</v>
      </c>
      <c r="C6520" s="1">
        <v>1.48</v>
      </c>
      <c r="D6520" s="1">
        <v>1.35</v>
      </c>
      <c r="E6520" s="1">
        <v>1.38</v>
      </c>
      <c r="G6520" s="6">
        <f t="shared" si="708"/>
        <v>-0.12000000000000011</v>
      </c>
      <c r="H6520" s="1">
        <f t="shared" si="709"/>
        <v>0</v>
      </c>
      <c r="I6520" s="1">
        <f t="shared" si="710"/>
        <v>0.12000000000000011</v>
      </c>
      <c r="K6520" s="6">
        <f t="shared" si="711"/>
        <v>2.3571428571428545E-2</v>
      </c>
      <c r="L6520" s="6">
        <f t="shared" si="712"/>
        <v>3.8571428571428555E-2</v>
      </c>
      <c r="M6520" s="6">
        <f t="shared" si="713"/>
        <v>0.61111111111111072</v>
      </c>
      <c r="N6520" s="6">
        <f t="shared" si="714"/>
        <v>37.931034482758605</v>
      </c>
      <c r="Q6520" s="1">
        <v>1.3648130000000001</v>
      </c>
      <c r="R6520" s="3">
        <v>437500</v>
      </c>
    </row>
    <row r="6521" spans="1:18" x14ac:dyDescent="0.2">
      <c r="A6521" s="8">
        <v>43452</v>
      </c>
      <c r="B6521" s="1">
        <v>1.35</v>
      </c>
      <c r="C6521" s="1">
        <v>1.4359999999999999</v>
      </c>
      <c r="D6521" s="1">
        <v>1.32</v>
      </c>
      <c r="E6521" s="1">
        <v>1.32</v>
      </c>
      <c r="G6521" s="6">
        <f t="shared" si="708"/>
        <v>-5.9999999999999831E-2</v>
      </c>
      <c r="H6521" s="1">
        <f t="shared" si="709"/>
        <v>0</v>
      </c>
      <c r="I6521" s="1">
        <f t="shared" si="710"/>
        <v>5.9999999999999831E-2</v>
      </c>
      <c r="K6521" s="6">
        <f t="shared" si="711"/>
        <v>2.3571428571428545E-2</v>
      </c>
      <c r="L6521" s="6">
        <f t="shared" si="712"/>
        <v>4.1428571428571405E-2</v>
      </c>
      <c r="M6521" s="6">
        <f t="shared" si="713"/>
        <v>0.568965517241379</v>
      </c>
      <c r="N6521" s="6">
        <f t="shared" si="714"/>
        <v>36.263736263736249</v>
      </c>
      <c r="Q6521" s="1">
        <v>1.305474</v>
      </c>
      <c r="R6521" s="3">
        <v>234800</v>
      </c>
    </row>
    <row r="6522" spans="1:18" x14ac:dyDescent="0.2">
      <c r="A6522" s="8">
        <v>43453</v>
      </c>
      <c r="B6522" s="1">
        <v>1.35</v>
      </c>
      <c r="C6522" s="1">
        <v>1.44</v>
      </c>
      <c r="D6522" s="1">
        <v>1.29</v>
      </c>
      <c r="E6522" s="1">
        <v>1.34</v>
      </c>
      <c r="G6522" s="6">
        <f t="shared" si="708"/>
        <v>2.0000000000000018E-2</v>
      </c>
      <c r="H6522" s="1">
        <f t="shared" si="709"/>
        <v>2.0000000000000018E-2</v>
      </c>
      <c r="I6522" s="1">
        <f t="shared" si="710"/>
        <v>0</v>
      </c>
      <c r="K6522" s="6">
        <f t="shared" si="711"/>
        <v>2.2142857142857113E-2</v>
      </c>
      <c r="L6522" s="6">
        <f t="shared" si="712"/>
        <v>4.1428571428571405E-2</v>
      </c>
      <c r="M6522" s="6">
        <f t="shared" si="713"/>
        <v>0.53448275862068928</v>
      </c>
      <c r="N6522" s="6">
        <f t="shared" si="714"/>
        <v>34.831460674157285</v>
      </c>
      <c r="Q6522" s="1">
        <v>1.325253</v>
      </c>
      <c r="R6522" s="3">
        <v>162000</v>
      </c>
    </row>
    <row r="6523" spans="1:18" x14ac:dyDescent="0.2">
      <c r="A6523" s="8">
        <v>43454</v>
      </c>
      <c r="B6523" s="1">
        <v>1.34</v>
      </c>
      <c r="C6523" s="1">
        <v>1.41</v>
      </c>
      <c r="D6523" s="1">
        <v>1.3</v>
      </c>
      <c r="E6523" s="1">
        <v>1.34</v>
      </c>
      <c r="G6523" s="6">
        <f t="shared" si="708"/>
        <v>0</v>
      </c>
      <c r="H6523" s="1">
        <f t="shared" si="709"/>
        <v>0</v>
      </c>
      <c r="I6523" s="1">
        <f t="shared" si="710"/>
        <v>0</v>
      </c>
      <c r="K6523" s="6">
        <f t="shared" si="711"/>
        <v>1.9999999999999987E-2</v>
      </c>
      <c r="L6523" s="6">
        <f t="shared" si="712"/>
        <v>4.1428571428571405E-2</v>
      </c>
      <c r="M6523" s="6">
        <f t="shared" si="713"/>
        <v>0.48275862068965514</v>
      </c>
      <c r="N6523" s="6">
        <f t="shared" si="714"/>
        <v>32.558139534883722</v>
      </c>
      <c r="Q6523" s="1">
        <v>1.325253</v>
      </c>
      <c r="R6523" s="3">
        <v>371300</v>
      </c>
    </row>
    <row r="6524" spans="1:18" x14ac:dyDescent="0.2">
      <c r="A6524" s="8">
        <v>43455</v>
      </c>
      <c r="B6524" s="1">
        <v>1.32</v>
      </c>
      <c r="C6524" s="1">
        <v>1.35</v>
      </c>
      <c r="D6524" s="1">
        <v>1.28</v>
      </c>
      <c r="E6524" s="1">
        <v>1.31</v>
      </c>
      <c r="G6524" s="6">
        <f t="shared" si="708"/>
        <v>-3.0000000000000027E-2</v>
      </c>
      <c r="H6524" s="1">
        <f t="shared" si="709"/>
        <v>0</v>
      </c>
      <c r="I6524" s="1">
        <f t="shared" si="710"/>
        <v>3.0000000000000027E-2</v>
      </c>
      <c r="K6524" s="6">
        <f t="shared" si="711"/>
        <v>1.9999999999999987E-2</v>
      </c>
      <c r="L6524" s="6">
        <f t="shared" si="712"/>
        <v>4.285714285714283E-2</v>
      </c>
      <c r="M6524" s="6">
        <f t="shared" si="713"/>
        <v>0.46666666666666667</v>
      </c>
      <c r="N6524" s="6">
        <f t="shared" si="714"/>
        <v>31.818181818181827</v>
      </c>
      <c r="Q6524" s="1">
        <v>1.2955840000000001</v>
      </c>
      <c r="R6524" s="3">
        <v>282100</v>
      </c>
    </row>
    <row r="6525" spans="1:18" x14ac:dyDescent="0.2">
      <c r="A6525" s="8">
        <v>43458</v>
      </c>
      <c r="B6525" s="1">
        <v>1.3</v>
      </c>
      <c r="C6525" s="1">
        <v>1.33</v>
      </c>
      <c r="D6525" s="1">
        <v>1.22</v>
      </c>
      <c r="E6525" s="1">
        <v>1.22</v>
      </c>
      <c r="G6525" s="6">
        <f t="shared" si="708"/>
        <v>-9.000000000000008E-2</v>
      </c>
      <c r="H6525" s="1">
        <f t="shared" si="709"/>
        <v>0</v>
      </c>
      <c r="I6525" s="1">
        <f t="shared" si="710"/>
        <v>9.000000000000008E-2</v>
      </c>
      <c r="K6525" s="6">
        <f t="shared" si="711"/>
        <v>1.0714285714285692E-2</v>
      </c>
      <c r="L6525" s="6">
        <f t="shared" si="712"/>
        <v>4.9285714285714266E-2</v>
      </c>
      <c r="M6525" s="6">
        <f t="shared" si="713"/>
        <v>0.21739130434782572</v>
      </c>
      <c r="N6525" s="6">
        <f t="shared" si="714"/>
        <v>17.857142857142833</v>
      </c>
      <c r="Q6525" s="1">
        <v>1.206574</v>
      </c>
      <c r="R6525" s="3">
        <v>128100</v>
      </c>
    </row>
    <row r="6526" spans="1:18" x14ac:dyDescent="0.2">
      <c r="A6526" s="8">
        <v>43460</v>
      </c>
      <c r="B6526" s="1">
        <v>1.27</v>
      </c>
      <c r="C6526" s="1">
        <v>1.39</v>
      </c>
      <c r="D6526" s="1">
        <v>1.246</v>
      </c>
      <c r="E6526" s="1">
        <v>1.38</v>
      </c>
      <c r="G6526" s="6">
        <f t="shared" si="708"/>
        <v>0.15999999999999992</v>
      </c>
      <c r="H6526" s="1">
        <f t="shared" si="709"/>
        <v>0.15999999999999992</v>
      </c>
      <c r="I6526" s="1">
        <f t="shared" si="710"/>
        <v>0</v>
      </c>
      <c r="K6526" s="6">
        <f t="shared" si="711"/>
        <v>2.2142857142857113E-2</v>
      </c>
      <c r="L6526" s="6">
        <f t="shared" si="712"/>
        <v>4.5714285714285693E-2</v>
      </c>
      <c r="M6526" s="6">
        <f t="shared" si="713"/>
        <v>0.48437499999999956</v>
      </c>
      <c r="N6526" s="6">
        <f t="shared" si="714"/>
        <v>32.631578947368396</v>
      </c>
      <c r="Q6526" s="1">
        <v>1.3648130000000001</v>
      </c>
      <c r="R6526" s="3">
        <v>455800</v>
      </c>
    </row>
    <row r="6527" spans="1:18" x14ac:dyDescent="0.2">
      <c r="A6527" s="8">
        <v>43461</v>
      </c>
      <c r="B6527" s="1">
        <v>1.35</v>
      </c>
      <c r="C6527" s="1">
        <v>1.43</v>
      </c>
      <c r="D6527" s="1">
        <v>1.2829999999999999</v>
      </c>
      <c r="E6527" s="1">
        <v>1.38</v>
      </c>
      <c r="G6527" s="6">
        <f t="shared" si="708"/>
        <v>0</v>
      </c>
      <c r="H6527" s="1">
        <f t="shared" si="709"/>
        <v>0</v>
      </c>
      <c r="I6527" s="1">
        <f t="shared" si="710"/>
        <v>0</v>
      </c>
      <c r="K6527" s="6">
        <f t="shared" si="711"/>
        <v>2.2142857142857113E-2</v>
      </c>
      <c r="L6527" s="6">
        <f t="shared" si="712"/>
        <v>3.714285714285713E-2</v>
      </c>
      <c r="M6527" s="6">
        <f t="shared" si="713"/>
        <v>0.59615384615384559</v>
      </c>
      <c r="N6527" s="6">
        <f t="shared" si="714"/>
        <v>37.349397590361427</v>
      </c>
      <c r="Q6527" s="1">
        <v>1.3648130000000001</v>
      </c>
      <c r="R6527" s="3">
        <v>301900</v>
      </c>
    </row>
    <row r="6528" spans="1:18" x14ac:dyDescent="0.2">
      <c r="A6528" s="8">
        <v>43462</v>
      </c>
      <c r="B6528" s="1">
        <v>1.38</v>
      </c>
      <c r="C6528" s="1">
        <v>1.44</v>
      </c>
      <c r="D6528" s="1">
        <v>1.33</v>
      </c>
      <c r="E6528" s="1">
        <v>1.37</v>
      </c>
      <c r="G6528" s="6">
        <f t="shared" si="708"/>
        <v>-9.9999999999997868E-3</v>
      </c>
      <c r="H6528" s="1">
        <f t="shared" si="709"/>
        <v>0</v>
      </c>
      <c r="I6528" s="1">
        <f t="shared" si="710"/>
        <v>9.9999999999997868E-3</v>
      </c>
      <c r="K6528" s="6">
        <f t="shared" si="711"/>
        <v>1.8571428571428555E-2</v>
      </c>
      <c r="L6528" s="6">
        <f t="shared" si="712"/>
        <v>3.7857142857142825E-2</v>
      </c>
      <c r="M6528" s="6">
        <f t="shared" si="713"/>
        <v>0.490566037735849</v>
      </c>
      <c r="N6528" s="6">
        <f t="shared" si="714"/>
        <v>32.911392405063282</v>
      </c>
      <c r="Q6528" s="1">
        <v>1.3549230000000001</v>
      </c>
      <c r="R6528" s="3">
        <v>362300</v>
      </c>
    </row>
    <row r="6529" spans="1:18" x14ac:dyDescent="0.2">
      <c r="A6529" s="8">
        <v>43465</v>
      </c>
      <c r="B6529" s="1">
        <v>1.38</v>
      </c>
      <c r="C6529" s="1">
        <v>1.5</v>
      </c>
      <c r="D6529" s="1">
        <v>1.38</v>
      </c>
      <c r="E6529" s="1">
        <v>1.47</v>
      </c>
      <c r="G6529" s="6">
        <f t="shared" si="708"/>
        <v>9.9999999999999867E-2</v>
      </c>
      <c r="H6529" s="1">
        <f t="shared" si="709"/>
        <v>9.9999999999999867E-2</v>
      </c>
      <c r="I6529" s="1">
        <f t="shared" si="710"/>
        <v>0</v>
      </c>
      <c r="K6529" s="6">
        <f t="shared" si="711"/>
        <v>2.571428571428569E-2</v>
      </c>
      <c r="L6529" s="6">
        <f t="shared" si="712"/>
        <v>3.142857142857141E-2</v>
      </c>
      <c r="M6529" s="6">
        <f t="shared" si="713"/>
        <v>0.8181818181818179</v>
      </c>
      <c r="N6529" s="6">
        <f t="shared" si="714"/>
        <v>44.999999999999993</v>
      </c>
      <c r="Q6529" s="1">
        <v>1.4538230000000001</v>
      </c>
      <c r="R6529" s="3">
        <v>295900</v>
      </c>
    </row>
    <row r="6530" spans="1:18" x14ac:dyDescent="0.2">
      <c r="A6530" s="8">
        <v>43467</v>
      </c>
      <c r="B6530" s="1">
        <v>1.41</v>
      </c>
      <c r="C6530" s="1">
        <v>1.6</v>
      </c>
      <c r="D6530" s="1">
        <v>1.38</v>
      </c>
      <c r="E6530" s="1">
        <v>1.59</v>
      </c>
      <c r="G6530" s="6">
        <f t="shared" si="708"/>
        <v>0.12000000000000011</v>
      </c>
      <c r="H6530" s="1">
        <f t="shared" si="709"/>
        <v>0.12000000000000011</v>
      </c>
      <c r="I6530" s="1">
        <f t="shared" si="710"/>
        <v>0</v>
      </c>
      <c r="K6530" s="6">
        <f t="shared" si="711"/>
        <v>3.2857142857142842E-2</v>
      </c>
      <c r="L6530" s="6">
        <f t="shared" si="712"/>
        <v>3.142857142857141E-2</v>
      </c>
      <c r="M6530" s="6">
        <f t="shared" si="713"/>
        <v>1.0454545454545456</v>
      </c>
      <c r="N6530" s="6">
        <f t="shared" si="714"/>
        <v>51.111111111111121</v>
      </c>
      <c r="Q6530" s="1">
        <v>1.5725020000000001</v>
      </c>
      <c r="R6530" s="3">
        <v>222100</v>
      </c>
    </row>
    <row r="6531" spans="1:18" x14ac:dyDescent="0.2">
      <c r="A6531" s="8">
        <v>43468</v>
      </c>
      <c r="B6531" s="1">
        <v>1.61</v>
      </c>
      <c r="C6531" s="1">
        <v>1.64</v>
      </c>
      <c r="D6531" s="1">
        <v>1.5049999999999999</v>
      </c>
      <c r="E6531" s="1">
        <v>1.58</v>
      </c>
      <c r="G6531" s="6">
        <f t="shared" si="708"/>
        <v>-1.0000000000000009E-2</v>
      </c>
      <c r="H6531" s="1">
        <f t="shared" si="709"/>
        <v>0</v>
      </c>
      <c r="I6531" s="1">
        <f t="shared" si="710"/>
        <v>1.0000000000000009E-2</v>
      </c>
      <c r="K6531" s="6">
        <f t="shared" si="711"/>
        <v>2.8571428571428564E-2</v>
      </c>
      <c r="L6531" s="6">
        <f t="shared" si="712"/>
        <v>3.2142857142857126E-2</v>
      </c>
      <c r="M6531" s="6">
        <f t="shared" si="713"/>
        <v>0.88888888888888906</v>
      </c>
      <c r="N6531" s="6">
        <f t="shared" si="714"/>
        <v>47.058823529411768</v>
      </c>
      <c r="Q6531" s="1">
        <v>1.562613</v>
      </c>
      <c r="R6531" s="3">
        <v>190800</v>
      </c>
    </row>
    <row r="6532" spans="1:18" x14ac:dyDescent="0.2">
      <c r="A6532" s="8">
        <v>43469</v>
      </c>
      <c r="B6532" s="1">
        <v>1.61</v>
      </c>
      <c r="C6532" s="1">
        <v>1.72</v>
      </c>
      <c r="D6532" s="1">
        <v>1.61</v>
      </c>
      <c r="E6532" s="1">
        <v>1.71</v>
      </c>
      <c r="G6532" s="6">
        <f t="shared" ref="G6532:G6595" si="715">E6532-E6531</f>
        <v>0.12999999999999989</v>
      </c>
      <c r="H6532" s="1">
        <f t="shared" ref="H6532:H6595" si="716">IF(G6532&gt;0,G6532,0)</f>
        <v>0.12999999999999989</v>
      </c>
      <c r="I6532" s="1">
        <f t="shared" ref="I6532:I6595" si="717">IF(G6532&lt;0,ABS(G6532),0)</f>
        <v>0</v>
      </c>
      <c r="K6532" s="6">
        <f t="shared" si="711"/>
        <v>3.7857142857142846E-2</v>
      </c>
      <c r="L6532" s="6">
        <f t="shared" si="712"/>
        <v>2.7142857142857135E-2</v>
      </c>
      <c r="M6532" s="6">
        <f t="shared" si="713"/>
        <v>1.3947368421052631</v>
      </c>
      <c r="N6532" s="6">
        <f t="shared" si="714"/>
        <v>58.241758241758234</v>
      </c>
      <c r="Q6532" s="1">
        <v>1.691182</v>
      </c>
      <c r="R6532" s="3">
        <v>244700</v>
      </c>
    </row>
    <row r="6533" spans="1:18" x14ac:dyDescent="0.2">
      <c r="A6533" s="8">
        <v>43472</v>
      </c>
      <c r="B6533" s="1">
        <v>1.74</v>
      </c>
      <c r="C6533" s="1">
        <v>1.79</v>
      </c>
      <c r="D6533" s="1">
        <v>1.67</v>
      </c>
      <c r="E6533" s="1">
        <v>1.68</v>
      </c>
      <c r="G6533" s="6">
        <f t="shared" si="715"/>
        <v>-3.0000000000000027E-2</v>
      </c>
      <c r="H6533" s="1">
        <f t="shared" si="716"/>
        <v>0</v>
      </c>
      <c r="I6533" s="1">
        <f t="shared" si="717"/>
        <v>3.0000000000000027E-2</v>
      </c>
      <c r="K6533" s="6">
        <f t="shared" si="711"/>
        <v>3.7857142857142846E-2</v>
      </c>
      <c r="L6533" s="6">
        <f t="shared" si="712"/>
        <v>2.4999999999999991E-2</v>
      </c>
      <c r="M6533" s="6">
        <f t="shared" si="713"/>
        <v>1.5142857142857145</v>
      </c>
      <c r="N6533" s="6">
        <f t="shared" si="714"/>
        <v>60.227272727272727</v>
      </c>
      <c r="Q6533" s="1">
        <v>1.6615120000000001</v>
      </c>
      <c r="R6533" s="3">
        <v>515100</v>
      </c>
    </row>
    <row r="6534" spans="1:18" x14ac:dyDescent="0.2">
      <c r="A6534" s="8">
        <v>43473</v>
      </c>
      <c r="B6534" s="1">
        <v>1.75</v>
      </c>
      <c r="C6534" s="1">
        <v>1.89</v>
      </c>
      <c r="D6534" s="1">
        <v>1.75</v>
      </c>
      <c r="E6534" s="1">
        <v>1.8</v>
      </c>
      <c r="G6534" s="6">
        <f t="shared" si="715"/>
        <v>0.12000000000000011</v>
      </c>
      <c r="H6534" s="1">
        <f t="shared" si="716"/>
        <v>0.12000000000000011</v>
      </c>
      <c r="I6534" s="1">
        <f t="shared" si="717"/>
        <v>0</v>
      </c>
      <c r="K6534" s="6">
        <f t="shared" si="711"/>
        <v>4.6428571428571423E-2</v>
      </c>
      <c r="L6534" s="6">
        <f t="shared" si="712"/>
        <v>1.642857142857141E-2</v>
      </c>
      <c r="M6534" s="6">
        <f t="shared" si="713"/>
        <v>2.8260869565217419</v>
      </c>
      <c r="N6534" s="6">
        <f t="shared" si="714"/>
        <v>73.863636363636374</v>
      </c>
      <c r="Q6534" s="1">
        <v>1.7801910000000001</v>
      </c>
      <c r="R6534" s="3">
        <v>518200</v>
      </c>
    </row>
    <row r="6535" spans="1:18" x14ac:dyDescent="0.2">
      <c r="A6535" s="8">
        <v>43474</v>
      </c>
      <c r="B6535" s="1">
        <v>1.84</v>
      </c>
      <c r="C6535" s="1">
        <v>1.88</v>
      </c>
      <c r="D6535" s="1">
        <v>1.78</v>
      </c>
      <c r="E6535" s="1">
        <v>1.82</v>
      </c>
      <c r="G6535" s="6">
        <f t="shared" si="715"/>
        <v>2.0000000000000018E-2</v>
      </c>
      <c r="H6535" s="1">
        <f t="shared" si="716"/>
        <v>2.0000000000000018E-2</v>
      </c>
      <c r="I6535" s="1">
        <f t="shared" si="717"/>
        <v>0</v>
      </c>
      <c r="K6535" s="6">
        <f t="shared" si="711"/>
        <v>4.7857142857142855E-2</v>
      </c>
      <c r="L6535" s="6">
        <f t="shared" si="712"/>
        <v>1.2142857142857138E-2</v>
      </c>
      <c r="M6535" s="6">
        <f t="shared" si="713"/>
        <v>3.9411764705882368</v>
      </c>
      <c r="N6535" s="6">
        <f t="shared" si="714"/>
        <v>79.761904761904773</v>
      </c>
      <c r="Q6535" s="1">
        <v>1.799971</v>
      </c>
      <c r="R6535" s="3">
        <v>242400</v>
      </c>
    </row>
    <row r="6536" spans="1:18" x14ac:dyDescent="0.2">
      <c r="A6536" s="8">
        <v>43475</v>
      </c>
      <c r="B6536" s="1">
        <v>1.79</v>
      </c>
      <c r="C6536" s="1">
        <v>1.86</v>
      </c>
      <c r="D6536" s="1">
        <v>1.73</v>
      </c>
      <c r="E6536" s="1">
        <v>1.83</v>
      </c>
      <c r="G6536" s="6">
        <f t="shared" si="715"/>
        <v>1.0000000000000009E-2</v>
      </c>
      <c r="H6536" s="1">
        <f t="shared" si="716"/>
        <v>1.0000000000000009E-2</v>
      </c>
      <c r="I6536" s="1">
        <f t="shared" si="717"/>
        <v>0</v>
      </c>
      <c r="K6536" s="6">
        <f t="shared" si="711"/>
        <v>4.7142857142857139E-2</v>
      </c>
      <c r="L6536" s="6">
        <f t="shared" si="712"/>
        <v>1.2142857142857138E-2</v>
      </c>
      <c r="M6536" s="6">
        <f t="shared" si="713"/>
        <v>3.8823529411764719</v>
      </c>
      <c r="N6536" s="6">
        <f t="shared" si="714"/>
        <v>79.518072289156635</v>
      </c>
      <c r="Q6536" s="1">
        <v>1.8098609999999999</v>
      </c>
      <c r="R6536" s="3">
        <v>158200</v>
      </c>
    </row>
    <row r="6537" spans="1:18" x14ac:dyDescent="0.2">
      <c r="A6537" s="8">
        <v>43476</v>
      </c>
      <c r="B6537" s="1">
        <v>1.82</v>
      </c>
      <c r="C6537" s="1">
        <v>1.88</v>
      </c>
      <c r="D6537" s="1">
        <v>1.75</v>
      </c>
      <c r="E6537" s="1">
        <v>1.79</v>
      </c>
      <c r="G6537" s="6">
        <f t="shared" si="715"/>
        <v>-4.0000000000000036E-2</v>
      </c>
      <c r="H6537" s="1">
        <f t="shared" si="716"/>
        <v>0</v>
      </c>
      <c r="I6537" s="1">
        <f t="shared" si="717"/>
        <v>4.0000000000000036E-2</v>
      </c>
      <c r="K6537" s="6">
        <f t="shared" si="711"/>
        <v>4.7142857142857139E-2</v>
      </c>
      <c r="L6537" s="6">
        <f t="shared" si="712"/>
        <v>1.4999999999999998E-2</v>
      </c>
      <c r="M6537" s="6">
        <f t="shared" si="713"/>
        <v>3.1428571428571432</v>
      </c>
      <c r="N6537" s="6">
        <f t="shared" si="714"/>
        <v>75.862068965517238</v>
      </c>
      <c r="Q6537" s="1">
        <v>1.7703009999999999</v>
      </c>
      <c r="R6537" s="3">
        <v>321700</v>
      </c>
    </row>
    <row r="6538" spans="1:18" x14ac:dyDescent="0.2">
      <c r="A6538" s="8">
        <v>43479</v>
      </c>
      <c r="B6538" s="1">
        <v>1.75</v>
      </c>
      <c r="C6538" s="1">
        <v>1.86</v>
      </c>
      <c r="D6538" s="1">
        <v>1.75</v>
      </c>
      <c r="E6538" s="1">
        <v>1.78</v>
      </c>
      <c r="G6538" s="6">
        <f t="shared" si="715"/>
        <v>-1.0000000000000009E-2</v>
      </c>
      <c r="H6538" s="1">
        <f t="shared" si="716"/>
        <v>0</v>
      </c>
      <c r="I6538" s="1">
        <f t="shared" si="717"/>
        <v>1.0000000000000009E-2</v>
      </c>
      <c r="K6538" s="6">
        <f t="shared" si="711"/>
        <v>4.7142857142857139E-2</v>
      </c>
      <c r="L6538" s="6">
        <f t="shared" si="712"/>
        <v>1.3571428571428568E-2</v>
      </c>
      <c r="M6538" s="6">
        <f t="shared" si="713"/>
        <v>3.4736842105263164</v>
      </c>
      <c r="N6538" s="6">
        <f t="shared" si="714"/>
        <v>77.64705882352942</v>
      </c>
      <c r="Q6538" s="1">
        <v>1.7604109999999999</v>
      </c>
      <c r="R6538" s="3">
        <v>134400</v>
      </c>
    </row>
    <row r="6539" spans="1:18" x14ac:dyDescent="0.2">
      <c r="A6539" s="8">
        <v>43480</v>
      </c>
      <c r="B6539" s="1">
        <v>1.79</v>
      </c>
      <c r="C6539" s="1">
        <v>1.85</v>
      </c>
      <c r="D6539" s="1">
        <v>1.788</v>
      </c>
      <c r="E6539" s="1">
        <v>1.85</v>
      </c>
      <c r="G6539" s="6">
        <f t="shared" si="715"/>
        <v>7.0000000000000062E-2</v>
      </c>
      <c r="H6539" s="1">
        <f t="shared" si="716"/>
        <v>7.0000000000000062E-2</v>
      </c>
      <c r="I6539" s="1">
        <f t="shared" si="717"/>
        <v>0</v>
      </c>
      <c r="K6539" s="6">
        <f t="shared" si="711"/>
        <v>5.2142857142857144E-2</v>
      </c>
      <c r="L6539" s="6">
        <f t="shared" si="712"/>
        <v>7.1428571428571331E-3</v>
      </c>
      <c r="M6539" s="6">
        <f t="shared" si="713"/>
        <v>7.3000000000000105</v>
      </c>
      <c r="N6539" s="6">
        <f t="shared" si="714"/>
        <v>87.951807228915683</v>
      </c>
      <c r="Q6539" s="1">
        <v>1.8296410000000001</v>
      </c>
      <c r="R6539" s="3">
        <v>169400</v>
      </c>
    </row>
    <row r="6540" spans="1:18" x14ac:dyDescent="0.2">
      <c r="A6540" s="8">
        <v>43481</v>
      </c>
      <c r="B6540" s="1">
        <v>1.89</v>
      </c>
      <c r="C6540" s="1">
        <v>1.92</v>
      </c>
      <c r="D6540" s="1">
        <v>1.83</v>
      </c>
      <c r="E6540" s="1">
        <v>1.85</v>
      </c>
      <c r="G6540" s="6">
        <f t="shared" si="715"/>
        <v>0</v>
      </c>
      <c r="H6540" s="1">
        <f t="shared" si="716"/>
        <v>0</v>
      </c>
      <c r="I6540" s="1">
        <f t="shared" si="717"/>
        <v>0</v>
      </c>
      <c r="K6540" s="6">
        <f t="shared" si="711"/>
        <v>4.0714285714285717E-2</v>
      </c>
      <c r="L6540" s="6">
        <f t="shared" si="712"/>
        <v>7.1428571428571331E-3</v>
      </c>
      <c r="M6540" s="6">
        <f t="shared" si="713"/>
        <v>5.7000000000000082</v>
      </c>
      <c r="N6540" s="6">
        <f t="shared" si="714"/>
        <v>85.074626865671661</v>
      </c>
      <c r="Q6540" s="1">
        <v>1.8296410000000001</v>
      </c>
      <c r="R6540" s="3">
        <v>142200</v>
      </c>
    </row>
    <row r="6541" spans="1:18" x14ac:dyDescent="0.2">
      <c r="A6541" s="8">
        <v>43482</v>
      </c>
      <c r="B6541" s="1">
        <v>1.84</v>
      </c>
      <c r="C6541" s="1">
        <v>1.9</v>
      </c>
      <c r="D6541" s="1">
        <v>1.83</v>
      </c>
      <c r="E6541" s="1">
        <v>1.86</v>
      </c>
      <c r="G6541" s="6">
        <f t="shared" si="715"/>
        <v>1.0000000000000009E-2</v>
      </c>
      <c r="H6541" s="1">
        <f t="shared" si="716"/>
        <v>1.0000000000000009E-2</v>
      </c>
      <c r="I6541" s="1">
        <f t="shared" si="717"/>
        <v>0</v>
      </c>
      <c r="K6541" s="6">
        <f t="shared" si="711"/>
        <v>4.1428571428571433E-2</v>
      </c>
      <c r="L6541" s="6">
        <f t="shared" si="712"/>
        <v>7.1428571428571331E-3</v>
      </c>
      <c r="M6541" s="6">
        <f t="shared" si="713"/>
        <v>5.8000000000000087</v>
      </c>
      <c r="N6541" s="6">
        <f t="shared" si="714"/>
        <v>85.29411764705884</v>
      </c>
      <c r="Q6541" s="1">
        <v>1.839531</v>
      </c>
      <c r="R6541" s="3">
        <v>223900</v>
      </c>
    </row>
    <row r="6542" spans="1:18" x14ac:dyDescent="0.2">
      <c r="A6542" s="8">
        <v>43483</v>
      </c>
      <c r="B6542" s="1">
        <v>1.9</v>
      </c>
      <c r="C6542" s="1">
        <v>1.95</v>
      </c>
      <c r="D6542" s="1">
        <v>1.885</v>
      </c>
      <c r="E6542" s="1">
        <v>1.94</v>
      </c>
      <c r="G6542" s="6">
        <f t="shared" si="715"/>
        <v>7.9999999999999849E-2</v>
      </c>
      <c r="H6542" s="1">
        <f t="shared" si="716"/>
        <v>7.9999999999999849E-2</v>
      </c>
      <c r="I6542" s="1">
        <f t="shared" si="717"/>
        <v>0</v>
      </c>
      <c r="K6542" s="6">
        <f t="shared" si="711"/>
        <v>4.7142857142857139E-2</v>
      </c>
      <c r="L6542" s="6">
        <f t="shared" si="712"/>
        <v>6.4285714285714345E-3</v>
      </c>
      <c r="M6542" s="6">
        <f t="shared" si="713"/>
        <v>7.3333333333333259</v>
      </c>
      <c r="N6542" s="6">
        <f t="shared" si="714"/>
        <v>87.999999999999986</v>
      </c>
      <c r="Q6542" s="1">
        <v>1.9186510000000001</v>
      </c>
      <c r="R6542" s="3">
        <v>479100</v>
      </c>
    </row>
    <row r="6543" spans="1:18" x14ac:dyDescent="0.2">
      <c r="A6543" s="8">
        <v>43487</v>
      </c>
      <c r="B6543" s="1">
        <v>1.94</v>
      </c>
      <c r="C6543" s="1">
        <v>2</v>
      </c>
      <c r="D6543" s="1">
        <v>1.87</v>
      </c>
      <c r="E6543" s="1">
        <v>2</v>
      </c>
      <c r="G6543" s="6">
        <f t="shared" si="715"/>
        <v>6.0000000000000053E-2</v>
      </c>
      <c r="H6543" s="1">
        <f t="shared" si="716"/>
        <v>6.0000000000000053E-2</v>
      </c>
      <c r="I6543" s="1">
        <f t="shared" si="717"/>
        <v>0</v>
      </c>
      <c r="K6543" s="6">
        <f t="shared" si="711"/>
        <v>4.4285714285714296E-2</v>
      </c>
      <c r="L6543" s="6">
        <f t="shared" si="712"/>
        <v>6.4285714285714345E-3</v>
      </c>
      <c r="M6543" s="6">
        <f t="shared" si="713"/>
        <v>6.888888888888884</v>
      </c>
      <c r="N6543" s="6">
        <f t="shared" si="714"/>
        <v>87.323943661971825</v>
      </c>
      <c r="Q6543" s="1">
        <v>1.9779899999999999</v>
      </c>
      <c r="R6543" s="3">
        <v>335900</v>
      </c>
    </row>
    <row r="6544" spans="1:18" x14ac:dyDescent="0.2">
      <c r="A6544" s="8">
        <v>43488</v>
      </c>
      <c r="B6544" s="1">
        <v>2</v>
      </c>
      <c r="C6544" s="1">
        <v>2.04</v>
      </c>
      <c r="D6544" s="1">
        <v>1.85</v>
      </c>
      <c r="E6544" s="1">
        <v>1.88</v>
      </c>
      <c r="G6544" s="6">
        <f t="shared" si="715"/>
        <v>-0.12000000000000011</v>
      </c>
      <c r="H6544" s="1">
        <f t="shared" si="716"/>
        <v>0</v>
      </c>
      <c r="I6544" s="1">
        <f t="shared" si="717"/>
        <v>0.12000000000000011</v>
      </c>
      <c r="K6544" s="6">
        <f t="shared" ref="K6544:K6607" si="718">AVERAGE(H6531:H6544)</f>
        <v>3.5714285714285712E-2</v>
      </c>
      <c r="L6544" s="6">
        <f t="shared" ref="L6544:L6607" si="719">AVERAGE(I6531:I6544)</f>
        <v>1.5000000000000013E-2</v>
      </c>
      <c r="M6544" s="6">
        <f t="shared" ref="M6544:M6607" si="720">K6544/L6544</f>
        <v>2.3809523809523787</v>
      </c>
      <c r="N6544" s="6">
        <f t="shared" si="714"/>
        <v>70.422535211267586</v>
      </c>
      <c r="Q6544" s="1">
        <v>1.8593109999999999</v>
      </c>
      <c r="R6544" s="3">
        <v>234900</v>
      </c>
    </row>
    <row r="6545" spans="1:18" x14ac:dyDescent="0.2">
      <c r="A6545" s="8">
        <v>43489</v>
      </c>
      <c r="B6545" s="1">
        <v>1.88</v>
      </c>
      <c r="C6545" s="1">
        <v>1.93</v>
      </c>
      <c r="D6545" s="1">
        <v>1.79</v>
      </c>
      <c r="E6545" s="1">
        <v>1.83</v>
      </c>
      <c r="G6545" s="6">
        <f t="shared" si="715"/>
        <v>-4.9999999999999822E-2</v>
      </c>
      <c r="H6545" s="1">
        <f t="shared" si="716"/>
        <v>0</v>
      </c>
      <c r="I6545" s="1">
        <f t="shared" si="717"/>
        <v>4.9999999999999822E-2</v>
      </c>
      <c r="K6545" s="6">
        <f t="shared" si="718"/>
        <v>3.5714285714285712E-2</v>
      </c>
      <c r="L6545" s="6">
        <f t="shared" si="719"/>
        <v>1.7857142857142856E-2</v>
      </c>
      <c r="M6545" s="6">
        <f t="shared" si="720"/>
        <v>2</v>
      </c>
      <c r="N6545" s="6">
        <f t="shared" ref="N6545:N6608" si="721">IF(L6545=0,100,100-(100/(1+M6545)))</f>
        <v>66.666666666666657</v>
      </c>
      <c r="Q6545" s="1">
        <v>1.8098609999999999</v>
      </c>
      <c r="R6545" s="3">
        <v>284900</v>
      </c>
    </row>
    <row r="6546" spans="1:18" x14ac:dyDescent="0.2">
      <c r="A6546" s="8">
        <v>43490</v>
      </c>
      <c r="B6546" s="1">
        <v>1.84</v>
      </c>
      <c r="C6546" s="1">
        <v>1.9</v>
      </c>
      <c r="D6546" s="1">
        <v>1.81</v>
      </c>
      <c r="E6546" s="1">
        <v>1.86</v>
      </c>
      <c r="G6546" s="6">
        <f t="shared" si="715"/>
        <v>3.0000000000000027E-2</v>
      </c>
      <c r="H6546" s="1">
        <f t="shared" si="716"/>
        <v>3.0000000000000027E-2</v>
      </c>
      <c r="I6546" s="1">
        <f t="shared" si="717"/>
        <v>0</v>
      </c>
      <c r="K6546" s="6">
        <f t="shared" si="718"/>
        <v>2.8571428571428581E-2</v>
      </c>
      <c r="L6546" s="6">
        <f t="shared" si="719"/>
        <v>1.7857142857142856E-2</v>
      </c>
      <c r="M6546" s="6">
        <f t="shared" si="720"/>
        <v>1.6000000000000005</v>
      </c>
      <c r="N6546" s="6">
        <f t="shared" si="721"/>
        <v>61.538461538461547</v>
      </c>
      <c r="Q6546" s="1">
        <v>1.839531</v>
      </c>
      <c r="R6546" s="3">
        <v>104400</v>
      </c>
    </row>
    <row r="6547" spans="1:18" x14ac:dyDescent="0.2">
      <c r="A6547" s="8">
        <v>43493</v>
      </c>
      <c r="B6547" s="1">
        <v>1.84</v>
      </c>
      <c r="C6547" s="1">
        <v>1.88</v>
      </c>
      <c r="D6547" s="1">
        <v>1.81</v>
      </c>
      <c r="E6547" s="1">
        <v>1.87</v>
      </c>
      <c r="G6547" s="6">
        <f t="shared" si="715"/>
        <v>1.0000000000000009E-2</v>
      </c>
      <c r="H6547" s="1">
        <f t="shared" si="716"/>
        <v>1.0000000000000009E-2</v>
      </c>
      <c r="I6547" s="1">
        <f t="shared" si="717"/>
        <v>0</v>
      </c>
      <c r="K6547" s="6">
        <f t="shared" si="718"/>
        <v>2.9285714285714297E-2</v>
      </c>
      <c r="L6547" s="6">
        <f t="shared" si="719"/>
        <v>1.5714285714285712E-2</v>
      </c>
      <c r="M6547" s="6">
        <f t="shared" si="720"/>
        <v>1.8636363636363646</v>
      </c>
      <c r="N6547" s="6">
        <f t="shared" si="721"/>
        <v>65.07936507936509</v>
      </c>
      <c r="Q6547" s="1">
        <v>1.849421</v>
      </c>
      <c r="R6547" s="3">
        <v>77500</v>
      </c>
    </row>
    <row r="6548" spans="1:18" x14ac:dyDescent="0.2">
      <c r="A6548" s="8">
        <v>43494</v>
      </c>
      <c r="B6548" s="1">
        <v>1.9</v>
      </c>
      <c r="C6548" s="1">
        <v>1.9</v>
      </c>
      <c r="D6548" s="1">
        <v>1.83</v>
      </c>
      <c r="E6548" s="1">
        <v>1.86</v>
      </c>
      <c r="G6548" s="6">
        <f t="shared" si="715"/>
        <v>-1.0000000000000009E-2</v>
      </c>
      <c r="H6548" s="1">
        <f t="shared" si="716"/>
        <v>0</v>
      </c>
      <c r="I6548" s="1">
        <f t="shared" si="717"/>
        <v>1.0000000000000009E-2</v>
      </c>
      <c r="K6548" s="6">
        <f t="shared" si="718"/>
        <v>2.0714285714285716E-2</v>
      </c>
      <c r="L6548" s="6">
        <f t="shared" si="719"/>
        <v>1.6428571428571428E-2</v>
      </c>
      <c r="M6548" s="6">
        <f t="shared" si="720"/>
        <v>1.2608695652173916</v>
      </c>
      <c r="N6548" s="6">
        <f t="shared" si="721"/>
        <v>55.769230769230774</v>
      </c>
      <c r="Q6548" s="1">
        <v>1.839531</v>
      </c>
      <c r="R6548" s="3">
        <v>55400</v>
      </c>
    </row>
    <row r="6549" spans="1:18" x14ac:dyDescent="0.2">
      <c r="A6549" s="8">
        <v>43495</v>
      </c>
      <c r="B6549" s="1">
        <v>1.89</v>
      </c>
      <c r="C6549" s="1">
        <v>1.9</v>
      </c>
      <c r="D6549" s="1">
        <v>1.85</v>
      </c>
      <c r="E6549" s="1">
        <v>1.88</v>
      </c>
      <c r="G6549" s="6">
        <f t="shared" si="715"/>
        <v>1.9999999999999796E-2</v>
      </c>
      <c r="H6549" s="1">
        <f t="shared" si="716"/>
        <v>1.9999999999999796E-2</v>
      </c>
      <c r="I6549" s="1">
        <f t="shared" si="717"/>
        <v>0</v>
      </c>
      <c r="K6549" s="6">
        <f t="shared" si="718"/>
        <v>2.0714285714285702E-2</v>
      </c>
      <c r="L6549" s="6">
        <f t="shared" si="719"/>
        <v>1.6428571428571428E-2</v>
      </c>
      <c r="M6549" s="6">
        <f t="shared" si="720"/>
        <v>1.2608695652173907</v>
      </c>
      <c r="N6549" s="6">
        <f t="shared" si="721"/>
        <v>55.769230769230759</v>
      </c>
      <c r="Q6549" s="1">
        <v>1.8593109999999999</v>
      </c>
      <c r="R6549" s="3">
        <v>116700</v>
      </c>
    </row>
    <row r="6550" spans="1:18" x14ac:dyDescent="0.2">
      <c r="A6550" s="8">
        <v>43496</v>
      </c>
      <c r="B6550" s="1">
        <v>1.87</v>
      </c>
      <c r="C6550" s="1">
        <v>1.9</v>
      </c>
      <c r="D6550" s="1">
        <v>1.8129999999999999</v>
      </c>
      <c r="E6550" s="1">
        <v>1.84</v>
      </c>
      <c r="G6550" s="6">
        <f t="shared" si="715"/>
        <v>-3.9999999999999813E-2</v>
      </c>
      <c r="H6550" s="1">
        <f t="shared" si="716"/>
        <v>0</v>
      </c>
      <c r="I6550" s="1">
        <f t="shared" si="717"/>
        <v>3.9999999999999813E-2</v>
      </c>
      <c r="K6550" s="6">
        <f t="shared" si="718"/>
        <v>1.9999999999999987E-2</v>
      </c>
      <c r="L6550" s="6">
        <f t="shared" si="719"/>
        <v>1.9285714285714271E-2</v>
      </c>
      <c r="M6550" s="6">
        <f t="shared" si="720"/>
        <v>1.0370370370370372</v>
      </c>
      <c r="N6550" s="6">
        <f t="shared" si="721"/>
        <v>50.909090909090914</v>
      </c>
      <c r="Q6550" s="1">
        <v>1.8197509999999999</v>
      </c>
      <c r="R6550" s="3">
        <v>177000</v>
      </c>
    </row>
    <row r="6551" spans="1:18" x14ac:dyDescent="0.2">
      <c r="A6551" s="8">
        <v>43497</v>
      </c>
      <c r="B6551" s="1">
        <v>1.85</v>
      </c>
      <c r="C6551" s="1">
        <v>1.88</v>
      </c>
      <c r="D6551" s="1">
        <v>1.8160000000000001</v>
      </c>
      <c r="E6551" s="1">
        <v>1.87</v>
      </c>
      <c r="G6551" s="6">
        <f t="shared" si="715"/>
        <v>3.0000000000000027E-2</v>
      </c>
      <c r="H6551" s="1">
        <f t="shared" si="716"/>
        <v>3.0000000000000027E-2</v>
      </c>
      <c r="I6551" s="1">
        <f t="shared" si="717"/>
        <v>0</v>
      </c>
      <c r="K6551" s="6">
        <f t="shared" si="718"/>
        <v>2.2142857142857131E-2</v>
      </c>
      <c r="L6551" s="6">
        <f t="shared" si="719"/>
        <v>1.642857142857141E-2</v>
      </c>
      <c r="M6551" s="6">
        <f t="shared" si="720"/>
        <v>1.3478260869565224</v>
      </c>
      <c r="N6551" s="6">
        <f t="shared" si="721"/>
        <v>57.407407407407419</v>
      </c>
      <c r="Q6551" s="1">
        <v>1.849421</v>
      </c>
      <c r="R6551" s="3">
        <v>113500</v>
      </c>
    </row>
    <row r="6552" spans="1:18" x14ac:dyDescent="0.2">
      <c r="A6552" s="8">
        <v>43500</v>
      </c>
      <c r="B6552" s="1">
        <v>1.86</v>
      </c>
      <c r="C6552" s="1">
        <v>1.98</v>
      </c>
      <c r="D6552" s="1">
        <v>1.86</v>
      </c>
      <c r="E6552" s="1">
        <v>1.9</v>
      </c>
      <c r="G6552" s="6">
        <f t="shared" si="715"/>
        <v>2.9999999999999805E-2</v>
      </c>
      <c r="H6552" s="1">
        <f t="shared" si="716"/>
        <v>2.9999999999999805E-2</v>
      </c>
      <c r="I6552" s="1">
        <f t="shared" si="717"/>
        <v>0</v>
      </c>
      <c r="K6552" s="6">
        <f t="shared" si="718"/>
        <v>2.4285714285714261E-2</v>
      </c>
      <c r="L6552" s="6">
        <f t="shared" si="719"/>
        <v>1.5714285714285698E-2</v>
      </c>
      <c r="M6552" s="6">
        <f t="shared" si="720"/>
        <v>1.5454545454545454</v>
      </c>
      <c r="N6552" s="6">
        <f t="shared" si="721"/>
        <v>60.714285714285715</v>
      </c>
      <c r="Q6552" s="1">
        <v>1.8790910000000001</v>
      </c>
      <c r="R6552" s="3">
        <v>163600</v>
      </c>
    </row>
    <row r="6553" spans="1:18" x14ac:dyDescent="0.2">
      <c r="A6553" s="8">
        <v>43501</v>
      </c>
      <c r="B6553" s="1">
        <v>1.9</v>
      </c>
      <c r="C6553" s="1">
        <v>1.93</v>
      </c>
      <c r="D6553" s="1">
        <v>1.82</v>
      </c>
      <c r="E6553" s="1">
        <v>1.85</v>
      </c>
      <c r="G6553" s="6">
        <f t="shared" si="715"/>
        <v>-4.9999999999999822E-2</v>
      </c>
      <c r="H6553" s="1">
        <f t="shared" si="716"/>
        <v>0</v>
      </c>
      <c r="I6553" s="1">
        <f t="shared" si="717"/>
        <v>4.9999999999999822E-2</v>
      </c>
      <c r="K6553" s="6">
        <f t="shared" si="718"/>
        <v>1.9285714285714257E-2</v>
      </c>
      <c r="L6553" s="6">
        <f t="shared" si="719"/>
        <v>1.9285714285714257E-2</v>
      </c>
      <c r="M6553" s="6">
        <f t="shared" si="720"/>
        <v>1</v>
      </c>
      <c r="N6553" s="6">
        <f t="shared" si="721"/>
        <v>50</v>
      </c>
      <c r="Q6553" s="1">
        <v>1.8296410000000001</v>
      </c>
      <c r="R6553" s="3">
        <v>126700</v>
      </c>
    </row>
    <row r="6554" spans="1:18" x14ac:dyDescent="0.2">
      <c r="A6554" s="8">
        <v>43502</v>
      </c>
      <c r="B6554" s="1">
        <v>1.84</v>
      </c>
      <c r="C6554" s="1">
        <v>1.87</v>
      </c>
      <c r="D6554" s="1">
        <v>1.83</v>
      </c>
      <c r="E6554" s="1">
        <v>1.84</v>
      </c>
      <c r="G6554" s="6">
        <f t="shared" si="715"/>
        <v>-1.0000000000000009E-2</v>
      </c>
      <c r="H6554" s="1">
        <f t="shared" si="716"/>
        <v>0</v>
      </c>
      <c r="I6554" s="1">
        <f t="shared" si="717"/>
        <v>1.0000000000000009E-2</v>
      </c>
      <c r="K6554" s="6">
        <f t="shared" si="718"/>
        <v>1.9285714285714257E-2</v>
      </c>
      <c r="L6554" s="6">
        <f t="shared" si="719"/>
        <v>1.9999999999999969E-2</v>
      </c>
      <c r="M6554" s="6">
        <f t="shared" si="720"/>
        <v>0.9642857142857143</v>
      </c>
      <c r="N6554" s="6">
        <f t="shared" si="721"/>
        <v>49.090909090909093</v>
      </c>
      <c r="Q6554" s="1">
        <v>1.8197509999999999</v>
      </c>
      <c r="R6554" s="3">
        <v>64400</v>
      </c>
    </row>
    <row r="6555" spans="1:18" x14ac:dyDescent="0.2">
      <c r="A6555" s="8">
        <v>43503</v>
      </c>
      <c r="B6555" s="1">
        <v>1.81</v>
      </c>
      <c r="C6555" s="1">
        <v>1.82</v>
      </c>
      <c r="D6555" s="1">
        <v>1.68</v>
      </c>
      <c r="E6555" s="1">
        <v>1.71</v>
      </c>
      <c r="G6555" s="6">
        <f t="shared" si="715"/>
        <v>-0.13000000000000012</v>
      </c>
      <c r="H6555" s="1">
        <f t="shared" si="716"/>
        <v>0</v>
      </c>
      <c r="I6555" s="1">
        <f t="shared" si="717"/>
        <v>0.13000000000000012</v>
      </c>
      <c r="K6555" s="6">
        <f t="shared" si="718"/>
        <v>1.8571428571428541E-2</v>
      </c>
      <c r="L6555" s="6">
        <f t="shared" si="719"/>
        <v>2.9285714285714266E-2</v>
      </c>
      <c r="M6555" s="6">
        <f t="shared" si="720"/>
        <v>0.63414634146341398</v>
      </c>
      <c r="N6555" s="6">
        <f t="shared" si="721"/>
        <v>38.805970149253703</v>
      </c>
      <c r="Q6555" s="1">
        <v>1.691182</v>
      </c>
      <c r="R6555" s="3">
        <v>266000</v>
      </c>
    </row>
    <row r="6556" spans="1:18" x14ac:dyDescent="0.2">
      <c r="A6556" s="8">
        <v>43504</v>
      </c>
      <c r="B6556" s="1">
        <v>1.72</v>
      </c>
      <c r="C6556" s="1">
        <v>1.77</v>
      </c>
      <c r="D6556" s="1">
        <v>1.66</v>
      </c>
      <c r="E6556" s="1">
        <v>1.74</v>
      </c>
      <c r="G6556" s="6">
        <f t="shared" si="715"/>
        <v>3.0000000000000027E-2</v>
      </c>
      <c r="H6556" s="1">
        <f t="shared" si="716"/>
        <v>3.0000000000000027E-2</v>
      </c>
      <c r="I6556" s="1">
        <f t="shared" si="717"/>
        <v>0</v>
      </c>
      <c r="K6556" s="6">
        <f t="shared" si="718"/>
        <v>1.4999999999999982E-2</v>
      </c>
      <c r="L6556" s="6">
        <f t="shared" si="719"/>
        <v>2.9285714285714266E-2</v>
      </c>
      <c r="M6556" s="6">
        <f t="shared" si="720"/>
        <v>0.5121951219512193</v>
      </c>
      <c r="N6556" s="6">
        <f t="shared" si="721"/>
        <v>33.870967741935473</v>
      </c>
      <c r="Q6556" s="1">
        <v>1.720852</v>
      </c>
      <c r="R6556" s="3">
        <v>93800</v>
      </c>
    </row>
    <row r="6557" spans="1:18" x14ac:dyDescent="0.2">
      <c r="A6557" s="8">
        <v>43507</v>
      </c>
      <c r="B6557" s="1">
        <v>1.8</v>
      </c>
      <c r="C6557" s="1">
        <v>1.98</v>
      </c>
      <c r="D6557" s="1">
        <v>1.71</v>
      </c>
      <c r="E6557" s="1">
        <v>1.96</v>
      </c>
      <c r="G6557" s="6">
        <f t="shared" si="715"/>
        <v>0.21999999999999997</v>
      </c>
      <c r="H6557" s="1">
        <f t="shared" si="716"/>
        <v>0.21999999999999997</v>
      </c>
      <c r="I6557" s="1">
        <f t="shared" si="717"/>
        <v>0</v>
      </c>
      <c r="K6557" s="6">
        <f t="shared" si="718"/>
        <v>2.6428571428571405E-2</v>
      </c>
      <c r="L6557" s="6">
        <f t="shared" si="719"/>
        <v>2.9285714285714266E-2</v>
      </c>
      <c r="M6557" s="6">
        <f t="shared" si="720"/>
        <v>0.9024390243902437</v>
      </c>
      <c r="N6557" s="6">
        <f t="shared" si="721"/>
        <v>47.435897435897431</v>
      </c>
      <c r="Q6557" s="1">
        <v>1.938431</v>
      </c>
      <c r="R6557" s="3">
        <v>424900</v>
      </c>
    </row>
    <row r="6558" spans="1:18" x14ac:dyDescent="0.2">
      <c r="A6558" s="8">
        <v>43508</v>
      </c>
      <c r="B6558" s="1">
        <v>1.97</v>
      </c>
      <c r="C6558" s="1">
        <v>2.1</v>
      </c>
      <c r="D6558" s="1">
        <v>1.97</v>
      </c>
      <c r="E6558" s="1">
        <v>2.09</v>
      </c>
      <c r="G6558" s="6">
        <f t="shared" si="715"/>
        <v>0.12999999999999989</v>
      </c>
      <c r="H6558" s="1">
        <f t="shared" si="716"/>
        <v>0.12999999999999989</v>
      </c>
      <c r="I6558" s="1">
        <f t="shared" si="717"/>
        <v>0</v>
      </c>
      <c r="K6558" s="6">
        <f t="shared" si="718"/>
        <v>3.5714285714285685E-2</v>
      </c>
      <c r="L6558" s="6">
        <f t="shared" si="719"/>
        <v>2.0714285714285685E-2</v>
      </c>
      <c r="M6558" s="6">
        <f t="shared" si="720"/>
        <v>1.7241379310344838</v>
      </c>
      <c r="N6558" s="6">
        <f t="shared" si="721"/>
        <v>63.291139240506347</v>
      </c>
      <c r="Q6558" s="1">
        <v>2.0670000000000002</v>
      </c>
      <c r="R6558" s="3">
        <v>543000</v>
      </c>
    </row>
    <row r="6559" spans="1:18" x14ac:dyDescent="0.2">
      <c r="A6559" s="8">
        <v>43509</v>
      </c>
      <c r="B6559" s="1">
        <v>2.1</v>
      </c>
      <c r="C6559" s="1">
        <v>2.2679999999999998</v>
      </c>
      <c r="D6559" s="1">
        <v>2.0950000000000002</v>
      </c>
      <c r="E6559" s="1">
        <v>2.25</v>
      </c>
      <c r="G6559" s="6">
        <f t="shared" si="715"/>
        <v>0.16000000000000014</v>
      </c>
      <c r="H6559" s="1">
        <f t="shared" si="716"/>
        <v>0.16000000000000014</v>
      </c>
      <c r="I6559" s="1">
        <f t="shared" si="717"/>
        <v>0</v>
      </c>
      <c r="K6559" s="6">
        <f t="shared" si="718"/>
        <v>4.7142857142857118E-2</v>
      </c>
      <c r="L6559" s="6">
        <f t="shared" si="719"/>
        <v>1.7142857142857126E-2</v>
      </c>
      <c r="M6559" s="6">
        <f t="shared" si="720"/>
        <v>2.7500000000000013</v>
      </c>
      <c r="N6559" s="6">
        <f t="shared" si="721"/>
        <v>73.333333333333343</v>
      </c>
      <c r="Q6559" s="1">
        <v>2.2252390000000002</v>
      </c>
      <c r="R6559" s="3">
        <v>411800</v>
      </c>
    </row>
    <row r="6560" spans="1:18" x14ac:dyDescent="0.2">
      <c r="A6560" s="8">
        <v>43510</v>
      </c>
      <c r="B6560" s="1">
        <v>2.2599999999999998</v>
      </c>
      <c r="C6560" s="1">
        <v>2.52</v>
      </c>
      <c r="D6560" s="1">
        <v>2.2599999999999998</v>
      </c>
      <c r="E6560" s="1">
        <v>2.4900000000000002</v>
      </c>
      <c r="G6560" s="6">
        <f t="shared" si="715"/>
        <v>0.24000000000000021</v>
      </c>
      <c r="H6560" s="1">
        <f t="shared" si="716"/>
        <v>0.24000000000000021</v>
      </c>
      <c r="I6560" s="1">
        <f t="shared" si="717"/>
        <v>0</v>
      </c>
      <c r="K6560" s="6">
        <f t="shared" si="718"/>
        <v>6.2142857142857132E-2</v>
      </c>
      <c r="L6560" s="6">
        <f t="shared" si="719"/>
        <v>1.7142857142857126E-2</v>
      </c>
      <c r="M6560" s="6">
        <f t="shared" si="720"/>
        <v>3.6250000000000027</v>
      </c>
      <c r="N6560" s="6">
        <f t="shared" si="721"/>
        <v>78.378378378378386</v>
      </c>
      <c r="Q6560" s="1">
        <v>2.4625979999999998</v>
      </c>
      <c r="R6560" s="3">
        <v>1090800</v>
      </c>
    </row>
    <row r="6561" spans="1:18" x14ac:dyDescent="0.2">
      <c r="A6561" s="8">
        <v>43511</v>
      </c>
      <c r="B6561" s="1">
        <v>2.52</v>
      </c>
      <c r="C6561" s="1">
        <v>2.6070000000000002</v>
      </c>
      <c r="D6561" s="1">
        <v>2.2599999999999998</v>
      </c>
      <c r="E6561" s="1">
        <v>2.4</v>
      </c>
      <c r="G6561" s="6">
        <f t="shared" si="715"/>
        <v>-9.0000000000000302E-2</v>
      </c>
      <c r="H6561" s="1">
        <f t="shared" si="716"/>
        <v>0</v>
      </c>
      <c r="I6561" s="1">
        <f t="shared" si="717"/>
        <v>9.0000000000000302E-2</v>
      </c>
      <c r="K6561" s="6">
        <f t="shared" si="718"/>
        <v>6.1428571428571423E-2</v>
      </c>
      <c r="L6561" s="6">
        <f t="shared" si="719"/>
        <v>2.3571428571428577E-2</v>
      </c>
      <c r="M6561" s="6">
        <f t="shared" si="720"/>
        <v>2.6060606060606051</v>
      </c>
      <c r="N6561" s="6">
        <f t="shared" si="721"/>
        <v>72.268907563025209</v>
      </c>
      <c r="Q6561" s="1">
        <v>2.3735889999999999</v>
      </c>
      <c r="R6561" s="3">
        <v>833300</v>
      </c>
    </row>
    <row r="6562" spans="1:18" x14ac:dyDescent="0.2">
      <c r="A6562" s="8">
        <v>43515</v>
      </c>
      <c r="B6562" s="1">
        <v>2.4</v>
      </c>
      <c r="C6562" s="1">
        <v>2.4900000000000002</v>
      </c>
      <c r="D6562" s="1">
        <v>2.4</v>
      </c>
      <c r="E6562" s="1">
        <v>2.4700000000000002</v>
      </c>
      <c r="G6562" s="6">
        <f t="shared" si="715"/>
        <v>7.0000000000000284E-2</v>
      </c>
      <c r="H6562" s="1">
        <f t="shared" si="716"/>
        <v>7.0000000000000284E-2</v>
      </c>
      <c r="I6562" s="1">
        <f t="shared" si="717"/>
        <v>0</v>
      </c>
      <c r="K6562" s="6">
        <f t="shared" si="718"/>
        <v>6.6428571428571434E-2</v>
      </c>
      <c r="L6562" s="6">
        <f t="shared" si="719"/>
        <v>2.2857142857142861E-2</v>
      </c>
      <c r="M6562" s="6">
        <f t="shared" si="720"/>
        <v>2.90625</v>
      </c>
      <c r="N6562" s="6">
        <f t="shared" si="721"/>
        <v>74.400000000000006</v>
      </c>
      <c r="Q6562" s="1">
        <v>2.4428179999999999</v>
      </c>
      <c r="R6562" s="3">
        <v>296200</v>
      </c>
    </row>
    <row r="6563" spans="1:18" x14ac:dyDescent="0.2">
      <c r="A6563" s="8">
        <v>43516</v>
      </c>
      <c r="B6563" s="1">
        <v>2.48</v>
      </c>
      <c r="C6563" s="1">
        <v>2.5</v>
      </c>
      <c r="D6563" s="1">
        <v>2.4300000000000002</v>
      </c>
      <c r="E6563" s="1">
        <v>2.4700000000000002</v>
      </c>
      <c r="G6563" s="6">
        <f t="shared" si="715"/>
        <v>0</v>
      </c>
      <c r="H6563" s="1">
        <f t="shared" si="716"/>
        <v>0</v>
      </c>
      <c r="I6563" s="1">
        <f t="shared" si="717"/>
        <v>0</v>
      </c>
      <c r="K6563" s="6">
        <f t="shared" si="718"/>
        <v>6.500000000000003E-2</v>
      </c>
      <c r="L6563" s="6">
        <f t="shared" si="719"/>
        <v>2.2857142857142861E-2</v>
      </c>
      <c r="M6563" s="6">
        <f t="shared" si="720"/>
        <v>2.8437500000000009</v>
      </c>
      <c r="N6563" s="6">
        <f t="shared" si="721"/>
        <v>73.983739837398389</v>
      </c>
      <c r="Q6563" s="1">
        <v>2.4428179999999999</v>
      </c>
      <c r="R6563" s="3">
        <v>237500</v>
      </c>
    </row>
    <row r="6564" spans="1:18" x14ac:dyDescent="0.2">
      <c r="A6564" s="8">
        <v>43517</v>
      </c>
      <c r="B6564" s="1">
        <v>2.4700000000000002</v>
      </c>
      <c r="C6564" s="1">
        <v>2.4900000000000002</v>
      </c>
      <c r="D6564" s="1">
        <v>2.4</v>
      </c>
      <c r="E6564" s="1">
        <v>2.46</v>
      </c>
      <c r="G6564" s="6">
        <f t="shared" si="715"/>
        <v>-1.0000000000000231E-2</v>
      </c>
      <c r="H6564" s="1">
        <f t="shared" si="716"/>
        <v>0</v>
      </c>
      <c r="I6564" s="1">
        <f t="shared" si="717"/>
        <v>1.0000000000000231E-2</v>
      </c>
      <c r="K6564" s="6">
        <f t="shared" si="718"/>
        <v>6.500000000000003E-2</v>
      </c>
      <c r="L6564" s="6">
        <f t="shared" si="719"/>
        <v>2.0714285714285748E-2</v>
      </c>
      <c r="M6564" s="6">
        <f t="shared" si="720"/>
        <v>3.1379310344827549</v>
      </c>
      <c r="N6564" s="6">
        <f t="shared" si="721"/>
        <v>75.833333333333314</v>
      </c>
      <c r="Q6564" s="1">
        <v>2.432928</v>
      </c>
      <c r="R6564" s="3">
        <v>192100</v>
      </c>
    </row>
    <row r="6565" spans="1:18" x14ac:dyDescent="0.2">
      <c r="A6565" s="8">
        <v>43518</v>
      </c>
      <c r="B6565" s="1">
        <v>2.46</v>
      </c>
      <c r="C6565" s="1">
        <v>2.54</v>
      </c>
      <c r="D6565" s="1">
        <v>2.4260000000000002</v>
      </c>
      <c r="E6565" s="1">
        <v>2.4900000000000002</v>
      </c>
      <c r="G6565" s="6">
        <f t="shared" si="715"/>
        <v>3.0000000000000249E-2</v>
      </c>
      <c r="H6565" s="1">
        <f t="shared" si="716"/>
        <v>3.0000000000000249E-2</v>
      </c>
      <c r="I6565" s="1">
        <f t="shared" si="717"/>
        <v>0</v>
      </c>
      <c r="K6565" s="6">
        <f t="shared" si="718"/>
        <v>6.5000000000000044E-2</v>
      </c>
      <c r="L6565" s="6">
        <f t="shared" si="719"/>
        <v>2.0714285714285748E-2</v>
      </c>
      <c r="M6565" s="6">
        <f t="shared" si="720"/>
        <v>3.1379310344827558</v>
      </c>
      <c r="N6565" s="6">
        <f t="shared" si="721"/>
        <v>75.833333333333314</v>
      </c>
      <c r="Q6565" s="1">
        <v>2.4625979999999998</v>
      </c>
      <c r="R6565" s="3">
        <v>388600</v>
      </c>
    </row>
    <row r="6566" spans="1:18" x14ac:dyDescent="0.2">
      <c r="A6566" s="8">
        <v>43521</v>
      </c>
      <c r="B6566" s="1">
        <v>2.4900000000000002</v>
      </c>
      <c r="C6566" s="1">
        <v>2.5</v>
      </c>
      <c r="D6566" s="1">
        <v>2.38</v>
      </c>
      <c r="E6566" s="1">
        <v>2.4300000000000002</v>
      </c>
      <c r="G6566" s="6">
        <f t="shared" si="715"/>
        <v>-6.0000000000000053E-2</v>
      </c>
      <c r="H6566" s="1">
        <f t="shared" si="716"/>
        <v>0</v>
      </c>
      <c r="I6566" s="1">
        <f t="shared" si="717"/>
        <v>6.0000000000000053E-2</v>
      </c>
      <c r="K6566" s="6">
        <f t="shared" si="718"/>
        <v>6.2857142857142917E-2</v>
      </c>
      <c r="L6566" s="6">
        <f t="shared" si="719"/>
        <v>2.500000000000004E-2</v>
      </c>
      <c r="M6566" s="6">
        <f t="shared" si="720"/>
        <v>2.5142857142857129</v>
      </c>
      <c r="N6566" s="6">
        <f t="shared" si="721"/>
        <v>71.544715447154459</v>
      </c>
      <c r="Q6566" s="1">
        <v>2.4032580000000001</v>
      </c>
      <c r="R6566" s="3">
        <v>303000</v>
      </c>
    </row>
    <row r="6567" spans="1:18" x14ac:dyDescent="0.2">
      <c r="A6567" s="8">
        <v>43522</v>
      </c>
      <c r="B6567" s="1">
        <v>2.4300000000000002</v>
      </c>
      <c r="C6567" s="1">
        <v>2.48</v>
      </c>
      <c r="D6567" s="1">
        <v>2.38</v>
      </c>
      <c r="E6567" s="1">
        <v>2.4</v>
      </c>
      <c r="G6567" s="6">
        <f t="shared" si="715"/>
        <v>-3.0000000000000249E-2</v>
      </c>
      <c r="H6567" s="1">
        <f t="shared" si="716"/>
        <v>0</v>
      </c>
      <c r="I6567" s="1">
        <f t="shared" si="717"/>
        <v>3.0000000000000249E-2</v>
      </c>
      <c r="K6567" s="6">
        <f t="shared" si="718"/>
        <v>6.2857142857142917E-2</v>
      </c>
      <c r="L6567" s="6">
        <f t="shared" si="719"/>
        <v>2.3571428571428639E-2</v>
      </c>
      <c r="M6567" s="6">
        <f t="shared" si="720"/>
        <v>2.6666666666666616</v>
      </c>
      <c r="N6567" s="6">
        <f t="shared" si="721"/>
        <v>72.727272727272691</v>
      </c>
      <c r="Q6567" s="1">
        <v>2.3735889999999999</v>
      </c>
      <c r="R6567" s="3">
        <v>193500</v>
      </c>
    </row>
    <row r="6568" spans="1:18" x14ac:dyDescent="0.2">
      <c r="A6568" s="8">
        <v>43523</v>
      </c>
      <c r="B6568" s="1">
        <v>2.42</v>
      </c>
      <c r="C6568" s="1">
        <v>2.4500000000000002</v>
      </c>
      <c r="D6568" s="1">
        <v>2.38</v>
      </c>
      <c r="E6568" s="1">
        <v>2.44</v>
      </c>
      <c r="G6568" s="6">
        <f t="shared" si="715"/>
        <v>4.0000000000000036E-2</v>
      </c>
      <c r="H6568" s="1">
        <f t="shared" si="716"/>
        <v>4.0000000000000036E-2</v>
      </c>
      <c r="I6568" s="1">
        <f t="shared" si="717"/>
        <v>0</v>
      </c>
      <c r="K6568" s="6">
        <f t="shared" si="718"/>
        <v>6.5714285714285767E-2</v>
      </c>
      <c r="L6568" s="6">
        <f t="shared" si="719"/>
        <v>2.2857142857142927E-2</v>
      </c>
      <c r="M6568" s="6">
        <f t="shared" si="720"/>
        <v>2.8749999999999938</v>
      </c>
      <c r="N6568" s="6">
        <f t="shared" si="721"/>
        <v>74.19354838709674</v>
      </c>
      <c r="Q6568" s="1">
        <v>2.4131480000000001</v>
      </c>
      <c r="R6568" s="3">
        <v>192900</v>
      </c>
    </row>
    <row r="6569" spans="1:18" x14ac:dyDescent="0.2">
      <c r="A6569" s="8">
        <v>43524</v>
      </c>
      <c r="B6569" s="1">
        <v>2.4300000000000002</v>
      </c>
      <c r="C6569" s="1">
        <v>2.44</v>
      </c>
      <c r="D6569" s="1">
        <v>2.145</v>
      </c>
      <c r="E6569" s="1">
        <v>2.33</v>
      </c>
      <c r="G6569" s="6">
        <f t="shared" si="715"/>
        <v>-0.10999999999999988</v>
      </c>
      <c r="H6569" s="1">
        <f t="shared" si="716"/>
        <v>0</v>
      </c>
      <c r="I6569" s="1">
        <f t="shared" si="717"/>
        <v>0.10999999999999988</v>
      </c>
      <c r="K6569" s="6">
        <f t="shared" si="718"/>
        <v>6.5714285714285767E-2</v>
      </c>
      <c r="L6569" s="6">
        <f t="shared" si="719"/>
        <v>2.1428571428571481E-2</v>
      </c>
      <c r="M6569" s="6">
        <f t="shared" si="720"/>
        <v>3.0666666666666615</v>
      </c>
      <c r="N6569" s="6">
        <f t="shared" si="721"/>
        <v>75.409836065573728</v>
      </c>
      <c r="Q6569" s="1">
        <v>2.3043589999999998</v>
      </c>
      <c r="R6569" s="3">
        <v>573000</v>
      </c>
    </row>
    <row r="6570" spans="1:18" x14ac:dyDescent="0.2">
      <c r="A6570" s="8">
        <v>43525</v>
      </c>
      <c r="B6570" s="1">
        <v>2.34</v>
      </c>
      <c r="C6570" s="1">
        <v>2.38</v>
      </c>
      <c r="D6570" s="1">
        <v>2.23</v>
      </c>
      <c r="E6570" s="1">
        <v>2.27</v>
      </c>
      <c r="G6570" s="6">
        <f t="shared" si="715"/>
        <v>-6.0000000000000053E-2</v>
      </c>
      <c r="H6570" s="1">
        <f t="shared" si="716"/>
        <v>0</v>
      </c>
      <c r="I6570" s="1">
        <f t="shared" si="717"/>
        <v>6.0000000000000053E-2</v>
      </c>
      <c r="K6570" s="6">
        <f t="shared" si="718"/>
        <v>6.3571428571428626E-2</v>
      </c>
      <c r="L6570" s="6">
        <f t="shared" si="719"/>
        <v>2.5714285714285769E-2</v>
      </c>
      <c r="M6570" s="6">
        <f t="shared" si="720"/>
        <v>2.4722222222222192</v>
      </c>
      <c r="N6570" s="6">
        <f t="shared" si="721"/>
        <v>71.199999999999974</v>
      </c>
      <c r="Q6570" s="1">
        <v>2.2450190000000001</v>
      </c>
      <c r="R6570" s="3">
        <v>491800</v>
      </c>
    </row>
    <row r="6571" spans="1:18" x14ac:dyDescent="0.2">
      <c r="A6571" s="8">
        <v>43528</v>
      </c>
      <c r="B6571" s="1">
        <v>2.21</v>
      </c>
      <c r="C6571" s="1">
        <v>2.35</v>
      </c>
      <c r="D6571" s="1">
        <v>2.21</v>
      </c>
      <c r="E6571" s="1">
        <v>2.2799999999999998</v>
      </c>
      <c r="G6571" s="6">
        <f t="shared" si="715"/>
        <v>9.9999999999997868E-3</v>
      </c>
      <c r="H6571" s="1">
        <f t="shared" si="716"/>
        <v>9.9999999999997868E-3</v>
      </c>
      <c r="I6571" s="1">
        <f t="shared" si="717"/>
        <v>0</v>
      </c>
      <c r="K6571" s="6">
        <f t="shared" si="718"/>
        <v>4.8571428571428613E-2</v>
      </c>
      <c r="L6571" s="6">
        <f t="shared" si="719"/>
        <v>2.5714285714285769E-2</v>
      </c>
      <c r="M6571" s="6">
        <f t="shared" si="720"/>
        <v>1.8888888888888864</v>
      </c>
      <c r="N6571" s="6">
        <f t="shared" si="721"/>
        <v>65.384615384615358</v>
      </c>
      <c r="Q6571" s="1">
        <v>2.2549090000000001</v>
      </c>
      <c r="R6571" s="3">
        <v>291900</v>
      </c>
    </row>
    <row r="6572" spans="1:18" x14ac:dyDescent="0.2">
      <c r="A6572" s="8">
        <v>43529</v>
      </c>
      <c r="B6572" s="1">
        <v>2.2999999999999998</v>
      </c>
      <c r="C6572" s="1">
        <v>2.36</v>
      </c>
      <c r="D6572" s="1">
        <v>2.2999999999999998</v>
      </c>
      <c r="E6572" s="1">
        <v>2.33</v>
      </c>
      <c r="G6572" s="6">
        <f t="shared" si="715"/>
        <v>5.0000000000000266E-2</v>
      </c>
      <c r="H6572" s="1">
        <f t="shared" si="716"/>
        <v>5.0000000000000266E-2</v>
      </c>
      <c r="I6572" s="1">
        <f t="shared" si="717"/>
        <v>0</v>
      </c>
      <c r="K6572" s="6">
        <f t="shared" si="718"/>
        <v>4.2857142857142927E-2</v>
      </c>
      <c r="L6572" s="6">
        <f t="shared" si="719"/>
        <v>2.5714285714285769E-2</v>
      </c>
      <c r="M6572" s="6">
        <f t="shared" si="720"/>
        <v>1.6666666666666659</v>
      </c>
      <c r="N6572" s="6">
        <f t="shared" si="721"/>
        <v>62.499999999999993</v>
      </c>
      <c r="Q6572" s="1">
        <v>2.3043589999999998</v>
      </c>
      <c r="R6572" s="3">
        <v>259200</v>
      </c>
    </row>
    <row r="6573" spans="1:18" x14ac:dyDescent="0.2">
      <c r="A6573" s="8">
        <v>43530</v>
      </c>
      <c r="B6573" s="1">
        <v>2.33</v>
      </c>
      <c r="C6573" s="1">
        <v>2.36</v>
      </c>
      <c r="D6573" s="1">
        <v>2.2599999999999998</v>
      </c>
      <c r="E6573" s="1">
        <v>2.33</v>
      </c>
      <c r="G6573" s="6">
        <f t="shared" si="715"/>
        <v>0</v>
      </c>
      <c r="H6573" s="1">
        <f t="shared" si="716"/>
        <v>0</v>
      </c>
      <c r="I6573" s="1">
        <f t="shared" si="717"/>
        <v>0</v>
      </c>
      <c r="K6573" s="6">
        <f t="shared" si="718"/>
        <v>3.1428571428571486E-2</v>
      </c>
      <c r="L6573" s="6">
        <f t="shared" si="719"/>
        <v>2.5714285714285769E-2</v>
      </c>
      <c r="M6573" s="6">
        <f t="shared" si="720"/>
        <v>1.2222222222222219</v>
      </c>
      <c r="N6573" s="6">
        <f t="shared" si="721"/>
        <v>54.999999999999993</v>
      </c>
      <c r="Q6573" s="1">
        <v>2.3043589999999998</v>
      </c>
      <c r="R6573" s="3">
        <v>309600</v>
      </c>
    </row>
    <row r="6574" spans="1:18" x14ac:dyDescent="0.2">
      <c r="A6574" s="8">
        <v>43531</v>
      </c>
      <c r="B6574" s="1">
        <v>2.4500000000000002</v>
      </c>
      <c r="C6574" s="1">
        <v>2.48</v>
      </c>
      <c r="D6574" s="1">
        <v>2.27</v>
      </c>
      <c r="E6574" s="1">
        <v>2.2999999999999998</v>
      </c>
      <c r="G6574" s="6">
        <f t="shared" si="715"/>
        <v>-3.0000000000000249E-2</v>
      </c>
      <c r="H6574" s="1">
        <f t="shared" si="716"/>
        <v>0</v>
      </c>
      <c r="I6574" s="1">
        <f t="shared" si="717"/>
        <v>3.0000000000000249E-2</v>
      </c>
      <c r="K6574" s="6">
        <f t="shared" si="718"/>
        <v>1.428571428571433E-2</v>
      </c>
      <c r="L6574" s="6">
        <f t="shared" si="719"/>
        <v>2.7857142857142931E-2</v>
      </c>
      <c r="M6574" s="6">
        <f t="shared" si="720"/>
        <v>0.51282051282051311</v>
      </c>
      <c r="N6574" s="6">
        <f t="shared" si="721"/>
        <v>33.898305084745786</v>
      </c>
      <c r="Q6574" s="1">
        <v>2.274689</v>
      </c>
      <c r="R6574" s="3">
        <v>482500</v>
      </c>
    </row>
    <row r="6575" spans="1:18" x14ac:dyDescent="0.2">
      <c r="A6575" s="8">
        <v>43532</v>
      </c>
      <c r="B6575" s="1">
        <v>2.25</v>
      </c>
      <c r="C6575" s="1">
        <v>2.2599999999999998</v>
      </c>
      <c r="D6575" s="1">
        <v>2.1800000000000002</v>
      </c>
      <c r="E6575" s="1">
        <v>2.2400000000000002</v>
      </c>
      <c r="G6575" s="6">
        <f t="shared" si="715"/>
        <v>-5.9999999999999609E-2</v>
      </c>
      <c r="H6575" s="1">
        <f t="shared" si="716"/>
        <v>0</v>
      </c>
      <c r="I6575" s="1">
        <f t="shared" si="717"/>
        <v>5.9999999999999609E-2</v>
      </c>
      <c r="K6575" s="6">
        <f t="shared" si="718"/>
        <v>1.428571428571433E-2</v>
      </c>
      <c r="L6575" s="6">
        <f t="shared" si="719"/>
        <v>2.5714285714285738E-2</v>
      </c>
      <c r="M6575" s="6">
        <f t="shared" si="720"/>
        <v>0.5555555555555568</v>
      </c>
      <c r="N6575" s="6">
        <f t="shared" si="721"/>
        <v>35.714285714285765</v>
      </c>
      <c r="Q6575" s="1">
        <v>2.2153489999999998</v>
      </c>
      <c r="R6575" s="3">
        <v>223100</v>
      </c>
    </row>
    <row r="6576" spans="1:18" x14ac:dyDescent="0.2">
      <c r="A6576" s="8">
        <v>43535</v>
      </c>
      <c r="B6576" s="1">
        <v>2.2599999999999998</v>
      </c>
      <c r="C6576" s="1">
        <v>2.27</v>
      </c>
      <c r="D6576" s="1">
        <v>2.1800000000000002</v>
      </c>
      <c r="E6576" s="1">
        <v>2.23</v>
      </c>
      <c r="G6576" s="6">
        <f t="shared" si="715"/>
        <v>-1.0000000000000231E-2</v>
      </c>
      <c r="H6576" s="1">
        <f t="shared" si="716"/>
        <v>0</v>
      </c>
      <c r="I6576" s="1">
        <f t="shared" si="717"/>
        <v>1.0000000000000231E-2</v>
      </c>
      <c r="K6576" s="6">
        <f t="shared" si="718"/>
        <v>9.2857142857143103E-3</v>
      </c>
      <c r="L6576" s="6">
        <f t="shared" si="719"/>
        <v>2.6428571428571468E-2</v>
      </c>
      <c r="M6576" s="6">
        <f t="shared" si="720"/>
        <v>0.35135135135135176</v>
      </c>
      <c r="N6576" s="6">
        <f t="shared" si="721"/>
        <v>26.000000000000028</v>
      </c>
      <c r="Q6576" s="1">
        <v>2.2054589999999998</v>
      </c>
      <c r="R6576" s="3">
        <v>176100</v>
      </c>
    </row>
    <row r="6577" spans="1:18" x14ac:dyDescent="0.2">
      <c r="A6577" s="8">
        <v>43536</v>
      </c>
      <c r="B6577" s="1">
        <v>2.2200000000000002</v>
      </c>
      <c r="C6577" s="1">
        <v>2.25</v>
      </c>
      <c r="D6577" s="1">
        <v>2.19</v>
      </c>
      <c r="E6577" s="1">
        <v>2.2000000000000002</v>
      </c>
      <c r="G6577" s="6">
        <f t="shared" si="715"/>
        <v>-2.9999999999999805E-2</v>
      </c>
      <c r="H6577" s="1">
        <f t="shared" si="716"/>
        <v>0</v>
      </c>
      <c r="I6577" s="1">
        <f t="shared" si="717"/>
        <v>2.9999999999999805E-2</v>
      </c>
      <c r="K6577" s="6">
        <f t="shared" si="718"/>
        <v>9.2857142857143103E-3</v>
      </c>
      <c r="L6577" s="6">
        <f t="shared" si="719"/>
        <v>2.8571428571428598E-2</v>
      </c>
      <c r="M6577" s="6">
        <f t="shared" si="720"/>
        <v>0.32500000000000057</v>
      </c>
      <c r="N6577" s="6">
        <f t="shared" si="721"/>
        <v>24.528301886792491</v>
      </c>
      <c r="Q6577" s="1">
        <v>2.175789</v>
      </c>
      <c r="R6577" s="3">
        <v>169600</v>
      </c>
    </row>
    <row r="6578" spans="1:18" x14ac:dyDescent="0.2">
      <c r="A6578" s="8">
        <v>43537</v>
      </c>
      <c r="B6578" s="1">
        <v>2.21</v>
      </c>
      <c r="C6578" s="1">
        <v>2.25</v>
      </c>
      <c r="D6578" s="1">
        <v>2.15</v>
      </c>
      <c r="E6578" s="1">
        <v>2.2000000000000002</v>
      </c>
      <c r="G6578" s="6">
        <f t="shared" si="715"/>
        <v>0</v>
      </c>
      <c r="H6578" s="1">
        <f t="shared" si="716"/>
        <v>0</v>
      </c>
      <c r="I6578" s="1">
        <f t="shared" si="717"/>
        <v>0</v>
      </c>
      <c r="K6578" s="6">
        <f t="shared" si="718"/>
        <v>9.2857142857143103E-3</v>
      </c>
      <c r="L6578" s="6">
        <f t="shared" si="719"/>
        <v>2.7857142857142865E-2</v>
      </c>
      <c r="M6578" s="6">
        <f t="shared" si="720"/>
        <v>0.33333333333333415</v>
      </c>
      <c r="N6578" s="6">
        <f t="shared" si="721"/>
        <v>25.000000000000043</v>
      </c>
      <c r="Q6578" s="1">
        <v>2.175789</v>
      </c>
      <c r="R6578" s="3">
        <v>184100</v>
      </c>
    </row>
    <row r="6579" spans="1:18" x14ac:dyDescent="0.2">
      <c r="A6579" s="8">
        <v>43538</v>
      </c>
      <c r="B6579" s="1">
        <v>2.2000000000000002</v>
      </c>
      <c r="C6579" s="1">
        <v>2.33</v>
      </c>
      <c r="D6579" s="1">
        <v>2.15</v>
      </c>
      <c r="E6579" s="1">
        <v>2.2599999999999998</v>
      </c>
      <c r="G6579" s="6">
        <f t="shared" si="715"/>
        <v>5.9999999999999609E-2</v>
      </c>
      <c r="H6579" s="1">
        <f t="shared" si="716"/>
        <v>5.9999999999999609E-2</v>
      </c>
      <c r="I6579" s="1">
        <f t="shared" si="717"/>
        <v>0</v>
      </c>
      <c r="K6579" s="6">
        <f t="shared" si="718"/>
        <v>1.1428571428571408E-2</v>
      </c>
      <c r="L6579" s="6">
        <f t="shared" si="719"/>
        <v>2.7857142857142865E-2</v>
      </c>
      <c r="M6579" s="6">
        <f t="shared" si="720"/>
        <v>0.41025641025640941</v>
      </c>
      <c r="N6579" s="6">
        <f t="shared" si="721"/>
        <v>29.090909090909051</v>
      </c>
      <c r="Q6579" s="1">
        <v>2.2351290000000001</v>
      </c>
      <c r="R6579" s="3">
        <v>322300</v>
      </c>
    </row>
    <row r="6580" spans="1:18" x14ac:dyDescent="0.2">
      <c r="A6580" s="8">
        <v>43539</v>
      </c>
      <c r="B6580" s="1">
        <v>2.2599999999999998</v>
      </c>
      <c r="C6580" s="1">
        <v>2.36</v>
      </c>
      <c r="D6580" s="1">
        <v>2.25</v>
      </c>
      <c r="E6580" s="1">
        <v>2.36</v>
      </c>
      <c r="G6580" s="6">
        <f t="shared" si="715"/>
        <v>0.10000000000000009</v>
      </c>
      <c r="H6580" s="1">
        <f t="shared" si="716"/>
        <v>0.10000000000000009</v>
      </c>
      <c r="I6580" s="1">
        <f t="shared" si="717"/>
        <v>0</v>
      </c>
      <c r="K6580" s="6">
        <f t="shared" si="718"/>
        <v>1.8571428571428555E-2</v>
      </c>
      <c r="L6580" s="6">
        <f t="shared" si="719"/>
        <v>2.3571428571428577E-2</v>
      </c>
      <c r="M6580" s="6">
        <f t="shared" si="720"/>
        <v>0.78787878787878696</v>
      </c>
      <c r="N6580" s="6">
        <f t="shared" si="721"/>
        <v>44.067796610169459</v>
      </c>
      <c r="Q6580" s="1">
        <v>2.334028</v>
      </c>
      <c r="R6580" s="3">
        <v>268900</v>
      </c>
    </row>
    <row r="6581" spans="1:18" x14ac:dyDescent="0.2">
      <c r="A6581" s="8">
        <v>43542</v>
      </c>
      <c r="B6581" s="1">
        <v>2.38</v>
      </c>
      <c r="C6581" s="1">
        <v>2.48</v>
      </c>
      <c r="D6581" s="1">
        <v>2.3210000000000002</v>
      </c>
      <c r="E6581" s="1">
        <v>2.44</v>
      </c>
      <c r="G6581" s="6">
        <f t="shared" si="715"/>
        <v>8.0000000000000071E-2</v>
      </c>
      <c r="H6581" s="1">
        <f t="shared" si="716"/>
        <v>8.0000000000000071E-2</v>
      </c>
      <c r="I6581" s="1">
        <f t="shared" si="717"/>
        <v>0</v>
      </c>
      <c r="K6581" s="6">
        <f t="shared" si="718"/>
        <v>2.4285714285714275E-2</v>
      </c>
      <c r="L6581" s="6">
        <f t="shared" si="719"/>
        <v>2.1428571428571415E-2</v>
      </c>
      <c r="M6581" s="6">
        <f t="shared" si="720"/>
        <v>1.1333333333333335</v>
      </c>
      <c r="N6581" s="6">
        <f t="shared" si="721"/>
        <v>53.125000000000007</v>
      </c>
      <c r="Q6581" s="1">
        <v>2.4131480000000001</v>
      </c>
      <c r="R6581" s="3">
        <v>435900</v>
      </c>
    </row>
    <row r="6582" spans="1:18" x14ac:dyDescent="0.2">
      <c r="A6582" s="8">
        <v>43543</v>
      </c>
      <c r="B6582" s="1">
        <v>2.4500000000000002</v>
      </c>
      <c r="C6582" s="1">
        <v>2.54</v>
      </c>
      <c r="D6582" s="1">
        <v>2.44</v>
      </c>
      <c r="E6582" s="1">
        <v>2.4700000000000002</v>
      </c>
      <c r="G6582" s="6">
        <f t="shared" si="715"/>
        <v>3.0000000000000249E-2</v>
      </c>
      <c r="H6582" s="1">
        <f t="shared" si="716"/>
        <v>3.0000000000000249E-2</v>
      </c>
      <c r="I6582" s="1">
        <f t="shared" si="717"/>
        <v>0</v>
      </c>
      <c r="K6582" s="6">
        <f t="shared" si="718"/>
        <v>2.3571428571428577E-2</v>
      </c>
      <c r="L6582" s="6">
        <f t="shared" si="719"/>
        <v>2.1428571428571415E-2</v>
      </c>
      <c r="M6582" s="6">
        <f t="shared" si="720"/>
        <v>1.100000000000001</v>
      </c>
      <c r="N6582" s="6">
        <f t="shared" si="721"/>
        <v>52.380952380952401</v>
      </c>
      <c r="Q6582" s="1">
        <v>2.4428179999999999</v>
      </c>
      <c r="R6582" s="3">
        <v>389300</v>
      </c>
    </row>
    <row r="6583" spans="1:18" x14ac:dyDescent="0.2">
      <c r="A6583" s="8">
        <v>43544</v>
      </c>
      <c r="B6583" s="1">
        <v>2.46</v>
      </c>
      <c r="C6583" s="1">
        <v>2.4700000000000002</v>
      </c>
      <c r="D6583" s="1">
        <v>2.36</v>
      </c>
      <c r="E6583" s="1">
        <v>2.4300000000000002</v>
      </c>
      <c r="G6583" s="6">
        <f t="shared" si="715"/>
        <v>-4.0000000000000036E-2</v>
      </c>
      <c r="H6583" s="1">
        <f t="shared" si="716"/>
        <v>0</v>
      </c>
      <c r="I6583" s="1">
        <f t="shared" si="717"/>
        <v>4.0000000000000036E-2</v>
      </c>
      <c r="K6583" s="6">
        <f t="shared" si="718"/>
        <v>2.3571428571428577E-2</v>
      </c>
      <c r="L6583" s="6">
        <f t="shared" si="719"/>
        <v>1.6428571428571428E-2</v>
      </c>
      <c r="M6583" s="6">
        <f t="shared" si="720"/>
        <v>1.4347826086956526</v>
      </c>
      <c r="N6583" s="6">
        <f t="shared" si="721"/>
        <v>58.928571428571431</v>
      </c>
      <c r="Q6583" s="1">
        <v>2.4032580000000001</v>
      </c>
      <c r="R6583" s="3">
        <v>269300</v>
      </c>
    </row>
    <row r="6584" spans="1:18" x14ac:dyDescent="0.2">
      <c r="A6584" s="8">
        <v>43545</v>
      </c>
      <c r="B6584" s="1">
        <v>2.4300000000000002</v>
      </c>
      <c r="C6584" s="1">
        <v>2.4700000000000002</v>
      </c>
      <c r="D6584" s="1">
        <v>2.41</v>
      </c>
      <c r="E6584" s="1">
        <v>2.4500000000000002</v>
      </c>
      <c r="G6584" s="6">
        <f t="shared" si="715"/>
        <v>2.0000000000000018E-2</v>
      </c>
      <c r="H6584" s="1">
        <f t="shared" si="716"/>
        <v>2.0000000000000018E-2</v>
      </c>
      <c r="I6584" s="1">
        <f t="shared" si="717"/>
        <v>0</v>
      </c>
      <c r="K6584" s="6">
        <f t="shared" si="718"/>
        <v>2.5000000000000005E-2</v>
      </c>
      <c r="L6584" s="6">
        <f t="shared" si="719"/>
        <v>1.2142857142857138E-2</v>
      </c>
      <c r="M6584" s="6">
        <f t="shared" si="720"/>
        <v>2.0588235294117658</v>
      </c>
      <c r="N6584" s="6">
        <f t="shared" si="721"/>
        <v>67.307692307692321</v>
      </c>
      <c r="Q6584" s="1">
        <v>2.423038</v>
      </c>
      <c r="R6584" s="3">
        <v>167500</v>
      </c>
    </row>
    <row r="6585" spans="1:18" x14ac:dyDescent="0.2">
      <c r="A6585" s="8">
        <v>43546</v>
      </c>
      <c r="B6585" s="1">
        <v>2.42</v>
      </c>
      <c r="C6585" s="1">
        <v>2.42</v>
      </c>
      <c r="D6585" s="1">
        <v>2.25</v>
      </c>
      <c r="E6585" s="1">
        <v>2.33</v>
      </c>
      <c r="G6585" s="6">
        <f t="shared" si="715"/>
        <v>-0.12000000000000011</v>
      </c>
      <c r="H6585" s="1">
        <f t="shared" si="716"/>
        <v>0</v>
      </c>
      <c r="I6585" s="1">
        <f t="shared" si="717"/>
        <v>0.12000000000000011</v>
      </c>
      <c r="K6585" s="6">
        <f t="shared" si="718"/>
        <v>2.4285714285714306E-2</v>
      </c>
      <c r="L6585" s="6">
        <f t="shared" si="719"/>
        <v>2.0714285714285716E-2</v>
      </c>
      <c r="M6585" s="6">
        <f t="shared" si="720"/>
        <v>1.1724137931034491</v>
      </c>
      <c r="N6585" s="6">
        <f t="shared" si="721"/>
        <v>53.96825396825399</v>
      </c>
      <c r="Q6585" s="1">
        <v>2.3043589999999998</v>
      </c>
      <c r="R6585" s="3">
        <v>356700</v>
      </c>
    </row>
    <row r="6586" spans="1:18" x14ac:dyDescent="0.2">
      <c r="A6586" s="8">
        <v>43549</v>
      </c>
      <c r="B6586" s="1">
        <v>2.29</v>
      </c>
      <c r="C6586" s="1">
        <v>2.36</v>
      </c>
      <c r="D6586" s="1">
        <v>2.2000000000000002</v>
      </c>
      <c r="E6586" s="1">
        <v>2.33</v>
      </c>
      <c r="G6586" s="6">
        <f t="shared" si="715"/>
        <v>0</v>
      </c>
      <c r="H6586" s="1">
        <f t="shared" si="716"/>
        <v>0</v>
      </c>
      <c r="I6586" s="1">
        <f t="shared" si="717"/>
        <v>0</v>
      </c>
      <c r="K6586" s="6">
        <f t="shared" si="718"/>
        <v>2.0714285714285716E-2</v>
      </c>
      <c r="L6586" s="6">
        <f t="shared" si="719"/>
        <v>2.0714285714285716E-2</v>
      </c>
      <c r="M6586" s="6">
        <f t="shared" si="720"/>
        <v>1</v>
      </c>
      <c r="N6586" s="6">
        <f t="shared" si="721"/>
        <v>50</v>
      </c>
      <c r="Q6586" s="1">
        <v>2.3043589999999998</v>
      </c>
      <c r="R6586" s="3">
        <v>212600</v>
      </c>
    </row>
    <row r="6587" spans="1:18" x14ac:dyDescent="0.2">
      <c r="A6587" s="8">
        <v>43550</v>
      </c>
      <c r="B6587" s="1">
        <v>2.35</v>
      </c>
      <c r="C6587" s="1">
        <v>2.35</v>
      </c>
      <c r="D6587" s="1">
        <v>2.21</v>
      </c>
      <c r="E6587" s="1">
        <v>2.2599999999999998</v>
      </c>
      <c r="G6587" s="6">
        <f t="shared" si="715"/>
        <v>-7.0000000000000284E-2</v>
      </c>
      <c r="H6587" s="1">
        <f t="shared" si="716"/>
        <v>0</v>
      </c>
      <c r="I6587" s="1">
        <f t="shared" si="717"/>
        <v>7.0000000000000284E-2</v>
      </c>
      <c r="K6587" s="6">
        <f t="shared" si="718"/>
        <v>2.0714285714285716E-2</v>
      </c>
      <c r="L6587" s="6">
        <f t="shared" si="719"/>
        <v>2.5714285714285738E-2</v>
      </c>
      <c r="M6587" s="6">
        <f t="shared" si="720"/>
        <v>0.80555555555555491</v>
      </c>
      <c r="N6587" s="6">
        <f t="shared" si="721"/>
        <v>44.615384615384599</v>
      </c>
      <c r="Q6587" s="1">
        <v>2.2351290000000001</v>
      </c>
      <c r="R6587" s="3">
        <v>233600</v>
      </c>
    </row>
    <row r="6588" spans="1:18" x14ac:dyDescent="0.2">
      <c r="A6588" s="8">
        <v>43551</v>
      </c>
      <c r="B6588" s="1">
        <v>2.2599999999999998</v>
      </c>
      <c r="C6588" s="1">
        <v>2.29</v>
      </c>
      <c r="D6588" s="1">
        <v>2.2000000000000002</v>
      </c>
      <c r="E6588" s="1">
        <v>2.23</v>
      </c>
      <c r="G6588" s="6">
        <f t="shared" si="715"/>
        <v>-2.9999999999999805E-2</v>
      </c>
      <c r="H6588" s="1">
        <f t="shared" si="716"/>
        <v>0</v>
      </c>
      <c r="I6588" s="1">
        <f t="shared" si="717"/>
        <v>2.9999999999999805E-2</v>
      </c>
      <c r="K6588" s="6">
        <f t="shared" si="718"/>
        <v>2.0714285714285716E-2</v>
      </c>
      <c r="L6588" s="6">
        <f t="shared" si="719"/>
        <v>2.5714285714285707E-2</v>
      </c>
      <c r="M6588" s="6">
        <f t="shared" si="720"/>
        <v>0.80555555555555591</v>
      </c>
      <c r="N6588" s="6">
        <f t="shared" si="721"/>
        <v>44.61538461538462</v>
      </c>
      <c r="Q6588" s="1">
        <v>2.2054589999999998</v>
      </c>
      <c r="R6588" s="3">
        <v>234100</v>
      </c>
    </row>
    <row r="6589" spans="1:18" x14ac:dyDescent="0.2">
      <c r="A6589" s="8">
        <v>43552</v>
      </c>
      <c r="B6589" s="1">
        <v>2.21</v>
      </c>
      <c r="C6589" s="1">
        <v>2.2599999999999998</v>
      </c>
      <c r="D6589" s="1">
        <v>2.08</v>
      </c>
      <c r="E6589" s="1">
        <v>2.2000000000000002</v>
      </c>
      <c r="G6589" s="6">
        <f t="shared" si="715"/>
        <v>-2.9999999999999805E-2</v>
      </c>
      <c r="H6589" s="1">
        <f t="shared" si="716"/>
        <v>0</v>
      </c>
      <c r="I6589" s="1">
        <f t="shared" si="717"/>
        <v>2.9999999999999805E-2</v>
      </c>
      <c r="K6589" s="6">
        <f t="shared" si="718"/>
        <v>2.0714285714285716E-2</v>
      </c>
      <c r="L6589" s="6">
        <f t="shared" si="719"/>
        <v>2.3571428571428577E-2</v>
      </c>
      <c r="M6589" s="6">
        <f t="shared" si="720"/>
        <v>0.87878787878787867</v>
      </c>
      <c r="N6589" s="6">
        <f t="shared" si="721"/>
        <v>46.774193548387096</v>
      </c>
      <c r="Q6589" s="1">
        <v>2.175789</v>
      </c>
      <c r="R6589" s="3">
        <v>443000</v>
      </c>
    </row>
    <row r="6590" spans="1:18" x14ac:dyDescent="0.2">
      <c r="A6590" s="8">
        <v>43553</v>
      </c>
      <c r="B6590" s="1">
        <v>2.25</v>
      </c>
      <c r="C6590" s="1">
        <v>2.27</v>
      </c>
      <c r="D6590" s="1">
        <v>2.21</v>
      </c>
      <c r="E6590" s="1">
        <v>2.2400000000000002</v>
      </c>
      <c r="G6590" s="6">
        <f t="shared" si="715"/>
        <v>4.0000000000000036E-2</v>
      </c>
      <c r="H6590" s="1">
        <f t="shared" si="716"/>
        <v>4.0000000000000036E-2</v>
      </c>
      <c r="I6590" s="1">
        <f t="shared" si="717"/>
        <v>0</v>
      </c>
      <c r="K6590" s="6">
        <f t="shared" si="718"/>
        <v>2.3571428571428577E-2</v>
      </c>
      <c r="L6590" s="6">
        <f t="shared" si="719"/>
        <v>2.2857142857142847E-2</v>
      </c>
      <c r="M6590" s="6">
        <f t="shared" si="720"/>
        <v>1.0312500000000007</v>
      </c>
      <c r="N6590" s="6">
        <f t="shared" si="721"/>
        <v>50.769230769230788</v>
      </c>
      <c r="Q6590" s="1">
        <v>2.2153489999999998</v>
      </c>
      <c r="R6590" s="3">
        <v>320200</v>
      </c>
    </row>
    <row r="6591" spans="1:18" x14ac:dyDescent="0.2">
      <c r="A6591" s="8">
        <v>43556</v>
      </c>
      <c r="B6591" s="1">
        <v>2.2599999999999998</v>
      </c>
      <c r="C6591" s="1">
        <v>2.34</v>
      </c>
      <c r="D6591" s="1">
        <v>2.25</v>
      </c>
      <c r="E6591" s="1">
        <v>2.29</v>
      </c>
      <c r="G6591" s="6">
        <f t="shared" si="715"/>
        <v>4.9999999999999822E-2</v>
      </c>
      <c r="H6591" s="1">
        <f t="shared" si="716"/>
        <v>4.9999999999999822E-2</v>
      </c>
      <c r="I6591" s="1">
        <f t="shared" si="717"/>
        <v>0</v>
      </c>
      <c r="K6591" s="6">
        <f t="shared" si="718"/>
        <v>2.7142857142857135E-2</v>
      </c>
      <c r="L6591" s="6">
        <f t="shared" si="719"/>
        <v>2.0714285714285716E-2</v>
      </c>
      <c r="M6591" s="6">
        <f t="shared" si="720"/>
        <v>1.3103448275862064</v>
      </c>
      <c r="N6591" s="6">
        <f t="shared" si="721"/>
        <v>56.716417910447753</v>
      </c>
      <c r="Q6591" s="1">
        <v>2.264799</v>
      </c>
      <c r="R6591" s="3">
        <v>183200</v>
      </c>
    </row>
    <row r="6592" spans="1:18" x14ac:dyDescent="0.2">
      <c r="A6592" s="8">
        <v>43557</v>
      </c>
      <c r="B6592" s="1">
        <v>2.2999999999999998</v>
      </c>
      <c r="C6592" s="1">
        <v>2.35</v>
      </c>
      <c r="D6592" s="1">
        <v>2.2999999999999998</v>
      </c>
      <c r="E6592" s="1">
        <v>2.34</v>
      </c>
      <c r="G6592" s="6">
        <f t="shared" si="715"/>
        <v>4.9999999999999822E-2</v>
      </c>
      <c r="H6592" s="1">
        <f t="shared" si="716"/>
        <v>4.9999999999999822E-2</v>
      </c>
      <c r="I6592" s="1">
        <f t="shared" si="717"/>
        <v>0</v>
      </c>
      <c r="K6592" s="6">
        <f t="shared" si="718"/>
        <v>3.0714285714285694E-2</v>
      </c>
      <c r="L6592" s="6">
        <f t="shared" si="719"/>
        <v>2.0714285714285716E-2</v>
      </c>
      <c r="M6592" s="6">
        <f t="shared" si="720"/>
        <v>1.4827586206896541</v>
      </c>
      <c r="N6592" s="6">
        <f t="shared" si="721"/>
        <v>59.7222222222222</v>
      </c>
      <c r="Q6592" s="1">
        <v>2.3142489999999998</v>
      </c>
      <c r="R6592" s="3">
        <v>175500</v>
      </c>
    </row>
    <row r="6593" spans="1:18" x14ac:dyDescent="0.2">
      <c r="A6593" s="8">
        <v>43558</v>
      </c>
      <c r="B6593" s="1">
        <v>2.35</v>
      </c>
      <c r="C6593" s="1">
        <v>2.36</v>
      </c>
      <c r="D6593" s="1">
        <v>2.29</v>
      </c>
      <c r="E6593" s="1">
        <v>2.3199999999999998</v>
      </c>
      <c r="G6593" s="6">
        <f t="shared" si="715"/>
        <v>-2.0000000000000018E-2</v>
      </c>
      <c r="H6593" s="1">
        <f t="shared" si="716"/>
        <v>0</v>
      </c>
      <c r="I6593" s="1">
        <f t="shared" si="717"/>
        <v>2.0000000000000018E-2</v>
      </c>
      <c r="K6593" s="6">
        <f t="shared" si="718"/>
        <v>2.6428571428571437E-2</v>
      </c>
      <c r="L6593" s="6">
        <f t="shared" si="719"/>
        <v>2.2142857142857148E-2</v>
      </c>
      <c r="M6593" s="6">
        <f t="shared" si="720"/>
        <v>1.1935483870967742</v>
      </c>
      <c r="N6593" s="6">
        <f t="shared" si="721"/>
        <v>54.411764705882348</v>
      </c>
      <c r="Q6593" s="1">
        <v>2.2944689999999999</v>
      </c>
      <c r="R6593" s="3">
        <v>127800</v>
      </c>
    </row>
    <row r="6594" spans="1:18" x14ac:dyDescent="0.2">
      <c r="A6594" s="8">
        <v>43559</v>
      </c>
      <c r="B6594" s="1">
        <v>2.2999999999999998</v>
      </c>
      <c r="C6594" s="1">
        <v>2.4</v>
      </c>
      <c r="D6594" s="1">
        <v>2.29</v>
      </c>
      <c r="E6594" s="1">
        <v>2.34</v>
      </c>
      <c r="G6594" s="6">
        <f t="shared" si="715"/>
        <v>2.0000000000000018E-2</v>
      </c>
      <c r="H6594" s="1">
        <f t="shared" si="716"/>
        <v>2.0000000000000018E-2</v>
      </c>
      <c r="I6594" s="1">
        <f t="shared" si="717"/>
        <v>0</v>
      </c>
      <c r="K6594" s="6">
        <f t="shared" si="718"/>
        <v>2.0714285714285716E-2</v>
      </c>
      <c r="L6594" s="6">
        <f t="shared" si="719"/>
        <v>2.2142857142857148E-2</v>
      </c>
      <c r="M6594" s="6">
        <f t="shared" si="720"/>
        <v>0.93548387096774177</v>
      </c>
      <c r="N6594" s="6">
        <f t="shared" si="721"/>
        <v>48.333333333333329</v>
      </c>
      <c r="Q6594" s="1">
        <v>2.3142489999999998</v>
      </c>
      <c r="R6594" s="3">
        <v>206200</v>
      </c>
    </row>
    <row r="6595" spans="1:18" x14ac:dyDescent="0.2">
      <c r="A6595" s="8">
        <v>43560</v>
      </c>
      <c r="B6595" s="1">
        <v>2.2999999999999998</v>
      </c>
      <c r="C6595" s="1">
        <v>2.4300000000000002</v>
      </c>
      <c r="D6595" s="1">
        <v>2.2999999999999998</v>
      </c>
      <c r="E6595" s="1">
        <v>2.41</v>
      </c>
      <c r="G6595" s="6">
        <f t="shared" si="715"/>
        <v>7.0000000000000284E-2</v>
      </c>
      <c r="H6595" s="1">
        <f t="shared" si="716"/>
        <v>7.0000000000000284E-2</v>
      </c>
      <c r="I6595" s="1">
        <f t="shared" si="717"/>
        <v>0</v>
      </c>
      <c r="K6595" s="6">
        <f t="shared" si="718"/>
        <v>2.0000000000000018E-2</v>
      </c>
      <c r="L6595" s="6">
        <f t="shared" si="719"/>
        <v>2.2142857142857148E-2</v>
      </c>
      <c r="M6595" s="6">
        <f t="shared" si="720"/>
        <v>0.90322580645161354</v>
      </c>
      <c r="N6595" s="6">
        <f t="shared" si="721"/>
        <v>47.457627118644083</v>
      </c>
      <c r="Q6595" s="1">
        <v>2.3834789999999999</v>
      </c>
      <c r="R6595" s="3">
        <v>391500</v>
      </c>
    </row>
    <row r="6596" spans="1:18" x14ac:dyDescent="0.2">
      <c r="A6596" s="8">
        <v>43563</v>
      </c>
      <c r="B6596" s="1">
        <v>2.42</v>
      </c>
      <c r="C6596" s="1">
        <v>2.48</v>
      </c>
      <c r="D6596" s="1">
        <v>2.42</v>
      </c>
      <c r="E6596" s="1">
        <v>2.46</v>
      </c>
      <c r="G6596" s="6">
        <f t="shared" ref="G6596:G6659" si="722">E6596-E6595</f>
        <v>4.9999999999999822E-2</v>
      </c>
      <c r="H6596" s="1">
        <f t="shared" ref="H6596:H6659" si="723">IF(G6596&gt;0,G6596,0)</f>
        <v>4.9999999999999822E-2</v>
      </c>
      <c r="I6596" s="1">
        <f t="shared" ref="I6596:I6659" si="724">IF(G6596&lt;0,ABS(G6596),0)</f>
        <v>0</v>
      </c>
      <c r="K6596" s="6">
        <f t="shared" si="718"/>
        <v>2.1428571428571415E-2</v>
      </c>
      <c r="L6596" s="6">
        <f t="shared" si="719"/>
        <v>2.2142857142857148E-2</v>
      </c>
      <c r="M6596" s="6">
        <f t="shared" si="720"/>
        <v>0.96774193548387011</v>
      </c>
      <c r="N6596" s="6">
        <f t="shared" si="721"/>
        <v>49.180327868852437</v>
      </c>
      <c r="Q6596" s="1">
        <v>2.432928</v>
      </c>
      <c r="R6596" s="3">
        <v>360900</v>
      </c>
    </row>
    <row r="6597" spans="1:18" x14ac:dyDescent="0.2">
      <c r="A6597" s="8">
        <v>43564</v>
      </c>
      <c r="B6597" s="1">
        <v>2.4300000000000002</v>
      </c>
      <c r="C6597" s="1">
        <v>2.48</v>
      </c>
      <c r="D6597" s="1">
        <v>2.4</v>
      </c>
      <c r="E6597" s="1">
        <v>2.44</v>
      </c>
      <c r="G6597" s="6">
        <f t="shared" si="722"/>
        <v>-2.0000000000000018E-2</v>
      </c>
      <c r="H6597" s="1">
        <f t="shared" si="723"/>
        <v>0</v>
      </c>
      <c r="I6597" s="1">
        <f t="shared" si="724"/>
        <v>2.0000000000000018E-2</v>
      </c>
      <c r="K6597" s="6">
        <f t="shared" si="718"/>
        <v>2.1428571428571415E-2</v>
      </c>
      <c r="L6597" s="6">
        <f t="shared" si="719"/>
        <v>2.0714285714285716E-2</v>
      </c>
      <c r="M6597" s="6">
        <f t="shared" si="720"/>
        <v>1.0344827586206888</v>
      </c>
      <c r="N6597" s="6">
        <f t="shared" si="721"/>
        <v>50.847457627118622</v>
      </c>
      <c r="Q6597" s="1">
        <v>2.4131480000000001</v>
      </c>
      <c r="R6597" s="3">
        <v>343500</v>
      </c>
    </row>
    <row r="6598" spans="1:18" x14ac:dyDescent="0.2">
      <c r="A6598" s="8">
        <v>43565</v>
      </c>
      <c r="B6598" s="1">
        <v>2.4700000000000002</v>
      </c>
      <c r="C6598" s="1">
        <v>2.52</v>
      </c>
      <c r="D6598" s="1">
        <v>2.42</v>
      </c>
      <c r="E6598" s="1">
        <v>2.5</v>
      </c>
      <c r="G6598" s="6">
        <f t="shared" si="722"/>
        <v>6.0000000000000053E-2</v>
      </c>
      <c r="H6598" s="1">
        <f t="shared" si="723"/>
        <v>6.0000000000000053E-2</v>
      </c>
      <c r="I6598" s="1">
        <f t="shared" si="724"/>
        <v>0</v>
      </c>
      <c r="K6598" s="6">
        <f t="shared" si="718"/>
        <v>2.4285714285714275E-2</v>
      </c>
      <c r="L6598" s="6">
        <f t="shared" si="719"/>
        <v>2.0714285714285716E-2</v>
      </c>
      <c r="M6598" s="6">
        <f t="shared" si="720"/>
        <v>1.1724137931034477</v>
      </c>
      <c r="N6598" s="6">
        <f t="shared" si="721"/>
        <v>53.968253968253954</v>
      </c>
      <c r="Q6598" s="1">
        <v>2.4724879999999998</v>
      </c>
      <c r="R6598" s="3">
        <v>330900</v>
      </c>
    </row>
    <row r="6599" spans="1:18" x14ac:dyDescent="0.2">
      <c r="A6599" s="8">
        <v>43566</v>
      </c>
      <c r="B6599" s="1">
        <v>2.5</v>
      </c>
      <c r="C6599" s="1">
        <v>2.5299999999999998</v>
      </c>
      <c r="D6599" s="1">
        <v>2.46</v>
      </c>
      <c r="E6599" s="1">
        <v>2.48</v>
      </c>
      <c r="G6599" s="6">
        <f t="shared" si="722"/>
        <v>-2.0000000000000018E-2</v>
      </c>
      <c r="H6599" s="1">
        <f t="shared" si="723"/>
        <v>0</v>
      </c>
      <c r="I6599" s="1">
        <f t="shared" si="724"/>
        <v>2.0000000000000018E-2</v>
      </c>
      <c r="K6599" s="6">
        <f t="shared" si="718"/>
        <v>2.4285714285714275E-2</v>
      </c>
      <c r="L6599" s="6">
        <f t="shared" si="719"/>
        <v>1.3571428571428568E-2</v>
      </c>
      <c r="M6599" s="6">
        <f t="shared" si="720"/>
        <v>1.7894736842105261</v>
      </c>
      <c r="N6599" s="6">
        <f t="shared" si="721"/>
        <v>64.15094339622641</v>
      </c>
      <c r="Q6599" s="1">
        <v>2.4527079999999999</v>
      </c>
      <c r="R6599" s="3">
        <v>223900</v>
      </c>
    </row>
    <row r="6600" spans="1:18" x14ac:dyDescent="0.2">
      <c r="A6600" s="8">
        <v>43567</v>
      </c>
      <c r="B6600" s="1">
        <v>2.5</v>
      </c>
      <c r="C6600" s="1">
        <v>2.5299999999999998</v>
      </c>
      <c r="D6600" s="1">
        <v>2.4500000000000002</v>
      </c>
      <c r="E6600" s="1">
        <v>2.52</v>
      </c>
      <c r="G6600" s="6">
        <f t="shared" si="722"/>
        <v>4.0000000000000036E-2</v>
      </c>
      <c r="H6600" s="1">
        <f t="shared" si="723"/>
        <v>4.0000000000000036E-2</v>
      </c>
      <c r="I6600" s="1">
        <f t="shared" si="724"/>
        <v>0</v>
      </c>
      <c r="K6600" s="6">
        <f t="shared" si="718"/>
        <v>2.7142857142857135E-2</v>
      </c>
      <c r="L6600" s="6">
        <f t="shared" si="719"/>
        <v>1.3571428571428568E-2</v>
      </c>
      <c r="M6600" s="6">
        <f t="shared" si="720"/>
        <v>2</v>
      </c>
      <c r="N6600" s="6">
        <f t="shared" si="721"/>
        <v>66.666666666666657</v>
      </c>
      <c r="Q6600" s="1">
        <v>2.4922680000000001</v>
      </c>
      <c r="R6600" s="3">
        <v>300700</v>
      </c>
    </row>
    <row r="6601" spans="1:18" x14ac:dyDescent="0.2">
      <c r="A6601" s="8">
        <v>43570</v>
      </c>
      <c r="B6601" s="1">
        <v>2.54</v>
      </c>
      <c r="C6601" s="1">
        <v>2.54</v>
      </c>
      <c r="D6601" s="1">
        <v>2.4809999999999999</v>
      </c>
      <c r="E6601" s="1">
        <v>2.52</v>
      </c>
      <c r="G6601" s="6">
        <f t="shared" si="722"/>
        <v>0</v>
      </c>
      <c r="H6601" s="1">
        <f t="shared" si="723"/>
        <v>0</v>
      </c>
      <c r="I6601" s="1">
        <f t="shared" si="724"/>
        <v>0</v>
      </c>
      <c r="K6601" s="6">
        <f t="shared" si="718"/>
        <v>2.7142857142857135E-2</v>
      </c>
      <c r="L6601" s="6">
        <f t="shared" si="719"/>
        <v>8.5714285714285476E-3</v>
      </c>
      <c r="M6601" s="6">
        <f t="shared" si="720"/>
        <v>3.1666666666666745</v>
      </c>
      <c r="N6601" s="6">
        <f t="shared" si="721"/>
        <v>76.000000000000043</v>
      </c>
      <c r="Q6601" s="1">
        <v>2.4922680000000001</v>
      </c>
      <c r="R6601" s="3">
        <v>279600</v>
      </c>
    </row>
    <row r="6602" spans="1:18" x14ac:dyDescent="0.2">
      <c r="A6602" s="8">
        <v>43571</v>
      </c>
      <c r="B6602" s="1">
        <v>2.5</v>
      </c>
      <c r="C6602" s="1">
        <v>2.52</v>
      </c>
      <c r="D6602" s="1">
        <v>2.41</v>
      </c>
      <c r="E6602" s="1">
        <v>2.46</v>
      </c>
      <c r="G6602" s="6">
        <f t="shared" si="722"/>
        <v>-6.0000000000000053E-2</v>
      </c>
      <c r="H6602" s="1">
        <f t="shared" si="723"/>
        <v>0</v>
      </c>
      <c r="I6602" s="1">
        <f t="shared" si="724"/>
        <v>6.0000000000000053E-2</v>
      </c>
      <c r="K6602" s="6">
        <f t="shared" si="718"/>
        <v>2.7142857142857135E-2</v>
      </c>
      <c r="L6602" s="6">
        <f t="shared" si="719"/>
        <v>1.0714285714285707E-2</v>
      </c>
      <c r="M6602" s="6">
        <f t="shared" si="720"/>
        <v>2.5333333333333341</v>
      </c>
      <c r="N6602" s="6">
        <f t="shared" si="721"/>
        <v>71.698113207547181</v>
      </c>
      <c r="Q6602" s="1">
        <v>2.432928</v>
      </c>
      <c r="R6602" s="3">
        <v>251300</v>
      </c>
    </row>
    <row r="6603" spans="1:18" x14ac:dyDescent="0.2">
      <c r="A6603" s="8">
        <v>43572</v>
      </c>
      <c r="B6603" s="1">
        <v>2.4700000000000002</v>
      </c>
      <c r="C6603" s="1">
        <v>2.52</v>
      </c>
      <c r="D6603" s="1">
        <v>2.4500000000000002</v>
      </c>
      <c r="E6603" s="1">
        <v>2.4700000000000002</v>
      </c>
      <c r="G6603" s="6">
        <f t="shared" si="722"/>
        <v>1.0000000000000231E-2</v>
      </c>
      <c r="H6603" s="1">
        <f t="shared" si="723"/>
        <v>1.0000000000000231E-2</v>
      </c>
      <c r="I6603" s="1">
        <f t="shared" si="724"/>
        <v>0</v>
      </c>
      <c r="K6603" s="6">
        <f t="shared" si="718"/>
        <v>2.7857142857142865E-2</v>
      </c>
      <c r="L6603" s="6">
        <f t="shared" si="719"/>
        <v>8.5714285714285788E-3</v>
      </c>
      <c r="M6603" s="6">
        <f t="shared" si="720"/>
        <v>3.2499999999999982</v>
      </c>
      <c r="N6603" s="6">
        <f t="shared" si="721"/>
        <v>76.470588235294116</v>
      </c>
      <c r="Q6603" s="1">
        <v>2.4428179999999999</v>
      </c>
      <c r="R6603" s="3">
        <v>169300</v>
      </c>
    </row>
    <row r="6604" spans="1:18" x14ac:dyDescent="0.2">
      <c r="A6604" s="8">
        <v>43573</v>
      </c>
      <c r="B6604" s="1">
        <v>2.4900000000000002</v>
      </c>
      <c r="C6604" s="1">
        <v>2.5</v>
      </c>
      <c r="D6604" s="1">
        <v>2.44</v>
      </c>
      <c r="E6604" s="1">
        <v>2.4900000000000002</v>
      </c>
      <c r="G6604" s="6">
        <f t="shared" si="722"/>
        <v>2.0000000000000018E-2</v>
      </c>
      <c r="H6604" s="1">
        <f t="shared" si="723"/>
        <v>2.0000000000000018E-2</v>
      </c>
      <c r="I6604" s="1">
        <f t="shared" si="724"/>
        <v>0</v>
      </c>
      <c r="K6604" s="6">
        <f t="shared" si="718"/>
        <v>2.6428571428571437E-2</v>
      </c>
      <c r="L6604" s="6">
        <f t="shared" si="719"/>
        <v>8.5714285714285788E-3</v>
      </c>
      <c r="M6604" s="6">
        <f t="shared" si="720"/>
        <v>3.0833333333333317</v>
      </c>
      <c r="N6604" s="6">
        <f t="shared" si="721"/>
        <v>75.510204081632651</v>
      </c>
      <c r="Q6604" s="1">
        <v>2.4625979999999998</v>
      </c>
      <c r="R6604" s="3">
        <v>152300</v>
      </c>
    </row>
    <row r="6605" spans="1:18" x14ac:dyDescent="0.2">
      <c r="A6605" s="8">
        <v>43577</v>
      </c>
      <c r="B6605" s="1">
        <v>2.52</v>
      </c>
      <c r="C6605" s="1">
        <v>2.69</v>
      </c>
      <c r="D6605" s="1">
        <v>2.4969999999999999</v>
      </c>
      <c r="E6605" s="1">
        <v>2.67</v>
      </c>
      <c r="G6605" s="6">
        <f t="shared" si="722"/>
        <v>0.17999999999999972</v>
      </c>
      <c r="H6605" s="1">
        <f t="shared" si="723"/>
        <v>0.17999999999999972</v>
      </c>
      <c r="I6605" s="1">
        <f t="shared" si="724"/>
        <v>0</v>
      </c>
      <c r="K6605" s="6">
        <f t="shared" si="718"/>
        <v>3.5714285714285712E-2</v>
      </c>
      <c r="L6605" s="6">
        <f t="shared" si="719"/>
        <v>8.5714285714285788E-3</v>
      </c>
      <c r="M6605" s="6">
        <f t="shared" si="720"/>
        <v>4.1666666666666625</v>
      </c>
      <c r="N6605" s="6">
        <f t="shared" si="721"/>
        <v>80.645161290322562</v>
      </c>
      <c r="Q6605" s="1">
        <v>2.6406170000000002</v>
      </c>
      <c r="R6605" s="3">
        <v>1056400</v>
      </c>
    </row>
    <row r="6606" spans="1:18" x14ac:dyDescent="0.2">
      <c r="A6606" s="8">
        <v>43578</v>
      </c>
      <c r="B6606" s="1">
        <v>2.7</v>
      </c>
      <c r="C6606" s="1">
        <v>2.75</v>
      </c>
      <c r="D6606" s="1">
        <v>2.5099999999999998</v>
      </c>
      <c r="E6606" s="1">
        <v>2.65</v>
      </c>
      <c r="G6606" s="6">
        <f t="shared" si="722"/>
        <v>-2.0000000000000018E-2</v>
      </c>
      <c r="H6606" s="1">
        <f t="shared" si="723"/>
        <v>0</v>
      </c>
      <c r="I6606" s="1">
        <f t="shared" si="724"/>
        <v>2.0000000000000018E-2</v>
      </c>
      <c r="K6606" s="6">
        <f t="shared" si="718"/>
        <v>3.2142857142857154E-2</v>
      </c>
      <c r="L6606" s="6">
        <f t="shared" si="719"/>
        <v>1.0000000000000009E-2</v>
      </c>
      <c r="M6606" s="6">
        <f t="shared" si="720"/>
        <v>3.2142857142857126</v>
      </c>
      <c r="N6606" s="6">
        <f t="shared" si="721"/>
        <v>76.271186440677951</v>
      </c>
      <c r="Q6606" s="1">
        <v>2.6208369999999999</v>
      </c>
      <c r="R6606" s="3">
        <v>625400</v>
      </c>
    </row>
    <row r="6607" spans="1:18" x14ac:dyDescent="0.2">
      <c r="A6607" s="8">
        <v>43579</v>
      </c>
      <c r="B6607" s="1">
        <v>2.66</v>
      </c>
      <c r="C6607" s="1">
        <v>2.66</v>
      </c>
      <c r="D6607" s="1">
        <v>2.5</v>
      </c>
      <c r="E6607" s="1">
        <v>2.57</v>
      </c>
      <c r="G6607" s="6">
        <f t="shared" si="722"/>
        <v>-8.0000000000000071E-2</v>
      </c>
      <c r="H6607" s="1">
        <f t="shared" si="723"/>
        <v>0</v>
      </c>
      <c r="I6607" s="1">
        <f t="shared" si="724"/>
        <v>8.0000000000000071E-2</v>
      </c>
      <c r="K6607" s="6">
        <f t="shared" si="718"/>
        <v>3.2142857142857154E-2</v>
      </c>
      <c r="L6607" s="6">
        <f t="shared" si="719"/>
        <v>1.4285714285714299E-2</v>
      </c>
      <c r="M6607" s="6">
        <f t="shared" si="720"/>
        <v>2.2499999999999987</v>
      </c>
      <c r="N6607" s="6">
        <f t="shared" si="721"/>
        <v>69.230769230769226</v>
      </c>
      <c r="Q6607" s="1">
        <v>2.5417179999999999</v>
      </c>
      <c r="R6607" s="3">
        <v>386800</v>
      </c>
    </row>
    <row r="6608" spans="1:18" x14ac:dyDescent="0.2">
      <c r="A6608" s="8">
        <v>43580</v>
      </c>
      <c r="B6608" s="1">
        <v>2.5499999999999998</v>
      </c>
      <c r="C6608" s="1">
        <v>2.6</v>
      </c>
      <c r="D6608" s="1">
        <v>2.41</v>
      </c>
      <c r="E6608" s="1">
        <v>2.57</v>
      </c>
      <c r="G6608" s="6">
        <f t="shared" si="722"/>
        <v>0</v>
      </c>
      <c r="H6608" s="1">
        <f t="shared" si="723"/>
        <v>0</v>
      </c>
      <c r="I6608" s="1">
        <f t="shared" si="724"/>
        <v>0</v>
      </c>
      <c r="K6608" s="6">
        <f t="shared" ref="K6608:K6671" si="725">AVERAGE(H6595:H6608)</f>
        <v>3.0714285714285725E-2</v>
      </c>
      <c r="L6608" s="6">
        <f t="shared" ref="L6608:L6671" si="726">AVERAGE(I6595:I6608)</f>
        <v>1.4285714285714299E-2</v>
      </c>
      <c r="M6608" s="6">
        <f t="shared" ref="M6608:M6671" si="727">K6608/L6608</f>
        <v>2.1499999999999986</v>
      </c>
      <c r="N6608" s="6">
        <f t="shared" si="721"/>
        <v>68.253968253968239</v>
      </c>
      <c r="Q6608" s="1">
        <v>2.5417179999999999</v>
      </c>
      <c r="R6608" s="3">
        <v>342400</v>
      </c>
    </row>
    <row r="6609" spans="1:18" x14ac:dyDescent="0.2">
      <c r="A6609" s="8">
        <v>43581</v>
      </c>
      <c r="B6609" s="1">
        <v>2.56</v>
      </c>
      <c r="C6609" s="1">
        <v>2.56</v>
      </c>
      <c r="D6609" s="1">
        <v>2.41</v>
      </c>
      <c r="E6609" s="1">
        <v>2.4900000000000002</v>
      </c>
      <c r="G6609" s="6">
        <f t="shared" si="722"/>
        <v>-7.9999999999999627E-2</v>
      </c>
      <c r="H6609" s="1">
        <f t="shared" si="723"/>
        <v>0</v>
      </c>
      <c r="I6609" s="1">
        <f t="shared" si="724"/>
        <v>7.9999999999999627E-2</v>
      </c>
      <c r="K6609" s="6">
        <f t="shared" si="725"/>
        <v>2.5714285714285707E-2</v>
      </c>
      <c r="L6609" s="6">
        <f t="shared" si="726"/>
        <v>1.9999999999999987E-2</v>
      </c>
      <c r="M6609" s="6">
        <f t="shared" si="727"/>
        <v>1.2857142857142863</v>
      </c>
      <c r="N6609" s="6">
        <f t="shared" ref="N6609:N6672" si="728">IF(L6609=0,100,100-(100/(1+M6609)))</f>
        <v>56.250000000000014</v>
      </c>
      <c r="Q6609" s="1">
        <v>2.4625979999999998</v>
      </c>
      <c r="R6609" s="3">
        <v>231600</v>
      </c>
    </row>
    <row r="6610" spans="1:18" x14ac:dyDescent="0.2">
      <c r="A6610" s="8">
        <v>43584</v>
      </c>
      <c r="B6610" s="1">
        <v>2.5</v>
      </c>
      <c r="C6610" s="1">
        <v>2.5179999999999998</v>
      </c>
      <c r="D6610" s="1">
        <v>2.4</v>
      </c>
      <c r="E6610" s="1">
        <v>2.4500000000000002</v>
      </c>
      <c r="G6610" s="6">
        <f t="shared" si="722"/>
        <v>-4.0000000000000036E-2</v>
      </c>
      <c r="H6610" s="1">
        <f t="shared" si="723"/>
        <v>0</v>
      </c>
      <c r="I6610" s="1">
        <f t="shared" si="724"/>
        <v>4.0000000000000036E-2</v>
      </c>
      <c r="K6610" s="6">
        <f t="shared" si="725"/>
        <v>2.2142857142857148E-2</v>
      </c>
      <c r="L6610" s="6">
        <f t="shared" si="726"/>
        <v>2.2857142857142847E-2</v>
      </c>
      <c r="M6610" s="6">
        <f t="shared" si="727"/>
        <v>0.96875000000000067</v>
      </c>
      <c r="N6610" s="6">
        <f t="shared" si="728"/>
        <v>49.206349206349223</v>
      </c>
      <c r="Q6610" s="1">
        <v>2.423038</v>
      </c>
      <c r="R6610" s="3">
        <v>275100</v>
      </c>
    </row>
    <row r="6611" spans="1:18" x14ac:dyDescent="0.2">
      <c r="A6611" s="8">
        <v>43585</v>
      </c>
      <c r="B6611" s="1">
        <v>2.4500000000000002</v>
      </c>
      <c r="C6611" s="1">
        <v>2.4500000000000002</v>
      </c>
      <c r="D6611" s="1">
        <v>2.31</v>
      </c>
      <c r="E6611" s="1">
        <v>2.31</v>
      </c>
      <c r="G6611" s="6">
        <f t="shared" si="722"/>
        <v>-0.14000000000000012</v>
      </c>
      <c r="H6611" s="1">
        <f t="shared" si="723"/>
        <v>0</v>
      </c>
      <c r="I6611" s="1">
        <f t="shared" si="724"/>
        <v>0.14000000000000012</v>
      </c>
      <c r="K6611" s="6">
        <f t="shared" si="725"/>
        <v>2.2142857142857148E-2</v>
      </c>
      <c r="L6611" s="6">
        <f t="shared" si="726"/>
        <v>3.1428571428571424E-2</v>
      </c>
      <c r="M6611" s="6">
        <f t="shared" si="727"/>
        <v>0.70454545454545481</v>
      </c>
      <c r="N6611" s="6">
        <f t="shared" si="728"/>
        <v>41.333333333333343</v>
      </c>
      <c r="Q6611" s="1">
        <v>2.2845789999999999</v>
      </c>
      <c r="R6611" s="3">
        <v>378700</v>
      </c>
    </row>
    <row r="6612" spans="1:18" x14ac:dyDescent="0.2">
      <c r="A6612" s="8">
        <v>43586</v>
      </c>
      <c r="B6612" s="1">
        <v>2.35</v>
      </c>
      <c r="C6612" s="1">
        <v>2.35</v>
      </c>
      <c r="D6612" s="1">
        <v>2.2200000000000002</v>
      </c>
      <c r="E6612" s="1">
        <v>2.31</v>
      </c>
      <c r="G6612" s="6">
        <f t="shared" si="722"/>
        <v>0</v>
      </c>
      <c r="H6612" s="1">
        <f t="shared" si="723"/>
        <v>0</v>
      </c>
      <c r="I6612" s="1">
        <f t="shared" si="724"/>
        <v>0</v>
      </c>
      <c r="K6612" s="6">
        <f t="shared" si="725"/>
        <v>1.7857142857142856E-2</v>
      </c>
      <c r="L6612" s="6">
        <f t="shared" si="726"/>
        <v>3.1428571428571424E-2</v>
      </c>
      <c r="M6612" s="6">
        <f t="shared" si="727"/>
        <v>0.56818181818181823</v>
      </c>
      <c r="N6612" s="6">
        <f t="shared" si="728"/>
        <v>36.231884057971023</v>
      </c>
      <c r="Q6612" s="1">
        <v>2.2845789999999999</v>
      </c>
      <c r="R6612" s="3">
        <v>425300</v>
      </c>
    </row>
    <row r="6613" spans="1:18" x14ac:dyDescent="0.2">
      <c r="A6613" s="8">
        <v>43587</v>
      </c>
      <c r="B6613" s="1">
        <v>2.3199999999999998</v>
      </c>
      <c r="C6613" s="1">
        <v>2.35</v>
      </c>
      <c r="D6613" s="1">
        <v>2.12</v>
      </c>
      <c r="E6613" s="1">
        <v>2.16</v>
      </c>
      <c r="G6613" s="6">
        <f t="shared" si="722"/>
        <v>-0.14999999999999991</v>
      </c>
      <c r="H6613" s="1">
        <f t="shared" si="723"/>
        <v>0</v>
      </c>
      <c r="I6613" s="1">
        <f t="shared" si="724"/>
        <v>0.14999999999999991</v>
      </c>
      <c r="K6613" s="6">
        <f t="shared" si="725"/>
        <v>1.7857142857142856E-2</v>
      </c>
      <c r="L6613" s="6">
        <f t="shared" si="726"/>
        <v>4.0714285714285703E-2</v>
      </c>
      <c r="M6613" s="6">
        <f t="shared" si="727"/>
        <v>0.43859649122807026</v>
      </c>
      <c r="N6613" s="6">
        <f t="shared" si="728"/>
        <v>30.487804878048777</v>
      </c>
      <c r="Q6613" s="1">
        <v>2.1362299999999999</v>
      </c>
      <c r="R6613" s="3">
        <v>521100</v>
      </c>
    </row>
    <row r="6614" spans="1:18" x14ac:dyDescent="0.2">
      <c r="A6614" s="8">
        <v>43588</v>
      </c>
      <c r="B6614" s="1">
        <v>2.17</v>
      </c>
      <c r="C6614" s="1">
        <v>2.1800000000000002</v>
      </c>
      <c r="D6614" s="1">
        <v>2.09</v>
      </c>
      <c r="E6614" s="1">
        <v>2.12</v>
      </c>
      <c r="G6614" s="6">
        <f t="shared" si="722"/>
        <v>-4.0000000000000036E-2</v>
      </c>
      <c r="H6614" s="1">
        <f t="shared" si="723"/>
        <v>0</v>
      </c>
      <c r="I6614" s="1">
        <f t="shared" si="724"/>
        <v>4.0000000000000036E-2</v>
      </c>
      <c r="K6614" s="6">
        <f t="shared" si="725"/>
        <v>1.4999999999999998E-2</v>
      </c>
      <c r="L6614" s="6">
        <f t="shared" si="726"/>
        <v>4.357142857142856E-2</v>
      </c>
      <c r="M6614" s="6">
        <f t="shared" si="727"/>
        <v>0.34426229508196726</v>
      </c>
      <c r="N6614" s="6">
        <f t="shared" si="728"/>
        <v>25.609756097560989</v>
      </c>
      <c r="Q6614" s="1">
        <v>2.09667</v>
      </c>
      <c r="R6614" s="3">
        <v>342000</v>
      </c>
    </row>
    <row r="6615" spans="1:18" x14ac:dyDescent="0.2">
      <c r="A6615" s="8">
        <v>43591</v>
      </c>
      <c r="B6615" s="1">
        <v>2.1</v>
      </c>
      <c r="C6615" s="1">
        <v>2.23</v>
      </c>
      <c r="D6615" s="1">
        <v>2.1</v>
      </c>
      <c r="E6615" s="1">
        <v>2.2000000000000002</v>
      </c>
      <c r="G6615" s="6">
        <f t="shared" si="722"/>
        <v>8.0000000000000071E-2</v>
      </c>
      <c r="H6615" s="1">
        <f t="shared" si="723"/>
        <v>8.0000000000000071E-2</v>
      </c>
      <c r="I6615" s="1">
        <f t="shared" si="724"/>
        <v>0</v>
      </c>
      <c r="K6615" s="6">
        <f t="shared" si="725"/>
        <v>2.0714285714285716E-2</v>
      </c>
      <c r="L6615" s="6">
        <f t="shared" si="726"/>
        <v>4.357142857142856E-2</v>
      </c>
      <c r="M6615" s="6">
        <f t="shared" si="727"/>
        <v>0.47540983606557397</v>
      </c>
      <c r="N6615" s="6">
        <f t="shared" si="728"/>
        <v>32.222222222222243</v>
      </c>
      <c r="Q6615" s="1">
        <v>2.175789</v>
      </c>
      <c r="R6615" s="3">
        <v>390100</v>
      </c>
    </row>
    <row r="6616" spans="1:18" x14ac:dyDescent="0.2">
      <c r="A6616" s="8">
        <v>43592</v>
      </c>
      <c r="B6616" s="1">
        <v>2.2000000000000002</v>
      </c>
      <c r="C6616" s="1">
        <v>2.2400000000000002</v>
      </c>
      <c r="D6616" s="1">
        <v>2.08</v>
      </c>
      <c r="E6616" s="1">
        <v>2.11</v>
      </c>
      <c r="G6616" s="6">
        <f t="shared" si="722"/>
        <v>-9.0000000000000302E-2</v>
      </c>
      <c r="H6616" s="1">
        <f t="shared" si="723"/>
        <v>0</v>
      </c>
      <c r="I6616" s="1">
        <f t="shared" si="724"/>
        <v>9.0000000000000302E-2</v>
      </c>
      <c r="K6616" s="6">
        <f t="shared" si="725"/>
        <v>2.0714285714285716E-2</v>
      </c>
      <c r="L6616" s="6">
        <f t="shared" si="726"/>
        <v>4.5714285714285721E-2</v>
      </c>
      <c r="M6616" s="6">
        <f t="shared" si="727"/>
        <v>0.453125</v>
      </c>
      <c r="N6616" s="6">
        <f t="shared" si="728"/>
        <v>31.182795698924735</v>
      </c>
      <c r="Q6616" s="1">
        <v>2.0867800000000001</v>
      </c>
      <c r="R6616" s="3">
        <v>315200</v>
      </c>
    </row>
    <row r="6617" spans="1:18" x14ac:dyDescent="0.2">
      <c r="A6617" s="8">
        <v>43593</v>
      </c>
      <c r="B6617" s="1">
        <v>2.09</v>
      </c>
      <c r="C6617" s="1">
        <v>2.13</v>
      </c>
      <c r="D6617" s="1">
        <v>2.02</v>
      </c>
      <c r="E6617" s="1">
        <v>2.1</v>
      </c>
      <c r="G6617" s="6">
        <f t="shared" si="722"/>
        <v>-9.9999999999997868E-3</v>
      </c>
      <c r="H6617" s="1">
        <f t="shared" si="723"/>
        <v>0</v>
      </c>
      <c r="I6617" s="1">
        <f t="shared" si="724"/>
        <v>9.9999999999997868E-3</v>
      </c>
      <c r="K6617" s="6">
        <f t="shared" si="725"/>
        <v>1.9999999999999987E-2</v>
      </c>
      <c r="L6617" s="6">
        <f t="shared" si="726"/>
        <v>4.6428571428571423E-2</v>
      </c>
      <c r="M6617" s="6">
        <f t="shared" si="727"/>
        <v>0.43076923076923052</v>
      </c>
      <c r="N6617" s="6">
        <f t="shared" si="728"/>
        <v>30.107526881720418</v>
      </c>
      <c r="Q6617" s="1">
        <v>2.0768900000000001</v>
      </c>
      <c r="R6617" s="3">
        <v>573200</v>
      </c>
    </row>
    <row r="6618" spans="1:18" x14ac:dyDescent="0.2">
      <c r="A6618" s="8">
        <v>43594</v>
      </c>
      <c r="B6618" s="1">
        <v>2.08</v>
      </c>
      <c r="C6618" s="1">
        <v>2.08</v>
      </c>
      <c r="D6618" s="1">
        <v>1.86</v>
      </c>
      <c r="E6618" s="1">
        <v>1.88</v>
      </c>
      <c r="G6618" s="6">
        <f t="shared" si="722"/>
        <v>-0.2200000000000002</v>
      </c>
      <c r="H6618" s="1">
        <f t="shared" si="723"/>
        <v>0</v>
      </c>
      <c r="I6618" s="1">
        <f t="shared" si="724"/>
        <v>0.2200000000000002</v>
      </c>
      <c r="K6618" s="6">
        <f t="shared" si="725"/>
        <v>1.8571428571428555E-2</v>
      </c>
      <c r="L6618" s="6">
        <f t="shared" si="726"/>
        <v>6.2142857142857152E-2</v>
      </c>
      <c r="M6618" s="6">
        <f t="shared" si="727"/>
        <v>0.29885057471264337</v>
      </c>
      <c r="N6618" s="6">
        <f t="shared" si="728"/>
        <v>23.008849557522097</v>
      </c>
      <c r="Q6618" s="1">
        <v>1.8593109999999999</v>
      </c>
      <c r="R6618" s="3">
        <v>587300</v>
      </c>
    </row>
    <row r="6619" spans="1:18" x14ac:dyDescent="0.2">
      <c r="A6619" s="8">
        <v>43595</v>
      </c>
      <c r="B6619" s="1">
        <v>1.82</v>
      </c>
      <c r="C6619" s="1">
        <v>1.84</v>
      </c>
      <c r="D6619" s="1">
        <v>1.7</v>
      </c>
      <c r="E6619" s="1">
        <v>1.72</v>
      </c>
      <c r="G6619" s="6">
        <f t="shared" si="722"/>
        <v>-0.15999999999999992</v>
      </c>
      <c r="H6619" s="1">
        <f t="shared" si="723"/>
        <v>0</v>
      </c>
      <c r="I6619" s="1">
        <f t="shared" si="724"/>
        <v>0.15999999999999992</v>
      </c>
      <c r="K6619" s="6">
        <f t="shared" si="725"/>
        <v>5.7142857142857195E-3</v>
      </c>
      <c r="L6619" s="6">
        <f t="shared" si="726"/>
        <v>7.3571428571428579E-2</v>
      </c>
      <c r="M6619" s="6">
        <f t="shared" si="727"/>
        <v>7.7669902912621422E-2</v>
      </c>
      <c r="N6619" s="6">
        <f t="shared" si="728"/>
        <v>7.2072072072072046</v>
      </c>
      <c r="Q6619" s="1">
        <v>1.7010719999999999</v>
      </c>
      <c r="R6619" s="3">
        <v>807700</v>
      </c>
    </row>
    <row r="6620" spans="1:18" x14ac:dyDescent="0.2">
      <c r="A6620" s="8">
        <v>43598</v>
      </c>
      <c r="B6620" s="1">
        <v>1.68</v>
      </c>
      <c r="C6620" s="1">
        <v>1.7</v>
      </c>
      <c r="D6620" s="1">
        <v>1.49</v>
      </c>
      <c r="E6620" s="1">
        <v>1.58</v>
      </c>
      <c r="G6620" s="6">
        <f t="shared" si="722"/>
        <v>-0.1399999999999999</v>
      </c>
      <c r="H6620" s="1">
        <f t="shared" si="723"/>
        <v>0</v>
      </c>
      <c r="I6620" s="1">
        <f t="shared" si="724"/>
        <v>0.1399999999999999</v>
      </c>
      <c r="K6620" s="6">
        <f t="shared" si="725"/>
        <v>5.7142857142857195E-3</v>
      </c>
      <c r="L6620" s="6">
        <f t="shared" si="726"/>
        <v>8.2142857142857142E-2</v>
      </c>
      <c r="M6620" s="6">
        <f t="shared" si="727"/>
        <v>6.9565217391304418E-2</v>
      </c>
      <c r="N6620" s="6">
        <f t="shared" si="728"/>
        <v>6.504065040650417</v>
      </c>
      <c r="Q6620" s="1">
        <v>1.562613</v>
      </c>
      <c r="R6620" s="3">
        <v>902200</v>
      </c>
    </row>
    <row r="6621" spans="1:18" x14ac:dyDescent="0.2">
      <c r="A6621" s="8">
        <v>43599</v>
      </c>
      <c r="B6621" s="1">
        <v>1.62</v>
      </c>
      <c r="C6621" s="1">
        <v>1.77</v>
      </c>
      <c r="D6621" s="1">
        <v>1.6</v>
      </c>
      <c r="E6621" s="1">
        <v>1.74</v>
      </c>
      <c r="G6621" s="6">
        <f t="shared" si="722"/>
        <v>0.15999999999999992</v>
      </c>
      <c r="H6621" s="1">
        <f t="shared" si="723"/>
        <v>0.15999999999999992</v>
      </c>
      <c r="I6621" s="1">
        <f t="shared" si="724"/>
        <v>0</v>
      </c>
      <c r="K6621" s="6">
        <f t="shared" si="725"/>
        <v>1.7142857142857144E-2</v>
      </c>
      <c r="L6621" s="6">
        <f t="shared" si="726"/>
        <v>7.6428571428571415E-2</v>
      </c>
      <c r="M6621" s="6">
        <f t="shared" si="727"/>
        <v>0.2242990654205608</v>
      </c>
      <c r="N6621" s="6">
        <f t="shared" si="728"/>
        <v>18.320610687022906</v>
      </c>
      <c r="Q6621" s="1">
        <v>1.720852</v>
      </c>
      <c r="R6621" s="3">
        <v>623800</v>
      </c>
    </row>
    <row r="6622" spans="1:18" x14ac:dyDescent="0.2">
      <c r="A6622" s="8">
        <v>43600</v>
      </c>
      <c r="B6622" s="1">
        <v>1.73</v>
      </c>
      <c r="C6622" s="1">
        <v>1.8</v>
      </c>
      <c r="D6622" s="1">
        <v>1.6</v>
      </c>
      <c r="E6622" s="1">
        <v>1.74</v>
      </c>
      <c r="G6622" s="6">
        <f t="shared" si="722"/>
        <v>0</v>
      </c>
      <c r="H6622" s="1">
        <f t="shared" si="723"/>
        <v>0</v>
      </c>
      <c r="I6622" s="1">
        <f t="shared" si="724"/>
        <v>0</v>
      </c>
      <c r="K6622" s="6">
        <f t="shared" si="725"/>
        <v>1.7142857142857144E-2</v>
      </c>
      <c r="L6622" s="6">
        <f t="shared" si="726"/>
        <v>7.6428571428571415E-2</v>
      </c>
      <c r="M6622" s="6">
        <f t="shared" si="727"/>
        <v>0.2242990654205608</v>
      </c>
      <c r="N6622" s="6">
        <f t="shared" si="728"/>
        <v>18.320610687022906</v>
      </c>
      <c r="Q6622" s="1">
        <v>1.720852</v>
      </c>
      <c r="R6622" s="3">
        <v>503300</v>
      </c>
    </row>
    <row r="6623" spans="1:18" x14ac:dyDescent="0.2">
      <c r="A6623" s="8">
        <v>43601</v>
      </c>
      <c r="B6623" s="1">
        <v>1.78</v>
      </c>
      <c r="C6623" s="1">
        <v>1.86</v>
      </c>
      <c r="D6623" s="1">
        <v>1.74</v>
      </c>
      <c r="E6623" s="1">
        <v>1.81</v>
      </c>
      <c r="G6623" s="6">
        <f t="shared" si="722"/>
        <v>7.0000000000000062E-2</v>
      </c>
      <c r="H6623" s="1">
        <f t="shared" si="723"/>
        <v>7.0000000000000062E-2</v>
      </c>
      <c r="I6623" s="1">
        <f t="shared" si="724"/>
        <v>0</v>
      </c>
      <c r="K6623" s="6">
        <f t="shared" si="725"/>
        <v>2.2142857142857148E-2</v>
      </c>
      <c r="L6623" s="6">
        <f t="shared" si="726"/>
        <v>7.071428571428573E-2</v>
      </c>
      <c r="M6623" s="6">
        <f t="shared" si="727"/>
        <v>0.31313131313131315</v>
      </c>
      <c r="N6623" s="6">
        <f t="shared" si="728"/>
        <v>23.846153846153854</v>
      </c>
      <c r="Q6623" s="1">
        <v>1.790081</v>
      </c>
      <c r="R6623" s="3">
        <v>505300</v>
      </c>
    </row>
    <row r="6624" spans="1:18" x14ac:dyDescent="0.2">
      <c r="A6624" s="8">
        <v>43602</v>
      </c>
      <c r="B6624" s="1">
        <v>1.81</v>
      </c>
      <c r="C6624" s="1">
        <v>1.87</v>
      </c>
      <c r="D6624" s="1">
        <v>1.75</v>
      </c>
      <c r="E6624" s="1">
        <v>1.78</v>
      </c>
      <c r="G6624" s="6">
        <f t="shared" si="722"/>
        <v>-3.0000000000000027E-2</v>
      </c>
      <c r="H6624" s="1">
        <f t="shared" si="723"/>
        <v>0</v>
      </c>
      <c r="I6624" s="1">
        <f t="shared" si="724"/>
        <v>3.0000000000000027E-2</v>
      </c>
      <c r="K6624" s="6">
        <f t="shared" si="725"/>
        <v>2.2142857142857148E-2</v>
      </c>
      <c r="L6624" s="6">
        <f t="shared" si="726"/>
        <v>7.0000000000000021E-2</v>
      </c>
      <c r="M6624" s="6">
        <f t="shared" si="727"/>
        <v>0.31632653061224486</v>
      </c>
      <c r="N6624" s="6">
        <f t="shared" si="728"/>
        <v>24.031007751937992</v>
      </c>
      <c r="Q6624" s="1">
        <v>1.7604109999999999</v>
      </c>
      <c r="R6624" s="3">
        <v>442200</v>
      </c>
    </row>
    <row r="6625" spans="1:18" x14ac:dyDescent="0.2">
      <c r="A6625" s="8">
        <v>43605</v>
      </c>
      <c r="B6625" s="1">
        <v>1.78</v>
      </c>
      <c r="C6625" s="1">
        <v>1.78</v>
      </c>
      <c r="D6625" s="1">
        <v>1.72</v>
      </c>
      <c r="E6625" s="1">
        <v>1.74</v>
      </c>
      <c r="G6625" s="6">
        <f t="shared" si="722"/>
        <v>-4.0000000000000036E-2</v>
      </c>
      <c r="H6625" s="1">
        <f t="shared" si="723"/>
        <v>0</v>
      </c>
      <c r="I6625" s="1">
        <f t="shared" si="724"/>
        <v>4.0000000000000036E-2</v>
      </c>
      <c r="K6625" s="6">
        <f t="shared" si="725"/>
        <v>2.2142857142857148E-2</v>
      </c>
      <c r="L6625" s="6">
        <f t="shared" si="726"/>
        <v>6.2857142857142861E-2</v>
      </c>
      <c r="M6625" s="6">
        <f t="shared" si="727"/>
        <v>0.35227272727272735</v>
      </c>
      <c r="N6625" s="6">
        <f t="shared" si="728"/>
        <v>26.050420168067234</v>
      </c>
      <c r="Q6625" s="1">
        <v>1.720852</v>
      </c>
      <c r="R6625" s="3">
        <v>179800</v>
      </c>
    </row>
    <row r="6626" spans="1:18" x14ac:dyDescent="0.2">
      <c r="A6626" s="8">
        <v>43606</v>
      </c>
      <c r="B6626" s="1">
        <v>1.74</v>
      </c>
      <c r="C6626" s="1">
        <v>1.79</v>
      </c>
      <c r="D6626" s="1">
        <v>1.73</v>
      </c>
      <c r="E6626" s="1">
        <v>1.76</v>
      </c>
      <c r="G6626" s="6">
        <f t="shared" si="722"/>
        <v>2.0000000000000018E-2</v>
      </c>
      <c r="H6626" s="1">
        <f t="shared" si="723"/>
        <v>2.0000000000000018E-2</v>
      </c>
      <c r="I6626" s="1">
        <f t="shared" si="724"/>
        <v>0</v>
      </c>
      <c r="K6626" s="6">
        <f t="shared" si="725"/>
        <v>2.3571428571428577E-2</v>
      </c>
      <c r="L6626" s="6">
        <f t="shared" si="726"/>
        <v>6.2857142857142861E-2</v>
      </c>
      <c r="M6626" s="6">
        <f t="shared" si="727"/>
        <v>0.37500000000000006</v>
      </c>
      <c r="N6626" s="6">
        <f t="shared" si="728"/>
        <v>27.272727272727266</v>
      </c>
      <c r="Q6626" s="1">
        <v>1.740632</v>
      </c>
      <c r="R6626" s="3">
        <v>309000</v>
      </c>
    </row>
    <row r="6627" spans="1:18" x14ac:dyDescent="0.2">
      <c r="A6627" s="8">
        <v>43607</v>
      </c>
      <c r="B6627" s="1">
        <v>1.74</v>
      </c>
      <c r="C6627" s="1">
        <v>1.77</v>
      </c>
      <c r="D6627" s="1">
        <v>1.65</v>
      </c>
      <c r="E6627" s="1">
        <v>1.71</v>
      </c>
      <c r="G6627" s="6">
        <f t="shared" si="722"/>
        <v>-5.0000000000000044E-2</v>
      </c>
      <c r="H6627" s="1">
        <f t="shared" si="723"/>
        <v>0</v>
      </c>
      <c r="I6627" s="1">
        <f t="shared" si="724"/>
        <v>5.0000000000000044E-2</v>
      </c>
      <c r="K6627" s="6">
        <f t="shared" si="725"/>
        <v>2.3571428571428577E-2</v>
      </c>
      <c r="L6627" s="6">
        <f t="shared" si="726"/>
        <v>5.571428571428573E-2</v>
      </c>
      <c r="M6627" s="6">
        <f t="shared" si="727"/>
        <v>0.42307692307692307</v>
      </c>
      <c r="N6627" s="6">
        <f t="shared" si="728"/>
        <v>29.729729729729726</v>
      </c>
      <c r="Q6627" s="1">
        <v>1.691182</v>
      </c>
      <c r="R6627" s="3">
        <v>446900</v>
      </c>
    </row>
    <row r="6628" spans="1:18" x14ac:dyDescent="0.2">
      <c r="A6628" s="8">
        <v>43608</v>
      </c>
      <c r="B6628" s="1">
        <v>1.67</v>
      </c>
      <c r="C6628" s="1">
        <v>1.68</v>
      </c>
      <c r="D6628" s="1">
        <v>1.6</v>
      </c>
      <c r="E6628" s="1">
        <v>1.65</v>
      </c>
      <c r="G6628" s="6">
        <f t="shared" si="722"/>
        <v>-6.0000000000000053E-2</v>
      </c>
      <c r="H6628" s="1">
        <f t="shared" si="723"/>
        <v>0</v>
      </c>
      <c r="I6628" s="1">
        <f t="shared" si="724"/>
        <v>6.0000000000000053E-2</v>
      </c>
      <c r="K6628" s="6">
        <f t="shared" si="725"/>
        <v>2.3571428571428577E-2</v>
      </c>
      <c r="L6628" s="6">
        <f t="shared" si="726"/>
        <v>5.7142857142857162E-2</v>
      </c>
      <c r="M6628" s="6">
        <f t="shared" si="727"/>
        <v>0.41249999999999998</v>
      </c>
      <c r="N6628" s="6">
        <f t="shared" si="728"/>
        <v>29.203539823008853</v>
      </c>
      <c r="Q6628" s="1">
        <v>1.631842</v>
      </c>
      <c r="R6628" s="3">
        <v>660600</v>
      </c>
    </row>
    <row r="6629" spans="1:18" x14ac:dyDescent="0.2">
      <c r="A6629" s="8">
        <v>43609</v>
      </c>
      <c r="B6629" s="1">
        <v>1.68</v>
      </c>
      <c r="C6629" s="1">
        <v>1.73</v>
      </c>
      <c r="D6629" s="1">
        <v>1.65</v>
      </c>
      <c r="E6629" s="1">
        <v>1.69</v>
      </c>
      <c r="G6629" s="6">
        <f t="shared" si="722"/>
        <v>4.0000000000000036E-2</v>
      </c>
      <c r="H6629" s="1">
        <f t="shared" si="723"/>
        <v>4.0000000000000036E-2</v>
      </c>
      <c r="I6629" s="1">
        <f t="shared" si="724"/>
        <v>0</v>
      </c>
      <c r="K6629" s="6">
        <f t="shared" si="725"/>
        <v>2.0714285714285716E-2</v>
      </c>
      <c r="L6629" s="6">
        <f t="shared" si="726"/>
        <v>5.7142857142857162E-2</v>
      </c>
      <c r="M6629" s="6">
        <f t="shared" si="727"/>
        <v>0.36249999999999993</v>
      </c>
      <c r="N6629" s="6">
        <f t="shared" si="728"/>
        <v>26.605504587155949</v>
      </c>
      <c r="Q6629" s="1">
        <v>1.6714020000000001</v>
      </c>
      <c r="R6629" s="3">
        <v>197900</v>
      </c>
    </row>
    <row r="6630" spans="1:18" x14ac:dyDescent="0.2">
      <c r="A6630" s="8">
        <v>43613</v>
      </c>
      <c r="B6630" s="1">
        <v>1.7</v>
      </c>
      <c r="C6630" s="1">
        <v>1.75</v>
      </c>
      <c r="D6630" s="1">
        <v>1.66</v>
      </c>
      <c r="E6630" s="1">
        <v>1.68</v>
      </c>
      <c r="G6630" s="6">
        <f t="shared" si="722"/>
        <v>-1.0000000000000009E-2</v>
      </c>
      <c r="H6630" s="1">
        <f t="shared" si="723"/>
        <v>0</v>
      </c>
      <c r="I6630" s="1">
        <f t="shared" si="724"/>
        <v>1.0000000000000009E-2</v>
      </c>
      <c r="K6630" s="6">
        <f t="shared" si="725"/>
        <v>2.0714285714285716E-2</v>
      </c>
      <c r="L6630" s="6">
        <f t="shared" si="726"/>
        <v>5.1428571428571428E-2</v>
      </c>
      <c r="M6630" s="6">
        <f t="shared" si="727"/>
        <v>0.40277777777777785</v>
      </c>
      <c r="N6630" s="6">
        <f t="shared" si="728"/>
        <v>28.712871287128721</v>
      </c>
      <c r="Q6630" s="1">
        <v>1.6615120000000001</v>
      </c>
      <c r="R6630" s="3">
        <v>267600</v>
      </c>
    </row>
    <row r="6631" spans="1:18" x14ac:dyDescent="0.2">
      <c r="A6631" s="8">
        <v>43614</v>
      </c>
      <c r="B6631" s="1">
        <v>1.67</v>
      </c>
      <c r="C6631" s="1">
        <v>1.7</v>
      </c>
      <c r="D6631" s="1">
        <v>1.62</v>
      </c>
      <c r="E6631" s="1">
        <v>1.68</v>
      </c>
      <c r="G6631" s="6">
        <f t="shared" si="722"/>
        <v>0</v>
      </c>
      <c r="H6631" s="1">
        <f t="shared" si="723"/>
        <v>0</v>
      </c>
      <c r="I6631" s="1">
        <f t="shared" si="724"/>
        <v>0</v>
      </c>
      <c r="K6631" s="6">
        <f t="shared" si="725"/>
        <v>2.0714285714285716E-2</v>
      </c>
      <c r="L6631" s="6">
        <f t="shared" si="726"/>
        <v>5.0714285714285726E-2</v>
      </c>
      <c r="M6631" s="6">
        <f t="shared" si="727"/>
        <v>0.40845070422535207</v>
      </c>
      <c r="N6631" s="6">
        <f t="shared" si="728"/>
        <v>29</v>
      </c>
      <c r="Q6631" s="1">
        <v>1.6615120000000001</v>
      </c>
      <c r="R6631" s="3">
        <v>339100</v>
      </c>
    </row>
    <row r="6632" spans="1:18" x14ac:dyDescent="0.2">
      <c r="A6632" s="8">
        <v>43615</v>
      </c>
      <c r="B6632" s="1">
        <v>1.69</v>
      </c>
      <c r="C6632" s="1">
        <v>1.72</v>
      </c>
      <c r="D6632" s="1">
        <v>1.65</v>
      </c>
      <c r="E6632" s="1">
        <v>1.66</v>
      </c>
      <c r="G6632" s="6">
        <f t="shared" si="722"/>
        <v>-2.0000000000000018E-2</v>
      </c>
      <c r="H6632" s="1">
        <f t="shared" si="723"/>
        <v>0</v>
      </c>
      <c r="I6632" s="1">
        <f t="shared" si="724"/>
        <v>2.0000000000000018E-2</v>
      </c>
      <c r="K6632" s="6">
        <f t="shared" si="725"/>
        <v>2.0714285714285716E-2</v>
      </c>
      <c r="L6632" s="6">
        <f t="shared" si="726"/>
        <v>3.6428571428571428E-2</v>
      </c>
      <c r="M6632" s="6">
        <f t="shared" si="727"/>
        <v>0.56862745098039225</v>
      </c>
      <c r="N6632" s="6">
        <f t="shared" si="728"/>
        <v>36.250000000000007</v>
      </c>
      <c r="Q6632" s="1">
        <v>1.641732</v>
      </c>
      <c r="R6632" s="3">
        <v>173400</v>
      </c>
    </row>
    <row r="6633" spans="1:18" x14ac:dyDescent="0.2">
      <c r="A6633" s="8">
        <v>43616</v>
      </c>
      <c r="B6633" s="1">
        <v>1.62</v>
      </c>
      <c r="C6633" s="1">
        <v>1.65</v>
      </c>
      <c r="D6633" s="1">
        <v>1.58</v>
      </c>
      <c r="E6633" s="1">
        <v>1.59</v>
      </c>
      <c r="G6633" s="6">
        <f t="shared" si="722"/>
        <v>-6.999999999999984E-2</v>
      </c>
      <c r="H6633" s="1">
        <f t="shared" si="723"/>
        <v>0</v>
      </c>
      <c r="I6633" s="1">
        <f t="shared" si="724"/>
        <v>6.999999999999984E-2</v>
      </c>
      <c r="K6633" s="6">
        <f t="shared" si="725"/>
        <v>2.0714285714285716E-2</v>
      </c>
      <c r="L6633" s="6">
        <f t="shared" si="726"/>
        <v>2.9999999999999995E-2</v>
      </c>
      <c r="M6633" s="6">
        <f t="shared" si="727"/>
        <v>0.69047619047619069</v>
      </c>
      <c r="N6633" s="6">
        <f t="shared" si="728"/>
        <v>40.845070422535215</v>
      </c>
      <c r="Q6633" s="1">
        <v>1.5725020000000001</v>
      </c>
      <c r="R6633" s="3">
        <v>292400</v>
      </c>
    </row>
    <row r="6634" spans="1:18" x14ac:dyDescent="0.2">
      <c r="A6634" s="8">
        <v>43619</v>
      </c>
      <c r="B6634" s="1">
        <v>1.58</v>
      </c>
      <c r="C6634" s="1">
        <v>1.63</v>
      </c>
      <c r="D6634" s="1">
        <v>1.5</v>
      </c>
      <c r="E6634" s="1">
        <v>1.5</v>
      </c>
      <c r="G6634" s="6">
        <f t="shared" si="722"/>
        <v>-9.000000000000008E-2</v>
      </c>
      <c r="H6634" s="1">
        <f t="shared" si="723"/>
        <v>0</v>
      </c>
      <c r="I6634" s="1">
        <f t="shared" si="724"/>
        <v>9.000000000000008E-2</v>
      </c>
      <c r="K6634" s="6">
        <f t="shared" si="725"/>
        <v>2.0714285714285716E-2</v>
      </c>
      <c r="L6634" s="6">
        <f t="shared" si="726"/>
        <v>2.6428571428571437E-2</v>
      </c>
      <c r="M6634" s="6">
        <f t="shared" si="727"/>
        <v>0.78378378378378366</v>
      </c>
      <c r="N6634" s="6">
        <f t="shared" si="728"/>
        <v>43.939393939393938</v>
      </c>
      <c r="Q6634" s="1">
        <v>1.483493</v>
      </c>
      <c r="R6634" s="3">
        <v>487800</v>
      </c>
    </row>
    <row r="6635" spans="1:18" x14ac:dyDescent="0.2">
      <c r="A6635" s="8">
        <v>43620</v>
      </c>
      <c r="B6635" s="1">
        <v>1.53</v>
      </c>
      <c r="C6635" s="1">
        <v>1.61</v>
      </c>
      <c r="D6635" s="1">
        <v>1.52</v>
      </c>
      <c r="E6635" s="1">
        <v>1.58</v>
      </c>
      <c r="G6635" s="6">
        <f t="shared" si="722"/>
        <v>8.0000000000000071E-2</v>
      </c>
      <c r="H6635" s="1">
        <f t="shared" si="723"/>
        <v>8.0000000000000071E-2</v>
      </c>
      <c r="I6635" s="1">
        <f t="shared" si="724"/>
        <v>0</v>
      </c>
      <c r="K6635" s="6">
        <f t="shared" si="725"/>
        <v>1.5000000000000013E-2</v>
      </c>
      <c r="L6635" s="6">
        <f t="shared" si="726"/>
        <v>2.6428571428571437E-2</v>
      </c>
      <c r="M6635" s="6">
        <f t="shared" si="727"/>
        <v>0.56756756756756788</v>
      </c>
      <c r="N6635" s="6">
        <f t="shared" si="728"/>
        <v>36.206896551724157</v>
      </c>
      <c r="Q6635" s="1">
        <v>1.562613</v>
      </c>
      <c r="R6635" s="3">
        <v>174900</v>
      </c>
    </row>
    <row r="6636" spans="1:18" x14ac:dyDescent="0.2">
      <c r="A6636" s="8">
        <v>43621</v>
      </c>
      <c r="B6636" s="1">
        <v>1.58</v>
      </c>
      <c r="C6636" s="1">
        <v>1.59</v>
      </c>
      <c r="D6636" s="1">
        <v>1.47</v>
      </c>
      <c r="E6636" s="1">
        <v>1.48</v>
      </c>
      <c r="G6636" s="6">
        <f t="shared" si="722"/>
        <v>-0.10000000000000009</v>
      </c>
      <c r="H6636" s="1">
        <f t="shared" si="723"/>
        <v>0</v>
      </c>
      <c r="I6636" s="1">
        <f t="shared" si="724"/>
        <v>0.10000000000000009</v>
      </c>
      <c r="K6636" s="6">
        <f t="shared" si="725"/>
        <v>1.5000000000000013E-2</v>
      </c>
      <c r="L6636" s="6">
        <f t="shared" si="726"/>
        <v>3.3571428571428585E-2</v>
      </c>
      <c r="M6636" s="6">
        <f t="shared" si="727"/>
        <v>0.44680851063829807</v>
      </c>
      <c r="N6636" s="6">
        <f t="shared" si="728"/>
        <v>30.882352941176492</v>
      </c>
      <c r="Q6636" s="1">
        <v>1.463713</v>
      </c>
      <c r="R6636" s="3">
        <v>338800</v>
      </c>
    </row>
    <row r="6637" spans="1:18" x14ac:dyDescent="0.2">
      <c r="A6637" s="8">
        <v>43622</v>
      </c>
      <c r="B6637" s="1">
        <v>1.47</v>
      </c>
      <c r="C6637" s="1">
        <v>1.53</v>
      </c>
      <c r="D6637" s="1">
        <v>1.4</v>
      </c>
      <c r="E6637" s="1">
        <v>1.43</v>
      </c>
      <c r="G6637" s="6">
        <f t="shared" si="722"/>
        <v>-5.0000000000000044E-2</v>
      </c>
      <c r="H6637" s="1">
        <f t="shared" si="723"/>
        <v>0</v>
      </c>
      <c r="I6637" s="1">
        <f t="shared" si="724"/>
        <v>5.0000000000000044E-2</v>
      </c>
      <c r="K6637" s="6">
        <f t="shared" si="725"/>
        <v>1.0000000000000009E-2</v>
      </c>
      <c r="L6637" s="6">
        <f t="shared" si="726"/>
        <v>3.7142857142857158E-2</v>
      </c>
      <c r="M6637" s="6">
        <f t="shared" si="727"/>
        <v>0.26923076923076938</v>
      </c>
      <c r="N6637" s="6">
        <f t="shared" si="728"/>
        <v>21.212121212121218</v>
      </c>
      <c r="Q6637" s="1">
        <v>1.414263</v>
      </c>
      <c r="R6637" s="3">
        <v>328900</v>
      </c>
    </row>
    <row r="6638" spans="1:18" x14ac:dyDescent="0.2">
      <c r="A6638" s="8">
        <v>43623</v>
      </c>
      <c r="B6638" s="1">
        <v>1.43</v>
      </c>
      <c r="C6638" s="1">
        <v>1.53</v>
      </c>
      <c r="D6638" s="1">
        <v>1.417</v>
      </c>
      <c r="E6638" s="1">
        <v>1.52</v>
      </c>
      <c r="G6638" s="6">
        <f t="shared" si="722"/>
        <v>9.000000000000008E-2</v>
      </c>
      <c r="H6638" s="1">
        <f t="shared" si="723"/>
        <v>9.000000000000008E-2</v>
      </c>
      <c r="I6638" s="1">
        <f t="shared" si="724"/>
        <v>0</v>
      </c>
      <c r="K6638" s="6">
        <f t="shared" si="725"/>
        <v>1.6428571428571442E-2</v>
      </c>
      <c r="L6638" s="6">
        <f t="shared" si="726"/>
        <v>3.5000000000000017E-2</v>
      </c>
      <c r="M6638" s="6">
        <f t="shared" si="727"/>
        <v>0.46938775510204095</v>
      </c>
      <c r="N6638" s="6">
        <f t="shared" si="728"/>
        <v>31.944444444444443</v>
      </c>
      <c r="Q6638" s="1">
        <v>1.5032730000000001</v>
      </c>
      <c r="R6638" s="3">
        <v>286100</v>
      </c>
    </row>
    <row r="6639" spans="1:18" x14ac:dyDescent="0.2">
      <c r="A6639" s="8">
        <v>43626</v>
      </c>
      <c r="B6639" s="1">
        <v>1.51</v>
      </c>
      <c r="C6639" s="1">
        <v>1.54</v>
      </c>
      <c r="D6639" s="1">
        <v>1.42</v>
      </c>
      <c r="E6639" s="1">
        <v>1.43</v>
      </c>
      <c r="G6639" s="6">
        <f t="shared" si="722"/>
        <v>-9.000000000000008E-2</v>
      </c>
      <c r="H6639" s="1">
        <f t="shared" si="723"/>
        <v>0</v>
      </c>
      <c r="I6639" s="1">
        <f t="shared" si="724"/>
        <v>9.000000000000008E-2</v>
      </c>
      <c r="K6639" s="6">
        <f t="shared" si="725"/>
        <v>1.6428571428571442E-2</v>
      </c>
      <c r="L6639" s="6">
        <f t="shared" si="726"/>
        <v>3.857142857142859E-2</v>
      </c>
      <c r="M6639" s="6">
        <f t="shared" si="727"/>
        <v>0.42592592592592604</v>
      </c>
      <c r="N6639" s="6">
        <f t="shared" si="728"/>
        <v>29.870129870129873</v>
      </c>
      <c r="Q6639" s="1">
        <v>1.414263</v>
      </c>
      <c r="R6639" s="3">
        <v>427900</v>
      </c>
    </row>
    <row r="6640" spans="1:18" x14ac:dyDescent="0.2">
      <c r="A6640" s="8">
        <v>43627</v>
      </c>
      <c r="B6640" s="1">
        <v>1.45</v>
      </c>
      <c r="C6640" s="1">
        <v>1.49</v>
      </c>
      <c r="D6640" s="1">
        <v>1.45</v>
      </c>
      <c r="E6640" s="1">
        <v>1.47</v>
      </c>
      <c r="G6640" s="6">
        <f t="shared" si="722"/>
        <v>4.0000000000000036E-2</v>
      </c>
      <c r="H6640" s="1">
        <f t="shared" si="723"/>
        <v>4.0000000000000036E-2</v>
      </c>
      <c r="I6640" s="1">
        <f t="shared" si="724"/>
        <v>0</v>
      </c>
      <c r="K6640" s="6">
        <f t="shared" si="725"/>
        <v>1.7857142857142873E-2</v>
      </c>
      <c r="L6640" s="6">
        <f t="shared" si="726"/>
        <v>3.857142857142859E-2</v>
      </c>
      <c r="M6640" s="6">
        <f t="shared" si="727"/>
        <v>0.46296296296296319</v>
      </c>
      <c r="N6640" s="6">
        <f t="shared" si="728"/>
        <v>31.645569620253184</v>
      </c>
      <c r="Q6640" s="1">
        <v>1.4538230000000001</v>
      </c>
      <c r="R6640" s="3">
        <v>174500</v>
      </c>
    </row>
    <row r="6641" spans="1:18" x14ac:dyDescent="0.2">
      <c r="A6641" s="8">
        <v>43628</v>
      </c>
      <c r="B6641" s="1">
        <v>1.46</v>
      </c>
      <c r="C6641" s="1">
        <v>1.54</v>
      </c>
      <c r="D6641" s="1">
        <v>1.4</v>
      </c>
      <c r="E6641" s="1">
        <v>1.42</v>
      </c>
      <c r="G6641" s="6">
        <f t="shared" si="722"/>
        <v>-5.0000000000000044E-2</v>
      </c>
      <c r="H6641" s="1">
        <f t="shared" si="723"/>
        <v>0</v>
      </c>
      <c r="I6641" s="1">
        <f t="shared" si="724"/>
        <v>5.0000000000000044E-2</v>
      </c>
      <c r="K6641" s="6">
        <f t="shared" si="725"/>
        <v>1.7857142857142873E-2</v>
      </c>
      <c r="L6641" s="6">
        <f t="shared" si="726"/>
        <v>3.857142857142859E-2</v>
      </c>
      <c r="M6641" s="6">
        <f t="shared" si="727"/>
        <v>0.46296296296296319</v>
      </c>
      <c r="N6641" s="6">
        <f t="shared" si="728"/>
        <v>31.645569620253184</v>
      </c>
      <c r="Q6641" s="1">
        <v>1.4043730000000001</v>
      </c>
      <c r="R6641" s="3">
        <v>215400</v>
      </c>
    </row>
    <row r="6642" spans="1:18" x14ac:dyDescent="0.2">
      <c r="A6642" s="8">
        <v>43629</v>
      </c>
      <c r="B6642" s="1">
        <v>1.44</v>
      </c>
      <c r="C6642" s="1">
        <v>1.51</v>
      </c>
      <c r="D6642" s="1">
        <v>1.4370000000000001</v>
      </c>
      <c r="E6642" s="1">
        <v>1.46</v>
      </c>
      <c r="G6642" s="6">
        <f t="shared" si="722"/>
        <v>4.0000000000000036E-2</v>
      </c>
      <c r="H6642" s="1">
        <f t="shared" si="723"/>
        <v>4.0000000000000036E-2</v>
      </c>
      <c r="I6642" s="1">
        <f t="shared" si="724"/>
        <v>0</v>
      </c>
      <c r="K6642" s="6">
        <f t="shared" si="725"/>
        <v>2.0714285714285734E-2</v>
      </c>
      <c r="L6642" s="6">
        <f t="shared" si="726"/>
        <v>3.4285714285714301E-2</v>
      </c>
      <c r="M6642" s="6">
        <f t="shared" si="727"/>
        <v>0.60416666666666696</v>
      </c>
      <c r="N6642" s="6">
        <f t="shared" si="728"/>
        <v>37.662337662337677</v>
      </c>
      <c r="Q6642" s="1">
        <v>1.4439329999999999</v>
      </c>
      <c r="R6642" s="3">
        <v>169300</v>
      </c>
    </row>
    <row r="6643" spans="1:18" x14ac:dyDescent="0.2">
      <c r="A6643" s="8">
        <v>43630</v>
      </c>
      <c r="B6643" s="1">
        <v>1.46</v>
      </c>
      <c r="C6643" s="1">
        <v>1.47</v>
      </c>
      <c r="D6643" s="1">
        <v>1.4</v>
      </c>
      <c r="E6643" s="1">
        <v>1.4</v>
      </c>
      <c r="G6643" s="6">
        <f t="shared" si="722"/>
        <v>-6.0000000000000053E-2</v>
      </c>
      <c r="H6643" s="1">
        <f t="shared" si="723"/>
        <v>0</v>
      </c>
      <c r="I6643" s="1">
        <f t="shared" si="724"/>
        <v>6.0000000000000053E-2</v>
      </c>
      <c r="K6643" s="6">
        <f t="shared" si="725"/>
        <v>1.7857142857142873E-2</v>
      </c>
      <c r="L6643" s="6">
        <f t="shared" si="726"/>
        <v>3.857142857142859E-2</v>
      </c>
      <c r="M6643" s="6">
        <f t="shared" si="727"/>
        <v>0.46296296296296319</v>
      </c>
      <c r="N6643" s="6">
        <f t="shared" si="728"/>
        <v>31.645569620253184</v>
      </c>
      <c r="Q6643" s="1">
        <v>1.384593</v>
      </c>
      <c r="R6643" s="3">
        <v>216600</v>
      </c>
    </row>
    <row r="6644" spans="1:18" x14ac:dyDescent="0.2">
      <c r="A6644" s="8">
        <v>43633</v>
      </c>
      <c r="B6644" s="1">
        <v>1.4</v>
      </c>
      <c r="C6644" s="1">
        <v>1.5</v>
      </c>
      <c r="D6644" s="1">
        <v>1.4</v>
      </c>
      <c r="E6644" s="1">
        <v>1.47</v>
      </c>
      <c r="G6644" s="6">
        <f t="shared" si="722"/>
        <v>7.0000000000000062E-2</v>
      </c>
      <c r="H6644" s="1">
        <f t="shared" si="723"/>
        <v>7.0000000000000062E-2</v>
      </c>
      <c r="I6644" s="1">
        <f t="shared" si="724"/>
        <v>0</v>
      </c>
      <c r="K6644" s="6">
        <f t="shared" si="725"/>
        <v>2.2857142857142878E-2</v>
      </c>
      <c r="L6644" s="6">
        <f t="shared" si="726"/>
        <v>3.7857142857142874E-2</v>
      </c>
      <c r="M6644" s="6">
        <f t="shared" si="727"/>
        <v>0.60377358490566069</v>
      </c>
      <c r="N6644" s="6">
        <f t="shared" si="728"/>
        <v>37.647058823529427</v>
      </c>
      <c r="Q6644" s="1">
        <v>1.4538230000000001</v>
      </c>
      <c r="R6644" s="3">
        <v>268300</v>
      </c>
    </row>
    <row r="6645" spans="1:18" x14ac:dyDescent="0.2">
      <c r="A6645" s="8">
        <v>43634</v>
      </c>
      <c r="B6645" s="1">
        <v>1.45</v>
      </c>
      <c r="C6645" s="1">
        <v>1.55</v>
      </c>
      <c r="D6645" s="1">
        <v>1.45</v>
      </c>
      <c r="E6645" s="1">
        <v>1.53</v>
      </c>
      <c r="G6645" s="6">
        <f t="shared" si="722"/>
        <v>6.0000000000000053E-2</v>
      </c>
      <c r="H6645" s="1">
        <f t="shared" si="723"/>
        <v>6.0000000000000053E-2</v>
      </c>
      <c r="I6645" s="1">
        <f t="shared" si="724"/>
        <v>0</v>
      </c>
      <c r="K6645" s="6">
        <f t="shared" si="725"/>
        <v>2.7142857142857166E-2</v>
      </c>
      <c r="L6645" s="6">
        <f t="shared" si="726"/>
        <v>3.7857142857142874E-2</v>
      </c>
      <c r="M6645" s="6">
        <f t="shared" si="727"/>
        <v>0.71698113207547198</v>
      </c>
      <c r="N6645" s="6">
        <f t="shared" si="728"/>
        <v>41.758241758241766</v>
      </c>
      <c r="Q6645" s="1">
        <v>1.513163</v>
      </c>
      <c r="R6645" s="3">
        <v>284700</v>
      </c>
    </row>
    <row r="6646" spans="1:18" x14ac:dyDescent="0.2">
      <c r="A6646" s="8">
        <v>43635</v>
      </c>
      <c r="B6646" s="1">
        <v>1.51</v>
      </c>
      <c r="C6646" s="1">
        <v>1.56</v>
      </c>
      <c r="D6646" s="1">
        <v>1.48</v>
      </c>
      <c r="E6646" s="1">
        <v>1.52</v>
      </c>
      <c r="G6646" s="6">
        <f t="shared" si="722"/>
        <v>-1.0000000000000009E-2</v>
      </c>
      <c r="H6646" s="1">
        <f t="shared" si="723"/>
        <v>0</v>
      </c>
      <c r="I6646" s="1">
        <f t="shared" si="724"/>
        <v>1.0000000000000009E-2</v>
      </c>
      <c r="K6646" s="6">
        <f t="shared" si="725"/>
        <v>2.7142857142857166E-2</v>
      </c>
      <c r="L6646" s="6">
        <f t="shared" si="726"/>
        <v>3.7142857142857158E-2</v>
      </c>
      <c r="M6646" s="6">
        <f t="shared" si="727"/>
        <v>0.73076923076923106</v>
      </c>
      <c r="N6646" s="6">
        <f t="shared" si="728"/>
        <v>42.222222222222229</v>
      </c>
      <c r="Q6646" s="1">
        <v>1.5032730000000001</v>
      </c>
      <c r="R6646" s="3">
        <v>187300</v>
      </c>
    </row>
    <row r="6647" spans="1:18" x14ac:dyDescent="0.2">
      <c r="A6647" s="8">
        <v>43636</v>
      </c>
      <c r="B6647" s="1">
        <v>1.55</v>
      </c>
      <c r="C6647" s="1">
        <v>1.601</v>
      </c>
      <c r="D6647" s="1">
        <v>1.5</v>
      </c>
      <c r="E6647" s="1">
        <v>1.57</v>
      </c>
      <c r="G6647" s="6">
        <f t="shared" si="722"/>
        <v>5.0000000000000044E-2</v>
      </c>
      <c r="H6647" s="1">
        <f t="shared" si="723"/>
        <v>5.0000000000000044E-2</v>
      </c>
      <c r="I6647" s="1">
        <f t="shared" si="724"/>
        <v>0</v>
      </c>
      <c r="K6647" s="6">
        <f t="shared" si="725"/>
        <v>3.0714285714285743E-2</v>
      </c>
      <c r="L6647" s="6">
        <f t="shared" si="726"/>
        <v>3.2142857142857174E-2</v>
      </c>
      <c r="M6647" s="6">
        <f t="shared" si="727"/>
        <v>0.95555555555555549</v>
      </c>
      <c r="N6647" s="6">
        <f t="shared" si="728"/>
        <v>48.86363636363636</v>
      </c>
      <c r="Q6647" s="1">
        <v>1.5527219999999999</v>
      </c>
      <c r="R6647" s="3">
        <v>327100</v>
      </c>
    </row>
    <row r="6648" spans="1:18" x14ac:dyDescent="0.2">
      <c r="A6648" s="8">
        <v>43637</v>
      </c>
      <c r="B6648" s="1">
        <v>1.68</v>
      </c>
      <c r="C6648" s="1">
        <v>1.75</v>
      </c>
      <c r="D6648" s="1">
        <v>1.62</v>
      </c>
      <c r="E6648" s="1">
        <v>1.69</v>
      </c>
      <c r="G6648" s="6">
        <f t="shared" si="722"/>
        <v>0.11999999999999988</v>
      </c>
      <c r="H6648" s="1">
        <f t="shared" si="723"/>
        <v>0.11999999999999988</v>
      </c>
      <c r="I6648" s="1">
        <f t="shared" si="724"/>
        <v>0</v>
      </c>
      <c r="K6648" s="6">
        <f t="shared" si="725"/>
        <v>3.9285714285714306E-2</v>
      </c>
      <c r="L6648" s="6">
        <f t="shared" si="726"/>
        <v>2.5714285714285738E-2</v>
      </c>
      <c r="M6648" s="6">
        <f t="shared" si="727"/>
        <v>1.5277777777777772</v>
      </c>
      <c r="N6648" s="6">
        <f t="shared" si="728"/>
        <v>60.439560439560431</v>
      </c>
      <c r="Q6648" s="1">
        <v>1.6714020000000001</v>
      </c>
      <c r="R6648" s="3">
        <v>423900</v>
      </c>
    </row>
    <row r="6649" spans="1:18" x14ac:dyDescent="0.2">
      <c r="A6649" s="8">
        <v>43640</v>
      </c>
      <c r="B6649" s="1">
        <v>1.7</v>
      </c>
      <c r="C6649" s="1">
        <v>1.75</v>
      </c>
      <c r="D6649" s="1">
        <v>1.61</v>
      </c>
      <c r="E6649" s="1">
        <v>1.65</v>
      </c>
      <c r="G6649" s="6">
        <f t="shared" si="722"/>
        <v>-4.0000000000000036E-2</v>
      </c>
      <c r="H6649" s="1">
        <f t="shared" si="723"/>
        <v>0</v>
      </c>
      <c r="I6649" s="1">
        <f t="shared" si="724"/>
        <v>4.0000000000000036E-2</v>
      </c>
      <c r="K6649" s="6">
        <f t="shared" si="725"/>
        <v>3.3571428571428585E-2</v>
      </c>
      <c r="L6649" s="6">
        <f t="shared" si="726"/>
        <v>2.8571428571428598E-2</v>
      </c>
      <c r="M6649" s="6">
        <f t="shared" si="727"/>
        <v>1.1749999999999994</v>
      </c>
      <c r="N6649" s="6">
        <f t="shared" si="728"/>
        <v>54.022988505747115</v>
      </c>
      <c r="Q6649" s="1">
        <v>1.631842</v>
      </c>
      <c r="R6649" s="3">
        <v>297800</v>
      </c>
    </row>
    <row r="6650" spans="1:18" x14ac:dyDescent="0.2">
      <c r="A6650" s="8">
        <v>43641</v>
      </c>
      <c r="B6650" s="1">
        <v>1.62</v>
      </c>
      <c r="C6650" s="1">
        <v>1.72</v>
      </c>
      <c r="D6650" s="1">
        <v>1.62</v>
      </c>
      <c r="E6650" s="1">
        <v>1.69</v>
      </c>
      <c r="G6650" s="6">
        <f t="shared" si="722"/>
        <v>4.0000000000000036E-2</v>
      </c>
      <c r="H6650" s="1">
        <f t="shared" si="723"/>
        <v>4.0000000000000036E-2</v>
      </c>
      <c r="I6650" s="1">
        <f t="shared" si="724"/>
        <v>0</v>
      </c>
      <c r="K6650" s="6">
        <f t="shared" si="725"/>
        <v>3.6428571428571442E-2</v>
      </c>
      <c r="L6650" s="6">
        <f t="shared" si="726"/>
        <v>2.1428571428571446E-2</v>
      </c>
      <c r="M6650" s="6">
        <f t="shared" si="727"/>
        <v>1.6999999999999993</v>
      </c>
      <c r="N6650" s="6">
        <f t="shared" si="728"/>
        <v>62.962962962962955</v>
      </c>
      <c r="Q6650" s="1">
        <v>1.6714020000000001</v>
      </c>
      <c r="R6650" s="3">
        <v>267700</v>
      </c>
    </row>
    <row r="6651" spans="1:18" x14ac:dyDescent="0.2">
      <c r="A6651" s="8">
        <v>43642</v>
      </c>
      <c r="B6651" s="1">
        <v>1.73</v>
      </c>
      <c r="C6651" s="1">
        <v>1.81</v>
      </c>
      <c r="D6651" s="1">
        <v>1.6990000000000001</v>
      </c>
      <c r="E6651" s="1">
        <v>1.74</v>
      </c>
      <c r="G6651" s="6">
        <f t="shared" si="722"/>
        <v>5.0000000000000044E-2</v>
      </c>
      <c r="H6651" s="1">
        <f t="shared" si="723"/>
        <v>5.0000000000000044E-2</v>
      </c>
      <c r="I6651" s="1">
        <f t="shared" si="724"/>
        <v>0</v>
      </c>
      <c r="K6651" s="6">
        <f t="shared" si="725"/>
        <v>4.0000000000000022E-2</v>
      </c>
      <c r="L6651" s="6">
        <f t="shared" si="726"/>
        <v>1.7857142857142873E-2</v>
      </c>
      <c r="M6651" s="6">
        <f t="shared" si="727"/>
        <v>2.2399999999999993</v>
      </c>
      <c r="N6651" s="6">
        <f t="shared" si="728"/>
        <v>69.135802469135797</v>
      </c>
      <c r="Q6651" s="1">
        <v>1.720852</v>
      </c>
      <c r="R6651" s="3">
        <v>387700</v>
      </c>
    </row>
    <row r="6652" spans="1:18" x14ac:dyDescent="0.2">
      <c r="A6652" s="8">
        <v>43643</v>
      </c>
      <c r="B6652" s="1">
        <v>1.78</v>
      </c>
      <c r="C6652" s="1">
        <v>1.79</v>
      </c>
      <c r="D6652" s="1">
        <v>1.72</v>
      </c>
      <c r="E6652" s="1">
        <v>1.76</v>
      </c>
      <c r="G6652" s="6">
        <f t="shared" si="722"/>
        <v>2.0000000000000018E-2</v>
      </c>
      <c r="H6652" s="1">
        <f t="shared" si="723"/>
        <v>2.0000000000000018E-2</v>
      </c>
      <c r="I6652" s="1">
        <f t="shared" si="724"/>
        <v>0</v>
      </c>
      <c r="K6652" s="6">
        <f t="shared" si="725"/>
        <v>3.5000000000000017E-2</v>
      </c>
      <c r="L6652" s="6">
        <f t="shared" si="726"/>
        <v>1.7857142857142873E-2</v>
      </c>
      <c r="M6652" s="6">
        <f t="shared" si="727"/>
        <v>1.9599999999999991</v>
      </c>
      <c r="N6652" s="6">
        <f t="shared" si="728"/>
        <v>66.216216216216196</v>
      </c>
      <c r="Q6652" s="1">
        <v>1.740632</v>
      </c>
      <c r="R6652" s="3">
        <v>205400</v>
      </c>
    </row>
    <row r="6653" spans="1:18" x14ac:dyDescent="0.2">
      <c r="A6653" s="8">
        <v>43644</v>
      </c>
      <c r="B6653" s="1">
        <v>1.77</v>
      </c>
      <c r="C6653" s="1">
        <v>1.7869999999999999</v>
      </c>
      <c r="D6653" s="1">
        <v>1.67</v>
      </c>
      <c r="E6653" s="1">
        <v>1.67</v>
      </c>
      <c r="G6653" s="6">
        <f t="shared" si="722"/>
        <v>-9.000000000000008E-2</v>
      </c>
      <c r="H6653" s="1">
        <f t="shared" si="723"/>
        <v>0</v>
      </c>
      <c r="I6653" s="1">
        <f t="shared" si="724"/>
        <v>9.000000000000008E-2</v>
      </c>
      <c r="K6653" s="6">
        <f t="shared" si="725"/>
        <v>3.5000000000000017E-2</v>
      </c>
      <c r="L6653" s="6">
        <f t="shared" si="726"/>
        <v>1.7857142857142873E-2</v>
      </c>
      <c r="M6653" s="6">
        <f t="shared" si="727"/>
        <v>1.9599999999999991</v>
      </c>
      <c r="N6653" s="6">
        <f t="shared" si="728"/>
        <v>66.216216216216196</v>
      </c>
      <c r="Q6653" s="1">
        <v>1.6516219999999999</v>
      </c>
      <c r="R6653" s="3">
        <v>378400</v>
      </c>
    </row>
    <row r="6654" spans="1:18" x14ac:dyDescent="0.2">
      <c r="A6654" s="8">
        <v>43647</v>
      </c>
      <c r="B6654" s="1">
        <v>1.73</v>
      </c>
      <c r="C6654" s="1">
        <v>1.79</v>
      </c>
      <c r="D6654" s="1">
        <v>1.63</v>
      </c>
      <c r="E6654" s="1">
        <v>1.65</v>
      </c>
      <c r="G6654" s="6">
        <f t="shared" si="722"/>
        <v>-2.0000000000000018E-2</v>
      </c>
      <c r="H6654" s="1">
        <f t="shared" si="723"/>
        <v>0</v>
      </c>
      <c r="I6654" s="1">
        <f t="shared" si="724"/>
        <v>2.0000000000000018E-2</v>
      </c>
      <c r="K6654" s="6">
        <f t="shared" si="725"/>
        <v>3.2142857142857154E-2</v>
      </c>
      <c r="L6654" s="6">
        <f t="shared" si="726"/>
        <v>1.9285714285714302E-2</v>
      </c>
      <c r="M6654" s="6">
        <f t="shared" si="727"/>
        <v>1.6666666666666659</v>
      </c>
      <c r="N6654" s="6">
        <f t="shared" si="728"/>
        <v>62.499999999999993</v>
      </c>
      <c r="Q6654" s="1">
        <v>1.631842</v>
      </c>
      <c r="R6654" s="3">
        <v>369500</v>
      </c>
    </row>
    <row r="6655" spans="1:18" x14ac:dyDescent="0.2">
      <c r="A6655" s="8">
        <v>43648</v>
      </c>
      <c r="B6655" s="1">
        <v>1.66</v>
      </c>
      <c r="C6655" s="1">
        <v>1.66</v>
      </c>
      <c r="D6655" s="1">
        <v>1.59</v>
      </c>
      <c r="E6655" s="1">
        <v>1.63</v>
      </c>
      <c r="G6655" s="6">
        <f t="shared" si="722"/>
        <v>-2.0000000000000018E-2</v>
      </c>
      <c r="H6655" s="1">
        <f t="shared" si="723"/>
        <v>0</v>
      </c>
      <c r="I6655" s="1">
        <f t="shared" si="724"/>
        <v>2.0000000000000018E-2</v>
      </c>
      <c r="K6655" s="6">
        <f t="shared" si="725"/>
        <v>3.2142857142857154E-2</v>
      </c>
      <c r="L6655" s="6">
        <f t="shared" si="726"/>
        <v>1.7142857142857158E-2</v>
      </c>
      <c r="M6655" s="6">
        <f t="shared" si="727"/>
        <v>1.8749999999999991</v>
      </c>
      <c r="N6655" s="6">
        <f t="shared" si="728"/>
        <v>65.217391304347814</v>
      </c>
      <c r="Q6655" s="1">
        <v>1.6120620000000001</v>
      </c>
      <c r="R6655" s="3">
        <v>294700</v>
      </c>
    </row>
    <row r="6656" spans="1:18" x14ac:dyDescent="0.2">
      <c r="A6656" s="8">
        <v>43649</v>
      </c>
      <c r="B6656" s="1">
        <v>1.63</v>
      </c>
      <c r="C6656" s="1">
        <v>1.67</v>
      </c>
      <c r="D6656" s="1">
        <v>1.6</v>
      </c>
      <c r="E6656" s="1">
        <v>1.66</v>
      </c>
      <c r="G6656" s="6">
        <f t="shared" si="722"/>
        <v>3.0000000000000027E-2</v>
      </c>
      <c r="H6656" s="1">
        <f t="shared" si="723"/>
        <v>3.0000000000000027E-2</v>
      </c>
      <c r="I6656" s="1">
        <f t="shared" si="724"/>
        <v>0</v>
      </c>
      <c r="K6656" s="6">
        <f t="shared" si="725"/>
        <v>3.1428571428571438E-2</v>
      </c>
      <c r="L6656" s="6">
        <f t="shared" si="726"/>
        <v>1.7142857142857158E-2</v>
      </c>
      <c r="M6656" s="6">
        <f t="shared" si="727"/>
        <v>1.8333333333333324</v>
      </c>
      <c r="N6656" s="6">
        <f t="shared" si="728"/>
        <v>64.70588235294116</v>
      </c>
      <c r="Q6656" s="1">
        <v>1.641732</v>
      </c>
      <c r="R6656" s="3">
        <v>130200</v>
      </c>
    </row>
    <row r="6657" spans="1:18" x14ac:dyDescent="0.2">
      <c r="A6657" s="8">
        <v>43651</v>
      </c>
      <c r="B6657" s="1">
        <v>1.65</v>
      </c>
      <c r="C6657" s="1">
        <v>1.71</v>
      </c>
      <c r="D6657" s="1">
        <v>1.64</v>
      </c>
      <c r="E6657" s="1">
        <v>1.66</v>
      </c>
      <c r="G6657" s="6">
        <f t="shared" si="722"/>
        <v>0</v>
      </c>
      <c r="H6657" s="1">
        <f t="shared" si="723"/>
        <v>0</v>
      </c>
      <c r="I6657" s="1">
        <f t="shared" si="724"/>
        <v>0</v>
      </c>
      <c r="K6657" s="6">
        <f t="shared" si="725"/>
        <v>3.1428571428571438E-2</v>
      </c>
      <c r="L6657" s="6">
        <f t="shared" si="726"/>
        <v>1.2857142857142869E-2</v>
      </c>
      <c r="M6657" s="6">
        <f t="shared" si="727"/>
        <v>2.4444444444444429</v>
      </c>
      <c r="N6657" s="6">
        <f t="shared" si="728"/>
        <v>70.967741935483858</v>
      </c>
      <c r="Q6657" s="1">
        <v>1.641732</v>
      </c>
      <c r="R6657" s="3">
        <v>170100</v>
      </c>
    </row>
    <row r="6658" spans="1:18" x14ac:dyDescent="0.2">
      <c r="A6658" s="8">
        <v>43654</v>
      </c>
      <c r="B6658" s="1">
        <v>1.66</v>
      </c>
      <c r="C6658" s="1">
        <v>1.74</v>
      </c>
      <c r="D6658" s="1">
        <v>1.64</v>
      </c>
      <c r="E6658" s="1">
        <v>1.65</v>
      </c>
      <c r="G6658" s="6">
        <f t="shared" si="722"/>
        <v>-1.0000000000000009E-2</v>
      </c>
      <c r="H6658" s="1">
        <f t="shared" si="723"/>
        <v>0</v>
      </c>
      <c r="I6658" s="1">
        <f t="shared" si="724"/>
        <v>1.0000000000000009E-2</v>
      </c>
      <c r="K6658" s="6">
        <f t="shared" si="725"/>
        <v>2.6428571428571437E-2</v>
      </c>
      <c r="L6658" s="6">
        <f t="shared" si="726"/>
        <v>1.3571428571428583E-2</v>
      </c>
      <c r="M6658" s="6">
        <f t="shared" si="727"/>
        <v>1.9473684210526305</v>
      </c>
      <c r="N6658" s="6">
        <f t="shared" si="728"/>
        <v>66.071428571428555</v>
      </c>
      <c r="Q6658" s="1">
        <v>1.631842</v>
      </c>
      <c r="R6658" s="3">
        <v>220600</v>
      </c>
    </row>
    <row r="6659" spans="1:18" x14ac:dyDescent="0.2">
      <c r="A6659" s="8">
        <v>43655</v>
      </c>
      <c r="B6659" s="1">
        <v>1.65</v>
      </c>
      <c r="C6659" s="1">
        <v>1.744</v>
      </c>
      <c r="D6659" s="1">
        <v>1.63</v>
      </c>
      <c r="E6659" s="1">
        <v>1.72</v>
      </c>
      <c r="G6659" s="6">
        <f t="shared" si="722"/>
        <v>7.0000000000000062E-2</v>
      </c>
      <c r="H6659" s="1">
        <f t="shared" si="723"/>
        <v>7.0000000000000062E-2</v>
      </c>
      <c r="I6659" s="1">
        <f t="shared" si="724"/>
        <v>0</v>
      </c>
      <c r="K6659" s="6">
        <f t="shared" si="725"/>
        <v>2.7142857142857153E-2</v>
      </c>
      <c r="L6659" s="6">
        <f t="shared" si="726"/>
        <v>1.3571428571428583E-2</v>
      </c>
      <c r="M6659" s="6">
        <f t="shared" si="727"/>
        <v>1.9999999999999989</v>
      </c>
      <c r="N6659" s="6">
        <f t="shared" si="728"/>
        <v>66.666666666666657</v>
      </c>
      <c r="Q6659" s="1">
        <v>1.7010719999999999</v>
      </c>
      <c r="R6659" s="3">
        <v>192300</v>
      </c>
    </row>
    <row r="6660" spans="1:18" x14ac:dyDescent="0.2">
      <c r="A6660" s="8">
        <v>43656</v>
      </c>
      <c r="B6660" s="1">
        <v>1.75</v>
      </c>
      <c r="C6660" s="1">
        <v>1.75</v>
      </c>
      <c r="D6660" s="1">
        <v>1.68</v>
      </c>
      <c r="E6660" s="1">
        <v>1.7</v>
      </c>
      <c r="G6660" s="6">
        <f t="shared" ref="G6660:G6723" si="729">E6660-E6659</f>
        <v>-2.0000000000000018E-2</v>
      </c>
      <c r="H6660" s="1">
        <f t="shared" ref="H6660:H6723" si="730">IF(G6660&gt;0,G6660,0)</f>
        <v>0</v>
      </c>
      <c r="I6660" s="1">
        <f t="shared" ref="I6660:I6723" si="731">IF(G6660&lt;0,ABS(G6660),0)</f>
        <v>2.0000000000000018E-2</v>
      </c>
      <c r="K6660" s="6">
        <f t="shared" si="725"/>
        <v>2.7142857142857153E-2</v>
      </c>
      <c r="L6660" s="6">
        <f t="shared" si="726"/>
        <v>1.4285714285714299E-2</v>
      </c>
      <c r="M6660" s="6">
        <f t="shared" si="727"/>
        <v>1.8999999999999988</v>
      </c>
      <c r="N6660" s="6">
        <f t="shared" si="728"/>
        <v>65.51724137931032</v>
      </c>
      <c r="Q6660" s="1">
        <v>1.681292</v>
      </c>
      <c r="R6660" s="3">
        <v>129600</v>
      </c>
    </row>
    <row r="6661" spans="1:18" x14ac:dyDescent="0.2">
      <c r="A6661" s="8">
        <v>43657</v>
      </c>
      <c r="B6661" s="1">
        <v>1.7</v>
      </c>
      <c r="C6661" s="1">
        <v>1.728</v>
      </c>
      <c r="D6661" s="1">
        <v>1.63</v>
      </c>
      <c r="E6661" s="1">
        <v>1.63</v>
      </c>
      <c r="G6661" s="6">
        <f t="shared" si="729"/>
        <v>-7.0000000000000062E-2</v>
      </c>
      <c r="H6661" s="1">
        <f t="shared" si="730"/>
        <v>0</v>
      </c>
      <c r="I6661" s="1">
        <f t="shared" si="731"/>
        <v>7.0000000000000062E-2</v>
      </c>
      <c r="K6661" s="6">
        <f t="shared" si="725"/>
        <v>2.3571428571428577E-2</v>
      </c>
      <c r="L6661" s="6">
        <f t="shared" si="726"/>
        <v>1.9285714285714302E-2</v>
      </c>
      <c r="M6661" s="6">
        <f t="shared" si="727"/>
        <v>1.2222222222222214</v>
      </c>
      <c r="N6661" s="6">
        <f t="shared" si="728"/>
        <v>54.999999999999986</v>
      </c>
      <c r="Q6661" s="1">
        <v>1.6120620000000001</v>
      </c>
      <c r="R6661" s="3">
        <v>287900</v>
      </c>
    </row>
    <row r="6662" spans="1:18" x14ac:dyDescent="0.2">
      <c r="A6662" s="8">
        <v>43658</v>
      </c>
      <c r="B6662" s="1">
        <v>1.65</v>
      </c>
      <c r="C6662" s="1">
        <v>1.75</v>
      </c>
      <c r="D6662" s="1">
        <v>1.65</v>
      </c>
      <c r="E6662" s="1">
        <v>1.72</v>
      </c>
      <c r="G6662" s="6">
        <f t="shared" si="729"/>
        <v>9.000000000000008E-2</v>
      </c>
      <c r="H6662" s="1">
        <f t="shared" si="730"/>
        <v>9.000000000000008E-2</v>
      </c>
      <c r="I6662" s="1">
        <f t="shared" si="731"/>
        <v>0</v>
      </c>
      <c r="K6662" s="6">
        <f t="shared" si="725"/>
        <v>2.1428571428571446E-2</v>
      </c>
      <c r="L6662" s="6">
        <f t="shared" si="726"/>
        <v>1.9285714285714302E-2</v>
      </c>
      <c r="M6662" s="6">
        <f t="shared" si="727"/>
        <v>1.1111111111111112</v>
      </c>
      <c r="N6662" s="6">
        <f t="shared" si="728"/>
        <v>52.631578947368425</v>
      </c>
      <c r="Q6662" s="1">
        <v>1.7010719999999999</v>
      </c>
      <c r="R6662" s="3">
        <v>301300</v>
      </c>
    </row>
    <row r="6663" spans="1:18" x14ac:dyDescent="0.2">
      <c r="A6663" s="8">
        <v>43661</v>
      </c>
      <c r="B6663" s="1">
        <v>1.71</v>
      </c>
      <c r="C6663" s="1">
        <v>1.762</v>
      </c>
      <c r="D6663" s="1">
        <v>1.67</v>
      </c>
      <c r="E6663" s="1">
        <v>1.69</v>
      </c>
      <c r="G6663" s="6">
        <f t="shared" si="729"/>
        <v>-3.0000000000000027E-2</v>
      </c>
      <c r="H6663" s="1">
        <f t="shared" si="730"/>
        <v>0</v>
      </c>
      <c r="I6663" s="1">
        <f t="shared" si="731"/>
        <v>3.0000000000000027E-2</v>
      </c>
      <c r="K6663" s="6">
        <f t="shared" si="725"/>
        <v>2.1428571428571446E-2</v>
      </c>
      <c r="L6663" s="6">
        <f t="shared" si="726"/>
        <v>1.8571428571428589E-2</v>
      </c>
      <c r="M6663" s="6">
        <f t="shared" si="727"/>
        <v>1.1538461538461537</v>
      </c>
      <c r="N6663" s="6">
        <f t="shared" si="728"/>
        <v>53.571428571428569</v>
      </c>
      <c r="Q6663" s="1">
        <v>1.6714020000000001</v>
      </c>
      <c r="R6663" s="3">
        <v>116300</v>
      </c>
    </row>
    <row r="6664" spans="1:18" x14ac:dyDescent="0.2">
      <c r="A6664" s="8">
        <v>43662</v>
      </c>
      <c r="B6664" s="1">
        <v>1.68</v>
      </c>
      <c r="C6664" s="1">
        <v>1.73</v>
      </c>
      <c r="D6664" s="1">
        <v>1.67</v>
      </c>
      <c r="E6664" s="1">
        <v>1.68</v>
      </c>
      <c r="G6664" s="6">
        <f t="shared" si="729"/>
        <v>-1.0000000000000009E-2</v>
      </c>
      <c r="H6664" s="1">
        <f t="shared" si="730"/>
        <v>0</v>
      </c>
      <c r="I6664" s="1">
        <f t="shared" si="731"/>
        <v>1.0000000000000009E-2</v>
      </c>
      <c r="K6664" s="6">
        <f t="shared" si="725"/>
        <v>1.8571428571428589E-2</v>
      </c>
      <c r="L6664" s="6">
        <f t="shared" si="726"/>
        <v>1.9285714285714302E-2</v>
      </c>
      <c r="M6664" s="6">
        <f t="shared" si="727"/>
        <v>0.96296296296296313</v>
      </c>
      <c r="N6664" s="6">
        <f t="shared" si="728"/>
        <v>49.056603773584911</v>
      </c>
      <c r="Q6664" s="1">
        <v>1.6615120000000001</v>
      </c>
      <c r="R6664" s="3">
        <v>125200</v>
      </c>
    </row>
    <row r="6665" spans="1:18" x14ac:dyDescent="0.2">
      <c r="A6665" s="8">
        <v>43663</v>
      </c>
      <c r="B6665" s="1">
        <v>1.67</v>
      </c>
      <c r="C6665" s="1">
        <v>1.69</v>
      </c>
      <c r="D6665" s="1">
        <v>1.65</v>
      </c>
      <c r="E6665" s="1">
        <v>1.69</v>
      </c>
      <c r="G6665" s="6">
        <f t="shared" si="729"/>
        <v>1.0000000000000009E-2</v>
      </c>
      <c r="H6665" s="1">
        <f t="shared" si="730"/>
        <v>1.0000000000000009E-2</v>
      </c>
      <c r="I6665" s="1">
        <f t="shared" si="731"/>
        <v>0</v>
      </c>
      <c r="K6665" s="6">
        <f t="shared" si="725"/>
        <v>1.5714285714285729E-2</v>
      </c>
      <c r="L6665" s="6">
        <f t="shared" si="726"/>
        <v>1.9285714285714302E-2</v>
      </c>
      <c r="M6665" s="6">
        <f t="shared" si="727"/>
        <v>0.81481481481481488</v>
      </c>
      <c r="N6665" s="6">
        <f t="shared" si="728"/>
        <v>44.897959183673471</v>
      </c>
      <c r="Q6665" s="1">
        <v>1.6714020000000001</v>
      </c>
      <c r="R6665" s="3">
        <v>165400</v>
      </c>
    </row>
    <row r="6666" spans="1:18" x14ac:dyDescent="0.2">
      <c r="A6666" s="8">
        <v>43664</v>
      </c>
      <c r="B6666" s="1">
        <v>1.68</v>
      </c>
      <c r="C6666" s="1">
        <v>1.72</v>
      </c>
      <c r="D6666" s="1">
        <v>1.65</v>
      </c>
      <c r="E6666" s="1">
        <v>1.66</v>
      </c>
      <c r="G6666" s="6">
        <f t="shared" si="729"/>
        <v>-3.0000000000000027E-2</v>
      </c>
      <c r="H6666" s="1">
        <f t="shared" si="730"/>
        <v>0</v>
      </c>
      <c r="I6666" s="1">
        <f t="shared" si="731"/>
        <v>3.0000000000000027E-2</v>
      </c>
      <c r="K6666" s="6">
        <f t="shared" si="725"/>
        <v>1.4285714285714299E-2</v>
      </c>
      <c r="L6666" s="6">
        <f t="shared" si="726"/>
        <v>2.1428571428571446E-2</v>
      </c>
      <c r="M6666" s="6">
        <f t="shared" si="727"/>
        <v>0.66666666666666674</v>
      </c>
      <c r="N6666" s="6">
        <f t="shared" si="728"/>
        <v>40</v>
      </c>
      <c r="Q6666" s="1">
        <v>1.641732</v>
      </c>
      <c r="R6666" s="3">
        <v>224100</v>
      </c>
    </row>
    <row r="6667" spans="1:18" x14ac:dyDescent="0.2">
      <c r="A6667" s="8">
        <v>43665</v>
      </c>
      <c r="B6667" s="1">
        <v>1.66</v>
      </c>
      <c r="C6667" s="1">
        <v>1.74</v>
      </c>
      <c r="D6667" s="1">
        <v>1.62</v>
      </c>
      <c r="E6667" s="1">
        <v>1.73</v>
      </c>
      <c r="G6667" s="6">
        <f t="shared" si="729"/>
        <v>7.0000000000000062E-2</v>
      </c>
      <c r="H6667" s="1">
        <f t="shared" si="730"/>
        <v>7.0000000000000062E-2</v>
      </c>
      <c r="I6667" s="1">
        <f t="shared" si="731"/>
        <v>0</v>
      </c>
      <c r="K6667" s="6">
        <f t="shared" si="725"/>
        <v>1.9285714285714302E-2</v>
      </c>
      <c r="L6667" s="6">
        <f t="shared" si="726"/>
        <v>1.5000000000000013E-2</v>
      </c>
      <c r="M6667" s="6">
        <f t="shared" si="727"/>
        <v>1.2857142857142856</v>
      </c>
      <c r="N6667" s="6">
        <f t="shared" si="728"/>
        <v>56.25</v>
      </c>
      <c r="Q6667" s="1">
        <v>1.7109620000000001</v>
      </c>
      <c r="R6667" s="3">
        <v>389600</v>
      </c>
    </row>
    <row r="6668" spans="1:18" x14ac:dyDescent="0.2">
      <c r="A6668" s="8">
        <v>43668</v>
      </c>
      <c r="B6668" s="1">
        <v>1.74</v>
      </c>
      <c r="C6668" s="1">
        <v>1.7809999999999999</v>
      </c>
      <c r="D6668" s="1">
        <v>1.65</v>
      </c>
      <c r="E6668" s="1">
        <v>1.67</v>
      </c>
      <c r="G6668" s="6">
        <f t="shared" si="729"/>
        <v>-6.0000000000000053E-2</v>
      </c>
      <c r="H6668" s="1">
        <f t="shared" si="730"/>
        <v>0</v>
      </c>
      <c r="I6668" s="1">
        <f t="shared" si="731"/>
        <v>6.0000000000000053E-2</v>
      </c>
      <c r="K6668" s="6">
        <f t="shared" si="725"/>
        <v>1.9285714285714302E-2</v>
      </c>
      <c r="L6668" s="6">
        <f t="shared" si="726"/>
        <v>1.7857142857142873E-2</v>
      </c>
      <c r="M6668" s="6">
        <f t="shared" si="727"/>
        <v>1.0799999999999998</v>
      </c>
      <c r="N6668" s="6">
        <f t="shared" si="728"/>
        <v>51.923076923076927</v>
      </c>
      <c r="Q6668" s="1">
        <v>1.6516219999999999</v>
      </c>
      <c r="R6668" s="3">
        <v>309800</v>
      </c>
    </row>
    <row r="6669" spans="1:18" x14ac:dyDescent="0.2">
      <c r="A6669" s="8">
        <v>43669</v>
      </c>
      <c r="B6669" s="1">
        <v>1.66</v>
      </c>
      <c r="C6669" s="1">
        <v>1.7</v>
      </c>
      <c r="D6669" s="1">
        <v>1.645</v>
      </c>
      <c r="E6669" s="1">
        <v>1.66</v>
      </c>
      <c r="G6669" s="6">
        <f t="shared" si="729"/>
        <v>-1.0000000000000009E-2</v>
      </c>
      <c r="H6669" s="1">
        <f t="shared" si="730"/>
        <v>0</v>
      </c>
      <c r="I6669" s="1">
        <f t="shared" si="731"/>
        <v>1.0000000000000009E-2</v>
      </c>
      <c r="K6669" s="6">
        <f t="shared" si="725"/>
        <v>1.9285714285714302E-2</v>
      </c>
      <c r="L6669" s="6">
        <f t="shared" si="726"/>
        <v>1.7142857142857158E-2</v>
      </c>
      <c r="M6669" s="6">
        <f t="shared" si="727"/>
        <v>1.125</v>
      </c>
      <c r="N6669" s="6">
        <f t="shared" si="728"/>
        <v>52.941176470588232</v>
      </c>
      <c r="Q6669" s="1">
        <v>1.641732</v>
      </c>
      <c r="R6669" s="3">
        <v>223400</v>
      </c>
    </row>
    <row r="6670" spans="1:18" x14ac:dyDescent="0.2">
      <c r="A6670" s="8">
        <v>43670</v>
      </c>
      <c r="B6670" s="1">
        <v>1.65</v>
      </c>
      <c r="C6670" s="1">
        <v>1.7</v>
      </c>
      <c r="D6670" s="1">
        <v>1.65</v>
      </c>
      <c r="E6670" s="1">
        <v>1.67</v>
      </c>
      <c r="G6670" s="6">
        <f t="shared" si="729"/>
        <v>1.0000000000000009E-2</v>
      </c>
      <c r="H6670" s="1">
        <f t="shared" si="730"/>
        <v>1.0000000000000009E-2</v>
      </c>
      <c r="I6670" s="1">
        <f t="shared" si="731"/>
        <v>0</v>
      </c>
      <c r="K6670" s="6">
        <f t="shared" si="725"/>
        <v>1.7857142857142873E-2</v>
      </c>
      <c r="L6670" s="6">
        <f t="shared" si="726"/>
        <v>1.7142857142857158E-2</v>
      </c>
      <c r="M6670" s="6">
        <f t="shared" si="727"/>
        <v>1.0416666666666667</v>
      </c>
      <c r="N6670" s="6">
        <f t="shared" si="728"/>
        <v>51.020408163265316</v>
      </c>
      <c r="Q6670" s="1">
        <v>1.6516219999999999</v>
      </c>
      <c r="R6670" s="3">
        <v>136100</v>
      </c>
    </row>
    <row r="6671" spans="1:18" x14ac:dyDescent="0.2">
      <c r="A6671" s="8">
        <v>43671</v>
      </c>
      <c r="B6671" s="1">
        <v>1.67</v>
      </c>
      <c r="C6671" s="1">
        <v>1.69</v>
      </c>
      <c r="D6671" s="1">
        <v>1.63</v>
      </c>
      <c r="E6671" s="1">
        <v>1.68</v>
      </c>
      <c r="G6671" s="6">
        <f t="shared" si="729"/>
        <v>1.0000000000000009E-2</v>
      </c>
      <c r="H6671" s="1">
        <f t="shared" si="730"/>
        <v>1.0000000000000009E-2</v>
      </c>
      <c r="I6671" s="1">
        <f t="shared" si="731"/>
        <v>0</v>
      </c>
      <c r="K6671" s="6">
        <f t="shared" si="725"/>
        <v>1.8571428571428589E-2</v>
      </c>
      <c r="L6671" s="6">
        <f t="shared" si="726"/>
        <v>1.7142857142857158E-2</v>
      </c>
      <c r="M6671" s="6">
        <f t="shared" si="727"/>
        <v>1.0833333333333335</v>
      </c>
      <c r="N6671" s="6">
        <f t="shared" si="728"/>
        <v>52</v>
      </c>
      <c r="Q6671" s="1">
        <v>1.6615120000000001</v>
      </c>
      <c r="R6671" s="3">
        <v>303800</v>
      </c>
    </row>
    <row r="6672" spans="1:18" x14ac:dyDescent="0.2">
      <c r="A6672" s="8">
        <v>43672</v>
      </c>
      <c r="B6672" s="1">
        <v>1.67</v>
      </c>
      <c r="C6672" s="1">
        <v>1.71</v>
      </c>
      <c r="D6672" s="1">
        <v>1.65</v>
      </c>
      <c r="E6672" s="1">
        <v>1.66</v>
      </c>
      <c r="G6672" s="6">
        <f t="shared" si="729"/>
        <v>-2.0000000000000018E-2</v>
      </c>
      <c r="H6672" s="1">
        <f t="shared" si="730"/>
        <v>0</v>
      </c>
      <c r="I6672" s="1">
        <f t="shared" si="731"/>
        <v>2.0000000000000018E-2</v>
      </c>
      <c r="K6672" s="6">
        <f t="shared" ref="K6672:K6735" si="732">AVERAGE(H6659:H6672)</f>
        <v>1.8571428571428589E-2</v>
      </c>
      <c r="L6672" s="6">
        <f t="shared" ref="L6672:L6735" si="733">AVERAGE(I6659:I6672)</f>
        <v>1.7857142857142873E-2</v>
      </c>
      <c r="M6672" s="6">
        <f t="shared" ref="M6672:M6735" si="734">K6672/L6672</f>
        <v>1.04</v>
      </c>
      <c r="N6672" s="6">
        <f t="shared" si="728"/>
        <v>50.980392156862749</v>
      </c>
      <c r="Q6672" s="1">
        <v>1.641732</v>
      </c>
      <c r="R6672" s="3">
        <v>270900</v>
      </c>
    </row>
    <row r="6673" spans="1:18" x14ac:dyDescent="0.2">
      <c r="A6673" s="8">
        <v>43675</v>
      </c>
      <c r="B6673" s="1">
        <v>1.66</v>
      </c>
      <c r="C6673" s="1">
        <v>1.73</v>
      </c>
      <c r="D6673" s="1">
        <v>1.66</v>
      </c>
      <c r="E6673" s="1">
        <v>1.7</v>
      </c>
      <c r="G6673" s="6">
        <f t="shared" si="729"/>
        <v>4.0000000000000036E-2</v>
      </c>
      <c r="H6673" s="1">
        <f t="shared" si="730"/>
        <v>4.0000000000000036E-2</v>
      </c>
      <c r="I6673" s="1">
        <f t="shared" si="731"/>
        <v>0</v>
      </c>
      <c r="K6673" s="6">
        <f t="shared" si="732"/>
        <v>1.6428571428571442E-2</v>
      </c>
      <c r="L6673" s="6">
        <f t="shared" si="733"/>
        <v>1.7857142857142873E-2</v>
      </c>
      <c r="M6673" s="6">
        <f t="shared" si="734"/>
        <v>0.91999999999999993</v>
      </c>
      <c r="N6673" s="6">
        <f t="shared" ref="N6673:N6736" si="735">IF(L6673=0,100,100-(100/(1+M6673)))</f>
        <v>47.916666666666664</v>
      </c>
      <c r="Q6673" s="1">
        <v>1.681292</v>
      </c>
      <c r="R6673" s="3">
        <v>317600</v>
      </c>
    </row>
    <row r="6674" spans="1:18" x14ac:dyDescent="0.2">
      <c r="A6674" s="8">
        <v>43676</v>
      </c>
      <c r="B6674" s="1">
        <v>1.71</v>
      </c>
      <c r="C6674" s="1">
        <v>1.9</v>
      </c>
      <c r="D6674" s="1">
        <v>1.71</v>
      </c>
      <c r="E6674" s="1">
        <v>1.84</v>
      </c>
      <c r="G6674" s="6">
        <f t="shared" si="729"/>
        <v>0.14000000000000012</v>
      </c>
      <c r="H6674" s="1">
        <f t="shared" si="730"/>
        <v>0.14000000000000012</v>
      </c>
      <c r="I6674" s="1">
        <f t="shared" si="731"/>
        <v>0</v>
      </c>
      <c r="K6674" s="6">
        <f t="shared" si="732"/>
        <v>2.6428571428571451E-2</v>
      </c>
      <c r="L6674" s="6">
        <f t="shared" si="733"/>
        <v>1.6428571428571442E-2</v>
      </c>
      <c r="M6674" s="6">
        <f t="shared" si="734"/>
        <v>1.6086956521739131</v>
      </c>
      <c r="N6674" s="6">
        <f t="shared" si="735"/>
        <v>61.666666666666664</v>
      </c>
      <c r="Q6674" s="1">
        <v>1.8197509999999999</v>
      </c>
      <c r="R6674" s="3">
        <v>570900</v>
      </c>
    </row>
    <row r="6675" spans="1:18" x14ac:dyDescent="0.2">
      <c r="A6675" s="8">
        <v>43677</v>
      </c>
      <c r="B6675" s="1">
        <v>1.85</v>
      </c>
      <c r="C6675" s="1">
        <v>1.88</v>
      </c>
      <c r="D6675" s="1">
        <v>1.75</v>
      </c>
      <c r="E6675" s="1">
        <v>1.75</v>
      </c>
      <c r="G6675" s="6">
        <f t="shared" si="729"/>
        <v>-9.000000000000008E-2</v>
      </c>
      <c r="H6675" s="1">
        <f t="shared" si="730"/>
        <v>0</v>
      </c>
      <c r="I6675" s="1">
        <f t="shared" si="731"/>
        <v>9.000000000000008E-2</v>
      </c>
      <c r="K6675" s="6">
        <f t="shared" si="732"/>
        <v>2.6428571428571451E-2</v>
      </c>
      <c r="L6675" s="6">
        <f t="shared" si="733"/>
        <v>1.7857142857142873E-2</v>
      </c>
      <c r="M6675" s="6">
        <f t="shared" si="734"/>
        <v>1.48</v>
      </c>
      <c r="N6675" s="6">
        <f t="shared" si="735"/>
        <v>59.677419354838712</v>
      </c>
      <c r="Q6675" s="1">
        <v>1.730742</v>
      </c>
      <c r="R6675" s="3">
        <v>253500</v>
      </c>
    </row>
    <row r="6676" spans="1:18" x14ac:dyDescent="0.2">
      <c r="A6676" s="8">
        <v>43678</v>
      </c>
      <c r="B6676" s="1">
        <v>1.77</v>
      </c>
      <c r="C6676" s="1">
        <v>1.8</v>
      </c>
      <c r="D6676" s="1">
        <v>1.71</v>
      </c>
      <c r="E6676" s="1">
        <v>1.72</v>
      </c>
      <c r="G6676" s="6">
        <f t="shared" si="729"/>
        <v>-3.0000000000000027E-2</v>
      </c>
      <c r="H6676" s="1">
        <f t="shared" si="730"/>
        <v>0</v>
      </c>
      <c r="I6676" s="1">
        <f t="shared" si="731"/>
        <v>3.0000000000000027E-2</v>
      </c>
      <c r="K6676" s="6">
        <f t="shared" si="732"/>
        <v>2.0000000000000018E-2</v>
      </c>
      <c r="L6676" s="6">
        <f t="shared" si="733"/>
        <v>2.0000000000000018E-2</v>
      </c>
      <c r="M6676" s="6">
        <f t="shared" si="734"/>
        <v>1</v>
      </c>
      <c r="N6676" s="6">
        <f t="shared" si="735"/>
        <v>50</v>
      </c>
      <c r="Q6676" s="1">
        <v>1.7010719999999999</v>
      </c>
      <c r="R6676" s="3">
        <v>238500</v>
      </c>
    </row>
    <row r="6677" spans="1:18" x14ac:dyDescent="0.2">
      <c r="A6677" s="8">
        <v>43679</v>
      </c>
      <c r="B6677" s="1">
        <v>1.74</v>
      </c>
      <c r="C6677" s="1">
        <v>1.82</v>
      </c>
      <c r="D6677" s="1">
        <v>1.66</v>
      </c>
      <c r="E6677" s="1">
        <v>1.75</v>
      </c>
      <c r="G6677" s="6">
        <f t="shared" si="729"/>
        <v>3.0000000000000027E-2</v>
      </c>
      <c r="H6677" s="1">
        <f t="shared" si="730"/>
        <v>3.0000000000000027E-2</v>
      </c>
      <c r="I6677" s="1">
        <f t="shared" si="731"/>
        <v>0</v>
      </c>
      <c r="K6677" s="6">
        <f t="shared" si="732"/>
        <v>2.2142857142857162E-2</v>
      </c>
      <c r="L6677" s="6">
        <f t="shared" si="733"/>
        <v>1.7857142857142873E-2</v>
      </c>
      <c r="M6677" s="6">
        <f t="shared" si="734"/>
        <v>1.24</v>
      </c>
      <c r="N6677" s="6">
        <f t="shared" si="735"/>
        <v>55.357142857142861</v>
      </c>
      <c r="Q6677" s="1">
        <v>1.730742</v>
      </c>
      <c r="R6677" s="3">
        <v>236000</v>
      </c>
    </row>
    <row r="6678" spans="1:18" x14ac:dyDescent="0.2">
      <c r="A6678" s="8">
        <v>43682</v>
      </c>
      <c r="B6678" s="1">
        <v>1.75</v>
      </c>
      <c r="C6678" s="1">
        <v>1.75</v>
      </c>
      <c r="D6678" s="1">
        <v>1.55</v>
      </c>
      <c r="E6678" s="1">
        <v>1.66</v>
      </c>
      <c r="G6678" s="6">
        <f t="shared" si="729"/>
        <v>-9.000000000000008E-2</v>
      </c>
      <c r="H6678" s="1">
        <f t="shared" si="730"/>
        <v>0</v>
      </c>
      <c r="I6678" s="1">
        <f t="shared" si="731"/>
        <v>9.000000000000008E-2</v>
      </c>
      <c r="K6678" s="6">
        <f t="shared" si="732"/>
        <v>2.2142857142857162E-2</v>
      </c>
      <c r="L6678" s="6">
        <f t="shared" si="733"/>
        <v>2.3571428571428594E-2</v>
      </c>
      <c r="M6678" s="6">
        <f t="shared" si="734"/>
        <v>0.93939393939393934</v>
      </c>
      <c r="N6678" s="6">
        <f t="shared" si="735"/>
        <v>48.4375</v>
      </c>
      <c r="Q6678" s="1">
        <v>1.641732</v>
      </c>
      <c r="R6678" s="3">
        <v>409600</v>
      </c>
    </row>
    <row r="6679" spans="1:18" x14ac:dyDescent="0.2">
      <c r="A6679" s="8">
        <v>43683</v>
      </c>
      <c r="B6679" s="1">
        <v>1.64</v>
      </c>
      <c r="C6679" s="1">
        <v>1.76</v>
      </c>
      <c r="D6679" s="1">
        <v>1.63</v>
      </c>
      <c r="E6679" s="1">
        <v>1.7</v>
      </c>
      <c r="G6679" s="6">
        <f t="shared" si="729"/>
        <v>4.0000000000000036E-2</v>
      </c>
      <c r="H6679" s="1">
        <f t="shared" si="730"/>
        <v>4.0000000000000036E-2</v>
      </c>
      <c r="I6679" s="1">
        <f t="shared" si="731"/>
        <v>0</v>
      </c>
      <c r="K6679" s="6">
        <f t="shared" si="732"/>
        <v>2.4285714285714306E-2</v>
      </c>
      <c r="L6679" s="6">
        <f t="shared" si="733"/>
        <v>2.3571428571428594E-2</v>
      </c>
      <c r="M6679" s="6">
        <f t="shared" si="734"/>
        <v>1.0303030303030303</v>
      </c>
      <c r="N6679" s="6">
        <f t="shared" si="735"/>
        <v>50.746268656716417</v>
      </c>
      <c r="Q6679" s="1">
        <v>1.681292</v>
      </c>
      <c r="R6679" s="3">
        <v>415100</v>
      </c>
    </row>
    <row r="6680" spans="1:18" x14ac:dyDescent="0.2">
      <c r="A6680" s="8">
        <v>43684</v>
      </c>
      <c r="B6680" s="1">
        <v>1.69</v>
      </c>
      <c r="C6680" s="1">
        <v>1.74</v>
      </c>
      <c r="D6680" s="1">
        <v>1.65</v>
      </c>
      <c r="E6680" s="1">
        <v>1.69</v>
      </c>
      <c r="G6680" s="6">
        <f t="shared" si="729"/>
        <v>-1.0000000000000009E-2</v>
      </c>
      <c r="H6680" s="1">
        <f t="shared" si="730"/>
        <v>0</v>
      </c>
      <c r="I6680" s="1">
        <f t="shared" si="731"/>
        <v>1.0000000000000009E-2</v>
      </c>
      <c r="K6680" s="6">
        <f t="shared" si="732"/>
        <v>2.4285714285714306E-2</v>
      </c>
      <c r="L6680" s="6">
        <f t="shared" si="733"/>
        <v>2.2142857142857162E-2</v>
      </c>
      <c r="M6680" s="6">
        <f t="shared" si="734"/>
        <v>1.096774193548387</v>
      </c>
      <c r="N6680" s="6">
        <f t="shared" si="735"/>
        <v>52.307692307692307</v>
      </c>
      <c r="Q6680" s="1">
        <v>1.6714020000000001</v>
      </c>
      <c r="R6680" s="3">
        <v>281400</v>
      </c>
    </row>
    <row r="6681" spans="1:18" x14ac:dyDescent="0.2">
      <c r="A6681" s="8">
        <v>43685</v>
      </c>
      <c r="B6681" s="1">
        <v>1.7</v>
      </c>
      <c r="C6681" s="1">
        <v>1.79</v>
      </c>
      <c r="D6681" s="1">
        <v>1.62</v>
      </c>
      <c r="E6681" s="1">
        <v>1.7</v>
      </c>
      <c r="G6681" s="6">
        <f t="shared" si="729"/>
        <v>1.0000000000000009E-2</v>
      </c>
      <c r="H6681" s="1">
        <f t="shared" si="730"/>
        <v>1.0000000000000009E-2</v>
      </c>
      <c r="I6681" s="1">
        <f t="shared" si="731"/>
        <v>0</v>
      </c>
      <c r="K6681" s="6">
        <f t="shared" si="732"/>
        <v>2.0000000000000018E-2</v>
      </c>
      <c r="L6681" s="6">
        <f t="shared" si="733"/>
        <v>2.2142857142857162E-2</v>
      </c>
      <c r="M6681" s="6">
        <f t="shared" si="734"/>
        <v>0.90322580645161288</v>
      </c>
      <c r="N6681" s="6">
        <f t="shared" si="735"/>
        <v>47.457627118644069</v>
      </c>
      <c r="Q6681" s="1">
        <v>1.681292</v>
      </c>
      <c r="R6681" s="3">
        <v>515500</v>
      </c>
    </row>
    <row r="6682" spans="1:18" x14ac:dyDescent="0.2">
      <c r="A6682" s="8">
        <v>43686</v>
      </c>
      <c r="B6682" s="1">
        <v>1.7</v>
      </c>
      <c r="C6682" s="1">
        <v>1.83</v>
      </c>
      <c r="D6682" s="1">
        <v>1.69</v>
      </c>
      <c r="E6682" s="1">
        <v>1.76</v>
      </c>
      <c r="G6682" s="6">
        <f t="shared" si="729"/>
        <v>6.0000000000000053E-2</v>
      </c>
      <c r="H6682" s="1">
        <f t="shared" si="730"/>
        <v>6.0000000000000053E-2</v>
      </c>
      <c r="I6682" s="1">
        <f t="shared" si="731"/>
        <v>0</v>
      </c>
      <c r="K6682" s="6">
        <f t="shared" si="732"/>
        <v>2.4285714285714306E-2</v>
      </c>
      <c r="L6682" s="6">
        <f t="shared" si="733"/>
        <v>1.7857142857142873E-2</v>
      </c>
      <c r="M6682" s="6">
        <f t="shared" si="734"/>
        <v>1.3599999999999999</v>
      </c>
      <c r="N6682" s="6">
        <f t="shared" si="735"/>
        <v>57.627118644067792</v>
      </c>
      <c r="Q6682" s="1">
        <v>1.740632</v>
      </c>
      <c r="R6682" s="3">
        <v>449900</v>
      </c>
    </row>
    <row r="6683" spans="1:18" x14ac:dyDescent="0.2">
      <c r="A6683" s="8">
        <v>43689</v>
      </c>
      <c r="B6683" s="1">
        <v>1.79</v>
      </c>
      <c r="C6683" s="1">
        <v>1.81</v>
      </c>
      <c r="D6683" s="1">
        <v>1.75</v>
      </c>
      <c r="E6683" s="1">
        <v>1.81</v>
      </c>
      <c r="G6683" s="6">
        <f t="shared" si="729"/>
        <v>5.0000000000000044E-2</v>
      </c>
      <c r="H6683" s="1">
        <f t="shared" si="730"/>
        <v>5.0000000000000044E-2</v>
      </c>
      <c r="I6683" s="1">
        <f t="shared" si="731"/>
        <v>0</v>
      </c>
      <c r="K6683" s="6">
        <f t="shared" si="732"/>
        <v>2.7857142857142882E-2</v>
      </c>
      <c r="L6683" s="6">
        <f t="shared" si="733"/>
        <v>1.7142857142857158E-2</v>
      </c>
      <c r="M6683" s="6">
        <f t="shared" si="734"/>
        <v>1.625</v>
      </c>
      <c r="N6683" s="6">
        <f t="shared" si="735"/>
        <v>61.904761904761905</v>
      </c>
      <c r="Q6683" s="1">
        <v>1.790081</v>
      </c>
      <c r="R6683" s="3">
        <v>190500</v>
      </c>
    </row>
    <row r="6684" spans="1:18" x14ac:dyDescent="0.2">
      <c r="A6684" s="8">
        <v>43690</v>
      </c>
      <c r="B6684" s="1">
        <v>1.81</v>
      </c>
      <c r="C6684" s="1">
        <v>1.84</v>
      </c>
      <c r="D6684" s="1">
        <v>1.76</v>
      </c>
      <c r="E6684" s="1">
        <v>1.76</v>
      </c>
      <c r="G6684" s="6">
        <f t="shared" si="729"/>
        <v>-5.0000000000000044E-2</v>
      </c>
      <c r="H6684" s="1">
        <f t="shared" si="730"/>
        <v>0</v>
      </c>
      <c r="I6684" s="1">
        <f t="shared" si="731"/>
        <v>5.0000000000000044E-2</v>
      </c>
      <c r="K6684" s="6">
        <f t="shared" si="732"/>
        <v>2.7142857142857166E-2</v>
      </c>
      <c r="L6684" s="6">
        <f t="shared" si="733"/>
        <v>2.0714285714285734E-2</v>
      </c>
      <c r="M6684" s="6">
        <f t="shared" si="734"/>
        <v>1.3103448275862069</v>
      </c>
      <c r="N6684" s="6">
        <f t="shared" si="735"/>
        <v>56.71641791044776</v>
      </c>
      <c r="Q6684" s="1">
        <v>1.740632</v>
      </c>
      <c r="R6684" s="3">
        <v>149800</v>
      </c>
    </row>
    <row r="6685" spans="1:18" x14ac:dyDescent="0.2">
      <c r="A6685" s="8">
        <v>43691</v>
      </c>
      <c r="B6685" s="1">
        <v>1.75</v>
      </c>
      <c r="C6685" s="1">
        <v>1.75</v>
      </c>
      <c r="D6685" s="1">
        <v>1.615</v>
      </c>
      <c r="E6685" s="1">
        <v>1.64</v>
      </c>
      <c r="G6685" s="6">
        <f t="shared" si="729"/>
        <v>-0.12000000000000011</v>
      </c>
      <c r="H6685" s="1">
        <f t="shared" si="730"/>
        <v>0</v>
      </c>
      <c r="I6685" s="1">
        <f t="shared" si="731"/>
        <v>0.12000000000000011</v>
      </c>
      <c r="K6685" s="6">
        <f t="shared" si="732"/>
        <v>2.6428571428571451E-2</v>
      </c>
      <c r="L6685" s="6">
        <f t="shared" si="733"/>
        <v>2.9285714285714311E-2</v>
      </c>
      <c r="M6685" s="6">
        <f t="shared" si="734"/>
        <v>0.90243902439024393</v>
      </c>
      <c r="N6685" s="6">
        <f t="shared" si="735"/>
        <v>47.435897435897431</v>
      </c>
      <c r="Q6685" s="1">
        <v>1.6219520000000001</v>
      </c>
      <c r="R6685" s="3">
        <v>259800</v>
      </c>
    </row>
    <row r="6686" spans="1:18" x14ac:dyDescent="0.2">
      <c r="A6686" s="8">
        <v>43692</v>
      </c>
      <c r="B6686" s="1">
        <v>1.66</v>
      </c>
      <c r="C6686" s="1">
        <v>1.67</v>
      </c>
      <c r="D6686" s="1">
        <v>1.55</v>
      </c>
      <c r="E6686" s="1">
        <v>1.55</v>
      </c>
      <c r="G6686" s="6">
        <f t="shared" si="729"/>
        <v>-8.9999999999999858E-2</v>
      </c>
      <c r="H6686" s="1">
        <f t="shared" si="730"/>
        <v>0</v>
      </c>
      <c r="I6686" s="1">
        <f t="shared" si="731"/>
        <v>8.9999999999999858E-2</v>
      </c>
      <c r="K6686" s="6">
        <f t="shared" si="732"/>
        <v>2.6428571428571451E-2</v>
      </c>
      <c r="L6686" s="6">
        <f t="shared" si="733"/>
        <v>3.4285714285714301E-2</v>
      </c>
      <c r="M6686" s="6">
        <f t="shared" si="734"/>
        <v>0.77083333333333359</v>
      </c>
      <c r="N6686" s="6">
        <f t="shared" si="735"/>
        <v>43.529411764705884</v>
      </c>
      <c r="Q6686" s="1">
        <v>1.5329429999999999</v>
      </c>
      <c r="R6686" s="3">
        <v>274500</v>
      </c>
    </row>
    <row r="6687" spans="1:18" x14ac:dyDescent="0.2">
      <c r="A6687" s="8">
        <v>43693</v>
      </c>
      <c r="B6687" s="1">
        <v>1.57</v>
      </c>
      <c r="C6687" s="1">
        <v>1.65</v>
      </c>
      <c r="D6687" s="1">
        <v>1.51</v>
      </c>
      <c r="E6687" s="1">
        <v>1.57</v>
      </c>
      <c r="G6687" s="6">
        <f t="shared" si="729"/>
        <v>2.0000000000000018E-2</v>
      </c>
      <c r="H6687" s="1">
        <f t="shared" si="730"/>
        <v>2.0000000000000018E-2</v>
      </c>
      <c r="I6687" s="1">
        <f t="shared" si="731"/>
        <v>0</v>
      </c>
      <c r="K6687" s="6">
        <f t="shared" si="732"/>
        <v>2.5000000000000022E-2</v>
      </c>
      <c r="L6687" s="6">
        <f t="shared" si="733"/>
        <v>3.4285714285714301E-2</v>
      </c>
      <c r="M6687" s="6">
        <f t="shared" si="734"/>
        <v>0.72916666666666696</v>
      </c>
      <c r="N6687" s="6">
        <f t="shared" si="735"/>
        <v>42.168674698795193</v>
      </c>
      <c r="Q6687" s="1">
        <v>1.5527219999999999</v>
      </c>
      <c r="R6687" s="3">
        <v>422300</v>
      </c>
    </row>
    <row r="6688" spans="1:18" x14ac:dyDescent="0.2">
      <c r="A6688" s="8">
        <v>43696</v>
      </c>
      <c r="B6688" s="1">
        <v>1.6</v>
      </c>
      <c r="C6688" s="1">
        <v>1.67</v>
      </c>
      <c r="D6688" s="1">
        <v>1.51</v>
      </c>
      <c r="E6688" s="1">
        <v>1.62</v>
      </c>
      <c r="G6688" s="6">
        <f t="shared" si="729"/>
        <v>5.0000000000000044E-2</v>
      </c>
      <c r="H6688" s="1">
        <f t="shared" si="730"/>
        <v>5.0000000000000044E-2</v>
      </c>
      <c r="I6688" s="1">
        <f t="shared" si="731"/>
        <v>0</v>
      </c>
      <c r="K6688" s="6">
        <f t="shared" si="732"/>
        <v>1.8571428571428589E-2</v>
      </c>
      <c r="L6688" s="6">
        <f t="shared" si="733"/>
        <v>3.4285714285714301E-2</v>
      </c>
      <c r="M6688" s="6">
        <f t="shared" si="734"/>
        <v>0.54166666666666696</v>
      </c>
      <c r="N6688" s="6">
        <f t="shared" si="735"/>
        <v>35.135135135135144</v>
      </c>
      <c r="Q6688" s="1">
        <v>1.6021719999999999</v>
      </c>
      <c r="R6688" s="3">
        <v>133900</v>
      </c>
    </row>
    <row r="6689" spans="1:18" x14ac:dyDescent="0.2">
      <c r="A6689" s="8">
        <v>43697</v>
      </c>
      <c r="B6689" s="1">
        <v>1.58</v>
      </c>
      <c r="C6689" s="1">
        <v>1.6</v>
      </c>
      <c r="D6689" s="1">
        <v>1.57</v>
      </c>
      <c r="E6689" s="1">
        <v>1.58</v>
      </c>
      <c r="G6689" s="6">
        <f t="shared" si="729"/>
        <v>-4.0000000000000036E-2</v>
      </c>
      <c r="H6689" s="1">
        <f t="shared" si="730"/>
        <v>0</v>
      </c>
      <c r="I6689" s="1">
        <f t="shared" si="731"/>
        <v>4.0000000000000036E-2</v>
      </c>
      <c r="K6689" s="6">
        <f t="shared" si="732"/>
        <v>1.8571428571428589E-2</v>
      </c>
      <c r="L6689" s="6">
        <f t="shared" si="733"/>
        <v>3.0714285714285725E-2</v>
      </c>
      <c r="M6689" s="6">
        <f t="shared" si="734"/>
        <v>0.60465116279069808</v>
      </c>
      <c r="N6689" s="6">
        <f t="shared" si="735"/>
        <v>37.681159420289873</v>
      </c>
      <c r="Q6689" s="1">
        <v>1.562613</v>
      </c>
      <c r="R6689" s="3">
        <v>89000</v>
      </c>
    </row>
    <row r="6690" spans="1:18" x14ac:dyDescent="0.2">
      <c r="A6690" s="8">
        <v>43698</v>
      </c>
      <c r="B6690" s="1">
        <v>1.62</v>
      </c>
      <c r="C6690" s="1">
        <v>1.62</v>
      </c>
      <c r="D6690" s="1">
        <v>1.57</v>
      </c>
      <c r="E6690" s="1">
        <v>1.57</v>
      </c>
      <c r="G6690" s="6">
        <f t="shared" si="729"/>
        <v>-1.0000000000000009E-2</v>
      </c>
      <c r="H6690" s="1">
        <f t="shared" si="730"/>
        <v>0</v>
      </c>
      <c r="I6690" s="1">
        <f t="shared" si="731"/>
        <v>1.0000000000000009E-2</v>
      </c>
      <c r="K6690" s="6">
        <f t="shared" si="732"/>
        <v>1.8571428571428589E-2</v>
      </c>
      <c r="L6690" s="6">
        <f t="shared" si="733"/>
        <v>2.9285714285714297E-2</v>
      </c>
      <c r="M6690" s="6">
        <f t="shared" si="734"/>
        <v>0.63414634146341498</v>
      </c>
      <c r="N6690" s="6">
        <f t="shared" si="735"/>
        <v>38.805970149253746</v>
      </c>
      <c r="Q6690" s="1">
        <v>1.5527219999999999</v>
      </c>
      <c r="R6690" s="3">
        <v>136600</v>
      </c>
    </row>
    <row r="6691" spans="1:18" x14ac:dyDescent="0.2">
      <c r="A6691" s="8">
        <v>43699</v>
      </c>
      <c r="B6691" s="1">
        <v>1.57</v>
      </c>
      <c r="C6691" s="1">
        <v>1.63</v>
      </c>
      <c r="D6691" s="1">
        <v>1.57</v>
      </c>
      <c r="E6691" s="1">
        <v>1.63</v>
      </c>
      <c r="G6691" s="6">
        <f t="shared" si="729"/>
        <v>5.9999999999999831E-2</v>
      </c>
      <c r="H6691" s="1">
        <f t="shared" si="730"/>
        <v>5.9999999999999831E-2</v>
      </c>
      <c r="I6691" s="1">
        <f t="shared" si="731"/>
        <v>0</v>
      </c>
      <c r="K6691" s="6">
        <f t="shared" si="732"/>
        <v>2.0714285714285716E-2</v>
      </c>
      <c r="L6691" s="6">
        <f t="shared" si="733"/>
        <v>2.9285714285714297E-2</v>
      </c>
      <c r="M6691" s="6">
        <f t="shared" si="734"/>
        <v>0.70731707317073156</v>
      </c>
      <c r="N6691" s="6">
        <f t="shared" si="735"/>
        <v>41.428571428571416</v>
      </c>
      <c r="Q6691" s="1">
        <v>1.6120620000000001</v>
      </c>
      <c r="R6691" s="3">
        <v>147500</v>
      </c>
    </row>
    <row r="6692" spans="1:18" x14ac:dyDescent="0.2">
      <c r="A6692" s="8">
        <v>43700</v>
      </c>
      <c r="B6692" s="1">
        <v>1.61</v>
      </c>
      <c r="C6692" s="1">
        <v>1.64</v>
      </c>
      <c r="D6692" s="1">
        <v>1.56</v>
      </c>
      <c r="E6692" s="1">
        <v>1.56</v>
      </c>
      <c r="G6692" s="6">
        <f t="shared" si="729"/>
        <v>-6.999999999999984E-2</v>
      </c>
      <c r="H6692" s="1">
        <f t="shared" si="730"/>
        <v>0</v>
      </c>
      <c r="I6692" s="1">
        <f t="shared" si="731"/>
        <v>6.999999999999984E-2</v>
      </c>
      <c r="K6692" s="6">
        <f t="shared" si="732"/>
        <v>2.0714285714285716E-2</v>
      </c>
      <c r="L6692" s="6">
        <f t="shared" si="733"/>
        <v>2.7857142857142851E-2</v>
      </c>
      <c r="M6692" s="6">
        <f t="shared" si="734"/>
        <v>0.74358974358974383</v>
      </c>
      <c r="N6692" s="6">
        <f t="shared" si="735"/>
        <v>42.64705882352942</v>
      </c>
      <c r="Q6692" s="1">
        <v>1.542832</v>
      </c>
      <c r="R6692" s="3">
        <v>121500</v>
      </c>
    </row>
    <row r="6693" spans="1:18" x14ac:dyDescent="0.2">
      <c r="A6693" s="8">
        <v>43703</v>
      </c>
      <c r="B6693" s="1">
        <v>1.56</v>
      </c>
      <c r="C6693" s="1">
        <v>1.63</v>
      </c>
      <c r="D6693" s="1">
        <v>1.56</v>
      </c>
      <c r="E6693" s="1">
        <v>1.6</v>
      </c>
      <c r="G6693" s="6">
        <f t="shared" si="729"/>
        <v>4.0000000000000036E-2</v>
      </c>
      <c r="H6693" s="1">
        <f t="shared" si="730"/>
        <v>4.0000000000000036E-2</v>
      </c>
      <c r="I6693" s="1">
        <f t="shared" si="731"/>
        <v>0</v>
      </c>
      <c r="K6693" s="6">
        <f t="shared" si="732"/>
        <v>2.0714285714285716E-2</v>
      </c>
      <c r="L6693" s="6">
        <f t="shared" si="733"/>
        <v>2.7857142857142851E-2</v>
      </c>
      <c r="M6693" s="6">
        <f t="shared" si="734"/>
        <v>0.74358974358974383</v>
      </c>
      <c r="N6693" s="6">
        <f t="shared" si="735"/>
        <v>42.64705882352942</v>
      </c>
      <c r="Q6693" s="1">
        <v>1.582392</v>
      </c>
      <c r="R6693" s="3">
        <v>184700</v>
      </c>
    </row>
    <row r="6694" spans="1:18" x14ac:dyDescent="0.2">
      <c r="A6694" s="8">
        <v>43704</v>
      </c>
      <c r="B6694" s="1">
        <v>1.6</v>
      </c>
      <c r="C6694" s="1">
        <v>1.63</v>
      </c>
      <c r="D6694" s="1">
        <v>1.56</v>
      </c>
      <c r="E6694" s="1">
        <v>1.58</v>
      </c>
      <c r="G6694" s="6">
        <f t="shared" si="729"/>
        <v>-2.0000000000000018E-2</v>
      </c>
      <c r="H6694" s="1">
        <f t="shared" si="730"/>
        <v>0</v>
      </c>
      <c r="I6694" s="1">
        <f t="shared" si="731"/>
        <v>2.0000000000000018E-2</v>
      </c>
      <c r="K6694" s="6">
        <f t="shared" si="732"/>
        <v>2.0714285714285716E-2</v>
      </c>
      <c r="L6694" s="6">
        <f t="shared" si="733"/>
        <v>2.8571428571428564E-2</v>
      </c>
      <c r="M6694" s="6">
        <f t="shared" si="734"/>
        <v>0.72500000000000031</v>
      </c>
      <c r="N6694" s="6">
        <f t="shared" si="735"/>
        <v>42.028985507246389</v>
      </c>
      <c r="Q6694" s="1">
        <v>1.562613</v>
      </c>
      <c r="R6694" s="3">
        <v>123500</v>
      </c>
    </row>
    <row r="6695" spans="1:18" x14ac:dyDescent="0.2">
      <c r="A6695" s="8">
        <v>43705</v>
      </c>
      <c r="B6695" s="1">
        <v>1.56</v>
      </c>
      <c r="C6695" s="1">
        <v>1.63</v>
      </c>
      <c r="D6695" s="1">
        <v>1.56</v>
      </c>
      <c r="E6695" s="1">
        <v>1.59</v>
      </c>
      <c r="G6695" s="6">
        <f t="shared" si="729"/>
        <v>1.0000000000000009E-2</v>
      </c>
      <c r="H6695" s="1">
        <f t="shared" si="730"/>
        <v>1.0000000000000009E-2</v>
      </c>
      <c r="I6695" s="1">
        <f t="shared" si="731"/>
        <v>0</v>
      </c>
      <c r="K6695" s="6">
        <f t="shared" si="732"/>
        <v>2.0714285714285716E-2</v>
      </c>
      <c r="L6695" s="6">
        <f t="shared" si="733"/>
        <v>2.8571428571428564E-2</v>
      </c>
      <c r="M6695" s="6">
        <f t="shared" si="734"/>
        <v>0.72500000000000031</v>
      </c>
      <c r="N6695" s="6">
        <f t="shared" si="735"/>
        <v>42.028985507246389</v>
      </c>
      <c r="Q6695" s="1">
        <v>1.5725020000000001</v>
      </c>
      <c r="R6695" s="3">
        <v>117900</v>
      </c>
    </row>
    <row r="6696" spans="1:18" x14ac:dyDescent="0.2">
      <c r="A6696" s="8">
        <v>43706</v>
      </c>
      <c r="B6696" s="1">
        <v>1.61</v>
      </c>
      <c r="C6696" s="1">
        <v>1.7949999999999999</v>
      </c>
      <c r="D6696" s="1">
        <v>1.61</v>
      </c>
      <c r="E6696" s="1">
        <v>1.77</v>
      </c>
      <c r="G6696" s="6">
        <f t="shared" si="729"/>
        <v>0.17999999999999994</v>
      </c>
      <c r="H6696" s="1">
        <f t="shared" si="730"/>
        <v>0.17999999999999994</v>
      </c>
      <c r="I6696" s="1">
        <f t="shared" si="731"/>
        <v>0</v>
      </c>
      <c r="K6696" s="6">
        <f t="shared" si="732"/>
        <v>2.928571428571428E-2</v>
      </c>
      <c r="L6696" s="6">
        <f t="shared" si="733"/>
        <v>2.8571428571428564E-2</v>
      </c>
      <c r="M6696" s="6">
        <f t="shared" si="734"/>
        <v>1.0250000000000001</v>
      </c>
      <c r="N6696" s="6">
        <f t="shared" si="735"/>
        <v>50.617283950617292</v>
      </c>
      <c r="Q6696" s="1">
        <v>1.750521</v>
      </c>
      <c r="R6696" s="3">
        <v>337500</v>
      </c>
    </row>
    <row r="6697" spans="1:18" x14ac:dyDescent="0.2">
      <c r="A6697" s="8">
        <v>43707</v>
      </c>
      <c r="B6697" s="1">
        <v>1.8</v>
      </c>
      <c r="C6697" s="1">
        <v>1.835</v>
      </c>
      <c r="D6697" s="1">
        <v>1.768</v>
      </c>
      <c r="E6697" s="1">
        <v>1.8</v>
      </c>
      <c r="G6697" s="6">
        <f t="shared" si="729"/>
        <v>3.0000000000000027E-2</v>
      </c>
      <c r="H6697" s="1">
        <f t="shared" si="730"/>
        <v>3.0000000000000027E-2</v>
      </c>
      <c r="I6697" s="1">
        <f t="shared" si="731"/>
        <v>0</v>
      </c>
      <c r="K6697" s="6">
        <f t="shared" si="732"/>
        <v>2.7857142857142851E-2</v>
      </c>
      <c r="L6697" s="6">
        <f t="shared" si="733"/>
        <v>2.8571428571428564E-2</v>
      </c>
      <c r="M6697" s="6">
        <f t="shared" si="734"/>
        <v>0.97500000000000009</v>
      </c>
      <c r="N6697" s="6">
        <f t="shared" si="735"/>
        <v>49.367088607594937</v>
      </c>
      <c r="Q6697" s="1">
        <v>1.7801910000000001</v>
      </c>
      <c r="R6697" s="3">
        <v>270300</v>
      </c>
    </row>
    <row r="6698" spans="1:18" x14ac:dyDescent="0.2">
      <c r="A6698" s="8">
        <v>43711</v>
      </c>
      <c r="B6698" s="1">
        <v>1.72</v>
      </c>
      <c r="C6698" s="1">
        <v>1.84</v>
      </c>
      <c r="D6698" s="1">
        <v>1.72</v>
      </c>
      <c r="E6698" s="1">
        <v>1.83</v>
      </c>
      <c r="G6698" s="6">
        <f t="shared" si="729"/>
        <v>3.0000000000000027E-2</v>
      </c>
      <c r="H6698" s="1">
        <f t="shared" si="730"/>
        <v>3.0000000000000027E-2</v>
      </c>
      <c r="I6698" s="1">
        <f t="shared" si="731"/>
        <v>0</v>
      </c>
      <c r="K6698" s="6">
        <f t="shared" si="732"/>
        <v>2.9999999999999995E-2</v>
      </c>
      <c r="L6698" s="6">
        <f t="shared" si="733"/>
        <v>2.4999999999999991E-2</v>
      </c>
      <c r="M6698" s="6">
        <f t="shared" si="734"/>
        <v>1.2000000000000002</v>
      </c>
      <c r="N6698" s="6">
        <f t="shared" si="735"/>
        <v>54.545454545454547</v>
      </c>
      <c r="Q6698" s="1">
        <v>1.8098609999999999</v>
      </c>
      <c r="R6698" s="3">
        <v>215600</v>
      </c>
    </row>
    <row r="6699" spans="1:18" x14ac:dyDescent="0.2">
      <c r="A6699" s="8">
        <v>43712</v>
      </c>
      <c r="B6699" s="1">
        <v>1.84</v>
      </c>
      <c r="C6699" s="1">
        <v>1.91</v>
      </c>
      <c r="D6699" s="1">
        <v>1.82</v>
      </c>
      <c r="E6699" s="1">
        <v>1.83</v>
      </c>
      <c r="G6699" s="6">
        <f t="shared" si="729"/>
        <v>0</v>
      </c>
      <c r="H6699" s="1">
        <f t="shared" si="730"/>
        <v>0</v>
      </c>
      <c r="I6699" s="1">
        <f t="shared" si="731"/>
        <v>0</v>
      </c>
      <c r="K6699" s="6">
        <f t="shared" si="732"/>
        <v>2.9999999999999995E-2</v>
      </c>
      <c r="L6699" s="6">
        <f t="shared" si="733"/>
        <v>1.642857142857141E-2</v>
      </c>
      <c r="M6699" s="6">
        <f t="shared" si="734"/>
        <v>1.8260869565217408</v>
      </c>
      <c r="N6699" s="6">
        <f t="shared" si="735"/>
        <v>64.615384615384642</v>
      </c>
      <c r="Q6699" s="1">
        <v>1.8098609999999999</v>
      </c>
      <c r="R6699" s="3">
        <v>328600</v>
      </c>
    </row>
    <row r="6700" spans="1:18" x14ac:dyDescent="0.2">
      <c r="A6700" s="8">
        <v>43713</v>
      </c>
      <c r="B6700" s="1">
        <v>1.86</v>
      </c>
      <c r="C6700" s="1">
        <v>1.91</v>
      </c>
      <c r="D6700" s="1">
        <v>1.82</v>
      </c>
      <c r="E6700" s="1">
        <v>1.82</v>
      </c>
      <c r="G6700" s="6">
        <f t="shared" si="729"/>
        <v>-1.0000000000000009E-2</v>
      </c>
      <c r="H6700" s="1">
        <f t="shared" si="730"/>
        <v>0</v>
      </c>
      <c r="I6700" s="1">
        <f t="shared" si="731"/>
        <v>1.0000000000000009E-2</v>
      </c>
      <c r="K6700" s="6">
        <f t="shared" si="732"/>
        <v>2.9999999999999995E-2</v>
      </c>
      <c r="L6700" s="6">
        <f t="shared" si="733"/>
        <v>1.0714285714285707E-2</v>
      </c>
      <c r="M6700" s="6">
        <f t="shared" si="734"/>
        <v>2.8000000000000012</v>
      </c>
      <c r="N6700" s="6">
        <f t="shared" si="735"/>
        <v>73.684210526315795</v>
      </c>
      <c r="Q6700" s="1">
        <v>1.799971</v>
      </c>
      <c r="R6700" s="3">
        <v>144500</v>
      </c>
    </row>
    <row r="6701" spans="1:18" x14ac:dyDescent="0.2">
      <c r="A6701" s="8">
        <v>43714</v>
      </c>
      <c r="B6701" s="1">
        <v>1.8</v>
      </c>
      <c r="C6701" s="1">
        <v>1.9</v>
      </c>
      <c r="D6701" s="1">
        <v>1.8</v>
      </c>
      <c r="E6701" s="1">
        <v>1.84</v>
      </c>
      <c r="G6701" s="6">
        <f t="shared" si="729"/>
        <v>2.0000000000000018E-2</v>
      </c>
      <c r="H6701" s="1">
        <f t="shared" si="730"/>
        <v>2.0000000000000018E-2</v>
      </c>
      <c r="I6701" s="1">
        <f t="shared" si="731"/>
        <v>0</v>
      </c>
      <c r="K6701" s="6">
        <f t="shared" si="732"/>
        <v>2.9999999999999995E-2</v>
      </c>
      <c r="L6701" s="6">
        <f t="shared" si="733"/>
        <v>1.0714285714285707E-2</v>
      </c>
      <c r="M6701" s="6">
        <f t="shared" si="734"/>
        <v>2.8000000000000012</v>
      </c>
      <c r="N6701" s="6">
        <f t="shared" si="735"/>
        <v>73.684210526315795</v>
      </c>
      <c r="Q6701" s="1">
        <v>1.8197509999999999</v>
      </c>
      <c r="R6701" s="3">
        <v>150300</v>
      </c>
    </row>
    <row r="6702" spans="1:18" x14ac:dyDescent="0.2">
      <c r="A6702" s="8">
        <v>43717</v>
      </c>
      <c r="B6702" s="1">
        <v>1.85</v>
      </c>
      <c r="C6702" s="1">
        <v>1.89</v>
      </c>
      <c r="D6702" s="1">
        <v>1.85</v>
      </c>
      <c r="E6702" s="1">
        <v>1.87</v>
      </c>
      <c r="G6702" s="6">
        <f t="shared" si="729"/>
        <v>3.0000000000000027E-2</v>
      </c>
      <c r="H6702" s="1">
        <f t="shared" si="730"/>
        <v>3.0000000000000027E-2</v>
      </c>
      <c r="I6702" s="1">
        <f t="shared" si="731"/>
        <v>0</v>
      </c>
      <c r="K6702" s="6">
        <f t="shared" si="732"/>
        <v>2.8571428571428564E-2</v>
      </c>
      <c r="L6702" s="6">
        <f t="shared" si="733"/>
        <v>1.0714285714285707E-2</v>
      </c>
      <c r="M6702" s="6">
        <f t="shared" si="734"/>
        <v>2.6666666666666679</v>
      </c>
      <c r="N6702" s="6">
        <f t="shared" si="735"/>
        <v>72.727272727272734</v>
      </c>
      <c r="Q6702" s="1">
        <v>1.849421</v>
      </c>
      <c r="R6702" s="3">
        <v>184200</v>
      </c>
    </row>
    <row r="6703" spans="1:18" x14ac:dyDescent="0.2">
      <c r="A6703" s="8">
        <v>43718</v>
      </c>
      <c r="B6703" s="1">
        <v>1.88</v>
      </c>
      <c r="C6703" s="1">
        <v>1.94</v>
      </c>
      <c r="D6703" s="1">
        <v>1.865</v>
      </c>
      <c r="E6703" s="1">
        <v>1.9</v>
      </c>
      <c r="G6703" s="6">
        <f t="shared" si="729"/>
        <v>2.9999999999999805E-2</v>
      </c>
      <c r="H6703" s="1">
        <f t="shared" si="730"/>
        <v>2.9999999999999805E-2</v>
      </c>
      <c r="I6703" s="1">
        <f t="shared" si="731"/>
        <v>0</v>
      </c>
      <c r="K6703" s="6">
        <f t="shared" si="732"/>
        <v>3.0714285714285694E-2</v>
      </c>
      <c r="L6703" s="6">
        <f t="shared" si="733"/>
        <v>7.857142857142849E-3</v>
      </c>
      <c r="M6703" s="6">
        <f t="shared" si="734"/>
        <v>3.9090909090909105</v>
      </c>
      <c r="N6703" s="6">
        <f t="shared" si="735"/>
        <v>79.629629629629633</v>
      </c>
      <c r="Q6703" s="1">
        <v>1.8790910000000001</v>
      </c>
      <c r="R6703" s="3">
        <v>303400</v>
      </c>
    </row>
    <row r="6704" spans="1:18" x14ac:dyDescent="0.2">
      <c r="A6704" s="8">
        <v>43719</v>
      </c>
      <c r="B6704" s="1">
        <v>1.92</v>
      </c>
      <c r="C6704" s="1">
        <v>1.97</v>
      </c>
      <c r="D6704" s="1">
        <v>1.83</v>
      </c>
      <c r="E6704" s="1">
        <v>1.88</v>
      </c>
      <c r="G6704" s="6">
        <f t="shared" si="729"/>
        <v>-2.0000000000000018E-2</v>
      </c>
      <c r="H6704" s="1">
        <f t="shared" si="730"/>
        <v>0</v>
      </c>
      <c r="I6704" s="1">
        <f t="shared" si="731"/>
        <v>2.0000000000000018E-2</v>
      </c>
      <c r="K6704" s="6">
        <f t="shared" si="732"/>
        <v>3.0714285714285694E-2</v>
      </c>
      <c r="L6704" s="6">
        <f t="shared" si="733"/>
        <v>8.5714285714285632E-3</v>
      </c>
      <c r="M6704" s="6">
        <f t="shared" si="734"/>
        <v>3.5833333333333344</v>
      </c>
      <c r="N6704" s="6">
        <f t="shared" si="735"/>
        <v>78.181818181818187</v>
      </c>
      <c r="Q6704" s="1">
        <v>1.8593109999999999</v>
      </c>
      <c r="R6704" s="3">
        <v>310400</v>
      </c>
    </row>
    <row r="6705" spans="1:18" x14ac:dyDescent="0.2">
      <c r="A6705" s="8">
        <v>43720</v>
      </c>
      <c r="B6705" s="1">
        <v>1.88</v>
      </c>
      <c r="C6705" s="1">
        <v>1.88</v>
      </c>
      <c r="D6705" s="1">
        <v>1.78</v>
      </c>
      <c r="E6705" s="1">
        <v>1.81</v>
      </c>
      <c r="G6705" s="6">
        <f t="shared" si="729"/>
        <v>-6.999999999999984E-2</v>
      </c>
      <c r="H6705" s="1">
        <f t="shared" si="730"/>
        <v>0</v>
      </c>
      <c r="I6705" s="1">
        <f t="shared" si="731"/>
        <v>6.999999999999984E-2</v>
      </c>
      <c r="K6705" s="6">
        <f t="shared" si="732"/>
        <v>2.6428571428571419E-2</v>
      </c>
      <c r="L6705" s="6">
        <f t="shared" si="733"/>
        <v>1.3571428571428552E-2</v>
      </c>
      <c r="M6705" s="6">
        <f t="shared" si="734"/>
        <v>1.9473684210526336</v>
      </c>
      <c r="N6705" s="6">
        <f t="shared" si="735"/>
        <v>66.071428571428598</v>
      </c>
      <c r="Q6705" s="1">
        <v>1.790081</v>
      </c>
      <c r="R6705" s="3">
        <v>244500</v>
      </c>
    </row>
    <row r="6706" spans="1:18" x14ac:dyDescent="0.2">
      <c r="A6706" s="8">
        <v>43721</v>
      </c>
      <c r="B6706" s="1">
        <v>1.84</v>
      </c>
      <c r="C6706" s="1">
        <v>1.9</v>
      </c>
      <c r="D6706" s="1">
        <v>1.83</v>
      </c>
      <c r="E6706" s="1">
        <v>1.84</v>
      </c>
      <c r="G6706" s="6">
        <f t="shared" si="729"/>
        <v>3.0000000000000027E-2</v>
      </c>
      <c r="H6706" s="1">
        <f t="shared" si="730"/>
        <v>3.0000000000000027E-2</v>
      </c>
      <c r="I6706" s="1">
        <f t="shared" si="731"/>
        <v>0</v>
      </c>
      <c r="K6706" s="6">
        <f t="shared" si="732"/>
        <v>2.8571428571428564E-2</v>
      </c>
      <c r="L6706" s="6">
        <f t="shared" si="733"/>
        <v>8.5714285714285632E-3</v>
      </c>
      <c r="M6706" s="6">
        <f t="shared" si="734"/>
        <v>3.3333333333333357</v>
      </c>
      <c r="N6706" s="6">
        <f t="shared" si="735"/>
        <v>76.923076923076934</v>
      </c>
      <c r="Q6706" s="1">
        <v>1.8197509999999999</v>
      </c>
      <c r="R6706" s="3">
        <v>127400</v>
      </c>
    </row>
    <row r="6707" spans="1:18" x14ac:dyDescent="0.2">
      <c r="A6707" s="8">
        <v>43724</v>
      </c>
      <c r="B6707" s="1">
        <v>1.96</v>
      </c>
      <c r="C6707" s="1">
        <v>2.12</v>
      </c>
      <c r="D6707" s="1">
        <v>1.93</v>
      </c>
      <c r="E6707" s="1">
        <v>2</v>
      </c>
      <c r="G6707" s="6">
        <f t="shared" si="729"/>
        <v>0.15999999999999992</v>
      </c>
      <c r="H6707" s="1">
        <f t="shared" si="730"/>
        <v>0.15999999999999992</v>
      </c>
      <c r="I6707" s="1">
        <f t="shared" si="731"/>
        <v>0</v>
      </c>
      <c r="K6707" s="6">
        <f t="shared" si="732"/>
        <v>3.714285714285713E-2</v>
      </c>
      <c r="L6707" s="6">
        <f t="shared" si="733"/>
        <v>8.5714285714285632E-3</v>
      </c>
      <c r="M6707" s="6">
        <f t="shared" si="734"/>
        <v>4.3333333333333357</v>
      </c>
      <c r="N6707" s="6">
        <f t="shared" si="735"/>
        <v>81.25</v>
      </c>
      <c r="Q6707" s="1">
        <v>1.9779899999999999</v>
      </c>
      <c r="R6707" s="3">
        <v>1186100</v>
      </c>
    </row>
    <row r="6708" spans="1:18" x14ac:dyDescent="0.2">
      <c r="A6708" s="8">
        <v>43725</v>
      </c>
      <c r="B6708" s="1">
        <v>2.0699999999999998</v>
      </c>
      <c r="C6708" s="1">
        <v>2.0699999999999998</v>
      </c>
      <c r="D6708" s="1">
        <v>1.95</v>
      </c>
      <c r="E6708" s="1">
        <v>1.97</v>
      </c>
      <c r="G6708" s="6">
        <f t="shared" si="729"/>
        <v>-3.0000000000000027E-2</v>
      </c>
      <c r="H6708" s="1">
        <f t="shared" si="730"/>
        <v>0</v>
      </c>
      <c r="I6708" s="1">
        <f t="shared" si="731"/>
        <v>3.0000000000000027E-2</v>
      </c>
      <c r="K6708" s="6">
        <f t="shared" si="732"/>
        <v>3.714285714285713E-2</v>
      </c>
      <c r="L6708" s="6">
        <f t="shared" si="733"/>
        <v>9.2857142857142774E-3</v>
      </c>
      <c r="M6708" s="6">
        <f t="shared" si="734"/>
        <v>4.0000000000000027</v>
      </c>
      <c r="N6708" s="6">
        <f t="shared" si="735"/>
        <v>80.000000000000014</v>
      </c>
      <c r="Q6708" s="1">
        <v>1.948321</v>
      </c>
      <c r="R6708" s="3">
        <v>281800</v>
      </c>
    </row>
    <row r="6709" spans="1:18" x14ac:dyDescent="0.2">
      <c r="A6709" s="8">
        <v>43726</v>
      </c>
      <c r="B6709" s="1">
        <v>1.97</v>
      </c>
      <c r="C6709" s="1">
        <v>2</v>
      </c>
      <c r="D6709" s="1">
        <v>1.91</v>
      </c>
      <c r="E6709" s="1">
        <v>1.98</v>
      </c>
      <c r="G6709" s="6">
        <f t="shared" si="729"/>
        <v>1.0000000000000009E-2</v>
      </c>
      <c r="H6709" s="1">
        <f t="shared" si="730"/>
        <v>1.0000000000000009E-2</v>
      </c>
      <c r="I6709" s="1">
        <f t="shared" si="731"/>
        <v>0</v>
      </c>
      <c r="K6709" s="6">
        <f t="shared" si="732"/>
        <v>3.714285714285713E-2</v>
      </c>
      <c r="L6709" s="6">
        <f t="shared" si="733"/>
        <v>9.2857142857142774E-3</v>
      </c>
      <c r="M6709" s="6">
        <f t="shared" si="734"/>
        <v>4.0000000000000027</v>
      </c>
      <c r="N6709" s="6">
        <f t="shared" si="735"/>
        <v>80.000000000000014</v>
      </c>
      <c r="Q6709" s="1">
        <v>1.9582109999999999</v>
      </c>
      <c r="R6709" s="3">
        <v>274000</v>
      </c>
    </row>
    <row r="6710" spans="1:18" x14ac:dyDescent="0.2">
      <c r="A6710" s="8">
        <v>43727</v>
      </c>
      <c r="B6710" s="1">
        <v>1.99</v>
      </c>
      <c r="C6710" s="1">
        <v>2.02</v>
      </c>
      <c r="D6710" s="1">
        <v>1.96</v>
      </c>
      <c r="E6710" s="1">
        <v>2.0099999999999998</v>
      </c>
      <c r="G6710" s="6">
        <f t="shared" si="729"/>
        <v>2.9999999999999805E-2</v>
      </c>
      <c r="H6710" s="1">
        <f t="shared" si="730"/>
        <v>2.9999999999999805E-2</v>
      </c>
      <c r="I6710" s="1">
        <f t="shared" si="731"/>
        <v>0</v>
      </c>
      <c r="K6710" s="6">
        <f t="shared" si="732"/>
        <v>2.6428571428571405E-2</v>
      </c>
      <c r="L6710" s="6">
        <f t="shared" si="733"/>
        <v>9.2857142857142774E-3</v>
      </c>
      <c r="M6710" s="6">
        <f t="shared" si="734"/>
        <v>2.8461538461538463</v>
      </c>
      <c r="N6710" s="6">
        <f t="shared" si="735"/>
        <v>74</v>
      </c>
      <c r="Q6710" s="1">
        <v>1.9878800000000001</v>
      </c>
      <c r="R6710" s="3">
        <v>101100</v>
      </c>
    </row>
    <row r="6711" spans="1:18" x14ac:dyDescent="0.2">
      <c r="A6711" s="8">
        <v>43728</v>
      </c>
      <c r="B6711" s="1">
        <v>2.0099999999999998</v>
      </c>
      <c r="C6711" s="1">
        <v>2.09</v>
      </c>
      <c r="D6711" s="1">
        <v>1.99</v>
      </c>
      <c r="E6711" s="1">
        <v>2.08</v>
      </c>
      <c r="G6711" s="6">
        <f t="shared" si="729"/>
        <v>7.0000000000000284E-2</v>
      </c>
      <c r="H6711" s="1">
        <f t="shared" si="730"/>
        <v>7.0000000000000284E-2</v>
      </c>
      <c r="I6711" s="1">
        <f t="shared" si="731"/>
        <v>0</v>
      </c>
      <c r="K6711" s="6">
        <f t="shared" si="732"/>
        <v>2.928571428571428E-2</v>
      </c>
      <c r="L6711" s="6">
        <f t="shared" si="733"/>
        <v>9.2857142857142774E-3</v>
      </c>
      <c r="M6711" s="6">
        <f t="shared" si="734"/>
        <v>3.153846153846156</v>
      </c>
      <c r="N6711" s="6">
        <f t="shared" si="735"/>
        <v>75.925925925925938</v>
      </c>
      <c r="Q6711" s="1">
        <v>2.0571100000000002</v>
      </c>
      <c r="R6711" s="3">
        <v>453300</v>
      </c>
    </row>
    <row r="6712" spans="1:18" x14ac:dyDescent="0.2">
      <c r="A6712" s="8">
        <v>43731</v>
      </c>
      <c r="B6712" s="1">
        <v>2.1</v>
      </c>
      <c r="C6712" s="1">
        <v>2.17</v>
      </c>
      <c r="D6712" s="1">
        <v>2.06</v>
      </c>
      <c r="E6712" s="1">
        <v>2.16</v>
      </c>
      <c r="G6712" s="6">
        <f t="shared" si="729"/>
        <v>8.0000000000000071E-2</v>
      </c>
      <c r="H6712" s="1">
        <f t="shared" si="730"/>
        <v>8.0000000000000071E-2</v>
      </c>
      <c r="I6712" s="1">
        <f t="shared" si="731"/>
        <v>0</v>
      </c>
      <c r="K6712" s="6">
        <f t="shared" si="732"/>
        <v>3.2857142857142856E-2</v>
      </c>
      <c r="L6712" s="6">
        <f t="shared" si="733"/>
        <v>9.2857142857142774E-3</v>
      </c>
      <c r="M6712" s="6">
        <f t="shared" si="734"/>
        <v>3.5384615384615414</v>
      </c>
      <c r="N6712" s="6">
        <f t="shared" si="735"/>
        <v>77.966101694915267</v>
      </c>
      <c r="Q6712" s="1">
        <v>2.1362299999999999</v>
      </c>
      <c r="R6712" s="3">
        <v>256900</v>
      </c>
    </row>
    <row r="6713" spans="1:18" x14ac:dyDescent="0.2">
      <c r="A6713" s="8">
        <v>43732</v>
      </c>
      <c r="B6713" s="1">
        <v>2.12</v>
      </c>
      <c r="C6713" s="1">
        <v>2.16</v>
      </c>
      <c r="D6713" s="1">
        <v>2.04</v>
      </c>
      <c r="E6713" s="1">
        <v>2.09</v>
      </c>
      <c r="G6713" s="6">
        <f t="shared" si="729"/>
        <v>-7.0000000000000284E-2</v>
      </c>
      <c r="H6713" s="1">
        <f t="shared" si="730"/>
        <v>0</v>
      </c>
      <c r="I6713" s="1">
        <f t="shared" si="731"/>
        <v>7.0000000000000284E-2</v>
      </c>
      <c r="K6713" s="6">
        <f t="shared" si="732"/>
        <v>3.2857142857142856E-2</v>
      </c>
      <c r="L6713" s="6">
        <f t="shared" si="733"/>
        <v>1.4285714285714299E-2</v>
      </c>
      <c r="M6713" s="6">
        <f t="shared" si="734"/>
        <v>2.2999999999999976</v>
      </c>
      <c r="N6713" s="6">
        <f t="shared" si="735"/>
        <v>69.696969696969674</v>
      </c>
      <c r="Q6713" s="1">
        <v>2.0670000000000002</v>
      </c>
      <c r="R6713" s="3">
        <v>214100</v>
      </c>
    </row>
    <row r="6714" spans="1:18" x14ac:dyDescent="0.2">
      <c r="A6714" s="8">
        <v>43733</v>
      </c>
      <c r="B6714" s="1">
        <v>2.08</v>
      </c>
      <c r="C6714" s="1">
        <v>2.16</v>
      </c>
      <c r="D6714" s="1">
        <v>2.0499999999999998</v>
      </c>
      <c r="E6714" s="1">
        <v>2.11</v>
      </c>
      <c r="G6714" s="6">
        <f t="shared" si="729"/>
        <v>2.0000000000000018E-2</v>
      </c>
      <c r="H6714" s="1">
        <f t="shared" si="730"/>
        <v>2.0000000000000018E-2</v>
      </c>
      <c r="I6714" s="1">
        <f t="shared" si="731"/>
        <v>0</v>
      </c>
      <c r="K6714" s="6">
        <f t="shared" si="732"/>
        <v>3.4285714285714287E-2</v>
      </c>
      <c r="L6714" s="6">
        <f t="shared" si="733"/>
        <v>1.3571428571428583E-2</v>
      </c>
      <c r="M6714" s="6">
        <f t="shared" si="734"/>
        <v>2.5263157894736823</v>
      </c>
      <c r="N6714" s="6">
        <f t="shared" si="735"/>
        <v>71.641791044776099</v>
      </c>
      <c r="Q6714" s="1">
        <v>2.0867800000000001</v>
      </c>
      <c r="R6714" s="3">
        <v>173000</v>
      </c>
    </row>
    <row r="6715" spans="1:18" x14ac:dyDescent="0.2">
      <c r="A6715" s="8">
        <v>43734</v>
      </c>
      <c r="B6715" s="1">
        <v>2.1</v>
      </c>
      <c r="C6715" s="1">
        <v>2.1230000000000002</v>
      </c>
      <c r="D6715" s="1">
        <v>2.02</v>
      </c>
      <c r="E6715" s="1">
        <v>2.04</v>
      </c>
      <c r="G6715" s="6">
        <f t="shared" si="729"/>
        <v>-6.999999999999984E-2</v>
      </c>
      <c r="H6715" s="1">
        <f t="shared" si="730"/>
        <v>0</v>
      </c>
      <c r="I6715" s="1">
        <f t="shared" si="731"/>
        <v>6.999999999999984E-2</v>
      </c>
      <c r="K6715" s="6">
        <f t="shared" si="732"/>
        <v>3.2857142857142856E-2</v>
      </c>
      <c r="L6715" s="6">
        <f t="shared" si="733"/>
        <v>1.8571428571428572E-2</v>
      </c>
      <c r="M6715" s="6">
        <f t="shared" si="734"/>
        <v>1.7692307692307692</v>
      </c>
      <c r="N6715" s="6">
        <f t="shared" si="735"/>
        <v>63.888888888888886</v>
      </c>
      <c r="Q6715" s="1">
        <v>2.01755</v>
      </c>
      <c r="R6715" s="3">
        <v>126400</v>
      </c>
    </row>
    <row r="6716" spans="1:18" x14ac:dyDescent="0.2">
      <c r="A6716" s="8">
        <v>43735</v>
      </c>
      <c r="B6716" s="1">
        <v>2.0299999999999998</v>
      </c>
      <c r="C6716" s="1">
        <v>2.0699999999999998</v>
      </c>
      <c r="D6716" s="1">
        <v>2.02</v>
      </c>
      <c r="E6716" s="1">
        <v>2.0499999999999998</v>
      </c>
      <c r="G6716" s="6">
        <f t="shared" si="729"/>
        <v>9.9999999999997868E-3</v>
      </c>
      <c r="H6716" s="1">
        <f t="shared" si="730"/>
        <v>9.9999999999997868E-3</v>
      </c>
      <c r="I6716" s="1">
        <f t="shared" si="731"/>
        <v>0</v>
      </c>
      <c r="K6716" s="6">
        <f t="shared" si="732"/>
        <v>3.142857142857141E-2</v>
      </c>
      <c r="L6716" s="6">
        <f t="shared" si="733"/>
        <v>1.8571428571428572E-2</v>
      </c>
      <c r="M6716" s="6">
        <f t="shared" si="734"/>
        <v>1.6923076923076912</v>
      </c>
      <c r="N6716" s="6">
        <f t="shared" si="735"/>
        <v>62.85714285714284</v>
      </c>
      <c r="Q6716" s="1">
        <v>2.0274399999999999</v>
      </c>
      <c r="R6716" s="3">
        <v>153700</v>
      </c>
    </row>
    <row r="6717" spans="1:18" x14ac:dyDescent="0.2">
      <c r="A6717" s="8">
        <v>43738</v>
      </c>
      <c r="B6717" s="1">
        <v>2.0499999999999998</v>
      </c>
      <c r="C6717" s="1">
        <v>2.0640000000000001</v>
      </c>
      <c r="D6717" s="1">
        <v>1.9950000000000001</v>
      </c>
      <c r="E6717" s="1">
        <v>2.0299999999999998</v>
      </c>
      <c r="G6717" s="6">
        <f t="shared" si="729"/>
        <v>-2.0000000000000018E-2</v>
      </c>
      <c r="H6717" s="1">
        <f t="shared" si="730"/>
        <v>0</v>
      </c>
      <c r="I6717" s="1">
        <f t="shared" si="731"/>
        <v>2.0000000000000018E-2</v>
      </c>
      <c r="K6717" s="6">
        <f t="shared" si="732"/>
        <v>2.928571428571428E-2</v>
      </c>
      <c r="L6717" s="6">
        <f t="shared" si="733"/>
        <v>0.02</v>
      </c>
      <c r="M6717" s="6">
        <f t="shared" si="734"/>
        <v>1.464285714285714</v>
      </c>
      <c r="N6717" s="6">
        <f t="shared" si="735"/>
        <v>59.420289855072461</v>
      </c>
      <c r="Q6717" s="1">
        <v>2.00766</v>
      </c>
      <c r="R6717" s="3">
        <v>164200</v>
      </c>
    </row>
    <row r="6718" spans="1:18" x14ac:dyDescent="0.2">
      <c r="A6718" s="8">
        <v>43739</v>
      </c>
      <c r="B6718" s="1">
        <v>2.0299999999999998</v>
      </c>
      <c r="C6718" s="1">
        <v>2.06</v>
      </c>
      <c r="D6718" s="1">
        <v>1.98</v>
      </c>
      <c r="E6718" s="1">
        <v>1.99</v>
      </c>
      <c r="G6718" s="6">
        <f t="shared" si="729"/>
        <v>-3.9999999999999813E-2</v>
      </c>
      <c r="H6718" s="1">
        <f t="shared" si="730"/>
        <v>0</v>
      </c>
      <c r="I6718" s="1">
        <f t="shared" si="731"/>
        <v>3.9999999999999813E-2</v>
      </c>
      <c r="K6718" s="6">
        <f t="shared" si="732"/>
        <v>2.928571428571428E-2</v>
      </c>
      <c r="L6718" s="6">
        <f t="shared" si="733"/>
        <v>2.1428571428571415E-2</v>
      </c>
      <c r="M6718" s="6">
        <f t="shared" si="734"/>
        <v>1.3666666666666671</v>
      </c>
      <c r="N6718" s="6">
        <f t="shared" si="735"/>
        <v>57.746478873239447</v>
      </c>
      <c r="Q6718" s="1">
        <v>1.9681</v>
      </c>
      <c r="R6718" s="3">
        <v>174300</v>
      </c>
    </row>
    <row r="6719" spans="1:18" x14ac:dyDescent="0.2">
      <c r="A6719" s="8">
        <v>43740</v>
      </c>
      <c r="B6719" s="1">
        <v>1.98</v>
      </c>
      <c r="C6719" s="1">
        <v>2.09</v>
      </c>
      <c r="D6719" s="1">
        <v>1.97</v>
      </c>
      <c r="E6719" s="1">
        <v>1.97</v>
      </c>
      <c r="G6719" s="6">
        <f t="shared" si="729"/>
        <v>-2.0000000000000018E-2</v>
      </c>
      <c r="H6719" s="1">
        <f t="shared" si="730"/>
        <v>0</v>
      </c>
      <c r="I6719" s="1">
        <f t="shared" si="731"/>
        <v>2.0000000000000018E-2</v>
      </c>
      <c r="K6719" s="6">
        <f t="shared" si="732"/>
        <v>2.928571428571428E-2</v>
      </c>
      <c r="L6719" s="6">
        <f t="shared" si="733"/>
        <v>1.7857142857142856E-2</v>
      </c>
      <c r="M6719" s="6">
        <f t="shared" si="734"/>
        <v>1.6399999999999997</v>
      </c>
      <c r="N6719" s="6">
        <f t="shared" si="735"/>
        <v>62.121212121212118</v>
      </c>
      <c r="Q6719" s="1">
        <v>1.948321</v>
      </c>
      <c r="R6719" s="3">
        <v>213300</v>
      </c>
    </row>
    <row r="6720" spans="1:18" x14ac:dyDescent="0.2">
      <c r="A6720" s="8">
        <v>43741</v>
      </c>
      <c r="B6720" s="1">
        <v>1.96</v>
      </c>
      <c r="C6720" s="1">
        <v>2.0499999999999998</v>
      </c>
      <c r="D6720" s="1">
        <v>1.96</v>
      </c>
      <c r="E6720" s="1">
        <v>2.0099999999999998</v>
      </c>
      <c r="G6720" s="6">
        <f t="shared" si="729"/>
        <v>3.9999999999999813E-2</v>
      </c>
      <c r="H6720" s="1">
        <f t="shared" si="730"/>
        <v>3.9999999999999813E-2</v>
      </c>
      <c r="I6720" s="1">
        <f t="shared" si="731"/>
        <v>0</v>
      </c>
      <c r="K6720" s="6">
        <f t="shared" si="732"/>
        <v>2.9999999999999978E-2</v>
      </c>
      <c r="L6720" s="6">
        <f t="shared" si="733"/>
        <v>1.7857142857142856E-2</v>
      </c>
      <c r="M6720" s="6">
        <f t="shared" si="734"/>
        <v>1.6799999999999988</v>
      </c>
      <c r="N6720" s="6">
        <f t="shared" si="735"/>
        <v>62.686567164179088</v>
      </c>
      <c r="Q6720" s="1">
        <v>1.9878800000000001</v>
      </c>
      <c r="R6720" s="3">
        <v>165100</v>
      </c>
    </row>
    <row r="6721" spans="1:18" x14ac:dyDescent="0.2">
      <c r="A6721" s="8">
        <v>43742</v>
      </c>
      <c r="B6721" s="1">
        <v>2.04</v>
      </c>
      <c r="C6721" s="1">
        <v>2.06</v>
      </c>
      <c r="D6721" s="1">
        <v>1.99</v>
      </c>
      <c r="E6721" s="1">
        <v>2.0499999999999998</v>
      </c>
      <c r="G6721" s="6">
        <f t="shared" si="729"/>
        <v>4.0000000000000036E-2</v>
      </c>
      <c r="H6721" s="1">
        <f t="shared" si="730"/>
        <v>4.0000000000000036E-2</v>
      </c>
      <c r="I6721" s="1">
        <f t="shared" si="731"/>
        <v>0</v>
      </c>
      <c r="K6721" s="6">
        <f t="shared" si="732"/>
        <v>2.1428571428571415E-2</v>
      </c>
      <c r="L6721" s="6">
        <f t="shared" si="733"/>
        <v>1.7857142857142856E-2</v>
      </c>
      <c r="M6721" s="6">
        <f t="shared" si="734"/>
        <v>1.1999999999999993</v>
      </c>
      <c r="N6721" s="6">
        <f t="shared" si="735"/>
        <v>54.545454545454533</v>
      </c>
      <c r="Q6721" s="1">
        <v>2.0274399999999999</v>
      </c>
      <c r="R6721" s="3">
        <v>70800</v>
      </c>
    </row>
    <row r="6722" spans="1:18" x14ac:dyDescent="0.2">
      <c r="A6722" s="8">
        <v>43745</v>
      </c>
      <c r="B6722" s="1">
        <v>2.04</v>
      </c>
      <c r="C6722" s="1">
        <v>2.0699999999999998</v>
      </c>
      <c r="D6722" s="1">
        <v>2.0099999999999998</v>
      </c>
      <c r="E6722" s="1">
        <v>2.02</v>
      </c>
      <c r="G6722" s="6">
        <f t="shared" si="729"/>
        <v>-2.9999999999999805E-2</v>
      </c>
      <c r="H6722" s="1">
        <f t="shared" si="730"/>
        <v>0</v>
      </c>
      <c r="I6722" s="1">
        <f t="shared" si="731"/>
        <v>2.9999999999999805E-2</v>
      </c>
      <c r="K6722" s="6">
        <f t="shared" si="732"/>
        <v>2.1428571428571415E-2</v>
      </c>
      <c r="L6722" s="6">
        <f t="shared" si="733"/>
        <v>1.7857142857142842E-2</v>
      </c>
      <c r="M6722" s="6">
        <f t="shared" si="734"/>
        <v>1.2000000000000002</v>
      </c>
      <c r="N6722" s="6">
        <f t="shared" si="735"/>
        <v>54.545454545454547</v>
      </c>
      <c r="Q6722" s="1">
        <v>1.99777</v>
      </c>
      <c r="R6722" s="3">
        <v>56900</v>
      </c>
    </row>
    <row r="6723" spans="1:18" x14ac:dyDescent="0.2">
      <c r="A6723" s="8">
        <v>43746</v>
      </c>
      <c r="B6723" s="1">
        <v>2.0099999999999998</v>
      </c>
      <c r="C6723" s="1">
        <v>2.0499999999999998</v>
      </c>
      <c r="D6723" s="1">
        <v>1.9850000000000001</v>
      </c>
      <c r="E6723" s="1">
        <v>2.0099999999999998</v>
      </c>
      <c r="G6723" s="6">
        <f t="shared" si="729"/>
        <v>-1.0000000000000231E-2</v>
      </c>
      <c r="H6723" s="1">
        <f t="shared" si="730"/>
        <v>0</v>
      </c>
      <c r="I6723" s="1">
        <f t="shared" si="731"/>
        <v>1.0000000000000231E-2</v>
      </c>
      <c r="K6723" s="6">
        <f t="shared" si="732"/>
        <v>2.0714285714285702E-2</v>
      </c>
      <c r="L6723" s="6">
        <f t="shared" si="733"/>
        <v>1.8571428571428572E-2</v>
      </c>
      <c r="M6723" s="6">
        <f t="shared" si="734"/>
        <v>1.1153846153846148</v>
      </c>
      <c r="N6723" s="6">
        <f t="shared" si="735"/>
        <v>52.72727272727272</v>
      </c>
      <c r="Q6723" s="1">
        <v>1.9878800000000001</v>
      </c>
      <c r="R6723" s="3">
        <v>183600</v>
      </c>
    </row>
    <row r="6724" spans="1:18" x14ac:dyDescent="0.2">
      <c r="A6724" s="8">
        <v>43747</v>
      </c>
      <c r="B6724" s="1">
        <v>2.0299999999999998</v>
      </c>
      <c r="C6724" s="1">
        <v>2.0499999999999998</v>
      </c>
      <c r="D6724" s="1">
        <v>2</v>
      </c>
      <c r="E6724" s="1">
        <v>2.02</v>
      </c>
      <c r="G6724" s="6">
        <f t="shared" ref="G6724:G6787" si="736">E6724-E6723</f>
        <v>1.0000000000000231E-2</v>
      </c>
      <c r="H6724" s="1">
        <f t="shared" ref="H6724:H6787" si="737">IF(G6724&gt;0,G6724,0)</f>
        <v>1.0000000000000231E-2</v>
      </c>
      <c r="I6724" s="1">
        <f t="shared" ref="I6724:I6787" si="738">IF(G6724&lt;0,ABS(G6724),0)</f>
        <v>0</v>
      </c>
      <c r="K6724" s="6">
        <f t="shared" si="732"/>
        <v>1.9285714285714302E-2</v>
      </c>
      <c r="L6724" s="6">
        <f t="shared" si="733"/>
        <v>1.8571428571428572E-2</v>
      </c>
      <c r="M6724" s="6">
        <f t="shared" si="734"/>
        <v>1.0384615384615392</v>
      </c>
      <c r="N6724" s="6">
        <f t="shared" si="735"/>
        <v>50.943396226415111</v>
      </c>
      <c r="Q6724" s="1">
        <v>1.99777</v>
      </c>
      <c r="R6724" s="3">
        <v>160700</v>
      </c>
    </row>
    <row r="6725" spans="1:18" x14ac:dyDescent="0.2">
      <c r="A6725" s="8">
        <v>43748</v>
      </c>
      <c r="B6725" s="1">
        <v>2</v>
      </c>
      <c r="C6725" s="1">
        <v>2.0499999999999998</v>
      </c>
      <c r="D6725" s="1">
        <v>1.98</v>
      </c>
      <c r="E6725" s="1">
        <v>1.99</v>
      </c>
      <c r="G6725" s="6">
        <f t="shared" si="736"/>
        <v>-3.0000000000000027E-2</v>
      </c>
      <c r="H6725" s="1">
        <f t="shared" si="737"/>
        <v>0</v>
      </c>
      <c r="I6725" s="1">
        <f t="shared" si="738"/>
        <v>3.0000000000000027E-2</v>
      </c>
      <c r="K6725" s="6">
        <f t="shared" si="732"/>
        <v>1.4285714285714282E-2</v>
      </c>
      <c r="L6725" s="6">
        <f t="shared" si="733"/>
        <v>2.0714285714285716E-2</v>
      </c>
      <c r="M6725" s="6">
        <f t="shared" si="734"/>
        <v>0.68965517241379282</v>
      </c>
      <c r="N6725" s="6">
        <f t="shared" si="735"/>
        <v>40.81632653061223</v>
      </c>
      <c r="Q6725" s="1">
        <v>1.9681</v>
      </c>
      <c r="R6725" s="3">
        <v>76500</v>
      </c>
    </row>
    <row r="6726" spans="1:18" x14ac:dyDescent="0.2">
      <c r="A6726" s="8">
        <v>43749</v>
      </c>
      <c r="B6726" s="1">
        <v>2.0099999999999998</v>
      </c>
      <c r="C6726" s="1">
        <v>2.02</v>
      </c>
      <c r="D6726" s="1">
        <v>1.99</v>
      </c>
      <c r="E6726" s="1">
        <v>2.02</v>
      </c>
      <c r="G6726" s="6">
        <f t="shared" si="736"/>
        <v>3.0000000000000027E-2</v>
      </c>
      <c r="H6726" s="1">
        <f t="shared" si="737"/>
        <v>3.0000000000000027E-2</v>
      </c>
      <c r="I6726" s="1">
        <f t="shared" si="738"/>
        <v>0</v>
      </c>
      <c r="K6726" s="6">
        <f t="shared" si="732"/>
        <v>1.0714285714285707E-2</v>
      </c>
      <c r="L6726" s="6">
        <f t="shared" si="733"/>
        <v>2.0714285714285716E-2</v>
      </c>
      <c r="M6726" s="6">
        <f t="shared" si="734"/>
        <v>0.51724137931034442</v>
      </c>
      <c r="N6726" s="6">
        <f t="shared" si="735"/>
        <v>34.090909090909065</v>
      </c>
      <c r="Q6726" s="1">
        <v>1.99777</v>
      </c>
      <c r="R6726" s="3">
        <v>164000</v>
      </c>
    </row>
    <row r="6727" spans="1:18" x14ac:dyDescent="0.2">
      <c r="A6727" s="8">
        <v>43752</v>
      </c>
      <c r="B6727" s="1">
        <v>1.99</v>
      </c>
      <c r="C6727" s="1">
        <v>2.0099999999999998</v>
      </c>
      <c r="D6727" s="1">
        <v>1.97</v>
      </c>
      <c r="E6727" s="1">
        <v>2.0099999999999998</v>
      </c>
      <c r="G6727" s="6">
        <f t="shared" si="736"/>
        <v>-1.0000000000000231E-2</v>
      </c>
      <c r="H6727" s="1">
        <f t="shared" si="737"/>
        <v>0</v>
      </c>
      <c r="I6727" s="1">
        <f t="shared" si="738"/>
        <v>1.0000000000000231E-2</v>
      </c>
      <c r="K6727" s="6">
        <f t="shared" si="732"/>
        <v>1.0714285714285707E-2</v>
      </c>
      <c r="L6727" s="6">
        <f t="shared" si="733"/>
        <v>1.6428571428571428E-2</v>
      </c>
      <c r="M6727" s="6">
        <f t="shared" si="734"/>
        <v>0.65217391304347783</v>
      </c>
      <c r="N6727" s="6">
        <f t="shared" si="735"/>
        <v>39.473684210526301</v>
      </c>
      <c r="Q6727" s="1">
        <v>1.9878800000000001</v>
      </c>
      <c r="R6727" s="3">
        <v>91600</v>
      </c>
    </row>
    <row r="6728" spans="1:18" x14ac:dyDescent="0.2">
      <c r="A6728" s="8">
        <v>43753</v>
      </c>
      <c r="B6728" s="1">
        <v>2.0499999999999998</v>
      </c>
      <c r="C6728" s="1">
        <v>2.0499999999999998</v>
      </c>
      <c r="D6728" s="1">
        <v>1.99</v>
      </c>
      <c r="E6728" s="1">
        <v>2.02</v>
      </c>
      <c r="G6728" s="6">
        <f t="shared" si="736"/>
        <v>1.0000000000000231E-2</v>
      </c>
      <c r="H6728" s="1">
        <f t="shared" si="737"/>
        <v>1.0000000000000231E-2</v>
      </c>
      <c r="I6728" s="1">
        <f t="shared" si="738"/>
        <v>0</v>
      </c>
      <c r="K6728" s="6">
        <f t="shared" si="732"/>
        <v>1.0000000000000009E-2</v>
      </c>
      <c r="L6728" s="6">
        <f t="shared" si="733"/>
        <v>1.6428571428571428E-2</v>
      </c>
      <c r="M6728" s="6">
        <f t="shared" si="734"/>
        <v>0.60869565217391364</v>
      </c>
      <c r="N6728" s="6">
        <f t="shared" si="735"/>
        <v>37.83783783783786</v>
      </c>
      <c r="Q6728" s="1">
        <v>1.99777</v>
      </c>
      <c r="R6728" s="3">
        <v>92700</v>
      </c>
    </row>
    <row r="6729" spans="1:18" x14ac:dyDescent="0.2">
      <c r="A6729" s="8">
        <v>43754</v>
      </c>
      <c r="B6729" s="1">
        <v>2.0099999999999998</v>
      </c>
      <c r="C6729" s="1">
        <v>2.0299999999999998</v>
      </c>
      <c r="D6729" s="1">
        <v>1.98</v>
      </c>
      <c r="E6729" s="1">
        <v>2.0099999999999998</v>
      </c>
      <c r="G6729" s="6">
        <f t="shared" si="736"/>
        <v>-1.0000000000000231E-2</v>
      </c>
      <c r="H6729" s="1">
        <f t="shared" si="737"/>
        <v>0</v>
      </c>
      <c r="I6729" s="1">
        <f t="shared" si="738"/>
        <v>1.0000000000000231E-2</v>
      </c>
      <c r="K6729" s="6">
        <f t="shared" si="732"/>
        <v>1.0000000000000009E-2</v>
      </c>
      <c r="L6729" s="6">
        <f t="shared" si="733"/>
        <v>1.2142857142857169E-2</v>
      </c>
      <c r="M6729" s="6">
        <f t="shared" si="734"/>
        <v>0.82352941176470484</v>
      </c>
      <c r="N6729" s="6">
        <f t="shared" si="735"/>
        <v>45.161290322580612</v>
      </c>
      <c r="Q6729" s="1">
        <v>1.9878800000000001</v>
      </c>
      <c r="R6729" s="3">
        <v>75600</v>
      </c>
    </row>
    <row r="6730" spans="1:18" x14ac:dyDescent="0.2">
      <c r="A6730" s="8">
        <v>43755</v>
      </c>
      <c r="B6730" s="1">
        <v>1.99</v>
      </c>
      <c r="C6730" s="1">
        <v>2.0249999999999999</v>
      </c>
      <c r="D6730" s="1">
        <v>1.98</v>
      </c>
      <c r="E6730" s="1">
        <v>1.99</v>
      </c>
      <c r="G6730" s="6">
        <f t="shared" si="736"/>
        <v>-1.9999999999999796E-2</v>
      </c>
      <c r="H6730" s="1">
        <f t="shared" si="737"/>
        <v>0</v>
      </c>
      <c r="I6730" s="1">
        <f t="shared" si="738"/>
        <v>1.9999999999999796E-2</v>
      </c>
      <c r="K6730" s="6">
        <f t="shared" si="732"/>
        <v>9.2857142857143103E-3</v>
      </c>
      <c r="L6730" s="6">
        <f t="shared" si="733"/>
        <v>1.3571428571428583E-2</v>
      </c>
      <c r="M6730" s="6">
        <f t="shared" si="734"/>
        <v>0.68421052631579071</v>
      </c>
      <c r="N6730" s="6">
        <f t="shared" si="735"/>
        <v>40.625000000000043</v>
      </c>
      <c r="Q6730" s="1">
        <v>1.9681</v>
      </c>
      <c r="R6730" s="3">
        <v>117500</v>
      </c>
    </row>
    <row r="6731" spans="1:18" x14ac:dyDescent="0.2">
      <c r="A6731" s="8">
        <v>43756</v>
      </c>
      <c r="B6731" s="1">
        <v>2.08</v>
      </c>
      <c r="C6731" s="1">
        <v>2.11</v>
      </c>
      <c r="D6731" s="1">
        <v>2.0390000000000001</v>
      </c>
      <c r="E6731" s="1">
        <v>2.09</v>
      </c>
      <c r="G6731" s="6">
        <f t="shared" si="736"/>
        <v>9.9999999999999867E-2</v>
      </c>
      <c r="H6731" s="1">
        <f t="shared" si="737"/>
        <v>9.9999999999999867E-2</v>
      </c>
      <c r="I6731" s="1">
        <f t="shared" si="738"/>
        <v>0</v>
      </c>
      <c r="K6731" s="6">
        <f t="shared" si="732"/>
        <v>1.6428571428571442E-2</v>
      </c>
      <c r="L6731" s="6">
        <f t="shared" si="733"/>
        <v>1.2142857142857153E-2</v>
      </c>
      <c r="M6731" s="6">
        <f t="shared" si="734"/>
        <v>1.3529411764705881</v>
      </c>
      <c r="N6731" s="6">
        <f t="shared" si="735"/>
        <v>57.499999999999993</v>
      </c>
      <c r="Q6731" s="1">
        <v>2.0670000000000002</v>
      </c>
      <c r="R6731" s="3">
        <v>436700</v>
      </c>
    </row>
    <row r="6732" spans="1:18" x14ac:dyDescent="0.2">
      <c r="A6732" s="8">
        <v>43759</v>
      </c>
      <c r="B6732" s="1">
        <v>2.09</v>
      </c>
      <c r="C6732" s="1">
        <v>2.13</v>
      </c>
      <c r="D6732" s="1">
        <v>2.06</v>
      </c>
      <c r="E6732" s="1">
        <v>2.09</v>
      </c>
      <c r="G6732" s="6">
        <f t="shared" si="736"/>
        <v>0</v>
      </c>
      <c r="H6732" s="1">
        <f t="shared" si="737"/>
        <v>0</v>
      </c>
      <c r="I6732" s="1">
        <f t="shared" si="738"/>
        <v>0</v>
      </c>
      <c r="K6732" s="6">
        <f t="shared" si="732"/>
        <v>1.6428571428571442E-2</v>
      </c>
      <c r="L6732" s="6">
        <f t="shared" si="733"/>
        <v>9.2857142857143103E-3</v>
      </c>
      <c r="M6732" s="6">
        <f t="shared" si="734"/>
        <v>1.7692307692307661</v>
      </c>
      <c r="N6732" s="6">
        <f t="shared" si="735"/>
        <v>63.88888888888885</v>
      </c>
      <c r="Q6732" s="1">
        <v>2.0670000000000002</v>
      </c>
      <c r="R6732" s="3">
        <v>171500</v>
      </c>
    </row>
    <row r="6733" spans="1:18" x14ac:dyDescent="0.2">
      <c r="A6733" s="8">
        <v>43760</v>
      </c>
      <c r="B6733" s="1">
        <v>2.11</v>
      </c>
      <c r="C6733" s="1">
        <v>2.11</v>
      </c>
      <c r="D6733" s="1">
        <v>2.06</v>
      </c>
      <c r="E6733" s="1">
        <v>2.09</v>
      </c>
      <c r="G6733" s="6">
        <f t="shared" si="736"/>
        <v>0</v>
      </c>
      <c r="H6733" s="1">
        <f t="shared" si="737"/>
        <v>0</v>
      </c>
      <c r="I6733" s="1">
        <f t="shared" si="738"/>
        <v>0</v>
      </c>
      <c r="K6733" s="6">
        <f t="shared" si="732"/>
        <v>1.6428571428571442E-2</v>
      </c>
      <c r="L6733" s="6">
        <f t="shared" si="733"/>
        <v>7.8571428571428802E-3</v>
      </c>
      <c r="M6733" s="6">
        <f t="shared" si="734"/>
        <v>2.0909090909090864</v>
      </c>
      <c r="N6733" s="6">
        <f t="shared" si="735"/>
        <v>67.647058823529363</v>
      </c>
      <c r="Q6733" s="1">
        <v>2.0670000000000002</v>
      </c>
      <c r="R6733" s="3">
        <v>133500</v>
      </c>
    </row>
    <row r="6734" spans="1:18" x14ac:dyDescent="0.2">
      <c r="A6734" s="8">
        <v>43761</v>
      </c>
      <c r="B6734" s="1">
        <v>2.09</v>
      </c>
      <c r="C6734" s="1">
        <v>2.11</v>
      </c>
      <c r="D6734" s="1">
        <v>2.0299999999999998</v>
      </c>
      <c r="E6734" s="1">
        <v>2.04</v>
      </c>
      <c r="G6734" s="6">
        <f t="shared" si="736"/>
        <v>-4.9999999999999822E-2</v>
      </c>
      <c r="H6734" s="1">
        <f t="shared" si="737"/>
        <v>0</v>
      </c>
      <c r="I6734" s="1">
        <f t="shared" si="738"/>
        <v>4.9999999999999822E-2</v>
      </c>
      <c r="K6734" s="6">
        <f t="shared" si="732"/>
        <v>1.3571428571428599E-2</v>
      </c>
      <c r="L6734" s="6">
        <f t="shared" si="733"/>
        <v>1.1428571428571439E-2</v>
      </c>
      <c r="M6734" s="6">
        <f t="shared" si="734"/>
        <v>1.1875000000000013</v>
      </c>
      <c r="N6734" s="6">
        <f t="shared" si="735"/>
        <v>54.285714285714313</v>
      </c>
      <c r="Q6734" s="1">
        <v>2.01755</v>
      </c>
      <c r="R6734" s="3">
        <v>125700</v>
      </c>
    </row>
    <row r="6735" spans="1:18" x14ac:dyDescent="0.2">
      <c r="A6735" s="8">
        <v>43762</v>
      </c>
      <c r="B6735" s="1">
        <v>2.04</v>
      </c>
      <c r="C6735" s="1">
        <v>2.06</v>
      </c>
      <c r="D6735" s="1">
        <v>1.99</v>
      </c>
      <c r="E6735" s="1">
        <v>2.0299999999999998</v>
      </c>
      <c r="G6735" s="6">
        <f t="shared" si="736"/>
        <v>-1.0000000000000231E-2</v>
      </c>
      <c r="H6735" s="1">
        <f t="shared" si="737"/>
        <v>0</v>
      </c>
      <c r="I6735" s="1">
        <f t="shared" si="738"/>
        <v>1.0000000000000231E-2</v>
      </c>
      <c r="K6735" s="6">
        <f t="shared" si="732"/>
        <v>1.071428571428574E-2</v>
      </c>
      <c r="L6735" s="6">
        <f t="shared" si="733"/>
        <v>1.2142857142857169E-2</v>
      </c>
      <c r="M6735" s="6">
        <f t="shared" si="734"/>
        <v>0.8823529411764709</v>
      </c>
      <c r="N6735" s="6">
        <f t="shared" si="735"/>
        <v>46.875000000000014</v>
      </c>
      <c r="Q6735" s="1">
        <v>2.00766</v>
      </c>
      <c r="R6735" s="3">
        <v>216200</v>
      </c>
    </row>
    <row r="6736" spans="1:18" x14ac:dyDescent="0.2">
      <c r="A6736" s="8">
        <v>43763</v>
      </c>
      <c r="B6736" s="1">
        <v>2.0099999999999998</v>
      </c>
      <c r="C6736" s="1">
        <v>2.06</v>
      </c>
      <c r="D6736" s="1">
        <v>2</v>
      </c>
      <c r="E6736" s="1">
        <v>2.0299999999999998</v>
      </c>
      <c r="G6736" s="6">
        <f t="shared" si="736"/>
        <v>0</v>
      </c>
      <c r="H6736" s="1">
        <f t="shared" si="737"/>
        <v>0</v>
      </c>
      <c r="I6736" s="1">
        <f t="shared" si="738"/>
        <v>0</v>
      </c>
      <c r="K6736" s="6">
        <f t="shared" ref="K6736:K6799" si="739">AVERAGE(H6723:H6736)</f>
        <v>1.071428571428574E-2</v>
      </c>
      <c r="L6736" s="6">
        <f t="shared" ref="L6736:L6799" si="740">AVERAGE(I6723:I6736)</f>
        <v>1.000000000000004E-2</v>
      </c>
      <c r="M6736" s="6">
        <f t="shared" ref="M6736:M6799" si="741">K6736/L6736</f>
        <v>1.0714285714285698</v>
      </c>
      <c r="N6736" s="6">
        <f t="shared" si="735"/>
        <v>51.724137931034448</v>
      </c>
      <c r="Q6736" s="1">
        <v>2.00766</v>
      </c>
      <c r="R6736" s="3">
        <v>75700</v>
      </c>
    </row>
    <row r="6737" spans="1:18" x14ac:dyDescent="0.2">
      <c r="A6737" s="8">
        <v>43766</v>
      </c>
      <c r="B6737" s="1">
        <v>2.0299999999999998</v>
      </c>
      <c r="C6737" s="1">
        <v>2.0499999999999998</v>
      </c>
      <c r="D6737" s="1">
        <v>2.02</v>
      </c>
      <c r="E6737" s="1">
        <v>2.04</v>
      </c>
      <c r="G6737" s="6">
        <f t="shared" si="736"/>
        <v>1.0000000000000231E-2</v>
      </c>
      <c r="H6737" s="1">
        <f t="shared" si="737"/>
        <v>1.0000000000000231E-2</v>
      </c>
      <c r="I6737" s="1">
        <f t="shared" si="738"/>
        <v>0</v>
      </c>
      <c r="K6737" s="6">
        <f t="shared" si="739"/>
        <v>1.142857142857147E-2</v>
      </c>
      <c r="L6737" s="6">
        <f t="shared" si="740"/>
        <v>9.2857142857143103E-3</v>
      </c>
      <c r="M6737" s="6">
        <f t="shared" si="741"/>
        <v>1.2307692307692319</v>
      </c>
      <c r="N6737" s="6">
        <f t="shared" ref="N6737:N6800" si="742">IF(L6737=0,100,100-(100/(1+M6737)))</f>
        <v>55.172413793103466</v>
      </c>
      <c r="Q6737" s="1">
        <v>2.01755</v>
      </c>
      <c r="R6737" s="3">
        <v>104300</v>
      </c>
    </row>
    <row r="6738" spans="1:18" x14ac:dyDescent="0.2">
      <c r="A6738" s="8">
        <v>43767</v>
      </c>
      <c r="B6738" s="1">
        <v>2.02</v>
      </c>
      <c r="C6738" s="1">
        <v>2.0499999999999998</v>
      </c>
      <c r="D6738" s="1">
        <v>2.0150000000000001</v>
      </c>
      <c r="E6738" s="1">
        <v>2.02</v>
      </c>
      <c r="G6738" s="6">
        <f t="shared" si="736"/>
        <v>-2.0000000000000018E-2</v>
      </c>
      <c r="H6738" s="1">
        <f t="shared" si="737"/>
        <v>0</v>
      </c>
      <c r="I6738" s="1">
        <f t="shared" si="738"/>
        <v>2.0000000000000018E-2</v>
      </c>
      <c r="K6738" s="6">
        <f t="shared" si="739"/>
        <v>1.071428571428574E-2</v>
      </c>
      <c r="L6738" s="6">
        <f t="shared" si="740"/>
        <v>1.071428571428574E-2</v>
      </c>
      <c r="M6738" s="6">
        <f t="shared" si="741"/>
        <v>1</v>
      </c>
      <c r="N6738" s="6">
        <f t="shared" si="742"/>
        <v>50</v>
      </c>
      <c r="Q6738" s="1">
        <v>1.99777</v>
      </c>
      <c r="R6738" s="3">
        <v>116400</v>
      </c>
    </row>
    <row r="6739" spans="1:18" x14ac:dyDescent="0.2">
      <c r="A6739" s="8">
        <v>43768</v>
      </c>
      <c r="B6739" s="1">
        <v>2.0099999999999998</v>
      </c>
      <c r="C6739" s="1">
        <v>2.0299999999999998</v>
      </c>
      <c r="D6739" s="1">
        <v>1.96</v>
      </c>
      <c r="E6739" s="1">
        <v>1.99</v>
      </c>
      <c r="G6739" s="6">
        <f t="shared" si="736"/>
        <v>-3.0000000000000027E-2</v>
      </c>
      <c r="H6739" s="1">
        <f t="shared" si="737"/>
        <v>0</v>
      </c>
      <c r="I6739" s="1">
        <f t="shared" si="738"/>
        <v>3.0000000000000027E-2</v>
      </c>
      <c r="K6739" s="6">
        <f t="shared" si="739"/>
        <v>1.071428571428574E-2</v>
      </c>
      <c r="L6739" s="6">
        <f t="shared" si="740"/>
        <v>1.071428571428574E-2</v>
      </c>
      <c r="M6739" s="6">
        <f t="shared" si="741"/>
        <v>1</v>
      </c>
      <c r="N6739" s="6">
        <f t="shared" si="742"/>
        <v>50</v>
      </c>
      <c r="Q6739" s="1">
        <v>1.9681</v>
      </c>
      <c r="R6739" s="3">
        <v>202600</v>
      </c>
    </row>
    <row r="6740" spans="1:18" x14ac:dyDescent="0.2">
      <c r="A6740" s="8">
        <v>43769</v>
      </c>
      <c r="B6740" s="1">
        <v>2</v>
      </c>
      <c r="C6740" s="1">
        <v>2.04</v>
      </c>
      <c r="D6740" s="1">
        <v>1.97</v>
      </c>
      <c r="E6740" s="1">
        <v>1.99</v>
      </c>
      <c r="G6740" s="6">
        <f t="shared" si="736"/>
        <v>0</v>
      </c>
      <c r="H6740" s="1">
        <f t="shared" si="737"/>
        <v>0</v>
      </c>
      <c r="I6740" s="1">
        <f t="shared" si="738"/>
        <v>0</v>
      </c>
      <c r="K6740" s="6">
        <f t="shared" si="739"/>
        <v>8.5714285714285944E-3</v>
      </c>
      <c r="L6740" s="6">
        <f t="shared" si="740"/>
        <v>1.071428571428574E-2</v>
      </c>
      <c r="M6740" s="6">
        <f t="shared" si="741"/>
        <v>0.80000000000000016</v>
      </c>
      <c r="N6740" s="6">
        <f t="shared" si="742"/>
        <v>44.44444444444445</v>
      </c>
      <c r="Q6740" s="1">
        <v>1.9681</v>
      </c>
      <c r="R6740" s="3">
        <v>232900</v>
      </c>
    </row>
    <row r="6741" spans="1:18" x14ac:dyDescent="0.2">
      <c r="A6741" s="8">
        <v>43770</v>
      </c>
      <c r="B6741" s="1">
        <v>2.0099999999999998</v>
      </c>
      <c r="C6741" s="1">
        <v>2.02</v>
      </c>
      <c r="D6741" s="1">
        <v>1.99</v>
      </c>
      <c r="E6741" s="1">
        <v>2.0099999999999998</v>
      </c>
      <c r="G6741" s="6">
        <f t="shared" si="736"/>
        <v>1.9999999999999796E-2</v>
      </c>
      <c r="H6741" s="1">
        <f t="shared" si="737"/>
        <v>1.9999999999999796E-2</v>
      </c>
      <c r="I6741" s="1">
        <f t="shared" si="738"/>
        <v>0</v>
      </c>
      <c r="K6741" s="6">
        <f t="shared" si="739"/>
        <v>1.0000000000000009E-2</v>
      </c>
      <c r="L6741" s="6">
        <f t="shared" si="740"/>
        <v>1.0000000000000009E-2</v>
      </c>
      <c r="M6741" s="6">
        <f t="shared" si="741"/>
        <v>1</v>
      </c>
      <c r="N6741" s="6">
        <f t="shared" si="742"/>
        <v>50</v>
      </c>
      <c r="Q6741" s="1">
        <v>1.9878800000000001</v>
      </c>
      <c r="R6741" s="3">
        <v>99100</v>
      </c>
    </row>
    <row r="6742" spans="1:18" x14ac:dyDescent="0.2">
      <c r="A6742" s="8">
        <v>43773</v>
      </c>
      <c r="B6742" s="1">
        <v>2.02</v>
      </c>
      <c r="C6742" s="1">
        <v>2.0299999999999998</v>
      </c>
      <c r="D6742" s="1">
        <v>1.99</v>
      </c>
      <c r="E6742" s="1">
        <v>2.0099999999999998</v>
      </c>
      <c r="G6742" s="6">
        <f t="shared" si="736"/>
        <v>0</v>
      </c>
      <c r="H6742" s="1">
        <f t="shared" si="737"/>
        <v>0</v>
      </c>
      <c r="I6742" s="1">
        <f t="shared" si="738"/>
        <v>0</v>
      </c>
      <c r="K6742" s="6">
        <f t="shared" si="739"/>
        <v>9.2857142857142774E-3</v>
      </c>
      <c r="L6742" s="6">
        <f t="shared" si="740"/>
        <v>1.0000000000000009E-2</v>
      </c>
      <c r="M6742" s="6">
        <f t="shared" si="741"/>
        <v>0.92857142857142694</v>
      </c>
      <c r="N6742" s="6">
        <f t="shared" si="742"/>
        <v>48.14814814814811</v>
      </c>
      <c r="Q6742" s="1">
        <v>1.9878800000000001</v>
      </c>
      <c r="R6742" s="3">
        <v>210400</v>
      </c>
    </row>
    <row r="6743" spans="1:18" x14ac:dyDescent="0.2">
      <c r="A6743" s="8">
        <v>43774</v>
      </c>
      <c r="B6743" s="1">
        <v>2.02</v>
      </c>
      <c r="C6743" s="1">
        <v>2.02</v>
      </c>
      <c r="D6743" s="1">
        <v>1.99</v>
      </c>
      <c r="E6743" s="1">
        <v>2</v>
      </c>
      <c r="G6743" s="6">
        <f t="shared" si="736"/>
        <v>-9.9999999999997868E-3</v>
      </c>
      <c r="H6743" s="1">
        <f t="shared" si="737"/>
        <v>0</v>
      </c>
      <c r="I6743" s="1">
        <f t="shared" si="738"/>
        <v>9.9999999999997868E-3</v>
      </c>
      <c r="K6743" s="6">
        <f t="shared" si="739"/>
        <v>9.2857142857142774E-3</v>
      </c>
      <c r="L6743" s="6">
        <f t="shared" si="740"/>
        <v>9.9999999999999777E-3</v>
      </c>
      <c r="M6743" s="6">
        <f t="shared" si="741"/>
        <v>0.92857142857142982</v>
      </c>
      <c r="N6743" s="6">
        <f t="shared" si="742"/>
        <v>48.148148148148181</v>
      </c>
      <c r="Q6743" s="1">
        <v>1.9779899999999999</v>
      </c>
      <c r="R6743" s="3">
        <v>133900</v>
      </c>
    </row>
    <row r="6744" spans="1:18" x14ac:dyDescent="0.2">
      <c r="A6744" s="8">
        <v>43775</v>
      </c>
      <c r="B6744" s="1">
        <v>1.96</v>
      </c>
      <c r="C6744" s="1">
        <v>2.0299999999999998</v>
      </c>
      <c r="D6744" s="1">
        <v>1.96</v>
      </c>
      <c r="E6744" s="1">
        <v>2.0099999999999998</v>
      </c>
      <c r="G6744" s="6">
        <f t="shared" si="736"/>
        <v>9.9999999999997868E-3</v>
      </c>
      <c r="H6744" s="1">
        <f t="shared" si="737"/>
        <v>9.9999999999997868E-3</v>
      </c>
      <c r="I6744" s="1">
        <f t="shared" si="738"/>
        <v>0</v>
      </c>
      <c r="K6744" s="6">
        <f t="shared" si="739"/>
        <v>9.9999999999999777E-3</v>
      </c>
      <c r="L6744" s="6">
        <f t="shared" si="740"/>
        <v>8.5714285714285632E-3</v>
      </c>
      <c r="M6744" s="6">
        <f t="shared" si="741"/>
        <v>1.1666666666666652</v>
      </c>
      <c r="N6744" s="6">
        <f t="shared" si="742"/>
        <v>53.846153846153811</v>
      </c>
      <c r="Q6744" s="1">
        <v>1.9878800000000001</v>
      </c>
      <c r="R6744" s="3">
        <v>222600</v>
      </c>
    </row>
    <row r="6745" spans="1:18" x14ac:dyDescent="0.2">
      <c r="A6745" s="8">
        <v>43776</v>
      </c>
      <c r="B6745" s="1">
        <v>1.99</v>
      </c>
      <c r="C6745" s="1">
        <v>2.02</v>
      </c>
      <c r="D6745" s="1">
        <v>1.96</v>
      </c>
      <c r="E6745" s="1">
        <v>2.02</v>
      </c>
      <c r="G6745" s="6">
        <f t="shared" si="736"/>
        <v>1.0000000000000231E-2</v>
      </c>
      <c r="H6745" s="1">
        <f t="shared" si="737"/>
        <v>1.0000000000000231E-2</v>
      </c>
      <c r="I6745" s="1">
        <f t="shared" si="738"/>
        <v>0</v>
      </c>
      <c r="K6745" s="6">
        <f t="shared" si="739"/>
        <v>3.5714285714285748E-3</v>
      </c>
      <c r="L6745" s="6">
        <f t="shared" si="740"/>
        <v>8.5714285714285632E-3</v>
      </c>
      <c r="M6745" s="6">
        <f t="shared" si="741"/>
        <v>0.41666666666666746</v>
      </c>
      <c r="N6745" s="6">
        <f t="shared" si="742"/>
        <v>29.411764705882391</v>
      </c>
      <c r="Q6745" s="1">
        <v>1.99777</v>
      </c>
      <c r="R6745" s="3">
        <v>298600</v>
      </c>
    </row>
    <row r="6746" spans="1:18" x14ac:dyDescent="0.2">
      <c r="A6746" s="8">
        <v>43777</v>
      </c>
      <c r="B6746" s="1">
        <v>2.0099999999999998</v>
      </c>
      <c r="C6746" s="1">
        <v>2.02</v>
      </c>
      <c r="D6746" s="1">
        <v>1.93</v>
      </c>
      <c r="E6746" s="1">
        <v>2</v>
      </c>
      <c r="G6746" s="6">
        <f t="shared" si="736"/>
        <v>-2.0000000000000018E-2</v>
      </c>
      <c r="H6746" s="1">
        <f t="shared" si="737"/>
        <v>0</v>
      </c>
      <c r="I6746" s="1">
        <f t="shared" si="738"/>
        <v>2.0000000000000018E-2</v>
      </c>
      <c r="K6746" s="6">
        <f t="shared" si="739"/>
        <v>3.5714285714285748E-3</v>
      </c>
      <c r="L6746" s="6">
        <f t="shared" si="740"/>
        <v>9.9999999999999933E-3</v>
      </c>
      <c r="M6746" s="6">
        <f t="shared" si="741"/>
        <v>0.35714285714285771</v>
      </c>
      <c r="N6746" s="6">
        <f t="shared" si="742"/>
        <v>26.315789473684234</v>
      </c>
      <c r="Q6746" s="1">
        <v>1.9779899999999999</v>
      </c>
      <c r="R6746" s="3">
        <v>356900</v>
      </c>
    </row>
    <row r="6747" spans="1:18" x14ac:dyDescent="0.2">
      <c r="A6747" s="8">
        <v>43780</v>
      </c>
      <c r="B6747" s="1">
        <v>1.99</v>
      </c>
      <c r="C6747" s="1">
        <v>2.0099999999999998</v>
      </c>
      <c r="D6747" s="1">
        <v>1.96</v>
      </c>
      <c r="E6747" s="1">
        <v>2</v>
      </c>
      <c r="G6747" s="6">
        <f t="shared" si="736"/>
        <v>0</v>
      </c>
      <c r="H6747" s="1">
        <f t="shared" si="737"/>
        <v>0</v>
      </c>
      <c r="I6747" s="1">
        <f t="shared" si="738"/>
        <v>0</v>
      </c>
      <c r="K6747" s="6">
        <f t="shared" si="739"/>
        <v>3.5714285714285748E-3</v>
      </c>
      <c r="L6747" s="6">
        <f t="shared" si="740"/>
        <v>9.9999999999999933E-3</v>
      </c>
      <c r="M6747" s="6">
        <f t="shared" si="741"/>
        <v>0.35714285714285771</v>
      </c>
      <c r="N6747" s="6">
        <f t="shared" si="742"/>
        <v>26.315789473684234</v>
      </c>
      <c r="Q6747" s="1">
        <v>1.9779899999999999</v>
      </c>
      <c r="R6747" s="3">
        <v>120800</v>
      </c>
    </row>
    <row r="6748" spans="1:18" x14ac:dyDescent="0.2">
      <c r="A6748" s="8">
        <v>43781</v>
      </c>
      <c r="B6748" s="1">
        <v>2</v>
      </c>
      <c r="C6748" s="1">
        <v>2.0099999999999998</v>
      </c>
      <c r="D6748" s="1">
        <v>1.98</v>
      </c>
      <c r="E6748" s="1">
        <v>2</v>
      </c>
      <c r="G6748" s="6">
        <f t="shared" si="736"/>
        <v>0</v>
      </c>
      <c r="H6748" s="1">
        <f t="shared" si="737"/>
        <v>0</v>
      </c>
      <c r="I6748" s="1">
        <f t="shared" si="738"/>
        <v>0</v>
      </c>
      <c r="K6748" s="6">
        <f t="shared" si="739"/>
        <v>3.5714285714285748E-3</v>
      </c>
      <c r="L6748" s="6">
        <f t="shared" si="740"/>
        <v>6.4285714285714345E-3</v>
      </c>
      <c r="M6748" s="6">
        <f t="shared" si="741"/>
        <v>0.55555555555555558</v>
      </c>
      <c r="N6748" s="6">
        <f t="shared" si="742"/>
        <v>35.714285714285722</v>
      </c>
      <c r="Q6748" s="1">
        <v>1.9779899999999999</v>
      </c>
      <c r="R6748" s="3">
        <v>101600</v>
      </c>
    </row>
    <row r="6749" spans="1:18" x14ac:dyDescent="0.2">
      <c r="A6749" s="8">
        <v>43782</v>
      </c>
      <c r="B6749" s="1">
        <v>1.98</v>
      </c>
      <c r="C6749" s="1">
        <v>2.0099999999999998</v>
      </c>
      <c r="D6749" s="1">
        <v>1.95</v>
      </c>
      <c r="E6749" s="1">
        <v>1.96</v>
      </c>
      <c r="G6749" s="6">
        <f t="shared" si="736"/>
        <v>-4.0000000000000036E-2</v>
      </c>
      <c r="H6749" s="1">
        <f t="shared" si="737"/>
        <v>0</v>
      </c>
      <c r="I6749" s="1">
        <f t="shared" si="738"/>
        <v>4.0000000000000036E-2</v>
      </c>
      <c r="K6749" s="6">
        <f t="shared" si="739"/>
        <v>3.5714285714285748E-3</v>
      </c>
      <c r="L6749" s="6">
        <f t="shared" si="740"/>
        <v>8.5714285714285632E-3</v>
      </c>
      <c r="M6749" s="6">
        <f t="shared" si="741"/>
        <v>0.41666666666666746</v>
      </c>
      <c r="N6749" s="6">
        <f t="shared" si="742"/>
        <v>29.411764705882391</v>
      </c>
      <c r="Q6749" s="1">
        <v>1.938431</v>
      </c>
      <c r="R6749" s="3">
        <v>234800</v>
      </c>
    </row>
    <row r="6750" spans="1:18" x14ac:dyDescent="0.2">
      <c r="A6750" s="8">
        <v>43783</v>
      </c>
      <c r="B6750" s="1">
        <v>1.95</v>
      </c>
      <c r="C6750" s="1">
        <v>1.98</v>
      </c>
      <c r="D6750" s="1">
        <v>1.92</v>
      </c>
      <c r="E6750" s="1">
        <v>1.93</v>
      </c>
      <c r="G6750" s="6">
        <f t="shared" si="736"/>
        <v>-3.0000000000000027E-2</v>
      </c>
      <c r="H6750" s="1">
        <f t="shared" si="737"/>
        <v>0</v>
      </c>
      <c r="I6750" s="1">
        <f t="shared" si="738"/>
        <v>3.0000000000000027E-2</v>
      </c>
      <c r="K6750" s="6">
        <f t="shared" si="739"/>
        <v>3.5714285714285748E-3</v>
      </c>
      <c r="L6750" s="6">
        <f t="shared" si="740"/>
        <v>1.0714285714285707E-2</v>
      </c>
      <c r="M6750" s="6">
        <f t="shared" si="741"/>
        <v>0.33333333333333387</v>
      </c>
      <c r="N6750" s="6">
        <f t="shared" si="742"/>
        <v>25.000000000000028</v>
      </c>
      <c r="Q6750" s="1">
        <v>1.9087609999999999</v>
      </c>
      <c r="R6750" s="3">
        <v>129000</v>
      </c>
    </row>
    <row r="6751" spans="1:18" x14ac:dyDescent="0.2">
      <c r="A6751" s="8">
        <v>43784</v>
      </c>
      <c r="B6751" s="1">
        <v>1.95</v>
      </c>
      <c r="C6751" s="1">
        <v>1.95</v>
      </c>
      <c r="D6751" s="1">
        <v>1.85</v>
      </c>
      <c r="E6751" s="1">
        <v>1.9</v>
      </c>
      <c r="G6751" s="6">
        <f t="shared" si="736"/>
        <v>-3.0000000000000027E-2</v>
      </c>
      <c r="H6751" s="1">
        <f t="shared" si="737"/>
        <v>0</v>
      </c>
      <c r="I6751" s="1">
        <f t="shared" si="738"/>
        <v>3.0000000000000027E-2</v>
      </c>
      <c r="K6751" s="6">
        <f t="shared" si="739"/>
        <v>2.8571428571428437E-3</v>
      </c>
      <c r="L6751" s="6">
        <f t="shared" si="740"/>
        <v>1.2857142857142853E-2</v>
      </c>
      <c r="M6751" s="6">
        <f t="shared" si="741"/>
        <v>0.22222222222222124</v>
      </c>
      <c r="N6751" s="6">
        <f t="shared" si="742"/>
        <v>18.181818181818116</v>
      </c>
      <c r="Q6751" s="1">
        <v>1.8790910000000001</v>
      </c>
      <c r="R6751" s="3">
        <v>185900</v>
      </c>
    </row>
    <row r="6752" spans="1:18" x14ac:dyDescent="0.2">
      <c r="A6752" s="8">
        <v>43787</v>
      </c>
      <c r="B6752" s="1">
        <v>1.86</v>
      </c>
      <c r="C6752" s="1">
        <v>1.9</v>
      </c>
      <c r="D6752" s="1">
        <v>1.85</v>
      </c>
      <c r="E6752" s="1">
        <v>1.86</v>
      </c>
      <c r="G6752" s="6">
        <f t="shared" si="736"/>
        <v>-3.9999999999999813E-2</v>
      </c>
      <c r="H6752" s="1">
        <f t="shared" si="737"/>
        <v>0</v>
      </c>
      <c r="I6752" s="1">
        <f t="shared" si="738"/>
        <v>3.9999999999999813E-2</v>
      </c>
      <c r="K6752" s="6">
        <f t="shared" si="739"/>
        <v>2.8571428571428437E-3</v>
      </c>
      <c r="L6752" s="6">
        <f t="shared" si="740"/>
        <v>1.4285714285714266E-2</v>
      </c>
      <c r="M6752" s="6">
        <f t="shared" si="741"/>
        <v>0.19999999999999934</v>
      </c>
      <c r="N6752" s="6">
        <f t="shared" si="742"/>
        <v>16.666666666666615</v>
      </c>
      <c r="Q6752" s="1">
        <v>1.839531</v>
      </c>
      <c r="R6752" s="3">
        <v>147700</v>
      </c>
    </row>
    <row r="6753" spans="1:18" x14ac:dyDescent="0.2">
      <c r="A6753" s="8">
        <v>43788</v>
      </c>
      <c r="B6753" s="1">
        <v>1.85</v>
      </c>
      <c r="C6753" s="1">
        <v>1.85</v>
      </c>
      <c r="D6753" s="1">
        <v>1.76</v>
      </c>
      <c r="E6753" s="1">
        <v>1.78</v>
      </c>
      <c r="G6753" s="6">
        <f t="shared" si="736"/>
        <v>-8.0000000000000071E-2</v>
      </c>
      <c r="H6753" s="1">
        <f t="shared" si="737"/>
        <v>0</v>
      </c>
      <c r="I6753" s="1">
        <f t="shared" si="738"/>
        <v>8.0000000000000071E-2</v>
      </c>
      <c r="K6753" s="6">
        <f t="shared" si="739"/>
        <v>2.8571428571428437E-3</v>
      </c>
      <c r="L6753" s="6">
        <f t="shared" si="740"/>
        <v>1.7857142857142842E-2</v>
      </c>
      <c r="M6753" s="6">
        <f t="shared" si="741"/>
        <v>0.15999999999999939</v>
      </c>
      <c r="N6753" s="6">
        <f t="shared" si="742"/>
        <v>13.793103448275829</v>
      </c>
      <c r="Q6753" s="1">
        <v>1.7604109999999999</v>
      </c>
      <c r="R6753" s="3">
        <v>420300</v>
      </c>
    </row>
    <row r="6754" spans="1:18" x14ac:dyDescent="0.2">
      <c r="A6754" s="8">
        <v>43789</v>
      </c>
      <c r="B6754" s="1">
        <v>1.79</v>
      </c>
      <c r="C6754" s="1">
        <v>1.7949999999999999</v>
      </c>
      <c r="D6754" s="1">
        <v>1.72</v>
      </c>
      <c r="E6754" s="1">
        <v>1.72</v>
      </c>
      <c r="G6754" s="6">
        <f t="shared" si="736"/>
        <v>-6.0000000000000053E-2</v>
      </c>
      <c r="H6754" s="1">
        <f t="shared" si="737"/>
        <v>0</v>
      </c>
      <c r="I6754" s="1">
        <f t="shared" si="738"/>
        <v>6.0000000000000053E-2</v>
      </c>
      <c r="K6754" s="6">
        <f t="shared" si="739"/>
        <v>2.8571428571428437E-3</v>
      </c>
      <c r="L6754" s="6">
        <f t="shared" si="740"/>
        <v>2.2142857142857131E-2</v>
      </c>
      <c r="M6754" s="6">
        <f t="shared" si="741"/>
        <v>0.1290322580645156</v>
      </c>
      <c r="N6754" s="6">
        <f t="shared" si="742"/>
        <v>11.428571428571388</v>
      </c>
      <c r="Q6754" s="1">
        <v>1.7010719999999999</v>
      </c>
      <c r="R6754" s="3">
        <v>277800</v>
      </c>
    </row>
    <row r="6755" spans="1:18" x14ac:dyDescent="0.2">
      <c r="A6755" s="8">
        <v>43790</v>
      </c>
      <c r="B6755" s="1">
        <v>1.7270000000000001</v>
      </c>
      <c r="C6755" s="1">
        <v>1.7450000000000001</v>
      </c>
      <c r="D6755" s="1">
        <v>1.67</v>
      </c>
      <c r="E6755" s="1">
        <v>1.69</v>
      </c>
      <c r="G6755" s="6">
        <f t="shared" si="736"/>
        <v>-3.0000000000000027E-2</v>
      </c>
      <c r="H6755" s="1">
        <f t="shared" si="737"/>
        <v>0</v>
      </c>
      <c r="I6755" s="1">
        <f t="shared" si="738"/>
        <v>3.0000000000000027E-2</v>
      </c>
      <c r="K6755" s="6">
        <f t="shared" si="739"/>
        <v>1.4285714285714299E-3</v>
      </c>
      <c r="L6755" s="6">
        <f t="shared" si="740"/>
        <v>2.4285714285714275E-2</v>
      </c>
      <c r="M6755" s="6">
        <f t="shared" si="741"/>
        <v>5.8823529411764788E-2</v>
      </c>
      <c r="N6755" s="6">
        <f t="shared" si="742"/>
        <v>5.5555555555555571</v>
      </c>
      <c r="Q6755" s="1">
        <v>1.6714020000000001</v>
      </c>
      <c r="R6755" s="3">
        <v>199800</v>
      </c>
    </row>
    <row r="6756" spans="1:18" x14ac:dyDescent="0.2">
      <c r="A6756" s="8">
        <v>43791</v>
      </c>
      <c r="B6756" s="1">
        <v>1.7</v>
      </c>
      <c r="C6756" s="1">
        <v>1.73</v>
      </c>
      <c r="D6756" s="1">
        <v>1.6950000000000001</v>
      </c>
      <c r="E6756" s="1">
        <v>1.73</v>
      </c>
      <c r="G6756" s="6">
        <f t="shared" si="736"/>
        <v>4.0000000000000036E-2</v>
      </c>
      <c r="H6756" s="1">
        <f t="shared" si="737"/>
        <v>4.0000000000000036E-2</v>
      </c>
      <c r="I6756" s="1">
        <f t="shared" si="738"/>
        <v>0</v>
      </c>
      <c r="K6756" s="6">
        <f t="shared" si="739"/>
        <v>4.2857142857142894E-3</v>
      </c>
      <c r="L6756" s="6">
        <f t="shared" si="740"/>
        <v>2.4285714285714275E-2</v>
      </c>
      <c r="M6756" s="6">
        <f t="shared" si="741"/>
        <v>0.17647058823529435</v>
      </c>
      <c r="N6756" s="6">
        <f t="shared" si="742"/>
        <v>15.000000000000014</v>
      </c>
      <c r="Q6756" s="1">
        <v>1.7109620000000001</v>
      </c>
      <c r="R6756" s="3">
        <v>127800</v>
      </c>
    </row>
    <row r="6757" spans="1:18" x14ac:dyDescent="0.2">
      <c r="A6757" s="8">
        <v>43794</v>
      </c>
      <c r="B6757" s="1">
        <v>1.86</v>
      </c>
      <c r="C6757" s="1">
        <v>1.86</v>
      </c>
      <c r="D6757" s="1">
        <v>1.78</v>
      </c>
      <c r="E6757" s="1">
        <v>1.78</v>
      </c>
      <c r="G6757" s="6">
        <f t="shared" si="736"/>
        <v>5.0000000000000044E-2</v>
      </c>
      <c r="H6757" s="1">
        <f t="shared" si="737"/>
        <v>5.0000000000000044E-2</v>
      </c>
      <c r="I6757" s="1">
        <f t="shared" si="738"/>
        <v>0</v>
      </c>
      <c r="K6757" s="6">
        <f t="shared" si="739"/>
        <v>7.8571428571428646E-3</v>
      </c>
      <c r="L6757" s="6">
        <f t="shared" si="740"/>
        <v>2.3571428571428577E-2</v>
      </c>
      <c r="M6757" s="6">
        <f t="shared" si="741"/>
        <v>0.33333333333333359</v>
      </c>
      <c r="N6757" s="6">
        <f t="shared" si="742"/>
        <v>25.000000000000014</v>
      </c>
      <c r="Q6757" s="1">
        <v>1.7604109999999999</v>
      </c>
      <c r="R6757" s="3">
        <v>227300</v>
      </c>
    </row>
    <row r="6758" spans="1:18" x14ac:dyDescent="0.2">
      <c r="A6758" s="8">
        <v>43795</v>
      </c>
      <c r="B6758" s="1">
        <v>1.77</v>
      </c>
      <c r="C6758" s="1">
        <v>1.78</v>
      </c>
      <c r="D6758" s="1">
        <v>1.75</v>
      </c>
      <c r="E6758" s="1">
        <v>1.75</v>
      </c>
      <c r="G6758" s="6">
        <f t="shared" si="736"/>
        <v>-3.0000000000000027E-2</v>
      </c>
      <c r="H6758" s="1">
        <f t="shared" si="737"/>
        <v>0</v>
      </c>
      <c r="I6758" s="1">
        <f t="shared" si="738"/>
        <v>3.0000000000000027E-2</v>
      </c>
      <c r="K6758" s="6">
        <f t="shared" si="739"/>
        <v>7.1428571428571652E-3</v>
      </c>
      <c r="L6758" s="6">
        <f t="shared" si="740"/>
        <v>2.5714285714285721E-2</v>
      </c>
      <c r="M6758" s="6">
        <f t="shared" si="741"/>
        <v>0.27777777777777857</v>
      </c>
      <c r="N6758" s="6">
        <f t="shared" si="742"/>
        <v>21.739130434782652</v>
      </c>
      <c r="Q6758" s="1">
        <v>1.730742</v>
      </c>
      <c r="R6758" s="3">
        <v>139200</v>
      </c>
    </row>
    <row r="6759" spans="1:18" x14ac:dyDescent="0.2">
      <c r="A6759" s="8">
        <v>43796</v>
      </c>
      <c r="B6759" s="1">
        <v>1.75</v>
      </c>
      <c r="C6759" s="1">
        <v>1.78</v>
      </c>
      <c r="D6759" s="1">
        <v>1.71</v>
      </c>
      <c r="E6759" s="1">
        <v>1.77</v>
      </c>
      <c r="G6759" s="6">
        <f t="shared" si="736"/>
        <v>2.0000000000000018E-2</v>
      </c>
      <c r="H6759" s="1">
        <f t="shared" si="737"/>
        <v>2.0000000000000018E-2</v>
      </c>
      <c r="I6759" s="1">
        <f t="shared" si="738"/>
        <v>0</v>
      </c>
      <c r="K6759" s="6">
        <f t="shared" si="739"/>
        <v>7.8571428571428646E-3</v>
      </c>
      <c r="L6759" s="6">
        <f t="shared" si="740"/>
        <v>2.5714285714285721E-2</v>
      </c>
      <c r="M6759" s="6">
        <f t="shared" si="741"/>
        <v>0.30555555555555575</v>
      </c>
      <c r="N6759" s="6">
        <f t="shared" si="742"/>
        <v>23.404255319148945</v>
      </c>
      <c r="Q6759" s="1">
        <v>1.750521</v>
      </c>
      <c r="R6759" s="3">
        <v>271600</v>
      </c>
    </row>
    <row r="6760" spans="1:18" x14ac:dyDescent="0.2">
      <c r="A6760" s="8">
        <v>43798</v>
      </c>
      <c r="B6760" s="1">
        <v>1.77</v>
      </c>
      <c r="C6760" s="1">
        <v>1.85</v>
      </c>
      <c r="D6760" s="1">
        <v>1.75</v>
      </c>
      <c r="E6760" s="1">
        <v>1.83</v>
      </c>
      <c r="G6760" s="6">
        <f t="shared" si="736"/>
        <v>6.0000000000000053E-2</v>
      </c>
      <c r="H6760" s="1">
        <f t="shared" si="737"/>
        <v>6.0000000000000053E-2</v>
      </c>
      <c r="I6760" s="1">
        <f t="shared" si="738"/>
        <v>0</v>
      </c>
      <c r="K6760" s="6">
        <f t="shared" si="739"/>
        <v>1.2142857142857153E-2</v>
      </c>
      <c r="L6760" s="6">
        <f t="shared" si="740"/>
        <v>2.4285714285714292E-2</v>
      </c>
      <c r="M6760" s="6">
        <f t="shared" si="741"/>
        <v>0.50000000000000033</v>
      </c>
      <c r="N6760" s="6">
        <f t="shared" si="742"/>
        <v>33.333333333333357</v>
      </c>
      <c r="Q6760" s="1">
        <v>1.8098609999999999</v>
      </c>
      <c r="R6760" s="3">
        <v>147600</v>
      </c>
    </row>
    <row r="6761" spans="1:18" x14ac:dyDescent="0.2">
      <c r="A6761" s="8">
        <v>43801</v>
      </c>
      <c r="B6761" s="1">
        <v>1.85</v>
      </c>
      <c r="C6761" s="1">
        <v>1.85</v>
      </c>
      <c r="D6761" s="1">
        <v>1.73</v>
      </c>
      <c r="E6761" s="1">
        <v>1.74</v>
      </c>
      <c r="G6761" s="6">
        <f t="shared" si="736"/>
        <v>-9.000000000000008E-2</v>
      </c>
      <c r="H6761" s="1">
        <f t="shared" si="737"/>
        <v>0</v>
      </c>
      <c r="I6761" s="1">
        <f t="shared" si="738"/>
        <v>9.000000000000008E-2</v>
      </c>
      <c r="K6761" s="6">
        <f t="shared" si="739"/>
        <v>1.2142857142857153E-2</v>
      </c>
      <c r="L6761" s="6">
        <f t="shared" si="740"/>
        <v>3.0714285714285725E-2</v>
      </c>
      <c r="M6761" s="6">
        <f t="shared" si="741"/>
        <v>0.39534883720930253</v>
      </c>
      <c r="N6761" s="6">
        <f t="shared" si="742"/>
        <v>28.333333333333343</v>
      </c>
      <c r="Q6761" s="1">
        <v>1.720852</v>
      </c>
      <c r="R6761" s="3">
        <v>197100</v>
      </c>
    </row>
    <row r="6762" spans="1:18" x14ac:dyDescent="0.2">
      <c r="A6762" s="8">
        <v>43802</v>
      </c>
      <c r="B6762" s="1">
        <v>1.77</v>
      </c>
      <c r="C6762" s="1">
        <v>1.87</v>
      </c>
      <c r="D6762" s="1">
        <v>1.76</v>
      </c>
      <c r="E6762" s="1">
        <v>1.87</v>
      </c>
      <c r="G6762" s="6">
        <f t="shared" si="736"/>
        <v>0.13000000000000012</v>
      </c>
      <c r="H6762" s="1">
        <f t="shared" si="737"/>
        <v>0.13000000000000012</v>
      </c>
      <c r="I6762" s="1">
        <f t="shared" si="738"/>
        <v>0</v>
      </c>
      <c r="K6762" s="6">
        <f t="shared" si="739"/>
        <v>2.1428571428571446E-2</v>
      </c>
      <c r="L6762" s="6">
        <f t="shared" si="740"/>
        <v>3.0714285714285725E-2</v>
      </c>
      <c r="M6762" s="6">
        <f t="shared" si="741"/>
        <v>0.69767441860465151</v>
      </c>
      <c r="N6762" s="6">
        <f t="shared" si="742"/>
        <v>41.095890410958916</v>
      </c>
      <c r="Q6762" s="1">
        <v>1.849421</v>
      </c>
      <c r="R6762" s="3">
        <v>377300</v>
      </c>
    </row>
    <row r="6763" spans="1:18" x14ac:dyDescent="0.2">
      <c r="A6763" s="8">
        <v>43803</v>
      </c>
      <c r="B6763" s="1">
        <v>1.86</v>
      </c>
      <c r="C6763" s="1">
        <v>2.0350000000000001</v>
      </c>
      <c r="D6763" s="1">
        <v>1.849</v>
      </c>
      <c r="E6763" s="1">
        <v>1.97</v>
      </c>
      <c r="G6763" s="6">
        <f t="shared" si="736"/>
        <v>9.9999999999999867E-2</v>
      </c>
      <c r="H6763" s="1">
        <f t="shared" si="737"/>
        <v>9.9999999999999867E-2</v>
      </c>
      <c r="I6763" s="1">
        <f t="shared" si="738"/>
        <v>0</v>
      </c>
      <c r="K6763" s="6">
        <f t="shared" si="739"/>
        <v>2.8571428571428581E-2</v>
      </c>
      <c r="L6763" s="6">
        <f t="shared" si="740"/>
        <v>2.7857142857142865E-2</v>
      </c>
      <c r="M6763" s="6">
        <f t="shared" si="741"/>
        <v>1.0256410256410258</v>
      </c>
      <c r="N6763" s="6">
        <f t="shared" si="742"/>
        <v>50.632911392405063</v>
      </c>
      <c r="Q6763" s="1">
        <v>1.948321</v>
      </c>
      <c r="R6763" s="3">
        <v>352400</v>
      </c>
    </row>
    <row r="6764" spans="1:18" x14ac:dyDescent="0.2">
      <c r="A6764" s="8">
        <v>43804</v>
      </c>
      <c r="B6764" s="1">
        <v>2</v>
      </c>
      <c r="C6764" s="1">
        <v>2.09</v>
      </c>
      <c r="D6764" s="1">
        <v>2</v>
      </c>
      <c r="E6764" s="1">
        <v>2.04</v>
      </c>
      <c r="G6764" s="6">
        <f t="shared" si="736"/>
        <v>7.0000000000000062E-2</v>
      </c>
      <c r="H6764" s="1">
        <f t="shared" si="737"/>
        <v>7.0000000000000062E-2</v>
      </c>
      <c r="I6764" s="1">
        <f t="shared" si="738"/>
        <v>0</v>
      </c>
      <c r="K6764" s="6">
        <f t="shared" si="739"/>
        <v>3.3571428571428585E-2</v>
      </c>
      <c r="L6764" s="6">
        <f t="shared" si="740"/>
        <v>2.5714285714285721E-2</v>
      </c>
      <c r="M6764" s="6">
        <f t="shared" si="741"/>
        <v>1.3055555555555558</v>
      </c>
      <c r="N6764" s="6">
        <f t="shared" si="742"/>
        <v>56.626506024096393</v>
      </c>
      <c r="Q6764" s="1">
        <v>2.01755</v>
      </c>
      <c r="R6764" s="3">
        <v>259200</v>
      </c>
    </row>
    <row r="6765" spans="1:18" x14ac:dyDescent="0.2">
      <c r="A6765" s="8">
        <v>43805</v>
      </c>
      <c r="B6765" s="1">
        <v>2.0499999999999998</v>
      </c>
      <c r="C6765" s="1">
        <v>2.09</v>
      </c>
      <c r="D6765" s="1">
        <v>2.0099999999999998</v>
      </c>
      <c r="E6765" s="1">
        <v>2.02</v>
      </c>
      <c r="G6765" s="6">
        <f t="shared" si="736"/>
        <v>-2.0000000000000018E-2</v>
      </c>
      <c r="H6765" s="1">
        <f t="shared" si="737"/>
        <v>0</v>
      </c>
      <c r="I6765" s="1">
        <f t="shared" si="738"/>
        <v>2.0000000000000018E-2</v>
      </c>
      <c r="K6765" s="6">
        <f t="shared" si="739"/>
        <v>3.3571428571428585E-2</v>
      </c>
      <c r="L6765" s="6">
        <f t="shared" si="740"/>
        <v>2.5000000000000005E-2</v>
      </c>
      <c r="M6765" s="6">
        <f t="shared" si="741"/>
        <v>1.3428571428571432</v>
      </c>
      <c r="N6765" s="6">
        <f t="shared" si="742"/>
        <v>57.317073170731717</v>
      </c>
      <c r="Q6765" s="1">
        <v>1.99777</v>
      </c>
      <c r="R6765" s="3">
        <v>199500</v>
      </c>
    </row>
    <row r="6766" spans="1:18" x14ac:dyDescent="0.2">
      <c r="A6766" s="8">
        <v>43808</v>
      </c>
      <c r="B6766" s="1">
        <v>2.02</v>
      </c>
      <c r="C6766" s="1">
        <v>2.0449999999999999</v>
      </c>
      <c r="D6766" s="1">
        <v>2</v>
      </c>
      <c r="E6766" s="1">
        <v>2.0099999999999998</v>
      </c>
      <c r="G6766" s="6">
        <f t="shared" si="736"/>
        <v>-1.0000000000000231E-2</v>
      </c>
      <c r="H6766" s="1">
        <f t="shared" si="737"/>
        <v>0</v>
      </c>
      <c r="I6766" s="1">
        <f t="shared" si="738"/>
        <v>1.0000000000000231E-2</v>
      </c>
      <c r="K6766" s="6">
        <f t="shared" si="739"/>
        <v>3.3571428571428585E-2</v>
      </c>
      <c r="L6766" s="6">
        <f t="shared" si="740"/>
        <v>2.2857142857142892E-2</v>
      </c>
      <c r="M6766" s="6">
        <f t="shared" si="741"/>
        <v>1.4687499999999984</v>
      </c>
      <c r="N6766" s="6">
        <f t="shared" si="742"/>
        <v>59.493670886075918</v>
      </c>
      <c r="Q6766" s="1">
        <v>1.9878800000000001</v>
      </c>
      <c r="R6766" s="3">
        <v>85900</v>
      </c>
    </row>
    <row r="6767" spans="1:18" x14ac:dyDescent="0.2">
      <c r="A6767" s="8">
        <v>43809</v>
      </c>
      <c r="B6767" s="1">
        <v>2</v>
      </c>
      <c r="C6767" s="1">
        <v>2.0299999999999998</v>
      </c>
      <c r="D6767" s="1">
        <v>2</v>
      </c>
      <c r="E6767" s="1">
        <v>2.0299999999999998</v>
      </c>
      <c r="G6767" s="6">
        <f t="shared" si="736"/>
        <v>2.0000000000000018E-2</v>
      </c>
      <c r="H6767" s="1">
        <f t="shared" si="737"/>
        <v>2.0000000000000018E-2</v>
      </c>
      <c r="I6767" s="1">
        <f t="shared" si="738"/>
        <v>0</v>
      </c>
      <c r="K6767" s="6">
        <f t="shared" si="739"/>
        <v>3.5000000000000017E-2</v>
      </c>
      <c r="L6767" s="6">
        <f t="shared" si="740"/>
        <v>1.7142857142857175E-2</v>
      </c>
      <c r="M6767" s="6">
        <f t="shared" si="741"/>
        <v>2.0416666666666639</v>
      </c>
      <c r="N6767" s="6">
        <f t="shared" si="742"/>
        <v>67.123287671232845</v>
      </c>
      <c r="Q6767" s="1">
        <v>2.00766</v>
      </c>
      <c r="R6767" s="3">
        <v>46100</v>
      </c>
    </row>
    <row r="6768" spans="1:18" x14ac:dyDescent="0.2">
      <c r="A6768" s="8">
        <v>43810</v>
      </c>
      <c r="B6768" s="1">
        <v>2</v>
      </c>
      <c r="C6768" s="1">
        <v>2.0329999999999999</v>
      </c>
      <c r="D6768" s="1">
        <v>1.96</v>
      </c>
      <c r="E6768" s="1">
        <v>1.98</v>
      </c>
      <c r="G6768" s="6">
        <f t="shared" si="736"/>
        <v>-4.9999999999999822E-2</v>
      </c>
      <c r="H6768" s="1">
        <f t="shared" si="737"/>
        <v>0</v>
      </c>
      <c r="I6768" s="1">
        <f t="shared" si="738"/>
        <v>4.9999999999999822E-2</v>
      </c>
      <c r="K6768" s="6">
        <f t="shared" si="739"/>
        <v>3.5000000000000017E-2</v>
      </c>
      <c r="L6768" s="6">
        <f t="shared" si="740"/>
        <v>1.6428571428571442E-2</v>
      </c>
      <c r="M6768" s="6">
        <f t="shared" si="741"/>
        <v>2.1304347826086949</v>
      </c>
      <c r="N6768" s="6">
        <f t="shared" si="742"/>
        <v>68.055555555555543</v>
      </c>
      <c r="Q6768" s="1">
        <v>1.9582109999999999</v>
      </c>
      <c r="R6768" s="3">
        <v>209900</v>
      </c>
    </row>
    <row r="6769" spans="1:18" x14ac:dyDescent="0.2">
      <c r="A6769" s="8">
        <v>43811</v>
      </c>
      <c r="B6769" s="1">
        <v>1.97</v>
      </c>
      <c r="C6769" s="1">
        <v>2.02</v>
      </c>
      <c r="D6769" s="1">
        <v>1.97</v>
      </c>
      <c r="E6769" s="1">
        <v>2</v>
      </c>
      <c r="G6769" s="6">
        <f t="shared" si="736"/>
        <v>2.0000000000000018E-2</v>
      </c>
      <c r="H6769" s="1">
        <f t="shared" si="737"/>
        <v>2.0000000000000018E-2</v>
      </c>
      <c r="I6769" s="1">
        <f t="shared" si="738"/>
        <v>0</v>
      </c>
      <c r="K6769" s="6">
        <f t="shared" si="739"/>
        <v>3.6428571428571442E-2</v>
      </c>
      <c r="L6769" s="6">
        <f t="shared" si="740"/>
        <v>1.4285714285714299E-2</v>
      </c>
      <c r="M6769" s="6">
        <f t="shared" si="741"/>
        <v>2.5499999999999985</v>
      </c>
      <c r="N6769" s="6">
        <f t="shared" si="742"/>
        <v>71.830985915492946</v>
      </c>
      <c r="Q6769" s="1">
        <v>1.9779899999999999</v>
      </c>
      <c r="R6769" s="3">
        <v>74400</v>
      </c>
    </row>
    <row r="6770" spans="1:18" x14ac:dyDescent="0.2">
      <c r="A6770" s="8">
        <v>43812</v>
      </c>
      <c r="B6770" s="1">
        <v>2.02</v>
      </c>
      <c r="C6770" s="1">
        <v>2.0299999999999998</v>
      </c>
      <c r="D6770" s="1">
        <v>1.98</v>
      </c>
      <c r="E6770" s="1">
        <v>2</v>
      </c>
      <c r="G6770" s="6">
        <f t="shared" si="736"/>
        <v>0</v>
      </c>
      <c r="H6770" s="1">
        <f t="shared" si="737"/>
        <v>0</v>
      </c>
      <c r="I6770" s="1">
        <f t="shared" si="738"/>
        <v>0</v>
      </c>
      <c r="K6770" s="6">
        <f t="shared" si="739"/>
        <v>3.3571428571428585E-2</v>
      </c>
      <c r="L6770" s="6">
        <f t="shared" si="740"/>
        <v>1.4285714285714299E-2</v>
      </c>
      <c r="M6770" s="6">
        <f t="shared" si="741"/>
        <v>2.3499999999999988</v>
      </c>
      <c r="N6770" s="6">
        <f t="shared" si="742"/>
        <v>70.149253731343265</v>
      </c>
      <c r="Q6770" s="1">
        <v>1.9779899999999999</v>
      </c>
      <c r="R6770" s="3">
        <v>91200</v>
      </c>
    </row>
    <row r="6771" spans="1:18" x14ac:dyDescent="0.2">
      <c r="A6771" s="8">
        <v>43815</v>
      </c>
      <c r="B6771" s="1">
        <v>2</v>
      </c>
      <c r="C6771" s="1">
        <v>2.0299999999999998</v>
      </c>
      <c r="D6771" s="1">
        <v>1.99</v>
      </c>
      <c r="E6771" s="1">
        <v>2.02</v>
      </c>
      <c r="G6771" s="6">
        <f t="shared" si="736"/>
        <v>2.0000000000000018E-2</v>
      </c>
      <c r="H6771" s="1">
        <f t="shared" si="737"/>
        <v>2.0000000000000018E-2</v>
      </c>
      <c r="I6771" s="1">
        <f t="shared" si="738"/>
        <v>0</v>
      </c>
      <c r="K6771" s="6">
        <f t="shared" si="739"/>
        <v>3.1428571428571438E-2</v>
      </c>
      <c r="L6771" s="6">
        <f t="shared" si="740"/>
        <v>1.4285714285714299E-2</v>
      </c>
      <c r="M6771" s="6">
        <f t="shared" si="741"/>
        <v>2.1999999999999984</v>
      </c>
      <c r="N6771" s="6">
        <f t="shared" si="742"/>
        <v>68.749999999999986</v>
      </c>
      <c r="Q6771" s="1">
        <v>1.99777</v>
      </c>
      <c r="R6771" s="3">
        <v>170200</v>
      </c>
    </row>
    <row r="6772" spans="1:18" x14ac:dyDescent="0.2">
      <c r="A6772" s="8">
        <v>43816</v>
      </c>
      <c r="B6772" s="1">
        <v>2</v>
      </c>
      <c r="C6772" s="1">
        <v>2.0299999999999998</v>
      </c>
      <c r="D6772" s="1">
        <v>2</v>
      </c>
      <c r="E6772" s="1">
        <v>2.0099999999999998</v>
      </c>
      <c r="G6772" s="6">
        <f t="shared" si="736"/>
        <v>-1.0000000000000231E-2</v>
      </c>
      <c r="H6772" s="1">
        <f t="shared" si="737"/>
        <v>0</v>
      </c>
      <c r="I6772" s="1">
        <f t="shared" si="738"/>
        <v>1.0000000000000231E-2</v>
      </c>
      <c r="K6772" s="6">
        <f t="shared" si="739"/>
        <v>3.1428571428571438E-2</v>
      </c>
      <c r="L6772" s="6">
        <f t="shared" si="740"/>
        <v>1.2857142857142885E-2</v>
      </c>
      <c r="M6772" s="6">
        <f t="shared" si="741"/>
        <v>2.4444444444444398</v>
      </c>
      <c r="N6772" s="6">
        <f t="shared" si="742"/>
        <v>70.967741935483829</v>
      </c>
      <c r="Q6772" s="1">
        <v>1.9878800000000001</v>
      </c>
      <c r="R6772" s="3">
        <v>154500</v>
      </c>
    </row>
    <row r="6773" spans="1:18" x14ac:dyDescent="0.2">
      <c r="A6773" s="8">
        <v>43817</v>
      </c>
      <c r="B6773" s="1">
        <v>2.0099999999999998</v>
      </c>
      <c r="C6773" s="1">
        <v>2.0430000000000001</v>
      </c>
      <c r="D6773" s="1">
        <v>1.98</v>
      </c>
      <c r="E6773" s="1">
        <v>2</v>
      </c>
      <c r="G6773" s="6">
        <f t="shared" si="736"/>
        <v>-9.9999999999997868E-3</v>
      </c>
      <c r="H6773" s="1">
        <f t="shared" si="737"/>
        <v>0</v>
      </c>
      <c r="I6773" s="1">
        <f t="shared" si="738"/>
        <v>9.9999999999997868E-3</v>
      </c>
      <c r="K6773" s="6">
        <f t="shared" si="739"/>
        <v>3.0000000000000009E-2</v>
      </c>
      <c r="L6773" s="6">
        <f t="shared" si="740"/>
        <v>1.3571428571428583E-2</v>
      </c>
      <c r="M6773" s="6">
        <f t="shared" si="741"/>
        <v>2.2105263157894726</v>
      </c>
      <c r="N6773" s="6">
        <f t="shared" si="742"/>
        <v>68.852459016393425</v>
      </c>
      <c r="Q6773" s="1">
        <v>1.9779899999999999</v>
      </c>
      <c r="R6773" s="3">
        <v>155300</v>
      </c>
    </row>
    <row r="6774" spans="1:18" x14ac:dyDescent="0.2">
      <c r="A6774" s="8">
        <v>43818</v>
      </c>
      <c r="B6774" s="1">
        <v>1.98</v>
      </c>
      <c r="C6774" s="1">
        <v>2.02</v>
      </c>
      <c r="D6774" s="1">
        <v>1.98</v>
      </c>
      <c r="E6774" s="1">
        <v>2.0099999999999998</v>
      </c>
      <c r="G6774" s="6">
        <f t="shared" si="736"/>
        <v>9.9999999999997868E-3</v>
      </c>
      <c r="H6774" s="1">
        <f t="shared" si="737"/>
        <v>9.9999999999997868E-3</v>
      </c>
      <c r="I6774" s="1">
        <f t="shared" si="738"/>
        <v>0</v>
      </c>
      <c r="K6774" s="6">
        <f t="shared" si="739"/>
        <v>2.6428571428571419E-2</v>
      </c>
      <c r="L6774" s="6">
        <f t="shared" si="740"/>
        <v>1.3571428571428583E-2</v>
      </c>
      <c r="M6774" s="6">
        <f t="shared" si="741"/>
        <v>1.9473684210526292</v>
      </c>
      <c r="N6774" s="6">
        <f t="shared" si="742"/>
        <v>66.071428571428541</v>
      </c>
      <c r="Q6774" s="1">
        <v>1.9878800000000001</v>
      </c>
      <c r="R6774" s="3">
        <v>119900</v>
      </c>
    </row>
    <row r="6775" spans="1:18" x14ac:dyDescent="0.2">
      <c r="A6775" s="8">
        <v>43819</v>
      </c>
      <c r="B6775" s="1">
        <v>2.0099999999999998</v>
      </c>
      <c r="C6775" s="1">
        <v>2.02</v>
      </c>
      <c r="D6775" s="1">
        <v>1.9450000000000001</v>
      </c>
      <c r="E6775" s="1">
        <v>2.02</v>
      </c>
      <c r="G6775" s="6">
        <f t="shared" si="736"/>
        <v>1.0000000000000231E-2</v>
      </c>
      <c r="H6775" s="1">
        <f t="shared" si="737"/>
        <v>1.0000000000000231E-2</v>
      </c>
      <c r="I6775" s="1">
        <f t="shared" si="738"/>
        <v>0</v>
      </c>
      <c r="K6775" s="6">
        <f t="shared" si="739"/>
        <v>2.7142857142857153E-2</v>
      </c>
      <c r="L6775" s="6">
        <f t="shared" si="740"/>
        <v>7.1428571428571496E-3</v>
      </c>
      <c r="M6775" s="6">
        <f t="shared" si="741"/>
        <v>3.7999999999999976</v>
      </c>
      <c r="N6775" s="6">
        <f t="shared" si="742"/>
        <v>79.166666666666657</v>
      </c>
      <c r="Q6775" s="1">
        <v>1.99777</v>
      </c>
      <c r="R6775" s="3">
        <v>431900</v>
      </c>
    </row>
    <row r="6776" spans="1:18" x14ac:dyDescent="0.2">
      <c r="A6776" s="8">
        <v>43822</v>
      </c>
      <c r="B6776" s="1">
        <v>2</v>
      </c>
      <c r="C6776" s="1">
        <v>2.0499999999999998</v>
      </c>
      <c r="D6776" s="1">
        <v>2</v>
      </c>
      <c r="E6776" s="1">
        <v>2.02</v>
      </c>
      <c r="G6776" s="6">
        <f t="shared" si="736"/>
        <v>0</v>
      </c>
      <c r="H6776" s="1">
        <f t="shared" si="737"/>
        <v>0</v>
      </c>
      <c r="I6776" s="1">
        <f t="shared" si="738"/>
        <v>0</v>
      </c>
      <c r="K6776" s="6">
        <f t="shared" si="739"/>
        <v>1.7857142857142856E-2</v>
      </c>
      <c r="L6776" s="6">
        <f t="shared" si="740"/>
        <v>7.1428571428571496E-3</v>
      </c>
      <c r="M6776" s="6">
        <f t="shared" si="741"/>
        <v>2.4999999999999973</v>
      </c>
      <c r="N6776" s="6">
        <f t="shared" si="742"/>
        <v>71.428571428571402</v>
      </c>
      <c r="Q6776" s="1">
        <v>1.99777</v>
      </c>
      <c r="R6776" s="3">
        <v>232800</v>
      </c>
    </row>
    <row r="6777" spans="1:18" x14ac:dyDescent="0.2">
      <c r="A6777" s="8">
        <v>43823</v>
      </c>
      <c r="B6777" s="1">
        <v>2</v>
      </c>
      <c r="C6777" s="1">
        <v>2.0499999999999998</v>
      </c>
      <c r="D6777" s="1">
        <v>2</v>
      </c>
      <c r="E6777" s="1">
        <v>2.0499999999999998</v>
      </c>
      <c r="G6777" s="6">
        <f t="shared" si="736"/>
        <v>2.9999999999999805E-2</v>
      </c>
      <c r="H6777" s="1">
        <f t="shared" si="737"/>
        <v>2.9999999999999805E-2</v>
      </c>
      <c r="I6777" s="1">
        <f t="shared" si="738"/>
        <v>0</v>
      </c>
      <c r="K6777" s="6">
        <f t="shared" si="739"/>
        <v>1.2857142857142853E-2</v>
      </c>
      <c r="L6777" s="6">
        <f t="shared" si="740"/>
        <v>7.1428571428571496E-3</v>
      </c>
      <c r="M6777" s="6">
        <f t="shared" si="741"/>
        <v>1.7999999999999978</v>
      </c>
      <c r="N6777" s="6">
        <f t="shared" si="742"/>
        <v>64.285714285714263</v>
      </c>
      <c r="Q6777" s="1">
        <v>2.0274399999999999</v>
      </c>
      <c r="R6777" s="3">
        <v>152200</v>
      </c>
    </row>
    <row r="6778" spans="1:18" x14ac:dyDescent="0.2">
      <c r="A6778" s="8">
        <v>43825</v>
      </c>
      <c r="B6778" s="1">
        <v>2.02</v>
      </c>
      <c r="C6778" s="1">
        <v>2.17</v>
      </c>
      <c r="D6778" s="1">
        <v>2.02</v>
      </c>
      <c r="E6778" s="1">
        <v>2.17</v>
      </c>
      <c r="G6778" s="6">
        <f t="shared" si="736"/>
        <v>0.12000000000000011</v>
      </c>
      <c r="H6778" s="1">
        <f t="shared" si="737"/>
        <v>0.12000000000000011</v>
      </c>
      <c r="I6778" s="1">
        <f t="shared" si="738"/>
        <v>0</v>
      </c>
      <c r="K6778" s="6">
        <f t="shared" si="739"/>
        <v>1.6428571428571428E-2</v>
      </c>
      <c r="L6778" s="6">
        <f t="shared" si="740"/>
        <v>7.1428571428571496E-3</v>
      </c>
      <c r="M6778" s="6">
        <f t="shared" si="741"/>
        <v>2.2999999999999976</v>
      </c>
      <c r="N6778" s="6">
        <f t="shared" si="742"/>
        <v>69.696969696969674</v>
      </c>
      <c r="Q6778" s="1">
        <v>2.1461199999999998</v>
      </c>
      <c r="R6778" s="3">
        <v>328400</v>
      </c>
    </row>
    <row r="6779" spans="1:18" x14ac:dyDescent="0.2">
      <c r="A6779" s="8">
        <v>43826</v>
      </c>
      <c r="B6779" s="1">
        <v>2.15</v>
      </c>
      <c r="C6779" s="1">
        <v>2.21</v>
      </c>
      <c r="D6779" s="1">
        <v>2.1</v>
      </c>
      <c r="E6779" s="1">
        <v>2.16</v>
      </c>
      <c r="G6779" s="6">
        <f t="shared" si="736"/>
        <v>-9.9999999999997868E-3</v>
      </c>
      <c r="H6779" s="1">
        <f t="shared" si="737"/>
        <v>0</v>
      </c>
      <c r="I6779" s="1">
        <f t="shared" si="738"/>
        <v>9.9999999999997868E-3</v>
      </c>
      <c r="K6779" s="6">
        <f t="shared" si="739"/>
        <v>1.6428571428571428E-2</v>
      </c>
      <c r="L6779" s="6">
        <f t="shared" si="740"/>
        <v>6.428571428571418E-3</v>
      </c>
      <c r="M6779" s="6">
        <f t="shared" si="741"/>
        <v>2.5555555555555598</v>
      </c>
      <c r="N6779" s="6">
        <f t="shared" si="742"/>
        <v>71.875000000000028</v>
      </c>
      <c r="Q6779" s="1">
        <v>2.1362299999999999</v>
      </c>
      <c r="R6779" s="3">
        <v>405600</v>
      </c>
    </row>
    <row r="6780" spans="1:18" x14ac:dyDescent="0.2">
      <c r="A6780" s="8">
        <v>43829</v>
      </c>
      <c r="B6780" s="1">
        <v>2.15</v>
      </c>
      <c r="C6780" s="1">
        <v>2.31</v>
      </c>
      <c r="D6780" s="1">
        <v>2.15</v>
      </c>
      <c r="E6780" s="1">
        <v>2.29</v>
      </c>
      <c r="G6780" s="6">
        <f t="shared" si="736"/>
        <v>0.12999999999999989</v>
      </c>
      <c r="H6780" s="1">
        <f t="shared" si="737"/>
        <v>0.12999999999999989</v>
      </c>
      <c r="I6780" s="1">
        <f t="shared" si="738"/>
        <v>0</v>
      </c>
      <c r="K6780" s="6">
        <f t="shared" si="739"/>
        <v>2.5714285714285707E-2</v>
      </c>
      <c r="L6780" s="6">
        <f t="shared" si="740"/>
        <v>5.7142857142856874E-3</v>
      </c>
      <c r="M6780" s="6">
        <f t="shared" si="741"/>
        <v>4.5000000000000195</v>
      </c>
      <c r="N6780" s="6">
        <f t="shared" si="742"/>
        <v>81.818181818181884</v>
      </c>
      <c r="Q6780" s="1">
        <v>2.264799</v>
      </c>
      <c r="R6780" s="3">
        <v>283900</v>
      </c>
    </row>
    <row r="6781" spans="1:18" x14ac:dyDescent="0.2">
      <c r="A6781" s="8">
        <v>43830</v>
      </c>
      <c r="B6781" s="1">
        <v>2.3199999999999998</v>
      </c>
      <c r="C6781" s="1">
        <v>2.37</v>
      </c>
      <c r="D6781" s="1">
        <v>2.1949999999999998</v>
      </c>
      <c r="E6781" s="1">
        <v>2.2200000000000002</v>
      </c>
      <c r="G6781" s="6">
        <f t="shared" si="736"/>
        <v>-6.999999999999984E-2</v>
      </c>
      <c r="H6781" s="1">
        <f t="shared" si="737"/>
        <v>0</v>
      </c>
      <c r="I6781" s="1">
        <f t="shared" si="738"/>
        <v>6.999999999999984E-2</v>
      </c>
      <c r="K6781" s="6">
        <f t="shared" si="739"/>
        <v>2.4285714285714275E-2</v>
      </c>
      <c r="L6781" s="6">
        <f t="shared" si="740"/>
        <v>1.0714285714285676E-2</v>
      </c>
      <c r="M6781" s="6">
        <f t="shared" si="741"/>
        <v>2.2666666666666737</v>
      </c>
      <c r="N6781" s="6">
        <f t="shared" si="742"/>
        <v>69.387755102040884</v>
      </c>
      <c r="Q6781" s="1">
        <v>2.1955689999999999</v>
      </c>
      <c r="R6781" s="3">
        <v>217300</v>
      </c>
    </row>
    <row r="6782" spans="1:18" x14ac:dyDescent="0.2">
      <c r="A6782" s="8">
        <v>43832</v>
      </c>
      <c r="B6782" s="1">
        <v>2.23</v>
      </c>
      <c r="C6782" s="1">
        <v>2.2799999999999998</v>
      </c>
      <c r="D6782" s="1">
        <v>2.1800000000000002</v>
      </c>
      <c r="E6782" s="1">
        <v>2.23</v>
      </c>
      <c r="G6782" s="6">
        <f t="shared" si="736"/>
        <v>9.9999999999997868E-3</v>
      </c>
      <c r="H6782" s="1">
        <f t="shared" si="737"/>
        <v>9.9999999999997868E-3</v>
      </c>
      <c r="I6782" s="1">
        <f t="shared" si="738"/>
        <v>0</v>
      </c>
      <c r="K6782" s="6">
        <f t="shared" si="739"/>
        <v>2.4999999999999974E-2</v>
      </c>
      <c r="L6782" s="6">
        <f t="shared" si="740"/>
        <v>7.1428571428571175E-3</v>
      </c>
      <c r="M6782" s="6">
        <f t="shared" si="741"/>
        <v>3.5000000000000089</v>
      </c>
      <c r="N6782" s="6">
        <f t="shared" si="742"/>
        <v>77.777777777777828</v>
      </c>
      <c r="Q6782" s="1">
        <v>2.2054589999999998</v>
      </c>
      <c r="R6782" s="3">
        <v>89700</v>
      </c>
    </row>
    <row r="6783" spans="1:18" x14ac:dyDescent="0.2">
      <c r="A6783" s="8">
        <v>43833</v>
      </c>
      <c r="B6783" s="1">
        <v>2.25</v>
      </c>
      <c r="C6783" s="1">
        <v>2.31</v>
      </c>
      <c r="D6783" s="1">
        <v>2.2349999999999999</v>
      </c>
      <c r="E6783" s="1">
        <v>2.2799999999999998</v>
      </c>
      <c r="G6783" s="6">
        <f t="shared" si="736"/>
        <v>4.9999999999999822E-2</v>
      </c>
      <c r="H6783" s="1">
        <f t="shared" si="737"/>
        <v>4.9999999999999822E-2</v>
      </c>
      <c r="I6783" s="1">
        <f t="shared" si="738"/>
        <v>0</v>
      </c>
      <c r="K6783" s="6">
        <f t="shared" si="739"/>
        <v>2.7142857142857104E-2</v>
      </c>
      <c r="L6783" s="6">
        <f t="shared" si="740"/>
        <v>7.1428571428571175E-3</v>
      </c>
      <c r="M6783" s="6">
        <f t="shared" si="741"/>
        <v>3.8000000000000083</v>
      </c>
      <c r="N6783" s="6">
        <f t="shared" si="742"/>
        <v>79.1666666666667</v>
      </c>
      <c r="Q6783" s="1">
        <v>2.2549090000000001</v>
      </c>
      <c r="R6783" s="3">
        <v>215900</v>
      </c>
    </row>
    <row r="6784" spans="1:18" x14ac:dyDescent="0.2">
      <c r="A6784" s="8">
        <v>43836</v>
      </c>
      <c r="B6784" s="1">
        <v>2.2999999999999998</v>
      </c>
      <c r="C6784" s="1">
        <v>2.33</v>
      </c>
      <c r="D6784" s="1">
        <v>2.2690000000000001</v>
      </c>
      <c r="E6784" s="1">
        <v>2.31</v>
      </c>
      <c r="G6784" s="6">
        <f t="shared" si="736"/>
        <v>3.0000000000000249E-2</v>
      </c>
      <c r="H6784" s="1">
        <f t="shared" si="737"/>
        <v>3.0000000000000249E-2</v>
      </c>
      <c r="I6784" s="1">
        <f t="shared" si="738"/>
        <v>0</v>
      </c>
      <c r="K6784" s="6">
        <f t="shared" si="739"/>
        <v>2.9285714285714266E-2</v>
      </c>
      <c r="L6784" s="6">
        <f t="shared" si="740"/>
        <v>7.1428571428571175E-3</v>
      </c>
      <c r="M6784" s="6">
        <f t="shared" si="741"/>
        <v>4.1000000000000121</v>
      </c>
      <c r="N6784" s="6">
        <f t="shared" si="742"/>
        <v>80.392156862745139</v>
      </c>
      <c r="Q6784" s="1">
        <v>2.2845789999999999</v>
      </c>
      <c r="R6784" s="3">
        <v>195400</v>
      </c>
    </row>
    <row r="6785" spans="1:18" x14ac:dyDescent="0.2">
      <c r="A6785" s="8">
        <v>43837</v>
      </c>
      <c r="B6785" s="1">
        <v>2.3199999999999998</v>
      </c>
      <c r="C6785" s="1">
        <v>2.4300000000000002</v>
      </c>
      <c r="D6785" s="1">
        <v>2.3199999999999998</v>
      </c>
      <c r="E6785" s="1">
        <v>2.4</v>
      </c>
      <c r="G6785" s="6">
        <f t="shared" si="736"/>
        <v>8.9999999999999858E-2</v>
      </c>
      <c r="H6785" s="1">
        <f t="shared" si="737"/>
        <v>8.9999999999999858E-2</v>
      </c>
      <c r="I6785" s="1">
        <f t="shared" si="738"/>
        <v>0</v>
      </c>
      <c r="K6785" s="6">
        <f t="shared" si="739"/>
        <v>3.4285714285714253E-2</v>
      </c>
      <c r="L6785" s="6">
        <f t="shared" si="740"/>
        <v>7.1428571428571175E-3</v>
      </c>
      <c r="M6785" s="6">
        <f t="shared" si="741"/>
        <v>4.8000000000000123</v>
      </c>
      <c r="N6785" s="6">
        <f t="shared" si="742"/>
        <v>82.758620689655203</v>
      </c>
      <c r="Q6785" s="1">
        <v>2.3735889999999999</v>
      </c>
      <c r="R6785" s="3">
        <v>261600</v>
      </c>
    </row>
    <row r="6786" spans="1:18" x14ac:dyDescent="0.2">
      <c r="A6786" s="8">
        <v>43838</v>
      </c>
      <c r="B6786" s="1">
        <v>2.4</v>
      </c>
      <c r="C6786" s="1">
        <v>2.4</v>
      </c>
      <c r="D6786" s="1">
        <v>2.31</v>
      </c>
      <c r="E6786" s="1">
        <v>2.3199999999999998</v>
      </c>
      <c r="G6786" s="6">
        <f t="shared" si="736"/>
        <v>-8.0000000000000071E-2</v>
      </c>
      <c r="H6786" s="1">
        <f t="shared" si="737"/>
        <v>0</v>
      </c>
      <c r="I6786" s="1">
        <f t="shared" si="738"/>
        <v>8.0000000000000071E-2</v>
      </c>
      <c r="K6786" s="6">
        <f t="shared" si="739"/>
        <v>3.4285714285714253E-2</v>
      </c>
      <c r="L6786" s="6">
        <f t="shared" si="740"/>
        <v>1.2142857142857106E-2</v>
      </c>
      <c r="M6786" s="6">
        <f t="shared" si="741"/>
        <v>2.8235294117647118</v>
      </c>
      <c r="N6786" s="6">
        <f t="shared" si="742"/>
        <v>73.846153846153882</v>
      </c>
      <c r="Q6786" s="1">
        <v>2.2944689999999999</v>
      </c>
      <c r="R6786" s="3">
        <v>161600</v>
      </c>
    </row>
    <row r="6787" spans="1:18" x14ac:dyDescent="0.2">
      <c r="A6787" s="8">
        <v>43839</v>
      </c>
      <c r="B6787" s="1">
        <v>2.41</v>
      </c>
      <c r="C6787" s="1">
        <v>2.5499999999999998</v>
      </c>
      <c r="D6787" s="1">
        <v>2.38</v>
      </c>
      <c r="E6787" s="1">
        <v>2.54</v>
      </c>
      <c r="G6787" s="6">
        <f t="shared" si="736"/>
        <v>0.2200000000000002</v>
      </c>
      <c r="H6787" s="1">
        <f t="shared" si="737"/>
        <v>0.2200000000000002</v>
      </c>
      <c r="I6787" s="1">
        <f t="shared" si="738"/>
        <v>0</v>
      </c>
      <c r="K6787" s="6">
        <f t="shared" si="739"/>
        <v>4.9999999999999982E-2</v>
      </c>
      <c r="L6787" s="6">
        <f t="shared" si="740"/>
        <v>1.1428571428571408E-2</v>
      </c>
      <c r="M6787" s="6">
        <f t="shared" si="741"/>
        <v>4.3750000000000062</v>
      </c>
      <c r="N6787" s="6">
        <f t="shared" si="742"/>
        <v>81.395348837209326</v>
      </c>
      <c r="Q6787" s="1">
        <v>2.5120480000000001</v>
      </c>
      <c r="R6787" s="3">
        <v>484900</v>
      </c>
    </row>
    <row r="6788" spans="1:18" x14ac:dyDescent="0.2">
      <c r="A6788" s="8">
        <v>43840</v>
      </c>
      <c r="B6788" s="1">
        <v>2.54</v>
      </c>
      <c r="C6788" s="1">
        <v>2.6</v>
      </c>
      <c r="D6788" s="1">
        <v>2.4300000000000002</v>
      </c>
      <c r="E6788" s="1">
        <v>2.5299999999999998</v>
      </c>
      <c r="G6788" s="6">
        <f t="shared" ref="G6788:G6851" si="743">E6788-E6787</f>
        <v>-1.0000000000000231E-2</v>
      </c>
      <c r="H6788" s="1">
        <f t="shared" ref="H6788:H6851" si="744">IF(G6788&gt;0,G6788,0)</f>
        <v>0</v>
      </c>
      <c r="I6788" s="1">
        <f t="shared" ref="I6788:I6851" si="745">IF(G6788&lt;0,ABS(G6788),0)</f>
        <v>1.0000000000000231E-2</v>
      </c>
      <c r="K6788" s="6">
        <f t="shared" si="739"/>
        <v>4.928571428571428E-2</v>
      </c>
      <c r="L6788" s="6">
        <f t="shared" si="740"/>
        <v>1.2142857142857138E-2</v>
      </c>
      <c r="M6788" s="6">
        <f t="shared" si="741"/>
        <v>4.0588235294117663</v>
      </c>
      <c r="N6788" s="6">
        <f t="shared" si="742"/>
        <v>80.232558139534888</v>
      </c>
      <c r="Q6788" s="1">
        <v>2.5021580000000001</v>
      </c>
      <c r="R6788" s="3">
        <v>393000</v>
      </c>
    </row>
    <row r="6789" spans="1:18" x14ac:dyDescent="0.2">
      <c r="A6789" s="8">
        <v>43843</v>
      </c>
      <c r="B6789" s="1">
        <v>2.48</v>
      </c>
      <c r="C6789" s="1">
        <v>2.54</v>
      </c>
      <c r="D6789" s="1">
        <v>2.48</v>
      </c>
      <c r="E6789" s="1">
        <v>2.5099999999999998</v>
      </c>
      <c r="G6789" s="6">
        <f t="shared" si="743"/>
        <v>-2.0000000000000018E-2</v>
      </c>
      <c r="H6789" s="1">
        <f t="shared" si="744"/>
        <v>0</v>
      </c>
      <c r="I6789" s="1">
        <f t="shared" si="745"/>
        <v>2.0000000000000018E-2</v>
      </c>
      <c r="K6789" s="6">
        <f t="shared" si="739"/>
        <v>4.857142857142855E-2</v>
      </c>
      <c r="L6789" s="6">
        <f t="shared" si="740"/>
        <v>1.3571428571428568E-2</v>
      </c>
      <c r="M6789" s="6">
        <f t="shared" si="741"/>
        <v>3.5789473684210522</v>
      </c>
      <c r="N6789" s="6">
        <f t="shared" si="742"/>
        <v>78.160919540229884</v>
      </c>
      <c r="Q6789" s="1">
        <v>2.4823780000000002</v>
      </c>
      <c r="R6789" s="3">
        <v>227900</v>
      </c>
    </row>
    <row r="6790" spans="1:18" x14ac:dyDescent="0.2">
      <c r="A6790" s="8">
        <v>43844</v>
      </c>
      <c r="B6790" s="1">
        <v>2.48</v>
      </c>
      <c r="C6790" s="1">
        <v>2.5299999999999998</v>
      </c>
      <c r="D6790" s="1">
        <v>2.48</v>
      </c>
      <c r="E6790" s="1">
        <v>2.52</v>
      </c>
      <c r="G6790" s="6">
        <f t="shared" si="743"/>
        <v>1.0000000000000231E-2</v>
      </c>
      <c r="H6790" s="1">
        <f t="shared" si="744"/>
        <v>1.0000000000000231E-2</v>
      </c>
      <c r="I6790" s="1">
        <f t="shared" si="745"/>
        <v>0</v>
      </c>
      <c r="K6790" s="6">
        <f t="shared" si="739"/>
        <v>4.928571428571428E-2</v>
      </c>
      <c r="L6790" s="6">
        <f t="shared" si="740"/>
        <v>1.3571428571428568E-2</v>
      </c>
      <c r="M6790" s="6">
        <f t="shared" si="741"/>
        <v>3.6315789473684217</v>
      </c>
      <c r="N6790" s="6">
        <f t="shared" si="742"/>
        <v>78.409090909090907</v>
      </c>
      <c r="Q6790" s="1">
        <v>2.4922680000000001</v>
      </c>
      <c r="R6790" s="3">
        <v>144400</v>
      </c>
    </row>
    <row r="6791" spans="1:18" x14ac:dyDescent="0.2">
      <c r="A6791" s="8">
        <v>43845</v>
      </c>
      <c r="B6791" s="1">
        <v>2.5099999999999998</v>
      </c>
      <c r="C6791" s="1">
        <v>2.5299999999999998</v>
      </c>
      <c r="D6791" s="1">
        <v>2.4900000000000002</v>
      </c>
      <c r="E6791" s="1">
        <v>2.52</v>
      </c>
      <c r="G6791" s="6">
        <f t="shared" si="743"/>
        <v>0</v>
      </c>
      <c r="H6791" s="1">
        <f t="shared" si="744"/>
        <v>0</v>
      </c>
      <c r="I6791" s="1">
        <f t="shared" si="745"/>
        <v>0</v>
      </c>
      <c r="K6791" s="6">
        <f t="shared" si="739"/>
        <v>4.7142857142857153E-2</v>
      </c>
      <c r="L6791" s="6">
        <f t="shared" si="740"/>
        <v>1.3571428571428568E-2</v>
      </c>
      <c r="M6791" s="6">
        <f t="shared" si="741"/>
        <v>3.4736842105263177</v>
      </c>
      <c r="N6791" s="6">
        <f t="shared" si="742"/>
        <v>77.64705882352942</v>
      </c>
      <c r="Q6791" s="1">
        <v>2.4922680000000001</v>
      </c>
      <c r="R6791" s="3">
        <v>144300</v>
      </c>
    </row>
    <row r="6792" spans="1:18" x14ac:dyDescent="0.2">
      <c r="A6792" s="8">
        <v>43846</v>
      </c>
      <c r="B6792" s="1">
        <v>2.52</v>
      </c>
      <c r="C6792" s="1">
        <v>2.54</v>
      </c>
      <c r="D6792" s="1">
        <v>2.5</v>
      </c>
      <c r="E6792" s="1">
        <v>2.5299999999999998</v>
      </c>
      <c r="G6792" s="6">
        <f t="shared" si="743"/>
        <v>9.9999999999997868E-3</v>
      </c>
      <c r="H6792" s="1">
        <f t="shared" si="744"/>
        <v>9.9999999999997868E-3</v>
      </c>
      <c r="I6792" s="1">
        <f t="shared" si="745"/>
        <v>0</v>
      </c>
      <c r="K6792" s="6">
        <f t="shared" si="739"/>
        <v>3.9285714285714271E-2</v>
      </c>
      <c r="L6792" s="6">
        <f t="shared" si="740"/>
        <v>1.3571428571428568E-2</v>
      </c>
      <c r="M6792" s="6">
        <f t="shared" si="741"/>
        <v>2.8947368421052628</v>
      </c>
      <c r="N6792" s="6">
        <f t="shared" si="742"/>
        <v>74.324324324324323</v>
      </c>
      <c r="Q6792" s="1">
        <v>2.5021580000000001</v>
      </c>
      <c r="R6792" s="3">
        <v>97300</v>
      </c>
    </row>
    <row r="6793" spans="1:18" x14ac:dyDescent="0.2">
      <c r="A6793" s="8">
        <v>43847</v>
      </c>
      <c r="B6793" s="1">
        <v>2.52</v>
      </c>
      <c r="C6793" s="1">
        <v>2.52</v>
      </c>
      <c r="D6793" s="1">
        <v>2.5</v>
      </c>
      <c r="E6793" s="1">
        <v>2.5</v>
      </c>
      <c r="G6793" s="6">
        <f t="shared" si="743"/>
        <v>-2.9999999999999805E-2</v>
      </c>
      <c r="H6793" s="1">
        <f t="shared" si="744"/>
        <v>0</v>
      </c>
      <c r="I6793" s="1">
        <f t="shared" si="745"/>
        <v>2.9999999999999805E-2</v>
      </c>
      <c r="K6793" s="6">
        <f t="shared" si="739"/>
        <v>3.9285714285714271E-2</v>
      </c>
      <c r="L6793" s="6">
        <f t="shared" si="740"/>
        <v>1.4999999999999998E-2</v>
      </c>
      <c r="M6793" s="6">
        <f t="shared" si="741"/>
        <v>2.6190476190476186</v>
      </c>
      <c r="N6793" s="6">
        <f t="shared" si="742"/>
        <v>72.368421052631575</v>
      </c>
      <c r="Q6793" s="1">
        <v>2.4724879999999998</v>
      </c>
      <c r="R6793" s="3">
        <v>141100</v>
      </c>
    </row>
    <row r="6794" spans="1:18" x14ac:dyDescent="0.2">
      <c r="A6794" s="8">
        <v>43851</v>
      </c>
      <c r="B6794" s="1">
        <v>2.44</v>
      </c>
      <c r="C6794" s="1">
        <v>2.4900000000000002</v>
      </c>
      <c r="D6794" s="1">
        <v>2.35</v>
      </c>
      <c r="E6794" s="1">
        <v>2.37</v>
      </c>
      <c r="G6794" s="6">
        <f t="shared" si="743"/>
        <v>-0.12999999999999989</v>
      </c>
      <c r="H6794" s="1">
        <f t="shared" si="744"/>
        <v>0</v>
      </c>
      <c r="I6794" s="1">
        <f t="shared" si="745"/>
        <v>0.12999999999999989</v>
      </c>
      <c r="K6794" s="6">
        <f t="shared" si="739"/>
        <v>2.9999999999999995E-2</v>
      </c>
      <c r="L6794" s="6">
        <f t="shared" si="740"/>
        <v>2.4285714285714275E-2</v>
      </c>
      <c r="M6794" s="6">
        <f t="shared" si="741"/>
        <v>1.2352941176470591</v>
      </c>
      <c r="N6794" s="6">
        <f t="shared" si="742"/>
        <v>55.263157894736842</v>
      </c>
      <c r="Q6794" s="1">
        <v>2.3439179999999999</v>
      </c>
      <c r="R6794" s="3">
        <v>313800</v>
      </c>
    </row>
    <row r="6795" spans="1:18" x14ac:dyDescent="0.2">
      <c r="A6795" s="8">
        <v>43852</v>
      </c>
      <c r="B6795" s="1">
        <v>2.42</v>
      </c>
      <c r="C6795" s="1">
        <v>2.42</v>
      </c>
      <c r="D6795" s="1">
        <v>2.2599999999999998</v>
      </c>
      <c r="E6795" s="1">
        <v>2.34</v>
      </c>
      <c r="G6795" s="6">
        <f t="shared" si="743"/>
        <v>-3.0000000000000249E-2</v>
      </c>
      <c r="H6795" s="1">
        <f t="shared" si="744"/>
        <v>0</v>
      </c>
      <c r="I6795" s="1">
        <f t="shared" si="745"/>
        <v>3.0000000000000249E-2</v>
      </c>
      <c r="K6795" s="6">
        <f t="shared" si="739"/>
        <v>2.9999999999999995E-2</v>
      </c>
      <c r="L6795" s="6">
        <f t="shared" si="740"/>
        <v>2.1428571428571446E-2</v>
      </c>
      <c r="M6795" s="6">
        <f t="shared" si="741"/>
        <v>1.3999999999999986</v>
      </c>
      <c r="N6795" s="6">
        <f t="shared" si="742"/>
        <v>58.333333333333307</v>
      </c>
      <c r="Q6795" s="1">
        <v>2.3142489999999998</v>
      </c>
      <c r="R6795" s="3">
        <v>325000</v>
      </c>
    </row>
    <row r="6796" spans="1:18" x14ac:dyDescent="0.2">
      <c r="A6796" s="8">
        <v>43853</v>
      </c>
      <c r="B6796" s="1">
        <v>2.29</v>
      </c>
      <c r="C6796" s="1">
        <v>2.36</v>
      </c>
      <c r="D6796" s="1">
        <v>2.2599999999999998</v>
      </c>
      <c r="E6796" s="1">
        <v>2.33</v>
      </c>
      <c r="G6796" s="6">
        <f t="shared" si="743"/>
        <v>-9.9999999999997868E-3</v>
      </c>
      <c r="H6796" s="1">
        <f t="shared" si="744"/>
        <v>0</v>
      </c>
      <c r="I6796" s="1">
        <f t="shared" si="745"/>
        <v>9.9999999999997868E-3</v>
      </c>
      <c r="K6796" s="6">
        <f t="shared" si="739"/>
        <v>2.9285714285714297E-2</v>
      </c>
      <c r="L6796" s="6">
        <f t="shared" si="740"/>
        <v>2.2142857142857148E-2</v>
      </c>
      <c r="M6796" s="6">
        <f t="shared" si="741"/>
        <v>1.3225806451612905</v>
      </c>
      <c r="N6796" s="6">
        <f t="shared" si="742"/>
        <v>56.94444444444445</v>
      </c>
      <c r="Q6796" s="1">
        <v>2.3043589999999998</v>
      </c>
      <c r="R6796" s="3">
        <v>181200</v>
      </c>
    </row>
    <row r="6797" spans="1:18" x14ac:dyDescent="0.2">
      <c r="A6797" s="8">
        <v>43854</v>
      </c>
      <c r="B6797" s="1">
        <v>2.33</v>
      </c>
      <c r="C6797" s="1">
        <v>2.38</v>
      </c>
      <c r="D6797" s="1">
        <v>2.29</v>
      </c>
      <c r="E6797" s="1">
        <v>2.36</v>
      </c>
      <c r="G6797" s="6">
        <f t="shared" si="743"/>
        <v>2.9999999999999805E-2</v>
      </c>
      <c r="H6797" s="1">
        <f t="shared" si="744"/>
        <v>2.9999999999999805E-2</v>
      </c>
      <c r="I6797" s="1">
        <f t="shared" si="745"/>
        <v>0</v>
      </c>
      <c r="K6797" s="6">
        <f t="shared" si="739"/>
        <v>2.7857142857142865E-2</v>
      </c>
      <c r="L6797" s="6">
        <f t="shared" si="740"/>
        <v>2.2142857142857148E-2</v>
      </c>
      <c r="M6797" s="6">
        <f t="shared" si="741"/>
        <v>1.2580645161290323</v>
      </c>
      <c r="N6797" s="6">
        <f t="shared" si="742"/>
        <v>55.714285714285708</v>
      </c>
      <c r="Q6797" s="1">
        <v>2.334028</v>
      </c>
      <c r="R6797" s="3">
        <v>86000</v>
      </c>
    </row>
    <row r="6798" spans="1:18" x14ac:dyDescent="0.2">
      <c r="A6798" s="8">
        <v>43857</v>
      </c>
      <c r="B6798" s="1">
        <v>2.25</v>
      </c>
      <c r="C6798" s="1">
        <v>2.29</v>
      </c>
      <c r="D6798" s="1">
        <v>2.15</v>
      </c>
      <c r="E6798" s="1">
        <v>2.15</v>
      </c>
      <c r="G6798" s="6">
        <f t="shared" si="743"/>
        <v>-0.20999999999999996</v>
      </c>
      <c r="H6798" s="1">
        <f t="shared" si="744"/>
        <v>0</v>
      </c>
      <c r="I6798" s="1">
        <f t="shared" si="745"/>
        <v>0.20999999999999996</v>
      </c>
      <c r="K6798" s="6">
        <f t="shared" si="739"/>
        <v>2.5714285714285707E-2</v>
      </c>
      <c r="L6798" s="6">
        <f t="shared" si="740"/>
        <v>3.7142857142857144E-2</v>
      </c>
      <c r="M6798" s="6">
        <f t="shared" si="741"/>
        <v>0.69230769230769207</v>
      </c>
      <c r="N6798" s="6">
        <f t="shared" si="742"/>
        <v>40.909090909090899</v>
      </c>
      <c r="Q6798" s="1">
        <v>2.1263399999999999</v>
      </c>
      <c r="R6798" s="3">
        <v>244900</v>
      </c>
    </row>
    <row r="6799" spans="1:18" x14ac:dyDescent="0.2">
      <c r="A6799" s="8">
        <v>43858</v>
      </c>
      <c r="B6799" s="1">
        <v>2.2200000000000002</v>
      </c>
      <c r="C6799" s="1">
        <v>2.29</v>
      </c>
      <c r="D6799" s="1">
        <v>2.15</v>
      </c>
      <c r="E6799" s="1">
        <v>2.27</v>
      </c>
      <c r="G6799" s="6">
        <f t="shared" si="743"/>
        <v>0.12000000000000011</v>
      </c>
      <c r="H6799" s="1">
        <f t="shared" si="744"/>
        <v>0.12000000000000011</v>
      </c>
      <c r="I6799" s="1">
        <f t="shared" si="745"/>
        <v>0</v>
      </c>
      <c r="K6799" s="6">
        <f t="shared" si="739"/>
        <v>2.7857142857142865E-2</v>
      </c>
      <c r="L6799" s="6">
        <f t="shared" si="740"/>
        <v>3.7142857142857144E-2</v>
      </c>
      <c r="M6799" s="6">
        <f t="shared" si="741"/>
        <v>0.75000000000000022</v>
      </c>
      <c r="N6799" s="6">
        <f t="shared" si="742"/>
        <v>42.857142857142861</v>
      </c>
      <c r="Q6799" s="1">
        <v>2.2450190000000001</v>
      </c>
      <c r="R6799" s="3">
        <v>189100</v>
      </c>
    </row>
    <row r="6800" spans="1:18" x14ac:dyDescent="0.2">
      <c r="A6800" s="8">
        <v>43859</v>
      </c>
      <c r="B6800" s="1">
        <v>2.29</v>
      </c>
      <c r="C6800" s="1">
        <v>2.3340000000000001</v>
      </c>
      <c r="D6800" s="1">
        <v>2.2200000000000002</v>
      </c>
      <c r="E6800" s="1">
        <v>2.2400000000000002</v>
      </c>
      <c r="G6800" s="6">
        <f t="shared" si="743"/>
        <v>-2.9999999999999805E-2</v>
      </c>
      <c r="H6800" s="1">
        <f t="shared" si="744"/>
        <v>0</v>
      </c>
      <c r="I6800" s="1">
        <f t="shared" si="745"/>
        <v>2.9999999999999805E-2</v>
      </c>
      <c r="K6800" s="6">
        <f t="shared" ref="K6800:K6863" si="746">AVERAGE(H6787:H6800)</f>
        <v>2.7857142857142865E-2</v>
      </c>
      <c r="L6800" s="6">
        <f t="shared" ref="L6800:L6863" si="747">AVERAGE(I6787:I6800)</f>
        <v>3.3571428571428551E-2</v>
      </c>
      <c r="M6800" s="6">
        <f t="shared" ref="M6800:M6863" si="748">K6800/L6800</f>
        <v>0.82978723404255395</v>
      </c>
      <c r="N6800" s="6">
        <f t="shared" si="742"/>
        <v>45.348837209302346</v>
      </c>
      <c r="Q6800" s="1">
        <v>2.2153489999999998</v>
      </c>
      <c r="R6800" s="3">
        <v>122100</v>
      </c>
    </row>
    <row r="6801" spans="1:18" x14ac:dyDescent="0.2">
      <c r="A6801" s="8">
        <v>43860</v>
      </c>
      <c r="B6801" s="1">
        <v>2.2000000000000002</v>
      </c>
      <c r="C6801" s="1">
        <v>2.2400000000000002</v>
      </c>
      <c r="D6801" s="1">
        <v>2.16</v>
      </c>
      <c r="E6801" s="1">
        <v>2.23</v>
      </c>
      <c r="G6801" s="6">
        <f t="shared" si="743"/>
        <v>-1.0000000000000231E-2</v>
      </c>
      <c r="H6801" s="1">
        <f t="shared" si="744"/>
        <v>0</v>
      </c>
      <c r="I6801" s="1">
        <f t="shared" si="745"/>
        <v>1.0000000000000231E-2</v>
      </c>
      <c r="K6801" s="6">
        <f t="shared" si="746"/>
        <v>1.2142857142857138E-2</v>
      </c>
      <c r="L6801" s="6">
        <f t="shared" si="747"/>
        <v>3.4285714285714287E-2</v>
      </c>
      <c r="M6801" s="6">
        <f t="shared" si="748"/>
        <v>0.35416666666666652</v>
      </c>
      <c r="N6801" s="6">
        <f t="shared" ref="N6801:N6864" si="749">IF(L6801=0,100,100-(100/(1+M6801)))</f>
        <v>26.153846153846146</v>
      </c>
      <c r="Q6801" s="1">
        <v>2.2054589999999998</v>
      </c>
      <c r="R6801" s="3">
        <v>198000</v>
      </c>
    </row>
    <row r="6802" spans="1:18" x14ac:dyDescent="0.2">
      <c r="A6802" s="8">
        <v>43861</v>
      </c>
      <c r="B6802" s="1">
        <v>2.19</v>
      </c>
      <c r="C6802" s="1">
        <v>2.2599999999999998</v>
      </c>
      <c r="D6802" s="1">
        <v>2.19</v>
      </c>
      <c r="E6802" s="1">
        <v>2.2400000000000002</v>
      </c>
      <c r="G6802" s="6">
        <f t="shared" si="743"/>
        <v>1.0000000000000231E-2</v>
      </c>
      <c r="H6802" s="1">
        <f t="shared" si="744"/>
        <v>1.0000000000000231E-2</v>
      </c>
      <c r="I6802" s="1">
        <f t="shared" si="745"/>
        <v>0</v>
      </c>
      <c r="K6802" s="6">
        <f t="shared" si="746"/>
        <v>1.2857142857142869E-2</v>
      </c>
      <c r="L6802" s="6">
        <f t="shared" si="747"/>
        <v>3.3571428571428551E-2</v>
      </c>
      <c r="M6802" s="6">
        <f t="shared" si="748"/>
        <v>0.38297872340425593</v>
      </c>
      <c r="N6802" s="6">
        <f t="shared" si="749"/>
        <v>27.692307692307722</v>
      </c>
      <c r="Q6802" s="1">
        <v>2.2153489999999998</v>
      </c>
      <c r="R6802" s="3">
        <v>126200</v>
      </c>
    </row>
    <row r="6803" spans="1:18" x14ac:dyDescent="0.2">
      <c r="A6803" s="8">
        <v>43864</v>
      </c>
      <c r="B6803" s="1">
        <v>2.12</v>
      </c>
      <c r="C6803" s="1">
        <v>2.2400000000000002</v>
      </c>
      <c r="D6803" s="1">
        <v>2.11</v>
      </c>
      <c r="E6803" s="1">
        <v>2.19</v>
      </c>
      <c r="G6803" s="6">
        <f t="shared" si="743"/>
        <v>-5.0000000000000266E-2</v>
      </c>
      <c r="H6803" s="1">
        <f t="shared" si="744"/>
        <v>0</v>
      </c>
      <c r="I6803" s="1">
        <f t="shared" si="745"/>
        <v>5.0000000000000266E-2</v>
      </c>
      <c r="K6803" s="6">
        <f t="shared" si="746"/>
        <v>1.2857142857142869E-2</v>
      </c>
      <c r="L6803" s="6">
        <f t="shared" si="747"/>
        <v>3.5714285714285712E-2</v>
      </c>
      <c r="M6803" s="6">
        <f t="shared" si="748"/>
        <v>0.36000000000000038</v>
      </c>
      <c r="N6803" s="6">
        <f t="shared" si="749"/>
        <v>26.47058823529413</v>
      </c>
      <c r="Q6803" s="1">
        <v>2.1659000000000002</v>
      </c>
      <c r="R6803" s="3">
        <v>251200</v>
      </c>
    </row>
    <row r="6804" spans="1:18" x14ac:dyDescent="0.2">
      <c r="A6804" s="8">
        <v>43865</v>
      </c>
      <c r="B6804" s="1">
        <v>2.2200000000000002</v>
      </c>
      <c r="C6804" s="1">
        <v>2.27</v>
      </c>
      <c r="D6804" s="1">
        <v>2.19</v>
      </c>
      <c r="E6804" s="1">
        <v>2.21</v>
      </c>
      <c r="G6804" s="6">
        <f t="shared" si="743"/>
        <v>2.0000000000000018E-2</v>
      </c>
      <c r="H6804" s="1">
        <f t="shared" si="744"/>
        <v>2.0000000000000018E-2</v>
      </c>
      <c r="I6804" s="1">
        <f t="shared" si="745"/>
        <v>0</v>
      </c>
      <c r="K6804" s="6">
        <f t="shared" si="746"/>
        <v>1.3571428571428568E-2</v>
      </c>
      <c r="L6804" s="6">
        <f t="shared" si="747"/>
        <v>3.5714285714285712E-2</v>
      </c>
      <c r="M6804" s="6">
        <f t="shared" si="748"/>
        <v>0.37999999999999989</v>
      </c>
      <c r="N6804" s="6">
        <f t="shared" si="749"/>
        <v>27.536231884057969</v>
      </c>
      <c r="Q6804" s="1">
        <v>2.1856789999999999</v>
      </c>
      <c r="R6804" s="3">
        <v>157300</v>
      </c>
    </row>
    <row r="6805" spans="1:18" x14ac:dyDescent="0.2">
      <c r="A6805" s="8">
        <v>43866</v>
      </c>
      <c r="B6805" s="1">
        <v>2.21</v>
      </c>
      <c r="C6805" s="1">
        <v>2.25</v>
      </c>
      <c r="D6805" s="1">
        <v>2.21</v>
      </c>
      <c r="E6805" s="1">
        <v>2.25</v>
      </c>
      <c r="G6805" s="6">
        <f t="shared" si="743"/>
        <v>4.0000000000000036E-2</v>
      </c>
      <c r="H6805" s="1">
        <f t="shared" si="744"/>
        <v>4.0000000000000036E-2</v>
      </c>
      <c r="I6805" s="1">
        <f t="shared" si="745"/>
        <v>0</v>
      </c>
      <c r="K6805" s="6">
        <f t="shared" si="746"/>
        <v>1.6428571428571428E-2</v>
      </c>
      <c r="L6805" s="6">
        <f t="shared" si="747"/>
        <v>3.5714285714285712E-2</v>
      </c>
      <c r="M6805" s="6">
        <f t="shared" si="748"/>
        <v>0.46</v>
      </c>
      <c r="N6805" s="6">
        <f t="shared" si="749"/>
        <v>31.506849315068493</v>
      </c>
      <c r="Q6805" s="1">
        <v>2.2252390000000002</v>
      </c>
      <c r="R6805" s="3">
        <v>84200</v>
      </c>
    </row>
    <row r="6806" spans="1:18" x14ac:dyDescent="0.2">
      <c r="A6806" s="8">
        <v>43867</v>
      </c>
      <c r="B6806" s="1">
        <v>2.2599999999999998</v>
      </c>
      <c r="C6806" s="1">
        <v>2.2730000000000001</v>
      </c>
      <c r="D6806" s="1">
        <v>2.19</v>
      </c>
      <c r="E6806" s="1">
        <v>2.2000000000000002</v>
      </c>
      <c r="G6806" s="6">
        <f t="shared" si="743"/>
        <v>-4.9999999999999822E-2</v>
      </c>
      <c r="H6806" s="1">
        <f t="shared" si="744"/>
        <v>0</v>
      </c>
      <c r="I6806" s="1">
        <f t="shared" si="745"/>
        <v>4.9999999999999822E-2</v>
      </c>
      <c r="K6806" s="6">
        <f t="shared" si="746"/>
        <v>1.5714285714285729E-2</v>
      </c>
      <c r="L6806" s="6">
        <f t="shared" si="747"/>
        <v>3.9285714285714271E-2</v>
      </c>
      <c r="M6806" s="6">
        <f t="shared" si="748"/>
        <v>0.40000000000000052</v>
      </c>
      <c r="N6806" s="6">
        <f t="shared" si="749"/>
        <v>28.571428571428598</v>
      </c>
      <c r="Q6806" s="1">
        <v>2.175789</v>
      </c>
      <c r="R6806" s="3">
        <v>201400</v>
      </c>
    </row>
    <row r="6807" spans="1:18" x14ac:dyDescent="0.2">
      <c r="A6807" s="8">
        <v>43868</v>
      </c>
      <c r="B6807" s="1">
        <v>2.19</v>
      </c>
      <c r="C6807" s="1">
        <v>2.21</v>
      </c>
      <c r="D6807" s="1">
        <v>2.145</v>
      </c>
      <c r="E6807" s="1">
        <v>2.21</v>
      </c>
      <c r="G6807" s="6">
        <f t="shared" si="743"/>
        <v>9.9999999999997868E-3</v>
      </c>
      <c r="H6807" s="1">
        <f t="shared" si="744"/>
        <v>9.9999999999997868E-3</v>
      </c>
      <c r="I6807" s="1">
        <f t="shared" si="745"/>
        <v>0</v>
      </c>
      <c r="K6807" s="6">
        <f t="shared" si="746"/>
        <v>1.6428571428571428E-2</v>
      </c>
      <c r="L6807" s="6">
        <f t="shared" si="747"/>
        <v>3.7142857142857144E-2</v>
      </c>
      <c r="M6807" s="6">
        <f t="shared" si="748"/>
        <v>0.44230769230769229</v>
      </c>
      <c r="N6807" s="6">
        <f t="shared" si="749"/>
        <v>30.666666666666671</v>
      </c>
      <c r="Q6807" s="1">
        <v>2.1856789999999999</v>
      </c>
      <c r="R6807" s="3">
        <v>181600</v>
      </c>
    </row>
    <row r="6808" spans="1:18" x14ac:dyDescent="0.2">
      <c r="A6808" s="8">
        <v>43871</v>
      </c>
      <c r="B6808" s="1">
        <v>2.2000000000000002</v>
      </c>
      <c r="C6808" s="1">
        <v>2.2000000000000002</v>
      </c>
      <c r="D6808" s="1">
        <v>2.06</v>
      </c>
      <c r="E6808" s="1">
        <v>2.1</v>
      </c>
      <c r="G6808" s="6">
        <f t="shared" si="743"/>
        <v>-0.10999999999999988</v>
      </c>
      <c r="H6808" s="1">
        <f t="shared" si="744"/>
        <v>0</v>
      </c>
      <c r="I6808" s="1">
        <f t="shared" si="745"/>
        <v>0.10999999999999988</v>
      </c>
      <c r="K6808" s="6">
        <f t="shared" si="746"/>
        <v>1.6428571428571428E-2</v>
      </c>
      <c r="L6808" s="6">
        <f t="shared" si="747"/>
        <v>3.5714285714285712E-2</v>
      </c>
      <c r="M6808" s="6">
        <f t="shared" si="748"/>
        <v>0.46</v>
      </c>
      <c r="N6808" s="6">
        <f t="shared" si="749"/>
        <v>31.506849315068493</v>
      </c>
      <c r="Q6808" s="1">
        <v>2.0768900000000001</v>
      </c>
      <c r="R6808" s="3">
        <v>228500</v>
      </c>
    </row>
    <row r="6809" spans="1:18" x14ac:dyDescent="0.2">
      <c r="A6809" s="8">
        <v>43872</v>
      </c>
      <c r="B6809" s="1">
        <v>2.1</v>
      </c>
      <c r="C6809" s="1">
        <v>2.17</v>
      </c>
      <c r="D6809" s="1">
        <v>2.1</v>
      </c>
      <c r="E6809" s="1">
        <v>2.11</v>
      </c>
      <c r="G6809" s="6">
        <f t="shared" si="743"/>
        <v>9.9999999999997868E-3</v>
      </c>
      <c r="H6809" s="1">
        <f t="shared" si="744"/>
        <v>9.9999999999997868E-3</v>
      </c>
      <c r="I6809" s="1">
        <f t="shared" si="745"/>
        <v>0</v>
      </c>
      <c r="K6809" s="6">
        <f t="shared" si="746"/>
        <v>1.7142857142857126E-2</v>
      </c>
      <c r="L6809" s="6">
        <f t="shared" si="747"/>
        <v>3.3571428571428551E-2</v>
      </c>
      <c r="M6809" s="6">
        <f t="shared" si="748"/>
        <v>0.51063829787234027</v>
      </c>
      <c r="N6809" s="6">
        <f t="shared" si="749"/>
        <v>33.802816901408448</v>
      </c>
      <c r="Q6809" s="1">
        <v>2.0867800000000001</v>
      </c>
      <c r="R6809" s="3">
        <v>68900</v>
      </c>
    </row>
    <row r="6810" spans="1:18" x14ac:dyDescent="0.2">
      <c r="A6810" s="8">
        <v>43873</v>
      </c>
      <c r="B6810" s="1">
        <v>2.15</v>
      </c>
      <c r="C6810" s="1">
        <v>2.1800000000000002</v>
      </c>
      <c r="D6810" s="1">
        <v>2.11</v>
      </c>
      <c r="E6810" s="1">
        <v>2.13</v>
      </c>
      <c r="G6810" s="6">
        <f t="shared" si="743"/>
        <v>2.0000000000000018E-2</v>
      </c>
      <c r="H6810" s="1">
        <f t="shared" si="744"/>
        <v>2.0000000000000018E-2</v>
      </c>
      <c r="I6810" s="1">
        <f t="shared" si="745"/>
        <v>0</v>
      </c>
      <c r="K6810" s="6">
        <f t="shared" si="746"/>
        <v>1.8571428571428555E-2</v>
      </c>
      <c r="L6810" s="6">
        <f t="shared" si="747"/>
        <v>3.2857142857142856E-2</v>
      </c>
      <c r="M6810" s="6">
        <f t="shared" si="748"/>
        <v>0.56521739130434734</v>
      </c>
      <c r="N6810" s="6">
        <f t="shared" si="749"/>
        <v>36.111111111111086</v>
      </c>
      <c r="Q6810" s="1">
        <v>2.10656</v>
      </c>
      <c r="R6810" s="3">
        <v>89400</v>
      </c>
    </row>
    <row r="6811" spans="1:18" x14ac:dyDescent="0.2">
      <c r="A6811" s="8">
        <v>43874</v>
      </c>
      <c r="B6811" s="1">
        <v>2.13</v>
      </c>
      <c r="C6811" s="1">
        <v>2.14</v>
      </c>
      <c r="D6811" s="1">
        <v>2.11</v>
      </c>
      <c r="E6811" s="1">
        <v>2.11</v>
      </c>
      <c r="G6811" s="6">
        <f t="shared" si="743"/>
        <v>-2.0000000000000018E-2</v>
      </c>
      <c r="H6811" s="1">
        <f t="shared" si="744"/>
        <v>0</v>
      </c>
      <c r="I6811" s="1">
        <f t="shared" si="745"/>
        <v>2.0000000000000018E-2</v>
      </c>
      <c r="K6811" s="6">
        <f t="shared" si="746"/>
        <v>1.6428571428571428E-2</v>
      </c>
      <c r="L6811" s="6">
        <f t="shared" si="747"/>
        <v>3.4285714285714287E-2</v>
      </c>
      <c r="M6811" s="6">
        <f t="shared" si="748"/>
        <v>0.47916666666666663</v>
      </c>
      <c r="N6811" s="6">
        <f t="shared" si="749"/>
        <v>32.394366197183089</v>
      </c>
      <c r="Q6811" s="1">
        <v>2.0867800000000001</v>
      </c>
      <c r="R6811" s="3">
        <v>59900</v>
      </c>
    </row>
    <row r="6812" spans="1:18" x14ac:dyDescent="0.2">
      <c r="A6812" s="8">
        <v>43875</v>
      </c>
      <c r="B6812" s="1">
        <v>2.11</v>
      </c>
      <c r="C6812" s="1">
        <v>2.13</v>
      </c>
      <c r="D6812" s="1">
        <v>2.0699999999999998</v>
      </c>
      <c r="E6812" s="1">
        <v>2.0699999999999998</v>
      </c>
      <c r="G6812" s="6">
        <f t="shared" si="743"/>
        <v>-4.0000000000000036E-2</v>
      </c>
      <c r="H6812" s="1">
        <f t="shared" si="744"/>
        <v>0</v>
      </c>
      <c r="I6812" s="1">
        <f t="shared" si="745"/>
        <v>4.0000000000000036E-2</v>
      </c>
      <c r="K6812" s="6">
        <f t="shared" si="746"/>
        <v>1.6428571428571428E-2</v>
      </c>
      <c r="L6812" s="6">
        <f t="shared" si="747"/>
        <v>2.2142857142857148E-2</v>
      </c>
      <c r="M6812" s="6">
        <f t="shared" si="748"/>
        <v>0.74193548387096753</v>
      </c>
      <c r="N6812" s="6">
        <f t="shared" si="749"/>
        <v>42.592592592592588</v>
      </c>
      <c r="Q6812" s="1">
        <v>2.0472199999999998</v>
      </c>
      <c r="R6812" s="3">
        <v>122700</v>
      </c>
    </row>
    <row r="6813" spans="1:18" x14ac:dyDescent="0.2">
      <c r="A6813" s="8">
        <v>43879</v>
      </c>
      <c r="B6813" s="1">
        <v>2.0499999999999998</v>
      </c>
      <c r="C6813" s="1">
        <v>2.12</v>
      </c>
      <c r="D6813" s="1">
        <v>2.0499999999999998</v>
      </c>
      <c r="E6813" s="1">
        <v>2.0699999999999998</v>
      </c>
      <c r="G6813" s="6">
        <f t="shared" si="743"/>
        <v>0</v>
      </c>
      <c r="H6813" s="1">
        <f t="shared" si="744"/>
        <v>0</v>
      </c>
      <c r="I6813" s="1">
        <f t="shared" si="745"/>
        <v>0</v>
      </c>
      <c r="K6813" s="6">
        <f t="shared" si="746"/>
        <v>7.857142857142849E-3</v>
      </c>
      <c r="L6813" s="6">
        <f t="shared" si="747"/>
        <v>2.2142857142857148E-2</v>
      </c>
      <c r="M6813" s="6">
        <f t="shared" si="748"/>
        <v>0.35483870967741893</v>
      </c>
      <c r="N6813" s="6">
        <f t="shared" si="749"/>
        <v>26.190476190476176</v>
      </c>
      <c r="Q6813" s="1">
        <v>2.0472199999999998</v>
      </c>
      <c r="R6813" s="3">
        <v>177900</v>
      </c>
    </row>
    <row r="6814" spans="1:18" x14ac:dyDescent="0.2">
      <c r="A6814" s="8">
        <v>43880</v>
      </c>
      <c r="B6814" s="1">
        <v>2.2000000000000002</v>
      </c>
      <c r="C6814" s="1">
        <v>2.21</v>
      </c>
      <c r="D6814" s="1">
        <v>2.1</v>
      </c>
      <c r="E6814" s="1">
        <v>2.16</v>
      </c>
      <c r="G6814" s="6">
        <f t="shared" si="743"/>
        <v>9.0000000000000302E-2</v>
      </c>
      <c r="H6814" s="1">
        <f t="shared" si="744"/>
        <v>9.0000000000000302E-2</v>
      </c>
      <c r="I6814" s="1">
        <f t="shared" si="745"/>
        <v>0</v>
      </c>
      <c r="K6814" s="6">
        <f t="shared" si="746"/>
        <v>1.4285714285714299E-2</v>
      </c>
      <c r="L6814" s="6">
        <f t="shared" si="747"/>
        <v>2.0000000000000018E-2</v>
      </c>
      <c r="M6814" s="6">
        <f t="shared" si="748"/>
        <v>0.7142857142857143</v>
      </c>
      <c r="N6814" s="6">
        <f t="shared" si="749"/>
        <v>41.666666666666671</v>
      </c>
      <c r="Q6814" s="1">
        <v>2.1362299999999999</v>
      </c>
      <c r="R6814" s="3">
        <v>267900</v>
      </c>
    </row>
    <row r="6815" spans="1:18" x14ac:dyDescent="0.2">
      <c r="A6815" s="8">
        <v>43881</v>
      </c>
      <c r="B6815" s="1">
        <v>2.17</v>
      </c>
      <c r="C6815" s="1">
        <v>2.2400000000000002</v>
      </c>
      <c r="D6815" s="1">
        <v>2.17</v>
      </c>
      <c r="E6815" s="1">
        <v>2.23</v>
      </c>
      <c r="G6815" s="6">
        <f t="shared" si="743"/>
        <v>6.999999999999984E-2</v>
      </c>
      <c r="H6815" s="1">
        <f t="shared" si="744"/>
        <v>6.999999999999984E-2</v>
      </c>
      <c r="I6815" s="1">
        <f t="shared" si="745"/>
        <v>0</v>
      </c>
      <c r="K6815" s="6">
        <f t="shared" si="746"/>
        <v>1.9285714285714288E-2</v>
      </c>
      <c r="L6815" s="6">
        <f t="shared" si="747"/>
        <v>1.9285714285714288E-2</v>
      </c>
      <c r="M6815" s="6">
        <f t="shared" si="748"/>
        <v>1</v>
      </c>
      <c r="N6815" s="6">
        <f t="shared" si="749"/>
        <v>50</v>
      </c>
      <c r="Q6815" s="1">
        <v>2.2054589999999998</v>
      </c>
      <c r="R6815" s="3">
        <v>117500</v>
      </c>
    </row>
    <row r="6816" spans="1:18" x14ac:dyDescent="0.2">
      <c r="A6816" s="8">
        <v>43882</v>
      </c>
      <c r="B6816" s="1">
        <v>2.23</v>
      </c>
      <c r="C6816" s="1">
        <v>2.23</v>
      </c>
      <c r="D6816" s="1">
        <v>2.1</v>
      </c>
      <c r="E6816" s="1">
        <v>2.11</v>
      </c>
      <c r="G6816" s="6">
        <f t="shared" si="743"/>
        <v>-0.12000000000000011</v>
      </c>
      <c r="H6816" s="1">
        <f t="shared" si="744"/>
        <v>0</v>
      </c>
      <c r="I6816" s="1">
        <f t="shared" si="745"/>
        <v>0.12000000000000011</v>
      </c>
      <c r="K6816" s="6">
        <f t="shared" si="746"/>
        <v>1.8571428571428555E-2</v>
      </c>
      <c r="L6816" s="6">
        <f t="shared" si="747"/>
        <v>2.7857142857142865E-2</v>
      </c>
      <c r="M6816" s="6">
        <f t="shared" si="748"/>
        <v>0.66666666666666585</v>
      </c>
      <c r="N6816" s="6">
        <f t="shared" si="749"/>
        <v>39.999999999999972</v>
      </c>
      <c r="Q6816" s="1">
        <v>2.0867800000000001</v>
      </c>
      <c r="R6816" s="3">
        <v>127200</v>
      </c>
    </row>
    <row r="6817" spans="1:18" x14ac:dyDescent="0.2">
      <c r="A6817" s="8">
        <v>43885</v>
      </c>
      <c r="B6817" s="1">
        <v>2.0299999999999998</v>
      </c>
      <c r="C6817" s="1">
        <v>2.09</v>
      </c>
      <c r="D6817" s="1">
        <v>2.02</v>
      </c>
      <c r="E6817" s="1">
        <v>2.06</v>
      </c>
      <c r="G6817" s="6">
        <f t="shared" si="743"/>
        <v>-4.9999999999999822E-2</v>
      </c>
      <c r="H6817" s="1">
        <f t="shared" si="744"/>
        <v>0</v>
      </c>
      <c r="I6817" s="1">
        <f t="shared" si="745"/>
        <v>4.9999999999999822E-2</v>
      </c>
      <c r="K6817" s="6">
        <f t="shared" si="746"/>
        <v>1.8571428571428555E-2</v>
      </c>
      <c r="L6817" s="6">
        <f t="shared" si="747"/>
        <v>2.7857142857142834E-2</v>
      </c>
      <c r="M6817" s="6">
        <f t="shared" si="748"/>
        <v>0.66666666666666663</v>
      </c>
      <c r="N6817" s="6">
        <f t="shared" si="749"/>
        <v>39.999999999999993</v>
      </c>
      <c r="Q6817" s="1">
        <v>2.0373299999999999</v>
      </c>
      <c r="R6817" s="3">
        <v>213600</v>
      </c>
    </row>
    <row r="6818" spans="1:18" x14ac:dyDescent="0.2">
      <c r="A6818" s="8">
        <v>43886</v>
      </c>
      <c r="B6818" s="1">
        <v>2.06</v>
      </c>
      <c r="C6818" s="1">
        <v>2.12</v>
      </c>
      <c r="D6818" s="1">
        <v>2.0499999999999998</v>
      </c>
      <c r="E6818" s="1">
        <v>2.06</v>
      </c>
      <c r="G6818" s="6">
        <f t="shared" si="743"/>
        <v>0</v>
      </c>
      <c r="H6818" s="1">
        <f t="shared" si="744"/>
        <v>0</v>
      </c>
      <c r="I6818" s="1">
        <f t="shared" si="745"/>
        <v>0</v>
      </c>
      <c r="K6818" s="6">
        <f t="shared" si="746"/>
        <v>1.7142857142857126E-2</v>
      </c>
      <c r="L6818" s="6">
        <f t="shared" si="747"/>
        <v>2.7857142857142834E-2</v>
      </c>
      <c r="M6818" s="6">
        <f t="shared" si="748"/>
        <v>0.61538461538461531</v>
      </c>
      <c r="N6818" s="6">
        <f t="shared" si="749"/>
        <v>38.095238095238095</v>
      </c>
      <c r="Q6818" s="1">
        <v>2.0373299999999999</v>
      </c>
      <c r="R6818" s="3">
        <v>196100</v>
      </c>
    </row>
    <row r="6819" spans="1:18" x14ac:dyDescent="0.2">
      <c r="A6819" s="8">
        <v>43887</v>
      </c>
      <c r="B6819" s="1">
        <v>2.0499999999999998</v>
      </c>
      <c r="C6819" s="1">
        <v>2.1</v>
      </c>
      <c r="D6819" s="1">
        <v>2.0099999999999998</v>
      </c>
      <c r="E6819" s="1">
        <v>2.02</v>
      </c>
      <c r="G6819" s="6">
        <f t="shared" si="743"/>
        <v>-4.0000000000000036E-2</v>
      </c>
      <c r="H6819" s="1">
        <f t="shared" si="744"/>
        <v>0</v>
      </c>
      <c r="I6819" s="1">
        <f t="shared" si="745"/>
        <v>4.0000000000000036E-2</v>
      </c>
      <c r="K6819" s="6">
        <f t="shared" si="746"/>
        <v>1.4285714285714266E-2</v>
      </c>
      <c r="L6819" s="6">
        <f t="shared" si="747"/>
        <v>3.0714285714285694E-2</v>
      </c>
      <c r="M6819" s="6">
        <f t="shared" si="748"/>
        <v>0.4651162790697671</v>
      </c>
      <c r="N6819" s="6">
        <f t="shared" si="749"/>
        <v>31.746031746031733</v>
      </c>
      <c r="Q6819" s="1">
        <v>1.99777</v>
      </c>
      <c r="R6819" s="3">
        <v>124500</v>
      </c>
    </row>
    <row r="6820" spans="1:18" x14ac:dyDescent="0.2">
      <c r="A6820" s="8">
        <v>43888</v>
      </c>
      <c r="B6820" s="1">
        <v>2</v>
      </c>
      <c r="C6820" s="1">
        <v>2.04</v>
      </c>
      <c r="D6820" s="1">
        <v>1.92</v>
      </c>
      <c r="E6820" s="1">
        <v>1.95</v>
      </c>
      <c r="G6820" s="6">
        <f t="shared" si="743"/>
        <v>-7.0000000000000062E-2</v>
      </c>
      <c r="H6820" s="1">
        <f t="shared" si="744"/>
        <v>0</v>
      </c>
      <c r="I6820" s="1">
        <f t="shared" si="745"/>
        <v>7.0000000000000062E-2</v>
      </c>
      <c r="K6820" s="6">
        <f t="shared" si="746"/>
        <v>1.4285714285714266E-2</v>
      </c>
      <c r="L6820" s="6">
        <f t="shared" si="747"/>
        <v>3.214285714285714E-2</v>
      </c>
      <c r="M6820" s="6">
        <f t="shared" si="748"/>
        <v>0.44444444444444386</v>
      </c>
      <c r="N6820" s="6">
        <f t="shared" si="749"/>
        <v>30.769230769230731</v>
      </c>
      <c r="Q6820" s="1">
        <v>1.9285410000000001</v>
      </c>
      <c r="R6820" s="3">
        <v>450300</v>
      </c>
    </row>
    <row r="6821" spans="1:18" x14ac:dyDescent="0.2">
      <c r="A6821" s="8">
        <v>43889</v>
      </c>
      <c r="B6821" s="1">
        <v>1.91</v>
      </c>
      <c r="C6821" s="1">
        <v>2.02</v>
      </c>
      <c r="D6821" s="1">
        <v>1.91</v>
      </c>
      <c r="E6821" s="1">
        <v>2</v>
      </c>
      <c r="G6821" s="6">
        <f t="shared" si="743"/>
        <v>5.0000000000000044E-2</v>
      </c>
      <c r="H6821" s="1">
        <f t="shared" si="744"/>
        <v>5.0000000000000044E-2</v>
      </c>
      <c r="I6821" s="1">
        <f t="shared" si="745"/>
        <v>0</v>
      </c>
      <c r="K6821" s="6">
        <f t="shared" si="746"/>
        <v>1.7142857142857144E-2</v>
      </c>
      <c r="L6821" s="6">
        <f t="shared" si="747"/>
        <v>3.214285714285714E-2</v>
      </c>
      <c r="M6821" s="6">
        <f t="shared" si="748"/>
        <v>0.53333333333333344</v>
      </c>
      <c r="N6821" s="6">
        <f t="shared" si="749"/>
        <v>34.782608695652172</v>
      </c>
      <c r="Q6821" s="1">
        <v>1.9779899999999999</v>
      </c>
      <c r="R6821" s="3">
        <v>251900</v>
      </c>
    </row>
    <row r="6822" spans="1:18" x14ac:dyDescent="0.2">
      <c r="A6822" s="8">
        <v>43892</v>
      </c>
      <c r="B6822" s="1">
        <v>2</v>
      </c>
      <c r="C6822" s="1">
        <v>2.0499999999999998</v>
      </c>
      <c r="D6822" s="1">
        <v>1.98</v>
      </c>
      <c r="E6822" s="1">
        <v>2</v>
      </c>
      <c r="G6822" s="6">
        <f t="shared" si="743"/>
        <v>0</v>
      </c>
      <c r="H6822" s="1">
        <f t="shared" si="744"/>
        <v>0</v>
      </c>
      <c r="I6822" s="1">
        <f t="shared" si="745"/>
        <v>0</v>
      </c>
      <c r="K6822" s="6">
        <f t="shared" si="746"/>
        <v>1.7142857142857144E-2</v>
      </c>
      <c r="L6822" s="6">
        <f t="shared" si="747"/>
        <v>2.4285714285714292E-2</v>
      </c>
      <c r="M6822" s="6">
        <f t="shared" si="748"/>
        <v>0.70588235294117629</v>
      </c>
      <c r="N6822" s="6">
        <f t="shared" si="749"/>
        <v>41.379310344827573</v>
      </c>
      <c r="Q6822" s="1">
        <v>1.9779899999999999</v>
      </c>
      <c r="R6822" s="3">
        <v>148300</v>
      </c>
    </row>
    <row r="6823" spans="1:18" x14ac:dyDescent="0.2">
      <c r="A6823" s="8">
        <v>43893</v>
      </c>
      <c r="B6823" s="1">
        <v>2</v>
      </c>
      <c r="C6823" s="1">
        <v>2.02</v>
      </c>
      <c r="D6823" s="1">
        <v>1.95</v>
      </c>
      <c r="E6823" s="1">
        <v>1.95</v>
      </c>
      <c r="G6823" s="6">
        <f t="shared" si="743"/>
        <v>-5.0000000000000044E-2</v>
      </c>
      <c r="H6823" s="1">
        <f t="shared" si="744"/>
        <v>0</v>
      </c>
      <c r="I6823" s="1">
        <f t="shared" si="745"/>
        <v>5.0000000000000044E-2</v>
      </c>
      <c r="K6823" s="6">
        <f t="shared" si="746"/>
        <v>1.6428571428571442E-2</v>
      </c>
      <c r="L6823" s="6">
        <f t="shared" si="747"/>
        <v>2.7857142857142865E-2</v>
      </c>
      <c r="M6823" s="6">
        <f t="shared" si="748"/>
        <v>0.58974358974359009</v>
      </c>
      <c r="N6823" s="6">
        <f t="shared" si="749"/>
        <v>37.096774193548399</v>
      </c>
      <c r="Q6823" s="1">
        <v>1.9285410000000001</v>
      </c>
      <c r="R6823" s="3">
        <v>216700</v>
      </c>
    </row>
    <row r="6824" spans="1:18" x14ac:dyDescent="0.2">
      <c r="A6824" s="8">
        <v>43894</v>
      </c>
      <c r="B6824" s="1">
        <v>1.98</v>
      </c>
      <c r="C6824" s="1">
        <v>2.0299999999999998</v>
      </c>
      <c r="D6824" s="1">
        <v>1.97</v>
      </c>
      <c r="E6824" s="1">
        <v>1.97</v>
      </c>
      <c r="G6824" s="6">
        <f t="shared" si="743"/>
        <v>2.0000000000000018E-2</v>
      </c>
      <c r="H6824" s="1">
        <f t="shared" si="744"/>
        <v>2.0000000000000018E-2</v>
      </c>
      <c r="I6824" s="1">
        <f t="shared" si="745"/>
        <v>0</v>
      </c>
      <c r="K6824" s="6">
        <f t="shared" si="746"/>
        <v>1.6428571428571442E-2</v>
      </c>
      <c r="L6824" s="6">
        <f t="shared" si="747"/>
        <v>2.7857142857142865E-2</v>
      </c>
      <c r="M6824" s="6">
        <f t="shared" si="748"/>
        <v>0.58974358974359009</v>
      </c>
      <c r="N6824" s="6">
        <f t="shared" si="749"/>
        <v>37.096774193548399</v>
      </c>
      <c r="Q6824" s="1">
        <v>1.948321</v>
      </c>
      <c r="R6824" s="3">
        <v>151200</v>
      </c>
    </row>
    <row r="6825" spans="1:18" x14ac:dyDescent="0.2">
      <c r="A6825" s="8">
        <v>43895</v>
      </c>
      <c r="B6825" s="1">
        <v>1.96</v>
      </c>
      <c r="C6825" s="1">
        <v>1.97</v>
      </c>
      <c r="D6825" s="1">
        <v>1.92</v>
      </c>
      <c r="E6825" s="1">
        <v>1.94</v>
      </c>
      <c r="G6825" s="6">
        <f t="shared" si="743"/>
        <v>-3.0000000000000027E-2</v>
      </c>
      <c r="H6825" s="1">
        <f t="shared" si="744"/>
        <v>0</v>
      </c>
      <c r="I6825" s="1">
        <f t="shared" si="745"/>
        <v>3.0000000000000027E-2</v>
      </c>
      <c r="K6825" s="6">
        <f t="shared" si="746"/>
        <v>1.6428571428571442E-2</v>
      </c>
      <c r="L6825" s="6">
        <f t="shared" si="747"/>
        <v>2.8571428571428581E-2</v>
      </c>
      <c r="M6825" s="6">
        <f t="shared" si="748"/>
        <v>0.57500000000000029</v>
      </c>
      <c r="N6825" s="6">
        <f t="shared" si="749"/>
        <v>36.507936507936513</v>
      </c>
      <c r="Q6825" s="1">
        <v>1.9186510000000001</v>
      </c>
      <c r="R6825" s="3">
        <v>160600</v>
      </c>
    </row>
    <row r="6826" spans="1:18" x14ac:dyDescent="0.2">
      <c r="A6826" s="8">
        <v>43896</v>
      </c>
      <c r="B6826" s="1">
        <v>1.91</v>
      </c>
      <c r="C6826" s="1">
        <v>1.91</v>
      </c>
      <c r="D6826" s="1">
        <v>1.65</v>
      </c>
      <c r="E6826" s="1">
        <v>1.73</v>
      </c>
      <c r="G6826" s="6">
        <f t="shared" si="743"/>
        <v>-0.20999999999999996</v>
      </c>
      <c r="H6826" s="1">
        <f t="shared" si="744"/>
        <v>0</v>
      </c>
      <c r="I6826" s="1">
        <f t="shared" si="745"/>
        <v>0.20999999999999996</v>
      </c>
      <c r="K6826" s="6">
        <f t="shared" si="746"/>
        <v>1.6428571428571442E-2</v>
      </c>
      <c r="L6826" s="6">
        <f t="shared" si="747"/>
        <v>4.0714285714285717E-2</v>
      </c>
      <c r="M6826" s="6">
        <f t="shared" si="748"/>
        <v>0.40350877192982487</v>
      </c>
      <c r="N6826" s="6">
        <f t="shared" si="749"/>
        <v>28.750000000000014</v>
      </c>
      <c r="Q6826" s="1">
        <v>1.7109620000000001</v>
      </c>
      <c r="R6826" s="3">
        <v>550400</v>
      </c>
    </row>
    <row r="6827" spans="1:18" x14ac:dyDescent="0.2">
      <c r="A6827" s="8">
        <v>43899</v>
      </c>
      <c r="B6827" s="1">
        <v>1.48</v>
      </c>
      <c r="C6827" s="1">
        <v>1.5</v>
      </c>
      <c r="D6827" s="1">
        <v>1.35</v>
      </c>
      <c r="E6827" s="1">
        <v>1.39</v>
      </c>
      <c r="G6827" s="6">
        <f t="shared" si="743"/>
        <v>-0.34000000000000008</v>
      </c>
      <c r="H6827" s="1">
        <f t="shared" si="744"/>
        <v>0</v>
      </c>
      <c r="I6827" s="1">
        <f t="shared" si="745"/>
        <v>0.34000000000000008</v>
      </c>
      <c r="K6827" s="6">
        <f t="shared" si="746"/>
        <v>1.6428571428571442E-2</v>
      </c>
      <c r="L6827" s="6">
        <f t="shared" si="747"/>
        <v>6.5000000000000016E-2</v>
      </c>
      <c r="M6827" s="6">
        <f t="shared" si="748"/>
        <v>0.2527472527472529</v>
      </c>
      <c r="N6827" s="6">
        <f t="shared" si="749"/>
        <v>20.175438596491247</v>
      </c>
      <c r="Q6827" s="1">
        <v>1.374703</v>
      </c>
      <c r="R6827" s="3">
        <v>540800</v>
      </c>
    </row>
    <row r="6828" spans="1:18" x14ac:dyDescent="0.2">
      <c r="A6828" s="8">
        <v>43900</v>
      </c>
      <c r="B6828" s="1">
        <v>1.53</v>
      </c>
      <c r="C6828" s="1">
        <v>1.79</v>
      </c>
      <c r="D6828" s="1">
        <v>1.44</v>
      </c>
      <c r="E6828" s="1">
        <v>1.69</v>
      </c>
      <c r="G6828" s="6">
        <f t="shared" si="743"/>
        <v>0.30000000000000004</v>
      </c>
      <c r="H6828" s="1">
        <f t="shared" si="744"/>
        <v>0.30000000000000004</v>
      </c>
      <c r="I6828" s="1">
        <f t="shared" si="745"/>
        <v>0</v>
      </c>
      <c r="K6828" s="6">
        <f t="shared" si="746"/>
        <v>3.1428571428571424E-2</v>
      </c>
      <c r="L6828" s="6">
        <f t="shared" si="747"/>
        <v>6.5000000000000016E-2</v>
      </c>
      <c r="M6828" s="6">
        <f t="shared" si="748"/>
        <v>0.4835164835164833</v>
      </c>
      <c r="N6828" s="6">
        <f t="shared" si="749"/>
        <v>32.592592592592581</v>
      </c>
      <c r="Q6828" s="1">
        <v>1.6714020000000001</v>
      </c>
      <c r="R6828" s="3">
        <v>444800</v>
      </c>
    </row>
    <row r="6829" spans="1:18" x14ac:dyDescent="0.2">
      <c r="A6829" s="8">
        <v>43901</v>
      </c>
      <c r="B6829" s="1">
        <v>1.67</v>
      </c>
      <c r="C6829" s="1">
        <v>1.7</v>
      </c>
      <c r="D6829" s="1">
        <v>1.41</v>
      </c>
      <c r="E6829" s="1">
        <v>1.5</v>
      </c>
      <c r="G6829" s="6">
        <f t="shared" si="743"/>
        <v>-0.18999999999999995</v>
      </c>
      <c r="H6829" s="1">
        <f t="shared" si="744"/>
        <v>0</v>
      </c>
      <c r="I6829" s="1">
        <f t="shared" si="745"/>
        <v>0.18999999999999995</v>
      </c>
      <c r="K6829" s="6">
        <f t="shared" si="746"/>
        <v>2.6428571428571437E-2</v>
      </c>
      <c r="L6829" s="6">
        <f t="shared" si="747"/>
        <v>7.8571428571428584E-2</v>
      </c>
      <c r="M6829" s="6">
        <f t="shared" si="748"/>
        <v>0.33636363636363642</v>
      </c>
      <c r="N6829" s="6">
        <f t="shared" si="749"/>
        <v>25.170068027210888</v>
      </c>
      <c r="Q6829" s="1">
        <v>1.483493</v>
      </c>
      <c r="R6829" s="3">
        <v>354900</v>
      </c>
    </row>
    <row r="6830" spans="1:18" x14ac:dyDescent="0.2">
      <c r="A6830" s="8">
        <v>43902</v>
      </c>
      <c r="B6830" s="1">
        <v>1.35</v>
      </c>
      <c r="C6830" s="1">
        <v>1.39</v>
      </c>
      <c r="D6830" s="1">
        <v>1.25</v>
      </c>
      <c r="E6830" s="1">
        <v>1.25</v>
      </c>
      <c r="G6830" s="6">
        <f t="shared" si="743"/>
        <v>-0.25</v>
      </c>
      <c r="H6830" s="1">
        <f t="shared" si="744"/>
        <v>0</v>
      </c>
      <c r="I6830" s="1">
        <f t="shared" si="745"/>
        <v>0.25</v>
      </c>
      <c r="K6830" s="6">
        <f t="shared" si="746"/>
        <v>2.6428571428571437E-2</v>
      </c>
      <c r="L6830" s="6">
        <f t="shared" si="747"/>
        <v>8.7857142857142856E-2</v>
      </c>
      <c r="M6830" s="6">
        <f t="shared" si="748"/>
        <v>0.30081300813008138</v>
      </c>
      <c r="N6830" s="6">
        <f t="shared" si="749"/>
        <v>23.125</v>
      </c>
      <c r="Q6830" s="1">
        <v>1.2362439999999999</v>
      </c>
      <c r="R6830" s="3">
        <v>398600</v>
      </c>
    </row>
    <row r="6831" spans="1:18" x14ac:dyDescent="0.2">
      <c r="A6831" s="8">
        <v>43903</v>
      </c>
      <c r="B6831" s="1">
        <v>1.25</v>
      </c>
      <c r="C6831" s="1">
        <v>1.325</v>
      </c>
      <c r="D6831" s="1">
        <v>1.22</v>
      </c>
      <c r="E6831" s="1">
        <v>1.25</v>
      </c>
      <c r="G6831" s="6">
        <f t="shared" si="743"/>
        <v>0</v>
      </c>
      <c r="H6831" s="1">
        <f t="shared" si="744"/>
        <v>0</v>
      </c>
      <c r="I6831" s="1">
        <f t="shared" si="745"/>
        <v>0</v>
      </c>
      <c r="K6831" s="6">
        <f t="shared" si="746"/>
        <v>2.6428571428571437E-2</v>
      </c>
      <c r="L6831" s="6">
        <f t="shared" si="747"/>
        <v>8.4285714285714297E-2</v>
      </c>
      <c r="M6831" s="6">
        <f t="shared" si="748"/>
        <v>0.31355932203389836</v>
      </c>
      <c r="N6831" s="6">
        <f t="shared" si="749"/>
        <v>23.870967741935488</v>
      </c>
      <c r="Q6831" s="1">
        <v>1.2362439999999999</v>
      </c>
      <c r="R6831" s="3">
        <v>350900</v>
      </c>
    </row>
    <row r="6832" spans="1:18" x14ac:dyDescent="0.2">
      <c r="A6832" s="8">
        <v>43906</v>
      </c>
      <c r="B6832" s="1">
        <v>1.19</v>
      </c>
      <c r="C6832" s="1">
        <v>1.2</v>
      </c>
      <c r="D6832" s="1">
        <v>1.02</v>
      </c>
      <c r="E6832" s="1">
        <v>1.04</v>
      </c>
      <c r="G6832" s="6">
        <f t="shared" si="743"/>
        <v>-0.20999999999999996</v>
      </c>
      <c r="H6832" s="1">
        <f t="shared" si="744"/>
        <v>0</v>
      </c>
      <c r="I6832" s="1">
        <f t="shared" si="745"/>
        <v>0.20999999999999996</v>
      </c>
      <c r="K6832" s="6">
        <f t="shared" si="746"/>
        <v>2.6428571428571437E-2</v>
      </c>
      <c r="L6832" s="6">
        <f t="shared" si="747"/>
        <v>9.9285714285714297E-2</v>
      </c>
      <c r="M6832" s="6">
        <f t="shared" si="748"/>
        <v>0.2661870503597123</v>
      </c>
      <c r="N6832" s="6">
        <f t="shared" si="749"/>
        <v>21.02272727272728</v>
      </c>
      <c r="Q6832" s="1">
        <v>1.0285550000000001</v>
      </c>
      <c r="R6832" s="3">
        <v>336700</v>
      </c>
    </row>
    <row r="6833" spans="1:18" x14ac:dyDescent="0.2">
      <c r="A6833" s="8">
        <v>43907</v>
      </c>
      <c r="B6833" s="1">
        <v>1.05</v>
      </c>
      <c r="C6833" s="1">
        <v>1.08</v>
      </c>
      <c r="D6833" s="1">
        <v>0.98099999999999998</v>
      </c>
      <c r="E6833" s="1">
        <v>0.98699999999999999</v>
      </c>
      <c r="G6833" s="6">
        <f t="shared" si="743"/>
        <v>-5.3000000000000047E-2</v>
      </c>
      <c r="H6833" s="1">
        <f t="shared" si="744"/>
        <v>0</v>
      </c>
      <c r="I6833" s="1">
        <f t="shared" si="745"/>
        <v>5.3000000000000047E-2</v>
      </c>
      <c r="K6833" s="6">
        <f t="shared" si="746"/>
        <v>2.6428571428571437E-2</v>
      </c>
      <c r="L6833" s="6">
        <f t="shared" si="747"/>
        <v>0.10021428571428571</v>
      </c>
      <c r="M6833" s="6">
        <f t="shared" si="748"/>
        <v>0.26372059871703502</v>
      </c>
      <c r="N6833" s="6">
        <f t="shared" si="749"/>
        <v>20.868584320360981</v>
      </c>
      <c r="Q6833" s="1">
        <v>0.97613799999999995</v>
      </c>
      <c r="R6833" s="3">
        <v>550700</v>
      </c>
    </row>
    <row r="6834" spans="1:18" x14ac:dyDescent="0.2">
      <c r="A6834" s="8">
        <v>43908</v>
      </c>
      <c r="B6834" s="1">
        <v>0.95</v>
      </c>
      <c r="C6834" s="1">
        <v>0.95</v>
      </c>
      <c r="D6834" s="1">
        <v>0.80100000000000005</v>
      </c>
      <c r="E6834" s="1">
        <v>0.874</v>
      </c>
      <c r="G6834" s="6">
        <f t="shared" si="743"/>
        <v>-0.11299999999999999</v>
      </c>
      <c r="H6834" s="1">
        <f t="shared" si="744"/>
        <v>0</v>
      </c>
      <c r="I6834" s="1">
        <f t="shared" si="745"/>
        <v>0.11299999999999999</v>
      </c>
      <c r="K6834" s="6">
        <f t="shared" si="746"/>
        <v>2.6428571428571437E-2</v>
      </c>
      <c r="L6834" s="6">
        <f t="shared" si="747"/>
        <v>0.1032857142857143</v>
      </c>
      <c r="M6834" s="6">
        <f t="shared" si="748"/>
        <v>0.25587828492392811</v>
      </c>
      <c r="N6834" s="6">
        <f t="shared" si="749"/>
        <v>20.374449339207047</v>
      </c>
      <c r="Q6834" s="1">
        <v>0.86438199999999998</v>
      </c>
      <c r="R6834" s="3">
        <v>328600</v>
      </c>
    </row>
    <row r="6835" spans="1:18" x14ac:dyDescent="0.2">
      <c r="A6835" s="8">
        <v>43909</v>
      </c>
      <c r="B6835" s="1">
        <v>0.85</v>
      </c>
      <c r="C6835" s="1">
        <v>0.94</v>
      </c>
      <c r="D6835" s="1">
        <v>0.85</v>
      </c>
      <c r="E6835" s="1">
        <v>0.91</v>
      </c>
      <c r="G6835" s="6">
        <f t="shared" si="743"/>
        <v>3.6000000000000032E-2</v>
      </c>
      <c r="H6835" s="1">
        <f t="shared" si="744"/>
        <v>3.6000000000000032E-2</v>
      </c>
      <c r="I6835" s="1">
        <f t="shared" si="745"/>
        <v>0</v>
      </c>
      <c r="K6835" s="6">
        <f t="shared" si="746"/>
        <v>2.5428571428571436E-2</v>
      </c>
      <c r="L6835" s="6">
        <f t="shared" si="747"/>
        <v>0.1032857142857143</v>
      </c>
      <c r="M6835" s="6">
        <f t="shared" si="748"/>
        <v>0.24619640387275246</v>
      </c>
      <c r="N6835" s="6">
        <f t="shared" si="749"/>
        <v>19.755826859045513</v>
      </c>
      <c r="Q6835" s="1">
        <v>0.89998599999999995</v>
      </c>
      <c r="R6835" s="3">
        <v>493500</v>
      </c>
    </row>
    <row r="6836" spans="1:18" x14ac:dyDescent="0.2">
      <c r="A6836" s="8">
        <v>43910</v>
      </c>
      <c r="B6836" s="1">
        <v>0.93100000000000005</v>
      </c>
      <c r="C6836" s="1">
        <v>0.96</v>
      </c>
      <c r="D6836" s="1">
        <v>0.84</v>
      </c>
      <c r="E6836" s="1">
        <v>0.85799999999999998</v>
      </c>
      <c r="G6836" s="6">
        <f t="shared" si="743"/>
        <v>-5.2000000000000046E-2</v>
      </c>
      <c r="H6836" s="1">
        <f t="shared" si="744"/>
        <v>0</v>
      </c>
      <c r="I6836" s="1">
        <f t="shared" si="745"/>
        <v>5.2000000000000046E-2</v>
      </c>
      <c r="K6836" s="6">
        <f t="shared" si="746"/>
        <v>2.5428571428571436E-2</v>
      </c>
      <c r="L6836" s="6">
        <f t="shared" si="747"/>
        <v>0.10700000000000001</v>
      </c>
      <c r="M6836" s="6">
        <f t="shared" si="748"/>
        <v>0.23765020026702274</v>
      </c>
      <c r="N6836" s="6">
        <f t="shared" si="749"/>
        <v>19.201725997842502</v>
      </c>
      <c r="Q6836" s="1">
        <v>0.84855800000000003</v>
      </c>
      <c r="R6836" s="3">
        <v>394000</v>
      </c>
    </row>
    <row r="6837" spans="1:18" x14ac:dyDescent="0.2">
      <c r="A6837" s="8">
        <v>43913</v>
      </c>
      <c r="B6837" s="1">
        <v>0.83</v>
      </c>
      <c r="C6837" s="1">
        <v>0.84</v>
      </c>
      <c r="D6837" s="1">
        <v>0.7</v>
      </c>
      <c r="E6837" s="1">
        <v>0.71299999999999997</v>
      </c>
      <c r="G6837" s="6">
        <f t="shared" si="743"/>
        <v>-0.14500000000000002</v>
      </c>
      <c r="H6837" s="1">
        <f t="shared" si="744"/>
        <v>0</v>
      </c>
      <c r="I6837" s="1">
        <f t="shared" si="745"/>
        <v>0.14500000000000002</v>
      </c>
      <c r="K6837" s="6">
        <f t="shared" si="746"/>
        <v>2.5428571428571436E-2</v>
      </c>
      <c r="L6837" s="6">
        <f t="shared" si="747"/>
        <v>0.11378571428571428</v>
      </c>
      <c r="M6837" s="6">
        <f t="shared" si="748"/>
        <v>0.22347771500313882</v>
      </c>
      <c r="N6837" s="6">
        <f t="shared" si="749"/>
        <v>18.265777321703439</v>
      </c>
      <c r="Q6837" s="1">
        <v>0.70515399999999995</v>
      </c>
      <c r="R6837" s="3">
        <v>466000</v>
      </c>
    </row>
    <row r="6838" spans="1:18" x14ac:dyDescent="0.2">
      <c r="A6838" s="8">
        <v>43914</v>
      </c>
      <c r="B6838" s="1">
        <v>0.74</v>
      </c>
      <c r="C6838" s="1">
        <v>0.81</v>
      </c>
      <c r="D6838" s="1">
        <v>0.74</v>
      </c>
      <c r="E6838" s="1">
        <v>0.81</v>
      </c>
      <c r="G6838" s="6">
        <f t="shared" si="743"/>
        <v>9.7000000000000086E-2</v>
      </c>
      <c r="H6838" s="1">
        <f t="shared" si="744"/>
        <v>9.7000000000000086E-2</v>
      </c>
      <c r="I6838" s="1">
        <f t="shared" si="745"/>
        <v>0</v>
      </c>
      <c r="K6838" s="6">
        <f t="shared" si="746"/>
        <v>3.0928571428571441E-2</v>
      </c>
      <c r="L6838" s="6">
        <f t="shared" si="747"/>
        <v>0.11378571428571428</v>
      </c>
      <c r="M6838" s="6">
        <f t="shared" si="748"/>
        <v>0.27181418706842447</v>
      </c>
      <c r="N6838" s="6">
        <f t="shared" si="749"/>
        <v>21.372161895360321</v>
      </c>
      <c r="Q6838" s="1">
        <v>0.80108599999999996</v>
      </c>
      <c r="R6838" s="3">
        <v>267800</v>
      </c>
    </row>
    <row r="6839" spans="1:18" x14ac:dyDescent="0.2">
      <c r="A6839" s="8">
        <v>43915</v>
      </c>
      <c r="B6839" s="1">
        <v>0.81</v>
      </c>
      <c r="C6839" s="1">
        <v>1</v>
      </c>
      <c r="D6839" s="1">
        <v>0.8</v>
      </c>
      <c r="E6839" s="1">
        <v>0.81</v>
      </c>
      <c r="G6839" s="6">
        <f t="shared" si="743"/>
        <v>0</v>
      </c>
      <c r="H6839" s="1">
        <f t="shared" si="744"/>
        <v>0</v>
      </c>
      <c r="I6839" s="1">
        <f t="shared" si="745"/>
        <v>0</v>
      </c>
      <c r="K6839" s="6">
        <f t="shared" si="746"/>
        <v>3.0928571428571441E-2</v>
      </c>
      <c r="L6839" s="6">
        <f t="shared" si="747"/>
        <v>0.11164285714285715</v>
      </c>
      <c r="M6839" s="6">
        <f t="shared" si="748"/>
        <v>0.27703134996801032</v>
      </c>
      <c r="N6839" s="6">
        <f t="shared" si="749"/>
        <v>21.693386773547104</v>
      </c>
      <c r="Q6839" s="1">
        <v>0.80108599999999996</v>
      </c>
      <c r="R6839" s="3">
        <v>560600</v>
      </c>
    </row>
    <row r="6840" spans="1:18" x14ac:dyDescent="0.2">
      <c r="A6840" s="8">
        <v>43916</v>
      </c>
      <c r="B6840" s="1">
        <v>0.86799999999999999</v>
      </c>
      <c r="C6840" s="1">
        <v>1.1100000000000001</v>
      </c>
      <c r="D6840" s="1">
        <v>0.86799999999999999</v>
      </c>
      <c r="E6840" s="1">
        <v>0.92</v>
      </c>
      <c r="G6840" s="6">
        <f t="shared" si="743"/>
        <v>0.10999999999999999</v>
      </c>
      <c r="H6840" s="1">
        <f t="shared" si="744"/>
        <v>0.10999999999999999</v>
      </c>
      <c r="I6840" s="1">
        <f t="shared" si="745"/>
        <v>0</v>
      </c>
      <c r="K6840" s="6">
        <f t="shared" si="746"/>
        <v>3.8785714285714298E-2</v>
      </c>
      <c r="L6840" s="6">
        <f t="shared" si="747"/>
        <v>9.6642857142857155E-2</v>
      </c>
      <c r="M6840" s="6">
        <f t="shared" si="748"/>
        <v>0.40133037694013313</v>
      </c>
      <c r="N6840" s="6">
        <f t="shared" si="749"/>
        <v>28.639240506329116</v>
      </c>
      <c r="Q6840" s="1">
        <v>0.90987600000000002</v>
      </c>
      <c r="R6840" s="3">
        <v>616200</v>
      </c>
    </row>
    <row r="6841" spans="1:18" x14ac:dyDescent="0.2">
      <c r="A6841" s="8">
        <v>43917</v>
      </c>
      <c r="B6841" s="1">
        <v>0.94</v>
      </c>
      <c r="C6841" s="1">
        <v>1.04</v>
      </c>
      <c r="D6841" s="1">
        <v>0.86</v>
      </c>
      <c r="E6841" s="1">
        <v>0.93100000000000005</v>
      </c>
      <c r="G6841" s="6">
        <f t="shared" si="743"/>
        <v>1.100000000000001E-2</v>
      </c>
      <c r="H6841" s="1">
        <f t="shared" si="744"/>
        <v>1.100000000000001E-2</v>
      </c>
      <c r="I6841" s="1">
        <f t="shared" si="745"/>
        <v>0</v>
      </c>
      <c r="K6841" s="6">
        <f t="shared" si="746"/>
        <v>3.9571428571428584E-2</v>
      </c>
      <c r="L6841" s="6">
        <f t="shared" si="747"/>
        <v>7.2357142857142856E-2</v>
      </c>
      <c r="M6841" s="6">
        <f t="shared" si="748"/>
        <v>0.54689042448173764</v>
      </c>
      <c r="N6841" s="6">
        <f t="shared" si="749"/>
        <v>35.354179961710287</v>
      </c>
      <c r="Q6841" s="1">
        <v>0.92075399999999996</v>
      </c>
      <c r="R6841" s="3">
        <v>308200</v>
      </c>
    </row>
    <row r="6842" spans="1:18" x14ac:dyDescent="0.2">
      <c r="A6842" s="8">
        <v>43920</v>
      </c>
      <c r="B6842" s="1">
        <v>0.99</v>
      </c>
      <c r="C6842" s="1">
        <v>1.07</v>
      </c>
      <c r="D6842" s="1">
        <v>0.85</v>
      </c>
      <c r="E6842" s="1">
        <v>0.89900000000000002</v>
      </c>
      <c r="G6842" s="6">
        <f t="shared" si="743"/>
        <v>-3.2000000000000028E-2</v>
      </c>
      <c r="H6842" s="1">
        <f t="shared" si="744"/>
        <v>0</v>
      </c>
      <c r="I6842" s="1">
        <f t="shared" si="745"/>
        <v>3.2000000000000028E-2</v>
      </c>
      <c r="K6842" s="6">
        <f t="shared" si="746"/>
        <v>1.8142857142857152E-2</v>
      </c>
      <c r="L6842" s="6">
        <f t="shared" si="747"/>
        <v>7.4642857142857136E-2</v>
      </c>
      <c r="M6842" s="6">
        <f t="shared" si="748"/>
        <v>0.24306220095693795</v>
      </c>
      <c r="N6842" s="6">
        <f t="shared" si="749"/>
        <v>19.553502694380299</v>
      </c>
      <c r="Q6842" s="1">
        <v>0.88910699999999998</v>
      </c>
      <c r="R6842" s="3">
        <v>427300</v>
      </c>
    </row>
    <row r="6843" spans="1:18" x14ac:dyDescent="0.2">
      <c r="A6843" s="8">
        <v>43921</v>
      </c>
      <c r="B6843" s="1">
        <v>0.93400000000000005</v>
      </c>
      <c r="C6843" s="1">
        <v>0.97499999999999998</v>
      </c>
      <c r="D6843" s="1">
        <v>0.9</v>
      </c>
      <c r="E6843" s="1">
        <v>0.90200000000000002</v>
      </c>
      <c r="G6843" s="6">
        <f t="shared" si="743"/>
        <v>3.0000000000000027E-3</v>
      </c>
      <c r="H6843" s="1">
        <f t="shared" si="744"/>
        <v>3.0000000000000027E-3</v>
      </c>
      <c r="I6843" s="1">
        <f t="shared" si="745"/>
        <v>0</v>
      </c>
      <c r="K6843" s="6">
        <f t="shared" si="746"/>
        <v>1.8357142857142867E-2</v>
      </c>
      <c r="L6843" s="6">
        <f t="shared" si="747"/>
        <v>6.1071428571428575E-2</v>
      </c>
      <c r="M6843" s="6">
        <f t="shared" si="748"/>
        <v>0.30058479532163757</v>
      </c>
      <c r="N6843" s="6">
        <f t="shared" si="749"/>
        <v>23.111510791366925</v>
      </c>
      <c r="Q6843" s="1">
        <v>0.89207400000000003</v>
      </c>
      <c r="R6843" s="3">
        <v>248200</v>
      </c>
    </row>
    <row r="6844" spans="1:18" x14ac:dyDescent="0.2">
      <c r="A6844" s="8">
        <v>43922</v>
      </c>
      <c r="B6844" s="1">
        <v>0.94</v>
      </c>
      <c r="C6844" s="1">
        <v>0.94499999999999995</v>
      </c>
      <c r="D6844" s="1">
        <v>0.88</v>
      </c>
      <c r="E6844" s="1">
        <v>0.93</v>
      </c>
      <c r="G6844" s="6">
        <f t="shared" si="743"/>
        <v>2.8000000000000025E-2</v>
      </c>
      <c r="H6844" s="1">
        <f t="shared" si="744"/>
        <v>2.8000000000000025E-2</v>
      </c>
      <c r="I6844" s="1">
        <f t="shared" si="745"/>
        <v>0</v>
      </c>
      <c r="K6844" s="6">
        <f t="shared" si="746"/>
        <v>2.0357142857142869E-2</v>
      </c>
      <c r="L6844" s="6">
        <f t="shared" si="747"/>
        <v>4.3214285714285719E-2</v>
      </c>
      <c r="M6844" s="6">
        <f t="shared" si="748"/>
        <v>0.47107438016528946</v>
      </c>
      <c r="N6844" s="6">
        <f t="shared" si="749"/>
        <v>32.022471910112372</v>
      </c>
      <c r="Q6844" s="1">
        <v>0.91976599999999997</v>
      </c>
      <c r="R6844" s="3">
        <v>64400</v>
      </c>
    </row>
    <row r="6845" spans="1:18" x14ac:dyDescent="0.2">
      <c r="A6845" s="8">
        <v>43923</v>
      </c>
      <c r="B6845" s="1">
        <v>0.93</v>
      </c>
      <c r="C6845" s="1">
        <v>1.04</v>
      </c>
      <c r="D6845" s="1">
        <v>0.93</v>
      </c>
      <c r="E6845" s="1">
        <v>0.93100000000000005</v>
      </c>
      <c r="G6845" s="6">
        <f t="shared" si="743"/>
        <v>1.0000000000000009E-3</v>
      </c>
      <c r="H6845" s="1">
        <f t="shared" si="744"/>
        <v>1.0000000000000009E-3</v>
      </c>
      <c r="I6845" s="1">
        <f t="shared" si="745"/>
        <v>0</v>
      </c>
      <c r="K6845" s="6">
        <f t="shared" si="746"/>
        <v>2.0428571428571438E-2</v>
      </c>
      <c r="L6845" s="6">
        <f t="shared" si="747"/>
        <v>4.3214285714285719E-2</v>
      </c>
      <c r="M6845" s="6">
        <f t="shared" si="748"/>
        <v>0.47272727272727288</v>
      </c>
      <c r="N6845" s="6">
        <f t="shared" si="749"/>
        <v>32.098765432098773</v>
      </c>
      <c r="Q6845" s="1">
        <v>0.92075399999999996</v>
      </c>
      <c r="R6845" s="3">
        <v>326800</v>
      </c>
    </row>
    <row r="6846" spans="1:18" x14ac:dyDescent="0.2">
      <c r="A6846" s="8">
        <v>43924</v>
      </c>
      <c r="B6846" s="1">
        <v>1</v>
      </c>
      <c r="C6846" s="1">
        <v>1.03</v>
      </c>
      <c r="D6846" s="1">
        <v>0.92</v>
      </c>
      <c r="E6846" s="1">
        <v>0.97</v>
      </c>
      <c r="G6846" s="6">
        <f t="shared" si="743"/>
        <v>3.8999999999999924E-2</v>
      </c>
      <c r="H6846" s="1">
        <f t="shared" si="744"/>
        <v>3.8999999999999924E-2</v>
      </c>
      <c r="I6846" s="1">
        <f t="shared" si="745"/>
        <v>0</v>
      </c>
      <c r="K6846" s="6">
        <f t="shared" si="746"/>
        <v>2.3214285714285719E-2</v>
      </c>
      <c r="L6846" s="6">
        <f t="shared" si="747"/>
        <v>2.8214285714285723E-2</v>
      </c>
      <c r="M6846" s="6">
        <f t="shared" si="748"/>
        <v>0.82278481012658222</v>
      </c>
      <c r="N6846" s="6">
        <f t="shared" si="749"/>
        <v>45.138888888888886</v>
      </c>
      <c r="Q6846" s="1">
        <v>0.95932499999999998</v>
      </c>
      <c r="R6846" s="3">
        <v>226900</v>
      </c>
    </row>
    <row r="6847" spans="1:18" x14ac:dyDescent="0.2">
      <c r="A6847" s="8">
        <v>43927</v>
      </c>
      <c r="B6847" s="1">
        <v>0.97</v>
      </c>
      <c r="C6847" s="1">
        <v>1.02</v>
      </c>
      <c r="D6847" s="1">
        <v>0.95</v>
      </c>
      <c r="E6847" s="1">
        <v>0.996</v>
      </c>
      <c r="G6847" s="6">
        <f t="shared" si="743"/>
        <v>2.6000000000000023E-2</v>
      </c>
      <c r="H6847" s="1">
        <f t="shared" si="744"/>
        <v>2.6000000000000023E-2</v>
      </c>
      <c r="I6847" s="1">
        <f t="shared" si="745"/>
        <v>0</v>
      </c>
      <c r="K6847" s="6">
        <f t="shared" si="746"/>
        <v>2.5071428571428578E-2</v>
      </c>
      <c r="L6847" s="6">
        <f t="shared" si="747"/>
        <v>2.4428571428571435E-2</v>
      </c>
      <c r="M6847" s="6">
        <f t="shared" si="748"/>
        <v>1.0263157894736843</v>
      </c>
      <c r="N6847" s="6">
        <f t="shared" si="749"/>
        <v>50.649350649350644</v>
      </c>
      <c r="Q6847" s="1">
        <v>0.985039</v>
      </c>
      <c r="R6847" s="3">
        <v>151400</v>
      </c>
    </row>
    <row r="6848" spans="1:18" x14ac:dyDescent="0.2">
      <c r="A6848" s="8">
        <v>43928</v>
      </c>
      <c r="B6848" s="1">
        <v>1.05</v>
      </c>
      <c r="C6848" s="1">
        <v>1.05</v>
      </c>
      <c r="D6848" s="1">
        <v>0.9</v>
      </c>
      <c r="E6848" s="1">
        <v>0.90800000000000003</v>
      </c>
      <c r="G6848" s="6">
        <f t="shared" si="743"/>
        <v>-8.7999999999999967E-2</v>
      </c>
      <c r="H6848" s="1">
        <f t="shared" si="744"/>
        <v>0</v>
      </c>
      <c r="I6848" s="1">
        <f t="shared" si="745"/>
        <v>8.7999999999999967E-2</v>
      </c>
      <c r="K6848" s="6">
        <f t="shared" si="746"/>
        <v>2.5071428571428578E-2</v>
      </c>
      <c r="L6848" s="6">
        <f t="shared" si="747"/>
        <v>2.2642857142857149E-2</v>
      </c>
      <c r="M6848" s="6">
        <f t="shared" si="748"/>
        <v>1.1072555205047319</v>
      </c>
      <c r="N6848" s="6">
        <f t="shared" si="749"/>
        <v>52.544910179640723</v>
      </c>
      <c r="Q6848" s="1">
        <v>0.89800800000000003</v>
      </c>
      <c r="R6848" s="3">
        <v>403500</v>
      </c>
    </row>
    <row r="6849" spans="1:18" x14ac:dyDescent="0.2">
      <c r="A6849" s="8">
        <v>43929</v>
      </c>
      <c r="B6849" s="1">
        <v>0.9</v>
      </c>
      <c r="C6849" s="1">
        <v>0.96</v>
      </c>
      <c r="D6849" s="1">
        <v>0.9</v>
      </c>
      <c r="E6849" s="1">
        <v>0.94699999999999995</v>
      </c>
      <c r="G6849" s="6">
        <f t="shared" si="743"/>
        <v>3.8999999999999924E-2</v>
      </c>
      <c r="H6849" s="1">
        <f t="shared" si="744"/>
        <v>3.8999999999999924E-2</v>
      </c>
      <c r="I6849" s="1">
        <f t="shared" si="745"/>
        <v>0</v>
      </c>
      <c r="K6849" s="6">
        <f t="shared" si="746"/>
        <v>2.5285714285714283E-2</v>
      </c>
      <c r="L6849" s="6">
        <f t="shared" si="747"/>
        <v>2.2642857142857149E-2</v>
      </c>
      <c r="M6849" s="6">
        <f t="shared" si="748"/>
        <v>1.1167192429022077</v>
      </c>
      <c r="N6849" s="6">
        <f t="shared" si="749"/>
        <v>52.757078986587167</v>
      </c>
      <c r="Q6849" s="1">
        <v>0.93657900000000005</v>
      </c>
      <c r="R6849" s="3">
        <v>186500</v>
      </c>
    </row>
    <row r="6850" spans="1:18" x14ac:dyDescent="0.2">
      <c r="A6850" s="8">
        <v>43930</v>
      </c>
      <c r="B6850" s="1">
        <v>0.95499999999999996</v>
      </c>
      <c r="C6850" s="1">
        <v>1.01</v>
      </c>
      <c r="D6850" s="1">
        <v>0.92100000000000004</v>
      </c>
      <c r="E6850" s="1">
        <v>0.93</v>
      </c>
      <c r="G6850" s="6">
        <f t="shared" si="743"/>
        <v>-1.6999999999999904E-2</v>
      </c>
      <c r="H6850" s="1">
        <f t="shared" si="744"/>
        <v>0</v>
      </c>
      <c r="I6850" s="1">
        <f t="shared" si="745"/>
        <v>1.6999999999999904E-2</v>
      </c>
      <c r="K6850" s="6">
        <f t="shared" si="746"/>
        <v>2.5285714285714283E-2</v>
      </c>
      <c r="L6850" s="6">
        <f t="shared" si="747"/>
        <v>2.0142857142857136E-2</v>
      </c>
      <c r="M6850" s="6">
        <f t="shared" si="748"/>
        <v>1.2553191489361706</v>
      </c>
      <c r="N6850" s="6">
        <f t="shared" si="749"/>
        <v>55.660377358490571</v>
      </c>
      <c r="Q6850" s="1">
        <v>0.91976599999999997</v>
      </c>
      <c r="R6850" s="3">
        <v>374600</v>
      </c>
    </row>
    <row r="6851" spans="1:18" x14ac:dyDescent="0.2">
      <c r="A6851" s="8">
        <v>43934</v>
      </c>
      <c r="B6851" s="1">
        <v>0.97</v>
      </c>
      <c r="C6851" s="1">
        <v>0.97</v>
      </c>
      <c r="D6851" s="1">
        <v>0.9</v>
      </c>
      <c r="E6851" s="1">
        <v>0.93</v>
      </c>
      <c r="G6851" s="6">
        <f t="shared" si="743"/>
        <v>0</v>
      </c>
      <c r="H6851" s="1">
        <f t="shared" si="744"/>
        <v>0</v>
      </c>
      <c r="I6851" s="1">
        <f t="shared" si="745"/>
        <v>0</v>
      </c>
      <c r="K6851" s="6">
        <f t="shared" si="746"/>
        <v>2.5285714285714283E-2</v>
      </c>
      <c r="L6851" s="6">
        <f t="shared" si="747"/>
        <v>9.7857142857142778E-3</v>
      </c>
      <c r="M6851" s="6">
        <f t="shared" si="748"/>
        <v>2.583941605839418</v>
      </c>
      <c r="N6851" s="6">
        <f t="shared" si="749"/>
        <v>72.097759674134437</v>
      </c>
      <c r="Q6851" s="1">
        <v>0.91976599999999997</v>
      </c>
      <c r="R6851" s="3">
        <v>158300</v>
      </c>
    </row>
    <row r="6852" spans="1:18" x14ac:dyDescent="0.2">
      <c r="A6852" s="8">
        <v>43935</v>
      </c>
      <c r="B6852" s="1">
        <v>0.91</v>
      </c>
      <c r="C6852" s="1">
        <v>0.97</v>
      </c>
      <c r="D6852" s="1">
        <v>0.82899999999999996</v>
      </c>
      <c r="E6852" s="1">
        <v>0.86399999999999999</v>
      </c>
      <c r="G6852" s="6">
        <f t="shared" ref="G6852:G6915" si="750">E6852-E6851</f>
        <v>-6.6000000000000059E-2</v>
      </c>
      <c r="H6852" s="1">
        <f t="shared" ref="H6852:H6915" si="751">IF(G6852&gt;0,G6852,0)</f>
        <v>0</v>
      </c>
      <c r="I6852" s="1">
        <f t="shared" ref="I6852:I6915" si="752">IF(G6852&lt;0,ABS(G6852),0)</f>
        <v>6.6000000000000059E-2</v>
      </c>
      <c r="K6852" s="6">
        <f t="shared" si="746"/>
        <v>1.835714285714285E-2</v>
      </c>
      <c r="L6852" s="6">
        <f t="shared" si="747"/>
        <v>1.4499999999999997E-2</v>
      </c>
      <c r="M6852" s="6">
        <f t="shared" si="748"/>
        <v>1.2660098522167484</v>
      </c>
      <c r="N6852" s="6">
        <f t="shared" si="749"/>
        <v>55.86956521739129</v>
      </c>
      <c r="Q6852" s="1">
        <v>0.85449200000000003</v>
      </c>
      <c r="R6852" s="3">
        <v>488600</v>
      </c>
    </row>
    <row r="6853" spans="1:18" x14ac:dyDescent="0.2">
      <c r="A6853" s="8">
        <v>43936</v>
      </c>
      <c r="B6853" s="1">
        <v>0.86399999999999999</v>
      </c>
      <c r="C6853" s="1">
        <v>0.86399999999999999</v>
      </c>
      <c r="D6853" s="1">
        <v>0.77</v>
      </c>
      <c r="E6853" s="1">
        <v>0.79</v>
      </c>
      <c r="G6853" s="6">
        <f t="shared" si="750"/>
        <v>-7.3999999999999955E-2</v>
      </c>
      <c r="H6853" s="1">
        <f t="shared" si="751"/>
        <v>0</v>
      </c>
      <c r="I6853" s="1">
        <f t="shared" si="752"/>
        <v>7.3999999999999955E-2</v>
      </c>
      <c r="K6853" s="6">
        <f t="shared" si="746"/>
        <v>1.835714285714285E-2</v>
      </c>
      <c r="L6853" s="6">
        <f t="shared" si="747"/>
        <v>1.9785714285714278E-2</v>
      </c>
      <c r="M6853" s="6">
        <f t="shared" si="748"/>
        <v>0.92779783393501802</v>
      </c>
      <c r="N6853" s="6">
        <f t="shared" si="749"/>
        <v>48.12734082397003</v>
      </c>
      <c r="Q6853" s="1">
        <v>0.78130599999999994</v>
      </c>
      <c r="R6853" s="3">
        <v>479300</v>
      </c>
    </row>
    <row r="6854" spans="1:18" x14ac:dyDescent="0.2">
      <c r="A6854" s="8">
        <v>43937</v>
      </c>
      <c r="B6854" s="1">
        <v>0.84</v>
      </c>
      <c r="C6854" s="1">
        <v>0.876</v>
      </c>
      <c r="D6854" s="1">
        <v>0.77</v>
      </c>
      <c r="E6854" s="1">
        <v>0.77200000000000002</v>
      </c>
      <c r="G6854" s="6">
        <f t="shared" si="750"/>
        <v>-1.8000000000000016E-2</v>
      </c>
      <c r="H6854" s="1">
        <f t="shared" si="751"/>
        <v>0</v>
      </c>
      <c r="I6854" s="1">
        <f t="shared" si="752"/>
        <v>1.8000000000000016E-2</v>
      </c>
      <c r="K6854" s="6">
        <f t="shared" si="746"/>
        <v>1.0499999999999994E-2</v>
      </c>
      <c r="L6854" s="6">
        <f t="shared" si="747"/>
        <v>2.1071428571428567E-2</v>
      </c>
      <c r="M6854" s="6">
        <f t="shared" si="748"/>
        <v>0.49830508474576252</v>
      </c>
      <c r="N6854" s="6">
        <f t="shared" si="749"/>
        <v>33.257918552036202</v>
      </c>
      <c r="Q6854" s="1">
        <v>0.76350399999999996</v>
      </c>
      <c r="R6854" s="3">
        <v>278200</v>
      </c>
    </row>
    <row r="6855" spans="1:18" x14ac:dyDescent="0.2">
      <c r="A6855" s="8">
        <v>43938</v>
      </c>
      <c r="B6855" s="1">
        <v>0.8</v>
      </c>
      <c r="C6855" s="1">
        <v>0.83399999999999996</v>
      </c>
      <c r="D6855" s="1">
        <v>0.78</v>
      </c>
      <c r="E6855" s="1">
        <v>0.80100000000000005</v>
      </c>
      <c r="G6855" s="6">
        <f t="shared" si="750"/>
        <v>2.9000000000000026E-2</v>
      </c>
      <c r="H6855" s="1">
        <f t="shared" si="751"/>
        <v>2.9000000000000026E-2</v>
      </c>
      <c r="I6855" s="1">
        <f t="shared" si="752"/>
        <v>0</v>
      </c>
      <c r="K6855" s="6">
        <f t="shared" si="746"/>
        <v>1.178571428571428E-2</v>
      </c>
      <c r="L6855" s="6">
        <f t="shared" si="747"/>
        <v>2.1071428571428567E-2</v>
      </c>
      <c r="M6855" s="6">
        <f t="shared" si="748"/>
        <v>0.55932203389830493</v>
      </c>
      <c r="N6855" s="6">
        <f t="shared" si="749"/>
        <v>35.869565217391298</v>
      </c>
      <c r="Q6855" s="1">
        <v>0.79218500000000003</v>
      </c>
      <c r="R6855" s="3">
        <v>332800</v>
      </c>
    </row>
    <row r="6856" spans="1:18" x14ac:dyDescent="0.2">
      <c r="A6856" s="8">
        <v>43941</v>
      </c>
      <c r="B6856" s="1">
        <v>0.78800000000000003</v>
      </c>
      <c r="C6856" s="1">
        <v>0.83</v>
      </c>
      <c r="D6856" s="1">
        <v>0.75</v>
      </c>
      <c r="E6856" s="1">
        <v>0.79300000000000004</v>
      </c>
      <c r="G6856" s="6">
        <f t="shared" si="750"/>
        <v>-8.0000000000000071E-3</v>
      </c>
      <c r="H6856" s="1">
        <f t="shared" si="751"/>
        <v>0</v>
      </c>
      <c r="I6856" s="1">
        <f t="shared" si="752"/>
        <v>8.0000000000000071E-3</v>
      </c>
      <c r="K6856" s="6">
        <f t="shared" si="746"/>
        <v>1.178571428571428E-2</v>
      </c>
      <c r="L6856" s="6">
        <f t="shared" si="747"/>
        <v>1.9357142857142851E-2</v>
      </c>
      <c r="M6856" s="6">
        <f t="shared" si="748"/>
        <v>0.60885608856088547</v>
      </c>
      <c r="N6856" s="6">
        <f t="shared" si="749"/>
        <v>37.844036697247702</v>
      </c>
      <c r="Q6856" s="1">
        <v>0.784273</v>
      </c>
      <c r="R6856" s="3">
        <v>358800</v>
      </c>
    </row>
    <row r="6857" spans="1:18" x14ac:dyDescent="0.2">
      <c r="A6857" s="8">
        <v>43942</v>
      </c>
      <c r="B6857" s="1">
        <v>0.77</v>
      </c>
      <c r="C6857" s="1">
        <v>0.8</v>
      </c>
      <c r="D6857" s="1">
        <v>0.751</v>
      </c>
      <c r="E6857" s="1">
        <v>0.79200000000000004</v>
      </c>
      <c r="G6857" s="6">
        <f t="shared" si="750"/>
        <v>-1.0000000000000009E-3</v>
      </c>
      <c r="H6857" s="1">
        <f t="shared" si="751"/>
        <v>0</v>
      </c>
      <c r="I6857" s="1">
        <f t="shared" si="752"/>
        <v>1.0000000000000009E-3</v>
      </c>
      <c r="K6857" s="6">
        <f t="shared" si="746"/>
        <v>1.1571428571428566E-2</v>
      </c>
      <c r="L6857" s="6">
        <f t="shared" si="747"/>
        <v>1.9428571428571424E-2</v>
      </c>
      <c r="M6857" s="6">
        <f t="shared" si="748"/>
        <v>0.59558823529411753</v>
      </c>
      <c r="N6857" s="6">
        <f t="shared" si="749"/>
        <v>37.327188940092164</v>
      </c>
      <c r="Q6857" s="1">
        <v>0.78328399999999998</v>
      </c>
      <c r="R6857" s="3">
        <v>169700</v>
      </c>
    </row>
    <row r="6858" spans="1:18" x14ac:dyDescent="0.2">
      <c r="A6858" s="8">
        <v>43943</v>
      </c>
      <c r="B6858" s="1">
        <v>0.8</v>
      </c>
      <c r="C6858" s="1">
        <v>0.85</v>
      </c>
      <c r="D6858" s="1">
        <v>0.8</v>
      </c>
      <c r="E6858" s="1">
        <v>0.83799999999999997</v>
      </c>
      <c r="G6858" s="6">
        <f t="shared" si="750"/>
        <v>4.599999999999993E-2</v>
      </c>
      <c r="H6858" s="1">
        <f t="shared" si="751"/>
        <v>4.599999999999993E-2</v>
      </c>
      <c r="I6858" s="1">
        <f t="shared" si="752"/>
        <v>0</v>
      </c>
      <c r="K6858" s="6">
        <f t="shared" si="746"/>
        <v>1.2857142857142845E-2</v>
      </c>
      <c r="L6858" s="6">
        <f t="shared" si="747"/>
        <v>1.9428571428571424E-2</v>
      </c>
      <c r="M6858" s="6">
        <f t="shared" si="748"/>
        <v>0.66176470588235248</v>
      </c>
      <c r="N6858" s="6">
        <f t="shared" si="749"/>
        <v>39.823008849557503</v>
      </c>
      <c r="Q6858" s="1">
        <v>0.82877800000000001</v>
      </c>
      <c r="R6858" s="3">
        <v>215200</v>
      </c>
    </row>
    <row r="6859" spans="1:18" x14ac:dyDescent="0.2">
      <c r="A6859" s="8">
        <v>43944</v>
      </c>
      <c r="B6859" s="1">
        <v>0.85799999999999998</v>
      </c>
      <c r="C6859" s="1">
        <v>0.93</v>
      </c>
      <c r="D6859" s="1">
        <v>0.84499999999999997</v>
      </c>
      <c r="E6859" s="1">
        <v>0.87</v>
      </c>
      <c r="G6859" s="6">
        <f t="shared" si="750"/>
        <v>3.2000000000000028E-2</v>
      </c>
      <c r="H6859" s="1">
        <f t="shared" si="751"/>
        <v>3.2000000000000028E-2</v>
      </c>
      <c r="I6859" s="1">
        <f t="shared" si="752"/>
        <v>0</v>
      </c>
      <c r="K6859" s="6">
        <f t="shared" si="746"/>
        <v>1.507142857142856E-2</v>
      </c>
      <c r="L6859" s="6">
        <f t="shared" si="747"/>
        <v>1.9428571428571424E-2</v>
      </c>
      <c r="M6859" s="6">
        <f t="shared" si="748"/>
        <v>0.77573529411764663</v>
      </c>
      <c r="N6859" s="6">
        <f t="shared" si="749"/>
        <v>43.685300207039326</v>
      </c>
      <c r="Q6859" s="1">
        <v>0.86042600000000002</v>
      </c>
      <c r="R6859" s="3">
        <v>456200</v>
      </c>
    </row>
    <row r="6860" spans="1:18" x14ac:dyDescent="0.2">
      <c r="A6860" s="8">
        <v>43945</v>
      </c>
      <c r="B6860" s="1">
        <v>1.01</v>
      </c>
      <c r="C6860" s="1">
        <v>1.01</v>
      </c>
      <c r="D6860" s="1">
        <v>0.86899999999999999</v>
      </c>
      <c r="E6860" s="1">
        <v>0.88700000000000001</v>
      </c>
      <c r="G6860" s="6">
        <f t="shared" si="750"/>
        <v>1.7000000000000015E-2</v>
      </c>
      <c r="H6860" s="1">
        <f t="shared" si="751"/>
        <v>1.7000000000000015E-2</v>
      </c>
      <c r="I6860" s="1">
        <f t="shared" si="752"/>
        <v>0</v>
      </c>
      <c r="K6860" s="6">
        <f t="shared" si="746"/>
        <v>1.3499999999999996E-2</v>
      </c>
      <c r="L6860" s="6">
        <f t="shared" si="747"/>
        <v>1.9428571428571424E-2</v>
      </c>
      <c r="M6860" s="6">
        <f t="shared" si="748"/>
        <v>0.69485294117647056</v>
      </c>
      <c r="N6860" s="6">
        <f t="shared" si="749"/>
        <v>40.997830802603033</v>
      </c>
      <c r="Q6860" s="1">
        <v>0.87723899999999999</v>
      </c>
      <c r="R6860" s="3">
        <v>346100</v>
      </c>
    </row>
    <row r="6861" spans="1:18" x14ac:dyDescent="0.2">
      <c r="A6861" s="8">
        <v>43948</v>
      </c>
      <c r="B6861" s="1">
        <v>0.87</v>
      </c>
      <c r="C6861" s="1">
        <v>0.9</v>
      </c>
      <c r="D6861" s="1">
        <v>0.85</v>
      </c>
      <c r="E6861" s="1">
        <v>0.85599999999999998</v>
      </c>
      <c r="G6861" s="6">
        <f t="shared" si="750"/>
        <v>-3.1000000000000028E-2</v>
      </c>
      <c r="H6861" s="1">
        <f t="shared" si="751"/>
        <v>0</v>
      </c>
      <c r="I6861" s="1">
        <f t="shared" si="752"/>
        <v>3.1000000000000028E-2</v>
      </c>
      <c r="K6861" s="6">
        <f t="shared" si="746"/>
        <v>1.1642857142857137E-2</v>
      </c>
      <c r="L6861" s="6">
        <f t="shared" si="747"/>
        <v>2.1642857142857137E-2</v>
      </c>
      <c r="M6861" s="6">
        <f t="shared" si="748"/>
        <v>0.5379537953795378</v>
      </c>
      <c r="N6861" s="6">
        <f t="shared" si="749"/>
        <v>34.978540772532185</v>
      </c>
      <c r="Q6861" s="1">
        <v>0.84658</v>
      </c>
      <c r="R6861" s="3">
        <v>157900</v>
      </c>
    </row>
    <row r="6862" spans="1:18" x14ac:dyDescent="0.2">
      <c r="A6862" s="8">
        <v>43949</v>
      </c>
      <c r="B6862" s="1">
        <v>0.85199999999999998</v>
      </c>
      <c r="C6862" s="1">
        <v>0.89</v>
      </c>
      <c r="D6862" s="1">
        <v>0.83</v>
      </c>
      <c r="E6862" s="1">
        <v>0.84099999999999997</v>
      </c>
      <c r="G6862" s="6">
        <f t="shared" si="750"/>
        <v>-1.5000000000000013E-2</v>
      </c>
      <c r="H6862" s="1">
        <f t="shared" si="751"/>
        <v>0</v>
      </c>
      <c r="I6862" s="1">
        <f t="shared" si="752"/>
        <v>1.5000000000000013E-2</v>
      </c>
      <c r="K6862" s="6">
        <f t="shared" si="746"/>
        <v>1.1642857142857137E-2</v>
      </c>
      <c r="L6862" s="6">
        <f t="shared" si="747"/>
        <v>1.6428571428571428E-2</v>
      </c>
      <c r="M6862" s="6">
        <f t="shared" si="748"/>
        <v>0.70869565217391273</v>
      </c>
      <c r="N6862" s="6">
        <f t="shared" si="749"/>
        <v>41.475826972010168</v>
      </c>
      <c r="Q6862" s="1">
        <v>0.83174499999999996</v>
      </c>
      <c r="R6862" s="3">
        <v>132000</v>
      </c>
    </row>
    <row r="6863" spans="1:18" x14ac:dyDescent="0.2">
      <c r="A6863" s="8">
        <v>43950</v>
      </c>
      <c r="B6863" s="1">
        <v>0.88300000000000001</v>
      </c>
      <c r="C6863" s="1">
        <v>0.9</v>
      </c>
      <c r="D6863" s="1">
        <v>0.85</v>
      </c>
      <c r="E6863" s="1">
        <v>0.9</v>
      </c>
      <c r="G6863" s="6">
        <f t="shared" si="750"/>
        <v>5.9000000000000052E-2</v>
      </c>
      <c r="H6863" s="1">
        <f t="shared" si="751"/>
        <v>5.9000000000000052E-2</v>
      </c>
      <c r="I6863" s="1">
        <f t="shared" si="752"/>
        <v>0</v>
      </c>
      <c r="K6863" s="6">
        <f t="shared" si="746"/>
        <v>1.3071428571428576E-2</v>
      </c>
      <c r="L6863" s="6">
        <f t="shared" si="747"/>
        <v>1.6428571428571428E-2</v>
      </c>
      <c r="M6863" s="6">
        <f t="shared" si="748"/>
        <v>0.79565217391304377</v>
      </c>
      <c r="N6863" s="6">
        <f t="shared" si="749"/>
        <v>44.309927360774829</v>
      </c>
      <c r="Q6863" s="1">
        <v>0.890096</v>
      </c>
      <c r="R6863" s="3">
        <v>387200</v>
      </c>
    </row>
    <row r="6864" spans="1:18" x14ac:dyDescent="0.2">
      <c r="A6864" s="8">
        <v>43951</v>
      </c>
      <c r="B6864" s="1">
        <v>0.9</v>
      </c>
      <c r="C6864" s="1">
        <v>1</v>
      </c>
      <c r="D6864" s="1">
        <v>0.9</v>
      </c>
      <c r="E6864" s="1">
        <v>0.92700000000000005</v>
      </c>
      <c r="G6864" s="6">
        <f t="shared" si="750"/>
        <v>2.7000000000000024E-2</v>
      </c>
      <c r="H6864" s="1">
        <f t="shared" si="751"/>
        <v>2.7000000000000024E-2</v>
      </c>
      <c r="I6864" s="1">
        <f t="shared" si="752"/>
        <v>0</v>
      </c>
      <c r="K6864" s="6">
        <f t="shared" ref="K6864:K6927" si="753">AVERAGE(H6851:H6864)</f>
        <v>1.5000000000000005E-2</v>
      </c>
      <c r="L6864" s="6">
        <f t="shared" ref="L6864:L6927" si="754">AVERAGE(I6851:I6864)</f>
        <v>1.521428571428572E-2</v>
      </c>
      <c r="M6864" s="6">
        <f t="shared" ref="M6864:M6927" si="755">K6864/L6864</f>
        <v>0.98591549295774639</v>
      </c>
      <c r="N6864" s="6">
        <f t="shared" si="749"/>
        <v>49.645390070921984</v>
      </c>
      <c r="Q6864" s="1">
        <v>0.91679900000000003</v>
      </c>
      <c r="R6864" s="3">
        <v>490100</v>
      </c>
    </row>
    <row r="6865" spans="1:18" x14ac:dyDescent="0.2">
      <c r="A6865" s="8">
        <v>43952</v>
      </c>
      <c r="B6865" s="1">
        <v>0.93899999999999995</v>
      </c>
      <c r="C6865" s="1">
        <v>0.98</v>
      </c>
      <c r="D6865" s="1">
        <v>0.85</v>
      </c>
      <c r="E6865" s="1">
        <v>0.88400000000000001</v>
      </c>
      <c r="G6865" s="6">
        <f t="shared" si="750"/>
        <v>-4.3000000000000038E-2</v>
      </c>
      <c r="H6865" s="1">
        <f t="shared" si="751"/>
        <v>0</v>
      </c>
      <c r="I6865" s="1">
        <f t="shared" si="752"/>
        <v>4.3000000000000038E-2</v>
      </c>
      <c r="K6865" s="6">
        <f t="shared" si="753"/>
        <v>1.5000000000000005E-2</v>
      </c>
      <c r="L6865" s="6">
        <f t="shared" si="754"/>
        <v>1.8285714285714294E-2</v>
      </c>
      <c r="M6865" s="6">
        <f t="shared" si="755"/>
        <v>0.82031249999999989</v>
      </c>
      <c r="N6865" s="6">
        <f t="shared" ref="N6865:N6928" si="756">IF(L6865=0,100,100-(100/(1+M6865)))</f>
        <v>45.064377682403432</v>
      </c>
      <c r="Q6865" s="1">
        <v>0.87427200000000005</v>
      </c>
      <c r="R6865" s="3">
        <v>223800</v>
      </c>
    </row>
    <row r="6866" spans="1:18" x14ac:dyDescent="0.2">
      <c r="A6866" s="8">
        <v>43955</v>
      </c>
      <c r="B6866" s="1">
        <v>0.93300000000000005</v>
      </c>
      <c r="C6866" s="1">
        <v>0.95</v>
      </c>
      <c r="D6866" s="1">
        <v>0.85099999999999998</v>
      </c>
      <c r="E6866" s="1">
        <v>0.86</v>
      </c>
      <c r="G6866" s="6">
        <f t="shared" si="750"/>
        <v>-2.4000000000000021E-2</v>
      </c>
      <c r="H6866" s="1">
        <f t="shared" si="751"/>
        <v>0</v>
      </c>
      <c r="I6866" s="1">
        <f t="shared" si="752"/>
        <v>2.4000000000000021E-2</v>
      </c>
      <c r="K6866" s="6">
        <f t="shared" si="753"/>
        <v>1.5000000000000005E-2</v>
      </c>
      <c r="L6866" s="6">
        <f t="shared" si="754"/>
        <v>1.5285714285714291E-2</v>
      </c>
      <c r="M6866" s="6">
        <f t="shared" si="755"/>
        <v>0.98130841121495316</v>
      </c>
      <c r="N6866" s="6">
        <f t="shared" si="756"/>
        <v>49.528301886792448</v>
      </c>
      <c r="Q6866" s="1">
        <v>0.85053599999999996</v>
      </c>
      <c r="R6866" s="3">
        <v>184200</v>
      </c>
    </row>
    <row r="6867" spans="1:18" x14ac:dyDescent="0.2">
      <c r="A6867" s="8">
        <v>43956</v>
      </c>
      <c r="B6867" s="1">
        <v>0.9</v>
      </c>
      <c r="C6867" s="1">
        <v>0.92800000000000005</v>
      </c>
      <c r="D6867" s="1">
        <v>0.87</v>
      </c>
      <c r="E6867" s="1">
        <v>0.88</v>
      </c>
      <c r="G6867" s="6">
        <f t="shared" si="750"/>
        <v>2.0000000000000018E-2</v>
      </c>
      <c r="H6867" s="1">
        <f t="shared" si="751"/>
        <v>2.0000000000000018E-2</v>
      </c>
      <c r="I6867" s="1">
        <f t="shared" si="752"/>
        <v>0</v>
      </c>
      <c r="K6867" s="6">
        <f t="shared" si="753"/>
        <v>1.6428571428571435E-2</v>
      </c>
      <c r="L6867" s="6">
        <f t="shared" si="754"/>
        <v>1.0000000000000009E-2</v>
      </c>
      <c r="M6867" s="6">
        <f t="shared" si="755"/>
        <v>1.6428571428571419</v>
      </c>
      <c r="N6867" s="6">
        <f t="shared" si="756"/>
        <v>62.162162162162147</v>
      </c>
      <c r="Q6867" s="1">
        <v>0.87031599999999998</v>
      </c>
      <c r="R6867" s="3">
        <v>236300</v>
      </c>
    </row>
    <row r="6868" spans="1:18" x14ac:dyDescent="0.2">
      <c r="A6868" s="8">
        <v>43957</v>
      </c>
      <c r="B6868" s="1">
        <v>0.9</v>
      </c>
      <c r="C6868" s="1">
        <v>0.91200000000000003</v>
      </c>
      <c r="D6868" s="1">
        <v>0.82</v>
      </c>
      <c r="E6868" s="1">
        <v>0.83499999999999996</v>
      </c>
      <c r="G6868" s="6">
        <f t="shared" si="750"/>
        <v>-4.500000000000004E-2</v>
      </c>
      <c r="H6868" s="1">
        <f t="shared" si="751"/>
        <v>0</v>
      </c>
      <c r="I6868" s="1">
        <f t="shared" si="752"/>
        <v>4.500000000000004E-2</v>
      </c>
      <c r="K6868" s="6">
        <f t="shared" si="753"/>
        <v>1.6428571428571435E-2</v>
      </c>
      <c r="L6868" s="6">
        <f t="shared" si="754"/>
        <v>1.1928571428571439E-2</v>
      </c>
      <c r="M6868" s="6">
        <f t="shared" si="755"/>
        <v>1.3772455089820352</v>
      </c>
      <c r="N6868" s="6">
        <f t="shared" si="756"/>
        <v>57.934508816120896</v>
      </c>
      <c r="Q6868" s="1">
        <v>0.82581099999999996</v>
      </c>
      <c r="R6868" s="3">
        <v>264500</v>
      </c>
    </row>
    <row r="6869" spans="1:18" x14ac:dyDescent="0.2">
      <c r="A6869" s="8">
        <v>43958</v>
      </c>
      <c r="B6869" s="1">
        <v>0.84</v>
      </c>
      <c r="C6869" s="1">
        <v>0.86599999999999999</v>
      </c>
      <c r="D6869" s="1">
        <v>0.83499999999999996</v>
      </c>
      <c r="E6869" s="1">
        <v>0.85099999999999998</v>
      </c>
      <c r="G6869" s="6">
        <f t="shared" si="750"/>
        <v>1.6000000000000014E-2</v>
      </c>
      <c r="H6869" s="1">
        <f t="shared" si="751"/>
        <v>1.6000000000000014E-2</v>
      </c>
      <c r="I6869" s="1">
        <f t="shared" si="752"/>
        <v>0</v>
      </c>
      <c r="K6869" s="6">
        <f t="shared" si="753"/>
        <v>1.5500000000000005E-2</v>
      </c>
      <c r="L6869" s="6">
        <f t="shared" si="754"/>
        <v>1.1928571428571439E-2</v>
      </c>
      <c r="M6869" s="6">
        <f t="shared" si="755"/>
        <v>1.2994011976047897</v>
      </c>
      <c r="N6869" s="6">
        <f t="shared" si="756"/>
        <v>56.510416666666657</v>
      </c>
      <c r="Q6869" s="1">
        <v>0.84163500000000002</v>
      </c>
      <c r="R6869" s="3">
        <v>154700</v>
      </c>
    </row>
    <row r="6870" spans="1:18" x14ac:dyDescent="0.2">
      <c r="A6870" s="8">
        <v>43959</v>
      </c>
      <c r="B6870" s="1">
        <v>0.86699999999999999</v>
      </c>
      <c r="C6870" s="1">
        <v>0.9</v>
      </c>
      <c r="D6870" s="1">
        <v>0.84</v>
      </c>
      <c r="E6870" s="1">
        <v>0.88800000000000001</v>
      </c>
      <c r="G6870" s="6">
        <f t="shared" si="750"/>
        <v>3.7000000000000033E-2</v>
      </c>
      <c r="H6870" s="1">
        <f t="shared" si="751"/>
        <v>3.7000000000000033E-2</v>
      </c>
      <c r="I6870" s="1">
        <f t="shared" si="752"/>
        <v>0</v>
      </c>
      <c r="K6870" s="6">
        <f t="shared" si="753"/>
        <v>1.8142857142857152E-2</v>
      </c>
      <c r="L6870" s="6">
        <f t="shared" si="754"/>
        <v>1.1357142857142868E-2</v>
      </c>
      <c r="M6870" s="6">
        <f t="shared" si="755"/>
        <v>1.5974842767295589</v>
      </c>
      <c r="N6870" s="6">
        <f t="shared" si="756"/>
        <v>61.501210653753013</v>
      </c>
      <c r="Q6870" s="1">
        <v>0.87822800000000001</v>
      </c>
      <c r="R6870" s="3">
        <v>178600</v>
      </c>
    </row>
    <row r="6871" spans="1:18" x14ac:dyDescent="0.2">
      <c r="A6871" s="8">
        <v>43962</v>
      </c>
      <c r="B6871" s="1">
        <v>0.90200000000000002</v>
      </c>
      <c r="C6871" s="1">
        <v>0.91</v>
      </c>
      <c r="D6871" s="1">
        <v>0.85</v>
      </c>
      <c r="E6871" s="1">
        <v>0.877</v>
      </c>
      <c r="G6871" s="6">
        <f t="shared" si="750"/>
        <v>-1.100000000000001E-2</v>
      </c>
      <c r="H6871" s="1">
        <f t="shared" si="751"/>
        <v>0</v>
      </c>
      <c r="I6871" s="1">
        <f t="shared" si="752"/>
        <v>1.100000000000001E-2</v>
      </c>
      <c r="K6871" s="6">
        <f t="shared" si="753"/>
        <v>1.8142857142857152E-2</v>
      </c>
      <c r="L6871" s="6">
        <f t="shared" si="754"/>
        <v>1.2071428571428582E-2</v>
      </c>
      <c r="M6871" s="6">
        <f t="shared" si="755"/>
        <v>1.5029585798816563</v>
      </c>
      <c r="N6871" s="6">
        <f t="shared" si="756"/>
        <v>60.047281323877058</v>
      </c>
      <c r="Q6871" s="1">
        <v>0.86734900000000004</v>
      </c>
      <c r="R6871" s="3">
        <v>174900</v>
      </c>
    </row>
    <row r="6872" spans="1:18" x14ac:dyDescent="0.2">
      <c r="A6872" s="8">
        <v>43963</v>
      </c>
      <c r="B6872" s="1">
        <v>0.88</v>
      </c>
      <c r="C6872" s="1">
        <v>0.89</v>
      </c>
      <c r="D6872" s="1">
        <v>0.83</v>
      </c>
      <c r="E6872" s="1">
        <v>0.83399999999999996</v>
      </c>
      <c r="G6872" s="6">
        <f t="shared" si="750"/>
        <v>-4.3000000000000038E-2</v>
      </c>
      <c r="H6872" s="1">
        <f t="shared" si="751"/>
        <v>0</v>
      </c>
      <c r="I6872" s="1">
        <f t="shared" si="752"/>
        <v>4.3000000000000038E-2</v>
      </c>
      <c r="K6872" s="6">
        <f t="shared" si="753"/>
        <v>1.4857142857142871E-2</v>
      </c>
      <c r="L6872" s="6">
        <f t="shared" si="754"/>
        <v>1.5142857142857156E-2</v>
      </c>
      <c r="M6872" s="6">
        <f t="shared" si="755"/>
        <v>0.98113207547169823</v>
      </c>
      <c r="N6872" s="6">
        <f t="shared" si="756"/>
        <v>49.523809523809533</v>
      </c>
      <c r="Q6872" s="1">
        <v>0.82482200000000006</v>
      </c>
      <c r="R6872" s="3">
        <v>274200</v>
      </c>
    </row>
    <row r="6873" spans="1:18" x14ac:dyDescent="0.2">
      <c r="A6873" s="8">
        <v>43964</v>
      </c>
      <c r="B6873" s="1">
        <v>0.83</v>
      </c>
      <c r="C6873" s="1">
        <v>0.86499999999999999</v>
      </c>
      <c r="D6873" s="1">
        <v>0.78400000000000003</v>
      </c>
      <c r="E6873" s="1">
        <v>0.84299999999999997</v>
      </c>
      <c r="G6873" s="6">
        <f t="shared" si="750"/>
        <v>9.000000000000008E-3</v>
      </c>
      <c r="H6873" s="1">
        <f t="shared" si="751"/>
        <v>9.000000000000008E-3</v>
      </c>
      <c r="I6873" s="1">
        <f t="shared" si="752"/>
        <v>0</v>
      </c>
      <c r="K6873" s="6">
        <f t="shared" si="753"/>
        <v>1.3214285714285725E-2</v>
      </c>
      <c r="L6873" s="6">
        <f t="shared" si="754"/>
        <v>1.5142857142857156E-2</v>
      </c>
      <c r="M6873" s="6">
        <f t="shared" si="755"/>
        <v>0.87264150943396224</v>
      </c>
      <c r="N6873" s="6">
        <f t="shared" si="756"/>
        <v>46.59949622166247</v>
      </c>
      <c r="Q6873" s="1">
        <v>0.83372299999999999</v>
      </c>
      <c r="R6873" s="3">
        <v>312900</v>
      </c>
    </row>
    <row r="6874" spans="1:18" x14ac:dyDescent="0.2">
      <c r="A6874" s="8">
        <v>43965</v>
      </c>
      <c r="B6874" s="1">
        <v>0.87</v>
      </c>
      <c r="C6874" s="1">
        <v>0.87</v>
      </c>
      <c r="D6874" s="1">
        <v>0.8</v>
      </c>
      <c r="E6874" s="1">
        <v>0.82299999999999995</v>
      </c>
      <c r="G6874" s="6">
        <f t="shared" si="750"/>
        <v>-2.0000000000000018E-2</v>
      </c>
      <c r="H6874" s="1">
        <f t="shared" si="751"/>
        <v>0</v>
      </c>
      <c r="I6874" s="1">
        <f t="shared" si="752"/>
        <v>2.0000000000000018E-2</v>
      </c>
      <c r="K6874" s="6">
        <f t="shared" si="753"/>
        <v>1.2000000000000011E-2</v>
      </c>
      <c r="L6874" s="6">
        <f t="shared" si="754"/>
        <v>1.6571428571428588E-2</v>
      </c>
      <c r="M6874" s="6">
        <f t="shared" si="755"/>
        <v>0.72413793103448265</v>
      </c>
      <c r="N6874" s="6">
        <f t="shared" si="756"/>
        <v>41.999999999999993</v>
      </c>
      <c r="Q6874" s="1">
        <v>0.81394299999999997</v>
      </c>
      <c r="R6874" s="3">
        <v>183400</v>
      </c>
    </row>
    <row r="6875" spans="1:18" x14ac:dyDescent="0.2">
      <c r="A6875" s="8">
        <v>43966</v>
      </c>
      <c r="B6875" s="1">
        <v>0.85</v>
      </c>
      <c r="C6875" s="1">
        <v>0.88</v>
      </c>
      <c r="D6875" s="1">
        <v>0.83</v>
      </c>
      <c r="E6875" s="1">
        <v>0.85499999999999998</v>
      </c>
      <c r="G6875" s="6">
        <f t="shared" si="750"/>
        <v>3.2000000000000028E-2</v>
      </c>
      <c r="H6875" s="1">
        <f t="shared" si="751"/>
        <v>3.2000000000000028E-2</v>
      </c>
      <c r="I6875" s="1">
        <f t="shared" si="752"/>
        <v>0</v>
      </c>
      <c r="K6875" s="6">
        <f t="shared" si="753"/>
        <v>1.4285714285714299E-2</v>
      </c>
      <c r="L6875" s="6">
        <f t="shared" si="754"/>
        <v>1.435714285714287E-2</v>
      </c>
      <c r="M6875" s="6">
        <f t="shared" si="755"/>
        <v>0.99502487562189057</v>
      </c>
      <c r="N6875" s="6">
        <f t="shared" si="756"/>
        <v>49.875311720698249</v>
      </c>
      <c r="Q6875" s="1">
        <v>0.84559099999999998</v>
      </c>
      <c r="R6875" s="3">
        <v>273400</v>
      </c>
    </row>
    <row r="6876" spans="1:18" x14ac:dyDescent="0.2">
      <c r="A6876" s="8">
        <v>43969</v>
      </c>
      <c r="B6876" s="1">
        <v>0.875</v>
      </c>
      <c r="C6876" s="1">
        <v>0.93</v>
      </c>
      <c r="D6876" s="1">
        <v>0.875</v>
      </c>
      <c r="E6876" s="1">
        <v>0.91</v>
      </c>
      <c r="G6876" s="6">
        <f t="shared" si="750"/>
        <v>5.5000000000000049E-2</v>
      </c>
      <c r="H6876" s="1">
        <f t="shared" si="751"/>
        <v>5.5000000000000049E-2</v>
      </c>
      <c r="I6876" s="1">
        <f t="shared" si="752"/>
        <v>0</v>
      </c>
      <c r="K6876" s="6">
        <f t="shared" si="753"/>
        <v>1.8214285714285731E-2</v>
      </c>
      <c r="L6876" s="6">
        <f t="shared" si="754"/>
        <v>1.3285714285714298E-2</v>
      </c>
      <c r="M6876" s="6">
        <f t="shared" si="755"/>
        <v>1.3709677419354838</v>
      </c>
      <c r="N6876" s="6">
        <f t="shared" si="756"/>
        <v>57.823129251700685</v>
      </c>
      <c r="Q6876" s="1">
        <v>0.89998599999999995</v>
      </c>
      <c r="R6876" s="3">
        <v>303400</v>
      </c>
    </row>
    <row r="6877" spans="1:18" x14ac:dyDescent="0.2">
      <c r="A6877" s="8">
        <v>43970</v>
      </c>
      <c r="B6877" s="1">
        <v>0.96</v>
      </c>
      <c r="C6877" s="1">
        <v>0.96</v>
      </c>
      <c r="D6877" s="1">
        <v>0.92</v>
      </c>
      <c r="E6877" s="1">
        <v>0.92600000000000005</v>
      </c>
      <c r="G6877" s="6">
        <f t="shared" si="750"/>
        <v>1.6000000000000014E-2</v>
      </c>
      <c r="H6877" s="1">
        <f t="shared" si="751"/>
        <v>1.6000000000000014E-2</v>
      </c>
      <c r="I6877" s="1">
        <f t="shared" si="752"/>
        <v>0</v>
      </c>
      <c r="K6877" s="6">
        <f t="shared" si="753"/>
        <v>1.5142857142857156E-2</v>
      </c>
      <c r="L6877" s="6">
        <f t="shared" si="754"/>
        <v>1.3285714285714298E-2</v>
      </c>
      <c r="M6877" s="6">
        <f t="shared" si="755"/>
        <v>1.139784946236559</v>
      </c>
      <c r="N6877" s="6">
        <f t="shared" si="756"/>
        <v>53.266331658291456</v>
      </c>
      <c r="Q6877" s="1">
        <v>0.91581000000000001</v>
      </c>
      <c r="R6877" s="3">
        <v>111100</v>
      </c>
    </row>
    <row r="6878" spans="1:18" x14ac:dyDescent="0.2">
      <c r="A6878" s="8">
        <v>43971</v>
      </c>
      <c r="B6878" s="1">
        <v>0.93200000000000005</v>
      </c>
      <c r="C6878" s="1">
        <v>0.98</v>
      </c>
      <c r="D6878" s="1">
        <v>0.93</v>
      </c>
      <c r="E6878" s="1">
        <v>0.95</v>
      </c>
      <c r="G6878" s="6">
        <f t="shared" si="750"/>
        <v>2.399999999999991E-2</v>
      </c>
      <c r="H6878" s="1">
        <f t="shared" si="751"/>
        <v>2.399999999999991E-2</v>
      </c>
      <c r="I6878" s="1">
        <f t="shared" si="752"/>
        <v>0</v>
      </c>
      <c r="K6878" s="6">
        <f t="shared" si="753"/>
        <v>1.4928571428571433E-2</v>
      </c>
      <c r="L6878" s="6">
        <f t="shared" si="754"/>
        <v>1.3285714285714298E-2</v>
      </c>
      <c r="M6878" s="6">
        <f t="shared" si="755"/>
        <v>1.1236559139784938</v>
      </c>
      <c r="N6878" s="6">
        <f t="shared" si="756"/>
        <v>52.911392405063282</v>
      </c>
      <c r="Q6878" s="1">
        <v>0.93954499999999996</v>
      </c>
      <c r="R6878" s="3">
        <v>199000</v>
      </c>
    </row>
    <row r="6879" spans="1:18" x14ac:dyDescent="0.2">
      <c r="A6879" s="8">
        <v>43972</v>
      </c>
      <c r="B6879" s="1">
        <v>0.98</v>
      </c>
      <c r="C6879" s="1">
        <v>1.03</v>
      </c>
      <c r="D6879" s="1">
        <v>0.95799999999999996</v>
      </c>
      <c r="E6879" s="1">
        <v>0.98499999999999999</v>
      </c>
      <c r="G6879" s="6">
        <f t="shared" si="750"/>
        <v>3.5000000000000031E-2</v>
      </c>
      <c r="H6879" s="1">
        <f t="shared" si="751"/>
        <v>3.5000000000000031E-2</v>
      </c>
      <c r="I6879" s="1">
        <f t="shared" si="752"/>
        <v>0</v>
      </c>
      <c r="K6879" s="6">
        <f t="shared" si="753"/>
        <v>1.7428571428571436E-2</v>
      </c>
      <c r="L6879" s="6">
        <f t="shared" si="754"/>
        <v>1.0214285714285723E-2</v>
      </c>
      <c r="M6879" s="6">
        <f t="shared" si="755"/>
        <v>1.7062937062937056</v>
      </c>
      <c r="N6879" s="6">
        <f t="shared" si="756"/>
        <v>63.049095607235138</v>
      </c>
      <c r="Q6879" s="1">
        <v>0.97416000000000003</v>
      </c>
      <c r="R6879" s="3">
        <v>393100</v>
      </c>
    </row>
    <row r="6880" spans="1:18" x14ac:dyDescent="0.2">
      <c r="A6880" s="8">
        <v>43973</v>
      </c>
      <c r="B6880" s="1">
        <v>1.04</v>
      </c>
      <c r="C6880" s="1">
        <v>1.04</v>
      </c>
      <c r="D6880" s="1">
        <v>0.96</v>
      </c>
      <c r="E6880" s="1">
        <v>0.98</v>
      </c>
      <c r="G6880" s="6">
        <f t="shared" si="750"/>
        <v>-5.0000000000000044E-3</v>
      </c>
      <c r="H6880" s="1">
        <f t="shared" si="751"/>
        <v>0</v>
      </c>
      <c r="I6880" s="1">
        <f t="shared" si="752"/>
        <v>5.0000000000000044E-3</v>
      </c>
      <c r="K6880" s="6">
        <f t="shared" si="753"/>
        <v>1.7428571428571436E-2</v>
      </c>
      <c r="L6880" s="6">
        <f t="shared" si="754"/>
        <v>8.8571428571428655E-3</v>
      </c>
      <c r="M6880" s="6">
        <f t="shared" si="755"/>
        <v>1.9677419354838699</v>
      </c>
      <c r="N6880" s="6">
        <f t="shared" si="756"/>
        <v>66.304347826086939</v>
      </c>
      <c r="Q6880" s="1">
        <v>0.96921500000000005</v>
      </c>
      <c r="R6880" s="3">
        <v>134700</v>
      </c>
    </row>
    <row r="6881" spans="1:18" x14ac:dyDescent="0.2">
      <c r="A6881" s="8">
        <v>43977</v>
      </c>
      <c r="B6881" s="1">
        <v>0.99</v>
      </c>
      <c r="C6881" s="1">
        <v>1.04</v>
      </c>
      <c r="D6881" s="1">
        <v>0.93</v>
      </c>
      <c r="E6881" s="1">
        <v>0.96799999999999997</v>
      </c>
      <c r="G6881" s="6">
        <f t="shared" si="750"/>
        <v>-1.2000000000000011E-2</v>
      </c>
      <c r="H6881" s="1">
        <f t="shared" si="751"/>
        <v>0</v>
      </c>
      <c r="I6881" s="1">
        <f t="shared" si="752"/>
        <v>1.2000000000000011E-2</v>
      </c>
      <c r="K6881" s="6">
        <f t="shared" si="753"/>
        <v>1.6000000000000007E-2</v>
      </c>
      <c r="L6881" s="6">
        <f t="shared" si="754"/>
        <v>9.7142857142857222E-3</v>
      </c>
      <c r="M6881" s="6">
        <f t="shared" si="755"/>
        <v>1.6470588235294112</v>
      </c>
      <c r="N6881" s="6">
        <f t="shared" si="756"/>
        <v>62.222222222222214</v>
      </c>
      <c r="Q6881" s="1">
        <v>0.95734699999999995</v>
      </c>
      <c r="R6881" s="3">
        <v>372500</v>
      </c>
    </row>
    <row r="6882" spans="1:18" x14ac:dyDescent="0.2">
      <c r="A6882" s="8">
        <v>43978</v>
      </c>
      <c r="B6882" s="1">
        <v>0.97299999999999998</v>
      </c>
      <c r="C6882" s="1">
        <v>1.01</v>
      </c>
      <c r="D6882" s="1">
        <v>0.95</v>
      </c>
      <c r="E6882" s="1">
        <v>0.98</v>
      </c>
      <c r="G6882" s="6">
        <f t="shared" si="750"/>
        <v>1.2000000000000011E-2</v>
      </c>
      <c r="H6882" s="1">
        <f t="shared" si="751"/>
        <v>1.2000000000000011E-2</v>
      </c>
      <c r="I6882" s="1">
        <f t="shared" si="752"/>
        <v>0</v>
      </c>
      <c r="K6882" s="6">
        <f t="shared" si="753"/>
        <v>1.6857142857142866E-2</v>
      </c>
      <c r="L6882" s="6">
        <f t="shared" si="754"/>
        <v>6.5000000000000058E-3</v>
      </c>
      <c r="M6882" s="6">
        <f t="shared" si="755"/>
        <v>2.5934065934065926</v>
      </c>
      <c r="N6882" s="6">
        <f t="shared" si="756"/>
        <v>72.171253822629964</v>
      </c>
      <c r="Q6882" s="1">
        <v>0.96921500000000005</v>
      </c>
      <c r="R6882" s="3">
        <v>344900</v>
      </c>
    </row>
    <row r="6883" spans="1:18" x14ac:dyDescent="0.2">
      <c r="A6883" s="8">
        <v>43979</v>
      </c>
      <c r="B6883" s="1">
        <v>0.99099999999999999</v>
      </c>
      <c r="C6883" s="1">
        <v>1.04</v>
      </c>
      <c r="D6883" s="1">
        <v>0.97</v>
      </c>
      <c r="E6883" s="1">
        <v>0.97499999999999998</v>
      </c>
      <c r="G6883" s="6">
        <f t="shared" si="750"/>
        <v>-5.0000000000000044E-3</v>
      </c>
      <c r="H6883" s="1">
        <f t="shared" si="751"/>
        <v>0</v>
      </c>
      <c r="I6883" s="1">
        <f t="shared" si="752"/>
        <v>5.0000000000000044E-3</v>
      </c>
      <c r="K6883" s="6">
        <f t="shared" si="753"/>
        <v>1.5714285714285719E-2</v>
      </c>
      <c r="L6883" s="6">
        <f t="shared" si="754"/>
        <v>6.8571428571428629E-3</v>
      </c>
      <c r="M6883" s="6">
        <f t="shared" si="755"/>
        <v>2.2916666666666656</v>
      </c>
      <c r="N6883" s="6">
        <f t="shared" si="756"/>
        <v>69.620253164556956</v>
      </c>
      <c r="Q6883" s="1">
        <v>0.96426999999999996</v>
      </c>
      <c r="R6883" s="3">
        <v>292400</v>
      </c>
    </row>
    <row r="6884" spans="1:18" x14ac:dyDescent="0.2">
      <c r="A6884" s="8">
        <v>43980</v>
      </c>
      <c r="B6884" s="1">
        <v>0.99</v>
      </c>
      <c r="C6884" s="1">
        <v>1</v>
      </c>
      <c r="D6884" s="1">
        <v>0.94199999999999995</v>
      </c>
      <c r="E6884" s="1">
        <v>0.99199999999999999</v>
      </c>
      <c r="G6884" s="6">
        <f t="shared" si="750"/>
        <v>1.7000000000000015E-2</v>
      </c>
      <c r="H6884" s="1">
        <f t="shared" si="751"/>
        <v>1.7000000000000015E-2</v>
      </c>
      <c r="I6884" s="1">
        <f t="shared" si="752"/>
        <v>0</v>
      </c>
      <c r="K6884" s="6">
        <f t="shared" si="753"/>
        <v>1.428571428571429E-2</v>
      </c>
      <c r="L6884" s="6">
        <f t="shared" si="754"/>
        <v>6.8571428571428629E-3</v>
      </c>
      <c r="M6884" s="6">
        <f t="shared" si="755"/>
        <v>2.0833333333333321</v>
      </c>
      <c r="N6884" s="6">
        <f t="shared" si="756"/>
        <v>67.567567567567551</v>
      </c>
      <c r="Q6884" s="1">
        <v>0.98108300000000004</v>
      </c>
      <c r="R6884" s="3">
        <v>528200</v>
      </c>
    </row>
    <row r="6885" spans="1:18" x14ac:dyDescent="0.2">
      <c r="A6885" s="8">
        <v>43983</v>
      </c>
      <c r="B6885" s="1">
        <v>1</v>
      </c>
      <c r="C6885" s="1">
        <v>1.02</v>
      </c>
      <c r="D6885" s="1">
        <v>0.95</v>
      </c>
      <c r="E6885" s="1">
        <v>0.97</v>
      </c>
      <c r="G6885" s="6">
        <f t="shared" si="750"/>
        <v>-2.200000000000002E-2</v>
      </c>
      <c r="H6885" s="1">
        <f t="shared" si="751"/>
        <v>0</v>
      </c>
      <c r="I6885" s="1">
        <f t="shared" si="752"/>
        <v>2.200000000000002E-2</v>
      </c>
      <c r="K6885" s="6">
        <f t="shared" si="753"/>
        <v>1.428571428571429E-2</v>
      </c>
      <c r="L6885" s="6">
        <f t="shared" si="754"/>
        <v>7.64285714285715E-3</v>
      </c>
      <c r="M6885" s="6">
        <f t="shared" si="755"/>
        <v>1.8691588785046718</v>
      </c>
      <c r="N6885" s="6">
        <f t="shared" si="756"/>
        <v>65.146579804560247</v>
      </c>
      <c r="Q6885" s="1">
        <v>0.95932499999999998</v>
      </c>
      <c r="R6885" s="3">
        <v>321300</v>
      </c>
    </row>
    <row r="6886" spans="1:18" x14ac:dyDescent="0.2">
      <c r="A6886" s="8">
        <v>43984</v>
      </c>
      <c r="B6886" s="1">
        <v>0.98</v>
      </c>
      <c r="C6886" s="1">
        <v>1</v>
      </c>
      <c r="D6886" s="1">
        <v>0.97</v>
      </c>
      <c r="E6886" s="1">
        <v>0.97</v>
      </c>
      <c r="G6886" s="6">
        <f t="shared" si="750"/>
        <v>0</v>
      </c>
      <c r="H6886" s="1">
        <f t="shared" si="751"/>
        <v>0</v>
      </c>
      <c r="I6886" s="1">
        <f t="shared" si="752"/>
        <v>0</v>
      </c>
      <c r="K6886" s="6">
        <f t="shared" si="753"/>
        <v>1.428571428571429E-2</v>
      </c>
      <c r="L6886" s="6">
        <f t="shared" si="754"/>
        <v>4.5714285714285752E-3</v>
      </c>
      <c r="M6886" s="6">
        <f t="shared" si="755"/>
        <v>3.1249999999999982</v>
      </c>
      <c r="N6886" s="6">
        <f t="shared" si="756"/>
        <v>75.757575757575751</v>
      </c>
      <c r="Q6886" s="1">
        <v>0.95932499999999998</v>
      </c>
      <c r="R6886" s="3">
        <v>295600</v>
      </c>
    </row>
    <row r="6887" spans="1:18" x14ac:dyDescent="0.2">
      <c r="A6887" s="8">
        <v>43985</v>
      </c>
      <c r="B6887" s="1">
        <v>0.98</v>
      </c>
      <c r="C6887" s="1">
        <v>1.03</v>
      </c>
      <c r="D6887" s="1">
        <v>0.97</v>
      </c>
      <c r="E6887" s="1">
        <v>1.02</v>
      </c>
      <c r="G6887" s="6">
        <f t="shared" si="750"/>
        <v>5.0000000000000044E-2</v>
      </c>
      <c r="H6887" s="1">
        <f t="shared" si="751"/>
        <v>5.0000000000000044E-2</v>
      </c>
      <c r="I6887" s="1">
        <f t="shared" si="752"/>
        <v>0</v>
      </c>
      <c r="K6887" s="6">
        <f t="shared" si="753"/>
        <v>1.721428571428572E-2</v>
      </c>
      <c r="L6887" s="6">
        <f t="shared" si="754"/>
        <v>4.5714285714285752E-3</v>
      </c>
      <c r="M6887" s="6">
        <f t="shared" si="755"/>
        <v>3.7656249999999982</v>
      </c>
      <c r="N6887" s="6">
        <f t="shared" si="756"/>
        <v>79.016393442622942</v>
      </c>
      <c r="Q6887" s="1">
        <v>1.008775</v>
      </c>
      <c r="R6887" s="3">
        <v>417000</v>
      </c>
    </row>
    <row r="6888" spans="1:18" x14ac:dyDescent="0.2">
      <c r="A6888" s="8">
        <v>43986</v>
      </c>
      <c r="B6888" s="1">
        <v>1.02</v>
      </c>
      <c r="C6888" s="1">
        <v>1.22</v>
      </c>
      <c r="D6888" s="1">
        <v>0.99199999999999999</v>
      </c>
      <c r="E6888" s="1">
        <v>1.22</v>
      </c>
      <c r="G6888" s="6">
        <f t="shared" si="750"/>
        <v>0.19999999999999996</v>
      </c>
      <c r="H6888" s="1">
        <f t="shared" si="751"/>
        <v>0.19999999999999996</v>
      </c>
      <c r="I6888" s="1">
        <f t="shared" si="752"/>
        <v>0</v>
      </c>
      <c r="K6888" s="6">
        <f t="shared" si="753"/>
        <v>3.1500000000000007E-2</v>
      </c>
      <c r="L6888" s="6">
        <f t="shared" si="754"/>
        <v>3.1428571428571456E-3</v>
      </c>
      <c r="M6888" s="6">
        <f t="shared" si="755"/>
        <v>10.022727272727266</v>
      </c>
      <c r="N6888" s="6">
        <f t="shared" si="756"/>
        <v>90.927835051546381</v>
      </c>
      <c r="Q6888" s="1">
        <v>1.206574</v>
      </c>
      <c r="R6888" s="3">
        <v>1065600</v>
      </c>
    </row>
    <row r="6889" spans="1:18" x14ac:dyDescent="0.2">
      <c r="A6889" s="8">
        <v>43987</v>
      </c>
      <c r="B6889" s="1">
        <v>1.3</v>
      </c>
      <c r="C6889" s="1">
        <v>1.6</v>
      </c>
      <c r="D6889" s="1">
        <v>1.25</v>
      </c>
      <c r="E6889" s="1">
        <v>1.5</v>
      </c>
      <c r="G6889" s="6">
        <f t="shared" si="750"/>
        <v>0.28000000000000003</v>
      </c>
      <c r="H6889" s="1">
        <f t="shared" si="751"/>
        <v>0.28000000000000003</v>
      </c>
      <c r="I6889" s="1">
        <f t="shared" si="752"/>
        <v>0</v>
      </c>
      <c r="K6889" s="6">
        <f t="shared" si="753"/>
        <v>4.9214285714285717E-2</v>
      </c>
      <c r="L6889" s="6">
        <f t="shared" si="754"/>
        <v>3.1428571428571456E-3</v>
      </c>
      <c r="M6889" s="6">
        <f t="shared" si="755"/>
        <v>15.659090909090896</v>
      </c>
      <c r="N6889" s="6">
        <f t="shared" si="756"/>
        <v>93.997271487039555</v>
      </c>
      <c r="Q6889" s="1">
        <v>1.483493</v>
      </c>
      <c r="R6889" s="3">
        <v>1639400</v>
      </c>
    </row>
    <row r="6890" spans="1:18" x14ac:dyDescent="0.2">
      <c r="A6890" s="8">
        <v>43990</v>
      </c>
      <c r="B6890" s="1">
        <v>1.6</v>
      </c>
      <c r="C6890" s="1">
        <v>1.62</v>
      </c>
      <c r="D6890" s="1">
        <v>1.43</v>
      </c>
      <c r="E6890" s="1">
        <v>1.48</v>
      </c>
      <c r="G6890" s="6">
        <f t="shared" si="750"/>
        <v>-2.0000000000000018E-2</v>
      </c>
      <c r="H6890" s="1">
        <f t="shared" si="751"/>
        <v>0</v>
      </c>
      <c r="I6890" s="1">
        <f t="shared" si="752"/>
        <v>2.0000000000000018E-2</v>
      </c>
      <c r="K6890" s="6">
        <f t="shared" si="753"/>
        <v>4.5285714285714283E-2</v>
      </c>
      <c r="L6890" s="6">
        <f t="shared" si="754"/>
        <v>4.5714285714285752E-3</v>
      </c>
      <c r="M6890" s="6">
        <f t="shared" si="755"/>
        <v>9.9062499999999911</v>
      </c>
      <c r="N6890" s="6">
        <f t="shared" si="756"/>
        <v>90.830945558739245</v>
      </c>
      <c r="Q6890" s="1">
        <v>1.463713</v>
      </c>
      <c r="R6890" s="3">
        <v>728800</v>
      </c>
    </row>
    <row r="6891" spans="1:18" x14ac:dyDescent="0.2">
      <c r="A6891" s="8">
        <v>43991</v>
      </c>
      <c r="B6891" s="1">
        <v>1.42</v>
      </c>
      <c r="C6891" s="1">
        <v>1.4550000000000001</v>
      </c>
      <c r="D6891" s="1">
        <v>1.26</v>
      </c>
      <c r="E6891" s="1">
        <v>1.29</v>
      </c>
      <c r="G6891" s="6">
        <f t="shared" si="750"/>
        <v>-0.18999999999999995</v>
      </c>
      <c r="H6891" s="1">
        <f t="shared" si="751"/>
        <v>0</v>
      </c>
      <c r="I6891" s="1">
        <f t="shared" si="752"/>
        <v>0.18999999999999995</v>
      </c>
      <c r="K6891" s="6">
        <f t="shared" si="753"/>
        <v>4.4142857142857143E-2</v>
      </c>
      <c r="L6891" s="6">
        <f t="shared" si="754"/>
        <v>1.8142857142857145E-2</v>
      </c>
      <c r="M6891" s="6">
        <f t="shared" si="755"/>
        <v>2.433070866141732</v>
      </c>
      <c r="N6891" s="6">
        <f t="shared" si="756"/>
        <v>70.871559633027516</v>
      </c>
      <c r="Q6891" s="1">
        <v>1.2758039999999999</v>
      </c>
      <c r="R6891" s="3">
        <v>683600</v>
      </c>
    </row>
    <row r="6892" spans="1:18" x14ac:dyDescent="0.2">
      <c r="A6892" s="8">
        <v>43992</v>
      </c>
      <c r="B6892" s="1">
        <v>1.34</v>
      </c>
      <c r="C6892" s="1">
        <v>1.3460000000000001</v>
      </c>
      <c r="D6892" s="1">
        <v>1.22</v>
      </c>
      <c r="E6892" s="1">
        <v>1.29</v>
      </c>
      <c r="G6892" s="6">
        <f t="shared" si="750"/>
        <v>0</v>
      </c>
      <c r="H6892" s="1">
        <f t="shared" si="751"/>
        <v>0</v>
      </c>
      <c r="I6892" s="1">
        <f t="shared" si="752"/>
        <v>0</v>
      </c>
      <c r="K6892" s="6">
        <f t="shared" si="753"/>
        <v>4.2428571428571434E-2</v>
      </c>
      <c r="L6892" s="6">
        <f t="shared" si="754"/>
        <v>1.8142857142857145E-2</v>
      </c>
      <c r="M6892" s="6">
        <f t="shared" si="755"/>
        <v>2.3385826771653542</v>
      </c>
      <c r="N6892" s="6">
        <f t="shared" si="756"/>
        <v>70.047169811320757</v>
      </c>
      <c r="Q6892" s="1">
        <v>1.2758039999999999</v>
      </c>
      <c r="R6892" s="3">
        <v>381000</v>
      </c>
    </row>
    <row r="6893" spans="1:18" x14ac:dyDescent="0.2">
      <c r="A6893" s="8">
        <v>43993</v>
      </c>
      <c r="B6893" s="1">
        <v>1.18</v>
      </c>
      <c r="C6893" s="1">
        <v>1.32</v>
      </c>
      <c r="D6893" s="1">
        <v>1.1399999999999999</v>
      </c>
      <c r="E6893" s="1">
        <v>1.1499999999999999</v>
      </c>
      <c r="G6893" s="6">
        <f t="shared" si="750"/>
        <v>-0.14000000000000012</v>
      </c>
      <c r="H6893" s="1">
        <f t="shared" si="751"/>
        <v>0</v>
      </c>
      <c r="I6893" s="1">
        <f t="shared" si="752"/>
        <v>0.14000000000000012</v>
      </c>
      <c r="K6893" s="6">
        <f t="shared" si="753"/>
        <v>3.9928571428571431E-2</v>
      </c>
      <c r="L6893" s="6">
        <f t="shared" si="754"/>
        <v>2.8142857142857153E-2</v>
      </c>
      <c r="M6893" s="6">
        <f t="shared" si="755"/>
        <v>1.4187817258883244</v>
      </c>
      <c r="N6893" s="6">
        <f t="shared" si="756"/>
        <v>58.65687303252885</v>
      </c>
      <c r="Q6893" s="1">
        <v>1.1373439999999999</v>
      </c>
      <c r="R6893" s="3">
        <v>521300</v>
      </c>
    </row>
    <row r="6894" spans="1:18" x14ac:dyDescent="0.2">
      <c r="A6894" s="8">
        <v>43994</v>
      </c>
      <c r="B6894" s="1">
        <v>1.23</v>
      </c>
      <c r="C6894" s="1">
        <v>1.28</v>
      </c>
      <c r="D6894" s="1">
        <v>1.1499999999999999</v>
      </c>
      <c r="E6894" s="1">
        <v>1.18</v>
      </c>
      <c r="G6894" s="6">
        <f t="shared" si="750"/>
        <v>3.0000000000000027E-2</v>
      </c>
      <c r="H6894" s="1">
        <f t="shared" si="751"/>
        <v>3.0000000000000027E-2</v>
      </c>
      <c r="I6894" s="1">
        <f t="shared" si="752"/>
        <v>0</v>
      </c>
      <c r="K6894" s="6">
        <f t="shared" si="753"/>
        <v>4.2071428571428579E-2</v>
      </c>
      <c r="L6894" s="6">
        <f t="shared" si="754"/>
        <v>2.7785714285714296E-2</v>
      </c>
      <c r="M6894" s="6">
        <f t="shared" si="755"/>
        <v>1.5141388174807195</v>
      </c>
      <c r="N6894" s="6">
        <f t="shared" si="756"/>
        <v>60.22494887525562</v>
      </c>
      <c r="Q6894" s="1">
        <v>1.167014</v>
      </c>
      <c r="R6894" s="3">
        <v>214300</v>
      </c>
    </row>
    <row r="6895" spans="1:18" x14ac:dyDescent="0.2">
      <c r="A6895" s="8">
        <v>43997</v>
      </c>
      <c r="B6895" s="1">
        <v>1.1499999999999999</v>
      </c>
      <c r="C6895" s="1">
        <v>1.32</v>
      </c>
      <c r="D6895" s="1">
        <v>1.1000000000000001</v>
      </c>
      <c r="E6895" s="1">
        <v>1.27</v>
      </c>
      <c r="G6895" s="6">
        <f t="shared" si="750"/>
        <v>9.000000000000008E-2</v>
      </c>
      <c r="H6895" s="1">
        <f t="shared" si="751"/>
        <v>9.000000000000008E-2</v>
      </c>
      <c r="I6895" s="1">
        <f t="shared" si="752"/>
        <v>0</v>
      </c>
      <c r="K6895" s="6">
        <f t="shared" si="753"/>
        <v>4.8500000000000008E-2</v>
      </c>
      <c r="L6895" s="6">
        <f t="shared" si="754"/>
        <v>2.6928571428571437E-2</v>
      </c>
      <c r="M6895" s="6">
        <f t="shared" si="755"/>
        <v>1.8010610079575595</v>
      </c>
      <c r="N6895" s="6">
        <f t="shared" si="756"/>
        <v>64.299242424242422</v>
      </c>
      <c r="Q6895" s="1">
        <v>1.256024</v>
      </c>
      <c r="R6895" s="3">
        <v>211000</v>
      </c>
    </row>
    <row r="6896" spans="1:18" x14ac:dyDescent="0.2">
      <c r="A6896" s="8">
        <v>43998</v>
      </c>
      <c r="B6896" s="1">
        <v>1.33</v>
      </c>
      <c r="C6896" s="1">
        <v>1.37</v>
      </c>
      <c r="D6896" s="1">
        <v>1.22</v>
      </c>
      <c r="E6896" s="1">
        <v>1.22</v>
      </c>
      <c r="G6896" s="6">
        <f t="shared" si="750"/>
        <v>-5.0000000000000044E-2</v>
      </c>
      <c r="H6896" s="1">
        <f t="shared" si="751"/>
        <v>0</v>
      </c>
      <c r="I6896" s="1">
        <f t="shared" si="752"/>
        <v>5.0000000000000044E-2</v>
      </c>
      <c r="K6896" s="6">
        <f t="shared" si="753"/>
        <v>4.7642857142857153E-2</v>
      </c>
      <c r="L6896" s="6">
        <f t="shared" si="754"/>
        <v>3.050000000000001E-2</v>
      </c>
      <c r="M6896" s="6">
        <f t="shared" si="755"/>
        <v>1.5620608899297423</v>
      </c>
      <c r="N6896" s="6">
        <f t="shared" si="756"/>
        <v>60.968921389396705</v>
      </c>
      <c r="Q6896" s="1">
        <v>1.206574</v>
      </c>
      <c r="R6896" s="3">
        <v>269700</v>
      </c>
    </row>
    <row r="6897" spans="1:18" x14ac:dyDescent="0.2">
      <c r="A6897" s="8">
        <v>43999</v>
      </c>
      <c r="B6897" s="1">
        <v>1.21</v>
      </c>
      <c r="C6897" s="1">
        <v>1.254</v>
      </c>
      <c r="D6897" s="1">
        <v>1.196</v>
      </c>
      <c r="E6897" s="1">
        <v>1.22</v>
      </c>
      <c r="G6897" s="6">
        <f t="shared" si="750"/>
        <v>0</v>
      </c>
      <c r="H6897" s="1">
        <f t="shared" si="751"/>
        <v>0</v>
      </c>
      <c r="I6897" s="1">
        <f t="shared" si="752"/>
        <v>0</v>
      </c>
      <c r="K6897" s="6">
        <f t="shared" si="753"/>
        <v>4.7642857142857153E-2</v>
      </c>
      <c r="L6897" s="6">
        <f t="shared" si="754"/>
        <v>3.0142857142857155E-2</v>
      </c>
      <c r="M6897" s="6">
        <f t="shared" si="755"/>
        <v>1.5805687203791465</v>
      </c>
      <c r="N6897" s="6">
        <f t="shared" si="756"/>
        <v>61.248852157943062</v>
      </c>
      <c r="Q6897" s="1">
        <v>1.206574</v>
      </c>
      <c r="R6897" s="3">
        <v>170700</v>
      </c>
    </row>
    <row r="6898" spans="1:18" x14ac:dyDescent="0.2">
      <c r="A6898" s="8">
        <v>44000</v>
      </c>
      <c r="B6898" s="1">
        <v>1.17</v>
      </c>
      <c r="C6898" s="1">
        <v>1.24</v>
      </c>
      <c r="D6898" s="1">
        <v>1.17</v>
      </c>
      <c r="E6898" s="1">
        <v>1.21</v>
      </c>
      <c r="G6898" s="6">
        <f t="shared" si="750"/>
        <v>-1.0000000000000009E-2</v>
      </c>
      <c r="H6898" s="1">
        <f t="shared" si="751"/>
        <v>0</v>
      </c>
      <c r="I6898" s="1">
        <f t="shared" si="752"/>
        <v>1.0000000000000009E-2</v>
      </c>
      <c r="K6898" s="6">
        <f t="shared" si="753"/>
        <v>4.6428571428571437E-2</v>
      </c>
      <c r="L6898" s="6">
        <f t="shared" si="754"/>
        <v>3.0857142857142868E-2</v>
      </c>
      <c r="M6898" s="6">
        <f t="shared" si="755"/>
        <v>1.5046296296296293</v>
      </c>
      <c r="N6898" s="6">
        <f t="shared" si="756"/>
        <v>60.073937153419585</v>
      </c>
      <c r="Q6898" s="1">
        <v>1.1966840000000001</v>
      </c>
      <c r="R6898" s="3">
        <v>80300</v>
      </c>
    </row>
    <row r="6899" spans="1:18" x14ac:dyDescent="0.2">
      <c r="A6899" s="8">
        <v>44001</v>
      </c>
      <c r="B6899" s="1">
        <v>1.24</v>
      </c>
      <c r="C6899" s="1">
        <v>1.2450000000000001</v>
      </c>
      <c r="D6899" s="1">
        <v>1.17</v>
      </c>
      <c r="E6899" s="1">
        <v>1.2</v>
      </c>
      <c r="G6899" s="6">
        <f t="shared" si="750"/>
        <v>-1.0000000000000009E-2</v>
      </c>
      <c r="H6899" s="1">
        <f t="shared" si="751"/>
        <v>0</v>
      </c>
      <c r="I6899" s="1">
        <f t="shared" si="752"/>
        <v>1.0000000000000009E-2</v>
      </c>
      <c r="K6899" s="6">
        <f t="shared" si="753"/>
        <v>4.6428571428571437E-2</v>
      </c>
      <c r="L6899" s="6">
        <f t="shared" si="754"/>
        <v>3.0000000000000009E-2</v>
      </c>
      <c r="M6899" s="6">
        <f t="shared" si="755"/>
        <v>1.5476190476190474</v>
      </c>
      <c r="N6899" s="6">
        <f t="shared" si="756"/>
        <v>60.747663551401864</v>
      </c>
      <c r="Q6899" s="1">
        <v>1.1867939999999999</v>
      </c>
      <c r="R6899" s="3">
        <v>180000</v>
      </c>
    </row>
    <row r="6900" spans="1:18" x14ac:dyDescent="0.2">
      <c r="A6900" s="8">
        <v>44004</v>
      </c>
      <c r="B6900" s="1">
        <v>1.24</v>
      </c>
      <c r="C6900" s="1">
        <v>1.24</v>
      </c>
      <c r="D6900" s="1">
        <v>1.18</v>
      </c>
      <c r="E6900" s="1">
        <v>1.2</v>
      </c>
      <c r="G6900" s="6">
        <f t="shared" si="750"/>
        <v>0</v>
      </c>
      <c r="H6900" s="1">
        <f t="shared" si="751"/>
        <v>0</v>
      </c>
      <c r="I6900" s="1">
        <f t="shared" si="752"/>
        <v>0</v>
      </c>
      <c r="K6900" s="6">
        <f t="shared" si="753"/>
        <v>4.6428571428571437E-2</v>
      </c>
      <c r="L6900" s="6">
        <f t="shared" si="754"/>
        <v>3.0000000000000009E-2</v>
      </c>
      <c r="M6900" s="6">
        <f t="shared" si="755"/>
        <v>1.5476190476190474</v>
      </c>
      <c r="N6900" s="6">
        <f t="shared" si="756"/>
        <v>60.747663551401864</v>
      </c>
      <c r="Q6900" s="1">
        <v>1.1867939999999999</v>
      </c>
      <c r="R6900" s="3">
        <v>210000</v>
      </c>
    </row>
    <row r="6901" spans="1:18" x14ac:dyDescent="0.2">
      <c r="A6901" s="8">
        <v>44005</v>
      </c>
      <c r="B6901" s="1">
        <v>1.23</v>
      </c>
      <c r="C6901" s="1">
        <v>1.34</v>
      </c>
      <c r="D6901" s="1">
        <v>1.23</v>
      </c>
      <c r="E6901" s="1">
        <v>1.28</v>
      </c>
      <c r="G6901" s="6">
        <f t="shared" si="750"/>
        <v>8.0000000000000071E-2</v>
      </c>
      <c r="H6901" s="1">
        <f t="shared" si="751"/>
        <v>8.0000000000000071E-2</v>
      </c>
      <c r="I6901" s="1">
        <f t="shared" si="752"/>
        <v>0</v>
      </c>
      <c r="K6901" s="6">
        <f t="shared" si="753"/>
        <v>4.8571428571428585E-2</v>
      </c>
      <c r="L6901" s="6">
        <f t="shared" si="754"/>
        <v>3.0000000000000009E-2</v>
      </c>
      <c r="M6901" s="6">
        <f t="shared" si="755"/>
        <v>1.6190476190476191</v>
      </c>
      <c r="N6901" s="6">
        <f t="shared" si="756"/>
        <v>61.81818181818182</v>
      </c>
      <c r="Q6901" s="1">
        <v>1.265914</v>
      </c>
      <c r="R6901" s="3">
        <v>452700</v>
      </c>
    </row>
    <row r="6902" spans="1:18" x14ac:dyDescent="0.2">
      <c r="A6902" s="8">
        <v>44006</v>
      </c>
      <c r="B6902" s="1">
        <v>1.25</v>
      </c>
      <c r="C6902" s="1">
        <v>1.28</v>
      </c>
      <c r="D6902" s="1">
        <v>1.18</v>
      </c>
      <c r="E6902" s="1">
        <v>1.2</v>
      </c>
      <c r="G6902" s="6">
        <f t="shared" si="750"/>
        <v>-8.0000000000000071E-2</v>
      </c>
      <c r="H6902" s="1">
        <f t="shared" si="751"/>
        <v>0</v>
      </c>
      <c r="I6902" s="1">
        <f t="shared" si="752"/>
        <v>8.0000000000000071E-2</v>
      </c>
      <c r="K6902" s="6">
        <f t="shared" si="753"/>
        <v>3.4285714285714301E-2</v>
      </c>
      <c r="L6902" s="6">
        <f t="shared" si="754"/>
        <v>3.5714285714285733E-2</v>
      </c>
      <c r="M6902" s="6">
        <f t="shared" si="755"/>
        <v>0.96</v>
      </c>
      <c r="N6902" s="6">
        <f t="shared" si="756"/>
        <v>48.979591836734691</v>
      </c>
      <c r="Q6902" s="1">
        <v>1.1867939999999999</v>
      </c>
      <c r="R6902" s="3">
        <v>342900</v>
      </c>
    </row>
    <row r="6903" spans="1:18" x14ac:dyDescent="0.2">
      <c r="A6903" s="8">
        <v>44007</v>
      </c>
      <c r="B6903" s="1">
        <v>1.21</v>
      </c>
      <c r="C6903" s="1">
        <v>1.26</v>
      </c>
      <c r="D6903" s="1">
        <v>1.18</v>
      </c>
      <c r="E6903" s="1">
        <v>1.23</v>
      </c>
      <c r="G6903" s="6">
        <f t="shared" si="750"/>
        <v>3.0000000000000027E-2</v>
      </c>
      <c r="H6903" s="1">
        <f t="shared" si="751"/>
        <v>3.0000000000000027E-2</v>
      </c>
      <c r="I6903" s="1">
        <f t="shared" si="752"/>
        <v>0</v>
      </c>
      <c r="K6903" s="6">
        <f t="shared" si="753"/>
        <v>1.6428571428571442E-2</v>
      </c>
      <c r="L6903" s="6">
        <f t="shared" si="754"/>
        <v>3.5714285714285733E-2</v>
      </c>
      <c r="M6903" s="6">
        <f t="shared" si="755"/>
        <v>0.46000000000000013</v>
      </c>
      <c r="N6903" s="6">
        <f t="shared" si="756"/>
        <v>31.506849315068507</v>
      </c>
      <c r="Q6903" s="1">
        <v>1.216464</v>
      </c>
      <c r="R6903" s="3">
        <v>250200</v>
      </c>
    </row>
    <row r="6904" spans="1:18" x14ac:dyDescent="0.2">
      <c r="A6904" s="8">
        <v>44008</v>
      </c>
      <c r="B6904" s="1">
        <v>1.26</v>
      </c>
      <c r="C6904" s="1">
        <v>1.26</v>
      </c>
      <c r="D6904" s="1">
        <v>1.1299999999999999</v>
      </c>
      <c r="E6904" s="1">
        <v>1.1499999999999999</v>
      </c>
      <c r="G6904" s="6">
        <f t="shared" si="750"/>
        <v>-8.0000000000000071E-2</v>
      </c>
      <c r="H6904" s="1">
        <f t="shared" si="751"/>
        <v>0</v>
      </c>
      <c r="I6904" s="1">
        <f t="shared" si="752"/>
        <v>8.0000000000000071E-2</v>
      </c>
      <c r="K6904" s="6">
        <f t="shared" si="753"/>
        <v>1.6428571428571442E-2</v>
      </c>
      <c r="L6904" s="6">
        <f t="shared" si="754"/>
        <v>4.0000000000000022E-2</v>
      </c>
      <c r="M6904" s="6">
        <f t="shared" si="755"/>
        <v>0.41071428571428581</v>
      </c>
      <c r="N6904" s="6">
        <f t="shared" si="756"/>
        <v>29.113924050632917</v>
      </c>
      <c r="Q6904" s="1">
        <v>1.1373439999999999</v>
      </c>
      <c r="R6904" s="3">
        <v>512500</v>
      </c>
    </row>
    <row r="6905" spans="1:18" x14ac:dyDescent="0.2">
      <c r="A6905" s="8">
        <v>44011</v>
      </c>
      <c r="B6905" s="1">
        <v>1.1299999999999999</v>
      </c>
      <c r="C6905" s="1">
        <v>1.23</v>
      </c>
      <c r="D6905" s="1">
        <v>1.05</v>
      </c>
      <c r="E6905" s="1">
        <v>1.23</v>
      </c>
      <c r="G6905" s="6">
        <f t="shared" si="750"/>
        <v>8.0000000000000071E-2</v>
      </c>
      <c r="H6905" s="1">
        <f t="shared" si="751"/>
        <v>8.0000000000000071E-2</v>
      </c>
      <c r="I6905" s="1">
        <f t="shared" si="752"/>
        <v>0</v>
      </c>
      <c r="K6905" s="6">
        <f t="shared" si="753"/>
        <v>2.2142857142857162E-2</v>
      </c>
      <c r="L6905" s="6">
        <f t="shared" si="754"/>
        <v>2.6428571428571451E-2</v>
      </c>
      <c r="M6905" s="6">
        <f t="shared" si="755"/>
        <v>0.83783783783783783</v>
      </c>
      <c r="N6905" s="6">
        <f t="shared" si="756"/>
        <v>45.588235294117645</v>
      </c>
      <c r="Q6905" s="1">
        <v>1.216464</v>
      </c>
      <c r="R6905" s="3">
        <v>239000</v>
      </c>
    </row>
    <row r="6906" spans="1:18" x14ac:dyDescent="0.2">
      <c r="A6906" s="8">
        <v>44012</v>
      </c>
      <c r="B6906" s="1">
        <v>1.23</v>
      </c>
      <c r="C6906" s="1">
        <v>1.26</v>
      </c>
      <c r="D6906" s="1">
        <v>1.2</v>
      </c>
      <c r="E6906" s="1">
        <v>1.24</v>
      </c>
      <c r="G6906" s="6">
        <f t="shared" si="750"/>
        <v>1.0000000000000009E-2</v>
      </c>
      <c r="H6906" s="1">
        <f t="shared" si="751"/>
        <v>1.0000000000000009E-2</v>
      </c>
      <c r="I6906" s="1">
        <f t="shared" si="752"/>
        <v>0</v>
      </c>
      <c r="K6906" s="6">
        <f t="shared" si="753"/>
        <v>2.2857142857142878E-2</v>
      </c>
      <c r="L6906" s="6">
        <f t="shared" si="754"/>
        <v>2.6428571428571451E-2</v>
      </c>
      <c r="M6906" s="6">
        <f t="shared" si="755"/>
        <v>0.86486486486486491</v>
      </c>
      <c r="N6906" s="6">
        <f t="shared" si="756"/>
        <v>46.376811594202898</v>
      </c>
      <c r="Q6906" s="1">
        <v>1.2263539999999999</v>
      </c>
      <c r="R6906" s="3">
        <v>254600</v>
      </c>
    </row>
    <row r="6907" spans="1:18" x14ac:dyDescent="0.2">
      <c r="A6907" s="8">
        <v>44013</v>
      </c>
      <c r="B6907" s="1">
        <v>1.25</v>
      </c>
      <c r="C6907" s="1">
        <v>1.2649999999999999</v>
      </c>
      <c r="D6907" s="1">
        <v>1.2350000000000001</v>
      </c>
      <c r="E6907" s="1">
        <v>1.24</v>
      </c>
      <c r="G6907" s="6">
        <f t="shared" si="750"/>
        <v>0</v>
      </c>
      <c r="H6907" s="1">
        <f t="shared" si="751"/>
        <v>0</v>
      </c>
      <c r="I6907" s="1">
        <f t="shared" si="752"/>
        <v>0</v>
      </c>
      <c r="K6907" s="6">
        <f t="shared" si="753"/>
        <v>2.2857142857142878E-2</v>
      </c>
      <c r="L6907" s="6">
        <f t="shared" si="754"/>
        <v>1.6428571428571442E-2</v>
      </c>
      <c r="M6907" s="6">
        <f t="shared" si="755"/>
        <v>1.3913043478260871</v>
      </c>
      <c r="N6907" s="6">
        <f t="shared" si="756"/>
        <v>58.18181818181818</v>
      </c>
      <c r="Q6907" s="1">
        <v>1.2263539999999999</v>
      </c>
      <c r="R6907" s="3">
        <v>123300</v>
      </c>
    </row>
    <row r="6908" spans="1:18" x14ac:dyDescent="0.2">
      <c r="A6908" s="8">
        <v>44014</v>
      </c>
      <c r="B6908" s="1">
        <v>1.24</v>
      </c>
      <c r="C6908" s="1">
        <v>1.28</v>
      </c>
      <c r="D6908" s="1">
        <v>1.24</v>
      </c>
      <c r="E6908" s="1">
        <v>1.27</v>
      </c>
      <c r="G6908" s="6">
        <f t="shared" si="750"/>
        <v>3.0000000000000027E-2</v>
      </c>
      <c r="H6908" s="1">
        <f t="shared" si="751"/>
        <v>3.0000000000000027E-2</v>
      </c>
      <c r="I6908" s="1">
        <f t="shared" si="752"/>
        <v>0</v>
      </c>
      <c r="K6908" s="6">
        <f t="shared" si="753"/>
        <v>2.2857142857142878E-2</v>
      </c>
      <c r="L6908" s="6">
        <f t="shared" si="754"/>
        <v>1.6428571428571442E-2</v>
      </c>
      <c r="M6908" s="6">
        <f t="shared" si="755"/>
        <v>1.3913043478260871</v>
      </c>
      <c r="N6908" s="6">
        <f t="shared" si="756"/>
        <v>58.18181818181818</v>
      </c>
      <c r="Q6908" s="1">
        <v>1.256024</v>
      </c>
      <c r="R6908" s="3">
        <v>160100</v>
      </c>
    </row>
    <row r="6909" spans="1:18" x14ac:dyDescent="0.2">
      <c r="A6909" s="8">
        <v>44018</v>
      </c>
      <c r="B6909" s="1">
        <v>1.28</v>
      </c>
      <c r="C6909" s="1">
        <v>1.3</v>
      </c>
      <c r="D6909" s="1">
        <v>1.24</v>
      </c>
      <c r="E6909" s="1">
        <v>1.24</v>
      </c>
      <c r="G6909" s="6">
        <f t="shared" si="750"/>
        <v>-3.0000000000000027E-2</v>
      </c>
      <c r="H6909" s="1">
        <f t="shared" si="751"/>
        <v>0</v>
      </c>
      <c r="I6909" s="1">
        <f t="shared" si="752"/>
        <v>3.0000000000000027E-2</v>
      </c>
      <c r="K6909" s="6">
        <f t="shared" si="753"/>
        <v>1.6428571428571442E-2</v>
      </c>
      <c r="L6909" s="6">
        <f t="shared" si="754"/>
        <v>1.8571428571428589E-2</v>
      </c>
      <c r="M6909" s="6">
        <f t="shared" si="755"/>
        <v>0.88461538461538447</v>
      </c>
      <c r="N6909" s="6">
        <f t="shared" si="756"/>
        <v>46.938775510204081</v>
      </c>
      <c r="Q6909" s="1">
        <v>1.2263539999999999</v>
      </c>
      <c r="R6909" s="3">
        <v>176400</v>
      </c>
    </row>
    <row r="6910" spans="1:18" x14ac:dyDescent="0.2">
      <c r="A6910" s="8">
        <v>44019</v>
      </c>
      <c r="B6910" s="1">
        <v>1.22</v>
      </c>
      <c r="C6910" s="1">
        <v>1.27</v>
      </c>
      <c r="D6910" s="1">
        <v>1.1459999999999999</v>
      </c>
      <c r="E6910" s="1">
        <v>1.1599999999999999</v>
      </c>
      <c r="G6910" s="6">
        <f t="shared" si="750"/>
        <v>-8.0000000000000071E-2</v>
      </c>
      <c r="H6910" s="1">
        <f t="shared" si="751"/>
        <v>0</v>
      </c>
      <c r="I6910" s="1">
        <f t="shared" si="752"/>
        <v>8.0000000000000071E-2</v>
      </c>
      <c r="K6910" s="6">
        <f t="shared" si="753"/>
        <v>1.6428571428571442E-2</v>
      </c>
      <c r="L6910" s="6">
        <f t="shared" si="754"/>
        <v>2.0714285714285734E-2</v>
      </c>
      <c r="M6910" s="6">
        <f t="shared" si="755"/>
        <v>0.79310344827586199</v>
      </c>
      <c r="N6910" s="6">
        <f t="shared" si="756"/>
        <v>44.230769230769234</v>
      </c>
      <c r="Q6910" s="1">
        <v>1.1472340000000001</v>
      </c>
      <c r="R6910" s="3">
        <v>223400</v>
      </c>
    </row>
    <row r="6911" spans="1:18" x14ac:dyDescent="0.2">
      <c r="A6911" s="8">
        <v>44020</v>
      </c>
      <c r="B6911" s="1">
        <v>1.19</v>
      </c>
      <c r="C6911" s="1">
        <v>1.2</v>
      </c>
      <c r="D6911" s="1">
        <v>1.1399999999999999</v>
      </c>
      <c r="E6911" s="1">
        <v>1.1499999999999999</v>
      </c>
      <c r="G6911" s="6">
        <f t="shared" si="750"/>
        <v>-1.0000000000000009E-2</v>
      </c>
      <c r="H6911" s="1">
        <f t="shared" si="751"/>
        <v>0</v>
      </c>
      <c r="I6911" s="1">
        <f t="shared" si="752"/>
        <v>1.0000000000000009E-2</v>
      </c>
      <c r="K6911" s="6">
        <f t="shared" si="753"/>
        <v>1.6428571428571442E-2</v>
      </c>
      <c r="L6911" s="6">
        <f t="shared" si="754"/>
        <v>2.1428571428571446E-2</v>
      </c>
      <c r="M6911" s="6">
        <f t="shared" si="755"/>
        <v>0.76666666666666661</v>
      </c>
      <c r="N6911" s="6">
        <f t="shared" si="756"/>
        <v>43.39622641509434</v>
      </c>
      <c r="Q6911" s="1">
        <v>1.1373439999999999</v>
      </c>
      <c r="R6911" s="3">
        <v>129300</v>
      </c>
    </row>
    <row r="6912" spans="1:18" x14ac:dyDescent="0.2">
      <c r="A6912" s="8">
        <v>44021</v>
      </c>
      <c r="B6912" s="1">
        <v>1.1499999999999999</v>
      </c>
      <c r="C6912" s="1">
        <v>1.2</v>
      </c>
      <c r="D6912" s="1">
        <v>1.121</v>
      </c>
      <c r="E6912" s="1">
        <v>1.1599999999999999</v>
      </c>
      <c r="G6912" s="6">
        <f t="shared" si="750"/>
        <v>1.0000000000000009E-2</v>
      </c>
      <c r="H6912" s="1">
        <f t="shared" si="751"/>
        <v>1.0000000000000009E-2</v>
      </c>
      <c r="I6912" s="1">
        <f t="shared" si="752"/>
        <v>0</v>
      </c>
      <c r="K6912" s="6">
        <f t="shared" si="753"/>
        <v>1.7142857142857158E-2</v>
      </c>
      <c r="L6912" s="6">
        <f t="shared" si="754"/>
        <v>2.0714285714285734E-2</v>
      </c>
      <c r="M6912" s="6">
        <f t="shared" si="755"/>
        <v>0.82758620689655171</v>
      </c>
      <c r="N6912" s="6">
        <f t="shared" si="756"/>
        <v>45.283018867924525</v>
      </c>
      <c r="Q6912" s="1">
        <v>1.1472340000000001</v>
      </c>
      <c r="R6912" s="3">
        <v>211100</v>
      </c>
    </row>
    <row r="6913" spans="1:18" x14ac:dyDescent="0.2">
      <c r="A6913" s="8">
        <v>44022</v>
      </c>
      <c r="B6913" s="1">
        <v>1.1499999999999999</v>
      </c>
      <c r="C6913" s="1">
        <v>1.18</v>
      </c>
      <c r="D6913" s="1">
        <v>1.1499999999999999</v>
      </c>
      <c r="E6913" s="1">
        <v>1.18</v>
      </c>
      <c r="G6913" s="6">
        <f t="shared" si="750"/>
        <v>2.0000000000000018E-2</v>
      </c>
      <c r="H6913" s="1">
        <f t="shared" si="751"/>
        <v>2.0000000000000018E-2</v>
      </c>
      <c r="I6913" s="1">
        <f t="shared" si="752"/>
        <v>0</v>
      </c>
      <c r="K6913" s="6">
        <f t="shared" si="753"/>
        <v>1.8571428571428589E-2</v>
      </c>
      <c r="L6913" s="6">
        <f t="shared" si="754"/>
        <v>2.0000000000000018E-2</v>
      </c>
      <c r="M6913" s="6">
        <f t="shared" si="755"/>
        <v>0.9285714285714286</v>
      </c>
      <c r="N6913" s="6">
        <f t="shared" si="756"/>
        <v>48.148148148148152</v>
      </c>
      <c r="Q6913" s="1">
        <v>1.167014</v>
      </c>
      <c r="R6913" s="3">
        <v>77000</v>
      </c>
    </row>
    <row r="6914" spans="1:18" x14ac:dyDescent="0.2">
      <c r="A6914" s="8">
        <v>44025</v>
      </c>
      <c r="B6914" s="1">
        <v>1.1599999999999999</v>
      </c>
      <c r="C6914" s="1">
        <v>1.17</v>
      </c>
      <c r="D6914" s="1">
        <v>1.1399999999999999</v>
      </c>
      <c r="E6914" s="1">
        <v>1.1499999999999999</v>
      </c>
      <c r="G6914" s="6">
        <f t="shared" si="750"/>
        <v>-3.0000000000000027E-2</v>
      </c>
      <c r="H6914" s="1">
        <f t="shared" si="751"/>
        <v>0</v>
      </c>
      <c r="I6914" s="1">
        <f t="shared" si="752"/>
        <v>3.0000000000000027E-2</v>
      </c>
      <c r="K6914" s="6">
        <f t="shared" si="753"/>
        <v>1.8571428571428589E-2</v>
      </c>
      <c r="L6914" s="6">
        <f t="shared" si="754"/>
        <v>2.2142857142857162E-2</v>
      </c>
      <c r="M6914" s="6">
        <f t="shared" si="755"/>
        <v>0.83870967741935487</v>
      </c>
      <c r="N6914" s="6">
        <f t="shared" si="756"/>
        <v>45.614035087719301</v>
      </c>
      <c r="Q6914" s="1">
        <v>1.1373439999999999</v>
      </c>
      <c r="R6914" s="3">
        <v>105500</v>
      </c>
    </row>
    <row r="6915" spans="1:18" x14ac:dyDescent="0.2">
      <c r="A6915" s="8">
        <v>44026</v>
      </c>
      <c r="B6915" s="1">
        <v>1.1499999999999999</v>
      </c>
      <c r="C6915" s="1">
        <v>1.1599999999999999</v>
      </c>
      <c r="D6915" s="1">
        <v>1.1299999999999999</v>
      </c>
      <c r="E6915" s="1">
        <v>1.1599999999999999</v>
      </c>
      <c r="G6915" s="6">
        <f t="shared" si="750"/>
        <v>1.0000000000000009E-2</v>
      </c>
      <c r="H6915" s="1">
        <f t="shared" si="751"/>
        <v>1.0000000000000009E-2</v>
      </c>
      <c r="I6915" s="1">
        <f t="shared" si="752"/>
        <v>0</v>
      </c>
      <c r="K6915" s="6">
        <f t="shared" si="753"/>
        <v>1.3571428571428583E-2</v>
      </c>
      <c r="L6915" s="6">
        <f t="shared" si="754"/>
        <v>2.2142857142857162E-2</v>
      </c>
      <c r="M6915" s="6">
        <f t="shared" si="755"/>
        <v>0.61290322580645162</v>
      </c>
      <c r="N6915" s="6">
        <f t="shared" si="756"/>
        <v>37.999999999999993</v>
      </c>
      <c r="Q6915" s="1">
        <v>1.1472340000000001</v>
      </c>
      <c r="R6915" s="3">
        <v>108800</v>
      </c>
    </row>
    <row r="6916" spans="1:18" x14ac:dyDescent="0.2">
      <c r="A6916" s="8">
        <v>44027</v>
      </c>
      <c r="B6916" s="1">
        <v>1.1599999999999999</v>
      </c>
      <c r="C6916" s="1">
        <v>1.21</v>
      </c>
      <c r="D6916" s="1">
        <v>1.1299999999999999</v>
      </c>
      <c r="E6916" s="1">
        <v>1.17</v>
      </c>
      <c r="G6916" s="6">
        <f t="shared" ref="G6916:G6979" si="757">E6916-E6915</f>
        <v>1.0000000000000009E-2</v>
      </c>
      <c r="H6916" s="1">
        <f t="shared" ref="H6916:H6979" si="758">IF(G6916&gt;0,G6916,0)</f>
        <v>1.0000000000000009E-2</v>
      </c>
      <c r="I6916" s="1">
        <f t="shared" ref="I6916:I6979" si="759">IF(G6916&lt;0,ABS(G6916),0)</f>
        <v>0</v>
      </c>
      <c r="K6916" s="6">
        <f t="shared" si="753"/>
        <v>1.4285714285714299E-2</v>
      </c>
      <c r="L6916" s="6">
        <f t="shared" si="754"/>
        <v>1.6428571428571442E-2</v>
      </c>
      <c r="M6916" s="6">
        <f t="shared" si="755"/>
        <v>0.86956521739130443</v>
      </c>
      <c r="N6916" s="6">
        <f t="shared" si="756"/>
        <v>46.511627906976749</v>
      </c>
      <c r="Q6916" s="1">
        <v>1.157124</v>
      </c>
      <c r="R6916" s="3">
        <v>301700</v>
      </c>
    </row>
    <row r="6917" spans="1:18" x14ac:dyDescent="0.2">
      <c r="A6917" s="8">
        <v>44028</v>
      </c>
      <c r="B6917" s="1">
        <v>1.18</v>
      </c>
      <c r="C6917" s="1">
        <v>1.24</v>
      </c>
      <c r="D6917" s="1">
        <v>1.165</v>
      </c>
      <c r="E6917" s="1">
        <v>1.2</v>
      </c>
      <c r="G6917" s="6">
        <f t="shared" si="757"/>
        <v>3.0000000000000027E-2</v>
      </c>
      <c r="H6917" s="1">
        <f t="shared" si="758"/>
        <v>3.0000000000000027E-2</v>
      </c>
      <c r="I6917" s="1">
        <f t="shared" si="759"/>
        <v>0</v>
      </c>
      <c r="K6917" s="6">
        <f t="shared" si="753"/>
        <v>1.4285714285714299E-2</v>
      </c>
      <c r="L6917" s="6">
        <f t="shared" si="754"/>
        <v>1.6428571428571442E-2</v>
      </c>
      <c r="M6917" s="6">
        <f t="shared" si="755"/>
        <v>0.86956521739130443</v>
      </c>
      <c r="N6917" s="6">
        <f t="shared" si="756"/>
        <v>46.511627906976749</v>
      </c>
      <c r="Q6917" s="1">
        <v>1.1867939999999999</v>
      </c>
      <c r="R6917" s="3">
        <v>126600</v>
      </c>
    </row>
    <row r="6918" spans="1:18" x14ac:dyDescent="0.2">
      <c r="A6918" s="8">
        <v>44029</v>
      </c>
      <c r="B6918" s="1">
        <v>1.2</v>
      </c>
      <c r="C6918" s="1">
        <v>1.2210000000000001</v>
      </c>
      <c r="D6918" s="1">
        <v>1.1499999999999999</v>
      </c>
      <c r="E6918" s="1">
        <v>1.1499999999999999</v>
      </c>
      <c r="G6918" s="6">
        <f t="shared" si="757"/>
        <v>-5.0000000000000044E-2</v>
      </c>
      <c r="H6918" s="1">
        <f t="shared" si="758"/>
        <v>0</v>
      </c>
      <c r="I6918" s="1">
        <f t="shared" si="759"/>
        <v>5.0000000000000044E-2</v>
      </c>
      <c r="K6918" s="6">
        <f t="shared" si="753"/>
        <v>1.4285714285714299E-2</v>
      </c>
      <c r="L6918" s="6">
        <f t="shared" si="754"/>
        <v>1.4285714285714299E-2</v>
      </c>
      <c r="M6918" s="6">
        <f t="shared" si="755"/>
        <v>1</v>
      </c>
      <c r="N6918" s="6">
        <f t="shared" si="756"/>
        <v>50</v>
      </c>
      <c r="Q6918" s="1">
        <v>1.1373439999999999</v>
      </c>
      <c r="R6918" s="3">
        <v>256100</v>
      </c>
    </row>
    <row r="6919" spans="1:18" x14ac:dyDescent="0.2">
      <c r="A6919" s="8">
        <v>44032</v>
      </c>
      <c r="B6919" s="1">
        <v>1.1499999999999999</v>
      </c>
      <c r="C6919" s="1">
        <v>1.2</v>
      </c>
      <c r="D6919" s="1">
        <v>1.1399999999999999</v>
      </c>
      <c r="E6919" s="1">
        <v>1.19</v>
      </c>
      <c r="G6919" s="6">
        <f t="shared" si="757"/>
        <v>4.0000000000000036E-2</v>
      </c>
      <c r="H6919" s="1">
        <f t="shared" si="758"/>
        <v>4.0000000000000036E-2</v>
      </c>
      <c r="I6919" s="1">
        <f t="shared" si="759"/>
        <v>0</v>
      </c>
      <c r="K6919" s="6">
        <f t="shared" si="753"/>
        <v>1.1428571428571439E-2</v>
      </c>
      <c r="L6919" s="6">
        <f t="shared" si="754"/>
        <v>1.4285714285714299E-2</v>
      </c>
      <c r="M6919" s="6">
        <f t="shared" si="755"/>
        <v>0.79999999999999993</v>
      </c>
      <c r="N6919" s="6">
        <f t="shared" si="756"/>
        <v>44.444444444444436</v>
      </c>
      <c r="Q6919" s="1">
        <v>1.176904</v>
      </c>
      <c r="R6919" s="3">
        <v>134800</v>
      </c>
    </row>
    <row r="6920" spans="1:18" x14ac:dyDescent="0.2">
      <c r="A6920" s="8">
        <v>44033</v>
      </c>
      <c r="B6920" s="1">
        <v>1.23</v>
      </c>
      <c r="C6920" s="1">
        <v>1.32</v>
      </c>
      <c r="D6920" s="1">
        <v>1.2250000000000001</v>
      </c>
      <c r="E6920" s="1">
        <v>1.29</v>
      </c>
      <c r="G6920" s="6">
        <f t="shared" si="757"/>
        <v>0.10000000000000009</v>
      </c>
      <c r="H6920" s="1">
        <f t="shared" si="758"/>
        <v>0.10000000000000009</v>
      </c>
      <c r="I6920" s="1">
        <f t="shared" si="759"/>
        <v>0</v>
      </c>
      <c r="K6920" s="6">
        <f t="shared" si="753"/>
        <v>1.7857142857142873E-2</v>
      </c>
      <c r="L6920" s="6">
        <f t="shared" si="754"/>
        <v>1.4285714285714299E-2</v>
      </c>
      <c r="M6920" s="6">
        <f t="shared" si="755"/>
        <v>1.25</v>
      </c>
      <c r="N6920" s="6">
        <f t="shared" si="756"/>
        <v>55.555555555555557</v>
      </c>
      <c r="Q6920" s="1">
        <v>1.2758039999999999</v>
      </c>
      <c r="R6920" s="3">
        <v>258200</v>
      </c>
    </row>
    <row r="6921" spans="1:18" x14ac:dyDescent="0.2">
      <c r="A6921" s="8">
        <v>44034</v>
      </c>
      <c r="B6921" s="1">
        <v>1.27</v>
      </c>
      <c r="C6921" s="1">
        <v>1.298</v>
      </c>
      <c r="D6921" s="1">
        <v>1.22</v>
      </c>
      <c r="E6921" s="1">
        <v>1.25</v>
      </c>
      <c r="G6921" s="6">
        <f t="shared" si="757"/>
        <v>-4.0000000000000036E-2</v>
      </c>
      <c r="H6921" s="1">
        <f t="shared" si="758"/>
        <v>0</v>
      </c>
      <c r="I6921" s="1">
        <f t="shared" si="759"/>
        <v>4.0000000000000036E-2</v>
      </c>
      <c r="K6921" s="6">
        <f t="shared" si="753"/>
        <v>1.7857142857142873E-2</v>
      </c>
      <c r="L6921" s="6">
        <f t="shared" si="754"/>
        <v>1.7142857142857158E-2</v>
      </c>
      <c r="M6921" s="6">
        <f t="shared" si="755"/>
        <v>1.0416666666666667</v>
      </c>
      <c r="N6921" s="6">
        <f t="shared" si="756"/>
        <v>51.020408163265316</v>
      </c>
      <c r="Q6921" s="1">
        <v>1.2362439999999999</v>
      </c>
      <c r="R6921" s="3">
        <v>133100</v>
      </c>
    </row>
    <row r="6922" spans="1:18" x14ac:dyDescent="0.2">
      <c r="A6922" s="8">
        <v>44035</v>
      </c>
      <c r="B6922" s="1">
        <v>1.26</v>
      </c>
      <c r="C6922" s="1">
        <v>1.26</v>
      </c>
      <c r="D6922" s="1">
        <v>1.2</v>
      </c>
      <c r="E6922" s="1">
        <v>1.22</v>
      </c>
      <c r="G6922" s="6">
        <f t="shared" si="757"/>
        <v>-3.0000000000000027E-2</v>
      </c>
      <c r="H6922" s="1">
        <f t="shared" si="758"/>
        <v>0</v>
      </c>
      <c r="I6922" s="1">
        <f t="shared" si="759"/>
        <v>3.0000000000000027E-2</v>
      </c>
      <c r="K6922" s="6">
        <f t="shared" si="753"/>
        <v>1.5714285714285729E-2</v>
      </c>
      <c r="L6922" s="6">
        <f t="shared" si="754"/>
        <v>1.9285714285714302E-2</v>
      </c>
      <c r="M6922" s="6">
        <f t="shared" si="755"/>
        <v>0.81481481481481488</v>
      </c>
      <c r="N6922" s="6">
        <f t="shared" si="756"/>
        <v>44.897959183673471</v>
      </c>
      <c r="Q6922" s="1">
        <v>1.206574</v>
      </c>
      <c r="R6922" s="3">
        <v>87500</v>
      </c>
    </row>
    <row r="6923" spans="1:18" x14ac:dyDescent="0.2">
      <c r="A6923" s="8">
        <v>44036</v>
      </c>
      <c r="B6923" s="1">
        <v>1.21</v>
      </c>
      <c r="C6923" s="1">
        <v>1.24</v>
      </c>
      <c r="D6923" s="1">
        <v>1.17</v>
      </c>
      <c r="E6923" s="1">
        <v>1.18</v>
      </c>
      <c r="G6923" s="6">
        <f t="shared" si="757"/>
        <v>-4.0000000000000036E-2</v>
      </c>
      <c r="H6923" s="1">
        <f t="shared" si="758"/>
        <v>0</v>
      </c>
      <c r="I6923" s="1">
        <f t="shared" si="759"/>
        <v>4.0000000000000036E-2</v>
      </c>
      <c r="K6923" s="6">
        <f t="shared" si="753"/>
        <v>1.5714285714285729E-2</v>
      </c>
      <c r="L6923" s="6">
        <f t="shared" si="754"/>
        <v>2.0000000000000018E-2</v>
      </c>
      <c r="M6923" s="6">
        <f t="shared" si="755"/>
        <v>0.78571428571428581</v>
      </c>
      <c r="N6923" s="6">
        <f t="shared" si="756"/>
        <v>44</v>
      </c>
      <c r="Q6923" s="1">
        <v>1.167014</v>
      </c>
      <c r="R6923" s="3">
        <v>78500</v>
      </c>
    </row>
    <row r="6924" spans="1:18" x14ac:dyDescent="0.2">
      <c r="A6924" s="8">
        <v>44039</v>
      </c>
      <c r="B6924" s="1">
        <v>1.23</v>
      </c>
      <c r="C6924" s="1">
        <v>1.23</v>
      </c>
      <c r="D6924" s="1">
        <v>1.1599999999999999</v>
      </c>
      <c r="E6924" s="1">
        <v>1.18</v>
      </c>
      <c r="G6924" s="6">
        <f t="shared" si="757"/>
        <v>0</v>
      </c>
      <c r="H6924" s="1">
        <f t="shared" si="758"/>
        <v>0</v>
      </c>
      <c r="I6924" s="1">
        <f t="shared" si="759"/>
        <v>0</v>
      </c>
      <c r="K6924" s="6">
        <f t="shared" si="753"/>
        <v>1.5714285714285729E-2</v>
      </c>
      <c r="L6924" s="6">
        <f t="shared" si="754"/>
        <v>1.4285714285714299E-2</v>
      </c>
      <c r="M6924" s="6">
        <f t="shared" si="755"/>
        <v>1.1000000000000001</v>
      </c>
      <c r="N6924" s="6">
        <f t="shared" si="756"/>
        <v>52.38095238095238</v>
      </c>
      <c r="Q6924" s="1">
        <v>1.167014</v>
      </c>
      <c r="R6924" s="3">
        <v>66200</v>
      </c>
    </row>
    <row r="6925" spans="1:18" x14ac:dyDescent="0.2">
      <c r="A6925" s="8">
        <v>44040</v>
      </c>
      <c r="B6925" s="1">
        <v>1.1599999999999999</v>
      </c>
      <c r="C6925" s="1">
        <v>1.19</v>
      </c>
      <c r="D6925" s="1">
        <v>1.1399999999999999</v>
      </c>
      <c r="E6925" s="1">
        <v>1.1499999999999999</v>
      </c>
      <c r="G6925" s="6">
        <f t="shared" si="757"/>
        <v>-3.0000000000000027E-2</v>
      </c>
      <c r="H6925" s="1">
        <f t="shared" si="758"/>
        <v>0</v>
      </c>
      <c r="I6925" s="1">
        <f t="shared" si="759"/>
        <v>3.0000000000000027E-2</v>
      </c>
      <c r="K6925" s="6">
        <f t="shared" si="753"/>
        <v>1.5714285714285729E-2</v>
      </c>
      <c r="L6925" s="6">
        <f t="shared" si="754"/>
        <v>1.5714285714285729E-2</v>
      </c>
      <c r="M6925" s="6">
        <f t="shared" si="755"/>
        <v>1</v>
      </c>
      <c r="N6925" s="6">
        <f t="shared" si="756"/>
        <v>50</v>
      </c>
      <c r="Q6925" s="1">
        <v>1.1373439999999999</v>
      </c>
      <c r="R6925" s="3">
        <v>188700</v>
      </c>
    </row>
    <row r="6926" spans="1:18" x14ac:dyDescent="0.2">
      <c r="A6926" s="8">
        <v>44041</v>
      </c>
      <c r="B6926" s="1">
        <v>1.1499999999999999</v>
      </c>
      <c r="C6926" s="1">
        <v>1.17</v>
      </c>
      <c r="D6926" s="1">
        <v>1.1299999999999999</v>
      </c>
      <c r="E6926" s="1">
        <v>1.1299999999999999</v>
      </c>
      <c r="G6926" s="6">
        <f t="shared" si="757"/>
        <v>-2.0000000000000018E-2</v>
      </c>
      <c r="H6926" s="1">
        <f t="shared" si="758"/>
        <v>0</v>
      </c>
      <c r="I6926" s="1">
        <f t="shared" si="759"/>
        <v>2.0000000000000018E-2</v>
      </c>
      <c r="K6926" s="6">
        <f t="shared" si="753"/>
        <v>1.5000000000000013E-2</v>
      </c>
      <c r="L6926" s="6">
        <f t="shared" si="754"/>
        <v>1.7142857142857158E-2</v>
      </c>
      <c r="M6926" s="6">
        <f t="shared" si="755"/>
        <v>0.875</v>
      </c>
      <c r="N6926" s="6">
        <f t="shared" si="756"/>
        <v>46.666666666666664</v>
      </c>
      <c r="Q6926" s="1">
        <v>1.1175649999999999</v>
      </c>
      <c r="R6926" s="3">
        <v>138100</v>
      </c>
    </row>
    <row r="6927" spans="1:18" x14ac:dyDescent="0.2">
      <c r="A6927" s="8">
        <v>44042</v>
      </c>
      <c r="B6927" s="1">
        <v>1.1000000000000001</v>
      </c>
      <c r="C6927" s="1">
        <v>1.17</v>
      </c>
      <c r="D6927" s="1">
        <v>1.1000000000000001</v>
      </c>
      <c r="E6927" s="1">
        <v>1.1599999999999999</v>
      </c>
      <c r="G6927" s="6">
        <f t="shared" si="757"/>
        <v>3.0000000000000027E-2</v>
      </c>
      <c r="H6927" s="1">
        <f t="shared" si="758"/>
        <v>3.0000000000000027E-2</v>
      </c>
      <c r="I6927" s="1">
        <f t="shared" si="759"/>
        <v>0</v>
      </c>
      <c r="K6927" s="6">
        <f t="shared" si="753"/>
        <v>1.5714285714285729E-2</v>
      </c>
      <c r="L6927" s="6">
        <f t="shared" si="754"/>
        <v>1.7142857142857158E-2</v>
      </c>
      <c r="M6927" s="6">
        <f t="shared" si="755"/>
        <v>0.91666666666666674</v>
      </c>
      <c r="N6927" s="6">
        <f t="shared" si="756"/>
        <v>47.826086956521742</v>
      </c>
      <c r="Q6927" s="1">
        <v>1.1472340000000001</v>
      </c>
      <c r="R6927" s="3">
        <v>99800</v>
      </c>
    </row>
    <row r="6928" spans="1:18" x14ac:dyDescent="0.2">
      <c r="A6928" s="8">
        <v>44043</v>
      </c>
      <c r="B6928" s="1">
        <v>1.1599999999999999</v>
      </c>
      <c r="C6928" s="1">
        <v>1.17</v>
      </c>
      <c r="D6928" s="1">
        <v>1.1299999999999999</v>
      </c>
      <c r="E6928" s="1">
        <v>1.1499999999999999</v>
      </c>
      <c r="G6928" s="6">
        <f t="shared" si="757"/>
        <v>-1.0000000000000009E-2</v>
      </c>
      <c r="H6928" s="1">
        <f t="shared" si="758"/>
        <v>0</v>
      </c>
      <c r="I6928" s="1">
        <f t="shared" si="759"/>
        <v>1.0000000000000009E-2</v>
      </c>
      <c r="K6928" s="6">
        <f t="shared" ref="K6928:K6991" si="760">AVERAGE(H6915:H6928)</f>
        <v>1.5714285714285729E-2</v>
      </c>
      <c r="L6928" s="6">
        <f t="shared" ref="L6928:L6991" si="761">AVERAGE(I6915:I6928)</f>
        <v>1.5714285714285729E-2</v>
      </c>
      <c r="M6928" s="6">
        <f t="shared" ref="M6928:M6991" si="762">K6928/L6928</f>
        <v>1</v>
      </c>
      <c r="N6928" s="6">
        <f t="shared" si="756"/>
        <v>50</v>
      </c>
      <c r="Q6928" s="1">
        <v>1.1373439999999999</v>
      </c>
      <c r="R6928" s="3">
        <v>214600</v>
      </c>
    </row>
    <row r="6929" spans="1:18" x14ac:dyDescent="0.2">
      <c r="A6929" s="8">
        <v>44046</v>
      </c>
      <c r="B6929" s="1">
        <v>1.1499999999999999</v>
      </c>
      <c r="C6929" s="1">
        <v>1.18</v>
      </c>
      <c r="D6929" s="1">
        <v>1.1100000000000001</v>
      </c>
      <c r="E6929" s="1">
        <v>1.1599999999999999</v>
      </c>
      <c r="G6929" s="6">
        <f t="shared" si="757"/>
        <v>1.0000000000000009E-2</v>
      </c>
      <c r="H6929" s="1">
        <f t="shared" si="758"/>
        <v>1.0000000000000009E-2</v>
      </c>
      <c r="I6929" s="1">
        <f t="shared" si="759"/>
        <v>0</v>
      </c>
      <c r="K6929" s="6">
        <f t="shared" si="760"/>
        <v>1.5714285714285729E-2</v>
      </c>
      <c r="L6929" s="6">
        <f t="shared" si="761"/>
        <v>1.5714285714285729E-2</v>
      </c>
      <c r="M6929" s="6">
        <f t="shared" si="762"/>
        <v>1</v>
      </c>
      <c r="N6929" s="6">
        <f t="shared" ref="N6929:N6992" si="763">IF(L6929=0,100,100-(100/(1+M6929)))</f>
        <v>50</v>
      </c>
      <c r="Q6929" s="1">
        <v>1.1472340000000001</v>
      </c>
      <c r="R6929" s="3">
        <v>90100</v>
      </c>
    </row>
    <row r="6930" spans="1:18" x14ac:dyDescent="0.2">
      <c r="A6930" s="8">
        <v>44047</v>
      </c>
      <c r="B6930" s="1">
        <v>1.1599999999999999</v>
      </c>
      <c r="C6930" s="1">
        <v>1.18</v>
      </c>
      <c r="D6930" s="1">
        <v>1.1200000000000001</v>
      </c>
      <c r="E6930" s="1">
        <v>1.1499999999999999</v>
      </c>
      <c r="G6930" s="6">
        <f t="shared" si="757"/>
        <v>-1.0000000000000009E-2</v>
      </c>
      <c r="H6930" s="1">
        <f t="shared" si="758"/>
        <v>0</v>
      </c>
      <c r="I6930" s="1">
        <f t="shared" si="759"/>
        <v>1.0000000000000009E-2</v>
      </c>
      <c r="K6930" s="6">
        <f t="shared" si="760"/>
        <v>1.5000000000000013E-2</v>
      </c>
      <c r="L6930" s="6">
        <f t="shared" si="761"/>
        <v>1.6428571428571442E-2</v>
      </c>
      <c r="M6930" s="6">
        <f t="shared" si="762"/>
        <v>0.91304347826086962</v>
      </c>
      <c r="N6930" s="6">
        <f t="shared" si="763"/>
        <v>47.727272727272727</v>
      </c>
      <c r="Q6930" s="1">
        <v>1.1373439999999999</v>
      </c>
      <c r="R6930" s="3">
        <v>101800</v>
      </c>
    </row>
    <row r="6931" spans="1:18" x14ac:dyDescent="0.2">
      <c r="A6931" s="8">
        <v>44048</v>
      </c>
      <c r="B6931" s="1">
        <v>1.1599999999999999</v>
      </c>
      <c r="C6931" s="1">
        <v>1.23</v>
      </c>
      <c r="D6931" s="1">
        <v>1.1599999999999999</v>
      </c>
      <c r="E6931" s="1">
        <v>1.19</v>
      </c>
      <c r="G6931" s="6">
        <f t="shared" si="757"/>
        <v>4.0000000000000036E-2</v>
      </c>
      <c r="H6931" s="1">
        <f t="shared" si="758"/>
        <v>4.0000000000000036E-2</v>
      </c>
      <c r="I6931" s="1">
        <f t="shared" si="759"/>
        <v>0</v>
      </c>
      <c r="K6931" s="6">
        <f t="shared" si="760"/>
        <v>1.5714285714285729E-2</v>
      </c>
      <c r="L6931" s="6">
        <f t="shared" si="761"/>
        <v>1.6428571428571442E-2</v>
      </c>
      <c r="M6931" s="6">
        <f t="shared" si="762"/>
        <v>0.95652173913043492</v>
      </c>
      <c r="N6931" s="6">
        <f t="shared" si="763"/>
        <v>48.888888888888893</v>
      </c>
      <c r="Q6931" s="1">
        <v>1.176904</v>
      </c>
      <c r="R6931" s="3">
        <v>427000</v>
      </c>
    </row>
    <row r="6932" spans="1:18" x14ac:dyDescent="0.2">
      <c r="A6932" s="8">
        <v>44049</v>
      </c>
      <c r="B6932" s="1">
        <v>1.2</v>
      </c>
      <c r="C6932" s="1">
        <v>1.22</v>
      </c>
      <c r="D6932" s="1">
        <v>1.17</v>
      </c>
      <c r="E6932" s="1">
        <v>1.21</v>
      </c>
      <c r="G6932" s="6">
        <f t="shared" si="757"/>
        <v>2.0000000000000018E-2</v>
      </c>
      <c r="H6932" s="1">
        <f t="shared" si="758"/>
        <v>2.0000000000000018E-2</v>
      </c>
      <c r="I6932" s="1">
        <f t="shared" si="759"/>
        <v>0</v>
      </c>
      <c r="K6932" s="6">
        <f t="shared" si="760"/>
        <v>1.7142857142857158E-2</v>
      </c>
      <c r="L6932" s="6">
        <f t="shared" si="761"/>
        <v>1.2857142857142869E-2</v>
      </c>
      <c r="M6932" s="6">
        <f t="shared" si="762"/>
        <v>1.3333333333333333</v>
      </c>
      <c r="N6932" s="6">
        <f t="shared" si="763"/>
        <v>57.142857142857139</v>
      </c>
      <c r="Q6932" s="1">
        <v>1.1966840000000001</v>
      </c>
      <c r="R6932" s="3">
        <v>211900</v>
      </c>
    </row>
    <row r="6933" spans="1:18" x14ac:dyDescent="0.2">
      <c r="A6933" s="8">
        <v>44050</v>
      </c>
      <c r="B6933" s="1">
        <v>1.1499999999999999</v>
      </c>
      <c r="C6933" s="1">
        <v>1.1599999999999999</v>
      </c>
      <c r="D6933" s="1">
        <v>1.1100000000000001</v>
      </c>
      <c r="E6933" s="1">
        <v>1.1499999999999999</v>
      </c>
      <c r="G6933" s="6">
        <f t="shared" si="757"/>
        <v>-6.0000000000000053E-2</v>
      </c>
      <c r="H6933" s="1">
        <f t="shared" si="758"/>
        <v>0</v>
      </c>
      <c r="I6933" s="1">
        <f t="shared" si="759"/>
        <v>6.0000000000000053E-2</v>
      </c>
      <c r="K6933" s="6">
        <f t="shared" si="760"/>
        <v>1.4285714285714299E-2</v>
      </c>
      <c r="L6933" s="6">
        <f t="shared" si="761"/>
        <v>1.7142857142857158E-2</v>
      </c>
      <c r="M6933" s="6">
        <f t="shared" si="762"/>
        <v>0.83333333333333337</v>
      </c>
      <c r="N6933" s="6">
        <f t="shared" si="763"/>
        <v>45.45454545454546</v>
      </c>
      <c r="Q6933" s="1">
        <v>1.1373439999999999</v>
      </c>
      <c r="R6933" s="3">
        <v>270200</v>
      </c>
    </row>
    <row r="6934" spans="1:18" x14ac:dyDescent="0.2">
      <c r="A6934" s="8">
        <v>44053</v>
      </c>
      <c r="B6934" s="1">
        <v>1.1499999999999999</v>
      </c>
      <c r="C6934" s="1">
        <v>1.21</v>
      </c>
      <c r="D6934" s="1">
        <v>1.1200000000000001</v>
      </c>
      <c r="E6934" s="1">
        <v>1.2</v>
      </c>
      <c r="G6934" s="6">
        <f t="shared" si="757"/>
        <v>5.0000000000000044E-2</v>
      </c>
      <c r="H6934" s="1">
        <f t="shared" si="758"/>
        <v>5.0000000000000044E-2</v>
      </c>
      <c r="I6934" s="1">
        <f t="shared" si="759"/>
        <v>0</v>
      </c>
      <c r="K6934" s="6">
        <f t="shared" si="760"/>
        <v>1.0714285714285723E-2</v>
      </c>
      <c r="L6934" s="6">
        <f t="shared" si="761"/>
        <v>1.7142857142857158E-2</v>
      </c>
      <c r="M6934" s="6">
        <f t="shared" si="762"/>
        <v>0.625</v>
      </c>
      <c r="N6934" s="6">
        <f t="shared" si="763"/>
        <v>38.46153846153846</v>
      </c>
      <c r="Q6934" s="1">
        <v>1.1867939999999999</v>
      </c>
      <c r="R6934" s="3">
        <v>185800</v>
      </c>
    </row>
    <row r="6935" spans="1:18" x14ac:dyDescent="0.2">
      <c r="A6935" s="8">
        <v>44054</v>
      </c>
      <c r="B6935" s="1">
        <v>1.21</v>
      </c>
      <c r="C6935" s="1">
        <v>1.24</v>
      </c>
      <c r="D6935" s="1">
        <v>1.18</v>
      </c>
      <c r="E6935" s="1">
        <v>1.21</v>
      </c>
      <c r="G6935" s="6">
        <f t="shared" si="757"/>
        <v>1.0000000000000009E-2</v>
      </c>
      <c r="H6935" s="1">
        <f t="shared" si="758"/>
        <v>1.0000000000000009E-2</v>
      </c>
      <c r="I6935" s="1">
        <f t="shared" si="759"/>
        <v>0</v>
      </c>
      <c r="K6935" s="6">
        <f t="shared" si="760"/>
        <v>1.1428571428571439E-2</v>
      </c>
      <c r="L6935" s="6">
        <f t="shared" si="761"/>
        <v>1.4285714285714299E-2</v>
      </c>
      <c r="M6935" s="6">
        <f t="shared" si="762"/>
        <v>0.79999999999999993</v>
      </c>
      <c r="N6935" s="6">
        <f t="shared" si="763"/>
        <v>44.444444444444436</v>
      </c>
      <c r="Q6935" s="1">
        <v>1.1966840000000001</v>
      </c>
      <c r="R6935" s="3">
        <v>185000</v>
      </c>
    </row>
    <row r="6936" spans="1:18" x14ac:dyDescent="0.2">
      <c r="A6936" s="8">
        <v>44055</v>
      </c>
      <c r="B6936" s="1">
        <v>1.27</v>
      </c>
      <c r="C6936" s="1">
        <v>1.27</v>
      </c>
      <c r="D6936" s="1">
        <v>1.18</v>
      </c>
      <c r="E6936" s="1">
        <v>1.23</v>
      </c>
      <c r="G6936" s="6">
        <f t="shared" si="757"/>
        <v>2.0000000000000018E-2</v>
      </c>
      <c r="H6936" s="1">
        <f t="shared" si="758"/>
        <v>2.0000000000000018E-2</v>
      </c>
      <c r="I6936" s="1">
        <f t="shared" si="759"/>
        <v>0</v>
      </c>
      <c r="K6936" s="6">
        <f t="shared" si="760"/>
        <v>1.2857142857142869E-2</v>
      </c>
      <c r="L6936" s="6">
        <f t="shared" si="761"/>
        <v>1.2142857142857153E-2</v>
      </c>
      <c r="M6936" s="6">
        <f t="shared" si="762"/>
        <v>1.0588235294117647</v>
      </c>
      <c r="N6936" s="6">
        <f t="shared" si="763"/>
        <v>51.428571428571423</v>
      </c>
      <c r="Q6936" s="1">
        <v>1.216464</v>
      </c>
      <c r="R6936" s="3">
        <v>209500</v>
      </c>
    </row>
    <row r="6937" spans="1:18" x14ac:dyDescent="0.2">
      <c r="A6937" s="8">
        <v>44056</v>
      </c>
      <c r="B6937" s="1">
        <v>1.23</v>
      </c>
      <c r="C6937" s="1">
        <v>1.23</v>
      </c>
      <c r="D6937" s="1">
        <v>1.18</v>
      </c>
      <c r="E6937" s="1">
        <v>1.18</v>
      </c>
      <c r="G6937" s="6">
        <f t="shared" si="757"/>
        <v>-5.0000000000000044E-2</v>
      </c>
      <c r="H6937" s="1">
        <f t="shared" si="758"/>
        <v>0</v>
      </c>
      <c r="I6937" s="1">
        <f t="shared" si="759"/>
        <v>5.0000000000000044E-2</v>
      </c>
      <c r="K6937" s="6">
        <f t="shared" si="760"/>
        <v>1.2857142857142869E-2</v>
      </c>
      <c r="L6937" s="6">
        <f t="shared" si="761"/>
        <v>1.2857142857142869E-2</v>
      </c>
      <c r="M6937" s="6">
        <f t="shared" si="762"/>
        <v>1</v>
      </c>
      <c r="N6937" s="6">
        <f t="shared" si="763"/>
        <v>50</v>
      </c>
      <c r="Q6937" s="1">
        <v>1.167014</v>
      </c>
      <c r="R6937" s="3">
        <v>93400</v>
      </c>
    </row>
    <row r="6938" spans="1:18" x14ac:dyDescent="0.2">
      <c r="A6938" s="8">
        <v>44057</v>
      </c>
      <c r="B6938" s="1">
        <v>1.18</v>
      </c>
      <c r="C6938" s="1">
        <v>1.22</v>
      </c>
      <c r="D6938" s="1">
        <v>1.18</v>
      </c>
      <c r="E6938" s="1">
        <v>1.19</v>
      </c>
      <c r="G6938" s="6">
        <f t="shared" si="757"/>
        <v>1.0000000000000009E-2</v>
      </c>
      <c r="H6938" s="1">
        <f t="shared" si="758"/>
        <v>1.0000000000000009E-2</v>
      </c>
      <c r="I6938" s="1">
        <f t="shared" si="759"/>
        <v>0</v>
      </c>
      <c r="K6938" s="6">
        <f t="shared" si="760"/>
        <v>1.3571428571428583E-2</v>
      </c>
      <c r="L6938" s="6">
        <f t="shared" si="761"/>
        <v>1.2857142857142869E-2</v>
      </c>
      <c r="M6938" s="6">
        <f t="shared" si="762"/>
        <v>1.0555555555555556</v>
      </c>
      <c r="N6938" s="6">
        <f t="shared" si="763"/>
        <v>51.351351351351347</v>
      </c>
      <c r="Q6938" s="1">
        <v>1.176904</v>
      </c>
      <c r="R6938" s="3">
        <v>140000</v>
      </c>
    </row>
    <row r="6939" spans="1:18" x14ac:dyDescent="0.2">
      <c r="A6939" s="8">
        <v>44060</v>
      </c>
      <c r="B6939" s="1">
        <v>1.18</v>
      </c>
      <c r="C6939" s="1">
        <v>1.2150000000000001</v>
      </c>
      <c r="D6939" s="1">
        <v>1.17</v>
      </c>
      <c r="E6939" s="1">
        <v>1.18</v>
      </c>
      <c r="G6939" s="6">
        <f t="shared" si="757"/>
        <v>-1.0000000000000009E-2</v>
      </c>
      <c r="H6939" s="1">
        <f t="shared" si="758"/>
        <v>0</v>
      </c>
      <c r="I6939" s="1">
        <f t="shared" si="759"/>
        <v>1.0000000000000009E-2</v>
      </c>
      <c r="K6939" s="6">
        <f t="shared" si="760"/>
        <v>1.3571428571428583E-2</v>
      </c>
      <c r="L6939" s="6">
        <f t="shared" si="761"/>
        <v>1.1428571428571439E-2</v>
      </c>
      <c r="M6939" s="6">
        <f t="shared" si="762"/>
        <v>1.1875</v>
      </c>
      <c r="N6939" s="6">
        <f t="shared" si="763"/>
        <v>54.285714285714285</v>
      </c>
      <c r="Q6939" s="1">
        <v>1.167014</v>
      </c>
      <c r="R6939" s="3">
        <v>155200</v>
      </c>
    </row>
    <row r="6940" spans="1:18" x14ac:dyDescent="0.2">
      <c r="A6940" s="8">
        <v>44061</v>
      </c>
      <c r="B6940" s="1">
        <v>1.17</v>
      </c>
      <c r="C6940" s="1">
        <v>1.2</v>
      </c>
      <c r="D6940" s="1">
        <v>1.1399999999999999</v>
      </c>
      <c r="E6940" s="1">
        <v>1.17</v>
      </c>
      <c r="G6940" s="6">
        <f t="shared" si="757"/>
        <v>-1.0000000000000009E-2</v>
      </c>
      <c r="H6940" s="1">
        <f t="shared" si="758"/>
        <v>0</v>
      </c>
      <c r="I6940" s="1">
        <f t="shared" si="759"/>
        <v>1.0000000000000009E-2</v>
      </c>
      <c r="K6940" s="6">
        <f t="shared" si="760"/>
        <v>1.3571428571428583E-2</v>
      </c>
      <c r="L6940" s="6">
        <f t="shared" si="761"/>
        <v>1.0714285714285723E-2</v>
      </c>
      <c r="M6940" s="6">
        <f t="shared" si="762"/>
        <v>1.2666666666666668</v>
      </c>
      <c r="N6940" s="6">
        <f t="shared" si="763"/>
        <v>55.882352941176471</v>
      </c>
      <c r="Q6940" s="1">
        <v>1.157124</v>
      </c>
      <c r="R6940" s="3">
        <v>120000</v>
      </c>
    </row>
    <row r="6941" spans="1:18" x14ac:dyDescent="0.2">
      <c r="A6941" s="8">
        <v>44062</v>
      </c>
      <c r="B6941" s="1">
        <v>1.17</v>
      </c>
      <c r="C6941" s="1">
        <v>1.18</v>
      </c>
      <c r="D6941" s="1">
        <v>1.1299999999999999</v>
      </c>
      <c r="E6941" s="1">
        <v>1.1599999999999999</v>
      </c>
      <c r="G6941" s="6">
        <f t="shared" si="757"/>
        <v>-1.0000000000000009E-2</v>
      </c>
      <c r="H6941" s="1">
        <f t="shared" si="758"/>
        <v>0</v>
      </c>
      <c r="I6941" s="1">
        <f t="shared" si="759"/>
        <v>1.0000000000000009E-2</v>
      </c>
      <c r="K6941" s="6">
        <f t="shared" si="760"/>
        <v>1.1428571428571439E-2</v>
      </c>
      <c r="L6941" s="6">
        <f t="shared" si="761"/>
        <v>1.1428571428571439E-2</v>
      </c>
      <c r="M6941" s="6">
        <f t="shared" si="762"/>
        <v>1</v>
      </c>
      <c r="N6941" s="6">
        <f t="shared" si="763"/>
        <v>50</v>
      </c>
      <c r="Q6941" s="1">
        <v>1.1472340000000001</v>
      </c>
      <c r="R6941" s="3">
        <v>283100</v>
      </c>
    </row>
    <row r="6942" spans="1:18" x14ac:dyDescent="0.2">
      <c r="A6942" s="8">
        <v>44063</v>
      </c>
      <c r="B6942" s="1">
        <v>1.17</v>
      </c>
      <c r="C6942" s="1">
        <v>1.19</v>
      </c>
      <c r="D6942" s="1">
        <v>1.135</v>
      </c>
      <c r="E6942" s="1">
        <v>1.1499999999999999</v>
      </c>
      <c r="G6942" s="6">
        <f t="shared" si="757"/>
        <v>-1.0000000000000009E-2</v>
      </c>
      <c r="H6942" s="1">
        <f t="shared" si="758"/>
        <v>0</v>
      </c>
      <c r="I6942" s="1">
        <f t="shared" si="759"/>
        <v>1.0000000000000009E-2</v>
      </c>
      <c r="K6942" s="6">
        <f t="shared" si="760"/>
        <v>1.1428571428571439E-2</v>
      </c>
      <c r="L6942" s="6">
        <f t="shared" si="761"/>
        <v>1.1428571428571439E-2</v>
      </c>
      <c r="M6942" s="6">
        <f t="shared" si="762"/>
        <v>1</v>
      </c>
      <c r="N6942" s="6">
        <f t="shared" si="763"/>
        <v>50</v>
      </c>
      <c r="Q6942" s="1">
        <v>1.1373439999999999</v>
      </c>
      <c r="R6942" s="3">
        <v>164900</v>
      </c>
    </row>
    <row r="6943" spans="1:18" x14ac:dyDescent="0.2">
      <c r="A6943" s="8">
        <v>44064</v>
      </c>
      <c r="B6943" s="1">
        <v>1.1499999999999999</v>
      </c>
      <c r="C6943" s="1">
        <v>1.1499999999999999</v>
      </c>
      <c r="D6943" s="1">
        <v>1.0900000000000001</v>
      </c>
      <c r="E6943" s="1">
        <v>1.1000000000000001</v>
      </c>
      <c r="G6943" s="6">
        <f t="shared" si="757"/>
        <v>-4.9999999999999822E-2</v>
      </c>
      <c r="H6943" s="1">
        <f t="shared" si="758"/>
        <v>0</v>
      </c>
      <c r="I6943" s="1">
        <f t="shared" si="759"/>
        <v>4.9999999999999822E-2</v>
      </c>
      <c r="K6943" s="6">
        <f t="shared" si="760"/>
        <v>1.0714285714285723E-2</v>
      </c>
      <c r="L6943" s="6">
        <f t="shared" si="761"/>
        <v>1.4999999999999998E-2</v>
      </c>
      <c r="M6943" s="6">
        <f t="shared" si="762"/>
        <v>0.71428571428571497</v>
      </c>
      <c r="N6943" s="6">
        <f t="shared" si="763"/>
        <v>41.666666666666686</v>
      </c>
      <c r="Q6943" s="1">
        <v>1.0878950000000001</v>
      </c>
      <c r="R6943" s="3">
        <v>359700</v>
      </c>
    </row>
    <row r="6944" spans="1:18" x14ac:dyDescent="0.2">
      <c r="A6944" s="8">
        <v>44067</v>
      </c>
      <c r="B6944" s="1">
        <v>1.1000000000000001</v>
      </c>
      <c r="C6944" s="1">
        <v>1.18</v>
      </c>
      <c r="D6944" s="1">
        <v>1.1000000000000001</v>
      </c>
      <c r="E6944" s="1">
        <v>1.1399999999999999</v>
      </c>
      <c r="G6944" s="6">
        <f t="shared" si="757"/>
        <v>3.9999999999999813E-2</v>
      </c>
      <c r="H6944" s="1">
        <f t="shared" si="758"/>
        <v>3.9999999999999813E-2</v>
      </c>
      <c r="I6944" s="1">
        <f t="shared" si="759"/>
        <v>0</v>
      </c>
      <c r="K6944" s="6">
        <f t="shared" si="760"/>
        <v>1.3571428571428568E-2</v>
      </c>
      <c r="L6944" s="6">
        <f t="shared" si="761"/>
        <v>1.4285714285714282E-2</v>
      </c>
      <c r="M6944" s="6">
        <f t="shared" si="762"/>
        <v>0.95</v>
      </c>
      <c r="N6944" s="6">
        <f t="shared" si="763"/>
        <v>48.717948717948715</v>
      </c>
      <c r="Q6944" s="1">
        <v>1.1274550000000001</v>
      </c>
      <c r="R6944" s="3">
        <v>282500</v>
      </c>
    </row>
    <row r="6945" spans="1:18" x14ac:dyDescent="0.2">
      <c r="A6945" s="8">
        <v>44068</v>
      </c>
      <c r="B6945" s="1">
        <v>1.1399999999999999</v>
      </c>
      <c r="C6945" s="1">
        <v>1.175</v>
      </c>
      <c r="D6945" s="1">
        <v>1.1399999999999999</v>
      </c>
      <c r="E6945" s="1">
        <v>1.1399999999999999</v>
      </c>
      <c r="G6945" s="6">
        <f t="shared" si="757"/>
        <v>0</v>
      </c>
      <c r="H6945" s="1">
        <f t="shared" si="758"/>
        <v>0</v>
      </c>
      <c r="I6945" s="1">
        <f t="shared" si="759"/>
        <v>0</v>
      </c>
      <c r="K6945" s="6">
        <f t="shared" si="760"/>
        <v>1.0714285714285707E-2</v>
      </c>
      <c r="L6945" s="6">
        <f t="shared" si="761"/>
        <v>1.4285714285714282E-2</v>
      </c>
      <c r="M6945" s="6">
        <f t="shared" si="762"/>
        <v>0.74999999999999978</v>
      </c>
      <c r="N6945" s="6">
        <f t="shared" si="763"/>
        <v>42.857142857142847</v>
      </c>
      <c r="Q6945" s="1">
        <v>1.1274550000000001</v>
      </c>
      <c r="R6945" s="3">
        <v>278200</v>
      </c>
    </row>
    <row r="6946" spans="1:18" x14ac:dyDescent="0.2">
      <c r="A6946" s="8">
        <v>44069</v>
      </c>
      <c r="B6946" s="1">
        <v>1.1200000000000001</v>
      </c>
      <c r="C6946" s="1">
        <v>1.2</v>
      </c>
      <c r="D6946" s="1">
        <v>1.0549999999999999</v>
      </c>
      <c r="E6946" s="1">
        <v>1.1100000000000001</v>
      </c>
      <c r="G6946" s="6">
        <f t="shared" si="757"/>
        <v>-2.9999999999999805E-2</v>
      </c>
      <c r="H6946" s="1">
        <f t="shared" si="758"/>
        <v>0</v>
      </c>
      <c r="I6946" s="1">
        <f t="shared" si="759"/>
        <v>2.9999999999999805E-2</v>
      </c>
      <c r="K6946" s="6">
        <f t="shared" si="760"/>
        <v>9.2857142857142774E-3</v>
      </c>
      <c r="L6946" s="6">
        <f t="shared" si="761"/>
        <v>1.642857142857141E-2</v>
      </c>
      <c r="M6946" s="6">
        <f t="shared" si="762"/>
        <v>0.56521739130434789</v>
      </c>
      <c r="N6946" s="6">
        <f t="shared" si="763"/>
        <v>36.111111111111114</v>
      </c>
      <c r="Q6946" s="1">
        <v>1.097785</v>
      </c>
      <c r="R6946" s="3">
        <v>259300</v>
      </c>
    </row>
    <row r="6947" spans="1:18" x14ac:dyDescent="0.2">
      <c r="A6947" s="8">
        <v>44070</v>
      </c>
      <c r="B6947" s="1">
        <v>1.1100000000000001</v>
      </c>
      <c r="C6947" s="1">
        <v>1.1499999999999999</v>
      </c>
      <c r="D6947" s="1">
        <v>1</v>
      </c>
      <c r="E6947" s="1">
        <v>1.08</v>
      </c>
      <c r="G6947" s="6">
        <f t="shared" si="757"/>
        <v>-3.0000000000000027E-2</v>
      </c>
      <c r="H6947" s="1">
        <f t="shared" si="758"/>
        <v>0</v>
      </c>
      <c r="I6947" s="1">
        <f t="shared" si="759"/>
        <v>3.0000000000000027E-2</v>
      </c>
      <c r="K6947" s="6">
        <f t="shared" si="760"/>
        <v>9.2857142857142774E-3</v>
      </c>
      <c r="L6947" s="6">
        <f t="shared" si="761"/>
        <v>1.4285714285714266E-2</v>
      </c>
      <c r="M6947" s="6">
        <f t="shared" si="762"/>
        <v>0.65000000000000036</v>
      </c>
      <c r="N6947" s="6">
        <f t="shared" si="763"/>
        <v>39.393939393939405</v>
      </c>
      <c r="Q6947" s="1">
        <v>1.0681149999999999</v>
      </c>
      <c r="R6947" s="3">
        <v>511400</v>
      </c>
    </row>
    <row r="6948" spans="1:18" x14ac:dyDescent="0.2">
      <c r="A6948" s="8">
        <v>44071</v>
      </c>
      <c r="B6948" s="1">
        <v>1.08</v>
      </c>
      <c r="C6948" s="1">
        <v>1.1399999999999999</v>
      </c>
      <c r="D6948" s="1">
        <v>1.06</v>
      </c>
      <c r="E6948" s="1">
        <v>1.1100000000000001</v>
      </c>
      <c r="G6948" s="6">
        <f t="shared" si="757"/>
        <v>3.0000000000000027E-2</v>
      </c>
      <c r="H6948" s="1">
        <f t="shared" si="758"/>
        <v>3.0000000000000027E-2</v>
      </c>
      <c r="I6948" s="1">
        <f t="shared" si="759"/>
        <v>0</v>
      </c>
      <c r="K6948" s="6">
        <f t="shared" si="760"/>
        <v>7.857142857142849E-3</v>
      </c>
      <c r="L6948" s="6">
        <f t="shared" si="761"/>
        <v>1.4285714285714266E-2</v>
      </c>
      <c r="M6948" s="6">
        <f t="shared" si="762"/>
        <v>0.55000000000000016</v>
      </c>
      <c r="N6948" s="6">
        <f t="shared" si="763"/>
        <v>35.48387096774195</v>
      </c>
      <c r="Q6948" s="1">
        <v>1.097785</v>
      </c>
      <c r="R6948" s="3">
        <v>87200</v>
      </c>
    </row>
    <row r="6949" spans="1:18" x14ac:dyDescent="0.2">
      <c r="A6949" s="8">
        <v>44074</v>
      </c>
      <c r="B6949" s="1">
        <v>1.1000000000000001</v>
      </c>
      <c r="C6949" s="1">
        <v>1.1000000000000001</v>
      </c>
      <c r="D6949" s="1">
        <v>1.06</v>
      </c>
      <c r="E6949" s="1">
        <v>1.06</v>
      </c>
      <c r="G6949" s="6">
        <f t="shared" si="757"/>
        <v>-5.0000000000000044E-2</v>
      </c>
      <c r="H6949" s="1">
        <f t="shared" si="758"/>
        <v>0</v>
      </c>
      <c r="I6949" s="1">
        <f t="shared" si="759"/>
        <v>5.0000000000000044E-2</v>
      </c>
      <c r="K6949" s="6">
        <f t="shared" si="760"/>
        <v>7.1428571428571331E-3</v>
      </c>
      <c r="L6949" s="6">
        <f t="shared" si="761"/>
        <v>1.7857142857142842E-2</v>
      </c>
      <c r="M6949" s="6">
        <f t="shared" si="762"/>
        <v>0.3999999999999998</v>
      </c>
      <c r="N6949" s="6">
        <f t="shared" si="763"/>
        <v>28.571428571428569</v>
      </c>
      <c r="Q6949" s="1">
        <v>1.048335</v>
      </c>
      <c r="R6949" s="3">
        <v>82000</v>
      </c>
    </row>
    <row r="6950" spans="1:18" x14ac:dyDescent="0.2">
      <c r="A6950" s="8">
        <v>44075</v>
      </c>
      <c r="B6950" s="1">
        <v>1.06</v>
      </c>
      <c r="C6950" s="1">
        <v>1.08</v>
      </c>
      <c r="D6950" s="1">
        <v>1.05</v>
      </c>
      <c r="E6950" s="1">
        <v>1.06</v>
      </c>
      <c r="G6950" s="6">
        <f t="shared" si="757"/>
        <v>0</v>
      </c>
      <c r="H6950" s="1">
        <f t="shared" si="758"/>
        <v>0</v>
      </c>
      <c r="I6950" s="1">
        <f t="shared" si="759"/>
        <v>0</v>
      </c>
      <c r="K6950" s="6">
        <f t="shared" si="760"/>
        <v>5.7142857142857039E-3</v>
      </c>
      <c r="L6950" s="6">
        <f t="shared" si="761"/>
        <v>1.7857142857142842E-2</v>
      </c>
      <c r="M6950" s="6">
        <f t="shared" si="762"/>
        <v>0.31999999999999967</v>
      </c>
      <c r="N6950" s="6">
        <f t="shared" si="763"/>
        <v>24.242424242424221</v>
      </c>
      <c r="Q6950" s="1">
        <v>1.048335</v>
      </c>
      <c r="R6950" s="3">
        <v>159900</v>
      </c>
    </row>
    <row r="6951" spans="1:18" x14ac:dyDescent="0.2">
      <c r="A6951" s="8">
        <v>44076</v>
      </c>
      <c r="B6951" s="1">
        <v>1.06</v>
      </c>
      <c r="C6951" s="1">
        <v>1.0900000000000001</v>
      </c>
      <c r="D6951" s="1">
        <v>1.06</v>
      </c>
      <c r="E6951" s="1">
        <v>1.06</v>
      </c>
      <c r="G6951" s="6">
        <f t="shared" si="757"/>
        <v>0</v>
      </c>
      <c r="H6951" s="1">
        <f t="shared" si="758"/>
        <v>0</v>
      </c>
      <c r="I6951" s="1">
        <f t="shared" si="759"/>
        <v>0</v>
      </c>
      <c r="K6951" s="6">
        <f t="shared" si="760"/>
        <v>5.7142857142857039E-3</v>
      </c>
      <c r="L6951" s="6">
        <f t="shared" si="761"/>
        <v>1.4285714285714266E-2</v>
      </c>
      <c r="M6951" s="6">
        <f t="shared" si="762"/>
        <v>0.3999999999999998</v>
      </c>
      <c r="N6951" s="6">
        <f t="shared" si="763"/>
        <v>28.571428571428569</v>
      </c>
      <c r="Q6951" s="1">
        <v>1.048335</v>
      </c>
      <c r="R6951" s="3">
        <v>204200</v>
      </c>
    </row>
    <row r="6952" spans="1:18" x14ac:dyDescent="0.2">
      <c r="A6952" s="8">
        <v>44077</v>
      </c>
      <c r="B6952" s="1">
        <v>1.06</v>
      </c>
      <c r="C6952" s="1">
        <v>1.0900000000000001</v>
      </c>
      <c r="D6952" s="1">
        <v>1.05</v>
      </c>
      <c r="E6952" s="1">
        <v>1.07</v>
      </c>
      <c r="G6952" s="6">
        <f t="shared" si="757"/>
        <v>1.0000000000000009E-2</v>
      </c>
      <c r="H6952" s="1">
        <f t="shared" si="758"/>
        <v>1.0000000000000009E-2</v>
      </c>
      <c r="I6952" s="1">
        <f t="shared" si="759"/>
        <v>0</v>
      </c>
      <c r="K6952" s="6">
        <f t="shared" si="760"/>
        <v>5.7142857142857039E-3</v>
      </c>
      <c r="L6952" s="6">
        <f t="shared" si="761"/>
        <v>1.4285714285714266E-2</v>
      </c>
      <c r="M6952" s="6">
        <f t="shared" si="762"/>
        <v>0.3999999999999998</v>
      </c>
      <c r="N6952" s="6">
        <f t="shared" si="763"/>
        <v>28.571428571428569</v>
      </c>
      <c r="Q6952" s="1">
        <v>1.058225</v>
      </c>
      <c r="R6952" s="3">
        <v>153100</v>
      </c>
    </row>
    <row r="6953" spans="1:18" x14ac:dyDescent="0.2">
      <c r="A6953" s="8">
        <v>44078</v>
      </c>
      <c r="B6953" s="1">
        <v>1.06</v>
      </c>
      <c r="C6953" s="1">
        <v>1.1000000000000001</v>
      </c>
      <c r="D6953" s="1">
        <v>1.06</v>
      </c>
      <c r="E6953" s="1">
        <v>1.0900000000000001</v>
      </c>
      <c r="G6953" s="6">
        <f t="shared" si="757"/>
        <v>2.0000000000000018E-2</v>
      </c>
      <c r="H6953" s="1">
        <f t="shared" si="758"/>
        <v>2.0000000000000018E-2</v>
      </c>
      <c r="I6953" s="1">
        <f t="shared" si="759"/>
        <v>0</v>
      </c>
      <c r="K6953" s="6">
        <f t="shared" si="760"/>
        <v>7.1428571428571331E-3</v>
      </c>
      <c r="L6953" s="6">
        <f t="shared" si="761"/>
        <v>1.3571428571428552E-2</v>
      </c>
      <c r="M6953" s="6">
        <f t="shared" si="762"/>
        <v>0.52631578947368429</v>
      </c>
      <c r="N6953" s="6">
        <f t="shared" si="763"/>
        <v>34.482758620689665</v>
      </c>
      <c r="Q6953" s="1">
        <v>1.0780050000000001</v>
      </c>
      <c r="R6953" s="3">
        <v>129600</v>
      </c>
    </row>
    <row r="6954" spans="1:18" x14ac:dyDescent="0.2">
      <c r="A6954" s="8">
        <v>44082</v>
      </c>
      <c r="B6954" s="1">
        <v>1.05</v>
      </c>
      <c r="C6954" s="1">
        <v>1.07</v>
      </c>
      <c r="D6954" s="1">
        <v>1.03</v>
      </c>
      <c r="E6954" s="1">
        <v>1.05</v>
      </c>
      <c r="G6954" s="6">
        <f t="shared" si="757"/>
        <v>-4.0000000000000036E-2</v>
      </c>
      <c r="H6954" s="1">
        <f t="shared" si="758"/>
        <v>0</v>
      </c>
      <c r="I6954" s="1">
        <f t="shared" si="759"/>
        <v>4.0000000000000036E-2</v>
      </c>
      <c r="K6954" s="6">
        <f t="shared" si="760"/>
        <v>7.1428571428571331E-3</v>
      </c>
      <c r="L6954" s="6">
        <f t="shared" si="761"/>
        <v>1.5714285714285698E-2</v>
      </c>
      <c r="M6954" s="6">
        <f t="shared" si="762"/>
        <v>0.45454545454545442</v>
      </c>
      <c r="N6954" s="6">
        <f t="shared" si="763"/>
        <v>31.249999999999986</v>
      </c>
      <c r="Q6954" s="1">
        <v>1.0384450000000001</v>
      </c>
      <c r="R6954" s="3">
        <v>220400</v>
      </c>
    </row>
    <row r="6955" spans="1:18" x14ac:dyDescent="0.2">
      <c r="A6955" s="8">
        <v>44083</v>
      </c>
      <c r="B6955" s="1">
        <v>1.0900000000000001</v>
      </c>
      <c r="C6955" s="1">
        <v>1.0900000000000001</v>
      </c>
      <c r="D6955" s="1">
        <v>1.0529999999999999</v>
      </c>
      <c r="E6955" s="1">
        <v>1.07</v>
      </c>
      <c r="G6955" s="6">
        <f t="shared" si="757"/>
        <v>2.0000000000000018E-2</v>
      </c>
      <c r="H6955" s="1">
        <f t="shared" si="758"/>
        <v>2.0000000000000018E-2</v>
      </c>
      <c r="I6955" s="1">
        <f t="shared" si="759"/>
        <v>0</v>
      </c>
      <c r="K6955" s="6">
        <f t="shared" si="760"/>
        <v>8.5714285714285632E-3</v>
      </c>
      <c r="L6955" s="6">
        <f t="shared" si="761"/>
        <v>1.4999999999999982E-2</v>
      </c>
      <c r="M6955" s="6">
        <f t="shared" si="762"/>
        <v>0.57142857142857151</v>
      </c>
      <c r="N6955" s="6">
        <f t="shared" si="763"/>
        <v>36.363636363636374</v>
      </c>
      <c r="Q6955" s="1">
        <v>1.058225</v>
      </c>
      <c r="R6955" s="3">
        <v>128600</v>
      </c>
    </row>
    <row r="6956" spans="1:18" x14ac:dyDescent="0.2">
      <c r="A6956" s="8">
        <v>44084</v>
      </c>
      <c r="B6956" s="1">
        <v>1.0900000000000001</v>
      </c>
      <c r="C6956" s="1">
        <v>1.0900000000000001</v>
      </c>
      <c r="D6956" s="1">
        <v>1.03</v>
      </c>
      <c r="E6956" s="1">
        <v>1.03</v>
      </c>
      <c r="G6956" s="6">
        <f t="shared" si="757"/>
        <v>-4.0000000000000036E-2</v>
      </c>
      <c r="H6956" s="1">
        <f t="shared" si="758"/>
        <v>0</v>
      </c>
      <c r="I6956" s="1">
        <f t="shared" si="759"/>
        <v>4.0000000000000036E-2</v>
      </c>
      <c r="K6956" s="6">
        <f t="shared" si="760"/>
        <v>8.5714285714285632E-3</v>
      </c>
      <c r="L6956" s="6">
        <f t="shared" si="761"/>
        <v>1.7142857142857126E-2</v>
      </c>
      <c r="M6956" s="6">
        <f t="shared" si="762"/>
        <v>0.5</v>
      </c>
      <c r="N6956" s="6">
        <f t="shared" si="763"/>
        <v>33.333333333333329</v>
      </c>
      <c r="Q6956" s="1">
        <v>1.0186649999999999</v>
      </c>
      <c r="R6956" s="3">
        <v>137900</v>
      </c>
    </row>
    <row r="6957" spans="1:18" x14ac:dyDescent="0.2">
      <c r="A6957" s="8">
        <v>44085</v>
      </c>
      <c r="B6957" s="1">
        <v>1.04</v>
      </c>
      <c r="C6957" s="1">
        <v>1.1000000000000001</v>
      </c>
      <c r="D6957" s="1">
        <v>1.03</v>
      </c>
      <c r="E6957" s="1">
        <v>1.06</v>
      </c>
      <c r="G6957" s="6">
        <f t="shared" si="757"/>
        <v>3.0000000000000027E-2</v>
      </c>
      <c r="H6957" s="1">
        <f t="shared" si="758"/>
        <v>3.0000000000000027E-2</v>
      </c>
      <c r="I6957" s="1">
        <f t="shared" si="759"/>
        <v>0</v>
      </c>
      <c r="K6957" s="6">
        <f t="shared" si="760"/>
        <v>1.0714285714285707E-2</v>
      </c>
      <c r="L6957" s="6">
        <f t="shared" si="761"/>
        <v>1.3571428571428568E-2</v>
      </c>
      <c r="M6957" s="6">
        <f t="shared" si="762"/>
        <v>0.78947368421052599</v>
      </c>
      <c r="N6957" s="6">
        <f t="shared" si="763"/>
        <v>44.117647058823522</v>
      </c>
      <c r="Q6957" s="1">
        <v>1.048335</v>
      </c>
      <c r="R6957" s="3">
        <v>107000</v>
      </c>
    </row>
    <row r="6958" spans="1:18" x14ac:dyDescent="0.2">
      <c r="A6958" s="8">
        <v>44088</v>
      </c>
      <c r="B6958" s="1">
        <v>1.04</v>
      </c>
      <c r="C6958" s="1">
        <v>1.06</v>
      </c>
      <c r="D6958" s="1">
        <v>1.0169999999999999</v>
      </c>
      <c r="E6958" s="1">
        <v>1.04</v>
      </c>
      <c r="G6958" s="6">
        <f t="shared" si="757"/>
        <v>-2.0000000000000018E-2</v>
      </c>
      <c r="H6958" s="1">
        <f t="shared" si="758"/>
        <v>0</v>
      </c>
      <c r="I6958" s="1">
        <f t="shared" si="759"/>
        <v>2.0000000000000018E-2</v>
      </c>
      <c r="K6958" s="6">
        <f t="shared" si="760"/>
        <v>7.8571428571428646E-3</v>
      </c>
      <c r="L6958" s="6">
        <f t="shared" si="761"/>
        <v>1.4999999999999998E-2</v>
      </c>
      <c r="M6958" s="6">
        <f t="shared" si="762"/>
        <v>0.52380952380952439</v>
      </c>
      <c r="N6958" s="6">
        <f t="shared" si="763"/>
        <v>34.375000000000028</v>
      </c>
      <c r="Q6958" s="1">
        <v>1.0285550000000001</v>
      </c>
      <c r="R6958" s="3">
        <v>173100</v>
      </c>
    </row>
    <row r="6959" spans="1:18" x14ac:dyDescent="0.2">
      <c r="A6959" s="8">
        <v>44089</v>
      </c>
      <c r="B6959" s="1">
        <v>1.04</v>
      </c>
      <c r="C6959" s="1">
        <v>1.08</v>
      </c>
      <c r="D6959" s="1">
        <v>1.04</v>
      </c>
      <c r="E6959" s="1">
        <v>1.06</v>
      </c>
      <c r="G6959" s="6">
        <f t="shared" si="757"/>
        <v>2.0000000000000018E-2</v>
      </c>
      <c r="H6959" s="1">
        <f t="shared" si="758"/>
        <v>2.0000000000000018E-2</v>
      </c>
      <c r="I6959" s="1">
        <f t="shared" si="759"/>
        <v>0</v>
      </c>
      <c r="K6959" s="6">
        <f t="shared" si="760"/>
        <v>9.2857142857142947E-3</v>
      </c>
      <c r="L6959" s="6">
        <f t="shared" si="761"/>
        <v>1.4999999999999998E-2</v>
      </c>
      <c r="M6959" s="6">
        <f t="shared" si="762"/>
        <v>0.61904761904761973</v>
      </c>
      <c r="N6959" s="6">
        <f t="shared" si="763"/>
        <v>38.235294117647086</v>
      </c>
      <c r="Q6959" s="1">
        <v>1.048335</v>
      </c>
      <c r="R6959" s="3">
        <v>171800</v>
      </c>
    </row>
    <row r="6960" spans="1:18" x14ac:dyDescent="0.2">
      <c r="A6960" s="8">
        <v>44090</v>
      </c>
      <c r="B6960" s="1">
        <v>1.08</v>
      </c>
      <c r="C6960" s="1">
        <v>1.0900000000000001</v>
      </c>
      <c r="D6960" s="1">
        <v>1.05</v>
      </c>
      <c r="E6960" s="1">
        <v>1.06</v>
      </c>
      <c r="G6960" s="6">
        <f t="shared" si="757"/>
        <v>0</v>
      </c>
      <c r="H6960" s="1">
        <f t="shared" si="758"/>
        <v>0</v>
      </c>
      <c r="I6960" s="1">
        <f t="shared" si="759"/>
        <v>0</v>
      </c>
      <c r="K6960" s="6">
        <f t="shared" si="760"/>
        <v>9.2857142857142947E-3</v>
      </c>
      <c r="L6960" s="6">
        <f t="shared" si="761"/>
        <v>1.2857142857142869E-2</v>
      </c>
      <c r="M6960" s="6">
        <f t="shared" si="762"/>
        <v>0.72222222222222221</v>
      </c>
      <c r="N6960" s="6">
        <f t="shared" si="763"/>
        <v>41.935483870967744</v>
      </c>
      <c r="Q6960" s="1">
        <v>1.048335</v>
      </c>
      <c r="R6960" s="3">
        <v>91200</v>
      </c>
    </row>
    <row r="6961" spans="1:18" x14ac:dyDescent="0.2">
      <c r="A6961" s="8">
        <v>44091</v>
      </c>
      <c r="B6961" s="1">
        <v>1.05</v>
      </c>
      <c r="C6961" s="1">
        <v>1.07</v>
      </c>
      <c r="D6961" s="1">
        <v>1.04</v>
      </c>
      <c r="E6961" s="1">
        <v>1.05</v>
      </c>
      <c r="G6961" s="6">
        <f t="shared" si="757"/>
        <v>-1.0000000000000009E-2</v>
      </c>
      <c r="H6961" s="1">
        <f t="shared" si="758"/>
        <v>0</v>
      </c>
      <c r="I6961" s="1">
        <f t="shared" si="759"/>
        <v>1.0000000000000009E-2</v>
      </c>
      <c r="K6961" s="6">
        <f t="shared" si="760"/>
        <v>9.2857142857142947E-3</v>
      </c>
      <c r="L6961" s="6">
        <f t="shared" si="761"/>
        <v>1.1428571428571439E-2</v>
      </c>
      <c r="M6961" s="6">
        <f t="shared" si="762"/>
        <v>0.8125</v>
      </c>
      <c r="N6961" s="6">
        <f t="shared" si="763"/>
        <v>44.827586206896555</v>
      </c>
      <c r="Q6961" s="1">
        <v>1.0384450000000001</v>
      </c>
      <c r="R6961" s="3">
        <v>97400</v>
      </c>
    </row>
    <row r="6962" spans="1:18" x14ac:dyDescent="0.2">
      <c r="A6962" s="8">
        <v>44092</v>
      </c>
      <c r="B6962" s="1">
        <v>1.05</v>
      </c>
      <c r="C6962" s="1">
        <v>1.06</v>
      </c>
      <c r="D6962" s="1">
        <v>1.03</v>
      </c>
      <c r="E6962" s="1">
        <v>1.06</v>
      </c>
      <c r="G6962" s="6">
        <f t="shared" si="757"/>
        <v>1.0000000000000009E-2</v>
      </c>
      <c r="H6962" s="1">
        <f t="shared" si="758"/>
        <v>1.0000000000000009E-2</v>
      </c>
      <c r="I6962" s="1">
        <f t="shared" si="759"/>
        <v>0</v>
      </c>
      <c r="K6962" s="6">
        <f t="shared" si="760"/>
        <v>7.8571428571428646E-3</v>
      </c>
      <c r="L6962" s="6">
        <f t="shared" si="761"/>
        <v>1.1428571428571439E-2</v>
      </c>
      <c r="M6962" s="6">
        <f t="shared" si="762"/>
        <v>0.6875</v>
      </c>
      <c r="N6962" s="6">
        <f t="shared" si="763"/>
        <v>40.74074074074074</v>
      </c>
      <c r="Q6962" s="1">
        <v>1.048335</v>
      </c>
      <c r="R6962" s="3">
        <v>78500</v>
      </c>
    </row>
    <row r="6963" spans="1:18" x14ac:dyDescent="0.2">
      <c r="A6963" s="8">
        <v>44095</v>
      </c>
      <c r="B6963" s="1">
        <v>1.01</v>
      </c>
      <c r="C6963" s="1">
        <v>1.04</v>
      </c>
      <c r="D6963" s="1">
        <v>1</v>
      </c>
      <c r="E6963" s="1">
        <v>1.01</v>
      </c>
      <c r="G6963" s="6">
        <f t="shared" si="757"/>
        <v>-5.0000000000000044E-2</v>
      </c>
      <c r="H6963" s="1">
        <f t="shared" si="758"/>
        <v>0</v>
      </c>
      <c r="I6963" s="1">
        <f t="shared" si="759"/>
        <v>5.0000000000000044E-2</v>
      </c>
      <c r="K6963" s="6">
        <f t="shared" si="760"/>
        <v>7.8571428571428646E-3</v>
      </c>
      <c r="L6963" s="6">
        <f t="shared" si="761"/>
        <v>1.1428571428571439E-2</v>
      </c>
      <c r="M6963" s="6">
        <f t="shared" si="762"/>
        <v>0.6875</v>
      </c>
      <c r="N6963" s="6">
        <f t="shared" si="763"/>
        <v>40.74074074074074</v>
      </c>
      <c r="Q6963" s="1">
        <v>0.99888500000000002</v>
      </c>
      <c r="R6963" s="3">
        <v>110700</v>
      </c>
    </row>
    <row r="6964" spans="1:18" x14ac:dyDescent="0.2">
      <c r="A6964" s="8">
        <v>44096</v>
      </c>
      <c r="B6964" s="1">
        <v>1.03</v>
      </c>
      <c r="C6964" s="1">
        <v>1.03</v>
      </c>
      <c r="D6964" s="1">
        <v>1</v>
      </c>
      <c r="E6964" s="1">
        <v>1</v>
      </c>
      <c r="G6964" s="6">
        <f t="shared" si="757"/>
        <v>-1.0000000000000009E-2</v>
      </c>
      <c r="H6964" s="1">
        <f t="shared" si="758"/>
        <v>0</v>
      </c>
      <c r="I6964" s="1">
        <f t="shared" si="759"/>
        <v>1.0000000000000009E-2</v>
      </c>
      <c r="K6964" s="6">
        <f t="shared" si="760"/>
        <v>7.8571428571428646E-3</v>
      </c>
      <c r="L6964" s="6">
        <f t="shared" si="761"/>
        <v>1.2142857142857153E-2</v>
      </c>
      <c r="M6964" s="6">
        <f t="shared" si="762"/>
        <v>0.6470588235294118</v>
      </c>
      <c r="N6964" s="6">
        <f t="shared" si="763"/>
        <v>39.285714285714285</v>
      </c>
      <c r="Q6964" s="1">
        <v>0.98899499999999996</v>
      </c>
      <c r="R6964" s="3">
        <v>65300</v>
      </c>
    </row>
    <row r="6965" spans="1:18" x14ac:dyDescent="0.2">
      <c r="A6965" s="8">
        <v>44097</v>
      </c>
      <c r="B6965" s="1">
        <v>1.008</v>
      </c>
      <c r="C6965" s="1">
        <v>1.03</v>
      </c>
      <c r="D6965" s="1">
        <v>0.96</v>
      </c>
      <c r="E6965" s="1">
        <v>0.999</v>
      </c>
      <c r="G6965" s="6">
        <f t="shared" si="757"/>
        <v>-1.0000000000000009E-3</v>
      </c>
      <c r="H6965" s="1">
        <f t="shared" si="758"/>
        <v>0</v>
      </c>
      <c r="I6965" s="1">
        <f t="shared" si="759"/>
        <v>1.0000000000000009E-3</v>
      </c>
      <c r="K6965" s="6">
        <f t="shared" si="760"/>
        <v>7.8571428571428646E-3</v>
      </c>
      <c r="L6965" s="6">
        <f t="shared" si="761"/>
        <v>1.2214285714285724E-2</v>
      </c>
      <c r="M6965" s="6">
        <f t="shared" si="762"/>
        <v>0.64327485380116967</v>
      </c>
      <c r="N6965" s="6">
        <f t="shared" si="763"/>
        <v>39.145907473309613</v>
      </c>
      <c r="Q6965" s="1">
        <v>0.98800600000000005</v>
      </c>
      <c r="R6965" s="3">
        <v>173600</v>
      </c>
    </row>
    <row r="6966" spans="1:18" x14ac:dyDescent="0.2">
      <c r="A6966" s="8">
        <v>44098</v>
      </c>
      <c r="B6966" s="1">
        <v>0.96799999999999997</v>
      </c>
      <c r="C6966" s="1">
        <v>1</v>
      </c>
      <c r="D6966" s="1">
        <v>0.95</v>
      </c>
      <c r="E6966" s="1">
        <v>0.97099999999999997</v>
      </c>
      <c r="G6966" s="6">
        <f t="shared" si="757"/>
        <v>-2.8000000000000025E-2</v>
      </c>
      <c r="H6966" s="1">
        <f t="shared" si="758"/>
        <v>0</v>
      </c>
      <c r="I6966" s="1">
        <f t="shared" si="759"/>
        <v>2.8000000000000025E-2</v>
      </c>
      <c r="K6966" s="6">
        <f t="shared" si="760"/>
        <v>7.1428571428571496E-3</v>
      </c>
      <c r="L6966" s="6">
        <f t="shared" si="761"/>
        <v>1.4214285714285726E-2</v>
      </c>
      <c r="M6966" s="6">
        <f t="shared" si="762"/>
        <v>0.50251256281407042</v>
      </c>
      <c r="N6966" s="6">
        <f t="shared" si="763"/>
        <v>33.444816053511701</v>
      </c>
      <c r="Q6966" s="1">
        <v>0.960314</v>
      </c>
      <c r="R6966" s="3">
        <v>61700</v>
      </c>
    </row>
    <row r="6967" spans="1:18" x14ac:dyDescent="0.2">
      <c r="A6967" s="8">
        <v>44099</v>
      </c>
      <c r="B6967" s="1">
        <v>0.96</v>
      </c>
      <c r="C6967" s="1">
        <v>0.97</v>
      </c>
      <c r="D6967" s="1">
        <v>0.93</v>
      </c>
      <c r="E6967" s="1">
        <v>0.93100000000000005</v>
      </c>
      <c r="G6967" s="6">
        <f t="shared" si="757"/>
        <v>-3.9999999999999925E-2</v>
      </c>
      <c r="H6967" s="1">
        <f t="shared" si="758"/>
        <v>0</v>
      </c>
      <c r="I6967" s="1">
        <f t="shared" si="759"/>
        <v>3.9999999999999925E-2</v>
      </c>
      <c r="K6967" s="6">
        <f t="shared" si="760"/>
        <v>5.7142857142857195E-3</v>
      </c>
      <c r="L6967" s="6">
        <f t="shared" si="761"/>
        <v>1.7071428571428578E-2</v>
      </c>
      <c r="M6967" s="6">
        <f t="shared" si="762"/>
        <v>0.33472803347280355</v>
      </c>
      <c r="N6967" s="6">
        <f t="shared" si="763"/>
        <v>25.078369905956123</v>
      </c>
      <c r="Q6967" s="1">
        <v>0.92075399999999996</v>
      </c>
      <c r="R6967" s="3">
        <v>163900</v>
      </c>
    </row>
    <row r="6968" spans="1:18" x14ac:dyDescent="0.2">
      <c r="A6968" s="8">
        <v>44102</v>
      </c>
      <c r="B6968" s="1">
        <v>0.94</v>
      </c>
      <c r="C6968" s="1">
        <v>1</v>
      </c>
      <c r="D6968" s="1">
        <v>0.93</v>
      </c>
      <c r="E6968" s="1">
        <v>0.97</v>
      </c>
      <c r="G6968" s="6">
        <f t="shared" si="757"/>
        <v>3.8999999999999924E-2</v>
      </c>
      <c r="H6968" s="1">
        <f t="shared" si="758"/>
        <v>3.8999999999999924E-2</v>
      </c>
      <c r="I6968" s="1">
        <f t="shared" si="759"/>
        <v>0</v>
      </c>
      <c r="K6968" s="6">
        <f t="shared" si="760"/>
        <v>8.4999999999999989E-3</v>
      </c>
      <c r="L6968" s="6">
        <f t="shared" si="761"/>
        <v>1.4214285714285719E-2</v>
      </c>
      <c r="M6968" s="6">
        <f t="shared" si="762"/>
        <v>0.59798994974874342</v>
      </c>
      <c r="N6968" s="6">
        <f t="shared" si="763"/>
        <v>37.421383647798727</v>
      </c>
      <c r="Q6968" s="1">
        <v>0.95932499999999998</v>
      </c>
      <c r="R6968" s="3">
        <v>120300</v>
      </c>
    </row>
    <row r="6969" spans="1:18" x14ac:dyDescent="0.2">
      <c r="A6969" s="8">
        <v>44103</v>
      </c>
      <c r="B6969" s="1">
        <v>0.97</v>
      </c>
      <c r="C6969" s="1">
        <v>1.02</v>
      </c>
      <c r="D6969" s="1">
        <v>0.97</v>
      </c>
      <c r="E6969" s="1">
        <v>0.99</v>
      </c>
      <c r="G6969" s="6">
        <f t="shared" si="757"/>
        <v>2.0000000000000018E-2</v>
      </c>
      <c r="H6969" s="1">
        <f t="shared" si="758"/>
        <v>2.0000000000000018E-2</v>
      </c>
      <c r="I6969" s="1">
        <f t="shared" si="759"/>
        <v>0</v>
      </c>
      <c r="K6969" s="6">
        <f t="shared" si="760"/>
        <v>8.4999999999999989E-3</v>
      </c>
      <c r="L6969" s="6">
        <f t="shared" si="761"/>
        <v>1.4214285714285719E-2</v>
      </c>
      <c r="M6969" s="6">
        <f t="shared" si="762"/>
        <v>0.59798994974874342</v>
      </c>
      <c r="N6969" s="6">
        <f t="shared" si="763"/>
        <v>37.421383647798727</v>
      </c>
      <c r="Q6969" s="1">
        <v>0.979105</v>
      </c>
      <c r="R6969" s="3">
        <v>75100</v>
      </c>
    </row>
    <row r="6970" spans="1:18" x14ac:dyDescent="0.2">
      <c r="A6970" s="8">
        <v>44104</v>
      </c>
      <c r="B6970" s="1">
        <v>0.98399999999999999</v>
      </c>
      <c r="C6970" s="1">
        <v>1.04</v>
      </c>
      <c r="D6970" s="1">
        <v>0.97</v>
      </c>
      <c r="E6970" s="1">
        <v>1</v>
      </c>
      <c r="G6970" s="6">
        <f t="shared" si="757"/>
        <v>1.0000000000000009E-2</v>
      </c>
      <c r="H6970" s="1">
        <f t="shared" si="758"/>
        <v>1.0000000000000009E-2</v>
      </c>
      <c r="I6970" s="1">
        <f t="shared" si="759"/>
        <v>0</v>
      </c>
      <c r="K6970" s="6">
        <f t="shared" si="760"/>
        <v>9.2142857142857148E-3</v>
      </c>
      <c r="L6970" s="6">
        <f t="shared" si="761"/>
        <v>1.1357142857142859E-2</v>
      </c>
      <c r="M6970" s="6">
        <f t="shared" si="762"/>
        <v>0.81132075471698106</v>
      </c>
      <c r="N6970" s="6">
        <f t="shared" si="763"/>
        <v>44.791666666666671</v>
      </c>
      <c r="Q6970" s="1">
        <v>0.98899499999999996</v>
      </c>
      <c r="R6970" s="3">
        <v>1192300</v>
      </c>
    </row>
    <row r="6971" spans="1:18" x14ac:dyDescent="0.2">
      <c r="A6971" s="8">
        <v>44105</v>
      </c>
      <c r="B6971" s="1">
        <v>1.1000000000000001</v>
      </c>
      <c r="C6971" s="1">
        <v>1.1399999999999999</v>
      </c>
      <c r="D6971" s="1">
        <v>1.05</v>
      </c>
      <c r="E6971" s="1">
        <v>1.1200000000000001</v>
      </c>
      <c r="G6971" s="6">
        <f t="shared" si="757"/>
        <v>0.12000000000000011</v>
      </c>
      <c r="H6971" s="1">
        <f t="shared" si="758"/>
        <v>0.12000000000000011</v>
      </c>
      <c r="I6971" s="1">
        <f t="shared" si="759"/>
        <v>0</v>
      </c>
      <c r="K6971" s="6">
        <f t="shared" si="760"/>
        <v>1.5642857142857149E-2</v>
      </c>
      <c r="L6971" s="6">
        <f t="shared" si="761"/>
        <v>1.1357142857142859E-2</v>
      </c>
      <c r="M6971" s="6">
        <f t="shared" si="762"/>
        <v>1.3773584905660381</v>
      </c>
      <c r="N6971" s="6">
        <f t="shared" si="763"/>
        <v>57.936507936507944</v>
      </c>
      <c r="Q6971" s="1">
        <v>1.107675</v>
      </c>
      <c r="R6971" s="3">
        <v>1659600</v>
      </c>
    </row>
    <row r="6972" spans="1:18" x14ac:dyDescent="0.2">
      <c r="A6972" s="8">
        <v>44106</v>
      </c>
      <c r="B6972" s="1">
        <v>1.05</v>
      </c>
      <c r="C6972" s="1">
        <v>1.1000000000000001</v>
      </c>
      <c r="D6972" s="1">
        <v>1.02</v>
      </c>
      <c r="E6972" s="1">
        <v>1.06</v>
      </c>
      <c r="G6972" s="6">
        <f t="shared" si="757"/>
        <v>-6.0000000000000053E-2</v>
      </c>
      <c r="H6972" s="1">
        <f t="shared" si="758"/>
        <v>0</v>
      </c>
      <c r="I6972" s="1">
        <f t="shared" si="759"/>
        <v>6.0000000000000053E-2</v>
      </c>
      <c r="K6972" s="6">
        <f t="shared" si="760"/>
        <v>1.5642857142857149E-2</v>
      </c>
      <c r="L6972" s="6">
        <f t="shared" si="761"/>
        <v>1.4214285714285719E-2</v>
      </c>
      <c r="M6972" s="6">
        <f t="shared" si="762"/>
        <v>1.1005025125628141</v>
      </c>
      <c r="N6972" s="6">
        <f t="shared" si="763"/>
        <v>52.392344497607652</v>
      </c>
      <c r="Q6972" s="1">
        <v>1.048335</v>
      </c>
      <c r="R6972" s="3">
        <v>218000</v>
      </c>
    </row>
    <row r="6973" spans="1:18" x14ac:dyDescent="0.2">
      <c r="A6973" s="8">
        <v>44109</v>
      </c>
      <c r="B6973" s="1">
        <v>1.04</v>
      </c>
      <c r="C6973" s="1">
        <v>1.05</v>
      </c>
      <c r="D6973" s="1">
        <v>1.02</v>
      </c>
      <c r="E6973" s="1">
        <v>1.04</v>
      </c>
      <c r="G6973" s="6">
        <f t="shared" si="757"/>
        <v>-2.0000000000000018E-2</v>
      </c>
      <c r="H6973" s="1">
        <f t="shared" si="758"/>
        <v>0</v>
      </c>
      <c r="I6973" s="1">
        <f t="shared" si="759"/>
        <v>2.0000000000000018E-2</v>
      </c>
      <c r="K6973" s="6">
        <f t="shared" si="760"/>
        <v>1.4214285714285719E-2</v>
      </c>
      <c r="L6973" s="6">
        <f t="shared" si="761"/>
        <v>1.5642857142857149E-2</v>
      </c>
      <c r="M6973" s="6">
        <f t="shared" si="762"/>
        <v>0.90867579908675788</v>
      </c>
      <c r="N6973" s="6">
        <f t="shared" si="763"/>
        <v>47.60765550239234</v>
      </c>
      <c r="Q6973" s="1">
        <v>1.0285550000000001</v>
      </c>
      <c r="R6973" s="3">
        <v>116300</v>
      </c>
    </row>
    <row r="6974" spans="1:18" x14ac:dyDescent="0.2">
      <c r="A6974" s="8">
        <v>44110</v>
      </c>
      <c r="B6974" s="1">
        <v>1.02</v>
      </c>
      <c r="C6974" s="1">
        <v>1.02</v>
      </c>
      <c r="D6974" s="1">
        <v>0.98</v>
      </c>
      <c r="E6974" s="1">
        <v>0.98299999999999998</v>
      </c>
      <c r="G6974" s="6">
        <f t="shared" si="757"/>
        <v>-5.7000000000000051E-2</v>
      </c>
      <c r="H6974" s="1">
        <f t="shared" si="758"/>
        <v>0</v>
      </c>
      <c r="I6974" s="1">
        <f t="shared" si="759"/>
        <v>5.7000000000000051E-2</v>
      </c>
      <c r="K6974" s="6">
        <f t="shared" si="760"/>
        <v>1.4214285714285719E-2</v>
      </c>
      <c r="L6974" s="6">
        <f t="shared" si="761"/>
        <v>1.9714285714285722E-2</v>
      </c>
      <c r="M6974" s="6">
        <f t="shared" si="762"/>
        <v>0.72101449275362317</v>
      </c>
      <c r="N6974" s="6">
        <f t="shared" si="763"/>
        <v>41.89473684210526</v>
      </c>
      <c r="Q6974" s="1">
        <v>0.97218199999999999</v>
      </c>
      <c r="R6974" s="3">
        <v>193200</v>
      </c>
    </row>
    <row r="6975" spans="1:18" x14ac:dyDescent="0.2">
      <c r="A6975" s="8">
        <v>44111</v>
      </c>
      <c r="B6975" s="1">
        <v>0.99</v>
      </c>
      <c r="C6975" s="1">
        <v>1.02</v>
      </c>
      <c r="D6975" s="1">
        <v>0.98</v>
      </c>
      <c r="E6975" s="1">
        <v>0.99</v>
      </c>
      <c r="G6975" s="6">
        <f t="shared" si="757"/>
        <v>7.0000000000000062E-3</v>
      </c>
      <c r="H6975" s="1">
        <f t="shared" si="758"/>
        <v>7.0000000000000062E-3</v>
      </c>
      <c r="I6975" s="1">
        <f t="shared" si="759"/>
        <v>0</v>
      </c>
      <c r="K6975" s="6">
        <f t="shared" si="760"/>
        <v>1.471428571428572E-2</v>
      </c>
      <c r="L6975" s="6">
        <f t="shared" si="761"/>
        <v>1.900000000000001E-2</v>
      </c>
      <c r="M6975" s="6">
        <f t="shared" si="762"/>
        <v>0.77443609022556381</v>
      </c>
      <c r="N6975" s="6">
        <f t="shared" si="763"/>
        <v>43.644067796610166</v>
      </c>
      <c r="Q6975" s="1">
        <v>0.979105</v>
      </c>
      <c r="R6975" s="3">
        <v>119500</v>
      </c>
    </row>
    <row r="6976" spans="1:18" x14ac:dyDescent="0.2">
      <c r="A6976" s="8">
        <v>44112</v>
      </c>
      <c r="B6976" s="1">
        <v>0.999</v>
      </c>
      <c r="C6976" s="1">
        <v>1.03</v>
      </c>
      <c r="D6976" s="1">
        <v>0.99</v>
      </c>
      <c r="E6976" s="1">
        <v>1.01</v>
      </c>
      <c r="G6976" s="6">
        <f t="shared" si="757"/>
        <v>2.0000000000000018E-2</v>
      </c>
      <c r="H6976" s="1">
        <f t="shared" si="758"/>
        <v>2.0000000000000018E-2</v>
      </c>
      <c r="I6976" s="1">
        <f t="shared" si="759"/>
        <v>0</v>
      </c>
      <c r="K6976" s="6">
        <f t="shared" si="760"/>
        <v>1.5428571428571434E-2</v>
      </c>
      <c r="L6976" s="6">
        <f t="shared" si="761"/>
        <v>1.900000000000001E-2</v>
      </c>
      <c r="M6976" s="6">
        <f t="shared" si="762"/>
        <v>0.81203007518796977</v>
      </c>
      <c r="N6976" s="6">
        <f t="shared" si="763"/>
        <v>44.813278008298745</v>
      </c>
      <c r="Q6976" s="1">
        <v>0.99888500000000002</v>
      </c>
      <c r="R6976" s="3">
        <v>175600</v>
      </c>
    </row>
    <row r="6977" spans="1:18" x14ac:dyDescent="0.2">
      <c r="A6977" s="8">
        <v>44113</v>
      </c>
      <c r="B6977" s="1">
        <v>1.1399999999999999</v>
      </c>
      <c r="C6977" s="1">
        <v>1.339</v>
      </c>
      <c r="D6977" s="1">
        <v>1.05</v>
      </c>
      <c r="E6977" s="1">
        <v>1.0900000000000001</v>
      </c>
      <c r="G6977" s="6">
        <f t="shared" si="757"/>
        <v>8.0000000000000071E-2</v>
      </c>
      <c r="H6977" s="1">
        <f t="shared" si="758"/>
        <v>8.0000000000000071E-2</v>
      </c>
      <c r="I6977" s="1">
        <f t="shared" si="759"/>
        <v>0</v>
      </c>
      <c r="K6977" s="6">
        <f t="shared" si="760"/>
        <v>2.1142857142857154E-2</v>
      </c>
      <c r="L6977" s="6">
        <f t="shared" si="761"/>
        <v>1.5428571428571434E-2</v>
      </c>
      <c r="M6977" s="6">
        <f t="shared" si="762"/>
        <v>1.3703703703703707</v>
      </c>
      <c r="N6977" s="6">
        <f t="shared" si="763"/>
        <v>57.812500000000007</v>
      </c>
      <c r="Q6977" s="1">
        <v>1.0780050000000001</v>
      </c>
      <c r="R6977" s="3">
        <v>2531700</v>
      </c>
    </row>
    <row r="6978" spans="1:18" x14ac:dyDescent="0.2">
      <c r="A6978" s="8">
        <v>44116</v>
      </c>
      <c r="B6978" s="1">
        <v>1.0900000000000001</v>
      </c>
      <c r="C6978" s="1">
        <v>1.1000000000000001</v>
      </c>
      <c r="D6978" s="1">
        <v>1.03</v>
      </c>
      <c r="E6978" s="1">
        <v>1.04</v>
      </c>
      <c r="G6978" s="6">
        <f t="shared" si="757"/>
        <v>-5.0000000000000044E-2</v>
      </c>
      <c r="H6978" s="1">
        <f t="shared" si="758"/>
        <v>0</v>
      </c>
      <c r="I6978" s="1">
        <f t="shared" si="759"/>
        <v>5.0000000000000044E-2</v>
      </c>
      <c r="K6978" s="6">
        <f t="shared" si="760"/>
        <v>2.1142857142857154E-2</v>
      </c>
      <c r="L6978" s="6">
        <f t="shared" si="761"/>
        <v>1.8285714285714294E-2</v>
      </c>
      <c r="M6978" s="6">
        <f t="shared" si="762"/>
        <v>1.15625</v>
      </c>
      <c r="N6978" s="6">
        <f t="shared" si="763"/>
        <v>53.623188405797102</v>
      </c>
      <c r="Q6978" s="1">
        <v>1.0285550000000001</v>
      </c>
      <c r="R6978" s="3">
        <v>265500</v>
      </c>
    </row>
    <row r="6979" spans="1:18" x14ac:dyDescent="0.2">
      <c r="A6979" s="8">
        <v>44117</v>
      </c>
      <c r="B6979" s="1">
        <v>1.05</v>
      </c>
      <c r="C6979" s="1">
        <v>1.06</v>
      </c>
      <c r="D6979" s="1">
        <v>1.0009999999999999</v>
      </c>
      <c r="E6979" s="1">
        <v>1.02</v>
      </c>
      <c r="G6979" s="6">
        <f t="shared" si="757"/>
        <v>-2.0000000000000018E-2</v>
      </c>
      <c r="H6979" s="1">
        <f t="shared" si="758"/>
        <v>0</v>
      </c>
      <c r="I6979" s="1">
        <f t="shared" si="759"/>
        <v>2.0000000000000018E-2</v>
      </c>
      <c r="K6979" s="6">
        <f t="shared" si="760"/>
        <v>2.1142857142857154E-2</v>
      </c>
      <c r="L6979" s="6">
        <f t="shared" si="761"/>
        <v>1.9642857142857153E-2</v>
      </c>
      <c r="M6979" s="6">
        <f t="shared" si="762"/>
        <v>1.0763636363636364</v>
      </c>
      <c r="N6979" s="6">
        <f t="shared" si="763"/>
        <v>51.838879159369526</v>
      </c>
      <c r="Q6979" s="1">
        <v>1.008775</v>
      </c>
      <c r="R6979" s="3">
        <v>187000</v>
      </c>
    </row>
    <row r="6980" spans="1:18" x14ac:dyDescent="0.2">
      <c r="A6980" s="8">
        <v>44118</v>
      </c>
      <c r="B6980" s="1">
        <v>1.02</v>
      </c>
      <c r="C6980" s="1">
        <v>1.04</v>
      </c>
      <c r="D6980" s="1">
        <v>1.01</v>
      </c>
      <c r="E6980" s="1">
        <v>1.02</v>
      </c>
      <c r="G6980" s="6">
        <f t="shared" ref="G6980:G7043" si="764">E6980-E6979</f>
        <v>0</v>
      </c>
      <c r="H6980" s="1">
        <f t="shared" ref="H6980:H7043" si="765">IF(G6980&gt;0,G6980,0)</f>
        <v>0</v>
      </c>
      <c r="I6980" s="1">
        <f t="shared" ref="I6980:I7043" si="766">IF(G6980&lt;0,ABS(G6980),0)</f>
        <v>0</v>
      </c>
      <c r="K6980" s="6">
        <f t="shared" si="760"/>
        <v>2.1142857142857154E-2</v>
      </c>
      <c r="L6980" s="6">
        <f t="shared" si="761"/>
        <v>1.7642857142857151E-2</v>
      </c>
      <c r="M6980" s="6">
        <f t="shared" si="762"/>
        <v>1.1983805668016194</v>
      </c>
      <c r="N6980" s="6">
        <f t="shared" si="763"/>
        <v>54.511970534069974</v>
      </c>
      <c r="Q6980" s="1">
        <v>1.008775</v>
      </c>
      <c r="R6980" s="3">
        <v>95000</v>
      </c>
    </row>
    <row r="6981" spans="1:18" x14ac:dyDescent="0.2">
      <c r="A6981" s="8">
        <v>44119</v>
      </c>
      <c r="B6981" s="1">
        <v>1.03</v>
      </c>
      <c r="C6981" s="1">
        <v>1.07</v>
      </c>
      <c r="D6981" s="1">
        <v>1.01</v>
      </c>
      <c r="E6981" s="1">
        <v>1.03</v>
      </c>
      <c r="G6981" s="6">
        <f t="shared" si="764"/>
        <v>1.0000000000000009E-2</v>
      </c>
      <c r="H6981" s="1">
        <f t="shared" si="765"/>
        <v>1.0000000000000009E-2</v>
      </c>
      <c r="I6981" s="1">
        <f t="shared" si="766"/>
        <v>0</v>
      </c>
      <c r="K6981" s="6">
        <f t="shared" si="760"/>
        <v>2.185714285714287E-2</v>
      </c>
      <c r="L6981" s="6">
        <f t="shared" si="761"/>
        <v>1.47857142857143E-2</v>
      </c>
      <c r="M6981" s="6">
        <f t="shared" si="762"/>
        <v>1.4782608695652169</v>
      </c>
      <c r="N6981" s="6">
        <f t="shared" si="763"/>
        <v>59.649122807017534</v>
      </c>
      <c r="Q6981" s="1">
        <v>1.0186649999999999</v>
      </c>
      <c r="R6981" s="3">
        <v>68100</v>
      </c>
    </row>
    <row r="6982" spans="1:18" x14ac:dyDescent="0.2">
      <c r="A6982" s="8">
        <v>44120</v>
      </c>
      <c r="B6982" s="1">
        <v>1.03</v>
      </c>
      <c r="C6982" s="1">
        <v>1.03</v>
      </c>
      <c r="D6982" s="1">
        <v>1.01</v>
      </c>
      <c r="E6982" s="1">
        <v>1.01</v>
      </c>
      <c r="G6982" s="6">
        <f t="shared" si="764"/>
        <v>-2.0000000000000018E-2</v>
      </c>
      <c r="H6982" s="1">
        <f t="shared" si="765"/>
        <v>0</v>
      </c>
      <c r="I6982" s="1">
        <f t="shared" si="766"/>
        <v>2.0000000000000018E-2</v>
      </c>
      <c r="K6982" s="6">
        <f t="shared" si="760"/>
        <v>1.907142857142859E-2</v>
      </c>
      <c r="L6982" s="6">
        <f t="shared" si="761"/>
        <v>1.621428571428573E-2</v>
      </c>
      <c r="M6982" s="6">
        <f t="shared" si="762"/>
        <v>1.1762114537444934</v>
      </c>
      <c r="N6982" s="6">
        <f t="shared" si="763"/>
        <v>54.048582995951421</v>
      </c>
      <c r="Q6982" s="1">
        <v>0.99888500000000002</v>
      </c>
      <c r="R6982" s="3">
        <v>63600</v>
      </c>
    </row>
    <row r="6983" spans="1:18" x14ac:dyDescent="0.2">
      <c r="A6983" s="8">
        <v>44123</v>
      </c>
      <c r="B6983" s="1">
        <v>1</v>
      </c>
      <c r="C6983" s="1">
        <v>1.02</v>
      </c>
      <c r="D6983" s="1">
        <v>0.96199999999999997</v>
      </c>
      <c r="E6983" s="1">
        <v>0.96599999999999997</v>
      </c>
      <c r="G6983" s="6">
        <f t="shared" si="764"/>
        <v>-4.4000000000000039E-2</v>
      </c>
      <c r="H6983" s="1">
        <f t="shared" si="765"/>
        <v>0</v>
      </c>
      <c r="I6983" s="1">
        <f t="shared" si="766"/>
        <v>4.4000000000000039E-2</v>
      </c>
      <c r="K6983" s="6">
        <f t="shared" si="760"/>
        <v>1.7642857142857158E-2</v>
      </c>
      <c r="L6983" s="6">
        <f t="shared" si="761"/>
        <v>1.9357142857142875E-2</v>
      </c>
      <c r="M6983" s="6">
        <f t="shared" si="762"/>
        <v>0.91143911439114389</v>
      </c>
      <c r="N6983" s="6">
        <f t="shared" si="763"/>
        <v>47.683397683397679</v>
      </c>
      <c r="Q6983" s="1">
        <v>0.95536900000000002</v>
      </c>
      <c r="R6983" s="3">
        <v>162200</v>
      </c>
    </row>
    <row r="6984" spans="1:18" x14ac:dyDescent="0.2">
      <c r="A6984" s="8">
        <v>44124</v>
      </c>
      <c r="B6984" s="1">
        <v>0.97699999999999998</v>
      </c>
      <c r="C6984" s="1">
        <v>1.0049999999999999</v>
      </c>
      <c r="D6984" s="1">
        <v>0.97</v>
      </c>
      <c r="E6984" s="1">
        <v>0.97</v>
      </c>
      <c r="G6984" s="6">
        <f t="shared" si="764"/>
        <v>4.0000000000000036E-3</v>
      </c>
      <c r="H6984" s="1">
        <f t="shared" si="765"/>
        <v>4.0000000000000036E-3</v>
      </c>
      <c r="I6984" s="1">
        <f t="shared" si="766"/>
        <v>0</v>
      </c>
      <c r="K6984" s="6">
        <f t="shared" si="760"/>
        <v>1.7214285714285731E-2</v>
      </c>
      <c r="L6984" s="6">
        <f t="shared" si="761"/>
        <v>1.9357142857142875E-2</v>
      </c>
      <c r="M6984" s="6">
        <f t="shared" si="762"/>
        <v>0.88929889298892995</v>
      </c>
      <c r="N6984" s="6">
        <f t="shared" si="763"/>
        <v>47.070312500000007</v>
      </c>
      <c r="Q6984" s="1">
        <v>0.95932499999999998</v>
      </c>
      <c r="R6984" s="3">
        <v>101500</v>
      </c>
    </row>
    <row r="6985" spans="1:18" x14ac:dyDescent="0.2">
      <c r="A6985" s="8">
        <v>44125</v>
      </c>
      <c r="B6985" s="1">
        <v>0.97599999999999998</v>
      </c>
      <c r="C6985" s="1">
        <v>1.01</v>
      </c>
      <c r="D6985" s="1">
        <v>0.97</v>
      </c>
      <c r="E6985" s="1">
        <v>0.97499999999999998</v>
      </c>
      <c r="G6985" s="6">
        <f t="shared" si="764"/>
        <v>5.0000000000000044E-3</v>
      </c>
      <c r="H6985" s="1">
        <f t="shared" si="765"/>
        <v>5.0000000000000044E-3</v>
      </c>
      <c r="I6985" s="1">
        <f t="shared" si="766"/>
        <v>0</v>
      </c>
      <c r="K6985" s="6">
        <f t="shared" si="760"/>
        <v>9.000000000000008E-3</v>
      </c>
      <c r="L6985" s="6">
        <f t="shared" si="761"/>
        <v>1.9357142857142875E-2</v>
      </c>
      <c r="M6985" s="6">
        <f t="shared" si="762"/>
        <v>0.46494464944649444</v>
      </c>
      <c r="N6985" s="6">
        <f t="shared" si="763"/>
        <v>31.738035264483628</v>
      </c>
      <c r="Q6985" s="1">
        <v>0.96426999999999996</v>
      </c>
      <c r="R6985" s="3">
        <v>84100</v>
      </c>
    </row>
    <row r="6986" spans="1:18" x14ac:dyDescent="0.2">
      <c r="A6986" s="8">
        <v>44126</v>
      </c>
      <c r="B6986" s="1">
        <v>0.97</v>
      </c>
      <c r="C6986" s="1">
        <v>0.99</v>
      </c>
      <c r="D6986" s="1">
        <v>0.97</v>
      </c>
      <c r="E6986" s="1">
        <v>0.98</v>
      </c>
      <c r="G6986" s="6">
        <f t="shared" si="764"/>
        <v>5.0000000000000044E-3</v>
      </c>
      <c r="H6986" s="1">
        <f t="shared" si="765"/>
        <v>5.0000000000000044E-3</v>
      </c>
      <c r="I6986" s="1">
        <f t="shared" si="766"/>
        <v>0</v>
      </c>
      <c r="K6986" s="6">
        <f t="shared" si="760"/>
        <v>9.3571428571428659E-3</v>
      </c>
      <c r="L6986" s="6">
        <f t="shared" si="761"/>
        <v>1.5071428571428585E-2</v>
      </c>
      <c r="M6986" s="6">
        <f t="shared" si="762"/>
        <v>0.62085308056872046</v>
      </c>
      <c r="N6986" s="6">
        <f t="shared" si="763"/>
        <v>38.304093567251464</v>
      </c>
      <c r="Q6986" s="1">
        <v>0.96921500000000005</v>
      </c>
      <c r="R6986" s="3">
        <v>104600</v>
      </c>
    </row>
    <row r="6987" spans="1:18" x14ac:dyDescent="0.2">
      <c r="A6987" s="8">
        <v>44127</v>
      </c>
      <c r="B6987" s="1">
        <v>0.97</v>
      </c>
      <c r="C6987" s="1">
        <v>0.98</v>
      </c>
      <c r="D6987" s="1">
        <v>0.97</v>
      </c>
      <c r="E6987" s="1">
        <v>0.97</v>
      </c>
      <c r="G6987" s="6">
        <f t="shared" si="764"/>
        <v>-1.0000000000000009E-2</v>
      </c>
      <c r="H6987" s="1">
        <f t="shared" si="765"/>
        <v>0</v>
      </c>
      <c r="I6987" s="1">
        <f t="shared" si="766"/>
        <v>1.0000000000000009E-2</v>
      </c>
      <c r="K6987" s="6">
        <f t="shared" si="760"/>
        <v>9.3571428571428659E-3</v>
      </c>
      <c r="L6987" s="6">
        <f t="shared" si="761"/>
        <v>1.435714285714287E-2</v>
      </c>
      <c r="M6987" s="6">
        <f t="shared" si="762"/>
        <v>0.65174129353233834</v>
      </c>
      <c r="N6987" s="6">
        <f t="shared" si="763"/>
        <v>39.457831325301207</v>
      </c>
      <c r="Q6987" s="1">
        <v>0.95932499999999998</v>
      </c>
      <c r="R6987" s="3">
        <v>100600</v>
      </c>
    </row>
    <row r="6988" spans="1:18" x14ac:dyDescent="0.2">
      <c r="A6988" s="8">
        <v>44130</v>
      </c>
      <c r="B6988" s="1">
        <v>0.97</v>
      </c>
      <c r="C6988" s="1">
        <v>0.99</v>
      </c>
      <c r="D6988" s="1">
        <v>0.95</v>
      </c>
      <c r="E6988" s="1">
        <v>0.95699999999999996</v>
      </c>
      <c r="G6988" s="6">
        <f t="shared" si="764"/>
        <v>-1.3000000000000012E-2</v>
      </c>
      <c r="H6988" s="1">
        <f t="shared" si="765"/>
        <v>0</v>
      </c>
      <c r="I6988" s="1">
        <f t="shared" si="766"/>
        <v>1.3000000000000012E-2</v>
      </c>
      <c r="K6988" s="6">
        <f t="shared" si="760"/>
        <v>9.3571428571428659E-3</v>
      </c>
      <c r="L6988" s="6">
        <f t="shared" si="761"/>
        <v>1.1214285714285724E-2</v>
      </c>
      <c r="M6988" s="6">
        <f t="shared" si="762"/>
        <v>0.83439490445859887</v>
      </c>
      <c r="N6988" s="6">
        <f t="shared" si="763"/>
        <v>45.486111111111114</v>
      </c>
      <c r="Q6988" s="1">
        <v>0.94646799999999998</v>
      </c>
      <c r="R6988" s="3">
        <v>203800</v>
      </c>
    </row>
    <row r="6989" spans="1:18" x14ac:dyDescent="0.2">
      <c r="A6989" s="8">
        <v>44131</v>
      </c>
      <c r="B6989" s="1">
        <v>0.95</v>
      </c>
      <c r="C6989" s="1">
        <v>0.95799999999999996</v>
      </c>
      <c r="D6989" s="1">
        <v>0.88600000000000001</v>
      </c>
      <c r="E6989" s="1">
        <v>0.91600000000000004</v>
      </c>
      <c r="G6989" s="6">
        <f t="shared" si="764"/>
        <v>-4.0999999999999925E-2</v>
      </c>
      <c r="H6989" s="1">
        <f t="shared" si="765"/>
        <v>0</v>
      </c>
      <c r="I6989" s="1">
        <f t="shared" si="766"/>
        <v>4.0999999999999925E-2</v>
      </c>
      <c r="K6989" s="6">
        <f t="shared" si="760"/>
        <v>8.8571428571428655E-3</v>
      </c>
      <c r="L6989" s="6">
        <f t="shared" si="761"/>
        <v>1.4142857142857148E-2</v>
      </c>
      <c r="M6989" s="6">
        <f t="shared" si="762"/>
        <v>0.62626262626262663</v>
      </c>
      <c r="N6989" s="6">
        <f t="shared" si="763"/>
        <v>38.509316770186352</v>
      </c>
      <c r="Q6989" s="1">
        <v>0.90591999999999995</v>
      </c>
      <c r="R6989" s="3">
        <v>412900</v>
      </c>
    </row>
    <row r="6990" spans="1:18" x14ac:dyDescent="0.2">
      <c r="A6990" s="8">
        <v>44132</v>
      </c>
      <c r="B6990" s="1">
        <v>0.9</v>
      </c>
      <c r="C6990" s="1">
        <v>0.9</v>
      </c>
      <c r="D6990" s="1">
        <v>0.83699999999999997</v>
      </c>
      <c r="E6990" s="1">
        <v>0.84</v>
      </c>
      <c r="G6990" s="6">
        <f t="shared" si="764"/>
        <v>-7.6000000000000068E-2</v>
      </c>
      <c r="H6990" s="1">
        <f t="shared" si="765"/>
        <v>0</v>
      </c>
      <c r="I6990" s="1">
        <f t="shared" si="766"/>
        <v>7.6000000000000068E-2</v>
      </c>
      <c r="K6990" s="6">
        <f t="shared" si="760"/>
        <v>7.4285714285714354E-3</v>
      </c>
      <c r="L6990" s="6">
        <f t="shared" si="761"/>
        <v>1.957142857142858E-2</v>
      </c>
      <c r="M6990" s="6">
        <f t="shared" si="762"/>
        <v>0.37956204379562064</v>
      </c>
      <c r="N6990" s="6">
        <f t="shared" si="763"/>
        <v>27.51322751322752</v>
      </c>
      <c r="Q6990" s="1">
        <v>0.83075600000000005</v>
      </c>
      <c r="R6990" s="3">
        <v>253600</v>
      </c>
    </row>
    <row r="6991" spans="1:18" x14ac:dyDescent="0.2">
      <c r="A6991" s="8">
        <v>44133</v>
      </c>
      <c r="B6991" s="1">
        <v>0.87</v>
      </c>
      <c r="C6991" s="1">
        <v>0.871</v>
      </c>
      <c r="D6991" s="1">
        <v>0.81</v>
      </c>
      <c r="E6991" s="1">
        <v>0.86</v>
      </c>
      <c r="G6991" s="6">
        <f t="shared" si="764"/>
        <v>2.0000000000000018E-2</v>
      </c>
      <c r="H6991" s="1">
        <f t="shared" si="765"/>
        <v>2.0000000000000018E-2</v>
      </c>
      <c r="I6991" s="1">
        <f t="shared" si="766"/>
        <v>0</v>
      </c>
      <c r="K6991" s="6">
        <f t="shared" si="760"/>
        <v>3.1428571428571456E-3</v>
      </c>
      <c r="L6991" s="6">
        <f t="shared" si="761"/>
        <v>1.957142857142858E-2</v>
      </c>
      <c r="M6991" s="6">
        <f t="shared" si="762"/>
        <v>0.1605839416058395</v>
      </c>
      <c r="N6991" s="6">
        <f t="shared" si="763"/>
        <v>13.836477987421389</v>
      </c>
      <c r="Q6991" s="1">
        <v>0.85053599999999996</v>
      </c>
      <c r="R6991" s="3">
        <v>191900</v>
      </c>
    </row>
    <row r="6992" spans="1:18" x14ac:dyDescent="0.2">
      <c r="A6992" s="8">
        <v>44134</v>
      </c>
      <c r="B6992" s="1">
        <v>0.84</v>
      </c>
      <c r="C6992" s="1">
        <v>0.90100000000000002</v>
      </c>
      <c r="D6992" s="1">
        <v>0.80500000000000005</v>
      </c>
      <c r="E6992" s="1">
        <v>0.84599999999999997</v>
      </c>
      <c r="G6992" s="6">
        <f t="shared" si="764"/>
        <v>-1.4000000000000012E-2</v>
      </c>
      <c r="H6992" s="1">
        <f t="shared" si="765"/>
        <v>0</v>
      </c>
      <c r="I6992" s="1">
        <f t="shared" si="766"/>
        <v>1.4000000000000012E-2</v>
      </c>
      <c r="K6992" s="6">
        <f t="shared" ref="K6992:K7055" si="767">AVERAGE(H6979:H6992)</f>
        <v>3.1428571428571456E-3</v>
      </c>
      <c r="L6992" s="6">
        <f t="shared" ref="L6992:L7055" si="768">AVERAGE(I6979:I6992)</f>
        <v>1.7000000000000008E-2</v>
      </c>
      <c r="M6992" s="6">
        <f t="shared" ref="M6992:M7055" si="769">K6992/L6992</f>
        <v>0.184873949579832</v>
      </c>
      <c r="N6992" s="6">
        <f t="shared" si="763"/>
        <v>15.60283687943263</v>
      </c>
      <c r="Q6992" s="1">
        <v>0.83669000000000004</v>
      </c>
      <c r="R6992" s="3">
        <v>313700</v>
      </c>
    </row>
    <row r="6993" spans="1:18" x14ac:dyDescent="0.2">
      <c r="A6993" s="8">
        <v>44137</v>
      </c>
      <c r="B6993" s="1">
        <v>0.84</v>
      </c>
      <c r="C6993" s="1">
        <v>0.86299999999999999</v>
      </c>
      <c r="D6993" s="1">
        <v>0.81</v>
      </c>
      <c r="E6993" s="1">
        <v>0.82099999999999995</v>
      </c>
      <c r="G6993" s="6">
        <f t="shared" si="764"/>
        <v>-2.5000000000000022E-2</v>
      </c>
      <c r="H6993" s="1">
        <f t="shared" si="765"/>
        <v>0</v>
      </c>
      <c r="I6993" s="1">
        <f t="shared" si="766"/>
        <v>2.5000000000000022E-2</v>
      </c>
      <c r="K6993" s="6">
        <f t="shared" si="767"/>
        <v>3.1428571428571456E-3</v>
      </c>
      <c r="L6993" s="6">
        <f t="shared" si="768"/>
        <v>1.7357142857142866E-2</v>
      </c>
      <c r="M6993" s="6">
        <f t="shared" si="769"/>
        <v>0.18106995884773669</v>
      </c>
      <c r="N6993" s="6">
        <f t="shared" ref="N6993:N7056" si="770">IF(L6993=0,100,100-(100/(1+M6993)))</f>
        <v>15.331010452961678</v>
      </c>
      <c r="Q6993" s="1">
        <v>0.81196500000000005</v>
      </c>
      <c r="R6993" s="3">
        <v>121100</v>
      </c>
    </row>
    <row r="6994" spans="1:18" x14ac:dyDescent="0.2">
      <c r="A6994" s="8">
        <v>44138</v>
      </c>
      <c r="B6994" s="1">
        <v>0.93</v>
      </c>
      <c r="C6994" s="1">
        <v>0.94099999999999995</v>
      </c>
      <c r="D6994" s="1">
        <v>0.85199999999999998</v>
      </c>
      <c r="E6994" s="1">
        <v>0.89400000000000002</v>
      </c>
      <c r="G6994" s="6">
        <f t="shared" si="764"/>
        <v>7.3000000000000065E-2</v>
      </c>
      <c r="H6994" s="1">
        <f t="shared" si="765"/>
        <v>7.3000000000000065E-2</v>
      </c>
      <c r="I6994" s="1">
        <f t="shared" si="766"/>
        <v>0</v>
      </c>
      <c r="K6994" s="6">
        <f t="shared" si="767"/>
        <v>8.3571428571428651E-3</v>
      </c>
      <c r="L6994" s="6">
        <f t="shared" si="768"/>
        <v>1.7357142857142866E-2</v>
      </c>
      <c r="M6994" s="6">
        <f t="shared" si="769"/>
        <v>0.48148148148148168</v>
      </c>
      <c r="N6994" s="6">
        <f t="shared" si="770"/>
        <v>32.5</v>
      </c>
      <c r="Q6994" s="1">
        <v>0.884162</v>
      </c>
      <c r="R6994" s="3">
        <v>248000</v>
      </c>
    </row>
    <row r="6995" spans="1:18" x14ac:dyDescent="0.2">
      <c r="A6995" s="8">
        <v>44139</v>
      </c>
      <c r="B6995" s="1">
        <v>0.92</v>
      </c>
      <c r="C6995" s="1">
        <v>0.93</v>
      </c>
      <c r="D6995" s="1">
        <v>0.86</v>
      </c>
      <c r="E6995" s="1">
        <v>0.86699999999999999</v>
      </c>
      <c r="G6995" s="6">
        <f t="shared" si="764"/>
        <v>-2.7000000000000024E-2</v>
      </c>
      <c r="H6995" s="1">
        <f t="shared" si="765"/>
        <v>0</v>
      </c>
      <c r="I6995" s="1">
        <f t="shared" si="766"/>
        <v>2.7000000000000024E-2</v>
      </c>
      <c r="K6995" s="6">
        <f t="shared" si="767"/>
        <v>7.64285714285715E-3</v>
      </c>
      <c r="L6995" s="6">
        <f t="shared" si="768"/>
        <v>1.9285714285714295E-2</v>
      </c>
      <c r="M6995" s="6">
        <f t="shared" si="769"/>
        <v>0.39629629629629648</v>
      </c>
      <c r="N6995" s="6">
        <f t="shared" si="770"/>
        <v>28.381962864721487</v>
      </c>
      <c r="Q6995" s="1">
        <v>0.85745899999999997</v>
      </c>
      <c r="R6995" s="3">
        <v>86900</v>
      </c>
    </row>
    <row r="6996" spans="1:18" x14ac:dyDescent="0.2">
      <c r="A6996" s="8">
        <v>44140</v>
      </c>
      <c r="B6996" s="1">
        <v>0.86599999999999999</v>
      </c>
      <c r="C6996" s="1">
        <v>0.91700000000000004</v>
      </c>
      <c r="D6996" s="1">
        <v>0.85</v>
      </c>
      <c r="E6996" s="1">
        <v>0.88600000000000001</v>
      </c>
      <c r="G6996" s="6">
        <f t="shared" si="764"/>
        <v>1.9000000000000017E-2</v>
      </c>
      <c r="H6996" s="1">
        <f t="shared" si="765"/>
        <v>1.9000000000000017E-2</v>
      </c>
      <c r="I6996" s="1">
        <f t="shared" si="766"/>
        <v>0</v>
      </c>
      <c r="K6996" s="6">
        <f t="shared" si="767"/>
        <v>9.000000000000008E-3</v>
      </c>
      <c r="L6996" s="6">
        <f t="shared" si="768"/>
        <v>1.7857142857142867E-2</v>
      </c>
      <c r="M6996" s="6">
        <f t="shared" si="769"/>
        <v>0.50400000000000023</v>
      </c>
      <c r="N6996" s="6">
        <f t="shared" si="770"/>
        <v>33.510638297872347</v>
      </c>
      <c r="Q6996" s="1">
        <v>0.87624999999999997</v>
      </c>
      <c r="R6996" s="3">
        <v>597500</v>
      </c>
    </row>
    <row r="6997" spans="1:18" x14ac:dyDescent="0.2">
      <c r="A6997" s="8">
        <v>44141</v>
      </c>
      <c r="B6997" s="1">
        <v>0.88</v>
      </c>
      <c r="C6997" s="1">
        <v>1.02</v>
      </c>
      <c r="D6997" s="1">
        <v>0.88</v>
      </c>
      <c r="E6997" s="1">
        <v>0.95</v>
      </c>
      <c r="G6997" s="6">
        <f t="shared" si="764"/>
        <v>6.3999999999999946E-2</v>
      </c>
      <c r="H6997" s="1">
        <f t="shared" si="765"/>
        <v>6.3999999999999946E-2</v>
      </c>
      <c r="I6997" s="1">
        <f t="shared" si="766"/>
        <v>0</v>
      </c>
      <c r="K6997" s="6">
        <f t="shared" si="767"/>
        <v>1.3571428571428576E-2</v>
      </c>
      <c r="L6997" s="6">
        <f t="shared" si="768"/>
        <v>1.471428571428572E-2</v>
      </c>
      <c r="M6997" s="6">
        <f t="shared" si="769"/>
        <v>0.92233009708737868</v>
      </c>
      <c r="N6997" s="6">
        <f t="shared" si="770"/>
        <v>47.979797979797979</v>
      </c>
      <c r="Q6997" s="1">
        <v>0.93954499999999996</v>
      </c>
      <c r="R6997" s="3">
        <v>671800</v>
      </c>
    </row>
    <row r="6998" spans="1:18" x14ac:dyDescent="0.2">
      <c r="A6998" s="8">
        <v>44144</v>
      </c>
      <c r="B6998" s="1">
        <v>1.01</v>
      </c>
      <c r="C6998" s="1">
        <v>1.0549999999999999</v>
      </c>
      <c r="D6998" s="1">
        <v>0.99</v>
      </c>
      <c r="E6998" s="1">
        <v>1.04</v>
      </c>
      <c r="G6998" s="6">
        <f t="shared" si="764"/>
        <v>9.000000000000008E-2</v>
      </c>
      <c r="H6998" s="1">
        <f t="shared" si="765"/>
        <v>9.000000000000008E-2</v>
      </c>
      <c r="I6998" s="1">
        <f t="shared" si="766"/>
        <v>0</v>
      </c>
      <c r="K6998" s="6">
        <f t="shared" si="767"/>
        <v>1.9714285714285722E-2</v>
      </c>
      <c r="L6998" s="6">
        <f t="shared" si="768"/>
        <v>1.471428571428572E-2</v>
      </c>
      <c r="M6998" s="6">
        <f t="shared" si="769"/>
        <v>1.3398058252427185</v>
      </c>
      <c r="N6998" s="6">
        <f t="shared" si="770"/>
        <v>57.261410788381745</v>
      </c>
      <c r="Q6998" s="1">
        <v>1.0285550000000001</v>
      </c>
      <c r="R6998" s="3">
        <v>486500</v>
      </c>
    </row>
    <row r="6999" spans="1:18" x14ac:dyDescent="0.2">
      <c r="A6999" s="8">
        <v>44145</v>
      </c>
      <c r="B6999" s="1">
        <v>1.04</v>
      </c>
      <c r="C6999" s="1">
        <v>1.1100000000000001</v>
      </c>
      <c r="D6999" s="1">
        <v>1.01</v>
      </c>
      <c r="E6999" s="1">
        <v>1.1000000000000001</v>
      </c>
      <c r="G6999" s="6">
        <f t="shared" si="764"/>
        <v>6.0000000000000053E-2</v>
      </c>
      <c r="H6999" s="1">
        <f t="shared" si="765"/>
        <v>6.0000000000000053E-2</v>
      </c>
      <c r="I6999" s="1">
        <f t="shared" si="766"/>
        <v>0</v>
      </c>
      <c r="K6999" s="6">
        <f t="shared" si="767"/>
        <v>2.3642857142857156E-2</v>
      </c>
      <c r="L6999" s="6">
        <f t="shared" si="768"/>
        <v>1.471428571428572E-2</v>
      </c>
      <c r="M6999" s="6">
        <f t="shared" si="769"/>
        <v>1.6067961165048548</v>
      </c>
      <c r="N6999" s="6">
        <f t="shared" si="770"/>
        <v>61.638733705772815</v>
      </c>
      <c r="Q6999" s="1">
        <v>1.0878950000000001</v>
      </c>
      <c r="R6999" s="3">
        <v>255200</v>
      </c>
    </row>
    <row r="7000" spans="1:18" x14ac:dyDescent="0.2">
      <c r="A7000" s="8">
        <v>44146</v>
      </c>
      <c r="B7000" s="1">
        <v>1.1200000000000001</v>
      </c>
      <c r="C7000" s="1">
        <v>1.1200000000000001</v>
      </c>
      <c r="D7000" s="1">
        <v>1.04</v>
      </c>
      <c r="E7000" s="1">
        <v>1.05</v>
      </c>
      <c r="G7000" s="6">
        <f t="shared" si="764"/>
        <v>-5.0000000000000044E-2</v>
      </c>
      <c r="H7000" s="1">
        <f t="shared" si="765"/>
        <v>0</v>
      </c>
      <c r="I7000" s="1">
        <f t="shared" si="766"/>
        <v>5.0000000000000044E-2</v>
      </c>
      <c r="K7000" s="6">
        <f t="shared" si="767"/>
        <v>2.3285714285714298E-2</v>
      </c>
      <c r="L7000" s="6">
        <f t="shared" si="768"/>
        <v>1.8285714285714294E-2</v>
      </c>
      <c r="M7000" s="6">
        <f t="shared" si="769"/>
        <v>1.2734375000000002</v>
      </c>
      <c r="N7000" s="6">
        <f t="shared" si="770"/>
        <v>56.013745704467354</v>
      </c>
      <c r="Q7000" s="1">
        <v>1.0384450000000001</v>
      </c>
      <c r="R7000" s="3">
        <v>174100</v>
      </c>
    </row>
    <row r="7001" spans="1:18" x14ac:dyDescent="0.2">
      <c r="A7001" s="8">
        <v>44147</v>
      </c>
      <c r="B7001" s="1">
        <v>1.05</v>
      </c>
      <c r="C7001" s="1">
        <v>1.05</v>
      </c>
      <c r="D7001" s="1">
        <v>0.98</v>
      </c>
      <c r="E7001" s="1">
        <v>0.99</v>
      </c>
      <c r="G7001" s="6">
        <f t="shared" si="764"/>
        <v>-6.0000000000000053E-2</v>
      </c>
      <c r="H7001" s="1">
        <f t="shared" si="765"/>
        <v>0</v>
      </c>
      <c r="I7001" s="1">
        <f t="shared" si="766"/>
        <v>6.0000000000000053E-2</v>
      </c>
      <c r="K7001" s="6">
        <f t="shared" si="767"/>
        <v>2.3285714285714298E-2</v>
      </c>
      <c r="L7001" s="6">
        <f t="shared" si="768"/>
        <v>2.185714285714287E-2</v>
      </c>
      <c r="M7001" s="6">
        <f t="shared" si="769"/>
        <v>1.065359477124183</v>
      </c>
      <c r="N7001" s="6">
        <f t="shared" si="770"/>
        <v>51.582278481012651</v>
      </c>
      <c r="Q7001" s="1">
        <v>0.979105</v>
      </c>
      <c r="R7001" s="3">
        <v>148100</v>
      </c>
    </row>
    <row r="7002" spans="1:18" x14ac:dyDescent="0.2">
      <c r="A7002" s="8">
        <v>44148</v>
      </c>
      <c r="B7002" s="1">
        <v>1.02</v>
      </c>
      <c r="C7002" s="1">
        <v>1.02</v>
      </c>
      <c r="D7002" s="1">
        <v>0.97</v>
      </c>
      <c r="E7002" s="1">
        <v>0.98599999999999999</v>
      </c>
      <c r="G7002" s="6">
        <f t="shared" si="764"/>
        <v>-4.0000000000000036E-3</v>
      </c>
      <c r="H7002" s="1">
        <f t="shared" si="765"/>
        <v>0</v>
      </c>
      <c r="I7002" s="1">
        <f t="shared" si="766"/>
        <v>4.0000000000000036E-3</v>
      </c>
      <c r="K7002" s="6">
        <f t="shared" si="767"/>
        <v>2.3285714285714298E-2</v>
      </c>
      <c r="L7002" s="6">
        <f t="shared" si="768"/>
        <v>2.1214285714285724E-2</v>
      </c>
      <c r="M7002" s="6">
        <f t="shared" si="769"/>
        <v>1.0976430976430978</v>
      </c>
      <c r="N7002" s="6">
        <f t="shared" si="770"/>
        <v>52.327447833065811</v>
      </c>
      <c r="Q7002" s="1">
        <v>0.97514900000000004</v>
      </c>
      <c r="R7002" s="3">
        <v>192400</v>
      </c>
    </row>
    <row r="7003" spans="1:18" x14ac:dyDescent="0.2">
      <c r="A7003" s="8">
        <v>44151</v>
      </c>
      <c r="B7003" s="1">
        <v>1.04</v>
      </c>
      <c r="C7003" s="1">
        <v>1.04</v>
      </c>
      <c r="D7003" s="1">
        <v>1.01</v>
      </c>
      <c r="E7003" s="1">
        <v>1.01</v>
      </c>
      <c r="G7003" s="6">
        <f t="shared" si="764"/>
        <v>2.4000000000000021E-2</v>
      </c>
      <c r="H7003" s="1">
        <f t="shared" si="765"/>
        <v>2.4000000000000021E-2</v>
      </c>
      <c r="I7003" s="1">
        <f t="shared" si="766"/>
        <v>0</v>
      </c>
      <c r="K7003" s="6">
        <f t="shared" si="767"/>
        <v>2.5000000000000015E-2</v>
      </c>
      <c r="L7003" s="6">
        <f t="shared" si="768"/>
        <v>1.8285714285714301E-2</v>
      </c>
      <c r="M7003" s="6">
        <f t="shared" si="769"/>
        <v>1.3671874999999998</v>
      </c>
      <c r="N7003" s="6">
        <f t="shared" si="770"/>
        <v>57.755775577557756</v>
      </c>
      <c r="Q7003" s="1">
        <v>0.99888500000000002</v>
      </c>
      <c r="R7003" s="3">
        <v>263800</v>
      </c>
    </row>
    <row r="7004" spans="1:18" x14ac:dyDescent="0.2">
      <c r="A7004" s="8">
        <v>44152</v>
      </c>
      <c r="B7004" s="1">
        <v>1.03</v>
      </c>
      <c r="C7004" s="1">
        <v>1.03</v>
      </c>
      <c r="D7004" s="1">
        <v>1</v>
      </c>
      <c r="E7004" s="1">
        <v>1.02</v>
      </c>
      <c r="G7004" s="6">
        <f t="shared" si="764"/>
        <v>1.0000000000000009E-2</v>
      </c>
      <c r="H7004" s="1">
        <f t="shared" si="765"/>
        <v>1.0000000000000009E-2</v>
      </c>
      <c r="I7004" s="1">
        <f t="shared" si="766"/>
        <v>0</v>
      </c>
      <c r="K7004" s="6">
        <f t="shared" si="767"/>
        <v>2.5714285714285728E-2</v>
      </c>
      <c r="L7004" s="6">
        <f t="shared" si="768"/>
        <v>1.2857142857142869E-2</v>
      </c>
      <c r="M7004" s="6">
        <f t="shared" si="769"/>
        <v>1.9999999999999991</v>
      </c>
      <c r="N7004" s="6">
        <f t="shared" si="770"/>
        <v>66.666666666666657</v>
      </c>
      <c r="Q7004" s="1">
        <v>1.008775</v>
      </c>
      <c r="R7004" s="3">
        <v>1319000</v>
      </c>
    </row>
    <row r="7005" spans="1:18" x14ac:dyDescent="0.2">
      <c r="A7005" s="8">
        <v>44153</v>
      </c>
      <c r="B7005" s="1">
        <v>1.32</v>
      </c>
      <c r="C7005" s="1">
        <v>1.44</v>
      </c>
      <c r="D7005" s="1">
        <v>1.17</v>
      </c>
      <c r="E7005" s="1">
        <v>1.35</v>
      </c>
      <c r="G7005" s="6">
        <f t="shared" si="764"/>
        <v>0.33000000000000007</v>
      </c>
      <c r="H7005" s="1">
        <f t="shared" si="765"/>
        <v>0.33000000000000007</v>
      </c>
      <c r="I7005" s="1">
        <f t="shared" si="766"/>
        <v>0</v>
      </c>
      <c r="K7005" s="6">
        <f t="shared" si="767"/>
        <v>4.7857142857142876E-2</v>
      </c>
      <c r="L7005" s="6">
        <f t="shared" si="768"/>
        <v>1.2857142857142869E-2</v>
      </c>
      <c r="M7005" s="6">
        <f t="shared" si="769"/>
        <v>3.7222222222222201</v>
      </c>
      <c r="N7005" s="6">
        <f t="shared" si="770"/>
        <v>78.823529411764696</v>
      </c>
      <c r="Q7005" s="1">
        <v>1.3351440000000001</v>
      </c>
      <c r="R7005" s="3">
        <v>14806100</v>
      </c>
    </row>
    <row r="7006" spans="1:18" x14ac:dyDescent="0.2">
      <c r="A7006" s="8">
        <v>44154</v>
      </c>
      <c r="B7006" s="1">
        <v>1.28</v>
      </c>
      <c r="C7006" s="1">
        <v>1.77</v>
      </c>
      <c r="D7006" s="1">
        <v>1.27</v>
      </c>
      <c r="E7006" s="1">
        <v>1.77</v>
      </c>
      <c r="G7006" s="6">
        <f t="shared" si="764"/>
        <v>0.41999999999999993</v>
      </c>
      <c r="H7006" s="1">
        <f t="shared" si="765"/>
        <v>0.41999999999999993</v>
      </c>
      <c r="I7006" s="1">
        <f t="shared" si="766"/>
        <v>0</v>
      </c>
      <c r="K7006" s="6">
        <f t="shared" si="767"/>
        <v>7.7857142857142875E-2</v>
      </c>
      <c r="L7006" s="6">
        <f t="shared" si="768"/>
        <v>1.1857142857142868E-2</v>
      </c>
      <c r="M7006" s="6">
        <f t="shared" si="769"/>
        <v>6.5662650602409594</v>
      </c>
      <c r="N7006" s="6">
        <f t="shared" si="770"/>
        <v>86.783439490445858</v>
      </c>
      <c r="Q7006" s="1">
        <v>1.750521</v>
      </c>
      <c r="R7006" s="3">
        <v>4370300</v>
      </c>
    </row>
    <row r="7007" spans="1:18" x14ac:dyDescent="0.2">
      <c r="A7007" s="8">
        <v>44155</v>
      </c>
      <c r="B7007" s="1">
        <v>1.68</v>
      </c>
      <c r="C7007" s="1">
        <v>1.83</v>
      </c>
      <c r="D7007" s="1">
        <v>1.56</v>
      </c>
      <c r="E7007" s="1">
        <v>1.75</v>
      </c>
      <c r="G7007" s="6">
        <f t="shared" si="764"/>
        <v>-2.0000000000000018E-2</v>
      </c>
      <c r="H7007" s="1">
        <f t="shared" si="765"/>
        <v>0</v>
      </c>
      <c r="I7007" s="1">
        <f t="shared" si="766"/>
        <v>2.0000000000000018E-2</v>
      </c>
      <c r="K7007" s="6">
        <f t="shared" si="767"/>
        <v>7.7857142857142875E-2</v>
      </c>
      <c r="L7007" s="6">
        <f t="shared" si="768"/>
        <v>1.150000000000001E-2</v>
      </c>
      <c r="M7007" s="6">
        <f t="shared" si="769"/>
        <v>6.7701863354037224</v>
      </c>
      <c r="N7007" s="6">
        <f t="shared" si="770"/>
        <v>87.130295763389285</v>
      </c>
      <c r="Q7007" s="1">
        <v>1.730742</v>
      </c>
      <c r="R7007" s="3">
        <v>2690900</v>
      </c>
    </row>
    <row r="7008" spans="1:18" x14ac:dyDescent="0.2">
      <c r="A7008" s="8">
        <v>44158</v>
      </c>
      <c r="B7008" s="1">
        <v>1.78</v>
      </c>
      <c r="C7008" s="1">
        <v>1.79</v>
      </c>
      <c r="D7008" s="1">
        <v>1.6</v>
      </c>
      <c r="E7008" s="1">
        <v>1.67</v>
      </c>
      <c r="G7008" s="6">
        <f t="shared" si="764"/>
        <v>-8.0000000000000071E-2</v>
      </c>
      <c r="H7008" s="1">
        <f t="shared" si="765"/>
        <v>0</v>
      </c>
      <c r="I7008" s="1">
        <f t="shared" si="766"/>
        <v>8.0000000000000071E-2</v>
      </c>
      <c r="K7008" s="6">
        <f t="shared" si="767"/>
        <v>7.2642857142857148E-2</v>
      </c>
      <c r="L7008" s="6">
        <f t="shared" si="768"/>
        <v>1.7214285714285731E-2</v>
      </c>
      <c r="M7008" s="6">
        <f t="shared" si="769"/>
        <v>4.2199170124481293</v>
      </c>
      <c r="N7008" s="6">
        <f t="shared" si="770"/>
        <v>80.842607313195543</v>
      </c>
      <c r="Q7008" s="1">
        <v>1.6516219999999999</v>
      </c>
      <c r="R7008" s="3">
        <v>1221100</v>
      </c>
    </row>
    <row r="7009" spans="1:18" x14ac:dyDescent="0.2">
      <c r="A7009" s="8">
        <v>44159</v>
      </c>
      <c r="B7009" s="1">
        <v>1.64</v>
      </c>
      <c r="C7009" s="1">
        <v>1.68</v>
      </c>
      <c r="D7009" s="1">
        <v>1.53</v>
      </c>
      <c r="E7009" s="1">
        <v>1.63</v>
      </c>
      <c r="G7009" s="6">
        <f t="shared" si="764"/>
        <v>-4.0000000000000036E-2</v>
      </c>
      <c r="H7009" s="1">
        <f t="shared" si="765"/>
        <v>0</v>
      </c>
      <c r="I7009" s="1">
        <f t="shared" si="766"/>
        <v>4.0000000000000036E-2</v>
      </c>
      <c r="K7009" s="6">
        <f t="shared" si="767"/>
        <v>7.2642857142857148E-2</v>
      </c>
      <c r="L7009" s="6">
        <f t="shared" si="768"/>
        <v>1.8142857142857158E-2</v>
      </c>
      <c r="M7009" s="6">
        <f t="shared" si="769"/>
        <v>4.0039370078740122</v>
      </c>
      <c r="N7009" s="6">
        <f t="shared" si="770"/>
        <v>80.015735641227366</v>
      </c>
      <c r="Q7009" s="1">
        <v>1.6120620000000001</v>
      </c>
      <c r="R7009" s="3">
        <v>689600</v>
      </c>
    </row>
    <row r="7010" spans="1:18" x14ac:dyDescent="0.2">
      <c r="A7010" s="8">
        <v>44160</v>
      </c>
      <c r="B7010" s="1">
        <v>1.62</v>
      </c>
      <c r="C7010" s="1">
        <v>1.7</v>
      </c>
      <c r="D7010" s="1">
        <v>1.57</v>
      </c>
      <c r="E7010" s="1">
        <v>1.68</v>
      </c>
      <c r="G7010" s="6">
        <f t="shared" si="764"/>
        <v>5.0000000000000044E-2</v>
      </c>
      <c r="H7010" s="1">
        <f t="shared" si="765"/>
        <v>5.0000000000000044E-2</v>
      </c>
      <c r="I7010" s="1">
        <f t="shared" si="766"/>
        <v>0</v>
      </c>
      <c r="K7010" s="6">
        <f t="shared" si="767"/>
        <v>7.4857142857142858E-2</v>
      </c>
      <c r="L7010" s="6">
        <f t="shared" si="768"/>
        <v>1.8142857142857158E-2</v>
      </c>
      <c r="M7010" s="6">
        <f t="shared" si="769"/>
        <v>4.1259842519685002</v>
      </c>
      <c r="N7010" s="6">
        <f t="shared" si="770"/>
        <v>80.491551459293376</v>
      </c>
      <c r="Q7010" s="1">
        <v>1.6615120000000001</v>
      </c>
      <c r="R7010" s="3">
        <v>450200</v>
      </c>
    </row>
    <row r="7011" spans="1:18" x14ac:dyDescent="0.2">
      <c r="A7011" s="8">
        <v>44162</v>
      </c>
      <c r="B7011" s="1">
        <v>1.65</v>
      </c>
      <c r="C7011" s="1">
        <v>1.7</v>
      </c>
      <c r="D7011" s="1">
        <v>1.62</v>
      </c>
      <c r="E7011" s="1">
        <v>1.68</v>
      </c>
      <c r="G7011" s="6">
        <f t="shared" si="764"/>
        <v>0</v>
      </c>
      <c r="H7011" s="1">
        <f t="shared" si="765"/>
        <v>0</v>
      </c>
      <c r="I7011" s="1">
        <f t="shared" si="766"/>
        <v>0</v>
      </c>
      <c r="K7011" s="6">
        <f t="shared" si="767"/>
        <v>7.0285714285714299E-2</v>
      </c>
      <c r="L7011" s="6">
        <f t="shared" si="768"/>
        <v>1.8142857142857158E-2</v>
      </c>
      <c r="M7011" s="6">
        <f t="shared" si="769"/>
        <v>3.8740157480314936</v>
      </c>
      <c r="N7011" s="6">
        <f t="shared" si="770"/>
        <v>79.483037156704356</v>
      </c>
      <c r="Q7011" s="1">
        <v>1.6615120000000001</v>
      </c>
      <c r="R7011" s="3">
        <v>159000</v>
      </c>
    </row>
    <row r="7012" spans="1:18" x14ac:dyDescent="0.2">
      <c r="A7012" s="8">
        <v>44165</v>
      </c>
      <c r="B7012" s="1">
        <v>1.65</v>
      </c>
      <c r="C7012" s="1">
        <v>1.65</v>
      </c>
      <c r="D7012" s="1">
        <v>1.57</v>
      </c>
      <c r="E7012" s="1">
        <v>1.6</v>
      </c>
      <c r="G7012" s="6">
        <f t="shared" si="764"/>
        <v>-7.9999999999999849E-2</v>
      </c>
      <c r="H7012" s="1">
        <f t="shared" si="765"/>
        <v>0</v>
      </c>
      <c r="I7012" s="1">
        <f t="shared" si="766"/>
        <v>7.9999999999999849E-2</v>
      </c>
      <c r="K7012" s="6">
        <f t="shared" si="767"/>
        <v>6.3857142857142862E-2</v>
      </c>
      <c r="L7012" s="6">
        <f t="shared" si="768"/>
        <v>2.3857142857142861E-2</v>
      </c>
      <c r="M7012" s="6">
        <f t="shared" si="769"/>
        <v>2.6766467065868262</v>
      </c>
      <c r="N7012" s="6">
        <f t="shared" si="770"/>
        <v>72.801302931596098</v>
      </c>
      <c r="Q7012" s="1">
        <v>1.582392</v>
      </c>
      <c r="R7012" s="3">
        <v>282300</v>
      </c>
    </row>
    <row r="7013" spans="1:18" x14ac:dyDescent="0.2">
      <c r="A7013" s="8">
        <v>44166</v>
      </c>
      <c r="B7013" s="1">
        <v>1.6</v>
      </c>
      <c r="C7013" s="1">
        <v>1.6</v>
      </c>
      <c r="D7013" s="1">
        <v>1.45</v>
      </c>
      <c r="E7013" s="1">
        <v>1.48</v>
      </c>
      <c r="G7013" s="6">
        <f t="shared" si="764"/>
        <v>-0.12000000000000011</v>
      </c>
      <c r="H7013" s="1">
        <f t="shared" si="765"/>
        <v>0</v>
      </c>
      <c r="I7013" s="1">
        <f t="shared" si="766"/>
        <v>0.12000000000000011</v>
      </c>
      <c r="K7013" s="6">
        <f t="shared" si="767"/>
        <v>5.9571428571428574E-2</v>
      </c>
      <c r="L7013" s="6">
        <f t="shared" si="768"/>
        <v>3.2428571428571439E-2</v>
      </c>
      <c r="M7013" s="6">
        <f t="shared" si="769"/>
        <v>1.837004405286343</v>
      </c>
      <c r="N7013" s="6">
        <f t="shared" si="770"/>
        <v>64.751552795031046</v>
      </c>
      <c r="Q7013" s="1">
        <v>1.463713</v>
      </c>
      <c r="R7013" s="3">
        <v>503300</v>
      </c>
    </row>
    <row r="7014" spans="1:18" x14ac:dyDescent="0.2">
      <c r="A7014" s="8">
        <v>44167</v>
      </c>
      <c r="B7014" s="1">
        <v>1.45</v>
      </c>
      <c r="C7014" s="1">
        <v>1.58</v>
      </c>
      <c r="D7014" s="1">
        <v>1.444</v>
      </c>
      <c r="E7014" s="1">
        <v>1.52</v>
      </c>
      <c r="G7014" s="6">
        <f t="shared" si="764"/>
        <v>4.0000000000000036E-2</v>
      </c>
      <c r="H7014" s="1">
        <f t="shared" si="765"/>
        <v>4.0000000000000036E-2</v>
      </c>
      <c r="I7014" s="1">
        <f t="shared" si="766"/>
        <v>0</v>
      </c>
      <c r="K7014" s="6">
        <f t="shared" si="767"/>
        <v>6.2428571428571437E-2</v>
      </c>
      <c r="L7014" s="6">
        <f t="shared" si="768"/>
        <v>2.8857142857142866E-2</v>
      </c>
      <c r="M7014" s="6">
        <f t="shared" si="769"/>
        <v>2.1633663366336631</v>
      </c>
      <c r="N7014" s="6">
        <f t="shared" si="770"/>
        <v>68.388106416275434</v>
      </c>
      <c r="Q7014" s="1">
        <v>1.5032730000000001</v>
      </c>
      <c r="R7014" s="3">
        <v>238900</v>
      </c>
    </row>
    <row r="7015" spans="1:18" x14ac:dyDescent="0.2">
      <c r="A7015" s="8">
        <v>44168</v>
      </c>
      <c r="B7015" s="1">
        <v>1.52</v>
      </c>
      <c r="C7015" s="1">
        <v>1.56</v>
      </c>
      <c r="D7015" s="1">
        <v>1.47</v>
      </c>
      <c r="E7015" s="1">
        <v>1.5</v>
      </c>
      <c r="G7015" s="6">
        <f t="shared" si="764"/>
        <v>-2.0000000000000018E-2</v>
      </c>
      <c r="H7015" s="1">
        <f t="shared" si="765"/>
        <v>0</v>
      </c>
      <c r="I7015" s="1">
        <f t="shared" si="766"/>
        <v>2.0000000000000018E-2</v>
      </c>
      <c r="K7015" s="6">
        <f t="shared" si="767"/>
        <v>6.2428571428571437E-2</v>
      </c>
      <c r="L7015" s="6">
        <f t="shared" si="768"/>
        <v>2.6000000000000006E-2</v>
      </c>
      <c r="M7015" s="6">
        <f t="shared" si="769"/>
        <v>2.401098901098901</v>
      </c>
      <c r="N7015" s="6">
        <f t="shared" si="770"/>
        <v>70.597738287560588</v>
      </c>
      <c r="Q7015" s="1">
        <v>1.483493</v>
      </c>
      <c r="R7015" s="3">
        <v>325100</v>
      </c>
    </row>
    <row r="7016" spans="1:18" x14ac:dyDescent="0.2">
      <c r="A7016" s="8">
        <v>44169</v>
      </c>
      <c r="B7016" s="1">
        <v>1.53</v>
      </c>
      <c r="C7016" s="1">
        <v>1.6</v>
      </c>
      <c r="D7016" s="1">
        <v>1.52</v>
      </c>
      <c r="E7016" s="1">
        <v>1.59</v>
      </c>
      <c r="G7016" s="6">
        <f t="shared" si="764"/>
        <v>9.000000000000008E-2</v>
      </c>
      <c r="H7016" s="1">
        <f t="shared" si="765"/>
        <v>9.000000000000008E-2</v>
      </c>
      <c r="I7016" s="1">
        <f t="shared" si="766"/>
        <v>0</v>
      </c>
      <c r="K7016" s="6">
        <f t="shared" si="767"/>
        <v>6.8857142857142867E-2</v>
      </c>
      <c r="L7016" s="6">
        <f t="shared" si="768"/>
        <v>2.5714285714285721E-2</v>
      </c>
      <c r="M7016" s="6">
        <f t="shared" si="769"/>
        <v>2.6777777777777776</v>
      </c>
      <c r="N7016" s="6">
        <f t="shared" si="770"/>
        <v>72.809667673716007</v>
      </c>
      <c r="Q7016" s="1">
        <v>1.5725020000000001</v>
      </c>
      <c r="R7016" s="3">
        <v>336600</v>
      </c>
    </row>
    <row r="7017" spans="1:18" x14ac:dyDescent="0.2">
      <c r="A7017" s="8">
        <v>44172</v>
      </c>
      <c r="B7017" s="1">
        <v>1.6</v>
      </c>
      <c r="C7017" s="1">
        <v>1.6140000000000001</v>
      </c>
      <c r="D7017" s="1">
        <v>1.54</v>
      </c>
      <c r="E7017" s="1">
        <v>1.55</v>
      </c>
      <c r="G7017" s="6">
        <f t="shared" si="764"/>
        <v>-4.0000000000000036E-2</v>
      </c>
      <c r="H7017" s="1">
        <f t="shared" si="765"/>
        <v>0</v>
      </c>
      <c r="I7017" s="1">
        <f t="shared" si="766"/>
        <v>4.0000000000000036E-2</v>
      </c>
      <c r="K7017" s="6">
        <f t="shared" si="767"/>
        <v>6.7142857142857157E-2</v>
      </c>
      <c r="L7017" s="6">
        <f t="shared" si="768"/>
        <v>2.8571428571428581E-2</v>
      </c>
      <c r="M7017" s="6">
        <f t="shared" si="769"/>
        <v>2.3499999999999996</v>
      </c>
      <c r="N7017" s="6">
        <f t="shared" si="770"/>
        <v>70.149253731343279</v>
      </c>
      <c r="Q7017" s="1">
        <v>1.5329429999999999</v>
      </c>
      <c r="R7017" s="3">
        <v>138200</v>
      </c>
    </row>
    <row r="7018" spans="1:18" x14ac:dyDescent="0.2">
      <c r="A7018" s="8">
        <v>44173</v>
      </c>
      <c r="B7018" s="1">
        <v>1.52</v>
      </c>
      <c r="C7018" s="1">
        <v>1.54</v>
      </c>
      <c r="D7018" s="1">
        <v>1.5</v>
      </c>
      <c r="E7018" s="1">
        <v>1.52</v>
      </c>
      <c r="G7018" s="6">
        <f t="shared" si="764"/>
        <v>-3.0000000000000027E-2</v>
      </c>
      <c r="H7018" s="1">
        <f t="shared" si="765"/>
        <v>0</v>
      </c>
      <c r="I7018" s="1">
        <f t="shared" si="766"/>
        <v>3.0000000000000027E-2</v>
      </c>
      <c r="K7018" s="6">
        <f t="shared" si="767"/>
        <v>6.6428571428571434E-2</v>
      </c>
      <c r="L7018" s="6">
        <f t="shared" si="768"/>
        <v>3.0714285714285725E-2</v>
      </c>
      <c r="M7018" s="6">
        <f t="shared" si="769"/>
        <v>2.162790697674418</v>
      </c>
      <c r="N7018" s="6">
        <f t="shared" si="770"/>
        <v>68.382352941176464</v>
      </c>
      <c r="Q7018" s="1">
        <v>1.5032730000000001</v>
      </c>
      <c r="R7018" s="3">
        <v>246300</v>
      </c>
    </row>
    <row r="7019" spans="1:18" x14ac:dyDescent="0.2">
      <c r="A7019" s="8">
        <v>44174</v>
      </c>
      <c r="B7019" s="1">
        <v>1.53</v>
      </c>
      <c r="C7019" s="1">
        <v>1.605</v>
      </c>
      <c r="D7019" s="1">
        <v>1.51</v>
      </c>
      <c r="E7019" s="1">
        <v>1.53</v>
      </c>
      <c r="G7019" s="6">
        <f t="shared" si="764"/>
        <v>1.0000000000000009E-2</v>
      </c>
      <c r="H7019" s="1">
        <f t="shared" si="765"/>
        <v>1.0000000000000009E-2</v>
      </c>
      <c r="I7019" s="1">
        <f t="shared" si="766"/>
        <v>0</v>
      </c>
      <c r="K7019" s="6">
        <f t="shared" si="767"/>
        <v>4.357142857142858E-2</v>
      </c>
      <c r="L7019" s="6">
        <f t="shared" si="768"/>
        <v>3.0714285714285725E-2</v>
      </c>
      <c r="M7019" s="6">
        <f t="shared" si="769"/>
        <v>1.4186046511627906</v>
      </c>
      <c r="N7019" s="6">
        <f t="shared" si="770"/>
        <v>58.653846153846153</v>
      </c>
      <c r="Q7019" s="1">
        <v>1.513163</v>
      </c>
      <c r="R7019" s="3">
        <v>195700</v>
      </c>
    </row>
    <row r="7020" spans="1:18" x14ac:dyDescent="0.2">
      <c r="A7020" s="8">
        <v>44175</v>
      </c>
      <c r="B7020" s="1">
        <v>1.56</v>
      </c>
      <c r="C7020" s="1">
        <v>1.72</v>
      </c>
      <c r="D7020" s="1">
        <v>1.528</v>
      </c>
      <c r="E7020" s="1">
        <v>1.68</v>
      </c>
      <c r="G7020" s="6">
        <f t="shared" si="764"/>
        <v>0.14999999999999991</v>
      </c>
      <c r="H7020" s="1">
        <f t="shared" si="765"/>
        <v>0.14999999999999991</v>
      </c>
      <c r="I7020" s="1">
        <f t="shared" si="766"/>
        <v>0</v>
      </c>
      <c r="K7020" s="6">
        <f t="shared" si="767"/>
        <v>2.4285714285714292E-2</v>
      </c>
      <c r="L7020" s="6">
        <f t="shared" si="768"/>
        <v>3.0714285714285725E-2</v>
      </c>
      <c r="M7020" s="6">
        <f t="shared" si="769"/>
        <v>0.79069767441860461</v>
      </c>
      <c r="N7020" s="6">
        <f t="shared" si="770"/>
        <v>44.155844155844157</v>
      </c>
      <c r="Q7020" s="1">
        <v>1.6615120000000001</v>
      </c>
      <c r="R7020" s="3">
        <v>593900</v>
      </c>
    </row>
    <row r="7021" spans="1:18" x14ac:dyDescent="0.2">
      <c r="A7021" s="8">
        <v>44176</v>
      </c>
      <c r="B7021" s="1">
        <v>1.69</v>
      </c>
      <c r="C7021" s="1">
        <v>1.69</v>
      </c>
      <c r="D7021" s="1">
        <v>1.61</v>
      </c>
      <c r="E7021" s="1">
        <v>1.61</v>
      </c>
      <c r="G7021" s="6">
        <f t="shared" si="764"/>
        <v>-6.999999999999984E-2</v>
      </c>
      <c r="H7021" s="1">
        <f t="shared" si="765"/>
        <v>0</v>
      </c>
      <c r="I7021" s="1">
        <f t="shared" si="766"/>
        <v>6.999999999999984E-2</v>
      </c>
      <c r="K7021" s="6">
        <f t="shared" si="767"/>
        <v>2.4285714285714292E-2</v>
      </c>
      <c r="L7021" s="6">
        <f t="shared" si="768"/>
        <v>3.4285714285714287E-2</v>
      </c>
      <c r="M7021" s="6">
        <f t="shared" si="769"/>
        <v>0.70833333333333348</v>
      </c>
      <c r="N7021" s="6">
        <f t="shared" si="770"/>
        <v>41.463414634146346</v>
      </c>
      <c r="Q7021" s="1">
        <v>1.592282</v>
      </c>
      <c r="R7021" s="3">
        <v>258200</v>
      </c>
    </row>
    <row r="7022" spans="1:18" x14ac:dyDescent="0.2">
      <c r="A7022" s="8">
        <v>44179</v>
      </c>
      <c r="B7022" s="1">
        <v>1.61</v>
      </c>
      <c r="C7022" s="1">
        <v>1.631</v>
      </c>
      <c r="D7022" s="1">
        <v>1.53</v>
      </c>
      <c r="E7022" s="1">
        <v>1.55</v>
      </c>
      <c r="G7022" s="6">
        <f t="shared" si="764"/>
        <v>-6.0000000000000053E-2</v>
      </c>
      <c r="H7022" s="1">
        <f t="shared" si="765"/>
        <v>0</v>
      </c>
      <c r="I7022" s="1">
        <f t="shared" si="766"/>
        <v>6.0000000000000053E-2</v>
      </c>
      <c r="K7022" s="6">
        <f t="shared" si="767"/>
        <v>2.4285714285714292E-2</v>
      </c>
      <c r="L7022" s="6">
        <f t="shared" si="768"/>
        <v>3.2857142857142856E-2</v>
      </c>
      <c r="M7022" s="6">
        <f t="shared" si="769"/>
        <v>0.73913043478260898</v>
      </c>
      <c r="N7022" s="6">
        <f t="shared" si="770"/>
        <v>42.500000000000007</v>
      </c>
      <c r="Q7022" s="1">
        <v>1.5329429999999999</v>
      </c>
      <c r="R7022" s="3">
        <v>205300</v>
      </c>
    </row>
    <row r="7023" spans="1:18" x14ac:dyDescent="0.2">
      <c r="A7023" s="8">
        <v>44180</v>
      </c>
      <c r="B7023" s="1">
        <v>1.55</v>
      </c>
      <c r="C7023" s="1">
        <v>1.585</v>
      </c>
      <c r="D7023" s="1">
        <v>1.54</v>
      </c>
      <c r="E7023" s="1">
        <v>1.55</v>
      </c>
      <c r="G7023" s="6">
        <f t="shared" si="764"/>
        <v>0</v>
      </c>
      <c r="H7023" s="1">
        <f t="shared" si="765"/>
        <v>0</v>
      </c>
      <c r="I7023" s="1">
        <f t="shared" si="766"/>
        <v>0</v>
      </c>
      <c r="K7023" s="6">
        <f t="shared" si="767"/>
        <v>2.4285714285714292E-2</v>
      </c>
      <c r="L7023" s="6">
        <f t="shared" si="768"/>
        <v>2.9999999999999995E-2</v>
      </c>
      <c r="M7023" s="6">
        <f t="shared" si="769"/>
        <v>0.80952380952380987</v>
      </c>
      <c r="N7023" s="6">
        <f t="shared" si="770"/>
        <v>44.736842105263165</v>
      </c>
      <c r="Q7023" s="1">
        <v>1.5329429999999999</v>
      </c>
      <c r="R7023" s="3">
        <v>115100</v>
      </c>
    </row>
    <row r="7024" spans="1:18" x14ac:dyDescent="0.2">
      <c r="A7024" s="8">
        <v>44181</v>
      </c>
      <c r="B7024" s="1">
        <v>1.54</v>
      </c>
      <c r="C7024" s="1">
        <v>1.64</v>
      </c>
      <c r="D7024" s="1">
        <v>1.54</v>
      </c>
      <c r="E7024" s="1">
        <v>1.61</v>
      </c>
      <c r="G7024" s="6">
        <f t="shared" si="764"/>
        <v>6.0000000000000053E-2</v>
      </c>
      <c r="H7024" s="1">
        <f t="shared" si="765"/>
        <v>6.0000000000000053E-2</v>
      </c>
      <c r="I7024" s="1">
        <f t="shared" si="766"/>
        <v>0</v>
      </c>
      <c r="K7024" s="6">
        <f t="shared" si="767"/>
        <v>2.5000000000000005E-2</v>
      </c>
      <c r="L7024" s="6">
        <f t="shared" si="768"/>
        <v>2.9999999999999995E-2</v>
      </c>
      <c r="M7024" s="6">
        <f t="shared" si="769"/>
        <v>0.83333333333333359</v>
      </c>
      <c r="N7024" s="6">
        <f t="shared" si="770"/>
        <v>45.45454545454546</v>
      </c>
      <c r="Q7024" s="1">
        <v>1.592282</v>
      </c>
      <c r="R7024" s="3">
        <v>313500</v>
      </c>
    </row>
    <row r="7025" spans="1:18" x14ac:dyDescent="0.2">
      <c r="A7025" s="8">
        <v>44182</v>
      </c>
      <c r="B7025" s="1">
        <v>1.61</v>
      </c>
      <c r="C7025" s="1">
        <v>1.63</v>
      </c>
      <c r="D7025" s="1">
        <v>1.56</v>
      </c>
      <c r="E7025" s="1">
        <v>1.62</v>
      </c>
      <c r="G7025" s="6">
        <f t="shared" si="764"/>
        <v>1.0000000000000009E-2</v>
      </c>
      <c r="H7025" s="1">
        <f t="shared" si="765"/>
        <v>1.0000000000000009E-2</v>
      </c>
      <c r="I7025" s="1">
        <f t="shared" si="766"/>
        <v>0</v>
      </c>
      <c r="K7025" s="6">
        <f t="shared" si="767"/>
        <v>2.5714285714285721E-2</v>
      </c>
      <c r="L7025" s="6">
        <f t="shared" si="768"/>
        <v>2.9999999999999995E-2</v>
      </c>
      <c r="M7025" s="6">
        <f t="shared" si="769"/>
        <v>0.85714285714285754</v>
      </c>
      <c r="N7025" s="6">
        <f t="shared" si="770"/>
        <v>46.153846153846168</v>
      </c>
      <c r="Q7025" s="1">
        <v>1.6021719999999999</v>
      </c>
      <c r="R7025" s="3">
        <v>293800</v>
      </c>
    </row>
    <row r="7026" spans="1:18" x14ac:dyDescent="0.2">
      <c r="A7026" s="8">
        <v>44183</v>
      </c>
      <c r="B7026" s="1">
        <v>1.62</v>
      </c>
      <c r="C7026" s="1">
        <v>1.66</v>
      </c>
      <c r="D7026" s="1">
        <v>1.58</v>
      </c>
      <c r="E7026" s="1">
        <v>1.6</v>
      </c>
      <c r="G7026" s="6">
        <f t="shared" si="764"/>
        <v>-2.0000000000000018E-2</v>
      </c>
      <c r="H7026" s="1">
        <f t="shared" si="765"/>
        <v>0</v>
      </c>
      <c r="I7026" s="1">
        <f t="shared" si="766"/>
        <v>2.0000000000000018E-2</v>
      </c>
      <c r="K7026" s="6">
        <f t="shared" si="767"/>
        <v>2.5714285714285721E-2</v>
      </c>
      <c r="L7026" s="6">
        <f t="shared" si="768"/>
        <v>2.5714285714285721E-2</v>
      </c>
      <c r="M7026" s="6">
        <f t="shared" si="769"/>
        <v>1</v>
      </c>
      <c r="N7026" s="6">
        <f t="shared" si="770"/>
        <v>50</v>
      </c>
      <c r="Q7026" s="1">
        <v>1.582392</v>
      </c>
      <c r="R7026" s="3">
        <v>439300</v>
      </c>
    </row>
    <row r="7027" spans="1:18" x14ac:dyDescent="0.2">
      <c r="A7027" s="8">
        <v>44186</v>
      </c>
      <c r="B7027" s="1">
        <v>1.62</v>
      </c>
      <c r="C7027" s="1">
        <v>1.62</v>
      </c>
      <c r="D7027" s="1">
        <v>1.53</v>
      </c>
      <c r="E7027" s="1">
        <v>1.58</v>
      </c>
      <c r="G7027" s="6">
        <f t="shared" si="764"/>
        <v>-2.0000000000000018E-2</v>
      </c>
      <c r="H7027" s="1">
        <f t="shared" si="765"/>
        <v>0</v>
      </c>
      <c r="I7027" s="1">
        <f t="shared" si="766"/>
        <v>2.0000000000000018E-2</v>
      </c>
      <c r="K7027" s="6">
        <f t="shared" si="767"/>
        <v>2.5714285714285721E-2</v>
      </c>
      <c r="L7027" s="6">
        <f t="shared" si="768"/>
        <v>1.8571428571428572E-2</v>
      </c>
      <c r="M7027" s="6">
        <f t="shared" si="769"/>
        <v>1.384615384615385</v>
      </c>
      <c r="N7027" s="6">
        <f t="shared" si="770"/>
        <v>58.064516129032263</v>
      </c>
      <c r="Q7027" s="1">
        <v>1.562613</v>
      </c>
      <c r="R7027" s="3">
        <v>342600</v>
      </c>
    </row>
    <row r="7028" spans="1:18" x14ac:dyDescent="0.2">
      <c r="A7028" s="8">
        <v>44187</v>
      </c>
      <c r="B7028" s="1">
        <v>1.68</v>
      </c>
      <c r="C7028" s="1">
        <v>1.68</v>
      </c>
      <c r="D7028" s="1">
        <v>1.6</v>
      </c>
      <c r="E7028" s="1">
        <v>1.65</v>
      </c>
      <c r="G7028" s="6">
        <f t="shared" si="764"/>
        <v>6.999999999999984E-2</v>
      </c>
      <c r="H7028" s="1">
        <f t="shared" si="765"/>
        <v>6.999999999999984E-2</v>
      </c>
      <c r="I7028" s="1">
        <f t="shared" si="766"/>
        <v>0</v>
      </c>
      <c r="K7028" s="6">
        <f t="shared" si="767"/>
        <v>2.7857142857142851E-2</v>
      </c>
      <c r="L7028" s="6">
        <f t="shared" si="768"/>
        <v>1.8571428571428572E-2</v>
      </c>
      <c r="M7028" s="6">
        <f t="shared" si="769"/>
        <v>1.4999999999999996</v>
      </c>
      <c r="N7028" s="6">
        <f t="shared" si="770"/>
        <v>59.999999999999993</v>
      </c>
      <c r="Q7028" s="1">
        <v>1.631842</v>
      </c>
      <c r="R7028" s="3">
        <v>444500</v>
      </c>
    </row>
    <row r="7029" spans="1:18" x14ac:dyDescent="0.2">
      <c r="A7029" s="8">
        <v>44188</v>
      </c>
      <c r="B7029" s="1">
        <v>1.66</v>
      </c>
      <c r="C7029" s="1">
        <v>1.9</v>
      </c>
      <c r="D7029" s="1">
        <v>1.65</v>
      </c>
      <c r="E7029" s="1">
        <v>1.87</v>
      </c>
      <c r="G7029" s="6">
        <f t="shared" si="764"/>
        <v>0.2200000000000002</v>
      </c>
      <c r="H7029" s="1">
        <f t="shared" si="765"/>
        <v>0.2200000000000002</v>
      </c>
      <c r="I7029" s="1">
        <f t="shared" si="766"/>
        <v>0</v>
      </c>
      <c r="K7029" s="6">
        <f t="shared" si="767"/>
        <v>4.357142857142858E-2</v>
      </c>
      <c r="L7029" s="6">
        <f t="shared" si="768"/>
        <v>1.7142857142857144E-2</v>
      </c>
      <c r="M7029" s="6">
        <f t="shared" si="769"/>
        <v>2.541666666666667</v>
      </c>
      <c r="N7029" s="6">
        <f t="shared" si="770"/>
        <v>71.764705882352942</v>
      </c>
      <c r="Q7029" s="1">
        <v>1.849421</v>
      </c>
      <c r="R7029" s="3">
        <v>836200</v>
      </c>
    </row>
    <row r="7030" spans="1:18" x14ac:dyDescent="0.2">
      <c r="A7030" s="8">
        <v>44189</v>
      </c>
      <c r="B7030" s="1">
        <v>1.87</v>
      </c>
      <c r="C7030" s="1">
        <v>1.91</v>
      </c>
      <c r="D7030" s="1">
        <v>1.73</v>
      </c>
      <c r="E7030" s="1">
        <v>1.74</v>
      </c>
      <c r="G7030" s="6">
        <f t="shared" si="764"/>
        <v>-0.13000000000000012</v>
      </c>
      <c r="H7030" s="1">
        <f t="shared" si="765"/>
        <v>0</v>
      </c>
      <c r="I7030" s="1">
        <f t="shared" si="766"/>
        <v>0.13000000000000012</v>
      </c>
      <c r="K7030" s="6">
        <f t="shared" si="767"/>
        <v>3.7142857142857144E-2</v>
      </c>
      <c r="L7030" s="6">
        <f t="shared" si="768"/>
        <v>2.6428571428571437E-2</v>
      </c>
      <c r="M7030" s="6">
        <f t="shared" si="769"/>
        <v>1.405405405405405</v>
      </c>
      <c r="N7030" s="6">
        <f t="shared" si="770"/>
        <v>58.426966292134829</v>
      </c>
      <c r="Q7030" s="1">
        <v>1.720852</v>
      </c>
      <c r="R7030" s="3">
        <v>246500</v>
      </c>
    </row>
    <row r="7031" spans="1:18" x14ac:dyDescent="0.2">
      <c r="A7031" s="8">
        <v>44193</v>
      </c>
      <c r="B7031" s="1">
        <v>1.75</v>
      </c>
      <c r="C7031" s="1">
        <v>1.831</v>
      </c>
      <c r="D7031" s="1">
        <v>1.72</v>
      </c>
      <c r="E7031" s="1">
        <v>1.75</v>
      </c>
      <c r="G7031" s="6">
        <f t="shared" si="764"/>
        <v>1.0000000000000009E-2</v>
      </c>
      <c r="H7031" s="1">
        <f t="shared" si="765"/>
        <v>1.0000000000000009E-2</v>
      </c>
      <c r="I7031" s="1">
        <f t="shared" si="766"/>
        <v>0</v>
      </c>
      <c r="K7031" s="6">
        <f t="shared" si="767"/>
        <v>3.785714285714286E-2</v>
      </c>
      <c r="L7031" s="6">
        <f t="shared" si="768"/>
        <v>2.3571428571428577E-2</v>
      </c>
      <c r="M7031" s="6">
        <f t="shared" si="769"/>
        <v>1.6060606060606057</v>
      </c>
      <c r="N7031" s="6">
        <f t="shared" si="770"/>
        <v>61.627906976744178</v>
      </c>
      <c r="Q7031" s="1">
        <v>1.730742</v>
      </c>
      <c r="R7031" s="3">
        <v>228600</v>
      </c>
    </row>
    <row r="7032" spans="1:18" x14ac:dyDescent="0.2">
      <c r="A7032" s="8">
        <v>44194</v>
      </c>
      <c r="B7032" s="1">
        <v>1.8</v>
      </c>
      <c r="C7032" s="1">
        <v>1.857</v>
      </c>
      <c r="D7032" s="1">
        <v>1.69</v>
      </c>
      <c r="E7032" s="1">
        <v>1.72</v>
      </c>
      <c r="G7032" s="6">
        <f t="shared" si="764"/>
        <v>-3.0000000000000027E-2</v>
      </c>
      <c r="H7032" s="1">
        <f t="shared" si="765"/>
        <v>0</v>
      </c>
      <c r="I7032" s="1">
        <f t="shared" si="766"/>
        <v>3.0000000000000027E-2</v>
      </c>
      <c r="K7032" s="6">
        <f t="shared" si="767"/>
        <v>3.785714285714286E-2</v>
      </c>
      <c r="L7032" s="6">
        <f t="shared" si="768"/>
        <v>2.3571428571428577E-2</v>
      </c>
      <c r="M7032" s="6">
        <f t="shared" si="769"/>
        <v>1.6060606060606057</v>
      </c>
      <c r="N7032" s="6">
        <f t="shared" si="770"/>
        <v>61.627906976744178</v>
      </c>
      <c r="Q7032" s="1">
        <v>1.7010719999999999</v>
      </c>
      <c r="R7032" s="3">
        <v>468900</v>
      </c>
    </row>
    <row r="7033" spans="1:18" x14ac:dyDescent="0.2">
      <c r="A7033" s="8">
        <v>44195</v>
      </c>
      <c r="B7033" s="1">
        <v>1.75</v>
      </c>
      <c r="C7033" s="1">
        <v>1.81</v>
      </c>
      <c r="D7033" s="1">
        <v>1.72</v>
      </c>
      <c r="E7033" s="1">
        <v>1.77</v>
      </c>
      <c r="G7033" s="6">
        <f t="shared" si="764"/>
        <v>5.0000000000000044E-2</v>
      </c>
      <c r="H7033" s="1">
        <f t="shared" si="765"/>
        <v>5.0000000000000044E-2</v>
      </c>
      <c r="I7033" s="1">
        <f t="shared" si="766"/>
        <v>0</v>
      </c>
      <c r="K7033" s="6">
        <f t="shared" si="767"/>
        <v>4.0714285714285717E-2</v>
      </c>
      <c r="L7033" s="6">
        <f t="shared" si="768"/>
        <v>2.3571428571428577E-2</v>
      </c>
      <c r="M7033" s="6">
        <f t="shared" si="769"/>
        <v>1.7272727272727271</v>
      </c>
      <c r="N7033" s="6">
        <f t="shared" si="770"/>
        <v>63.333333333333329</v>
      </c>
      <c r="Q7033" s="1">
        <v>1.750521</v>
      </c>
      <c r="R7033" s="3">
        <v>173800</v>
      </c>
    </row>
    <row r="7034" spans="1:18" x14ac:dyDescent="0.2">
      <c r="A7034" s="8">
        <v>44196</v>
      </c>
      <c r="B7034" s="1">
        <v>1.76</v>
      </c>
      <c r="C7034" s="1">
        <v>1.84</v>
      </c>
      <c r="D7034" s="1">
        <v>1.7490000000000001</v>
      </c>
      <c r="E7034" s="1">
        <v>1.77</v>
      </c>
      <c r="G7034" s="6">
        <f t="shared" si="764"/>
        <v>0</v>
      </c>
      <c r="H7034" s="1">
        <f t="shared" si="765"/>
        <v>0</v>
      </c>
      <c r="I7034" s="1">
        <f t="shared" si="766"/>
        <v>0</v>
      </c>
      <c r="K7034" s="6">
        <f t="shared" si="767"/>
        <v>3.0000000000000009E-2</v>
      </c>
      <c r="L7034" s="6">
        <f t="shared" si="768"/>
        <v>2.3571428571428577E-2</v>
      </c>
      <c r="M7034" s="6">
        <f t="shared" si="769"/>
        <v>1.2727272727272729</v>
      </c>
      <c r="N7034" s="6">
        <f t="shared" si="770"/>
        <v>56.000000000000007</v>
      </c>
      <c r="Q7034" s="1">
        <v>1.750521</v>
      </c>
      <c r="R7034" s="3">
        <v>430000</v>
      </c>
    </row>
    <row r="7035" spans="1:18" x14ac:dyDescent="0.2">
      <c r="A7035" s="8">
        <v>44200</v>
      </c>
      <c r="B7035" s="1">
        <v>1.8</v>
      </c>
      <c r="C7035" s="1">
        <v>1.86</v>
      </c>
      <c r="D7035" s="1">
        <v>1.75</v>
      </c>
      <c r="E7035" s="1">
        <v>1.85</v>
      </c>
      <c r="G7035" s="6">
        <f t="shared" si="764"/>
        <v>8.0000000000000071E-2</v>
      </c>
      <c r="H7035" s="1">
        <f t="shared" si="765"/>
        <v>8.0000000000000071E-2</v>
      </c>
      <c r="I7035" s="1">
        <f t="shared" si="766"/>
        <v>0</v>
      </c>
      <c r="K7035" s="6">
        <f t="shared" si="767"/>
        <v>3.5714285714285733E-2</v>
      </c>
      <c r="L7035" s="6">
        <f t="shared" si="768"/>
        <v>1.8571428571428589E-2</v>
      </c>
      <c r="M7035" s="6">
        <f t="shared" si="769"/>
        <v>1.9230769230769222</v>
      </c>
      <c r="N7035" s="6">
        <f t="shared" si="770"/>
        <v>65.78947368421052</v>
      </c>
      <c r="Q7035" s="1">
        <v>1.8296410000000001</v>
      </c>
      <c r="R7035" s="3">
        <v>229800</v>
      </c>
    </row>
    <row r="7036" spans="1:18" x14ac:dyDescent="0.2">
      <c r="A7036" s="8">
        <v>44201</v>
      </c>
      <c r="B7036" s="1">
        <v>1.88</v>
      </c>
      <c r="C7036" s="1">
        <v>2.04</v>
      </c>
      <c r="D7036" s="1">
        <v>1.86</v>
      </c>
      <c r="E7036" s="1">
        <v>1.91</v>
      </c>
      <c r="G7036" s="6">
        <f t="shared" si="764"/>
        <v>5.9999999999999831E-2</v>
      </c>
      <c r="H7036" s="1">
        <f t="shared" si="765"/>
        <v>5.9999999999999831E-2</v>
      </c>
      <c r="I7036" s="1">
        <f t="shared" si="766"/>
        <v>0</v>
      </c>
      <c r="K7036" s="6">
        <f t="shared" si="767"/>
        <v>0.04</v>
      </c>
      <c r="L7036" s="6">
        <f t="shared" si="768"/>
        <v>1.4285714285714299E-2</v>
      </c>
      <c r="M7036" s="6">
        <f t="shared" si="769"/>
        <v>2.7999999999999976</v>
      </c>
      <c r="N7036" s="6">
        <f t="shared" si="770"/>
        <v>73.68421052631578</v>
      </c>
      <c r="Q7036" s="1">
        <v>1.888981</v>
      </c>
      <c r="R7036" s="3">
        <v>601800</v>
      </c>
    </row>
    <row r="7037" spans="1:18" x14ac:dyDescent="0.2">
      <c r="A7037" s="8">
        <v>44202</v>
      </c>
      <c r="B7037" s="1">
        <v>1.98</v>
      </c>
      <c r="C7037" s="1">
        <v>2</v>
      </c>
      <c r="D7037" s="1">
        <v>1.9</v>
      </c>
      <c r="E7037" s="1">
        <v>1.92</v>
      </c>
      <c r="G7037" s="6">
        <f t="shared" si="764"/>
        <v>1.0000000000000009E-2</v>
      </c>
      <c r="H7037" s="1">
        <f t="shared" si="765"/>
        <v>1.0000000000000009E-2</v>
      </c>
      <c r="I7037" s="1">
        <f t="shared" si="766"/>
        <v>0</v>
      </c>
      <c r="K7037" s="6">
        <f t="shared" si="767"/>
        <v>4.0714285714285717E-2</v>
      </c>
      <c r="L7037" s="6">
        <f t="shared" si="768"/>
        <v>1.4285714285714299E-2</v>
      </c>
      <c r="M7037" s="6">
        <f t="shared" si="769"/>
        <v>2.8499999999999974</v>
      </c>
      <c r="N7037" s="6">
        <f t="shared" si="770"/>
        <v>74.025974025974008</v>
      </c>
      <c r="Q7037" s="1">
        <v>1.898871</v>
      </c>
      <c r="R7037" s="3">
        <v>222100</v>
      </c>
    </row>
    <row r="7038" spans="1:18" x14ac:dyDescent="0.2">
      <c r="A7038" s="8">
        <v>44203</v>
      </c>
      <c r="B7038" s="1">
        <v>1.94</v>
      </c>
      <c r="C7038" s="1">
        <v>1.99</v>
      </c>
      <c r="D7038" s="1">
        <v>1.9</v>
      </c>
      <c r="E7038" s="1">
        <v>1.94</v>
      </c>
      <c r="G7038" s="6">
        <f t="shared" si="764"/>
        <v>2.0000000000000018E-2</v>
      </c>
      <c r="H7038" s="1">
        <f t="shared" si="765"/>
        <v>2.0000000000000018E-2</v>
      </c>
      <c r="I7038" s="1">
        <f t="shared" si="766"/>
        <v>0</v>
      </c>
      <c r="K7038" s="6">
        <f t="shared" si="767"/>
        <v>3.785714285714286E-2</v>
      </c>
      <c r="L7038" s="6">
        <f t="shared" si="768"/>
        <v>1.4285714285714299E-2</v>
      </c>
      <c r="M7038" s="6">
        <f t="shared" si="769"/>
        <v>2.6499999999999977</v>
      </c>
      <c r="N7038" s="6">
        <f t="shared" si="770"/>
        <v>72.60273972602738</v>
      </c>
      <c r="Q7038" s="1">
        <v>1.9186510000000001</v>
      </c>
      <c r="R7038" s="3">
        <v>293400</v>
      </c>
    </row>
    <row r="7039" spans="1:18" x14ac:dyDescent="0.2">
      <c r="A7039" s="8">
        <v>44204</v>
      </c>
      <c r="B7039" s="1">
        <v>1.94</v>
      </c>
      <c r="C7039" s="1">
        <v>2.13</v>
      </c>
      <c r="D7039" s="1">
        <v>1.93</v>
      </c>
      <c r="E7039" s="1">
        <v>2.09</v>
      </c>
      <c r="G7039" s="6">
        <f t="shared" si="764"/>
        <v>0.14999999999999991</v>
      </c>
      <c r="H7039" s="1">
        <f t="shared" si="765"/>
        <v>0.14999999999999991</v>
      </c>
      <c r="I7039" s="1">
        <f t="shared" si="766"/>
        <v>0</v>
      </c>
      <c r="K7039" s="6">
        <f t="shared" si="767"/>
        <v>4.7857142857142855E-2</v>
      </c>
      <c r="L7039" s="6">
        <f t="shared" si="768"/>
        <v>1.4285714285714299E-2</v>
      </c>
      <c r="M7039" s="6">
        <f t="shared" si="769"/>
        <v>3.3499999999999965</v>
      </c>
      <c r="N7039" s="6">
        <f t="shared" si="770"/>
        <v>77.011494252873547</v>
      </c>
      <c r="Q7039" s="1">
        <v>2.0670000000000002</v>
      </c>
      <c r="R7039" s="3">
        <v>580300</v>
      </c>
    </row>
    <row r="7040" spans="1:18" x14ac:dyDescent="0.2">
      <c r="A7040" s="8">
        <v>44207</v>
      </c>
      <c r="B7040" s="1">
        <v>2.0699999999999998</v>
      </c>
      <c r="C7040" s="1">
        <v>2.1179999999999999</v>
      </c>
      <c r="D7040" s="1">
        <v>2.0099999999999998</v>
      </c>
      <c r="E7040" s="1">
        <v>2.0699999999999998</v>
      </c>
      <c r="G7040" s="6">
        <f t="shared" si="764"/>
        <v>-2.0000000000000018E-2</v>
      </c>
      <c r="H7040" s="1">
        <f t="shared" si="765"/>
        <v>0</v>
      </c>
      <c r="I7040" s="1">
        <f t="shared" si="766"/>
        <v>2.0000000000000018E-2</v>
      </c>
      <c r="K7040" s="6">
        <f t="shared" si="767"/>
        <v>4.7857142857142855E-2</v>
      </c>
      <c r="L7040" s="6">
        <f t="shared" si="768"/>
        <v>1.4285714285714299E-2</v>
      </c>
      <c r="M7040" s="6">
        <f t="shared" si="769"/>
        <v>3.3499999999999965</v>
      </c>
      <c r="N7040" s="6">
        <f t="shared" si="770"/>
        <v>77.011494252873547</v>
      </c>
      <c r="Q7040" s="1">
        <v>2.0472199999999998</v>
      </c>
      <c r="R7040" s="3">
        <v>237900</v>
      </c>
    </row>
    <row r="7041" spans="1:18" x14ac:dyDescent="0.2">
      <c r="A7041" s="8">
        <v>44208</v>
      </c>
      <c r="B7041" s="1">
        <v>2.14</v>
      </c>
      <c r="C7041" s="1">
        <v>2.33</v>
      </c>
      <c r="D7041" s="1">
        <v>2.0499999999999998</v>
      </c>
      <c r="E7041" s="1">
        <v>2.31</v>
      </c>
      <c r="G7041" s="6">
        <f t="shared" si="764"/>
        <v>0.24000000000000021</v>
      </c>
      <c r="H7041" s="1">
        <f t="shared" si="765"/>
        <v>0.24000000000000021</v>
      </c>
      <c r="I7041" s="1">
        <f t="shared" si="766"/>
        <v>0</v>
      </c>
      <c r="K7041" s="6">
        <f t="shared" si="767"/>
        <v>6.5000000000000016E-2</v>
      </c>
      <c r="L7041" s="6">
        <f t="shared" si="768"/>
        <v>1.2857142857142869E-2</v>
      </c>
      <c r="M7041" s="6">
        <f t="shared" si="769"/>
        <v>5.0555555555555518</v>
      </c>
      <c r="N7041" s="6">
        <f t="shared" si="770"/>
        <v>83.486238532110079</v>
      </c>
      <c r="Q7041" s="1">
        <v>2.2845789999999999</v>
      </c>
      <c r="R7041" s="3">
        <v>487400</v>
      </c>
    </row>
    <row r="7042" spans="1:18" x14ac:dyDescent="0.2">
      <c r="A7042" s="8">
        <v>44209</v>
      </c>
      <c r="B7042" s="1">
        <v>2.36</v>
      </c>
      <c r="C7042" s="1">
        <v>2.41</v>
      </c>
      <c r="D7042" s="1">
        <v>2.2050000000000001</v>
      </c>
      <c r="E7042" s="1">
        <v>2.25</v>
      </c>
      <c r="G7042" s="6">
        <f t="shared" si="764"/>
        <v>-6.0000000000000053E-2</v>
      </c>
      <c r="H7042" s="1">
        <f t="shared" si="765"/>
        <v>0</v>
      </c>
      <c r="I7042" s="1">
        <f t="shared" si="766"/>
        <v>6.0000000000000053E-2</v>
      </c>
      <c r="K7042" s="6">
        <f t="shared" si="767"/>
        <v>6.0000000000000019E-2</v>
      </c>
      <c r="L7042" s="6">
        <f t="shared" si="768"/>
        <v>1.7142857142857158E-2</v>
      </c>
      <c r="M7042" s="6">
        <f t="shared" si="769"/>
        <v>3.4999999999999982</v>
      </c>
      <c r="N7042" s="6">
        <f t="shared" si="770"/>
        <v>77.777777777777771</v>
      </c>
      <c r="Q7042" s="1">
        <v>2.2252390000000002</v>
      </c>
      <c r="R7042" s="3">
        <v>350600</v>
      </c>
    </row>
    <row r="7043" spans="1:18" x14ac:dyDescent="0.2">
      <c r="A7043" s="8">
        <v>44210</v>
      </c>
      <c r="B7043" s="1">
        <v>2.25</v>
      </c>
      <c r="C7043" s="1">
        <v>2.39</v>
      </c>
      <c r="D7043" s="1">
        <v>2.25</v>
      </c>
      <c r="E7043" s="1">
        <v>2.34</v>
      </c>
      <c r="G7043" s="6">
        <f t="shared" si="764"/>
        <v>8.9999999999999858E-2</v>
      </c>
      <c r="H7043" s="1">
        <f t="shared" si="765"/>
        <v>8.9999999999999858E-2</v>
      </c>
      <c r="I7043" s="1">
        <f t="shared" si="766"/>
        <v>0</v>
      </c>
      <c r="K7043" s="6">
        <f t="shared" si="767"/>
        <v>5.0714285714285712E-2</v>
      </c>
      <c r="L7043" s="6">
        <f t="shared" si="768"/>
        <v>1.7142857142857158E-2</v>
      </c>
      <c r="M7043" s="6">
        <f t="shared" si="769"/>
        <v>2.9583333333333308</v>
      </c>
      <c r="N7043" s="6">
        <f t="shared" si="770"/>
        <v>74.73684210526315</v>
      </c>
      <c r="Q7043" s="1">
        <v>2.3142489999999998</v>
      </c>
      <c r="R7043" s="3">
        <v>512600</v>
      </c>
    </row>
    <row r="7044" spans="1:18" x14ac:dyDescent="0.2">
      <c r="A7044" s="8">
        <v>44211</v>
      </c>
      <c r="B7044" s="1">
        <v>2.2400000000000002</v>
      </c>
      <c r="C7044" s="1">
        <v>2.42</v>
      </c>
      <c r="D7044" s="1">
        <v>2.2400000000000002</v>
      </c>
      <c r="E7044" s="1">
        <v>2.38</v>
      </c>
      <c r="G7044" s="6">
        <f t="shared" ref="G7044:G7107" si="771">E7044-E7043</f>
        <v>4.0000000000000036E-2</v>
      </c>
      <c r="H7044" s="1">
        <f t="shared" ref="H7044:H7107" si="772">IF(G7044&gt;0,G7044,0)</f>
        <v>4.0000000000000036E-2</v>
      </c>
      <c r="I7044" s="1">
        <f t="shared" ref="I7044:I7107" si="773">IF(G7044&lt;0,ABS(G7044),0)</f>
        <v>0</v>
      </c>
      <c r="K7044" s="6">
        <f t="shared" si="767"/>
        <v>5.3571428571428568E-2</v>
      </c>
      <c r="L7044" s="6">
        <f t="shared" si="768"/>
        <v>7.8571428571428646E-3</v>
      </c>
      <c r="M7044" s="6">
        <f t="shared" si="769"/>
        <v>6.8181818181818112</v>
      </c>
      <c r="N7044" s="6">
        <f t="shared" si="770"/>
        <v>87.209302325581376</v>
      </c>
      <c r="Q7044" s="1">
        <v>2.353809</v>
      </c>
      <c r="R7044" s="3">
        <v>507600</v>
      </c>
    </row>
    <row r="7045" spans="1:18" x14ac:dyDescent="0.2">
      <c r="A7045" s="8">
        <v>44215</v>
      </c>
      <c r="B7045" s="1">
        <v>2.4</v>
      </c>
      <c r="C7045" s="1">
        <v>2.44</v>
      </c>
      <c r="D7045" s="1">
        <v>2.36</v>
      </c>
      <c r="E7045" s="1">
        <v>2.4</v>
      </c>
      <c r="G7045" s="6">
        <f t="shared" si="771"/>
        <v>2.0000000000000018E-2</v>
      </c>
      <c r="H7045" s="1">
        <f t="shared" si="772"/>
        <v>2.0000000000000018E-2</v>
      </c>
      <c r="I7045" s="1">
        <f t="shared" si="773"/>
        <v>0</v>
      </c>
      <c r="K7045" s="6">
        <f t="shared" si="767"/>
        <v>5.4285714285714284E-2</v>
      </c>
      <c r="L7045" s="6">
        <f t="shared" si="768"/>
        <v>7.8571428571428646E-3</v>
      </c>
      <c r="M7045" s="6">
        <f t="shared" si="769"/>
        <v>6.9090909090909021</v>
      </c>
      <c r="N7045" s="6">
        <f t="shared" si="770"/>
        <v>87.356321839080451</v>
      </c>
      <c r="Q7045" s="1">
        <v>2.3735889999999999</v>
      </c>
      <c r="R7045" s="3">
        <v>207300</v>
      </c>
    </row>
    <row r="7046" spans="1:18" x14ac:dyDescent="0.2">
      <c r="A7046" s="8">
        <v>44216</v>
      </c>
      <c r="B7046" s="1">
        <v>2.4</v>
      </c>
      <c r="C7046" s="1">
        <v>2.41</v>
      </c>
      <c r="D7046" s="1">
        <v>2.2949999999999999</v>
      </c>
      <c r="E7046" s="1">
        <v>2.3199999999999998</v>
      </c>
      <c r="G7046" s="6">
        <f t="shared" si="771"/>
        <v>-8.0000000000000071E-2</v>
      </c>
      <c r="H7046" s="1">
        <f t="shared" si="772"/>
        <v>0</v>
      </c>
      <c r="I7046" s="1">
        <f t="shared" si="773"/>
        <v>8.0000000000000071E-2</v>
      </c>
      <c r="K7046" s="6">
        <f t="shared" si="767"/>
        <v>5.4285714285714284E-2</v>
      </c>
      <c r="L7046" s="6">
        <f t="shared" si="768"/>
        <v>1.1428571428571439E-2</v>
      </c>
      <c r="M7046" s="6">
        <f t="shared" si="769"/>
        <v>4.7499999999999956</v>
      </c>
      <c r="N7046" s="6">
        <f t="shared" si="770"/>
        <v>82.608695652173907</v>
      </c>
      <c r="Q7046" s="1">
        <v>2.2944689999999999</v>
      </c>
      <c r="R7046" s="3">
        <v>251300</v>
      </c>
    </row>
    <row r="7047" spans="1:18" x14ac:dyDescent="0.2">
      <c r="A7047" s="8">
        <v>44217</v>
      </c>
      <c r="B7047" s="1">
        <v>2.2799999999999998</v>
      </c>
      <c r="C7047" s="1">
        <v>2.4</v>
      </c>
      <c r="D7047" s="1">
        <v>2.2200000000000002</v>
      </c>
      <c r="E7047" s="1">
        <v>2.29</v>
      </c>
      <c r="G7047" s="6">
        <f t="shared" si="771"/>
        <v>-2.9999999999999805E-2</v>
      </c>
      <c r="H7047" s="1">
        <f t="shared" si="772"/>
        <v>0</v>
      </c>
      <c r="I7047" s="1">
        <f t="shared" si="773"/>
        <v>2.9999999999999805E-2</v>
      </c>
      <c r="K7047" s="6">
        <f t="shared" si="767"/>
        <v>5.0714285714285712E-2</v>
      </c>
      <c r="L7047" s="6">
        <f t="shared" si="768"/>
        <v>1.3571428571428568E-2</v>
      </c>
      <c r="M7047" s="6">
        <f t="shared" si="769"/>
        <v>3.7368421052631589</v>
      </c>
      <c r="N7047" s="6">
        <f t="shared" si="770"/>
        <v>78.8888888888889</v>
      </c>
      <c r="Q7047" s="1">
        <v>2.264799</v>
      </c>
      <c r="R7047" s="3">
        <v>521500</v>
      </c>
    </row>
    <row r="7048" spans="1:18" x14ac:dyDescent="0.2">
      <c r="A7048" s="8">
        <v>44218</v>
      </c>
      <c r="B7048" s="1">
        <v>2.25</v>
      </c>
      <c r="C7048" s="1">
        <v>2.34</v>
      </c>
      <c r="D7048" s="1">
        <v>2.1800000000000002</v>
      </c>
      <c r="E7048" s="1">
        <v>2.3199999999999998</v>
      </c>
      <c r="G7048" s="6">
        <f t="shared" si="771"/>
        <v>2.9999999999999805E-2</v>
      </c>
      <c r="H7048" s="1">
        <f t="shared" si="772"/>
        <v>2.9999999999999805E-2</v>
      </c>
      <c r="I7048" s="1">
        <f t="shared" si="773"/>
        <v>0</v>
      </c>
      <c r="K7048" s="6">
        <f t="shared" si="767"/>
        <v>5.2857142857142839E-2</v>
      </c>
      <c r="L7048" s="6">
        <f t="shared" si="768"/>
        <v>1.3571428571428568E-2</v>
      </c>
      <c r="M7048" s="6">
        <f t="shared" si="769"/>
        <v>3.8947368421052628</v>
      </c>
      <c r="N7048" s="6">
        <f t="shared" si="770"/>
        <v>79.569892473118273</v>
      </c>
      <c r="Q7048" s="1">
        <v>2.2944689999999999</v>
      </c>
      <c r="R7048" s="3">
        <v>287000</v>
      </c>
    </row>
    <row r="7049" spans="1:18" x14ac:dyDescent="0.2">
      <c r="A7049" s="8">
        <v>44221</v>
      </c>
      <c r="B7049" s="1">
        <v>2.33</v>
      </c>
      <c r="C7049" s="1">
        <v>2.33</v>
      </c>
      <c r="D7049" s="1">
        <v>2.08</v>
      </c>
      <c r="E7049" s="1">
        <v>2.27</v>
      </c>
      <c r="G7049" s="6">
        <f t="shared" si="771"/>
        <v>-4.9999999999999822E-2</v>
      </c>
      <c r="H7049" s="1">
        <f t="shared" si="772"/>
        <v>0</v>
      </c>
      <c r="I7049" s="1">
        <f t="shared" si="773"/>
        <v>4.9999999999999822E-2</v>
      </c>
      <c r="K7049" s="6">
        <f t="shared" si="767"/>
        <v>4.7142857142857118E-2</v>
      </c>
      <c r="L7049" s="6">
        <f t="shared" si="768"/>
        <v>1.7142857142857126E-2</v>
      </c>
      <c r="M7049" s="6">
        <f t="shared" si="769"/>
        <v>2.7500000000000013</v>
      </c>
      <c r="N7049" s="6">
        <f t="shared" si="770"/>
        <v>73.333333333333343</v>
      </c>
      <c r="Q7049" s="1">
        <v>2.2450190000000001</v>
      </c>
      <c r="R7049" s="3">
        <v>269800</v>
      </c>
    </row>
    <row r="7050" spans="1:18" x14ac:dyDescent="0.2">
      <c r="A7050" s="8">
        <v>44222</v>
      </c>
      <c r="B7050" s="1">
        <v>2.25</v>
      </c>
      <c r="C7050" s="1">
        <v>2.34</v>
      </c>
      <c r="D7050" s="1">
        <v>2.2160000000000002</v>
      </c>
      <c r="E7050" s="1">
        <v>2.3199999999999998</v>
      </c>
      <c r="G7050" s="6">
        <f t="shared" si="771"/>
        <v>4.9999999999999822E-2</v>
      </c>
      <c r="H7050" s="1">
        <f t="shared" si="772"/>
        <v>4.9999999999999822E-2</v>
      </c>
      <c r="I7050" s="1">
        <f t="shared" si="773"/>
        <v>0</v>
      </c>
      <c r="K7050" s="6">
        <f t="shared" si="767"/>
        <v>4.6428571428571409E-2</v>
      </c>
      <c r="L7050" s="6">
        <f t="shared" si="768"/>
        <v>1.7142857142857126E-2</v>
      </c>
      <c r="M7050" s="6">
        <f t="shared" si="769"/>
        <v>2.7083333333333348</v>
      </c>
      <c r="N7050" s="6">
        <f t="shared" si="770"/>
        <v>73.033707865168552</v>
      </c>
      <c r="Q7050" s="1">
        <v>2.2944689999999999</v>
      </c>
      <c r="R7050" s="3">
        <v>187900</v>
      </c>
    </row>
    <row r="7051" spans="1:18" x14ac:dyDescent="0.2">
      <c r="A7051" s="8">
        <v>44223</v>
      </c>
      <c r="B7051" s="1">
        <v>2.27</v>
      </c>
      <c r="C7051" s="1">
        <v>2.33</v>
      </c>
      <c r="D7051" s="1">
        <v>2.15</v>
      </c>
      <c r="E7051" s="1">
        <v>2.2000000000000002</v>
      </c>
      <c r="G7051" s="6">
        <f t="shared" si="771"/>
        <v>-0.11999999999999966</v>
      </c>
      <c r="H7051" s="1">
        <f t="shared" si="772"/>
        <v>0</v>
      </c>
      <c r="I7051" s="1">
        <f t="shared" si="773"/>
        <v>0.11999999999999966</v>
      </c>
      <c r="K7051" s="6">
        <f t="shared" si="767"/>
        <v>4.5714285714285693E-2</v>
      </c>
      <c r="L7051" s="6">
        <f t="shared" si="768"/>
        <v>2.5714285714285672E-2</v>
      </c>
      <c r="M7051" s="6">
        <f t="shared" si="769"/>
        <v>1.7777777777777799</v>
      </c>
      <c r="N7051" s="6">
        <f t="shared" si="770"/>
        <v>64.000000000000028</v>
      </c>
      <c r="Q7051" s="1">
        <v>2.175789</v>
      </c>
      <c r="R7051" s="3">
        <v>297700</v>
      </c>
    </row>
    <row r="7052" spans="1:18" x14ac:dyDescent="0.2">
      <c r="A7052" s="8">
        <v>44224</v>
      </c>
      <c r="B7052" s="1">
        <v>2.2200000000000002</v>
      </c>
      <c r="C7052" s="1">
        <v>2.2799999999999998</v>
      </c>
      <c r="D7052" s="1">
        <v>2.16</v>
      </c>
      <c r="E7052" s="1">
        <v>2.2200000000000002</v>
      </c>
      <c r="G7052" s="6">
        <f t="shared" si="771"/>
        <v>2.0000000000000018E-2</v>
      </c>
      <c r="H7052" s="1">
        <f t="shared" si="772"/>
        <v>2.0000000000000018E-2</v>
      </c>
      <c r="I7052" s="1">
        <f t="shared" si="773"/>
        <v>0</v>
      </c>
      <c r="K7052" s="6">
        <f t="shared" si="767"/>
        <v>4.5714285714285693E-2</v>
      </c>
      <c r="L7052" s="6">
        <f t="shared" si="768"/>
        <v>2.5714285714285672E-2</v>
      </c>
      <c r="M7052" s="6">
        <f t="shared" si="769"/>
        <v>1.7777777777777799</v>
      </c>
      <c r="N7052" s="6">
        <f t="shared" si="770"/>
        <v>64.000000000000028</v>
      </c>
      <c r="Q7052" s="1">
        <v>2.1955689999999999</v>
      </c>
      <c r="R7052" s="3">
        <v>203100</v>
      </c>
    </row>
    <row r="7053" spans="1:18" x14ac:dyDescent="0.2">
      <c r="A7053" s="8">
        <v>44225</v>
      </c>
      <c r="B7053" s="1">
        <v>2.2400000000000002</v>
      </c>
      <c r="C7053" s="1">
        <v>2.2599999999999998</v>
      </c>
      <c r="D7053" s="1">
        <v>2.1</v>
      </c>
      <c r="E7053" s="1">
        <v>2.1800000000000002</v>
      </c>
      <c r="G7053" s="6">
        <f t="shared" si="771"/>
        <v>-4.0000000000000036E-2</v>
      </c>
      <c r="H7053" s="1">
        <f t="shared" si="772"/>
        <v>0</v>
      </c>
      <c r="I7053" s="1">
        <f t="shared" si="773"/>
        <v>4.0000000000000036E-2</v>
      </c>
      <c r="K7053" s="6">
        <f t="shared" si="767"/>
        <v>3.4999999999999983E-2</v>
      </c>
      <c r="L7053" s="6">
        <f t="shared" si="768"/>
        <v>2.8571428571428532E-2</v>
      </c>
      <c r="M7053" s="6">
        <f t="shared" si="769"/>
        <v>1.225000000000001</v>
      </c>
      <c r="N7053" s="6">
        <f t="shared" si="770"/>
        <v>55.056179775280917</v>
      </c>
      <c r="Q7053" s="1">
        <v>2.1560090000000001</v>
      </c>
      <c r="R7053" s="3">
        <v>207700</v>
      </c>
    </row>
    <row r="7054" spans="1:18" x14ac:dyDescent="0.2">
      <c r="A7054" s="8">
        <v>44228</v>
      </c>
      <c r="B7054" s="1">
        <v>2.19</v>
      </c>
      <c r="C7054" s="1">
        <v>2.33</v>
      </c>
      <c r="D7054" s="1">
        <v>2.19</v>
      </c>
      <c r="E7054" s="1">
        <v>2.2999999999999998</v>
      </c>
      <c r="G7054" s="6">
        <f t="shared" si="771"/>
        <v>0.11999999999999966</v>
      </c>
      <c r="H7054" s="1">
        <f t="shared" si="772"/>
        <v>0.11999999999999966</v>
      </c>
      <c r="I7054" s="1">
        <f t="shared" si="773"/>
        <v>0</v>
      </c>
      <c r="K7054" s="6">
        <f t="shared" si="767"/>
        <v>4.3571428571428532E-2</v>
      </c>
      <c r="L7054" s="6">
        <f t="shared" si="768"/>
        <v>2.7142857142857104E-2</v>
      </c>
      <c r="M7054" s="6">
        <f t="shared" si="769"/>
        <v>1.6052631578947376</v>
      </c>
      <c r="N7054" s="6">
        <f t="shared" si="770"/>
        <v>61.616161616161627</v>
      </c>
      <c r="Q7054" s="1">
        <v>2.274689</v>
      </c>
      <c r="R7054" s="3">
        <v>337300</v>
      </c>
    </row>
    <row r="7055" spans="1:18" x14ac:dyDescent="0.2">
      <c r="A7055" s="8">
        <v>44229</v>
      </c>
      <c r="B7055" s="1">
        <v>2.39</v>
      </c>
      <c r="C7055" s="1">
        <v>2.63</v>
      </c>
      <c r="D7055" s="1">
        <v>2.33</v>
      </c>
      <c r="E7055" s="1">
        <v>2.58</v>
      </c>
      <c r="G7055" s="6">
        <f t="shared" si="771"/>
        <v>0.28000000000000025</v>
      </c>
      <c r="H7055" s="1">
        <f t="shared" si="772"/>
        <v>0.28000000000000025</v>
      </c>
      <c r="I7055" s="1">
        <f t="shared" si="773"/>
        <v>0</v>
      </c>
      <c r="K7055" s="6">
        <f t="shared" si="767"/>
        <v>4.6428571428571389E-2</v>
      </c>
      <c r="L7055" s="6">
        <f t="shared" si="768"/>
        <v>2.7142857142857104E-2</v>
      </c>
      <c r="M7055" s="6">
        <f t="shared" si="769"/>
        <v>1.7105263157894746</v>
      </c>
      <c r="N7055" s="6">
        <f t="shared" si="770"/>
        <v>63.10679611650486</v>
      </c>
      <c r="Q7055" s="1">
        <v>2.5516079999999999</v>
      </c>
      <c r="R7055" s="3">
        <v>1018300</v>
      </c>
    </row>
    <row r="7056" spans="1:18" x14ac:dyDescent="0.2">
      <c r="A7056" s="8">
        <v>44230</v>
      </c>
      <c r="B7056" s="1">
        <v>2.67</v>
      </c>
      <c r="C7056" s="1">
        <v>2.97</v>
      </c>
      <c r="D7056" s="1">
        <v>2.645</v>
      </c>
      <c r="E7056" s="1">
        <v>2.93</v>
      </c>
      <c r="G7056" s="6">
        <f t="shared" si="771"/>
        <v>0.35000000000000009</v>
      </c>
      <c r="H7056" s="1">
        <f t="shared" si="772"/>
        <v>0.35000000000000009</v>
      </c>
      <c r="I7056" s="1">
        <f t="shared" si="773"/>
        <v>0</v>
      </c>
      <c r="K7056" s="6">
        <f t="shared" ref="K7056:K7119" si="774">AVERAGE(H7043:H7056)</f>
        <v>7.1428571428571397E-2</v>
      </c>
      <c r="L7056" s="6">
        <f t="shared" ref="L7056:L7119" si="775">AVERAGE(I7043:I7056)</f>
        <v>2.2857142857142815E-2</v>
      </c>
      <c r="M7056" s="6">
        <f t="shared" ref="M7056:M7119" si="776">K7056/L7056</f>
        <v>3.1250000000000044</v>
      </c>
      <c r="N7056" s="6">
        <f t="shared" si="770"/>
        <v>75.757575757575779</v>
      </c>
      <c r="Q7056" s="1">
        <v>2.8977560000000002</v>
      </c>
      <c r="R7056" s="3">
        <v>834300</v>
      </c>
    </row>
    <row r="7057" spans="1:18" x14ac:dyDescent="0.2">
      <c r="A7057" s="8">
        <v>44231</v>
      </c>
      <c r="B7057" s="1">
        <v>2.97</v>
      </c>
      <c r="C7057" s="1">
        <v>3</v>
      </c>
      <c r="D7057" s="1">
        <v>2.86</v>
      </c>
      <c r="E7057" s="1">
        <v>2.92</v>
      </c>
      <c r="G7057" s="6">
        <f t="shared" si="771"/>
        <v>-1.0000000000000231E-2</v>
      </c>
      <c r="H7057" s="1">
        <f t="shared" si="772"/>
        <v>0</v>
      </c>
      <c r="I7057" s="1">
        <f t="shared" si="773"/>
        <v>1.0000000000000231E-2</v>
      </c>
      <c r="K7057" s="6">
        <f t="shared" si="774"/>
        <v>6.4999999999999974E-2</v>
      </c>
      <c r="L7057" s="6">
        <f t="shared" si="775"/>
        <v>2.3571428571428545E-2</v>
      </c>
      <c r="M7057" s="6">
        <f t="shared" si="776"/>
        <v>2.7575757575757596</v>
      </c>
      <c r="N7057" s="6">
        <f t="shared" ref="N7057:N7120" si="777">IF(L7057=0,100,100-(100/(1+M7057)))</f>
        <v>73.387096774193566</v>
      </c>
      <c r="Q7057" s="1">
        <v>2.8878659999999998</v>
      </c>
      <c r="R7057" s="3">
        <v>424400</v>
      </c>
    </row>
    <row r="7058" spans="1:18" x14ac:dyDescent="0.2">
      <c r="A7058" s="8">
        <v>44232</v>
      </c>
      <c r="B7058" s="1">
        <v>2.97</v>
      </c>
      <c r="C7058" s="1">
        <v>3.05</v>
      </c>
      <c r="D7058" s="1">
        <v>2.92</v>
      </c>
      <c r="E7058" s="1">
        <v>2.99</v>
      </c>
      <c r="G7058" s="6">
        <f t="shared" si="771"/>
        <v>7.0000000000000284E-2</v>
      </c>
      <c r="H7058" s="1">
        <f t="shared" si="772"/>
        <v>7.0000000000000284E-2</v>
      </c>
      <c r="I7058" s="1">
        <f t="shared" si="773"/>
        <v>0</v>
      </c>
      <c r="K7058" s="6">
        <f t="shared" si="774"/>
        <v>6.7142857142857143E-2</v>
      </c>
      <c r="L7058" s="6">
        <f t="shared" si="775"/>
        <v>2.3571428571428545E-2</v>
      </c>
      <c r="M7058" s="6">
        <f t="shared" si="776"/>
        <v>2.8484848484848517</v>
      </c>
      <c r="N7058" s="6">
        <f t="shared" si="777"/>
        <v>74.015748031496088</v>
      </c>
      <c r="Q7058" s="1">
        <v>2.9570959999999999</v>
      </c>
      <c r="R7058" s="3">
        <v>596000</v>
      </c>
    </row>
    <row r="7059" spans="1:18" x14ac:dyDescent="0.2">
      <c r="A7059" s="8">
        <v>44235</v>
      </c>
      <c r="B7059" s="1">
        <v>3.02</v>
      </c>
      <c r="C7059" s="1">
        <v>3.0569999999999999</v>
      </c>
      <c r="D7059" s="1">
        <v>2.92</v>
      </c>
      <c r="E7059" s="1">
        <v>2.97</v>
      </c>
      <c r="G7059" s="6">
        <f t="shared" si="771"/>
        <v>-2.0000000000000018E-2</v>
      </c>
      <c r="H7059" s="1">
        <f t="shared" si="772"/>
        <v>0</v>
      </c>
      <c r="I7059" s="1">
        <f t="shared" si="773"/>
        <v>2.0000000000000018E-2</v>
      </c>
      <c r="K7059" s="6">
        <f t="shared" si="774"/>
        <v>6.5714285714285711E-2</v>
      </c>
      <c r="L7059" s="6">
        <f t="shared" si="775"/>
        <v>2.4999999999999974E-2</v>
      </c>
      <c r="M7059" s="6">
        <f t="shared" si="776"/>
        <v>2.6285714285714312</v>
      </c>
      <c r="N7059" s="6">
        <f t="shared" si="777"/>
        <v>72.440944881889777</v>
      </c>
      <c r="Q7059" s="1">
        <v>2.937316</v>
      </c>
      <c r="R7059" s="3">
        <v>440200</v>
      </c>
    </row>
    <row r="7060" spans="1:18" x14ac:dyDescent="0.2">
      <c r="A7060" s="8">
        <v>44236</v>
      </c>
      <c r="B7060" s="1">
        <v>3</v>
      </c>
      <c r="C7060" s="1">
        <v>3</v>
      </c>
      <c r="D7060" s="1">
        <v>2.895</v>
      </c>
      <c r="E7060" s="1">
        <v>2.9</v>
      </c>
      <c r="G7060" s="6">
        <f t="shared" si="771"/>
        <v>-7.0000000000000284E-2</v>
      </c>
      <c r="H7060" s="1">
        <f t="shared" si="772"/>
        <v>0</v>
      </c>
      <c r="I7060" s="1">
        <f t="shared" si="773"/>
        <v>7.0000000000000284E-2</v>
      </c>
      <c r="K7060" s="6">
        <f t="shared" si="774"/>
        <v>6.5714285714285711E-2</v>
      </c>
      <c r="L7060" s="6">
        <f t="shared" si="775"/>
        <v>2.4285714285714275E-2</v>
      </c>
      <c r="M7060" s="6">
        <f t="shared" si="776"/>
        <v>2.7058823529411775</v>
      </c>
      <c r="N7060" s="6">
        <f t="shared" si="777"/>
        <v>73.015873015873026</v>
      </c>
      <c r="Q7060" s="1">
        <v>2.8680859999999999</v>
      </c>
      <c r="R7060" s="3">
        <v>265100</v>
      </c>
    </row>
    <row r="7061" spans="1:18" x14ac:dyDescent="0.2">
      <c r="A7061" s="8">
        <v>44237</v>
      </c>
      <c r="B7061" s="1">
        <v>2.93</v>
      </c>
      <c r="C7061" s="1">
        <v>2.98</v>
      </c>
      <c r="D7061" s="1">
        <v>2.88</v>
      </c>
      <c r="E7061" s="1">
        <v>2.96</v>
      </c>
      <c r="G7061" s="6">
        <f t="shared" si="771"/>
        <v>6.0000000000000053E-2</v>
      </c>
      <c r="H7061" s="1">
        <f t="shared" si="772"/>
        <v>6.0000000000000053E-2</v>
      </c>
      <c r="I7061" s="1">
        <f t="shared" si="773"/>
        <v>0</v>
      </c>
      <c r="K7061" s="6">
        <f t="shared" si="774"/>
        <v>6.9999999999999993E-2</v>
      </c>
      <c r="L7061" s="6">
        <f t="shared" si="775"/>
        <v>2.2142857142857148E-2</v>
      </c>
      <c r="M7061" s="6">
        <f t="shared" si="776"/>
        <v>3.1612903225806441</v>
      </c>
      <c r="N7061" s="6">
        <f t="shared" si="777"/>
        <v>75.968992248062008</v>
      </c>
      <c r="Q7061" s="1">
        <v>2.9274260000000001</v>
      </c>
      <c r="R7061" s="3">
        <v>164800</v>
      </c>
    </row>
    <row r="7062" spans="1:18" x14ac:dyDescent="0.2">
      <c r="A7062" s="8">
        <v>44238</v>
      </c>
      <c r="B7062" s="1">
        <v>2.94</v>
      </c>
      <c r="C7062" s="1">
        <v>2.95</v>
      </c>
      <c r="D7062" s="1">
        <v>2.79</v>
      </c>
      <c r="E7062" s="1">
        <v>2.92</v>
      </c>
      <c r="G7062" s="6">
        <f t="shared" si="771"/>
        <v>-4.0000000000000036E-2</v>
      </c>
      <c r="H7062" s="1">
        <f t="shared" si="772"/>
        <v>0</v>
      </c>
      <c r="I7062" s="1">
        <f t="shared" si="773"/>
        <v>4.0000000000000036E-2</v>
      </c>
      <c r="K7062" s="6">
        <f t="shared" si="774"/>
        <v>6.7857142857142866E-2</v>
      </c>
      <c r="L7062" s="6">
        <f t="shared" si="775"/>
        <v>2.5000000000000005E-2</v>
      </c>
      <c r="M7062" s="6">
        <f t="shared" si="776"/>
        <v>2.714285714285714</v>
      </c>
      <c r="N7062" s="6">
        <f t="shared" si="777"/>
        <v>73.076923076923066</v>
      </c>
      <c r="Q7062" s="1">
        <v>2.8878659999999998</v>
      </c>
      <c r="R7062" s="3">
        <v>229400</v>
      </c>
    </row>
    <row r="7063" spans="1:18" x14ac:dyDescent="0.2">
      <c r="A7063" s="8">
        <v>44239</v>
      </c>
      <c r="B7063" s="1">
        <v>2.92</v>
      </c>
      <c r="C7063" s="1">
        <v>3.04</v>
      </c>
      <c r="D7063" s="1">
        <v>2.86</v>
      </c>
      <c r="E7063" s="1">
        <v>3.04</v>
      </c>
      <c r="G7063" s="6">
        <f t="shared" si="771"/>
        <v>0.12000000000000011</v>
      </c>
      <c r="H7063" s="1">
        <f t="shared" si="772"/>
        <v>0.12000000000000011</v>
      </c>
      <c r="I7063" s="1">
        <f t="shared" si="773"/>
        <v>0</v>
      </c>
      <c r="K7063" s="6">
        <f t="shared" si="774"/>
        <v>7.6428571428571443E-2</v>
      </c>
      <c r="L7063" s="6">
        <f t="shared" si="775"/>
        <v>2.1428571428571446E-2</v>
      </c>
      <c r="M7063" s="6">
        <f t="shared" si="776"/>
        <v>3.5666666666666642</v>
      </c>
      <c r="N7063" s="6">
        <f t="shared" si="777"/>
        <v>78.102189781021892</v>
      </c>
      <c r="Q7063" s="1">
        <v>3.006545</v>
      </c>
      <c r="R7063" s="3">
        <v>292500</v>
      </c>
    </row>
    <row r="7064" spans="1:18" x14ac:dyDescent="0.2">
      <c r="A7064" s="8">
        <v>44243</v>
      </c>
      <c r="B7064" s="1">
        <v>3.07</v>
      </c>
      <c r="C7064" s="1">
        <v>3.165</v>
      </c>
      <c r="D7064" s="1">
        <v>2.96</v>
      </c>
      <c r="E7064" s="1">
        <v>3.07</v>
      </c>
      <c r="G7064" s="6">
        <f t="shared" si="771"/>
        <v>2.9999999999999805E-2</v>
      </c>
      <c r="H7064" s="1">
        <f t="shared" si="772"/>
        <v>2.9999999999999805E-2</v>
      </c>
      <c r="I7064" s="1">
        <f t="shared" si="773"/>
        <v>0</v>
      </c>
      <c r="K7064" s="6">
        <f t="shared" si="774"/>
        <v>7.5000000000000025E-2</v>
      </c>
      <c r="L7064" s="6">
        <f t="shared" si="775"/>
        <v>2.1428571428571446E-2</v>
      </c>
      <c r="M7064" s="6">
        <f t="shared" si="776"/>
        <v>3.4999999999999982</v>
      </c>
      <c r="N7064" s="6">
        <f t="shared" si="777"/>
        <v>77.777777777777771</v>
      </c>
      <c r="Q7064" s="1">
        <v>3.0362149999999999</v>
      </c>
      <c r="R7064" s="3">
        <v>486800</v>
      </c>
    </row>
    <row r="7065" spans="1:18" x14ac:dyDescent="0.2">
      <c r="A7065" s="8">
        <v>44244</v>
      </c>
      <c r="B7065" s="1">
        <v>3.06</v>
      </c>
      <c r="C7065" s="1">
        <v>3.08</v>
      </c>
      <c r="D7065" s="1">
        <v>2.9</v>
      </c>
      <c r="E7065" s="1">
        <v>3</v>
      </c>
      <c r="G7065" s="6">
        <f t="shared" si="771"/>
        <v>-6.999999999999984E-2</v>
      </c>
      <c r="H7065" s="1">
        <f t="shared" si="772"/>
        <v>0</v>
      </c>
      <c r="I7065" s="1">
        <f t="shared" si="773"/>
        <v>6.999999999999984E-2</v>
      </c>
      <c r="K7065" s="6">
        <f t="shared" si="774"/>
        <v>7.5000000000000025E-2</v>
      </c>
      <c r="L7065" s="6">
        <f t="shared" si="775"/>
        <v>1.7857142857142887E-2</v>
      </c>
      <c r="M7065" s="6">
        <f t="shared" si="776"/>
        <v>4.199999999999994</v>
      </c>
      <c r="N7065" s="6">
        <f t="shared" si="777"/>
        <v>80.769230769230745</v>
      </c>
      <c r="Q7065" s="1">
        <v>2.9669859999999999</v>
      </c>
      <c r="R7065" s="3">
        <v>354800</v>
      </c>
    </row>
    <row r="7066" spans="1:18" x14ac:dyDescent="0.2">
      <c r="A7066" s="8">
        <v>44245</v>
      </c>
      <c r="B7066" s="1">
        <v>3</v>
      </c>
      <c r="C7066" s="1">
        <v>3</v>
      </c>
      <c r="D7066" s="1">
        <v>2.87</v>
      </c>
      <c r="E7066" s="1">
        <v>2.95</v>
      </c>
      <c r="G7066" s="6">
        <f t="shared" si="771"/>
        <v>-4.9999999999999822E-2</v>
      </c>
      <c r="H7066" s="1">
        <f t="shared" si="772"/>
        <v>0</v>
      </c>
      <c r="I7066" s="1">
        <f t="shared" si="773"/>
        <v>4.9999999999999822E-2</v>
      </c>
      <c r="K7066" s="6">
        <f t="shared" si="774"/>
        <v>7.3571428571428593E-2</v>
      </c>
      <c r="L7066" s="6">
        <f t="shared" si="775"/>
        <v>2.1428571428571446E-2</v>
      </c>
      <c r="M7066" s="6">
        <f t="shared" si="776"/>
        <v>3.4333333333333313</v>
      </c>
      <c r="N7066" s="6">
        <f t="shared" si="777"/>
        <v>77.443609022556387</v>
      </c>
      <c r="Q7066" s="1">
        <v>2.9175360000000001</v>
      </c>
      <c r="R7066" s="3">
        <v>213200</v>
      </c>
    </row>
    <row r="7067" spans="1:18" x14ac:dyDescent="0.2">
      <c r="A7067" s="8">
        <v>44246</v>
      </c>
      <c r="B7067" s="1">
        <v>2.95</v>
      </c>
      <c r="C7067" s="1">
        <v>3.01</v>
      </c>
      <c r="D7067" s="1">
        <v>2.9249999999999998</v>
      </c>
      <c r="E7067" s="1">
        <v>2.98</v>
      </c>
      <c r="G7067" s="6">
        <f t="shared" si="771"/>
        <v>2.9999999999999805E-2</v>
      </c>
      <c r="H7067" s="1">
        <f t="shared" si="772"/>
        <v>2.9999999999999805E-2</v>
      </c>
      <c r="I7067" s="1">
        <f t="shared" si="773"/>
        <v>0</v>
      </c>
      <c r="K7067" s="6">
        <f t="shared" si="774"/>
        <v>7.571428571428572E-2</v>
      </c>
      <c r="L7067" s="6">
        <f t="shared" si="775"/>
        <v>1.8571428571428589E-2</v>
      </c>
      <c r="M7067" s="6">
        <f t="shared" si="776"/>
        <v>4.0769230769230731</v>
      </c>
      <c r="N7067" s="6">
        <f t="shared" si="777"/>
        <v>80.303030303030283</v>
      </c>
      <c r="Q7067" s="1">
        <v>2.947206</v>
      </c>
      <c r="R7067" s="3">
        <v>194700</v>
      </c>
    </row>
    <row r="7068" spans="1:18" x14ac:dyDescent="0.2">
      <c r="A7068" s="8">
        <v>44249</v>
      </c>
      <c r="B7068" s="1">
        <v>2.96</v>
      </c>
      <c r="C7068" s="1">
        <v>3.2</v>
      </c>
      <c r="D7068" s="1">
        <v>2.95</v>
      </c>
      <c r="E7068" s="1">
        <v>3.1</v>
      </c>
      <c r="G7068" s="6">
        <f t="shared" si="771"/>
        <v>0.12000000000000011</v>
      </c>
      <c r="H7068" s="1">
        <f t="shared" si="772"/>
        <v>0.12000000000000011</v>
      </c>
      <c r="I7068" s="1">
        <f t="shared" si="773"/>
        <v>0</v>
      </c>
      <c r="K7068" s="6">
        <f t="shared" si="774"/>
        <v>7.5714285714285748E-2</v>
      </c>
      <c r="L7068" s="6">
        <f t="shared" si="775"/>
        <v>1.8571428571428589E-2</v>
      </c>
      <c r="M7068" s="6">
        <f t="shared" si="776"/>
        <v>4.0769230769230749</v>
      </c>
      <c r="N7068" s="6">
        <f t="shared" si="777"/>
        <v>80.303030303030297</v>
      </c>
      <c r="Q7068" s="1">
        <v>3.0658850000000002</v>
      </c>
      <c r="R7068" s="3">
        <v>550700</v>
      </c>
    </row>
    <row r="7069" spans="1:18" x14ac:dyDescent="0.2">
      <c r="A7069" s="8">
        <v>44250</v>
      </c>
      <c r="B7069" s="1">
        <v>3.1</v>
      </c>
      <c r="C7069" s="1">
        <v>3.12</v>
      </c>
      <c r="D7069" s="1">
        <v>2.81</v>
      </c>
      <c r="E7069" s="1">
        <v>3.1</v>
      </c>
      <c r="G7069" s="6">
        <f t="shared" si="771"/>
        <v>0</v>
      </c>
      <c r="H7069" s="1">
        <f t="shared" si="772"/>
        <v>0</v>
      </c>
      <c r="I7069" s="1">
        <f t="shared" si="773"/>
        <v>0</v>
      </c>
      <c r="K7069" s="6">
        <f t="shared" si="774"/>
        <v>5.571428571428573E-2</v>
      </c>
      <c r="L7069" s="6">
        <f t="shared" si="775"/>
        <v>1.8571428571428589E-2</v>
      </c>
      <c r="M7069" s="6">
        <f t="shared" si="776"/>
        <v>2.9999999999999978</v>
      </c>
      <c r="N7069" s="6">
        <f t="shared" si="777"/>
        <v>74.999999999999986</v>
      </c>
      <c r="Q7069" s="1">
        <v>3.0658850000000002</v>
      </c>
      <c r="R7069" s="3">
        <v>366600</v>
      </c>
    </row>
    <row r="7070" spans="1:18" x14ac:dyDescent="0.2">
      <c r="A7070" s="8">
        <v>44251</v>
      </c>
      <c r="B7070" s="1">
        <v>3.03</v>
      </c>
      <c r="C7070" s="1">
        <v>3.45</v>
      </c>
      <c r="D7070" s="1">
        <v>3.03</v>
      </c>
      <c r="E7070" s="1">
        <v>3.27</v>
      </c>
      <c r="G7070" s="6">
        <f t="shared" si="771"/>
        <v>0.16999999999999993</v>
      </c>
      <c r="H7070" s="1">
        <f t="shared" si="772"/>
        <v>0.16999999999999993</v>
      </c>
      <c r="I7070" s="1">
        <f t="shared" si="773"/>
        <v>0</v>
      </c>
      <c r="K7070" s="6">
        <f t="shared" si="774"/>
        <v>4.2857142857142864E-2</v>
      </c>
      <c r="L7070" s="6">
        <f t="shared" si="775"/>
        <v>1.8571428571428589E-2</v>
      </c>
      <c r="M7070" s="6">
        <f t="shared" si="776"/>
        <v>2.3076923076923057</v>
      </c>
      <c r="N7070" s="6">
        <f t="shared" si="777"/>
        <v>69.767441860465098</v>
      </c>
      <c r="Q7070" s="1">
        <v>3.2340140000000002</v>
      </c>
      <c r="R7070" s="3">
        <v>516200</v>
      </c>
    </row>
    <row r="7071" spans="1:18" x14ac:dyDescent="0.2">
      <c r="A7071" s="8">
        <v>44252</v>
      </c>
      <c r="B7071" s="1">
        <v>3.23</v>
      </c>
      <c r="C7071" s="1">
        <v>3.3050000000000002</v>
      </c>
      <c r="D7071" s="1">
        <v>3.0419999999999998</v>
      </c>
      <c r="E7071" s="1">
        <v>3.07</v>
      </c>
      <c r="G7071" s="6">
        <f t="shared" si="771"/>
        <v>-0.20000000000000018</v>
      </c>
      <c r="H7071" s="1">
        <f t="shared" si="772"/>
        <v>0</v>
      </c>
      <c r="I7071" s="1">
        <f t="shared" si="773"/>
        <v>0.20000000000000018</v>
      </c>
      <c r="K7071" s="6">
        <f t="shared" si="774"/>
        <v>4.2857142857142864E-2</v>
      </c>
      <c r="L7071" s="6">
        <f t="shared" si="775"/>
        <v>3.2142857142857154E-2</v>
      </c>
      <c r="M7071" s="6">
        <f t="shared" si="776"/>
        <v>1.333333333333333</v>
      </c>
      <c r="N7071" s="6">
        <f t="shared" si="777"/>
        <v>57.142857142857139</v>
      </c>
      <c r="Q7071" s="1">
        <v>3.0362149999999999</v>
      </c>
      <c r="R7071" s="3">
        <v>257500</v>
      </c>
    </row>
    <row r="7072" spans="1:18" x14ac:dyDescent="0.2">
      <c r="A7072" s="8">
        <v>44253</v>
      </c>
      <c r="B7072" s="1">
        <v>3.23</v>
      </c>
      <c r="C7072" s="1">
        <v>3.32</v>
      </c>
      <c r="D7072" s="1">
        <v>3.02</v>
      </c>
      <c r="E7072" s="1">
        <v>3.28</v>
      </c>
      <c r="G7072" s="6">
        <f t="shared" si="771"/>
        <v>0.20999999999999996</v>
      </c>
      <c r="H7072" s="1">
        <f t="shared" si="772"/>
        <v>0.20999999999999996</v>
      </c>
      <c r="I7072" s="1">
        <f t="shared" si="773"/>
        <v>0</v>
      </c>
      <c r="K7072" s="6">
        <f t="shared" si="774"/>
        <v>5.2857142857142839E-2</v>
      </c>
      <c r="L7072" s="6">
        <f t="shared" si="775"/>
        <v>3.2142857142857154E-2</v>
      </c>
      <c r="M7072" s="6">
        <f t="shared" si="776"/>
        <v>1.6444444444444433</v>
      </c>
      <c r="N7072" s="6">
        <f t="shared" si="777"/>
        <v>62.18487394957981</v>
      </c>
      <c r="Q7072" s="1">
        <v>3.2439040000000001</v>
      </c>
      <c r="R7072" s="3">
        <v>465200</v>
      </c>
    </row>
    <row r="7073" spans="1:18" x14ac:dyDescent="0.2">
      <c r="A7073" s="8">
        <v>44256</v>
      </c>
      <c r="B7073" s="1">
        <v>3.36</v>
      </c>
      <c r="C7073" s="1">
        <v>3.42</v>
      </c>
      <c r="D7073" s="1">
        <v>3.22</v>
      </c>
      <c r="E7073" s="1">
        <v>3.24</v>
      </c>
      <c r="G7073" s="6">
        <f t="shared" si="771"/>
        <v>-3.9999999999999591E-2</v>
      </c>
      <c r="H7073" s="1">
        <f t="shared" si="772"/>
        <v>0</v>
      </c>
      <c r="I7073" s="1">
        <f t="shared" si="773"/>
        <v>3.9999999999999591E-2</v>
      </c>
      <c r="K7073" s="6">
        <f t="shared" si="774"/>
        <v>5.2857142857142839E-2</v>
      </c>
      <c r="L7073" s="6">
        <f t="shared" si="775"/>
        <v>3.3571428571428551E-2</v>
      </c>
      <c r="M7073" s="6">
        <f t="shared" si="776"/>
        <v>1.5744680851063835</v>
      </c>
      <c r="N7073" s="6">
        <f t="shared" si="777"/>
        <v>61.157024793388437</v>
      </c>
      <c r="Q7073" s="1">
        <v>3.204345</v>
      </c>
      <c r="R7073" s="3">
        <v>423900</v>
      </c>
    </row>
    <row r="7074" spans="1:18" x14ac:dyDescent="0.2">
      <c r="A7074" s="8">
        <v>44257</v>
      </c>
      <c r="B7074" s="1">
        <v>3.25</v>
      </c>
      <c r="C7074" s="1">
        <v>3.33</v>
      </c>
      <c r="D7074" s="1">
        <v>3.15</v>
      </c>
      <c r="E7074" s="1">
        <v>3.16</v>
      </c>
      <c r="G7074" s="6">
        <f t="shared" si="771"/>
        <v>-8.0000000000000071E-2</v>
      </c>
      <c r="H7074" s="1">
        <f t="shared" si="772"/>
        <v>0</v>
      </c>
      <c r="I7074" s="1">
        <f t="shared" si="773"/>
        <v>8.0000000000000071E-2</v>
      </c>
      <c r="K7074" s="6">
        <f t="shared" si="774"/>
        <v>5.2857142857142839E-2</v>
      </c>
      <c r="L7074" s="6">
        <f t="shared" si="775"/>
        <v>3.4285714285714253E-2</v>
      </c>
      <c r="M7074" s="6">
        <f t="shared" si="776"/>
        <v>1.5416666666666676</v>
      </c>
      <c r="N7074" s="6">
        <f t="shared" si="777"/>
        <v>60.655737704918053</v>
      </c>
      <c r="Q7074" s="1">
        <v>3.1252249999999999</v>
      </c>
      <c r="R7074" s="3">
        <v>320000</v>
      </c>
    </row>
    <row r="7075" spans="1:18" x14ac:dyDescent="0.2">
      <c r="A7075" s="8">
        <v>44258</v>
      </c>
      <c r="B7075" s="1">
        <v>3.18</v>
      </c>
      <c r="C7075" s="1">
        <v>3.3</v>
      </c>
      <c r="D7075" s="1">
        <v>3.11</v>
      </c>
      <c r="E7075" s="1">
        <v>3.14</v>
      </c>
      <c r="G7075" s="6">
        <f t="shared" si="771"/>
        <v>-2.0000000000000018E-2</v>
      </c>
      <c r="H7075" s="1">
        <f t="shared" si="772"/>
        <v>0</v>
      </c>
      <c r="I7075" s="1">
        <f t="shared" si="773"/>
        <v>2.0000000000000018E-2</v>
      </c>
      <c r="K7075" s="6">
        <f t="shared" si="774"/>
        <v>4.857142857142855E-2</v>
      </c>
      <c r="L7075" s="6">
        <f t="shared" si="775"/>
        <v>3.5714285714285685E-2</v>
      </c>
      <c r="M7075" s="6">
        <f t="shared" si="776"/>
        <v>1.3600000000000005</v>
      </c>
      <c r="N7075" s="6">
        <f t="shared" si="777"/>
        <v>57.627118644067799</v>
      </c>
      <c r="Q7075" s="1">
        <v>3.105445</v>
      </c>
      <c r="R7075" s="3">
        <v>370800</v>
      </c>
    </row>
    <row r="7076" spans="1:18" x14ac:dyDescent="0.2">
      <c r="A7076" s="8">
        <v>44259</v>
      </c>
      <c r="B7076" s="1">
        <v>3.19</v>
      </c>
      <c r="C7076" s="1">
        <v>3.33</v>
      </c>
      <c r="D7076" s="1">
        <v>3.024</v>
      </c>
      <c r="E7076" s="1">
        <v>3.17</v>
      </c>
      <c r="G7076" s="6">
        <f t="shared" si="771"/>
        <v>2.9999999999999805E-2</v>
      </c>
      <c r="H7076" s="1">
        <f t="shared" si="772"/>
        <v>2.9999999999999805E-2</v>
      </c>
      <c r="I7076" s="1">
        <f t="shared" si="773"/>
        <v>0</v>
      </c>
      <c r="K7076" s="6">
        <f t="shared" si="774"/>
        <v>5.0714285714285677E-2</v>
      </c>
      <c r="L7076" s="6">
        <f t="shared" si="775"/>
        <v>3.2857142857142821E-2</v>
      </c>
      <c r="M7076" s="6">
        <f t="shared" si="776"/>
        <v>1.5434782608695659</v>
      </c>
      <c r="N7076" s="6">
        <f t="shared" si="777"/>
        <v>60.683760683760696</v>
      </c>
      <c r="Q7076" s="1">
        <v>3.1351149999999999</v>
      </c>
      <c r="R7076" s="3">
        <v>477400</v>
      </c>
    </row>
    <row r="7077" spans="1:18" x14ac:dyDescent="0.2">
      <c r="A7077" s="8">
        <v>44260</v>
      </c>
      <c r="B7077" s="1">
        <v>3.32</v>
      </c>
      <c r="C7077" s="1">
        <v>3.32</v>
      </c>
      <c r="D7077" s="1">
        <v>3.03</v>
      </c>
      <c r="E7077" s="1">
        <v>3.3</v>
      </c>
      <c r="G7077" s="6">
        <f t="shared" si="771"/>
        <v>0.12999999999999989</v>
      </c>
      <c r="H7077" s="1">
        <f t="shared" si="772"/>
        <v>0.12999999999999989</v>
      </c>
      <c r="I7077" s="1">
        <f t="shared" si="773"/>
        <v>0</v>
      </c>
      <c r="K7077" s="6">
        <f t="shared" si="774"/>
        <v>5.1428571428571379E-2</v>
      </c>
      <c r="L7077" s="6">
        <f t="shared" si="775"/>
        <v>3.2857142857142821E-2</v>
      </c>
      <c r="M7077" s="6">
        <f t="shared" si="776"/>
        <v>1.5652173913043481</v>
      </c>
      <c r="N7077" s="6">
        <f t="shared" si="777"/>
        <v>61.016949152542381</v>
      </c>
      <c r="Q7077" s="1">
        <v>3.263684</v>
      </c>
      <c r="R7077" s="3">
        <v>452600</v>
      </c>
    </row>
    <row r="7078" spans="1:18" x14ac:dyDescent="0.2">
      <c r="A7078" s="8">
        <v>44263</v>
      </c>
      <c r="B7078" s="1">
        <v>3.4</v>
      </c>
      <c r="C7078" s="1">
        <v>3.48</v>
      </c>
      <c r="D7078" s="1">
        <v>3.2</v>
      </c>
      <c r="E7078" s="1">
        <v>3.25</v>
      </c>
      <c r="G7078" s="6">
        <f t="shared" si="771"/>
        <v>-4.9999999999999822E-2</v>
      </c>
      <c r="H7078" s="1">
        <f t="shared" si="772"/>
        <v>0</v>
      </c>
      <c r="I7078" s="1">
        <f t="shared" si="773"/>
        <v>4.9999999999999822E-2</v>
      </c>
      <c r="K7078" s="6">
        <f t="shared" si="774"/>
        <v>4.9285714285714252E-2</v>
      </c>
      <c r="L7078" s="6">
        <f t="shared" si="775"/>
        <v>3.642857142857138E-2</v>
      </c>
      <c r="M7078" s="6">
        <f t="shared" si="776"/>
        <v>1.3529411764705892</v>
      </c>
      <c r="N7078" s="6">
        <f t="shared" si="777"/>
        <v>57.500000000000014</v>
      </c>
      <c r="Q7078" s="1">
        <v>3.2142339999999998</v>
      </c>
      <c r="R7078" s="3">
        <v>447000</v>
      </c>
    </row>
    <row r="7079" spans="1:18" x14ac:dyDescent="0.2">
      <c r="A7079" s="8">
        <v>44264</v>
      </c>
      <c r="B7079" s="1">
        <v>3.24</v>
      </c>
      <c r="C7079" s="1">
        <v>3.33</v>
      </c>
      <c r="D7079" s="1">
        <v>3.16</v>
      </c>
      <c r="E7079" s="1">
        <v>3.22</v>
      </c>
      <c r="G7079" s="6">
        <f t="shared" si="771"/>
        <v>-2.9999999999999805E-2</v>
      </c>
      <c r="H7079" s="1">
        <f t="shared" si="772"/>
        <v>0</v>
      </c>
      <c r="I7079" s="1">
        <f t="shared" si="773"/>
        <v>2.9999999999999805E-2</v>
      </c>
      <c r="K7079" s="6">
        <f t="shared" si="774"/>
        <v>4.9285714285714252E-2</v>
      </c>
      <c r="L7079" s="6">
        <f t="shared" si="775"/>
        <v>3.3571428571428523E-2</v>
      </c>
      <c r="M7079" s="6">
        <f t="shared" si="776"/>
        <v>1.4680851063829798</v>
      </c>
      <c r="N7079" s="6">
        <f t="shared" si="777"/>
        <v>59.48275862068968</v>
      </c>
      <c r="Q7079" s="1">
        <v>3.1845650000000001</v>
      </c>
      <c r="R7079" s="3">
        <v>359100</v>
      </c>
    </row>
    <row r="7080" spans="1:18" x14ac:dyDescent="0.2">
      <c r="A7080" s="8">
        <v>44265</v>
      </c>
      <c r="B7080" s="1">
        <v>3.04</v>
      </c>
      <c r="C7080" s="1">
        <v>3.11</v>
      </c>
      <c r="D7080" s="1">
        <v>2.8650000000000002</v>
      </c>
      <c r="E7080" s="1">
        <v>3.05</v>
      </c>
      <c r="G7080" s="6">
        <f t="shared" si="771"/>
        <v>-0.17000000000000037</v>
      </c>
      <c r="H7080" s="1">
        <f t="shared" si="772"/>
        <v>0</v>
      </c>
      <c r="I7080" s="1">
        <f t="shared" si="773"/>
        <v>0.17000000000000037</v>
      </c>
      <c r="K7080" s="6">
        <f t="shared" si="774"/>
        <v>4.9285714285714252E-2</v>
      </c>
      <c r="L7080" s="6">
        <f t="shared" si="775"/>
        <v>4.2142857142857135E-2</v>
      </c>
      <c r="M7080" s="6">
        <f t="shared" si="776"/>
        <v>1.1694915254237281</v>
      </c>
      <c r="N7080" s="6">
        <f t="shared" si="777"/>
        <v>53.906249999999993</v>
      </c>
      <c r="Q7080" s="1">
        <v>3.016435</v>
      </c>
      <c r="R7080" s="3">
        <v>1495600</v>
      </c>
    </row>
    <row r="7081" spans="1:18" x14ac:dyDescent="0.2">
      <c r="A7081" s="8">
        <v>44266</v>
      </c>
      <c r="B7081" s="1">
        <v>3.05</v>
      </c>
      <c r="C7081" s="1">
        <v>3.18</v>
      </c>
      <c r="D7081" s="1">
        <v>3</v>
      </c>
      <c r="E7081" s="1">
        <v>3.15</v>
      </c>
      <c r="G7081" s="6">
        <f t="shared" si="771"/>
        <v>0.10000000000000009</v>
      </c>
      <c r="H7081" s="1">
        <f t="shared" si="772"/>
        <v>0.10000000000000009</v>
      </c>
      <c r="I7081" s="1">
        <f t="shared" si="773"/>
        <v>0</v>
      </c>
      <c r="K7081" s="6">
        <f t="shared" si="774"/>
        <v>5.428571428571427E-2</v>
      </c>
      <c r="L7081" s="6">
        <f t="shared" si="775"/>
        <v>4.2142857142857135E-2</v>
      </c>
      <c r="M7081" s="6">
        <f t="shared" si="776"/>
        <v>1.2881355932203389</v>
      </c>
      <c r="N7081" s="6">
        <f t="shared" si="777"/>
        <v>56.296296296296298</v>
      </c>
      <c r="Q7081" s="1">
        <v>3.115335</v>
      </c>
      <c r="R7081" s="3">
        <v>326400</v>
      </c>
    </row>
    <row r="7082" spans="1:18" x14ac:dyDescent="0.2">
      <c r="A7082" s="8">
        <v>44267</v>
      </c>
      <c r="B7082" s="1">
        <v>3.19</v>
      </c>
      <c r="C7082" s="1">
        <v>3.19</v>
      </c>
      <c r="D7082" s="1">
        <v>2.94</v>
      </c>
      <c r="E7082" s="1">
        <v>2.94</v>
      </c>
      <c r="G7082" s="6">
        <f t="shared" si="771"/>
        <v>-0.20999999999999996</v>
      </c>
      <c r="H7082" s="1">
        <f t="shared" si="772"/>
        <v>0</v>
      </c>
      <c r="I7082" s="1">
        <f t="shared" si="773"/>
        <v>0.20999999999999996</v>
      </c>
      <c r="K7082" s="6">
        <f t="shared" si="774"/>
        <v>4.5714285714285693E-2</v>
      </c>
      <c r="L7082" s="6">
        <f t="shared" si="775"/>
        <v>5.7142857142857127E-2</v>
      </c>
      <c r="M7082" s="6">
        <f t="shared" si="776"/>
        <v>0.79999999999999982</v>
      </c>
      <c r="N7082" s="6">
        <f t="shared" si="777"/>
        <v>44.444444444444436</v>
      </c>
      <c r="Q7082" s="1">
        <v>2.9076460000000002</v>
      </c>
      <c r="R7082" s="3">
        <v>461600</v>
      </c>
    </row>
    <row r="7083" spans="1:18" x14ac:dyDescent="0.2">
      <c r="A7083" s="8">
        <v>44270</v>
      </c>
      <c r="B7083" s="1">
        <v>2.9</v>
      </c>
      <c r="C7083" s="1">
        <v>2.99</v>
      </c>
      <c r="D7083" s="1">
        <v>2.83</v>
      </c>
      <c r="E7083" s="1">
        <v>2.9</v>
      </c>
      <c r="G7083" s="6">
        <f t="shared" si="771"/>
        <v>-4.0000000000000036E-2</v>
      </c>
      <c r="H7083" s="1">
        <f t="shared" si="772"/>
        <v>0</v>
      </c>
      <c r="I7083" s="1">
        <f t="shared" si="773"/>
        <v>4.0000000000000036E-2</v>
      </c>
      <c r="K7083" s="6">
        <f t="shared" si="774"/>
        <v>4.5714285714285693E-2</v>
      </c>
      <c r="L7083" s="6">
        <f t="shared" si="775"/>
        <v>5.9999999999999991E-2</v>
      </c>
      <c r="M7083" s="6">
        <f t="shared" si="776"/>
        <v>0.76190476190476164</v>
      </c>
      <c r="N7083" s="6">
        <f t="shared" si="777"/>
        <v>43.243243243243235</v>
      </c>
      <c r="Q7083" s="1">
        <v>2.8680859999999999</v>
      </c>
      <c r="R7083" s="3">
        <v>326600</v>
      </c>
    </row>
    <row r="7084" spans="1:18" x14ac:dyDescent="0.2">
      <c r="A7084" s="8">
        <v>44271</v>
      </c>
      <c r="B7084" s="1">
        <v>2.89</v>
      </c>
      <c r="C7084" s="1">
        <v>2.9</v>
      </c>
      <c r="D7084" s="1">
        <v>2.39</v>
      </c>
      <c r="E7084" s="1">
        <v>2.6</v>
      </c>
      <c r="G7084" s="6">
        <f t="shared" si="771"/>
        <v>-0.29999999999999982</v>
      </c>
      <c r="H7084" s="1">
        <f t="shared" si="772"/>
        <v>0</v>
      </c>
      <c r="I7084" s="1">
        <f t="shared" si="773"/>
        <v>0.29999999999999982</v>
      </c>
      <c r="K7084" s="6">
        <f t="shared" si="774"/>
        <v>3.3571428571428551E-2</v>
      </c>
      <c r="L7084" s="6">
        <f t="shared" si="775"/>
        <v>8.1428571428571406E-2</v>
      </c>
      <c r="M7084" s="6">
        <f t="shared" si="776"/>
        <v>0.4122807017543858</v>
      </c>
      <c r="N7084" s="6">
        <f t="shared" si="777"/>
        <v>29.192546583850913</v>
      </c>
      <c r="Q7084" s="1">
        <v>2.5713879999999998</v>
      </c>
      <c r="R7084" s="3">
        <v>1326500</v>
      </c>
    </row>
    <row r="7085" spans="1:18" x14ac:dyDescent="0.2">
      <c r="A7085" s="8">
        <v>44272</v>
      </c>
      <c r="B7085" s="1">
        <v>2.6</v>
      </c>
      <c r="C7085" s="1">
        <v>2.74</v>
      </c>
      <c r="D7085" s="1">
        <v>2.59</v>
      </c>
      <c r="E7085" s="1">
        <v>2.71</v>
      </c>
      <c r="G7085" s="6">
        <f t="shared" si="771"/>
        <v>0.10999999999999988</v>
      </c>
      <c r="H7085" s="1">
        <f t="shared" si="772"/>
        <v>0.10999999999999988</v>
      </c>
      <c r="I7085" s="1">
        <f t="shared" si="773"/>
        <v>0</v>
      </c>
      <c r="K7085" s="6">
        <f t="shared" si="774"/>
        <v>4.1428571428571405E-2</v>
      </c>
      <c r="L7085" s="6">
        <f t="shared" si="775"/>
        <v>6.7142857142857101E-2</v>
      </c>
      <c r="M7085" s="6">
        <f t="shared" si="776"/>
        <v>0.61702127659574468</v>
      </c>
      <c r="N7085" s="6">
        <f t="shared" si="777"/>
        <v>38.15789473684211</v>
      </c>
      <c r="Q7085" s="1">
        <v>2.680177</v>
      </c>
      <c r="R7085" s="3">
        <v>255400</v>
      </c>
    </row>
    <row r="7086" spans="1:18" x14ac:dyDescent="0.2">
      <c r="A7086" s="8">
        <v>44273</v>
      </c>
      <c r="B7086" s="1">
        <v>2.69</v>
      </c>
      <c r="C7086" s="1">
        <v>2.74</v>
      </c>
      <c r="D7086" s="1">
        <v>2.42</v>
      </c>
      <c r="E7086" s="1">
        <v>2.42</v>
      </c>
      <c r="G7086" s="6">
        <f t="shared" si="771"/>
        <v>-0.29000000000000004</v>
      </c>
      <c r="H7086" s="1">
        <f t="shared" si="772"/>
        <v>0</v>
      </c>
      <c r="I7086" s="1">
        <f t="shared" si="773"/>
        <v>0.29000000000000004</v>
      </c>
      <c r="K7086" s="6">
        <f t="shared" si="774"/>
        <v>2.6428571428571405E-2</v>
      </c>
      <c r="L7086" s="6">
        <f t="shared" si="775"/>
        <v>8.7857142857142828E-2</v>
      </c>
      <c r="M7086" s="6">
        <f t="shared" si="776"/>
        <v>0.30081300813008116</v>
      </c>
      <c r="N7086" s="6">
        <f t="shared" si="777"/>
        <v>23.125</v>
      </c>
      <c r="Q7086" s="1">
        <v>2.3933680000000002</v>
      </c>
      <c r="R7086" s="3">
        <v>552900</v>
      </c>
    </row>
    <row r="7087" spans="1:18" x14ac:dyDescent="0.2">
      <c r="A7087" s="8">
        <v>44274</v>
      </c>
      <c r="B7087" s="1">
        <v>2.44</v>
      </c>
      <c r="C7087" s="1">
        <v>2.5299999999999998</v>
      </c>
      <c r="D7087" s="1">
        <v>2.2799999999999998</v>
      </c>
      <c r="E7087" s="1">
        <v>2.2799999999999998</v>
      </c>
      <c r="G7087" s="6">
        <f t="shared" si="771"/>
        <v>-0.14000000000000012</v>
      </c>
      <c r="H7087" s="1">
        <f t="shared" si="772"/>
        <v>0</v>
      </c>
      <c r="I7087" s="1">
        <f t="shared" si="773"/>
        <v>0.14000000000000012</v>
      </c>
      <c r="K7087" s="6">
        <f t="shared" si="774"/>
        <v>2.6428571428571405E-2</v>
      </c>
      <c r="L7087" s="6">
        <f t="shared" si="775"/>
        <v>9.5000000000000001E-2</v>
      </c>
      <c r="M7087" s="6">
        <f t="shared" si="776"/>
        <v>0.27819548872180427</v>
      </c>
      <c r="N7087" s="6">
        <f t="shared" si="777"/>
        <v>21.764705882352928</v>
      </c>
      <c r="Q7087" s="1">
        <v>2.2549090000000001</v>
      </c>
      <c r="R7087" s="3">
        <v>675200</v>
      </c>
    </row>
    <row r="7088" spans="1:18" x14ac:dyDescent="0.2">
      <c r="A7088" s="8">
        <v>44277</v>
      </c>
      <c r="B7088" s="1">
        <v>2.35</v>
      </c>
      <c r="C7088" s="1">
        <v>2.4900000000000002</v>
      </c>
      <c r="D7088" s="1">
        <v>2.33</v>
      </c>
      <c r="E7088" s="1">
        <v>2.39</v>
      </c>
      <c r="G7088" s="6">
        <f t="shared" si="771"/>
        <v>0.11000000000000032</v>
      </c>
      <c r="H7088" s="1">
        <f t="shared" si="772"/>
        <v>0.11000000000000032</v>
      </c>
      <c r="I7088" s="1">
        <f t="shared" si="773"/>
        <v>0</v>
      </c>
      <c r="K7088" s="6">
        <f t="shared" si="774"/>
        <v>3.4285714285714287E-2</v>
      </c>
      <c r="L7088" s="6">
        <f t="shared" si="775"/>
        <v>8.9285714285714288E-2</v>
      </c>
      <c r="M7088" s="6">
        <f t="shared" si="776"/>
        <v>0.38400000000000001</v>
      </c>
      <c r="N7088" s="6">
        <f t="shared" si="777"/>
        <v>27.74566473988439</v>
      </c>
      <c r="Q7088" s="1">
        <v>2.363699</v>
      </c>
      <c r="R7088" s="3">
        <v>341600</v>
      </c>
    </row>
    <row r="7089" spans="1:18" x14ac:dyDescent="0.2">
      <c r="A7089" s="8">
        <v>44278</v>
      </c>
      <c r="B7089" s="1">
        <v>2.36</v>
      </c>
      <c r="C7089" s="1">
        <v>2.3849999999999998</v>
      </c>
      <c r="D7089" s="1">
        <v>2.23</v>
      </c>
      <c r="E7089" s="1">
        <v>2.25</v>
      </c>
      <c r="G7089" s="6">
        <f t="shared" si="771"/>
        <v>-0.14000000000000012</v>
      </c>
      <c r="H7089" s="1">
        <f t="shared" si="772"/>
        <v>0</v>
      </c>
      <c r="I7089" s="1">
        <f t="shared" si="773"/>
        <v>0.14000000000000012</v>
      </c>
      <c r="K7089" s="6">
        <f t="shared" si="774"/>
        <v>3.4285714285714287E-2</v>
      </c>
      <c r="L7089" s="6">
        <f t="shared" si="775"/>
        <v>9.7857142857142865E-2</v>
      </c>
      <c r="M7089" s="6">
        <f t="shared" si="776"/>
        <v>0.35036496350364965</v>
      </c>
      <c r="N7089" s="6">
        <f t="shared" si="777"/>
        <v>25.945945945945951</v>
      </c>
      <c r="Q7089" s="1">
        <v>2.2252390000000002</v>
      </c>
      <c r="R7089" s="3">
        <v>640100</v>
      </c>
    </row>
    <row r="7090" spans="1:18" x14ac:dyDescent="0.2">
      <c r="A7090" s="8">
        <v>44279</v>
      </c>
      <c r="B7090" s="1">
        <v>2.35</v>
      </c>
      <c r="C7090" s="1">
        <v>2.46</v>
      </c>
      <c r="D7090" s="1">
        <v>2.25</v>
      </c>
      <c r="E7090" s="1">
        <v>2.3199999999999998</v>
      </c>
      <c r="G7090" s="6">
        <f t="shared" si="771"/>
        <v>6.999999999999984E-2</v>
      </c>
      <c r="H7090" s="1">
        <f t="shared" si="772"/>
        <v>6.999999999999984E-2</v>
      </c>
      <c r="I7090" s="1">
        <f t="shared" si="773"/>
        <v>0</v>
      </c>
      <c r="K7090" s="6">
        <f t="shared" si="774"/>
        <v>3.7142857142857144E-2</v>
      </c>
      <c r="L7090" s="6">
        <f t="shared" si="775"/>
        <v>9.7857142857142865E-2</v>
      </c>
      <c r="M7090" s="6">
        <f t="shared" si="776"/>
        <v>0.37956204379562042</v>
      </c>
      <c r="N7090" s="6">
        <f t="shared" si="777"/>
        <v>27.513227513227505</v>
      </c>
      <c r="Q7090" s="1">
        <v>2.2944689999999999</v>
      </c>
      <c r="R7090" s="3">
        <v>572700</v>
      </c>
    </row>
    <row r="7091" spans="1:18" x14ac:dyDescent="0.2">
      <c r="A7091" s="8">
        <v>44280</v>
      </c>
      <c r="B7091" s="1">
        <v>2.27</v>
      </c>
      <c r="C7091" s="1">
        <v>2.35</v>
      </c>
      <c r="D7091" s="1">
        <v>2.2200000000000002</v>
      </c>
      <c r="E7091" s="1">
        <v>2.33</v>
      </c>
      <c r="G7091" s="6">
        <f t="shared" si="771"/>
        <v>1.0000000000000231E-2</v>
      </c>
      <c r="H7091" s="1">
        <f t="shared" si="772"/>
        <v>1.0000000000000231E-2</v>
      </c>
      <c r="I7091" s="1">
        <f t="shared" si="773"/>
        <v>0</v>
      </c>
      <c r="K7091" s="6">
        <f t="shared" si="774"/>
        <v>2.8571428571428598E-2</v>
      </c>
      <c r="L7091" s="6">
        <f t="shared" si="775"/>
        <v>9.7857142857142865E-2</v>
      </c>
      <c r="M7091" s="6">
        <f t="shared" si="776"/>
        <v>0.29197080291970828</v>
      </c>
      <c r="N7091" s="6">
        <f t="shared" si="777"/>
        <v>22.598870056497191</v>
      </c>
      <c r="Q7091" s="1">
        <v>2.3043589999999998</v>
      </c>
      <c r="R7091" s="3">
        <v>275200</v>
      </c>
    </row>
    <row r="7092" spans="1:18" x14ac:dyDescent="0.2">
      <c r="A7092" s="8">
        <v>44281</v>
      </c>
      <c r="B7092" s="1">
        <v>2.38</v>
      </c>
      <c r="C7092" s="1">
        <v>2.4350000000000001</v>
      </c>
      <c r="D7092" s="1">
        <v>2.25</v>
      </c>
      <c r="E7092" s="1">
        <v>2.2799999999999998</v>
      </c>
      <c r="G7092" s="6">
        <f t="shared" si="771"/>
        <v>-5.0000000000000266E-2</v>
      </c>
      <c r="H7092" s="1">
        <f t="shared" si="772"/>
        <v>0</v>
      </c>
      <c r="I7092" s="1">
        <f t="shared" si="773"/>
        <v>5.0000000000000266E-2</v>
      </c>
      <c r="K7092" s="6">
        <f t="shared" si="774"/>
        <v>2.8571428571428598E-2</v>
      </c>
      <c r="L7092" s="6">
        <f t="shared" si="775"/>
        <v>9.7857142857142893E-2</v>
      </c>
      <c r="M7092" s="6">
        <f t="shared" si="776"/>
        <v>0.29197080291970817</v>
      </c>
      <c r="N7092" s="6">
        <f t="shared" si="777"/>
        <v>22.598870056497177</v>
      </c>
      <c r="Q7092" s="1">
        <v>2.2549090000000001</v>
      </c>
      <c r="R7092" s="3">
        <v>716900</v>
      </c>
    </row>
    <row r="7093" spans="1:18" x14ac:dyDescent="0.2">
      <c r="A7093" s="8">
        <v>44284</v>
      </c>
      <c r="B7093" s="1">
        <v>2.2999999999999998</v>
      </c>
      <c r="C7093" s="1">
        <v>2.33</v>
      </c>
      <c r="D7093" s="1">
        <v>2.15</v>
      </c>
      <c r="E7093" s="1">
        <v>2.21</v>
      </c>
      <c r="G7093" s="6">
        <f t="shared" si="771"/>
        <v>-6.999999999999984E-2</v>
      </c>
      <c r="H7093" s="1">
        <f t="shared" si="772"/>
        <v>0</v>
      </c>
      <c r="I7093" s="1">
        <f t="shared" si="773"/>
        <v>6.999999999999984E-2</v>
      </c>
      <c r="K7093" s="6">
        <f t="shared" si="774"/>
        <v>2.8571428571428598E-2</v>
      </c>
      <c r="L7093" s="6">
        <f t="shared" si="775"/>
        <v>0.10071428571428576</v>
      </c>
      <c r="M7093" s="6">
        <f t="shared" si="776"/>
        <v>0.28368794326241148</v>
      </c>
      <c r="N7093" s="6">
        <f t="shared" si="777"/>
        <v>22.099447513812166</v>
      </c>
      <c r="Q7093" s="1">
        <v>2.1856789999999999</v>
      </c>
      <c r="R7093" s="3">
        <v>604200</v>
      </c>
    </row>
    <row r="7094" spans="1:18" x14ac:dyDescent="0.2">
      <c r="A7094" s="8">
        <v>44285</v>
      </c>
      <c r="B7094" s="1">
        <v>2.19</v>
      </c>
      <c r="C7094" s="1">
        <v>2.31</v>
      </c>
      <c r="D7094" s="1">
        <v>2.17</v>
      </c>
      <c r="E7094" s="1">
        <v>2.2799999999999998</v>
      </c>
      <c r="G7094" s="6">
        <f t="shared" si="771"/>
        <v>6.999999999999984E-2</v>
      </c>
      <c r="H7094" s="1">
        <f t="shared" si="772"/>
        <v>6.999999999999984E-2</v>
      </c>
      <c r="I7094" s="1">
        <f t="shared" si="773"/>
        <v>0</v>
      </c>
      <c r="K7094" s="6">
        <f t="shared" si="774"/>
        <v>3.3571428571428585E-2</v>
      </c>
      <c r="L7094" s="6">
        <f t="shared" si="775"/>
        <v>8.8571428571428593E-2</v>
      </c>
      <c r="M7094" s="6">
        <f t="shared" si="776"/>
        <v>0.37903225806451618</v>
      </c>
      <c r="N7094" s="6">
        <f t="shared" si="777"/>
        <v>27.485380116959064</v>
      </c>
      <c r="Q7094" s="1">
        <v>2.2549090000000001</v>
      </c>
      <c r="R7094" s="3">
        <v>265100</v>
      </c>
    </row>
    <row r="7095" spans="1:18" x14ac:dyDescent="0.2">
      <c r="A7095" s="8">
        <v>44286</v>
      </c>
      <c r="B7095" s="1">
        <v>2.31</v>
      </c>
      <c r="C7095" s="1">
        <v>2.35</v>
      </c>
      <c r="D7095" s="1">
        <v>2.2400000000000002</v>
      </c>
      <c r="E7095" s="1">
        <v>2.2400000000000002</v>
      </c>
      <c r="G7095" s="6">
        <f t="shared" si="771"/>
        <v>-3.9999999999999591E-2</v>
      </c>
      <c r="H7095" s="1">
        <f t="shared" si="772"/>
        <v>0</v>
      </c>
      <c r="I7095" s="1">
        <f t="shared" si="773"/>
        <v>3.9999999999999591E-2</v>
      </c>
      <c r="K7095" s="6">
        <f t="shared" si="774"/>
        <v>2.6428571428571437E-2</v>
      </c>
      <c r="L7095" s="6">
        <f t="shared" si="775"/>
        <v>9.1428571428571415E-2</v>
      </c>
      <c r="M7095" s="6">
        <f t="shared" si="776"/>
        <v>0.28906250000000011</v>
      </c>
      <c r="N7095" s="6">
        <f t="shared" si="777"/>
        <v>22.424242424242422</v>
      </c>
      <c r="Q7095" s="1">
        <v>2.2153489999999998</v>
      </c>
      <c r="R7095" s="3">
        <v>226900</v>
      </c>
    </row>
    <row r="7096" spans="1:18" x14ac:dyDescent="0.2">
      <c r="A7096" s="8">
        <v>44287</v>
      </c>
      <c r="B7096" s="1">
        <v>2.27</v>
      </c>
      <c r="C7096" s="1">
        <v>2.37</v>
      </c>
      <c r="D7096" s="1">
        <v>2.2200000000000002</v>
      </c>
      <c r="E7096" s="1">
        <v>2.33</v>
      </c>
      <c r="G7096" s="6">
        <f t="shared" si="771"/>
        <v>8.9999999999999858E-2</v>
      </c>
      <c r="H7096" s="1">
        <f t="shared" si="772"/>
        <v>8.9999999999999858E-2</v>
      </c>
      <c r="I7096" s="1">
        <f t="shared" si="773"/>
        <v>0</v>
      </c>
      <c r="K7096" s="6">
        <f t="shared" si="774"/>
        <v>3.2857142857142856E-2</v>
      </c>
      <c r="L7096" s="6">
        <f t="shared" si="775"/>
        <v>7.6428571428571415E-2</v>
      </c>
      <c r="M7096" s="6">
        <f t="shared" si="776"/>
        <v>0.42990654205607481</v>
      </c>
      <c r="N7096" s="6">
        <f t="shared" si="777"/>
        <v>30.06535947712419</v>
      </c>
      <c r="Q7096" s="1">
        <v>2.3043589999999998</v>
      </c>
      <c r="R7096" s="3">
        <v>276700</v>
      </c>
    </row>
    <row r="7097" spans="1:18" x14ac:dyDescent="0.2">
      <c r="A7097" s="8">
        <v>44291</v>
      </c>
      <c r="B7097" s="1">
        <v>2.35</v>
      </c>
      <c r="C7097" s="1">
        <v>2.39</v>
      </c>
      <c r="D7097" s="1">
        <v>2.294</v>
      </c>
      <c r="E7097" s="1">
        <v>2.3199999999999998</v>
      </c>
      <c r="G7097" s="6">
        <f t="shared" si="771"/>
        <v>-1.0000000000000231E-2</v>
      </c>
      <c r="H7097" s="1">
        <f t="shared" si="772"/>
        <v>0</v>
      </c>
      <c r="I7097" s="1">
        <f t="shared" si="773"/>
        <v>1.0000000000000231E-2</v>
      </c>
      <c r="K7097" s="6">
        <f t="shared" si="774"/>
        <v>3.2857142857142856E-2</v>
      </c>
      <c r="L7097" s="6">
        <f t="shared" si="775"/>
        <v>7.4285714285714288E-2</v>
      </c>
      <c r="M7097" s="6">
        <f t="shared" si="776"/>
        <v>0.44230769230769229</v>
      </c>
      <c r="N7097" s="6">
        <f t="shared" si="777"/>
        <v>30.666666666666671</v>
      </c>
      <c r="Q7097" s="1">
        <v>2.2944689999999999</v>
      </c>
      <c r="R7097" s="3">
        <v>228400</v>
      </c>
    </row>
    <row r="7098" spans="1:18" x14ac:dyDescent="0.2">
      <c r="A7098" s="8">
        <v>44292</v>
      </c>
      <c r="B7098" s="1">
        <v>2.35</v>
      </c>
      <c r="C7098" s="1">
        <v>2.4</v>
      </c>
      <c r="D7098" s="1">
        <v>2.33</v>
      </c>
      <c r="E7098" s="1">
        <v>2.36</v>
      </c>
      <c r="G7098" s="6">
        <f t="shared" si="771"/>
        <v>4.0000000000000036E-2</v>
      </c>
      <c r="H7098" s="1">
        <f t="shared" si="772"/>
        <v>4.0000000000000036E-2</v>
      </c>
      <c r="I7098" s="1">
        <f t="shared" si="773"/>
        <v>0</v>
      </c>
      <c r="K7098" s="6">
        <f t="shared" si="774"/>
        <v>3.5714285714285712E-2</v>
      </c>
      <c r="L7098" s="6">
        <f t="shared" si="775"/>
        <v>5.2857142857142873E-2</v>
      </c>
      <c r="M7098" s="6">
        <f t="shared" si="776"/>
        <v>0.67567567567567544</v>
      </c>
      <c r="N7098" s="6">
        <f t="shared" si="777"/>
        <v>40.322580645161281</v>
      </c>
      <c r="Q7098" s="1">
        <v>2.334028</v>
      </c>
      <c r="R7098" s="3">
        <v>189300</v>
      </c>
    </row>
    <row r="7099" spans="1:18" x14ac:dyDescent="0.2">
      <c r="A7099" s="8">
        <v>44293</v>
      </c>
      <c r="B7099" s="1">
        <v>2.36</v>
      </c>
      <c r="C7099" s="1">
        <v>2.39</v>
      </c>
      <c r="D7099" s="1">
        <v>2.2999999999999998</v>
      </c>
      <c r="E7099" s="1">
        <v>2.3199999999999998</v>
      </c>
      <c r="G7099" s="6">
        <f t="shared" si="771"/>
        <v>-4.0000000000000036E-2</v>
      </c>
      <c r="H7099" s="1">
        <f t="shared" si="772"/>
        <v>0</v>
      </c>
      <c r="I7099" s="1">
        <f t="shared" si="773"/>
        <v>4.0000000000000036E-2</v>
      </c>
      <c r="K7099" s="6">
        <f t="shared" si="774"/>
        <v>2.7857142857142865E-2</v>
      </c>
      <c r="L7099" s="6">
        <f t="shared" si="775"/>
        <v>5.571428571428573E-2</v>
      </c>
      <c r="M7099" s="6">
        <f t="shared" si="776"/>
        <v>0.5</v>
      </c>
      <c r="N7099" s="6">
        <f t="shared" si="777"/>
        <v>33.333333333333329</v>
      </c>
      <c r="Q7099" s="1">
        <v>2.2944689999999999</v>
      </c>
      <c r="R7099" s="3">
        <v>132000</v>
      </c>
    </row>
    <row r="7100" spans="1:18" x14ac:dyDescent="0.2">
      <c r="A7100" s="8">
        <v>44294</v>
      </c>
      <c r="B7100" s="1">
        <v>2.31</v>
      </c>
      <c r="C7100" s="1">
        <v>2.3199999999999998</v>
      </c>
      <c r="D7100" s="1">
        <v>2.23</v>
      </c>
      <c r="E7100" s="1">
        <v>2.29</v>
      </c>
      <c r="G7100" s="6">
        <f t="shared" si="771"/>
        <v>-2.9999999999999805E-2</v>
      </c>
      <c r="H7100" s="1">
        <f t="shared" si="772"/>
        <v>0</v>
      </c>
      <c r="I7100" s="1">
        <f t="shared" si="773"/>
        <v>2.9999999999999805E-2</v>
      </c>
      <c r="K7100" s="6">
        <f t="shared" si="774"/>
        <v>2.7857142857142865E-2</v>
      </c>
      <c r="L7100" s="6">
        <f t="shared" si="775"/>
        <v>3.7142857142857144E-2</v>
      </c>
      <c r="M7100" s="6">
        <f t="shared" si="776"/>
        <v>0.75000000000000022</v>
      </c>
      <c r="N7100" s="6">
        <f t="shared" si="777"/>
        <v>42.857142857142861</v>
      </c>
      <c r="Q7100" s="1">
        <v>2.264799</v>
      </c>
      <c r="R7100" s="3">
        <v>189700</v>
      </c>
    </row>
    <row r="7101" spans="1:18" x14ac:dyDescent="0.2">
      <c r="A7101" s="8">
        <v>44295</v>
      </c>
      <c r="B7101" s="1">
        <v>2.2799999999999998</v>
      </c>
      <c r="C7101" s="1">
        <v>2.31</v>
      </c>
      <c r="D7101" s="1">
        <v>2.2200000000000002</v>
      </c>
      <c r="E7101" s="1">
        <v>2.25</v>
      </c>
      <c r="G7101" s="6">
        <f t="shared" si="771"/>
        <v>-4.0000000000000036E-2</v>
      </c>
      <c r="H7101" s="1">
        <f t="shared" si="772"/>
        <v>0</v>
      </c>
      <c r="I7101" s="1">
        <f t="shared" si="773"/>
        <v>4.0000000000000036E-2</v>
      </c>
      <c r="K7101" s="6">
        <f t="shared" si="774"/>
        <v>2.7857142857142865E-2</v>
      </c>
      <c r="L7101" s="6">
        <f t="shared" si="775"/>
        <v>2.9999999999999995E-2</v>
      </c>
      <c r="M7101" s="6">
        <f t="shared" si="776"/>
        <v>0.92857142857142894</v>
      </c>
      <c r="N7101" s="6">
        <f t="shared" si="777"/>
        <v>48.148148148148152</v>
      </c>
      <c r="Q7101" s="1">
        <v>2.2252390000000002</v>
      </c>
      <c r="R7101" s="3">
        <v>98900</v>
      </c>
    </row>
    <row r="7102" spans="1:18" x14ac:dyDescent="0.2">
      <c r="A7102" s="8">
        <v>44298</v>
      </c>
      <c r="B7102" s="1">
        <v>2.25</v>
      </c>
      <c r="C7102" s="1">
        <v>2.41</v>
      </c>
      <c r="D7102" s="1">
        <v>2.16</v>
      </c>
      <c r="E7102" s="1">
        <v>2.2599999999999998</v>
      </c>
      <c r="G7102" s="6">
        <f t="shared" si="771"/>
        <v>9.9999999999997868E-3</v>
      </c>
      <c r="H7102" s="1">
        <f t="shared" si="772"/>
        <v>9.9999999999997868E-3</v>
      </c>
      <c r="I7102" s="1">
        <f t="shared" si="773"/>
        <v>0</v>
      </c>
      <c r="K7102" s="6">
        <f t="shared" si="774"/>
        <v>2.0714285714285685E-2</v>
      </c>
      <c r="L7102" s="6">
        <f t="shared" si="775"/>
        <v>2.9999999999999995E-2</v>
      </c>
      <c r="M7102" s="6">
        <f t="shared" si="776"/>
        <v>0.69047619047618958</v>
      </c>
      <c r="N7102" s="6">
        <f t="shared" si="777"/>
        <v>40.84507042253518</v>
      </c>
      <c r="Q7102" s="1">
        <v>2.2351290000000001</v>
      </c>
      <c r="R7102" s="3">
        <v>457300</v>
      </c>
    </row>
    <row r="7103" spans="1:18" x14ac:dyDescent="0.2">
      <c r="A7103" s="8">
        <v>44299</v>
      </c>
      <c r="B7103" s="1">
        <v>2.23</v>
      </c>
      <c r="C7103" s="1">
        <v>2.3149999999999999</v>
      </c>
      <c r="D7103" s="1">
        <v>2.19</v>
      </c>
      <c r="E7103" s="1">
        <v>2.27</v>
      </c>
      <c r="G7103" s="6">
        <f t="shared" si="771"/>
        <v>1.0000000000000231E-2</v>
      </c>
      <c r="H7103" s="1">
        <f t="shared" si="772"/>
        <v>1.0000000000000231E-2</v>
      </c>
      <c r="I7103" s="1">
        <f t="shared" si="773"/>
        <v>0</v>
      </c>
      <c r="K7103" s="6">
        <f t="shared" si="774"/>
        <v>2.1428571428571415E-2</v>
      </c>
      <c r="L7103" s="6">
        <f t="shared" si="775"/>
        <v>1.9999999999999987E-2</v>
      </c>
      <c r="M7103" s="6">
        <f t="shared" si="776"/>
        <v>1.0714285714285714</v>
      </c>
      <c r="N7103" s="6">
        <f t="shared" si="777"/>
        <v>51.724137931034477</v>
      </c>
      <c r="Q7103" s="1">
        <v>2.2450190000000001</v>
      </c>
      <c r="R7103" s="3">
        <v>206600</v>
      </c>
    </row>
    <row r="7104" spans="1:18" x14ac:dyDescent="0.2">
      <c r="A7104" s="8">
        <v>44300</v>
      </c>
      <c r="B7104" s="1">
        <v>2.29</v>
      </c>
      <c r="C7104" s="1">
        <v>2.5499999999999998</v>
      </c>
      <c r="D7104" s="1">
        <v>2.27</v>
      </c>
      <c r="E7104" s="1">
        <v>2.5</v>
      </c>
      <c r="G7104" s="6">
        <f t="shared" si="771"/>
        <v>0.22999999999999998</v>
      </c>
      <c r="H7104" s="1">
        <f t="shared" si="772"/>
        <v>0.22999999999999998</v>
      </c>
      <c r="I7104" s="1">
        <f t="shared" si="773"/>
        <v>0</v>
      </c>
      <c r="K7104" s="6">
        <f t="shared" si="774"/>
        <v>3.2857142857142856E-2</v>
      </c>
      <c r="L7104" s="6">
        <f t="shared" si="775"/>
        <v>1.9999999999999987E-2</v>
      </c>
      <c r="M7104" s="6">
        <f t="shared" si="776"/>
        <v>1.6428571428571439</v>
      </c>
      <c r="N7104" s="6">
        <f t="shared" si="777"/>
        <v>62.162162162162183</v>
      </c>
      <c r="Q7104" s="1">
        <v>2.4724879999999998</v>
      </c>
      <c r="R7104" s="3">
        <v>486700</v>
      </c>
    </row>
    <row r="7105" spans="1:18" x14ac:dyDescent="0.2">
      <c r="A7105" s="8">
        <v>44301</v>
      </c>
      <c r="B7105" s="1">
        <v>2.4900000000000002</v>
      </c>
      <c r="C7105" s="1">
        <v>2.5499999999999998</v>
      </c>
      <c r="D7105" s="1">
        <v>2.42</v>
      </c>
      <c r="E7105" s="1">
        <v>2.54</v>
      </c>
      <c r="G7105" s="6">
        <f t="shared" si="771"/>
        <v>4.0000000000000036E-2</v>
      </c>
      <c r="H7105" s="1">
        <f t="shared" si="772"/>
        <v>4.0000000000000036E-2</v>
      </c>
      <c r="I7105" s="1">
        <f t="shared" si="773"/>
        <v>0</v>
      </c>
      <c r="K7105" s="6">
        <f t="shared" si="774"/>
        <v>3.4999999999999983E-2</v>
      </c>
      <c r="L7105" s="6">
        <f t="shared" si="775"/>
        <v>1.9999999999999987E-2</v>
      </c>
      <c r="M7105" s="6">
        <f t="shared" si="776"/>
        <v>1.7500000000000002</v>
      </c>
      <c r="N7105" s="6">
        <f t="shared" si="777"/>
        <v>63.636363636363633</v>
      </c>
      <c r="Q7105" s="1">
        <v>2.5120480000000001</v>
      </c>
      <c r="R7105" s="3">
        <v>232300</v>
      </c>
    </row>
    <row r="7106" spans="1:18" x14ac:dyDescent="0.2">
      <c r="A7106" s="8">
        <v>44302</v>
      </c>
      <c r="B7106" s="1">
        <v>2.5099999999999998</v>
      </c>
      <c r="C7106" s="1">
        <v>2.52</v>
      </c>
      <c r="D7106" s="1">
        <v>2.3199999999999998</v>
      </c>
      <c r="E7106" s="1">
        <v>2.33</v>
      </c>
      <c r="G7106" s="6">
        <f t="shared" si="771"/>
        <v>-0.20999999999999996</v>
      </c>
      <c r="H7106" s="1">
        <f t="shared" si="772"/>
        <v>0</v>
      </c>
      <c r="I7106" s="1">
        <f t="shared" si="773"/>
        <v>0.20999999999999996</v>
      </c>
      <c r="K7106" s="6">
        <f t="shared" si="774"/>
        <v>3.4999999999999983E-2</v>
      </c>
      <c r="L7106" s="6">
        <f t="shared" si="775"/>
        <v>3.1428571428571396E-2</v>
      </c>
      <c r="M7106" s="6">
        <f t="shared" si="776"/>
        <v>1.1136363636363642</v>
      </c>
      <c r="N7106" s="6">
        <f t="shared" si="777"/>
        <v>52.688172043010766</v>
      </c>
      <c r="Q7106" s="1">
        <v>2.3043589999999998</v>
      </c>
      <c r="R7106" s="3">
        <v>194300</v>
      </c>
    </row>
    <row r="7107" spans="1:18" x14ac:dyDescent="0.2">
      <c r="A7107" s="8">
        <v>44305</v>
      </c>
      <c r="B7107" s="1">
        <v>2.31</v>
      </c>
      <c r="C7107" s="1">
        <v>2.4</v>
      </c>
      <c r="D7107" s="1">
        <v>2.2850000000000001</v>
      </c>
      <c r="E7107" s="1">
        <v>2.33</v>
      </c>
      <c r="G7107" s="6">
        <f t="shared" si="771"/>
        <v>0</v>
      </c>
      <c r="H7107" s="1">
        <f t="shared" si="772"/>
        <v>0</v>
      </c>
      <c r="I7107" s="1">
        <f t="shared" si="773"/>
        <v>0</v>
      </c>
      <c r="K7107" s="6">
        <f t="shared" si="774"/>
        <v>3.4999999999999983E-2</v>
      </c>
      <c r="L7107" s="6">
        <f t="shared" si="775"/>
        <v>2.6428571428571405E-2</v>
      </c>
      <c r="M7107" s="6">
        <f t="shared" si="776"/>
        <v>1.3243243243243248</v>
      </c>
      <c r="N7107" s="6">
        <f t="shared" si="777"/>
        <v>56.976744186046517</v>
      </c>
      <c r="Q7107" s="1">
        <v>2.3043589999999998</v>
      </c>
      <c r="R7107" s="3">
        <v>130500</v>
      </c>
    </row>
    <row r="7108" spans="1:18" x14ac:dyDescent="0.2">
      <c r="A7108" s="8">
        <v>44306</v>
      </c>
      <c r="B7108" s="1">
        <v>2.34</v>
      </c>
      <c r="C7108" s="1">
        <v>2.5</v>
      </c>
      <c r="D7108" s="1">
        <v>2.3199999999999998</v>
      </c>
      <c r="E7108" s="1">
        <v>2.37</v>
      </c>
      <c r="G7108" s="6">
        <f t="shared" ref="G7108:G7171" si="778">E7108-E7107</f>
        <v>4.0000000000000036E-2</v>
      </c>
      <c r="H7108" s="1">
        <f t="shared" ref="H7108:H7171" si="779">IF(G7108&gt;0,G7108,0)</f>
        <v>4.0000000000000036E-2</v>
      </c>
      <c r="I7108" s="1">
        <f t="shared" ref="I7108:I7171" si="780">IF(G7108&lt;0,ABS(G7108),0)</f>
        <v>0</v>
      </c>
      <c r="K7108" s="6">
        <f t="shared" si="774"/>
        <v>3.2857142857142856E-2</v>
      </c>
      <c r="L7108" s="6">
        <f t="shared" si="775"/>
        <v>2.6428571428571405E-2</v>
      </c>
      <c r="M7108" s="6">
        <f t="shared" si="776"/>
        <v>1.2432432432432443</v>
      </c>
      <c r="N7108" s="6">
        <f t="shared" si="777"/>
        <v>55.421686746987973</v>
      </c>
      <c r="Q7108" s="1">
        <v>2.3439179999999999</v>
      </c>
      <c r="R7108" s="3">
        <v>303900</v>
      </c>
    </row>
    <row r="7109" spans="1:18" x14ac:dyDescent="0.2">
      <c r="A7109" s="8">
        <v>44307</v>
      </c>
      <c r="B7109" s="1">
        <v>2.3199999999999998</v>
      </c>
      <c r="C7109" s="1">
        <v>2.39</v>
      </c>
      <c r="D7109" s="1">
        <v>2.31</v>
      </c>
      <c r="E7109" s="1">
        <v>2.37</v>
      </c>
      <c r="G7109" s="6">
        <f t="shared" si="778"/>
        <v>0</v>
      </c>
      <c r="H7109" s="1">
        <f t="shared" si="779"/>
        <v>0</v>
      </c>
      <c r="I7109" s="1">
        <f t="shared" si="780"/>
        <v>0</v>
      </c>
      <c r="K7109" s="6">
        <f t="shared" si="774"/>
        <v>3.2857142857142856E-2</v>
      </c>
      <c r="L7109" s="6">
        <f t="shared" si="775"/>
        <v>2.3571428571428577E-2</v>
      </c>
      <c r="M7109" s="6">
        <f t="shared" si="776"/>
        <v>1.3939393939393936</v>
      </c>
      <c r="N7109" s="6">
        <f t="shared" si="777"/>
        <v>58.227848101265813</v>
      </c>
      <c r="Q7109" s="1">
        <v>2.3439179999999999</v>
      </c>
      <c r="R7109" s="3">
        <v>119200</v>
      </c>
    </row>
    <row r="7110" spans="1:18" x14ac:dyDescent="0.2">
      <c r="A7110" s="8">
        <v>44308</v>
      </c>
      <c r="B7110" s="1">
        <v>2.37</v>
      </c>
      <c r="C7110" s="1">
        <v>2.38</v>
      </c>
      <c r="D7110" s="1">
        <v>2.31</v>
      </c>
      <c r="E7110" s="1">
        <v>2.35</v>
      </c>
      <c r="G7110" s="6">
        <f t="shared" si="778"/>
        <v>-2.0000000000000018E-2</v>
      </c>
      <c r="H7110" s="1">
        <f t="shared" si="779"/>
        <v>0</v>
      </c>
      <c r="I7110" s="1">
        <f t="shared" si="780"/>
        <v>2.0000000000000018E-2</v>
      </c>
      <c r="K7110" s="6">
        <f t="shared" si="774"/>
        <v>2.6428571428571437E-2</v>
      </c>
      <c r="L7110" s="6">
        <f t="shared" si="775"/>
        <v>2.5000000000000005E-2</v>
      </c>
      <c r="M7110" s="6">
        <f t="shared" si="776"/>
        <v>1.0571428571428572</v>
      </c>
      <c r="N7110" s="6">
        <f t="shared" si="777"/>
        <v>51.388888888888886</v>
      </c>
      <c r="Q7110" s="1">
        <v>2.3241390000000002</v>
      </c>
      <c r="R7110" s="3">
        <v>103600</v>
      </c>
    </row>
    <row r="7111" spans="1:18" x14ac:dyDescent="0.2">
      <c r="A7111" s="8">
        <v>44309</v>
      </c>
      <c r="B7111" s="1">
        <v>2.35</v>
      </c>
      <c r="C7111" s="1">
        <v>2.3889999999999998</v>
      </c>
      <c r="D7111" s="1">
        <v>2.3199999999999998</v>
      </c>
      <c r="E7111" s="1">
        <v>2.35</v>
      </c>
      <c r="G7111" s="6">
        <f t="shared" si="778"/>
        <v>0</v>
      </c>
      <c r="H7111" s="1">
        <f t="shared" si="779"/>
        <v>0</v>
      </c>
      <c r="I7111" s="1">
        <f t="shared" si="780"/>
        <v>0</v>
      </c>
      <c r="K7111" s="6">
        <f t="shared" si="774"/>
        <v>2.6428571428571437E-2</v>
      </c>
      <c r="L7111" s="6">
        <f t="shared" si="775"/>
        <v>2.4285714285714275E-2</v>
      </c>
      <c r="M7111" s="6">
        <f t="shared" si="776"/>
        <v>1.0882352941176479</v>
      </c>
      <c r="N7111" s="6">
        <f t="shared" si="777"/>
        <v>52.112676056338039</v>
      </c>
      <c r="Q7111" s="1">
        <v>2.3241390000000002</v>
      </c>
      <c r="R7111" s="3">
        <v>138400</v>
      </c>
    </row>
    <row r="7112" spans="1:18" x14ac:dyDescent="0.2">
      <c r="A7112" s="8">
        <v>44312</v>
      </c>
      <c r="B7112" s="1">
        <v>2.34</v>
      </c>
      <c r="C7112" s="1">
        <v>2.46</v>
      </c>
      <c r="D7112" s="1">
        <v>2.34</v>
      </c>
      <c r="E7112" s="1">
        <v>2.44</v>
      </c>
      <c r="G7112" s="6">
        <f t="shared" si="778"/>
        <v>8.9999999999999858E-2</v>
      </c>
      <c r="H7112" s="1">
        <f t="shared" si="779"/>
        <v>8.9999999999999858E-2</v>
      </c>
      <c r="I7112" s="1">
        <f t="shared" si="780"/>
        <v>0</v>
      </c>
      <c r="K7112" s="6">
        <f t="shared" si="774"/>
        <v>2.9999999999999995E-2</v>
      </c>
      <c r="L7112" s="6">
        <f t="shared" si="775"/>
        <v>2.4285714285714275E-2</v>
      </c>
      <c r="M7112" s="6">
        <f t="shared" si="776"/>
        <v>1.2352941176470591</v>
      </c>
      <c r="N7112" s="6">
        <f t="shared" si="777"/>
        <v>55.263157894736842</v>
      </c>
      <c r="Q7112" s="1">
        <v>2.4131480000000001</v>
      </c>
      <c r="R7112" s="3">
        <v>151200</v>
      </c>
    </row>
    <row r="7113" spans="1:18" x14ac:dyDescent="0.2">
      <c r="A7113" s="8">
        <v>44313</v>
      </c>
      <c r="B7113" s="1">
        <v>2.5</v>
      </c>
      <c r="C7113" s="1">
        <v>2.5</v>
      </c>
      <c r="D7113" s="1">
        <v>2.39</v>
      </c>
      <c r="E7113" s="1">
        <v>2.41</v>
      </c>
      <c r="G7113" s="6">
        <f t="shared" si="778"/>
        <v>-2.9999999999999805E-2</v>
      </c>
      <c r="H7113" s="1">
        <f t="shared" si="779"/>
        <v>0</v>
      </c>
      <c r="I7113" s="1">
        <f t="shared" si="780"/>
        <v>2.9999999999999805E-2</v>
      </c>
      <c r="K7113" s="6">
        <f t="shared" si="774"/>
        <v>2.9999999999999995E-2</v>
      </c>
      <c r="L7113" s="6">
        <f t="shared" si="775"/>
        <v>2.3571428571428545E-2</v>
      </c>
      <c r="M7113" s="6">
        <f t="shared" si="776"/>
        <v>1.272727272727274</v>
      </c>
      <c r="N7113" s="6">
        <f t="shared" si="777"/>
        <v>56.000000000000028</v>
      </c>
      <c r="Q7113" s="1">
        <v>2.3834789999999999</v>
      </c>
      <c r="R7113" s="3">
        <v>154200</v>
      </c>
    </row>
    <row r="7114" spans="1:18" x14ac:dyDescent="0.2">
      <c r="A7114" s="8">
        <v>44314</v>
      </c>
      <c r="B7114" s="1">
        <v>2.5</v>
      </c>
      <c r="C7114" s="1">
        <v>2.57</v>
      </c>
      <c r="D7114" s="1">
        <v>2.41</v>
      </c>
      <c r="E7114" s="1">
        <v>2.5299999999999998</v>
      </c>
      <c r="G7114" s="6">
        <f t="shared" si="778"/>
        <v>0.11999999999999966</v>
      </c>
      <c r="H7114" s="1">
        <f t="shared" si="779"/>
        <v>0.11999999999999966</v>
      </c>
      <c r="I7114" s="1">
        <f t="shared" si="780"/>
        <v>0</v>
      </c>
      <c r="K7114" s="6">
        <f t="shared" si="774"/>
        <v>3.8571428571428541E-2</v>
      </c>
      <c r="L7114" s="6">
        <f t="shared" si="775"/>
        <v>2.1428571428571415E-2</v>
      </c>
      <c r="M7114" s="6">
        <f t="shared" si="776"/>
        <v>1.7999999999999998</v>
      </c>
      <c r="N7114" s="6">
        <f t="shared" si="777"/>
        <v>64.285714285714278</v>
      </c>
      <c r="Q7114" s="1">
        <v>2.5021580000000001</v>
      </c>
      <c r="R7114" s="3">
        <v>227400</v>
      </c>
    </row>
    <row r="7115" spans="1:18" x14ac:dyDescent="0.2">
      <c r="A7115" s="8">
        <v>44315</v>
      </c>
      <c r="B7115" s="1">
        <v>2.56</v>
      </c>
      <c r="C7115" s="1">
        <v>2.59</v>
      </c>
      <c r="D7115" s="1">
        <v>2.4900000000000002</v>
      </c>
      <c r="E7115" s="1">
        <v>2.5</v>
      </c>
      <c r="G7115" s="6">
        <f t="shared" si="778"/>
        <v>-2.9999999999999805E-2</v>
      </c>
      <c r="H7115" s="1">
        <f t="shared" si="779"/>
        <v>0</v>
      </c>
      <c r="I7115" s="1">
        <f t="shared" si="780"/>
        <v>2.9999999999999805E-2</v>
      </c>
      <c r="K7115" s="6">
        <f t="shared" si="774"/>
        <v>3.8571428571428541E-2</v>
      </c>
      <c r="L7115" s="6">
        <f t="shared" si="775"/>
        <v>2.0714285714285685E-2</v>
      </c>
      <c r="M7115" s="6">
        <f t="shared" si="776"/>
        <v>1.8620689655172424</v>
      </c>
      <c r="N7115" s="6">
        <f t="shared" si="777"/>
        <v>65.060240963855435</v>
      </c>
      <c r="Q7115" s="1">
        <v>2.4724879999999998</v>
      </c>
      <c r="R7115" s="3">
        <v>159700</v>
      </c>
    </row>
    <row r="7116" spans="1:18" x14ac:dyDescent="0.2">
      <c r="A7116" s="8">
        <v>44316</v>
      </c>
      <c r="B7116" s="1">
        <v>2.5</v>
      </c>
      <c r="C7116" s="1">
        <v>2.5299999999999998</v>
      </c>
      <c r="D7116" s="1">
        <v>2.4</v>
      </c>
      <c r="E7116" s="1">
        <v>2.4</v>
      </c>
      <c r="G7116" s="6">
        <f t="shared" si="778"/>
        <v>-0.10000000000000009</v>
      </c>
      <c r="H7116" s="1">
        <f t="shared" si="779"/>
        <v>0</v>
      </c>
      <c r="I7116" s="1">
        <f t="shared" si="780"/>
        <v>0.10000000000000009</v>
      </c>
      <c r="K7116" s="6">
        <f t="shared" si="774"/>
        <v>3.7857142857142846E-2</v>
      </c>
      <c r="L7116" s="6">
        <f t="shared" si="775"/>
        <v>2.7857142857142834E-2</v>
      </c>
      <c r="M7116" s="6">
        <f t="shared" si="776"/>
        <v>1.3589743589743597</v>
      </c>
      <c r="N7116" s="6">
        <f t="shared" si="777"/>
        <v>57.608695652173921</v>
      </c>
      <c r="Q7116" s="1">
        <v>2.3735889999999999</v>
      </c>
      <c r="R7116" s="3">
        <v>211100</v>
      </c>
    </row>
    <row r="7117" spans="1:18" x14ac:dyDescent="0.2">
      <c r="A7117" s="8">
        <v>44319</v>
      </c>
      <c r="B7117" s="1">
        <v>2.4500000000000002</v>
      </c>
      <c r="C7117" s="1">
        <v>2.5299999999999998</v>
      </c>
      <c r="D7117" s="1">
        <v>2.41</v>
      </c>
      <c r="E7117" s="1">
        <v>2.52</v>
      </c>
      <c r="G7117" s="6">
        <f t="shared" si="778"/>
        <v>0.12000000000000011</v>
      </c>
      <c r="H7117" s="1">
        <f t="shared" si="779"/>
        <v>0.12000000000000011</v>
      </c>
      <c r="I7117" s="1">
        <f t="shared" si="780"/>
        <v>0</v>
      </c>
      <c r="K7117" s="6">
        <f t="shared" si="774"/>
        <v>4.5714285714285693E-2</v>
      </c>
      <c r="L7117" s="6">
        <f t="shared" si="775"/>
        <v>2.7857142857142834E-2</v>
      </c>
      <c r="M7117" s="6">
        <f t="shared" si="776"/>
        <v>1.6410256410256416</v>
      </c>
      <c r="N7117" s="6">
        <f t="shared" si="777"/>
        <v>62.135922330097095</v>
      </c>
      <c r="Q7117" s="1">
        <v>2.4922680000000001</v>
      </c>
      <c r="R7117" s="3">
        <v>97100</v>
      </c>
    </row>
    <row r="7118" spans="1:18" x14ac:dyDescent="0.2">
      <c r="A7118" s="8">
        <v>44320</v>
      </c>
      <c r="B7118" s="1">
        <v>2.56</v>
      </c>
      <c r="C7118" s="1">
        <v>2.56</v>
      </c>
      <c r="D7118" s="1">
        <v>2.4300000000000002</v>
      </c>
      <c r="E7118" s="1">
        <v>2.5099999999999998</v>
      </c>
      <c r="G7118" s="6">
        <f t="shared" si="778"/>
        <v>-1.0000000000000231E-2</v>
      </c>
      <c r="H7118" s="1">
        <f t="shared" si="779"/>
        <v>0</v>
      </c>
      <c r="I7118" s="1">
        <f t="shared" si="780"/>
        <v>1.0000000000000231E-2</v>
      </c>
      <c r="K7118" s="6">
        <f t="shared" si="774"/>
        <v>2.9285714285714266E-2</v>
      </c>
      <c r="L7118" s="6">
        <f t="shared" si="775"/>
        <v>2.8571428571428564E-2</v>
      </c>
      <c r="M7118" s="6">
        <f t="shared" si="776"/>
        <v>1.0249999999999995</v>
      </c>
      <c r="N7118" s="6">
        <f t="shared" si="777"/>
        <v>50.617283950617271</v>
      </c>
      <c r="Q7118" s="1">
        <v>2.4823780000000002</v>
      </c>
      <c r="R7118" s="3">
        <v>119300</v>
      </c>
    </row>
    <row r="7119" spans="1:18" x14ac:dyDescent="0.2">
      <c r="A7119" s="8">
        <v>44321</v>
      </c>
      <c r="B7119" s="1">
        <v>2.5299999999999998</v>
      </c>
      <c r="C7119" s="1">
        <v>2.7589999999999999</v>
      </c>
      <c r="D7119" s="1">
        <v>2.5299999999999998</v>
      </c>
      <c r="E7119" s="1">
        <v>2.72</v>
      </c>
      <c r="G7119" s="6">
        <f t="shared" si="778"/>
        <v>0.21000000000000041</v>
      </c>
      <c r="H7119" s="1">
        <f t="shared" si="779"/>
        <v>0.21000000000000041</v>
      </c>
      <c r="I7119" s="1">
        <f t="shared" si="780"/>
        <v>0</v>
      </c>
      <c r="K7119" s="6">
        <f t="shared" si="774"/>
        <v>4.1428571428571433E-2</v>
      </c>
      <c r="L7119" s="6">
        <f t="shared" si="775"/>
        <v>2.8571428571428564E-2</v>
      </c>
      <c r="M7119" s="6">
        <f t="shared" si="776"/>
        <v>1.4500000000000006</v>
      </c>
      <c r="N7119" s="6">
        <f t="shared" si="777"/>
        <v>59.183673469387763</v>
      </c>
      <c r="Q7119" s="1">
        <v>2.690067</v>
      </c>
      <c r="R7119" s="3">
        <v>423400</v>
      </c>
    </row>
    <row r="7120" spans="1:18" x14ac:dyDescent="0.2">
      <c r="A7120" s="8">
        <v>44322</v>
      </c>
      <c r="B7120" s="1">
        <v>2.65</v>
      </c>
      <c r="C7120" s="1">
        <v>2.72</v>
      </c>
      <c r="D7120" s="1">
        <v>2.5</v>
      </c>
      <c r="E7120" s="1">
        <v>2.58</v>
      </c>
      <c r="G7120" s="6">
        <f t="shared" si="778"/>
        <v>-0.14000000000000012</v>
      </c>
      <c r="H7120" s="1">
        <f t="shared" si="779"/>
        <v>0</v>
      </c>
      <c r="I7120" s="1">
        <f t="shared" si="780"/>
        <v>0.14000000000000012</v>
      </c>
      <c r="K7120" s="6">
        <f t="shared" ref="K7120:K7183" si="781">AVERAGE(H7107:H7120)</f>
        <v>4.1428571428571433E-2</v>
      </c>
      <c r="L7120" s="6">
        <f t="shared" ref="L7120:L7183" si="782">AVERAGE(I7107:I7120)</f>
        <v>2.3571428571428577E-2</v>
      </c>
      <c r="M7120" s="6">
        <f t="shared" ref="M7120:M7183" si="783">K7120/L7120</f>
        <v>1.7575757575757573</v>
      </c>
      <c r="N7120" s="6">
        <f t="shared" si="777"/>
        <v>63.73626373626373</v>
      </c>
      <c r="Q7120" s="1">
        <v>2.5516079999999999</v>
      </c>
      <c r="R7120" s="3">
        <v>212900</v>
      </c>
    </row>
    <row r="7121" spans="1:18" x14ac:dyDescent="0.2">
      <c r="A7121" s="8">
        <v>44323</v>
      </c>
      <c r="B7121" s="1">
        <v>2.5499999999999998</v>
      </c>
      <c r="C7121" s="1">
        <v>2.74</v>
      </c>
      <c r="D7121" s="1">
        <v>2.5499999999999998</v>
      </c>
      <c r="E7121" s="1">
        <v>2.71</v>
      </c>
      <c r="G7121" s="6">
        <f t="shared" si="778"/>
        <v>0.12999999999999989</v>
      </c>
      <c r="H7121" s="1">
        <f t="shared" si="779"/>
        <v>0.12999999999999989</v>
      </c>
      <c r="I7121" s="1">
        <f t="shared" si="780"/>
        <v>0</v>
      </c>
      <c r="K7121" s="6">
        <f t="shared" si="781"/>
        <v>5.0714285714285712E-2</v>
      </c>
      <c r="L7121" s="6">
        <f t="shared" si="782"/>
        <v>2.3571428571428577E-2</v>
      </c>
      <c r="M7121" s="6">
        <f t="shared" si="783"/>
        <v>2.1515151515151509</v>
      </c>
      <c r="N7121" s="6">
        <f t="shared" ref="N7121:N7184" si="784">IF(L7121=0,100,100-(100/(1+M7121)))</f>
        <v>68.269230769230759</v>
      </c>
      <c r="Q7121" s="1">
        <v>2.680177</v>
      </c>
      <c r="R7121" s="3">
        <v>159600</v>
      </c>
    </row>
    <row r="7122" spans="1:18" x14ac:dyDescent="0.2">
      <c r="A7122" s="8">
        <v>44326</v>
      </c>
      <c r="B7122" s="1">
        <v>2.74</v>
      </c>
      <c r="C7122" s="1">
        <v>2.75</v>
      </c>
      <c r="D7122" s="1">
        <v>2.61</v>
      </c>
      <c r="E7122" s="1">
        <v>2.63</v>
      </c>
      <c r="G7122" s="6">
        <f t="shared" si="778"/>
        <v>-8.0000000000000071E-2</v>
      </c>
      <c r="H7122" s="1">
        <f t="shared" si="779"/>
        <v>0</v>
      </c>
      <c r="I7122" s="1">
        <f t="shared" si="780"/>
        <v>8.0000000000000071E-2</v>
      </c>
      <c r="K7122" s="6">
        <f t="shared" si="781"/>
        <v>4.7857142857142855E-2</v>
      </c>
      <c r="L7122" s="6">
        <f t="shared" si="782"/>
        <v>2.9285714285714297E-2</v>
      </c>
      <c r="M7122" s="6">
        <f t="shared" si="783"/>
        <v>1.6341463414634139</v>
      </c>
      <c r="N7122" s="6">
        <f t="shared" si="784"/>
        <v>62.037037037037024</v>
      </c>
      <c r="Q7122" s="1">
        <v>2.6010580000000001</v>
      </c>
      <c r="R7122" s="3">
        <v>105700</v>
      </c>
    </row>
    <row r="7123" spans="1:18" x14ac:dyDescent="0.2">
      <c r="A7123" s="8">
        <v>44327</v>
      </c>
      <c r="B7123" s="1">
        <v>2.54</v>
      </c>
      <c r="C7123" s="1">
        <v>2.73</v>
      </c>
      <c r="D7123" s="1">
        <v>2.52</v>
      </c>
      <c r="E7123" s="1">
        <v>2.7</v>
      </c>
      <c r="G7123" s="6">
        <f t="shared" si="778"/>
        <v>7.0000000000000284E-2</v>
      </c>
      <c r="H7123" s="1">
        <f t="shared" si="779"/>
        <v>7.0000000000000284E-2</v>
      </c>
      <c r="I7123" s="1">
        <f t="shared" si="780"/>
        <v>0</v>
      </c>
      <c r="K7123" s="6">
        <f t="shared" si="781"/>
        <v>5.2857142857142873E-2</v>
      </c>
      <c r="L7123" s="6">
        <f t="shared" si="782"/>
        <v>2.9285714285714297E-2</v>
      </c>
      <c r="M7123" s="6">
        <f t="shared" si="783"/>
        <v>1.8048780487804876</v>
      </c>
      <c r="N7123" s="6">
        <f t="shared" si="784"/>
        <v>64.347826086956516</v>
      </c>
      <c r="Q7123" s="1">
        <v>2.6702870000000001</v>
      </c>
      <c r="R7123" s="3">
        <v>301700</v>
      </c>
    </row>
    <row r="7124" spans="1:18" x14ac:dyDescent="0.2">
      <c r="A7124" s="8">
        <v>44328</v>
      </c>
      <c r="B7124" s="1">
        <v>2.71</v>
      </c>
      <c r="C7124" s="1">
        <v>2.79</v>
      </c>
      <c r="D7124" s="1">
        <v>2.66</v>
      </c>
      <c r="E7124" s="1">
        <v>2.69</v>
      </c>
      <c r="G7124" s="6">
        <f t="shared" si="778"/>
        <v>-1.0000000000000231E-2</v>
      </c>
      <c r="H7124" s="1">
        <f t="shared" si="779"/>
        <v>0</v>
      </c>
      <c r="I7124" s="1">
        <f t="shared" si="780"/>
        <v>1.0000000000000231E-2</v>
      </c>
      <c r="K7124" s="6">
        <f t="shared" si="781"/>
        <v>5.2857142857142873E-2</v>
      </c>
      <c r="L7124" s="6">
        <f t="shared" si="782"/>
        <v>2.8571428571428598E-2</v>
      </c>
      <c r="M7124" s="6">
        <f t="shared" si="783"/>
        <v>1.8499999999999988</v>
      </c>
      <c r="N7124" s="6">
        <f t="shared" si="784"/>
        <v>64.912280701754369</v>
      </c>
      <c r="Q7124" s="1">
        <v>2.6603970000000001</v>
      </c>
      <c r="R7124" s="3">
        <v>333400</v>
      </c>
    </row>
    <row r="7125" spans="1:18" x14ac:dyDescent="0.2">
      <c r="A7125" s="8">
        <v>44329</v>
      </c>
      <c r="B7125" s="1">
        <v>2.69</v>
      </c>
      <c r="C7125" s="1">
        <v>2.69</v>
      </c>
      <c r="D7125" s="1">
        <v>2.48</v>
      </c>
      <c r="E7125" s="1">
        <v>2.5099999999999998</v>
      </c>
      <c r="G7125" s="6">
        <f t="shared" si="778"/>
        <v>-0.18000000000000016</v>
      </c>
      <c r="H7125" s="1">
        <f t="shared" si="779"/>
        <v>0</v>
      </c>
      <c r="I7125" s="1">
        <f t="shared" si="780"/>
        <v>0.18000000000000016</v>
      </c>
      <c r="K7125" s="6">
        <f t="shared" si="781"/>
        <v>5.2857142857142873E-2</v>
      </c>
      <c r="L7125" s="6">
        <f t="shared" si="782"/>
        <v>4.1428571428571467E-2</v>
      </c>
      <c r="M7125" s="6">
        <f t="shared" si="783"/>
        <v>1.2758620689655165</v>
      </c>
      <c r="N7125" s="6">
        <f t="shared" si="784"/>
        <v>56.060606060606048</v>
      </c>
      <c r="Q7125" s="1">
        <v>2.4823780000000002</v>
      </c>
      <c r="R7125" s="3">
        <v>533500</v>
      </c>
    </row>
    <row r="7126" spans="1:18" x14ac:dyDescent="0.2">
      <c r="A7126" s="8">
        <v>44330</v>
      </c>
      <c r="B7126" s="1">
        <v>2.5499999999999998</v>
      </c>
      <c r="C7126" s="1">
        <v>2.694</v>
      </c>
      <c r="D7126" s="1">
        <v>2.54</v>
      </c>
      <c r="E7126" s="1">
        <v>2.66</v>
      </c>
      <c r="G7126" s="6">
        <f t="shared" si="778"/>
        <v>0.15000000000000036</v>
      </c>
      <c r="H7126" s="1">
        <f t="shared" si="779"/>
        <v>0.15000000000000036</v>
      </c>
      <c r="I7126" s="1">
        <f t="shared" si="780"/>
        <v>0</v>
      </c>
      <c r="K7126" s="6">
        <f t="shared" si="781"/>
        <v>5.7142857142857197E-2</v>
      </c>
      <c r="L7126" s="6">
        <f t="shared" si="782"/>
        <v>4.1428571428571467E-2</v>
      </c>
      <c r="M7126" s="6">
        <f t="shared" si="783"/>
        <v>1.3793103448275863</v>
      </c>
      <c r="N7126" s="6">
        <f t="shared" si="784"/>
        <v>57.971014492753625</v>
      </c>
      <c r="Q7126" s="1">
        <v>2.6307269999999998</v>
      </c>
      <c r="R7126" s="3">
        <v>327300</v>
      </c>
    </row>
    <row r="7127" spans="1:18" x14ac:dyDescent="0.2">
      <c r="A7127" s="8">
        <v>44333</v>
      </c>
      <c r="B7127" s="1">
        <v>2.67</v>
      </c>
      <c r="C7127" s="1">
        <v>2.88</v>
      </c>
      <c r="D7127" s="1">
        <v>2.65</v>
      </c>
      <c r="E7127" s="1">
        <v>2.8</v>
      </c>
      <c r="G7127" s="6">
        <f t="shared" si="778"/>
        <v>0.13999999999999968</v>
      </c>
      <c r="H7127" s="1">
        <f t="shared" si="779"/>
        <v>0.13999999999999968</v>
      </c>
      <c r="I7127" s="1">
        <f t="shared" si="780"/>
        <v>0</v>
      </c>
      <c r="K7127" s="6">
        <f t="shared" si="781"/>
        <v>6.7142857142857171E-2</v>
      </c>
      <c r="L7127" s="6">
        <f t="shared" si="782"/>
        <v>3.9285714285714333E-2</v>
      </c>
      <c r="M7127" s="6">
        <f t="shared" si="783"/>
        <v>1.7090909090909077</v>
      </c>
      <c r="N7127" s="6">
        <f t="shared" si="784"/>
        <v>63.08724832214763</v>
      </c>
      <c r="Q7127" s="1">
        <v>2.7691859999999999</v>
      </c>
      <c r="R7127" s="3">
        <v>477100</v>
      </c>
    </row>
    <row r="7128" spans="1:18" x14ac:dyDescent="0.2">
      <c r="A7128" s="8">
        <v>44334</v>
      </c>
      <c r="B7128" s="1">
        <v>2.81</v>
      </c>
      <c r="C7128" s="1">
        <v>2.83</v>
      </c>
      <c r="D7128" s="1">
        <v>2.7</v>
      </c>
      <c r="E7128" s="1">
        <v>2.73</v>
      </c>
      <c r="G7128" s="6">
        <f t="shared" si="778"/>
        <v>-6.999999999999984E-2</v>
      </c>
      <c r="H7128" s="1">
        <f t="shared" si="779"/>
        <v>0</v>
      </c>
      <c r="I7128" s="1">
        <f t="shared" si="780"/>
        <v>6.999999999999984E-2</v>
      </c>
      <c r="K7128" s="6">
        <f t="shared" si="781"/>
        <v>5.8571428571428621E-2</v>
      </c>
      <c r="L7128" s="6">
        <f t="shared" si="782"/>
        <v>4.4285714285714324E-2</v>
      </c>
      <c r="M7128" s="6">
        <f t="shared" si="783"/>
        <v>1.3225806451612903</v>
      </c>
      <c r="N7128" s="6">
        <f t="shared" si="784"/>
        <v>56.944444444444436</v>
      </c>
      <c r="Q7128" s="1">
        <v>2.6999569999999999</v>
      </c>
      <c r="R7128" s="3">
        <v>196400</v>
      </c>
    </row>
    <row r="7129" spans="1:18" x14ac:dyDescent="0.2">
      <c r="A7129" s="8">
        <v>44335</v>
      </c>
      <c r="B7129" s="1">
        <v>2.57</v>
      </c>
      <c r="C7129" s="1">
        <v>2.7</v>
      </c>
      <c r="D7129" s="1">
        <v>2.57</v>
      </c>
      <c r="E7129" s="1">
        <v>2.68</v>
      </c>
      <c r="G7129" s="6">
        <f t="shared" si="778"/>
        <v>-4.9999999999999822E-2</v>
      </c>
      <c r="H7129" s="1">
        <f t="shared" si="779"/>
        <v>0</v>
      </c>
      <c r="I7129" s="1">
        <f t="shared" si="780"/>
        <v>4.9999999999999822E-2</v>
      </c>
      <c r="K7129" s="6">
        <f t="shared" si="781"/>
        <v>5.8571428571428621E-2</v>
      </c>
      <c r="L7129" s="6">
        <f t="shared" si="782"/>
        <v>4.5714285714285756E-2</v>
      </c>
      <c r="M7129" s="6">
        <f t="shared" si="783"/>
        <v>1.28125</v>
      </c>
      <c r="N7129" s="6">
        <f t="shared" si="784"/>
        <v>56.164383561643838</v>
      </c>
      <c r="Q7129" s="1">
        <v>2.6505070000000002</v>
      </c>
      <c r="R7129" s="3">
        <v>132800</v>
      </c>
    </row>
    <row r="7130" spans="1:18" x14ac:dyDescent="0.2">
      <c r="A7130" s="8">
        <v>44336</v>
      </c>
      <c r="B7130" s="1">
        <v>2.67</v>
      </c>
      <c r="C7130" s="1">
        <v>2.68</v>
      </c>
      <c r="D7130" s="1">
        <v>2.6</v>
      </c>
      <c r="E7130" s="1">
        <v>2.65</v>
      </c>
      <c r="G7130" s="6">
        <f t="shared" si="778"/>
        <v>-3.0000000000000249E-2</v>
      </c>
      <c r="H7130" s="1">
        <f t="shared" si="779"/>
        <v>0</v>
      </c>
      <c r="I7130" s="1">
        <f t="shared" si="780"/>
        <v>3.0000000000000249E-2</v>
      </c>
      <c r="K7130" s="6">
        <f t="shared" si="781"/>
        <v>5.8571428571428621E-2</v>
      </c>
      <c r="L7130" s="6">
        <f t="shared" si="782"/>
        <v>4.0714285714285765E-2</v>
      </c>
      <c r="M7130" s="6">
        <f t="shared" si="783"/>
        <v>1.4385964912280695</v>
      </c>
      <c r="N7130" s="6">
        <f t="shared" si="784"/>
        <v>58.992805755395672</v>
      </c>
      <c r="Q7130" s="1">
        <v>2.6208369999999999</v>
      </c>
      <c r="R7130" s="3">
        <v>85800</v>
      </c>
    </row>
    <row r="7131" spans="1:18" x14ac:dyDescent="0.2">
      <c r="A7131" s="8">
        <v>44337</v>
      </c>
      <c r="B7131" s="1">
        <v>2.67</v>
      </c>
      <c r="C7131" s="1">
        <v>2.72</v>
      </c>
      <c r="D7131" s="1">
        <v>2.62</v>
      </c>
      <c r="E7131" s="1">
        <v>2.64</v>
      </c>
      <c r="G7131" s="6">
        <f t="shared" si="778"/>
        <v>-9.9999999999997868E-3</v>
      </c>
      <c r="H7131" s="1">
        <f t="shared" si="779"/>
        <v>0</v>
      </c>
      <c r="I7131" s="1">
        <f t="shared" si="780"/>
        <v>9.9999999999997868E-3</v>
      </c>
      <c r="K7131" s="6">
        <f t="shared" si="781"/>
        <v>5.0000000000000044E-2</v>
      </c>
      <c r="L7131" s="6">
        <f t="shared" si="782"/>
        <v>4.1428571428571467E-2</v>
      </c>
      <c r="M7131" s="6">
        <f t="shared" si="783"/>
        <v>1.2068965517241379</v>
      </c>
      <c r="N7131" s="6">
        <f t="shared" si="784"/>
        <v>54.6875</v>
      </c>
      <c r="Q7131" s="1">
        <v>2.6109469999999999</v>
      </c>
      <c r="R7131" s="3">
        <v>148200</v>
      </c>
    </row>
    <row r="7132" spans="1:18" x14ac:dyDescent="0.2">
      <c r="A7132" s="8">
        <v>44340</v>
      </c>
      <c r="B7132" s="1">
        <v>2.68</v>
      </c>
      <c r="C7132" s="1">
        <v>2.74</v>
      </c>
      <c r="D7132" s="1">
        <v>2.62</v>
      </c>
      <c r="E7132" s="1">
        <v>2.7</v>
      </c>
      <c r="G7132" s="6">
        <f t="shared" si="778"/>
        <v>6.0000000000000053E-2</v>
      </c>
      <c r="H7132" s="1">
        <f t="shared" si="779"/>
        <v>6.0000000000000053E-2</v>
      </c>
      <c r="I7132" s="1">
        <f t="shared" si="780"/>
        <v>0</v>
      </c>
      <c r="K7132" s="6">
        <f t="shared" si="781"/>
        <v>5.4285714285714333E-2</v>
      </c>
      <c r="L7132" s="6">
        <f t="shared" si="782"/>
        <v>4.0714285714285738E-2</v>
      </c>
      <c r="M7132" s="6">
        <f t="shared" si="783"/>
        <v>1.3333333333333337</v>
      </c>
      <c r="N7132" s="6">
        <f t="shared" si="784"/>
        <v>57.142857142857153</v>
      </c>
      <c r="Q7132" s="1">
        <v>2.6702870000000001</v>
      </c>
      <c r="R7132" s="3">
        <v>80900</v>
      </c>
    </row>
    <row r="7133" spans="1:18" x14ac:dyDescent="0.2">
      <c r="A7133" s="8">
        <v>44341</v>
      </c>
      <c r="B7133" s="1">
        <v>2.7</v>
      </c>
      <c r="C7133" s="1">
        <v>2.72</v>
      </c>
      <c r="D7133" s="1">
        <v>2.5499999999999998</v>
      </c>
      <c r="E7133" s="1">
        <v>2.5499999999999998</v>
      </c>
      <c r="G7133" s="6">
        <f t="shared" si="778"/>
        <v>-0.15000000000000036</v>
      </c>
      <c r="H7133" s="1">
        <f t="shared" si="779"/>
        <v>0</v>
      </c>
      <c r="I7133" s="1">
        <f t="shared" si="780"/>
        <v>0.15000000000000036</v>
      </c>
      <c r="K7133" s="6">
        <f t="shared" si="781"/>
        <v>3.9285714285714306E-2</v>
      </c>
      <c r="L7133" s="6">
        <f t="shared" si="782"/>
        <v>5.1428571428571476E-2</v>
      </c>
      <c r="M7133" s="6">
        <f t="shared" si="783"/>
        <v>0.76388888888888862</v>
      </c>
      <c r="N7133" s="6">
        <f t="shared" si="784"/>
        <v>43.307086614173222</v>
      </c>
      <c r="Q7133" s="1">
        <v>2.521938</v>
      </c>
      <c r="R7133" s="3">
        <v>214900</v>
      </c>
    </row>
    <row r="7134" spans="1:18" x14ac:dyDescent="0.2">
      <c r="A7134" s="8">
        <v>44342</v>
      </c>
      <c r="B7134" s="1">
        <v>2.5499999999999998</v>
      </c>
      <c r="C7134" s="1">
        <v>2.64</v>
      </c>
      <c r="D7134" s="1">
        <v>2.5499999999999998</v>
      </c>
      <c r="E7134" s="1">
        <v>2.62</v>
      </c>
      <c r="G7134" s="6">
        <f t="shared" si="778"/>
        <v>7.0000000000000284E-2</v>
      </c>
      <c r="H7134" s="1">
        <f t="shared" si="779"/>
        <v>7.0000000000000284E-2</v>
      </c>
      <c r="I7134" s="1">
        <f t="shared" si="780"/>
        <v>0</v>
      </c>
      <c r="K7134" s="6">
        <f t="shared" si="781"/>
        <v>4.4285714285714324E-2</v>
      </c>
      <c r="L7134" s="6">
        <f t="shared" si="782"/>
        <v>4.1428571428571467E-2</v>
      </c>
      <c r="M7134" s="6">
        <f t="shared" si="783"/>
        <v>1.0689655172413792</v>
      </c>
      <c r="N7134" s="6">
        <f t="shared" si="784"/>
        <v>51.666666666666657</v>
      </c>
      <c r="Q7134" s="1">
        <v>2.591167</v>
      </c>
      <c r="R7134" s="3">
        <v>162500</v>
      </c>
    </row>
    <row r="7135" spans="1:18" x14ac:dyDescent="0.2">
      <c r="A7135" s="8">
        <v>44343</v>
      </c>
      <c r="B7135" s="1">
        <v>2.64</v>
      </c>
      <c r="C7135" s="1">
        <v>2.67</v>
      </c>
      <c r="D7135" s="1">
        <v>2.6</v>
      </c>
      <c r="E7135" s="1">
        <v>2.65</v>
      </c>
      <c r="G7135" s="6">
        <f t="shared" si="778"/>
        <v>2.9999999999999805E-2</v>
      </c>
      <c r="H7135" s="1">
        <f t="shared" si="779"/>
        <v>2.9999999999999805E-2</v>
      </c>
      <c r="I7135" s="1">
        <f t="shared" si="780"/>
        <v>0</v>
      </c>
      <c r="K7135" s="6">
        <f t="shared" si="781"/>
        <v>3.7142857142857179E-2</v>
      </c>
      <c r="L7135" s="6">
        <f t="shared" si="782"/>
        <v>4.1428571428571467E-2</v>
      </c>
      <c r="M7135" s="6">
        <f t="shared" si="783"/>
        <v>0.89655172413793105</v>
      </c>
      <c r="N7135" s="6">
        <f t="shared" si="784"/>
        <v>47.272727272727273</v>
      </c>
      <c r="Q7135" s="1">
        <v>2.6208369999999999</v>
      </c>
      <c r="R7135" s="3">
        <v>169200</v>
      </c>
    </row>
    <row r="7136" spans="1:18" x14ac:dyDescent="0.2">
      <c r="A7136" s="8">
        <v>44344</v>
      </c>
      <c r="B7136" s="1">
        <v>2.67</v>
      </c>
      <c r="C7136" s="1">
        <v>2.7949999999999999</v>
      </c>
      <c r="D7136" s="1">
        <v>2.65</v>
      </c>
      <c r="E7136" s="1">
        <v>2.76</v>
      </c>
      <c r="G7136" s="6">
        <f t="shared" si="778"/>
        <v>0.10999999999999988</v>
      </c>
      <c r="H7136" s="1">
        <f t="shared" si="779"/>
        <v>0.10999999999999988</v>
      </c>
      <c r="I7136" s="1">
        <f t="shared" si="780"/>
        <v>0</v>
      </c>
      <c r="K7136" s="6">
        <f t="shared" si="781"/>
        <v>4.5000000000000026E-2</v>
      </c>
      <c r="L7136" s="6">
        <f t="shared" si="782"/>
        <v>3.5714285714285747E-2</v>
      </c>
      <c r="M7136" s="6">
        <f t="shared" si="783"/>
        <v>1.2599999999999996</v>
      </c>
      <c r="N7136" s="6">
        <f t="shared" si="784"/>
        <v>55.752212389380524</v>
      </c>
      <c r="Q7136" s="1">
        <v>2.7296269999999998</v>
      </c>
      <c r="R7136" s="3">
        <v>401300</v>
      </c>
    </row>
    <row r="7137" spans="1:18" x14ac:dyDescent="0.2">
      <c r="A7137" s="8">
        <v>44348</v>
      </c>
      <c r="B7137" s="1">
        <v>2.81</v>
      </c>
      <c r="C7137" s="1">
        <v>3.02</v>
      </c>
      <c r="D7137" s="1">
        <v>2.81</v>
      </c>
      <c r="E7137" s="1">
        <v>3.01</v>
      </c>
      <c r="G7137" s="6">
        <f t="shared" si="778"/>
        <v>0.25</v>
      </c>
      <c r="H7137" s="1">
        <f t="shared" si="779"/>
        <v>0.25</v>
      </c>
      <c r="I7137" s="1">
        <f t="shared" si="780"/>
        <v>0</v>
      </c>
      <c r="K7137" s="6">
        <f t="shared" si="781"/>
        <v>5.7857142857142864E-2</v>
      </c>
      <c r="L7137" s="6">
        <f t="shared" si="782"/>
        <v>3.5714285714285747E-2</v>
      </c>
      <c r="M7137" s="6">
        <f t="shared" si="783"/>
        <v>1.6199999999999988</v>
      </c>
      <c r="N7137" s="6">
        <f t="shared" si="784"/>
        <v>61.832061068702274</v>
      </c>
      <c r="Q7137" s="1">
        <v>2.9768759999999999</v>
      </c>
      <c r="R7137" s="3">
        <v>599300</v>
      </c>
    </row>
    <row r="7138" spans="1:18" x14ac:dyDescent="0.2">
      <c r="A7138" s="8">
        <v>44349</v>
      </c>
      <c r="B7138" s="1">
        <v>3.05</v>
      </c>
      <c r="C7138" s="1">
        <v>3.13</v>
      </c>
      <c r="D7138" s="1">
        <v>2.96</v>
      </c>
      <c r="E7138" s="1">
        <v>3.1</v>
      </c>
      <c r="G7138" s="6">
        <f t="shared" si="778"/>
        <v>9.0000000000000302E-2</v>
      </c>
      <c r="H7138" s="1">
        <f t="shared" si="779"/>
        <v>9.0000000000000302E-2</v>
      </c>
      <c r="I7138" s="1">
        <f t="shared" si="780"/>
        <v>0</v>
      </c>
      <c r="K7138" s="6">
        <f t="shared" si="781"/>
        <v>6.4285714285714307E-2</v>
      </c>
      <c r="L7138" s="6">
        <f t="shared" si="782"/>
        <v>3.5000000000000017E-2</v>
      </c>
      <c r="M7138" s="6">
        <f t="shared" si="783"/>
        <v>1.8367346938775508</v>
      </c>
      <c r="N7138" s="6">
        <f t="shared" si="784"/>
        <v>64.748201438848923</v>
      </c>
      <c r="Q7138" s="1">
        <v>3.0658850000000002</v>
      </c>
      <c r="R7138" s="3">
        <v>427600</v>
      </c>
    </row>
    <row r="7139" spans="1:18" x14ac:dyDescent="0.2">
      <c r="A7139" s="8">
        <v>44350</v>
      </c>
      <c r="B7139" s="1">
        <v>3.07</v>
      </c>
      <c r="C7139" s="1">
        <v>3.11</v>
      </c>
      <c r="D7139" s="1">
        <v>2.98</v>
      </c>
      <c r="E7139" s="1">
        <v>3.06</v>
      </c>
      <c r="G7139" s="6">
        <f t="shared" si="778"/>
        <v>-4.0000000000000036E-2</v>
      </c>
      <c r="H7139" s="1">
        <f t="shared" si="779"/>
        <v>0</v>
      </c>
      <c r="I7139" s="1">
        <f t="shared" si="780"/>
        <v>4.0000000000000036E-2</v>
      </c>
      <c r="K7139" s="6">
        <f t="shared" si="781"/>
        <v>6.4285714285714307E-2</v>
      </c>
      <c r="L7139" s="6">
        <f t="shared" si="782"/>
        <v>2.5000000000000005E-2</v>
      </c>
      <c r="M7139" s="6">
        <f t="shared" si="783"/>
        <v>2.5714285714285716</v>
      </c>
      <c r="N7139" s="6">
        <f t="shared" si="784"/>
        <v>72</v>
      </c>
      <c r="Q7139" s="1">
        <v>3.0263249999999999</v>
      </c>
      <c r="R7139" s="3">
        <v>232900</v>
      </c>
    </row>
    <row r="7140" spans="1:18" x14ac:dyDescent="0.2">
      <c r="A7140" s="8">
        <v>44351</v>
      </c>
      <c r="B7140" s="1">
        <v>3.08</v>
      </c>
      <c r="C7140" s="1">
        <v>3.1</v>
      </c>
      <c r="D7140" s="1">
        <v>3.01</v>
      </c>
      <c r="E7140" s="1">
        <v>3.09</v>
      </c>
      <c r="G7140" s="6">
        <f t="shared" si="778"/>
        <v>2.9999999999999805E-2</v>
      </c>
      <c r="H7140" s="1">
        <f t="shared" si="779"/>
        <v>2.9999999999999805E-2</v>
      </c>
      <c r="I7140" s="1">
        <f t="shared" si="780"/>
        <v>0</v>
      </c>
      <c r="K7140" s="6">
        <f t="shared" si="781"/>
        <v>5.5714285714285702E-2</v>
      </c>
      <c r="L7140" s="6">
        <f t="shared" si="782"/>
        <v>2.5000000000000005E-2</v>
      </c>
      <c r="M7140" s="6">
        <f t="shared" si="783"/>
        <v>2.2285714285714278</v>
      </c>
      <c r="N7140" s="6">
        <f t="shared" si="784"/>
        <v>69.026548672566364</v>
      </c>
      <c r="Q7140" s="1">
        <v>3.0559949999999998</v>
      </c>
      <c r="R7140" s="3">
        <v>226000</v>
      </c>
    </row>
    <row r="7141" spans="1:18" x14ac:dyDescent="0.2">
      <c r="A7141" s="8">
        <v>44354</v>
      </c>
      <c r="B7141" s="1">
        <v>3.1</v>
      </c>
      <c r="C7141" s="1">
        <v>3.23</v>
      </c>
      <c r="D7141" s="1">
        <v>3.03</v>
      </c>
      <c r="E7141" s="1">
        <v>3.21</v>
      </c>
      <c r="G7141" s="6">
        <f t="shared" si="778"/>
        <v>0.12000000000000011</v>
      </c>
      <c r="H7141" s="1">
        <f t="shared" si="779"/>
        <v>0.12000000000000011</v>
      </c>
      <c r="I7141" s="1">
        <f t="shared" si="780"/>
        <v>0</v>
      </c>
      <c r="K7141" s="6">
        <f t="shared" si="781"/>
        <v>5.4285714285714305E-2</v>
      </c>
      <c r="L7141" s="6">
        <f t="shared" si="782"/>
        <v>2.5000000000000005E-2</v>
      </c>
      <c r="M7141" s="6">
        <f t="shared" si="783"/>
        <v>2.1714285714285717</v>
      </c>
      <c r="N7141" s="6">
        <f t="shared" si="784"/>
        <v>68.468468468468473</v>
      </c>
      <c r="Q7141" s="1">
        <v>3.1746750000000001</v>
      </c>
      <c r="R7141" s="3">
        <v>330900</v>
      </c>
    </row>
    <row r="7142" spans="1:18" x14ac:dyDescent="0.2">
      <c r="A7142" s="8">
        <v>44355</v>
      </c>
      <c r="B7142" s="1">
        <v>3.24</v>
      </c>
      <c r="C7142" s="1">
        <v>3.39</v>
      </c>
      <c r="D7142" s="1">
        <v>3.16</v>
      </c>
      <c r="E7142" s="1">
        <v>3.35</v>
      </c>
      <c r="G7142" s="6">
        <f t="shared" si="778"/>
        <v>0.14000000000000012</v>
      </c>
      <c r="H7142" s="1">
        <f t="shared" si="779"/>
        <v>0.14000000000000012</v>
      </c>
      <c r="I7142" s="1">
        <f t="shared" si="780"/>
        <v>0</v>
      </c>
      <c r="K7142" s="6">
        <f t="shared" si="781"/>
        <v>6.4285714285714307E-2</v>
      </c>
      <c r="L7142" s="6">
        <f t="shared" si="782"/>
        <v>2.0000000000000018E-2</v>
      </c>
      <c r="M7142" s="6">
        <f t="shared" si="783"/>
        <v>3.2142857142857126</v>
      </c>
      <c r="N7142" s="6">
        <f t="shared" si="784"/>
        <v>76.271186440677951</v>
      </c>
      <c r="Q7142" s="1">
        <v>3.3131339999999998</v>
      </c>
      <c r="R7142" s="3">
        <v>543900</v>
      </c>
    </row>
    <row r="7143" spans="1:18" x14ac:dyDescent="0.2">
      <c r="A7143" s="8">
        <v>44356</v>
      </c>
      <c r="B7143" s="1">
        <v>3.33</v>
      </c>
      <c r="C7143" s="1">
        <v>3.41</v>
      </c>
      <c r="D7143" s="1">
        <v>3.25</v>
      </c>
      <c r="E7143" s="1">
        <v>3.25</v>
      </c>
      <c r="G7143" s="6">
        <f t="shared" si="778"/>
        <v>-0.10000000000000009</v>
      </c>
      <c r="H7143" s="1">
        <f t="shared" si="779"/>
        <v>0</v>
      </c>
      <c r="I7143" s="1">
        <f t="shared" si="780"/>
        <v>0.10000000000000009</v>
      </c>
      <c r="K7143" s="6">
        <f t="shared" si="781"/>
        <v>6.4285714285714307E-2</v>
      </c>
      <c r="L7143" s="6">
        <f t="shared" si="782"/>
        <v>2.3571428571428608E-2</v>
      </c>
      <c r="M7143" s="6">
        <f t="shared" si="783"/>
        <v>2.727272727272724</v>
      </c>
      <c r="N7143" s="6">
        <f t="shared" si="784"/>
        <v>73.170731707317046</v>
      </c>
      <c r="Q7143" s="1">
        <v>3.2142339999999998</v>
      </c>
      <c r="R7143" s="3">
        <v>271700</v>
      </c>
    </row>
    <row r="7144" spans="1:18" x14ac:dyDescent="0.2">
      <c r="A7144" s="8">
        <v>44357</v>
      </c>
      <c r="B7144" s="1">
        <v>3.32</v>
      </c>
      <c r="C7144" s="1">
        <v>3.35</v>
      </c>
      <c r="D7144" s="1">
        <v>3.1</v>
      </c>
      <c r="E7144" s="1">
        <v>3.13</v>
      </c>
      <c r="G7144" s="6">
        <f t="shared" si="778"/>
        <v>-0.12000000000000011</v>
      </c>
      <c r="H7144" s="1">
        <f t="shared" si="779"/>
        <v>0</v>
      </c>
      <c r="I7144" s="1">
        <f t="shared" si="780"/>
        <v>0.12000000000000011</v>
      </c>
      <c r="K7144" s="6">
        <f t="shared" si="781"/>
        <v>6.4285714285714307E-2</v>
      </c>
      <c r="L7144" s="6">
        <f t="shared" si="782"/>
        <v>3.0000000000000027E-2</v>
      </c>
      <c r="M7144" s="6">
        <f t="shared" si="783"/>
        <v>2.1428571428571415</v>
      </c>
      <c r="N7144" s="6">
        <f t="shared" si="784"/>
        <v>68.181818181818173</v>
      </c>
      <c r="Q7144" s="1">
        <v>3.0955550000000001</v>
      </c>
      <c r="R7144" s="3">
        <v>261100</v>
      </c>
    </row>
    <row r="7145" spans="1:18" x14ac:dyDescent="0.2">
      <c r="A7145" s="8">
        <v>44358</v>
      </c>
      <c r="B7145" s="1">
        <v>3.17</v>
      </c>
      <c r="C7145" s="1">
        <v>3.25</v>
      </c>
      <c r="D7145" s="1">
        <v>3.14</v>
      </c>
      <c r="E7145" s="1">
        <v>3.23</v>
      </c>
      <c r="G7145" s="6">
        <f t="shared" si="778"/>
        <v>0.10000000000000009</v>
      </c>
      <c r="H7145" s="1">
        <f t="shared" si="779"/>
        <v>0.10000000000000009</v>
      </c>
      <c r="I7145" s="1">
        <f t="shared" si="780"/>
        <v>0</v>
      </c>
      <c r="K7145" s="6">
        <f t="shared" si="781"/>
        <v>7.1428571428571466E-2</v>
      </c>
      <c r="L7145" s="6">
        <f t="shared" si="782"/>
        <v>2.9285714285714328E-2</v>
      </c>
      <c r="M7145" s="6">
        <f t="shared" si="783"/>
        <v>2.4390243902439002</v>
      </c>
      <c r="N7145" s="6">
        <f t="shared" si="784"/>
        <v>70.921985815602824</v>
      </c>
      <c r="Q7145" s="1">
        <v>3.1944539999999999</v>
      </c>
      <c r="R7145" s="3">
        <v>110600</v>
      </c>
    </row>
    <row r="7146" spans="1:18" x14ac:dyDescent="0.2">
      <c r="A7146" s="8">
        <v>44361</v>
      </c>
      <c r="B7146" s="1">
        <v>3.32</v>
      </c>
      <c r="C7146" s="1">
        <v>3.35</v>
      </c>
      <c r="D7146" s="1">
        <v>3.2010000000000001</v>
      </c>
      <c r="E7146" s="1">
        <v>3.26</v>
      </c>
      <c r="G7146" s="6">
        <f t="shared" si="778"/>
        <v>2.9999999999999805E-2</v>
      </c>
      <c r="H7146" s="1">
        <f t="shared" si="779"/>
        <v>2.9999999999999805E-2</v>
      </c>
      <c r="I7146" s="1">
        <f t="shared" si="780"/>
        <v>0</v>
      </c>
      <c r="K7146" s="6">
        <f t="shared" si="781"/>
        <v>6.9285714285714298E-2</v>
      </c>
      <c r="L7146" s="6">
        <f t="shared" si="782"/>
        <v>2.9285714285714328E-2</v>
      </c>
      <c r="M7146" s="6">
        <f t="shared" si="783"/>
        <v>2.3658536585365821</v>
      </c>
      <c r="N7146" s="6">
        <f t="shared" si="784"/>
        <v>70.289855072463737</v>
      </c>
      <c r="Q7146" s="1">
        <v>3.2241240000000002</v>
      </c>
      <c r="R7146" s="3">
        <v>275600</v>
      </c>
    </row>
    <row r="7147" spans="1:18" x14ac:dyDescent="0.2">
      <c r="A7147" s="8">
        <v>44362</v>
      </c>
      <c r="B7147" s="1">
        <v>3.32</v>
      </c>
      <c r="C7147" s="1">
        <v>3.3220000000000001</v>
      </c>
      <c r="D7147" s="1">
        <v>3.2</v>
      </c>
      <c r="E7147" s="1">
        <v>3.27</v>
      </c>
      <c r="G7147" s="6">
        <f t="shared" si="778"/>
        <v>1.0000000000000231E-2</v>
      </c>
      <c r="H7147" s="1">
        <f t="shared" si="779"/>
        <v>1.0000000000000231E-2</v>
      </c>
      <c r="I7147" s="1">
        <f t="shared" si="780"/>
        <v>0</v>
      </c>
      <c r="K7147" s="6">
        <f t="shared" si="781"/>
        <v>7.0000000000000034E-2</v>
      </c>
      <c r="L7147" s="6">
        <f t="shared" si="782"/>
        <v>1.8571428571428589E-2</v>
      </c>
      <c r="M7147" s="6">
        <f t="shared" si="783"/>
        <v>3.7692307692307674</v>
      </c>
      <c r="N7147" s="6">
        <f t="shared" si="784"/>
        <v>79.032258064516128</v>
      </c>
      <c r="Q7147" s="1">
        <v>3.2340140000000002</v>
      </c>
      <c r="R7147" s="3">
        <v>176900</v>
      </c>
    </row>
    <row r="7148" spans="1:18" x14ac:dyDescent="0.2">
      <c r="A7148" s="8">
        <v>44363</v>
      </c>
      <c r="B7148" s="1">
        <v>3.26</v>
      </c>
      <c r="C7148" s="1">
        <v>3.3079999999999998</v>
      </c>
      <c r="D7148" s="1">
        <v>3.16</v>
      </c>
      <c r="E7148" s="1">
        <v>3.2</v>
      </c>
      <c r="G7148" s="6">
        <f t="shared" si="778"/>
        <v>-6.999999999999984E-2</v>
      </c>
      <c r="H7148" s="1">
        <f t="shared" si="779"/>
        <v>0</v>
      </c>
      <c r="I7148" s="1">
        <f t="shared" si="780"/>
        <v>6.999999999999984E-2</v>
      </c>
      <c r="K7148" s="6">
        <f t="shared" si="781"/>
        <v>6.5000000000000016E-2</v>
      </c>
      <c r="L7148" s="6">
        <f t="shared" si="782"/>
        <v>2.3571428571428577E-2</v>
      </c>
      <c r="M7148" s="6">
        <f t="shared" si="783"/>
        <v>2.7575757575757578</v>
      </c>
      <c r="N7148" s="6">
        <f t="shared" si="784"/>
        <v>73.387096774193552</v>
      </c>
      <c r="Q7148" s="1">
        <v>3.1647850000000002</v>
      </c>
      <c r="R7148" s="3">
        <v>220900</v>
      </c>
    </row>
    <row r="7149" spans="1:18" x14ac:dyDescent="0.2">
      <c r="A7149" s="8">
        <v>44364</v>
      </c>
      <c r="B7149" s="1">
        <v>3.2</v>
      </c>
      <c r="C7149" s="1">
        <v>3.23</v>
      </c>
      <c r="D7149" s="1">
        <v>2.83</v>
      </c>
      <c r="E7149" s="1">
        <v>3.07</v>
      </c>
      <c r="G7149" s="6">
        <f t="shared" si="778"/>
        <v>-0.13000000000000034</v>
      </c>
      <c r="H7149" s="1">
        <f t="shared" si="779"/>
        <v>0</v>
      </c>
      <c r="I7149" s="1">
        <f t="shared" si="780"/>
        <v>0.13000000000000034</v>
      </c>
      <c r="K7149" s="6">
        <f t="shared" si="781"/>
        <v>6.2857142857142875E-2</v>
      </c>
      <c r="L7149" s="6">
        <f t="shared" si="782"/>
        <v>3.2857142857142883E-2</v>
      </c>
      <c r="M7149" s="6">
        <f t="shared" si="783"/>
        <v>1.9130434782608685</v>
      </c>
      <c r="N7149" s="6">
        <f t="shared" si="784"/>
        <v>65.671641791044763</v>
      </c>
      <c r="Q7149" s="1">
        <v>3.0362149999999999</v>
      </c>
      <c r="R7149" s="3">
        <v>505400</v>
      </c>
    </row>
    <row r="7150" spans="1:18" x14ac:dyDescent="0.2">
      <c r="A7150" s="8">
        <v>44365</v>
      </c>
      <c r="B7150" s="1">
        <v>3.02</v>
      </c>
      <c r="C7150" s="1">
        <v>3.21</v>
      </c>
      <c r="D7150" s="1">
        <v>3.02</v>
      </c>
      <c r="E7150" s="1">
        <v>3.14</v>
      </c>
      <c r="G7150" s="6">
        <f t="shared" si="778"/>
        <v>7.0000000000000284E-2</v>
      </c>
      <c r="H7150" s="1">
        <f t="shared" si="779"/>
        <v>7.0000000000000284E-2</v>
      </c>
      <c r="I7150" s="1">
        <f t="shared" si="780"/>
        <v>0</v>
      </c>
      <c r="K7150" s="6">
        <f t="shared" si="781"/>
        <v>6.0000000000000053E-2</v>
      </c>
      <c r="L7150" s="6">
        <f t="shared" si="782"/>
        <v>3.2857142857142883E-2</v>
      </c>
      <c r="M7150" s="6">
        <f t="shared" si="783"/>
        <v>1.8260869565217392</v>
      </c>
      <c r="N7150" s="6">
        <f t="shared" si="784"/>
        <v>64.615384615384613</v>
      </c>
      <c r="Q7150" s="1">
        <v>3.105445</v>
      </c>
      <c r="R7150" s="3">
        <v>165400</v>
      </c>
    </row>
    <row r="7151" spans="1:18" x14ac:dyDescent="0.2">
      <c r="A7151" s="8">
        <v>44368</v>
      </c>
      <c r="B7151" s="1">
        <v>3.13</v>
      </c>
      <c r="C7151" s="1">
        <v>3.25</v>
      </c>
      <c r="D7151" s="1">
        <v>3.1</v>
      </c>
      <c r="E7151" s="1">
        <v>3.22</v>
      </c>
      <c r="G7151" s="6">
        <f t="shared" si="778"/>
        <v>8.0000000000000071E-2</v>
      </c>
      <c r="H7151" s="1">
        <f t="shared" si="779"/>
        <v>8.0000000000000071E-2</v>
      </c>
      <c r="I7151" s="1">
        <f t="shared" si="780"/>
        <v>0</v>
      </c>
      <c r="K7151" s="6">
        <f t="shared" si="781"/>
        <v>4.7857142857142917E-2</v>
      </c>
      <c r="L7151" s="6">
        <f t="shared" si="782"/>
        <v>3.2857142857142883E-2</v>
      </c>
      <c r="M7151" s="6">
        <f t="shared" si="783"/>
        <v>1.4565217391304355</v>
      </c>
      <c r="N7151" s="6">
        <f t="shared" si="784"/>
        <v>59.292035398230098</v>
      </c>
      <c r="Q7151" s="1">
        <v>3.1845650000000001</v>
      </c>
      <c r="R7151" s="3">
        <v>155400</v>
      </c>
    </row>
    <row r="7152" spans="1:18" x14ac:dyDescent="0.2">
      <c r="A7152" s="8">
        <v>44369</v>
      </c>
      <c r="B7152" s="1">
        <v>3.23</v>
      </c>
      <c r="C7152" s="1">
        <v>3.28</v>
      </c>
      <c r="D7152" s="1">
        <v>3.1</v>
      </c>
      <c r="E7152" s="1">
        <v>3.14</v>
      </c>
      <c r="G7152" s="6">
        <f t="shared" si="778"/>
        <v>-8.0000000000000071E-2</v>
      </c>
      <c r="H7152" s="1">
        <f t="shared" si="779"/>
        <v>0</v>
      </c>
      <c r="I7152" s="1">
        <f t="shared" si="780"/>
        <v>8.0000000000000071E-2</v>
      </c>
      <c r="K7152" s="6">
        <f t="shared" si="781"/>
        <v>4.1428571428571467E-2</v>
      </c>
      <c r="L7152" s="6">
        <f t="shared" si="782"/>
        <v>3.8571428571428604E-2</v>
      </c>
      <c r="M7152" s="6">
        <f t="shared" si="783"/>
        <v>1.0740740740740742</v>
      </c>
      <c r="N7152" s="6">
        <f t="shared" si="784"/>
        <v>51.785714285714292</v>
      </c>
      <c r="Q7152" s="1">
        <v>3.105445</v>
      </c>
      <c r="R7152" s="3">
        <v>191600</v>
      </c>
    </row>
    <row r="7153" spans="1:18" x14ac:dyDescent="0.2">
      <c r="A7153" s="8">
        <v>44370</v>
      </c>
      <c r="B7153" s="1">
        <v>3.2</v>
      </c>
      <c r="C7153" s="1">
        <v>3.3</v>
      </c>
      <c r="D7153" s="1">
        <v>3.17</v>
      </c>
      <c r="E7153" s="1">
        <v>3.2</v>
      </c>
      <c r="G7153" s="6">
        <f t="shared" si="778"/>
        <v>6.0000000000000053E-2</v>
      </c>
      <c r="H7153" s="1">
        <f t="shared" si="779"/>
        <v>6.0000000000000053E-2</v>
      </c>
      <c r="I7153" s="1">
        <f t="shared" si="780"/>
        <v>0</v>
      </c>
      <c r="K7153" s="6">
        <f t="shared" si="781"/>
        <v>4.5714285714285756E-2</v>
      </c>
      <c r="L7153" s="6">
        <f t="shared" si="782"/>
        <v>3.5714285714285747E-2</v>
      </c>
      <c r="M7153" s="6">
        <f t="shared" si="783"/>
        <v>1.28</v>
      </c>
      <c r="N7153" s="6">
        <f t="shared" si="784"/>
        <v>56.140350877192986</v>
      </c>
      <c r="Q7153" s="1">
        <v>3.1647850000000002</v>
      </c>
      <c r="R7153" s="3">
        <v>179700</v>
      </c>
    </row>
    <row r="7154" spans="1:18" x14ac:dyDescent="0.2">
      <c r="A7154" s="8">
        <v>44371</v>
      </c>
      <c r="B7154" s="1">
        <v>3.24</v>
      </c>
      <c r="C7154" s="1">
        <v>3.38</v>
      </c>
      <c r="D7154" s="1">
        <v>3.2149999999999999</v>
      </c>
      <c r="E7154" s="1">
        <v>3.38</v>
      </c>
      <c r="G7154" s="6">
        <f t="shared" si="778"/>
        <v>0.17999999999999972</v>
      </c>
      <c r="H7154" s="1">
        <f t="shared" si="779"/>
        <v>0.17999999999999972</v>
      </c>
      <c r="I7154" s="1">
        <f t="shared" si="780"/>
        <v>0</v>
      </c>
      <c r="K7154" s="6">
        <f t="shared" si="781"/>
        <v>5.642857142857146E-2</v>
      </c>
      <c r="L7154" s="6">
        <f t="shared" si="782"/>
        <v>3.5714285714285747E-2</v>
      </c>
      <c r="M7154" s="6">
        <f t="shared" si="783"/>
        <v>1.5799999999999994</v>
      </c>
      <c r="N7154" s="6">
        <f t="shared" si="784"/>
        <v>61.240310077519368</v>
      </c>
      <c r="Q7154" s="1">
        <v>3.3428040000000001</v>
      </c>
      <c r="R7154" s="3">
        <v>518900</v>
      </c>
    </row>
    <row r="7155" spans="1:18" x14ac:dyDescent="0.2">
      <c r="A7155" s="8">
        <v>44372</v>
      </c>
      <c r="B7155" s="1">
        <v>3.42</v>
      </c>
      <c r="C7155" s="1">
        <v>3.5</v>
      </c>
      <c r="D7155" s="1">
        <v>3.36</v>
      </c>
      <c r="E7155" s="1">
        <v>3.5</v>
      </c>
      <c r="G7155" s="6">
        <f t="shared" si="778"/>
        <v>0.12000000000000011</v>
      </c>
      <c r="H7155" s="1">
        <f t="shared" si="779"/>
        <v>0.12000000000000011</v>
      </c>
      <c r="I7155" s="1">
        <f t="shared" si="780"/>
        <v>0</v>
      </c>
      <c r="K7155" s="6">
        <f t="shared" si="781"/>
        <v>5.642857142857146E-2</v>
      </c>
      <c r="L7155" s="6">
        <f t="shared" si="782"/>
        <v>3.5714285714285747E-2</v>
      </c>
      <c r="M7155" s="6">
        <f t="shared" si="783"/>
        <v>1.5799999999999994</v>
      </c>
      <c r="N7155" s="6">
        <f t="shared" si="784"/>
        <v>61.240310077519368</v>
      </c>
      <c r="Q7155" s="1">
        <v>3.4614829999999999</v>
      </c>
      <c r="R7155" s="3">
        <v>476300</v>
      </c>
    </row>
    <row r="7156" spans="1:18" x14ac:dyDescent="0.2">
      <c r="A7156" s="8">
        <v>44375</v>
      </c>
      <c r="B7156" s="1">
        <v>3.6</v>
      </c>
      <c r="C7156" s="1">
        <v>3.7</v>
      </c>
      <c r="D7156" s="1">
        <v>3.27</v>
      </c>
      <c r="E7156" s="1">
        <v>3.3</v>
      </c>
      <c r="G7156" s="6">
        <f t="shared" si="778"/>
        <v>-0.20000000000000018</v>
      </c>
      <c r="H7156" s="1">
        <f t="shared" si="779"/>
        <v>0</v>
      </c>
      <c r="I7156" s="1">
        <f t="shared" si="780"/>
        <v>0.20000000000000018</v>
      </c>
      <c r="K7156" s="6">
        <f t="shared" si="781"/>
        <v>4.6428571428571451E-2</v>
      </c>
      <c r="L7156" s="6">
        <f t="shared" si="782"/>
        <v>5.0000000000000044E-2</v>
      </c>
      <c r="M7156" s="6">
        <f t="shared" si="783"/>
        <v>0.92857142857142816</v>
      </c>
      <c r="N7156" s="6">
        <f t="shared" si="784"/>
        <v>48.148148148148138</v>
      </c>
      <c r="Q7156" s="1">
        <v>3.263684</v>
      </c>
      <c r="R7156" s="3">
        <v>494600</v>
      </c>
    </row>
    <row r="7157" spans="1:18" x14ac:dyDescent="0.2">
      <c r="A7157" s="8">
        <v>44376</v>
      </c>
      <c r="B7157" s="1">
        <v>3.29</v>
      </c>
      <c r="C7157" s="1">
        <v>3.36</v>
      </c>
      <c r="D7157" s="1">
        <v>3.14</v>
      </c>
      <c r="E7157" s="1">
        <v>3.17</v>
      </c>
      <c r="G7157" s="6">
        <f t="shared" si="778"/>
        <v>-0.12999999999999989</v>
      </c>
      <c r="H7157" s="1">
        <f t="shared" si="779"/>
        <v>0</v>
      </c>
      <c r="I7157" s="1">
        <f t="shared" si="780"/>
        <v>0.12999999999999989</v>
      </c>
      <c r="K7157" s="6">
        <f t="shared" si="781"/>
        <v>4.6428571428571451E-2</v>
      </c>
      <c r="L7157" s="6">
        <f t="shared" si="782"/>
        <v>5.2142857142857171E-2</v>
      </c>
      <c r="M7157" s="6">
        <f t="shared" si="783"/>
        <v>0.89041095890410948</v>
      </c>
      <c r="N7157" s="6">
        <f t="shared" si="784"/>
        <v>47.10144927536232</v>
      </c>
      <c r="Q7157" s="1">
        <v>3.1351149999999999</v>
      </c>
      <c r="R7157" s="3">
        <v>259500</v>
      </c>
    </row>
    <row r="7158" spans="1:18" x14ac:dyDescent="0.2">
      <c r="A7158" s="8">
        <v>44377</v>
      </c>
      <c r="B7158" s="1">
        <v>3.16</v>
      </c>
      <c r="C7158" s="1">
        <v>3.3490000000000002</v>
      </c>
      <c r="D7158" s="1">
        <v>3.16</v>
      </c>
      <c r="E7158" s="1">
        <v>3.25</v>
      </c>
      <c r="G7158" s="6">
        <f t="shared" si="778"/>
        <v>8.0000000000000071E-2</v>
      </c>
      <c r="H7158" s="1">
        <f t="shared" si="779"/>
        <v>8.0000000000000071E-2</v>
      </c>
      <c r="I7158" s="1">
        <f t="shared" si="780"/>
        <v>0</v>
      </c>
      <c r="K7158" s="6">
        <f t="shared" si="781"/>
        <v>5.2142857142857171E-2</v>
      </c>
      <c r="L7158" s="6">
        <f t="shared" si="782"/>
        <v>4.3571428571428594E-2</v>
      </c>
      <c r="M7158" s="6">
        <f t="shared" si="783"/>
        <v>1.1967213114754098</v>
      </c>
      <c r="N7158" s="6">
        <f t="shared" si="784"/>
        <v>54.477611940298509</v>
      </c>
      <c r="Q7158" s="1">
        <v>3.2142339999999998</v>
      </c>
      <c r="R7158" s="3">
        <v>215100</v>
      </c>
    </row>
    <row r="7159" spans="1:18" x14ac:dyDescent="0.2">
      <c r="A7159" s="8">
        <v>44378</v>
      </c>
      <c r="B7159" s="1">
        <v>3.31</v>
      </c>
      <c r="C7159" s="1">
        <v>3.39</v>
      </c>
      <c r="D7159" s="1">
        <v>3.3</v>
      </c>
      <c r="E7159" s="1">
        <v>3.32</v>
      </c>
      <c r="G7159" s="6">
        <f t="shared" si="778"/>
        <v>6.999999999999984E-2</v>
      </c>
      <c r="H7159" s="1">
        <f t="shared" si="779"/>
        <v>6.999999999999984E-2</v>
      </c>
      <c r="I7159" s="1">
        <f t="shared" si="780"/>
        <v>0</v>
      </c>
      <c r="K7159" s="6">
        <f t="shared" si="781"/>
        <v>5.000000000000001E-2</v>
      </c>
      <c r="L7159" s="6">
        <f t="shared" si="782"/>
        <v>4.3571428571428594E-2</v>
      </c>
      <c r="M7159" s="6">
        <f t="shared" si="783"/>
        <v>1.1475409836065571</v>
      </c>
      <c r="N7159" s="6">
        <f t="shared" si="784"/>
        <v>53.435114503816791</v>
      </c>
      <c r="Q7159" s="1">
        <v>3.2834639999999999</v>
      </c>
      <c r="R7159" s="3">
        <v>231600</v>
      </c>
    </row>
    <row r="7160" spans="1:18" x14ac:dyDescent="0.2">
      <c r="A7160" s="8">
        <v>44379</v>
      </c>
      <c r="B7160" s="1">
        <v>3.39</v>
      </c>
      <c r="C7160" s="1">
        <v>3.39</v>
      </c>
      <c r="D7160" s="1">
        <v>3.24</v>
      </c>
      <c r="E7160" s="1">
        <v>3.32</v>
      </c>
      <c r="G7160" s="6">
        <f t="shared" si="778"/>
        <v>0</v>
      </c>
      <c r="H7160" s="1">
        <f t="shared" si="779"/>
        <v>0</v>
      </c>
      <c r="I7160" s="1">
        <f t="shared" si="780"/>
        <v>0</v>
      </c>
      <c r="K7160" s="6">
        <f t="shared" si="781"/>
        <v>4.7857142857142883E-2</v>
      </c>
      <c r="L7160" s="6">
        <f t="shared" si="782"/>
        <v>4.3571428571428594E-2</v>
      </c>
      <c r="M7160" s="6">
        <f t="shared" si="783"/>
        <v>1.098360655737705</v>
      </c>
      <c r="N7160" s="6">
        <f t="shared" si="784"/>
        <v>52.34375</v>
      </c>
      <c r="Q7160" s="1">
        <v>3.2834639999999999</v>
      </c>
      <c r="R7160" s="3">
        <v>165800</v>
      </c>
    </row>
    <row r="7161" spans="1:18" x14ac:dyDescent="0.2">
      <c r="A7161" s="8">
        <v>44383</v>
      </c>
      <c r="B7161" s="1">
        <v>3.33</v>
      </c>
      <c r="C7161" s="1">
        <v>3.33</v>
      </c>
      <c r="D7161" s="1">
        <v>3.11</v>
      </c>
      <c r="E7161" s="1">
        <v>3.15</v>
      </c>
      <c r="G7161" s="6">
        <f t="shared" si="778"/>
        <v>-0.16999999999999993</v>
      </c>
      <c r="H7161" s="1">
        <f t="shared" si="779"/>
        <v>0</v>
      </c>
      <c r="I7161" s="1">
        <f t="shared" si="780"/>
        <v>0.16999999999999993</v>
      </c>
      <c r="K7161" s="6">
        <f t="shared" si="781"/>
        <v>4.7142857142857153E-2</v>
      </c>
      <c r="L7161" s="6">
        <f t="shared" si="782"/>
        <v>5.571428571428573E-2</v>
      </c>
      <c r="M7161" s="6">
        <f t="shared" si="783"/>
        <v>0.84615384615384615</v>
      </c>
      <c r="N7161" s="6">
        <f t="shared" si="784"/>
        <v>45.833333333333336</v>
      </c>
      <c r="Q7161" s="1">
        <v>3.115335</v>
      </c>
      <c r="R7161" s="3">
        <v>327300</v>
      </c>
    </row>
    <row r="7162" spans="1:18" x14ac:dyDescent="0.2">
      <c r="A7162" s="8">
        <v>44384</v>
      </c>
      <c r="B7162" s="1">
        <v>3.15</v>
      </c>
      <c r="C7162" s="1">
        <v>3.17</v>
      </c>
      <c r="D7162" s="1">
        <v>3.03</v>
      </c>
      <c r="E7162" s="1">
        <v>3.14</v>
      </c>
      <c r="G7162" s="6">
        <f t="shared" si="778"/>
        <v>-9.9999999999997868E-3</v>
      </c>
      <c r="H7162" s="1">
        <f t="shared" si="779"/>
        <v>0</v>
      </c>
      <c r="I7162" s="1">
        <f t="shared" si="780"/>
        <v>9.9999999999997868E-3</v>
      </c>
      <c r="K7162" s="6">
        <f t="shared" si="781"/>
        <v>4.7142857142857153E-2</v>
      </c>
      <c r="L7162" s="6">
        <f t="shared" si="782"/>
        <v>5.1428571428571442E-2</v>
      </c>
      <c r="M7162" s="6">
        <f t="shared" si="783"/>
        <v>0.91666666666666663</v>
      </c>
      <c r="N7162" s="6">
        <f t="shared" si="784"/>
        <v>47.826086956521735</v>
      </c>
      <c r="Q7162" s="1">
        <v>3.105445</v>
      </c>
      <c r="R7162" s="3">
        <v>184300</v>
      </c>
    </row>
    <row r="7163" spans="1:18" x14ac:dyDescent="0.2">
      <c r="A7163" s="8">
        <v>44385</v>
      </c>
      <c r="B7163" s="1">
        <v>3.08</v>
      </c>
      <c r="C7163" s="1">
        <v>3.16</v>
      </c>
      <c r="D7163" s="1">
        <v>2.91</v>
      </c>
      <c r="E7163" s="1">
        <v>3.05</v>
      </c>
      <c r="G7163" s="6">
        <f t="shared" si="778"/>
        <v>-9.0000000000000302E-2</v>
      </c>
      <c r="H7163" s="1">
        <f t="shared" si="779"/>
        <v>0</v>
      </c>
      <c r="I7163" s="1">
        <f t="shared" si="780"/>
        <v>9.0000000000000302E-2</v>
      </c>
      <c r="K7163" s="6">
        <f t="shared" si="781"/>
        <v>4.7142857142857153E-2</v>
      </c>
      <c r="L7163" s="6">
        <f t="shared" si="782"/>
        <v>4.8571428571428585E-2</v>
      </c>
      <c r="M7163" s="6">
        <f t="shared" si="783"/>
        <v>0.97058823529411764</v>
      </c>
      <c r="N7163" s="6">
        <f t="shared" si="784"/>
        <v>49.253731343283583</v>
      </c>
      <c r="Q7163" s="1">
        <v>3.016435</v>
      </c>
      <c r="R7163" s="3">
        <v>286900</v>
      </c>
    </row>
    <row r="7164" spans="1:18" x14ac:dyDescent="0.2">
      <c r="A7164" s="8">
        <v>44386</v>
      </c>
      <c r="B7164" s="1">
        <v>3.05</v>
      </c>
      <c r="C7164" s="1">
        <v>3.24</v>
      </c>
      <c r="D7164" s="1">
        <v>3.05</v>
      </c>
      <c r="E7164" s="1">
        <v>3.18</v>
      </c>
      <c r="G7164" s="6">
        <f t="shared" si="778"/>
        <v>0.13000000000000034</v>
      </c>
      <c r="H7164" s="1">
        <f t="shared" si="779"/>
        <v>0.13000000000000034</v>
      </c>
      <c r="I7164" s="1">
        <f t="shared" si="780"/>
        <v>0</v>
      </c>
      <c r="K7164" s="6">
        <f t="shared" si="781"/>
        <v>5.1428571428571442E-2</v>
      </c>
      <c r="L7164" s="6">
        <f t="shared" si="782"/>
        <v>4.8571428571428585E-2</v>
      </c>
      <c r="M7164" s="6">
        <f t="shared" si="783"/>
        <v>1.0588235294117647</v>
      </c>
      <c r="N7164" s="6">
        <f t="shared" si="784"/>
        <v>51.428571428571423</v>
      </c>
      <c r="Q7164" s="1">
        <v>3.1450049999999998</v>
      </c>
      <c r="R7164" s="3">
        <v>160800</v>
      </c>
    </row>
    <row r="7165" spans="1:18" x14ac:dyDescent="0.2">
      <c r="A7165" s="8">
        <v>44389</v>
      </c>
      <c r="B7165" s="1">
        <v>3.17</v>
      </c>
      <c r="C7165" s="1">
        <v>3.2170000000000001</v>
      </c>
      <c r="D7165" s="1">
        <v>3.13</v>
      </c>
      <c r="E7165" s="1">
        <v>3.19</v>
      </c>
      <c r="G7165" s="6">
        <f t="shared" si="778"/>
        <v>9.9999999999997868E-3</v>
      </c>
      <c r="H7165" s="1">
        <f t="shared" si="779"/>
        <v>9.9999999999997868E-3</v>
      </c>
      <c r="I7165" s="1">
        <f t="shared" si="780"/>
        <v>0</v>
      </c>
      <c r="K7165" s="6">
        <f t="shared" si="781"/>
        <v>4.6428571428571423E-2</v>
      </c>
      <c r="L7165" s="6">
        <f t="shared" si="782"/>
        <v>4.8571428571428585E-2</v>
      </c>
      <c r="M7165" s="6">
        <f t="shared" si="783"/>
        <v>0.95588235294117607</v>
      </c>
      <c r="N7165" s="6">
        <f t="shared" si="784"/>
        <v>48.872180451127811</v>
      </c>
      <c r="Q7165" s="1">
        <v>3.1548949999999998</v>
      </c>
      <c r="R7165" s="3">
        <v>81600</v>
      </c>
    </row>
    <row r="7166" spans="1:18" x14ac:dyDescent="0.2">
      <c r="A7166" s="8">
        <v>44390</v>
      </c>
      <c r="B7166" s="1">
        <v>3.16</v>
      </c>
      <c r="C7166" s="1">
        <v>3.19</v>
      </c>
      <c r="D7166" s="1">
        <v>3.09</v>
      </c>
      <c r="E7166" s="1">
        <v>3.11</v>
      </c>
      <c r="G7166" s="6">
        <f t="shared" si="778"/>
        <v>-8.0000000000000071E-2</v>
      </c>
      <c r="H7166" s="1">
        <f t="shared" si="779"/>
        <v>0</v>
      </c>
      <c r="I7166" s="1">
        <f t="shared" si="780"/>
        <v>8.0000000000000071E-2</v>
      </c>
      <c r="K7166" s="6">
        <f t="shared" si="781"/>
        <v>4.6428571428571423E-2</v>
      </c>
      <c r="L7166" s="6">
        <f t="shared" si="782"/>
        <v>4.8571428571428585E-2</v>
      </c>
      <c r="M7166" s="6">
        <f t="shared" si="783"/>
        <v>0.95588235294117607</v>
      </c>
      <c r="N7166" s="6">
        <f t="shared" si="784"/>
        <v>48.872180451127811</v>
      </c>
      <c r="Q7166" s="1">
        <v>3.0757750000000001</v>
      </c>
      <c r="R7166" s="3">
        <v>89200</v>
      </c>
    </row>
    <row r="7167" spans="1:18" x14ac:dyDescent="0.2">
      <c r="A7167" s="8">
        <v>44391</v>
      </c>
      <c r="B7167" s="1">
        <v>3.11</v>
      </c>
      <c r="C7167" s="1">
        <v>3.17</v>
      </c>
      <c r="D7167" s="1">
        <v>2.93</v>
      </c>
      <c r="E7167" s="1">
        <v>2.97</v>
      </c>
      <c r="G7167" s="6">
        <f t="shared" si="778"/>
        <v>-0.13999999999999968</v>
      </c>
      <c r="H7167" s="1">
        <f t="shared" si="779"/>
        <v>0</v>
      </c>
      <c r="I7167" s="1">
        <f t="shared" si="780"/>
        <v>0.13999999999999968</v>
      </c>
      <c r="K7167" s="6">
        <f t="shared" si="781"/>
        <v>4.2142857142857135E-2</v>
      </c>
      <c r="L7167" s="6">
        <f t="shared" si="782"/>
        <v>5.8571428571428559E-2</v>
      </c>
      <c r="M7167" s="6">
        <f t="shared" si="783"/>
        <v>0.71951219512195119</v>
      </c>
      <c r="N7167" s="6">
        <f t="shared" si="784"/>
        <v>41.843971631205676</v>
      </c>
      <c r="Q7167" s="1">
        <v>2.937316</v>
      </c>
      <c r="R7167" s="3">
        <v>313000</v>
      </c>
    </row>
    <row r="7168" spans="1:18" x14ac:dyDescent="0.2">
      <c r="A7168" s="8">
        <v>44392</v>
      </c>
      <c r="B7168" s="1">
        <v>2.87</v>
      </c>
      <c r="C7168" s="1">
        <v>2.94</v>
      </c>
      <c r="D7168" s="1">
        <v>2.69</v>
      </c>
      <c r="E7168" s="1">
        <v>2.7</v>
      </c>
      <c r="G7168" s="6">
        <f t="shared" si="778"/>
        <v>-0.27</v>
      </c>
      <c r="H7168" s="1">
        <f t="shared" si="779"/>
        <v>0</v>
      </c>
      <c r="I7168" s="1">
        <f t="shared" si="780"/>
        <v>0.27</v>
      </c>
      <c r="K7168" s="6">
        <f t="shared" si="781"/>
        <v>2.9285714285714297E-2</v>
      </c>
      <c r="L7168" s="6">
        <f t="shared" si="782"/>
        <v>7.7857142857142847E-2</v>
      </c>
      <c r="M7168" s="6">
        <f t="shared" si="783"/>
        <v>0.37614678899082588</v>
      </c>
      <c r="N7168" s="6">
        <f t="shared" si="784"/>
        <v>27.333333333333343</v>
      </c>
      <c r="Q7168" s="1">
        <v>2.6702870000000001</v>
      </c>
      <c r="R7168" s="3">
        <v>668500</v>
      </c>
    </row>
    <row r="7169" spans="1:18" x14ac:dyDescent="0.2">
      <c r="A7169" s="8">
        <v>44393</v>
      </c>
      <c r="B7169" s="1">
        <v>2.65</v>
      </c>
      <c r="C7169" s="1">
        <v>2.71</v>
      </c>
      <c r="D7169" s="1">
        <v>2.5</v>
      </c>
      <c r="E7169" s="1">
        <v>2.5</v>
      </c>
      <c r="G7169" s="6">
        <f t="shared" si="778"/>
        <v>-0.20000000000000018</v>
      </c>
      <c r="H7169" s="1">
        <f t="shared" si="779"/>
        <v>0</v>
      </c>
      <c r="I7169" s="1">
        <f t="shared" si="780"/>
        <v>0.20000000000000018</v>
      </c>
      <c r="K7169" s="6">
        <f t="shared" si="781"/>
        <v>2.0714285714285716E-2</v>
      </c>
      <c r="L7169" s="6">
        <f t="shared" si="782"/>
        <v>9.2142857142857151E-2</v>
      </c>
      <c r="M7169" s="6">
        <f t="shared" si="783"/>
        <v>0.22480620155038761</v>
      </c>
      <c r="N7169" s="6">
        <f t="shared" si="784"/>
        <v>18.35443037974683</v>
      </c>
      <c r="Q7169" s="1">
        <v>2.4724879999999998</v>
      </c>
      <c r="R7169" s="3">
        <v>617900</v>
      </c>
    </row>
    <row r="7170" spans="1:18" x14ac:dyDescent="0.2">
      <c r="A7170" s="8">
        <v>44396</v>
      </c>
      <c r="B7170" s="1">
        <v>2.44</v>
      </c>
      <c r="C7170" s="1">
        <v>2.4750000000000001</v>
      </c>
      <c r="D7170" s="1">
        <v>2.35</v>
      </c>
      <c r="E7170" s="1">
        <v>2.36</v>
      </c>
      <c r="G7170" s="6">
        <f t="shared" si="778"/>
        <v>-0.14000000000000012</v>
      </c>
      <c r="H7170" s="1">
        <f t="shared" si="779"/>
        <v>0</v>
      </c>
      <c r="I7170" s="1">
        <f t="shared" si="780"/>
        <v>0.14000000000000012</v>
      </c>
      <c r="K7170" s="6">
        <f t="shared" si="781"/>
        <v>2.0714285714285716E-2</v>
      </c>
      <c r="L7170" s="6">
        <f t="shared" si="782"/>
        <v>8.7857142857142856E-2</v>
      </c>
      <c r="M7170" s="6">
        <f t="shared" si="783"/>
        <v>0.23577235772357727</v>
      </c>
      <c r="N7170" s="6">
        <f t="shared" si="784"/>
        <v>19.078947368421055</v>
      </c>
      <c r="Q7170" s="1">
        <v>2.334028</v>
      </c>
      <c r="R7170" s="3">
        <v>552700</v>
      </c>
    </row>
    <row r="7171" spans="1:18" x14ac:dyDescent="0.2">
      <c r="A7171" s="8">
        <v>44397</v>
      </c>
      <c r="B7171" s="1">
        <v>2.39</v>
      </c>
      <c r="C7171" s="1">
        <v>2.48</v>
      </c>
      <c r="D7171" s="1">
        <v>2.38</v>
      </c>
      <c r="E7171" s="1">
        <v>2.4300000000000002</v>
      </c>
      <c r="G7171" s="6">
        <f t="shared" si="778"/>
        <v>7.0000000000000284E-2</v>
      </c>
      <c r="H7171" s="1">
        <f t="shared" si="779"/>
        <v>7.0000000000000284E-2</v>
      </c>
      <c r="I7171" s="1">
        <f t="shared" si="780"/>
        <v>0</v>
      </c>
      <c r="K7171" s="6">
        <f t="shared" si="781"/>
        <v>2.5714285714285738E-2</v>
      </c>
      <c r="L7171" s="6">
        <f t="shared" si="782"/>
        <v>7.8571428571428584E-2</v>
      </c>
      <c r="M7171" s="6">
        <f t="shared" si="783"/>
        <v>0.32727272727272755</v>
      </c>
      <c r="N7171" s="6">
        <f t="shared" si="784"/>
        <v>24.657534246575366</v>
      </c>
      <c r="Q7171" s="1">
        <v>2.4032580000000001</v>
      </c>
      <c r="R7171" s="3">
        <v>393300</v>
      </c>
    </row>
    <row r="7172" spans="1:18" x14ac:dyDescent="0.2">
      <c r="A7172" s="8">
        <v>44398</v>
      </c>
      <c r="B7172" s="1">
        <v>2.4700000000000002</v>
      </c>
      <c r="C7172" s="1">
        <v>2.64</v>
      </c>
      <c r="D7172" s="1">
        <v>2.4700000000000002</v>
      </c>
      <c r="E7172" s="1">
        <v>2.61</v>
      </c>
      <c r="G7172" s="6">
        <f t="shared" ref="G7172:G7235" si="785">E7172-E7171</f>
        <v>0.17999999999999972</v>
      </c>
      <c r="H7172" s="1">
        <f t="shared" ref="H7172:H7235" si="786">IF(G7172&gt;0,G7172,0)</f>
        <v>0.17999999999999972</v>
      </c>
      <c r="I7172" s="1">
        <f t="shared" ref="I7172:I7235" si="787">IF(G7172&lt;0,ABS(G7172),0)</f>
        <v>0</v>
      </c>
      <c r="K7172" s="6">
        <f t="shared" si="781"/>
        <v>3.2857142857142856E-2</v>
      </c>
      <c r="L7172" s="6">
        <f t="shared" si="782"/>
        <v>7.8571428571428584E-2</v>
      </c>
      <c r="M7172" s="6">
        <f t="shared" si="783"/>
        <v>0.4181818181818181</v>
      </c>
      <c r="N7172" s="6">
        <f t="shared" si="784"/>
        <v>29.487179487179475</v>
      </c>
      <c r="Q7172" s="1">
        <v>2.581277</v>
      </c>
      <c r="R7172" s="3">
        <v>338000</v>
      </c>
    </row>
    <row r="7173" spans="1:18" x14ac:dyDescent="0.2">
      <c r="A7173" s="8">
        <v>44399</v>
      </c>
      <c r="B7173" s="1">
        <v>2.63</v>
      </c>
      <c r="C7173" s="1">
        <v>2.71</v>
      </c>
      <c r="D7173" s="1">
        <v>2.54</v>
      </c>
      <c r="E7173" s="1">
        <v>2.69</v>
      </c>
      <c r="G7173" s="6">
        <f t="shared" si="785"/>
        <v>8.0000000000000071E-2</v>
      </c>
      <c r="H7173" s="1">
        <f t="shared" si="786"/>
        <v>8.0000000000000071E-2</v>
      </c>
      <c r="I7173" s="1">
        <f t="shared" si="787"/>
        <v>0</v>
      </c>
      <c r="K7173" s="6">
        <f t="shared" si="781"/>
        <v>3.3571428571428585E-2</v>
      </c>
      <c r="L7173" s="6">
        <f t="shared" si="782"/>
        <v>7.8571428571428584E-2</v>
      </c>
      <c r="M7173" s="6">
        <f t="shared" si="783"/>
        <v>0.42727272727272736</v>
      </c>
      <c r="N7173" s="6">
        <f t="shared" si="784"/>
        <v>29.936305732484072</v>
      </c>
      <c r="Q7173" s="1">
        <v>2.6603970000000001</v>
      </c>
      <c r="R7173" s="3">
        <v>137400</v>
      </c>
    </row>
    <row r="7174" spans="1:18" x14ac:dyDescent="0.2">
      <c r="A7174" s="8">
        <v>44400</v>
      </c>
      <c r="B7174" s="1">
        <v>2.69</v>
      </c>
      <c r="C7174" s="1">
        <v>2.69</v>
      </c>
      <c r="D7174" s="1">
        <v>2.54</v>
      </c>
      <c r="E7174" s="1">
        <v>2.58</v>
      </c>
      <c r="G7174" s="6">
        <f t="shared" si="785"/>
        <v>-0.10999999999999988</v>
      </c>
      <c r="H7174" s="1">
        <f t="shared" si="786"/>
        <v>0</v>
      </c>
      <c r="I7174" s="1">
        <f t="shared" si="787"/>
        <v>0.10999999999999988</v>
      </c>
      <c r="K7174" s="6">
        <f t="shared" si="781"/>
        <v>3.3571428571428585E-2</v>
      </c>
      <c r="L7174" s="6">
        <f t="shared" si="782"/>
        <v>8.6428571428571424E-2</v>
      </c>
      <c r="M7174" s="6">
        <f t="shared" si="783"/>
        <v>0.38842975206611591</v>
      </c>
      <c r="N7174" s="6">
        <f t="shared" si="784"/>
        <v>27.976190476190496</v>
      </c>
      <c r="Q7174" s="1">
        <v>2.5516079999999999</v>
      </c>
      <c r="R7174" s="3">
        <v>90400</v>
      </c>
    </row>
    <row r="7175" spans="1:18" x14ac:dyDescent="0.2">
      <c r="A7175" s="8">
        <v>44403</v>
      </c>
      <c r="B7175" s="1">
        <v>2.58</v>
      </c>
      <c r="C7175" s="1">
        <v>2.669</v>
      </c>
      <c r="D7175" s="1">
        <v>2.56</v>
      </c>
      <c r="E7175" s="1">
        <v>2.61</v>
      </c>
      <c r="G7175" s="6">
        <f t="shared" si="785"/>
        <v>2.9999999999999805E-2</v>
      </c>
      <c r="H7175" s="1">
        <f t="shared" si="786"/>
        <v>2.9999999999999805E-2</v>
      </c>
      <c r="I7175" s="1">
        <f t="shared" si="787"/>
        <v>0</v>
      </c>
      <c r="K7175" s="6">
        <f t="shared" si="781"/>
        <v>3.5714285714285712E-2</v>
      </c>
      <c r="L7175" s="6">
        <f t="shared" si="782"/>
        <v>7.4285714285714288E-2</v>
      </c>
      <c r="M7175" s="6">
        <f t="shared" si="783"/>
        <v>0.48076923076923073</v>
      </c>
      <c r="N7175" s="6">
        <f t="shared" si="784"/>
        <v>32.467532467532465</v>
      </c>
      <c r="Q7175" s="1">
        <v>2.581277</v>
      </c>
      <c r="R7175" s="3">
        <v>84800</v>
      </c>
    </row>
    <row r="7176" spans="1:18" x14ac:dyDescent="0.2">
      <c r="A7176" s="8">
        <v>44404</v>
      </c>
      <c r="B7176" s="1">
        <v>2.59</v>
      </c>
      <c r="C7176" s="1">
        <v>2.6150000000000002</v>
      </c>
      <c r="D7176" s="1">
        <v>2.5049999999999999</v>
      </c>
      <c r="E7176" s="1">
        <v>2.61</v>
      </c>
      <c r="G7176" s="6">
        <f t="shared" si="785"/>
        <v>0</v>
      </c>
      <c r="H7176" s="1">
        <f t="shared" si="786"/>
        <v>0</v>
      </c>
      <c r="I7176" s="1">
        <f t="shared" si="787"/>
        <v>0</v>
      </c>
      <c r="K7176" s="6">
        <f t="shared" si="781"/>
        <v>3.5714285714285712E-2</v>
      </c>
      <c r="L7176" s="6">
        <f t="shared" si="782"/>
        <v>7.3571428571428593E-2</v>
      </c>
      <c r="M7176" s="6">
        <f t="shared" si="783"/>
        <v>0.48543689320388334</v>
      </c>
      <c r="N7176" s="6">
        <f t="shared" si="784"/>
        <v>32.679738562091487</v>
      </c>
      <c r="Q7176" s="1">
        <v>2.581277</v>
      </c>
      <c r="R7176" s="3">
        <v>170900</v>
      </c>
    </row>
    <row r="7177" spans="1:18" x14ac:dyDescent="0.2">
      <c r="A7177" s="8">
        <v>44405</v>
      </c>
      <c r="B7177" s="1">
        <v>2.63</v>
      </c>
      <c r="C7177" s="1">
        <v>2.8650000000000002</v>
      </c>
      <c r="D7177" s="1">
        <v>2.61</v>
      </c>
      <c r="E7177" s="1">
        <v>2.81</v>
      </c>
      <c r="G7177" s="6">
        <f t="shared" si="785"/>
        <v>0.20000000000000018</v>
      </c>
      <c r="H7177" s="1">
        <f t="shared" si="786"/>
        <v>0.20000000000000018</v>
      </c>
      <c r="I7177" s="1">
        <f t="shared" si="787"/>
        <v>0</v>
      </c>
      <c r="K7177" s="6">
        <f t="shared" si="781"/>
        <v>5.000000000000001E-2</v>
      </c>
      <c r="L7177" s="6">
        <f t="shared" si="782"/>
        <v>6.7142857142857143E-2</v>
      </c>
      <c r="M7177" s="6">
        <f t="shared" si="783"/>
        <v>0.74468085106382997</v>
      </c>
      <c r="N7177" s="6">
        <f t="shared" si="784"/>
        <v>42.682926829268297</v>
      </c>
      <c r="Q7177" s="1">
        <v>2.7790759999999999</v>
      </c>
      <c r="R7177" s="3">
        <v>312400</v>
      </c>
    </row>
    <row r="7178" spans="1:18" x14ac:dyDescent="0.2">
      <c r="A7178" s="8">
        <v>44406</v>
      </c>
      <c r="B7178" s="1">
        <v>2.87</v>
      </c>
      <c r="C7178" s="1">
        <v>2.94</v>
      </c>
      <c r="D7178" s="1">
        <v>2.72</v>
      </c>
      <c r="E7178" s="1">
        <v>2.9</v>
      </c>
      <c r="G7178" s="6">
        <f t="shared" si="785"/>
        <v>8.9999999999999858E-2</v>
      </c>
      <c r="H7178" s="1">
        <f t="shared" si="786"/>
        <v>8.9999999999999858E-2</v>
      </c>
      <c r="I7178" s="1">
        <f t="shared" si="787"/>
        <v>0</v>
      </c>
      <c r="K7178" s="6">
        <f t="shared" si="781"/>
        <v>4.7142857142857118E-2</v>
      </c>
      <c r="L7178" s="6">
        <f t="shared" si="782"/>
        <v>6.7142857142857143E-2</v>
      </c>
      <c r="M7178" s="6">
        <f t="shared" si="783"/>
        <v>0.70212765957446777</v>
      </c>
      <c r="N7178" s="6">
        <f t="shared" si="784"/>
        <v>41.249999999999993</v>
      </c>
      <c r="Q7178" s="1">
        <v>2.8680859999999999</v>
      </c>
      <c r="R7178" s="3">
        <v>219600</v>
      </c>
    </row>
    <row r="7179" spans="1:18" x14ac:dyDescent="0.2">
      <c r="A7179" s="8">
        <v>44407</v>
      </c>
      <c r="B7179" s="1">
        <v>2.9</v>
      </c>
      <c r="C7179" s="1">
        <v>2.9</v>
      </c>
      <c r="D7179" s="1">
        <v>2.78</v>
      </c>
      <c r="E7179" s="1">
        <v>2.85</v>
      </c>
      <c r="G7179" s="6">
        <f t="shared" si="785"/>
        <v>-4.9999999999999822E-2</v>
      </c>
      <c r="H7179" s="1">
        <f t="shared" si="786"/>
        <v>0</v>
      </c>
      <c r="I7179" s="1">
        <f t="shared" si="787"/>
        <v>4.9999999999999822E-2</v>
      </c>
      <c r="K7179" s="6">
        <f t="shared" si="781"/>
        <v>4.6428571428571423E-2</v>
      </c>
      <c r="L7179" s="6">
        <f t="shared" si="782"/>
        <v>7.0714285714285702E-2</v>
      </c>
      <c r="M7179" s="6">
        <f t="shared" si="783"/>
        <v>0.65656565656565657</v>
      </c>
      <c r="N7179" s="6">
        <f t="shared" si="784"/>
        <v>39.634146341463413</v>
      </c>
      <c r="Q7179" s="1">
        <v>2.8186360000000001</v>
      </c>
      <c r="R7179" s="3">
        <v>144500</v>
      </c>
    </row>
    <row r="7180" spans="1:18" x14ac:dyDescent="0.2">
      <c r="A7180" s="8">
        <v>44410</v>
      </c>
      <c r="B7180" s="1">
        <v>2.84</v>
      </c>
      <c r="C7180" s="1">
        <v>2.91</v>
      </c>
      <c r="D7180" s="1">
        <v>2.68</v>
      </c>
      <c r="E7180" s="1">
        <v>2.68</v>
      </c>
      <c r="G7180" s="6">
        <f t="shared" si="785"/>
        <v>-0.16999999999999993</v>
      </c>
      <c r="H7180" s="1">
        <f t="shared" si="786"/>
        <v>0</v>
      </c>
      <c r="I7180" s="1">
        <f t="shared" si="787"/>
        <v>0.16999999999999993</v>
      </c>
      <c r="K7180" s="6">
        <f t="shared" si="781"/>
        <v>4.6428571428571423E-2</v>
      </c>
      <c r="L7180" s="6">
        <f t="shared" si="782"/>
        <v>7.714285714285711E-2</v>
      </c>
      <c r="M7180" s="6">
        <f t="shared" si="783"/>
        <v>0.60185185185185208</v>
      </c>
      <c r="N7180" s="6">
        <f t="shared" si="784"/>
        <v>37.572254335260126</v>
      </c>
      <c r="Q7180" s="1">
        <v>2.6505070000000002</v>
      </c>
      <c r="R7180" s="3">
        <v>169700</v>
      </c>
    </row>
    <row r="7181" spans="1:18" x14ac:dyDescent="0.2">
      <c r="A7181" s="8">
        <v>44411</v>
      </c>
      <c r="B7181" s="1">
        <v>2.68</v>
      </c>
      <c r="C7181" s="1">
        <v>2.79</v>
      </c>
      <c r="D7181" s="1">
        <v>2.62</v>
      </c>
      <c r="E7181" s="1">
        <v>2.79</v>
      </c>
      <c r="G7181" s="6">
        <f t="shared" si="785"/>
        <v>0.10999999999999988</v>
      </c>
      <c r="H7181" s="1">
        <f t="shared" si="786"/>
        <v>0.10999999999999988</v>
      </c>
      <c r="I7181" s="1">
        <f t="shared" si="787"/>
        <v>0</v>
      </c>
      <c r="K7181" s="6">
        <f t="shared" si="781"/>
        <v>5.428571428571427E-2</v>
      </c>
      <c r="L7181" s="6">
        <f t="shared" si="782"/>
        <v>6.7142857142857143E-2</v>
      </c>
      <c r="M7181" s="6">
        <f t="shared" si="783"/>
        <v>0.80851063829787206</v>
      </c>
      <c r="N7181" s="6">
        <f t="shared" si="784"/>
        <v>44.705882352941167</v>
      </c>
      <c r="Q7181" s="1">
        <v>2.759296</v>
      </c>
      <c r="R7181" s="3">
        <v>89800</v>
      </c>
    </row>
    <row r="7182" spans="1:18" x14ac:dyDescent="0.2">
      <c r="A7182" s="8">
        <v>44412</v>
      </c>
      <c r="B7182" s="1">
        <v>2.76</v>
      </c>
      <c r="C7182" s="1">
        <v>2.78</v>
      </c>
      <c r="D7182" s="1">
        <v>2.62</v>
      </c>
      <c r="E7182" s="1">
        <v>2.69</v>
      </c>
      <c r="G7182" s="6">
        <f t="shared" si="785"/>
        <v>-0.10000000000000009</v>
      </c>
      <c r="H7182" s="1">
        <f t="shared" si="786"/>
        <v>0</v>
      </c>
      <c r="I7182" s="1">
        <f t="shared" si="787"/>
        <v>0.10000000000000009</v>
      </c>
      <c r="K7182" s="6">
        <f t="shared" si="781"/>
        <v>5.428571428571427E-2</v>
      </c>
      <c r="L7182" s="6">
        <f t="shared" si="782"/>
        <v>5.5E-2</v>
      </c>
      <c r="M7182" s="6">
        <f t="shared" si="783"/>
        <v>0.98701298701298679</v>
      </c>
      <c r="N7182" s="6">
        <f t="shared" si="784"/>
        <v>49.673202614379079</v>
      </c>
      <c r="Q7182" s="1">
        <v>2.6603970000000001</v>
      </c>
      <c r="R7182" s="3">
        <v>225400</v>
      </c>
    </row>
    <row r="7183" spans="1:18" x14ac:dyDescent="0.2">
      <c r="A7183" s="8">
        <v>44413</v>
      </c>
      <c r="B7183" s="1">
        <v>2.75</v>
      </c>
      <c r="C7183" s="1">
        <v>2.79</v>
      </c>
      <c r="D7183" s="1">
        <v>2.67</v>
      </c>
      <c r="E7183" s="1">
        <v>2.69</v>
      </c>
      <c r="G7183" s="6">
        <f t="shared" si="785"/>
        <v>0</v>
      </c>
      <c r="H7183" s="1">
        <f t="shared" si="786"/>
        <v>0</v>
      </c>
      <c r="I7183" s="1">
        <f t="shared" si="787"/>
        <v>0</v>
      </c>
      <c r="K7183" s="6">
        <f t="shared" si="781"/>
        <v>5.428571428571427E-2</v>
      </c>
      <c r="L7183" s="6">
        <f t="shared" si="782"/>
        <v>4.0714285714285703E-2</v>
      </c>
      <c r="M7183" s="6">
        <f t="shared" si="783"/>
        <v>1.3333333333333333</v>
      </c>
      <c r="N7183" s="6">
        <f t="shared" si="784"/>
        <v>57.142857142857139</v>
      </c>
      <c r="Q7183" s="1">
        <v>2.6603970000000001</v>
      </c>
      <c r="R7183" s="3">
        <v>120700</v>
      </c>
    </row>
    <row r="7184" spans="1:18" x14ac:dyDescent="0.2">
      <c r="A7184" s="8">
        <v>44414</v>
      </c>
      <c r="B7184" s="1">
        <v>2.74</v>
      </c>
      <c r="C7184" s="1">
        <v>2.74</v>
      </c>
      <c r="D7184" s="1">
        <v>2.63</v>
      </c>
      <c r="E7184" s="1">
        <v>2.68</v>
      </c>
      <c r="G7184" s="6">
        <f t="shared" si="785"/>
        <v>-9.9999999999997868E-3</v>
      </c>
      <c r="H7184" s="1">
        <f t="shared" si="786"/>
        <v>0</v>
      </c>
      <c r="I7184" s="1">
        <f t="shared" si="787"/>
        <v>9.9999999999997868E-3</v>
      </c>
      <c r="K7184" s="6">
        <f t="shared" ref="K7184:K7247" si="788">AVERAGE(H7171:H7184)</f>
        <v>5.428571428571427E-2</v>
      </c>
      <c r="L7184" s="6">
        <f t="shared" ref="L7184:L7247" si="789">AVERAGE(I7171:I7184)</f>
        <v>3.1428571428571396E-2</v>
      </c>
      <c r="M7184" s="6">
        <f t="shared" ref="M7184:M7247" si="790">K7184/L7184</f>
        <v>1.7272727272727286</v>
      </c>
      <c r="N7184" s="6">
        <f t="shared" si="784"/>
        <v>63.33333333333335</v>
      </c>
      <c r="Q7184" s="1">
        <v>2.6505070000000002</v>
      </c>
      <c r="R7184" s="3">
        <v>101700</v>
      </c>
    </row>
    <row r="7185" spans="1:18" x14ac:dyDescent="0.2">
      <c r="A7185" s="8">
        <v>44417</v>
      </c>
      <c r="B7185" s="1">
        <v>2.63</v>
      </c>
      <c r="C7185" s="1">
        <v>2.65</v>
      </c>
      <c r="D7185" s="1">
        <v>2.57</v>
      </c>
      <c r="E7185" s="1">
        <v>2.61</v>
      </c>
      <c r="G7185" s="6">
        <f t="shared" si="785"/>
        <v>-7.0000000000000284E-2</v>
      </c>
      <c r="H7185" s="1">
        <f t="shared" si="786"/>
        <v>0</v>
      </c>
      <c r="I7185" s="1">
        <f t="shared" si="787"/>
        <v>7.0000000000000284E-2</v>
      </c>
      <c r="K7185" s="6">
        <f t="shared" si="788"/>
        <v>4.9285714285714252E-2</v>
      </c>
      <c r="L7185" s="6">
        <f t="shared" si="789"/>
        <v>3.6428571428571414E-2</v>
      </c>
      <c r="M7185" s="6">
        <f t="shared" si="790"/>
        <v>1.3529411764705879</v>
      </c>
      <c r="N7185" s="6">
        <f t="shared" ref="N7185:N7248" si="791">IF(L7185=0,100,100-(100/(1+M7185)))</f>
        <v>57.499999999999993</v>
      </c>
      <c r="Q7185" s="1">
        <v>2.581277</v>
      </c>
      <c r="R7185" s="3">
        <v>136900</v>
      </c>
    </row>
    <row r="7186" spans="1:18" x14ac:dyDescent="0.2">
      <c r="A7186" s="8">
        <v>44418</v>
      </c>
      <c r="B7186" s="1">
        <v>2.67</v>
      </c>
      <c r="C7186" s="1">
        <v>2.72</v>
      </c>
      <c r="D7186" s="1">
        <v>2.67</v>
      </c>
      <c r="E7186" s="1">
        <v>2.7</v>
      </c>
      <c r="G7186" s="6">
        <f t="shared" si="785"/>
        <v>9.0000000000000302E-2</v>
      </c>
      <c r="H7186" s="1">
        <f t="shared" si="786"/>
        <v>9.0000000000000302E-2</v>
      </c>
      <c r="I7186" s="1">
        <f t="shared" si="787"/>
        <v>0</v>
      </c>
      <c r="K7186" s="6">
        <f t="shared" si="788"/>
        <v>4.2857142857142864E-2</v>
      </c>
      <c r="L7186" s="6">
        <f t="shared" si="789"/>
        <v>3.6428571428571414E-2</v>
      </c>
      <c r="M7186" s="6">
        <f t="shared" si="790"/>
        <v>1.1764705882352948</v>
      </c>
      <c r="N7186" s="6">
        <f t="shared" si="791"/>
        <v>54.05405405405407</v>
      </c>
      <c r="Q7186" s="1">
        <v>2.6702870000000001</v>
      </c>
      <c r="R7186" s="3">
        <v>122100</v>
      </c>
    </row>
    <row r="7187" spans="1:18" x14ac:dyDescent="0.2">
      <c r="A7187" s="8">
        <v>44419</v>
      </c>
      <c r="B7187" s="1">
        <v>2.72</v>
      </c>
      <c r="C7187" s="1">
        <v>2.74</v>
      </c>
      <c r="D7187" s="1">
        <v>2.63</v>
      </c>
      <c r="E7187" s="1">
        <v>2.73</v>
      </c>
      <c r="G7187" s="6">
        <f t="shared" si="785"/>
        <v>2.9999999999999805E-2</v>
      </c>
      <c r="H7187" s="1">
        <f t="shared" si="786"/>
        <v>2.9999999999999805E-2</v>
      </c>
      <c r="I7187" s="1">
        <f t="shared" si="787"/>
        <v>0</v>
      </c>
      <c r="K7187" s="6">
        <f t="shared" si="788"/>
        <v>3.9285714285714271E-2</v>
      </c>
      <c r="L7187" s="6">
        <f t="shared" si="789"/>
        <v>3.6428571428571414E-2</v>
      </c>
      <c r="M7187" s="6">
        <f t="shared" si="790"/>
        <v>1.0784313725490196</v>
      </c>
      <c r="N7187" s="6">
        <f t="shared" si="791"/>
        <v>51.886792452830186</v>
      </c>
      <c r="Q7187" s="1">
        <v>2.6999569999999999</v>
      </c>
      <c r="R7187" s="3">
        <v>159400</v>
      </c>
    </row>
    <row r="7188" spans="1:18" x14ac:dyDescent="0.2">
      <c r="A7188" s="8">
        <v>44420</v>
      </c>
      <c r="B7188" s="1">
        <v>2.67</v>
      </c>
      <c r="C7188" s="1">
        <v>2.67</v>
      </c>
      <c r="D7188" s="1">
        <v>2.52</v>
      </c>
      <c r="E7188" s="1">
        <v>2.63</v>
      </c>
      <c r="G7188" s="6">
        <f t="shared" si="785"/>
        <v>-0.10000000000000009</v>
      </c>
      <c r="H7188" s="1">
        <f t="shared" si="786"/>
        <v>0</v>
      </c>
      <c r="I7188" s="1">
        <f t="shared" si="787"/>
        <v>0.10000000000000009</v>
      </c>
      <c r="K7188" s="6">
        <f t="shared" si="788"/>
        <v>3.9285714285714271E-2</v>
      </c>
      <c r="L7188" s="6">
        <f t="shared" si="789"/>
        <v>3.5714285714285712E-2</v>
      </c>
      <c r="M7188" s="6">
        <f t="shared" si="790"/>
        <v>1.0999999999999996</v>
      </c>
      <c r="N7188" s="6">
        <f t="shared" si="791"/>
        <v>52.380952380952372</v>
      </c>
      <c r="Q7188" s="1">
        <v>2.6010580000000001</v>
      </c>
      <c r="R7188" s="3">
        <v>170000</v>
      </c>
    </row>
    <row r="7189" spans="1:18" x14ac:dyDescent="0.2">
      <c r="A7189" s="8">
        <v>44421</v>
      </c>
      <c r="B7189" s="1">
        <v>2.64</v>
      </c>
      <c r="C7189" s="1">
        <v>2.64</v>
      </c>
      <c r="D7189" s="1">
        <v>2.52</v>
      </c>
      <c r="E7189" s="1">
        <v>2.54</v>
      </c>
      <c r="G7189" s="6">
        <f t="shared" si="785"/>
        <v>-8.9999999999999858E-2</v>
      </c>
      <c r="H7189" s="1">
        <f t="shared" si="786"/>
        <v>0</v>
      </c>
      <c r="I7189" s="1">
        <f t="shared" si="787"/>
        <v>8.9999999999999858E-2</v>
      </c>
      <c r="K7189" s="6">
        <f t="shared" si="788"/>
        <v>3.7142857142857144E-2</v>
      </c>
      <c r="L7189" s="6">
        <f t="shared" si="789"/>
        <v>4.2142857142857135E-2</v>
      </c>
      <c r="M7189" s="6">
        <f t="shared" si="790"/>
        <v>0.88135593220339004</v>
      </c>
      <c r="N7189" s="6">
        <f t="shared" si="791"/>
        <v>46.846846846846859</v>
      </c>
      <c r="Q7189" s="1">
        <v>2.5120480000000001</v>
      </c>
      <c r="R7189" s="3">
        <v>194500</v>
      </c>
    </row>
    <row r="7190" spans="1:18" x14ac:dyDescent="0.2">
      <c r="A7190" s="8">
        <v>44424</v>
      </c>
      <c r="B7190" s="1">
        <v>2.5099999999999998</v>
      </c>
      <c r="C7190" s="1">
        <v>2.52</v>
      </c>
      <c r="D7190" s="1">
        <v>2.4</v>
      </c>
      <c r="E7190" s="1">
        <v>2.41</v>
      </c>
      <c r="G7190" s="6">
        <f t="shared" si="785"/>
        <v>-0.12999999999999989</v>
      </c>
      <c r="H7190" s="1">
        <f t="shared" si="786"/>
        <v>0</v>
      </c>
      <c r="I7190" s="1">
        <f t="shared" si="787"/>
        <v>0.12999999999999989</v>
      </c>
      <c r="K7190" s="6">
        <f t="shared" si="788"/>
        <v>3.7142857142857144E-2</v>
      </c>
      <c r="L7190" s="6">
        <f t="shared" si="789"/>
        <v>5.1428571428571414E-2</v>
      </c>
      <c r="M7190" s="6">
        <f t="shared" si="790"/>
        <v>0.72222222222222243</v>
      </c>
      <c r="N7190" s="6">
        <f t="shared" si="791"/>
        <v>41.935483870967744</v>
      </c>
      <c r="Q7190" s="1">
        <v>2.3834789999999999</v>
      </c>
      <c r="R7190" s="3">
        <v>219900</v>
      </c>
    </row>
    <row r="7191" spans="1:18" x14ac:dyDescent="0.2">
      <c r="A7191" s="8">
        <v>44425</v>
      </c>
      <c r="B7191" s="1">
        <v>2.4</v>
      </c>
      <c r="C7191" s="1">
        <v>2.48</v>
      </c>
      <c r="D7191" s="1">
        <v>2.27</v>
      </c>
      <c r="E7191" s="1">
        <v>2.3199999999999998</v>
      </c>
      <c r="G7191" s="6">
        <f t="shared" si="785"/>
        <v>-9.0000000000000302E-2</v>
      </c>
      <c r="H7191" s="1">
        <f t="shared" si="786"/>
        <v>0</v>
      </c>
      <c r="I7191" s="1">
        <f t="shared" si="787"/>
        <v>9.0000000000000302E-2</v>
      </c>
      <c r="K7191" s="6">
        <f t="shared" si="788"/>
        <v>2.2857142857142847E-2</v>
      </c>
      <c r="L7191" s="6">
        <f t="shared" si="789"/>
        <v>5.7857142857142864E-2</v>
      </c>
      <c r="M7191" s="6">
        <f t="shared" si="790"/>
        <v>0.39506172839506148</v>
      </c>
      <c r="N7191" s="6">
        <f t="shared" si="791"/>
        <v>28.318584070796447</v>
      </c>
      <c r="Q7191" s="1">
        <v>2.2944689999999999</v>
      </c>
      <c r="R7191" s="3">
        <v>388200</v>
      </c>
    </row>
    <row r="7192" spans="1:18" x14ac:dyDescent="0.2">
      <c r="A7192" s="8">
        <v>44426</v>
      </c>
      <c r="B7192" s="1">
        <v>2.31</v>
      </c>
      <c r="C7192" s="1">
        <v>2.39</v>
      </c>
      <c r="D7192" s="1">
        <v>2.25</v>
      </c>
      <c r="E7192" s="1">
        <v>2.25</v>
      </c>
      <c r="G7192" s="6">
        <f t="shared" si="785"/>
        <v>-6.999999999999984E-2</v>
      </c>
      <c r="H7192" s="1">
        <f t="shared" si="786"/>
        <v>0</v>
      </c>
      <c r="I7192" s="1">
        <f t="shared" si="787"/>
        <v>6.999999999999984E-2</v>
      </c>
      <c r="K7192" s="6">
        <f t="shared" si="788"/>
        <v>1.6428571428571428E-2</v>
      </c>
      <c r="L7192" s="6">
        <f t="shared" si="789"/>
        <v>6.2857142857142848E-2</v>
      </c>
      <c r="M7192" s="6">
        <f t="shared" si="790"/>
        <v>0.26136363636363641</v>
      </c>
      <c r="N7192" s="6">
        <f t="shared" si="791"/>
        <v>20.72072072072072</v>
      </c>
      <c r="Q7192" s="1">
        <v>2.2252390000000002</v>
      </c>
      <c r="R7192" s="3">
        <v>145500</v>
      </c>
    </row>
    <row r="7193" spans="1:18" x14ac:dyDescent="0.2">
      <c r="A7193" s="8">
        <v>44427</v>
      </c>
      <c r="B7193" s="1">
        <v>2.25</v>
      </c>
      <c r="C7193" s="1">
        <v>2.29</v>
      </c>
      <c r="D7193" s="1">
        <v>2.12</v>
      </c>
      <c r="E7193" s="1">
        <v>2.14</v>
      </c>
      <c r="G7193" s="6">
        <f t="shared" si="785"/>
        <v>-0.10999999999999988</v>
      </c>
      <c r="H7193" s="1">
        <f t="shared" si="786"/>
        <v>0</v>
      </c>
      <c r="I7193" s="1">
        <f t="shared" si="787"/>
        <v>0.10999999999999988</v>
      </c>
      <c r="K7193" s="6">
        <f t="shared" si="788"/>
        <v>1.6428571428571428E-2</v>
      </c>
      <c r="L7193" s="6">
        <f t="shared" si="789"/>
        <v>6.7142857142857143E-2</v>
      </c>
      <c r="M7193" s="6">
        <f t="shared" si="790"/>
        <v>0.24468085106382978</v>
      </c>
      <c r="N7193" s="6">
        <f t="shared" si="791"/>
        <v>19.658119658119659</v>
      </c>
      <c r="Q7193" s="1">
        <v>2.1164499999999999</v>
      </c>
      <c r="R7193" s="3">
        <v>349300</v>
      </c>
    </row>
    <row r="7194" spans="1:18" x14ac:dyDescent="0.2">
      <c r="A7194" s="8">
        <v>44428</v>
      </c>
      <c r="B7194" s="1">
        <v>2.0699999999999998</v>
      </c>
      <c r="C7194" s="1">
        <v>2.19</v>
      </c>
      <c r="D7194" s="1">
        <v>2.06</v>
      </c>
      <c r="E7194" s="1">
        <v>2.17</v>
      </c>
      <c r="G7194" s="6">
        <f t="shared" si="785"/>
        <v>2.9999999999999805E-2</v>
      </c>
      <c r="H7194" s="1">
        <f t="shared" si="786"/>
        <v>2.9999999999999805E-2</v>
      </c>
      <c r="I7194" s="1">
        <f t="shared" si="787"/>
        <v>0</v>
      </c>
      <c r="K7194" s="6">
        <f t="shared" si="788"/>
        <v>1.8571428571428555E-2</v>
      </c>
      <c r="L7194" s="6">
        <f t="shared" si="789"/>
        <v>5.5E-2</v>
      </c>
      <c r="M7194" s="6">
        <f t="shared" si="790"/>
        <v>0.33766233766233733</v>
      </c>
      <c r="N7194" s="6">
        <f t="shared" si="791"/>
        <v>25.242718446601927</v>
      </c>
      <c r="Q7194" s="1">
        <v>2.1461199999999998</v>
      </c>
      <c r="R7194" s="3">
        <v>115600</v>
      </c>
    </row>
    <row r="7195" spans="1:18" x14ac:dyDescent="0.2">
      <c r="A7195" s="8">
        <v>44431</v>
      </c>
      <c r="B7195" s="1">
        <v>2.2799999999999998</v>
      </c>
      <c r="C7195" s="1">
        <v>2.36</v>
      </c>
      <c r="D7195" s="1">
        <v>2.2599999999999998</v>
      </c>
      <c r="E7195" s="1">
        <v>2.2799999999999998</v>
      </c>
      <c r="G7195" s="6">
        <f t="shared" si="785"/>
        <v>0.10999999999999988</v>
      </c>
      <c r="H7195" s="1">
        <f t="shared" si="786"/>
        <v>0.10999999999999988</v>
      </c>
      <c r="I7195" s="1">
        <f t="shared" si="787"/>
        <v>0</v>
      </c>
      <c r="K7195" s="6">
        <f t="shared" si="788"/>
        <v>1.8571428571428555E-2</v>
      </c>
      <c r="L7195" s="6">
        <f t="shared" si="789"/>
        <v>5.5E-2</v>
      </c>
      <c r="M7195" s="6">
        <f t="shared" si="790"/>
        <v>0.33766233766233733</v>
      </c>
      <c r="N7195" s="6">
        <f t="shared" si="791"/>
        <v>25.242718446601927</v>
      </c>
      <c r="Q7195" s="1">
        <v>2.2549090000000001</v>
      </c>
      <c r="R7195" s="3">
        <v>283600</v>
      </c>
    </row>
    <row r="7196" spans="1:18" x14ac:dyDescent="0.2">
      <c r="A7196" s="8">
        <v>44432</v>
      </c>
      <c r="B7196" s="1">
        <v>2.33</v>
      </c>
      <c r="C7196" s="1">
        <v>2.39</v>
      </c>
      <c r="D7196" s="1">
        <v>2.2999999999999998</v>
      </c>
      <c r="E7196" s="1">
        <v>2.35</v>
      </c>
      <c r="G7196" s="6">
        <f t="shared" si="785"/>
        <v>7.0000000000000284E-2</v>
      </c>
      <c r="H7196" s="1">
        <f t="shared" si="786"/>
        <v>7.0000000000000284E-2</v>
      </c>
      <c r="I7196" s="1">
        <f t="shared" si="787"/>
        <v>0</v>
      </c>
      <c r="K7196" s="6">
        <f t="shared" si="788"/>
        <v>2.3571428571428577E-2</v>
      </c>
      <c r="L7196" s="6">
        <f t="shared" si="789"/>
        <v>4.7857142857142855E-2</v>
      </c>
      <c r="M7196" s="6">
        <f t="shared" si="790"/>
        <v>0.49253731343283597</v>
      </c>
      <c r="N7196" s="6">
        <f t="shared" si="791"/>
        <v>33</v>
      </c>
      <c r="Q7196" s="1">
        <v>2.3241390000000002</v>
      </c>
      <c r="R7196" s="3">
        <v>125800</v>
      </c>
    </row>
    <row r="7197" spans="1:18" x14ac:dyDescent="0.2">
      <c r="A7197" s="8">
        <v>44433</v>
      </c>
      <c r="B7197" s="1">
        <v>2.36</v>
      </c>
      <c r="C7197" s="1">
        <v>2.39</v>
      </c>
      <c r="D7197" s="1">
        <v>2.33</v>
      </c>
      <c r="E7197" s="1">
        <v>2.36</v>
      </c>
      <c r="G7197" s="6">
        <f t="shared" si="785"/>
        <v>9.9999999999997868E-3</v>
      </c>
      <c r="H7197" s="1">
        <f t="shared" si="786"/>
        <v>9.9999999999997868E-3</v>
      </c>
      <c r="I7197" s="1">
        <f t="shared" si="787"/>
        <v>0</v>
      </c>
      <c r="K7197" s="6">
        <f t="shared" si="788"/>
        <v>2.4285714285714275E-2</v>
      </c>
      <c r="L7197" s="6">
        <f t="shared" si="789"/>
        <v>4.7857142857142855E-2</v>
      </c>
      <c r="M7197" s="6">
        <f t="shared" si="790"/>
        <v>0.50746268656716398</v>
      </c>
      <c r="N7197" s="6">
        <f t="shared" si="791"/>
        <v>33.663366336633644</v>
      </c>
      <c r="Q7197" s="1">
        <v>2.334028</v>
      </c>
      <c r="R7197" s="3">
        <v>224700</v>
      </c>
    </row>
    <row r="7198" spans="1:18" x14ac:dyDescent="0.2">
      <c r="A7198" s="8">
        <v>44434</v>
      </c>
      <c r="B7198" s="1">
        <v>2.36</v>
      </c>
      <c r="C7198" s="1">
        <v>2.41</v>
      </c>
      <c r="D7198" s="1">
        <v>2.35</v>
      </c>
      <c r="E7198" s="1">
        <v>2.4</v>
      </c>
      <c r="G7198" s="6">
        <f t="shared" si="785"/>
        <v>4.0000000000000036E-2</v>
      </c>
      <c r="H7198" s="1">
        <f t="shared" si="786"/>
        <v>4.0000000000000036E-2</v>
      </c>
      <c r="I7198" s="1">
        <f t="shared" si="787"/>
        <v>0</v>
      </c>
      <c r="K7198" s="6">
        <f t="shared" si="788"/>
        <v>2.7142857142857135E-2</v>
      </c>
      <c r="L7198" s="6">
        <f t="shared" si="789"/>
        <v>4.7142857142857153E-2</v>
      </c>
      <c r="M7198" s="6">
        <f t="shared" si="790"/>
        <v>0.57575757575757547</v>
      </c>
      <c r="N7198" s="6">
        <f t="shared" si="791"/>
        <v>36.538461538461526</v>
      </c>
      <c r="Q7198" s="1">
        <v>2.3735889999999999</v>
      </c>
      <c r="R7198" s="3">
        <v>112800</v>
      </c>
    </row>
    <row r="7199" spans="1:18" x14ac:dyDescent="0.2">
      <c r="A7199" s="8">
        <v>44435</v>
      </c>
      <c r="B7199" s="1">
        <v>2.44</v>
      </c>
      <c r="C7199" s="1">
        <v>2.5</v>
      </c>
      <c r="D7199" s="1">
        <v>2.4239999999999999</v>
      </c>
      <c r="E7199" s="1">
        <v>2.4700000000000002</v>
      </c>
      <c r="G7199" s="6">
        <f t="shared" si="785"/>
        <v>7.0000000000000284E-2</v>
      </c>
      <c r="H7199" s="1">
        <f t="shared" si="786"/>
        <v>7.0000000000000284E-2</v>
      </c>
      <c r="I7199" s="1">
        <f t="shared" si="787"/>
        <v>0</v>
      </c>
      <c r="K7199" s="6">
        <f t="shared" si="788"/>
        <v>3.2142857142857154E-2</v>
      </c>
      <c r="L7199" s="6">
        <f t="shared" si="789"/>
        <v>4.2142857142857135E-2</v>
      </c>
      <c r="M7199" s="6">
        <f t="shared" si="790"/>
        <v>0.76271186440678007</v>
      </c>
      <c r="N7199" s="6">
        <f t="shared" si="791"/>
        <v>43.269230769230781</v>
      </c>
      <c r="Q7199" s="1">
        <v>2.4428179999999999</v>
      </c>
      <c r="R7199" s="3">
        <v>167700</v>
      </c>
    </row>
    <row r="7200" spans="1:18" x14ac:dyDescent="0.2">
      <c r="A7200" s="8">
        <v>44438</v>
      </c>
      <c r="B7200" s="1">
        <v>2.5099999999999998</v>
      </c>
      <c r="C7200" s="1">
        <v>2.5499999999999998</v>
      </c>
      <c r="D7200" s="1">
        <v>2.44</v>
      </c>
      <c r="E7200" s="1">
        <v>2.46</v>
      </c>
      <c r="G7200" s="6">
        <f t="shared" si="785"/>
        <v>-1.0000000000000231E-2</v>
      </c>
      <c r="H7200" s="1">
        <f t="shared" si="786"/>
        <v>0</v>
      </c>
      <c r="I7200" s="1">
        <f t="shared" si="787"/>
        <v>1.0000000000000231E-2</v>
      </c>
      <c r="K7200" s="6">
        <f t="shared" si="788"/>
        <v>2.5714285714285707E-2</v>
      </c>
      <c r="L7200" s="6">
        <f t="shared" si="789"/>
        <v>4.2857142857142864E-2</v>
      </c>
      <c r="M7200" s="6">
        <f t="shared" si="790"/>
        <v>0.59999999999999976</v>
      </c>
      <c r="N7200" s="6">
        <f t="shared" si="791"/>
        <v>37.499999999999986</v>
      </c>
      <c r="Q7200" s="1">
        <v>2.432928</v>
      </c>
      <c r="R7200" s="3">
        <v>80200</v>
      </c>
    </row>
    <row r="7201" spans="1:18" x14ac:dyDescent="0.2">
      <c r="A7201" s="8">
        <v>44439</v>
      </c>
      <c r="B7201" s="1">
        <v>2.42</v>
      </c>
      <c r="C7201" s="1">
        <v>2.5</v>
      </c>
      <c r="D7201" s="1">
        <v>2.4</v>
      </c>
      <c r="E7201" s="1">
        <v>2.4500000000000002</v>
      </c>
      <c r="G7201" s="6">
        <f t="shared" si="785"/>
        <v>-9.9999999999997868E-3</v>
      </c>
      <c r="H7201" s="1">
        <f t="shared" si="786"/>
        <v>0</v>
      </c>
      <c r="I7201" s="1">
        <f t="shared" si="787"/>
        <v>9.9999999999997868E-3</v>
      </c>
      <c r="K7201" s="6">
        <f t="shared" si="788"/>
        <v>2.3571428571428577E-2</v>
      </c>
      <c r="L7201" s="6">
        <f t="shared" si="789"/>
        <v>4.357142857142856E-2</v>
      </c>
      <c r="M7201" s="6">
        <f t="shared" si="790"/>
        <v>0.54098360655737732</v>
      </c>
      <c r="N7201" s="6">
        <f t="shared" si="791"/>
        <v>35.106382978723417</v>
      </c>
      <c r="Q7201" s="1">
        <v>2.423038</v>
      </c>
      <c r="R7201" s="3">
        <v>109200</v>
      </c>
    </row>
    <row r="7202" spans="1:18" x14ac:dyDescent="0.2">
      <c r="A7202" s="8">
        <v>44440</v>
      </c>
      <c r="B7202" s="1">
        <v>2.5</v>
      </c>
      <c r="C7202" s="1">
        <v>2.52</v>
      </c>
      <c r="D7202" s="1">
        <v>2.4300000000000002</v>
      </c>
      <c r="E7202" s="1">
        <v>2.5</v>
      </c>
      <c r="G7202" s="6">
        <f t="shared" si="785"/>
        <v>4.9999999999999822E-2</v>
      </c>
      <c r="H7202" s="1">
        <f t="shared" si="786"/>
        <v>4.9999999999999822E-2</v>
      </c>
      <c r="I7202" s="1">
        <f t="shared" si="787"/>
        <v>0</v>
      </c>
      <c r="K7202" s="6">
        <f t="shared" si="788"/>
        <v>2.7142857142857135E-2</v>
      </c>
      <c r="L7202" s="6">
        <f t="shared" si="789"/>
        <v>3.6428571428571414E-2</v>
      </c>
      <c r="M7202" s="6">
        <f t="shared" si="790"/>
        <v>0.7450980392156864</v>
      </c>
      <c r="N7202" s="6">
        <f t="shared" si="791"/>
        <v>42.696629213483149</v>
      </c>
      <c r="Q7202" s="1">
        <v>2.4724879999999998</v>
      </c>
      <c r="R7202" s="3">
        <v>142600</v>
      </c>
    </row>
    <row r="7203" spans="1:18" x14ac:dyDescent="0.2">
      <c r="A7203" s="8">
        <v>44441</v>
      </c>
      <c r="B7203" s="1">
        <v>2.52</v>
      </c>
      <c r="C7203" s="1">
        <v>2.64</v>
      </c>
      <c r="D7203" s="1">
        <v>2.5099999999999998</v>
      </c>
      <c r="E7203" s="1">
        <v>2.5499999999999998</v>
      </c>
      <c r="G7203" s="6">
        <f t="shared" si="785"/>
        <v>4.9999999999999822E-2</v>
      </c>
      <c r="H7203" s="1">
        <f t="shared" si="786"/>
        <v>4.9999999999999822E-2</v>
      </c>
      <c r="I7203" s="1">
        <f t="shared" si="787"/>
        <v>0</v>
      </c>
      <c r="K7203" s="6">
        <f t="shared" si="788"/>
        <v>3.0714285714285694E-2</v>
      </c>
      <c r="L7203" s="6">
        <f t="shared" si="789"/>
        <v>2.9999999999999995E-2</v>
      </c>
      <c r="M7203" s="6">
        <f t="shared" si="790"/>
        <v>1.0238095238095233</v>
      </c>
      <c r="N7203" s="6">
        <f t="shared" si="791"/>
        <v>50.588235294117631</v>
      </c>
      <c r="Q7203" s="1">
        <v>2.521938</v>
      </c>
      <c r="R7203" s="3">
        <v>261300</v>
      </c>
    </row>
    <row r="7204" spans="1:18" x14ac:dyDescent="0.2">
      <c r="A7204" s="8">
        <v>44442</v>
      </c>
      <c r="B7204" s="1">
        <v>2.5499999999999998</v>
      </c>
      <c r="C7204" s="1">
        <v>2.58</v>
      </c>
      <c r="D7204" s="1">
        <v>2.5</v>
      </c>
      <c r="E7204" s="1">
        <v>2.5299999999999998</v>
      </c>
      <c r="G7204" s="6">
        <f t="shared" si="785"/>
        <v>-2.0000000000000018E-2</v>
      </c>
      <c r="H7204" s="1">
        <f t="shared" si="786"/>
        <v>0</v>
      </c>
      <c r="I7204" s="1">
        <f t="shared" si="787"/>
        <v>2.0000000000000018E-2</v>
      </c>
      <c r="K7204" s="6">
        <f t="shared" si="788"/>
        <v>3.0714285714285694E-2</v>
      </c>
      <c r="L7204" s="6">
        <f t="shared" si="789"/>
        <v>2.2142857142857148E-2</v>
      </c>
      <c r="M7204" s="6">
        <f t="shared" si="790"/>
        <v>1.3870967741935472</v>
      </c>
      <c r="N7204" s="6">
        <f t="shared" si="791"/>
        <v>58.108108108108084</v>
      </c>
      <c r="Q7204" s="1">
        <v>2.5021580000000001</v>
      </c>
      <c r="R7204" s="3">
        <v>64100</v>
      </c>
    </row>
    <row r="7205" spans="1:18" x14ac:dyDescent="0.2">
      <c r="A7205" s="8">
        <v>44446</v>
      </c>
      <c r="B7205" s="1">
        <v>2.52</v>
      </c>
      <c r="C7205" s="1">
        <v>2.5299999999999998</v>
      </c>
      <c r="D7205" s="1">
        <v>2.4300000000000002</v>
      </c>
      <c r="E7205" s="1">
        <v>2.4900000000000002</v>
      </c>
      <c r="G7205" s="6">
        <f t="shared" si="785"/>
        <v>-3.9999999999999591E-2</v>
      </c>
      <c r="H7205" s="1">
        <f t="shared" si="786"/>
        <v>0</v>
      </c>
      <c r="I7205" s="1">
        <f t="shared" si="787"/>
        <v>3.9999999999999591E-2</v>
      </c>
      <c r="K7205" s="6">
        <f t="shared" si="788"/>
        <v>3.0714285714285694E-2</v>
      </c>
      <c r="L7205" s="6">
        <f t="shared" si="789"/>
        <v>1.8571428571428523E-2</v>
      </c>
      <c r="M7205" s="6">
        <f t="shared" si="790"/>
        <v>1.6538461538461571</v>
      </c>
      <c r="N7205" s="6">
        <f t="shared" si="791"/>
        <v>62.318840579710191</v>
      </c>
      <c r="Q7205" s="1">
        <v>2.4625979999999998</v>
      </c>
      <c r="R7205" s="3">
        <v>164400</v>
      </c>
    </row>
    <row r="7206" spans="1:18" x14ac:dyDescent="0.2">
      <c r="A7206" s="8">
        <v>44447</v>
      </c>
      <c r="B7206" s="1">
        <v>2.5</v>
      </c>
      <c r="C7206" s="1">
        <v>2.5099999999999998</v>
      </c>
      <c r="D7206" s="1">
        <v>2.42</v>
      </c>
      <c r="E7206" s="1">
        <v>2.48</v>
      </c>
      <c r="G7206" s="6">
        <f t="shared" si="785"/>
        <v>-1.0000000000000231E-2</v>
      </c>
      <c r="H7206" s="1">
        <f t="shared" si="786"/>
        <v>0</v>
      </c>
      <c r="I7206" s="1">
        <f t="shared" si="787"/>
        <v>1.0000000000000231E-2</v>
      </c>
      <c r="K7206" s="6">
        <f t="shared" si="788"/>
        <v>3.0714285714285694E-2</v>
      </c>
      <c r="L7206" s="6">
        <f t="shared" si="789"/>
        <v>1.4285714285714266E-2</v>
      </c>
      <c r="M7206" s="6">
        <f t="shared" si="790"/>
        <v>2.1500000000000017</v>
      </c>
      <c r="N7206" s="6">
        <f t="shared" si="791"/>
        <v>68.253968253968267</v>
      </c>
      <c r="Q7206" s="1">
        <v>2.4527079999999999</v>
      </c>
      <c r="R7206" s="3">
        <v>61000</v>
      </c>
    </row>
    <row r="7207" spans="1:18" x14ac:dyDescent="0.2">
      <c r="A7207" s="8">
        <v>44448</v>
      </c>
      <c r="B7207" s="1">
        <v>2.4500000000000002</v>
      </c>
      <c r="C7207" s="1">
        <v>2.5</v>
      </c>
      <c r="D7207" s="1">
        <v>2.4500000000000002</v>
      </c>
      <c r="E7207" s="1">
        <v>2.46</v>
      </c>
      <c r="G7207" s="6">
        <f t="shared" si="785"/>
        <v>-2.0000000000000018E-2</v>
      </c>
      <c r="H7207" s="1">
        <f t="shared" si="786"/>
        <v>0</v>
      </c>
      <c r="I7207" s="1">
        <f t="shared" si="787"/>
        <v>2.0000000000000018E-2</v>
      </c>
      <c r="K7207" s="6">
        <f t="shared" si="788"/>
        <v>3.0714285714285694E-2</v>
      </c>
      <c r="L7207" s="6">
        <f t="shared" si="789"/>
        <v>7.857142857142849E-3</v>
      </c>
      <c r="M7207" s="6">
        <f t="shared" si="790"/>
        <v>3.9090909090909105</v>
      </c>
      <c r="N7207" s="6">
        <f t="shared" si="791"/>
        <v>79.629629629629633</v>
      </c>
      <c r="Q7207" s="1">
        <v>2.432928</v>
      </c>
      <c r="R7207" s="3">
        <v>92800</v>
      </c>
    </row>
    <row r="7208" spans="1:18" x14ac:dyDescent="0.2">
      <c r="A7208" s="8">
        <v>44449</v>
      </c>
      <c r="B7208" s="1">
        <v>2.5</v>
      </c>
      <c r="C7208" s="1">
        <v>2.57</v>
      </c>
      <c r="D7208" s="1">
        <v>2.46</v>
      </c>
      <c r="E7208" s="1">
        <v>2.48</v>
      </c>
      <c r="G7208" s="6">
        <f t="shared" si="785"/>
        <v>2.0000000000000018E-2</v>
      </c>
      <c r="H7208" s="1">
        <f t="shared" si="786"/>
        <v>2.0000000000000018E-2</v>
      </c>
      <c r="I7208" s="1">
        <f t="shared" si="787"/>
        <v>0</v>
      </c>
      <c r="K7208" s="6">
        <f t="shared" si="788"/>
        <v>2.9999999999999995E-2</v>
      </c>
      <c r="L7208" s="6">
        <f t="shared" si="789"/>
        <v>7.857142857142849E-3</v>
      </c>
      <c r="M7208" s="6">
        <f t="shared" si="790"/>
        <v>3.8181818181818215</v>
      </c>
      <c r="N7208" s="6">
        <f t="shared" si="791"/>
        <v>79.245283018867937</v>
      </c>
      <c r="Q7208" s="1">
        <v>2.4527079999999999</v>
      </c>
      <c r="R7208" s="3">
        <v>110900</v>
      </c>
    </row>
    <row r="7209" spans="1:18" x14ac:dyDescent="0.2">
      <c r="A7209" s="8">
        <v>44452</v>
      </c>
      <c r="B7209" s="1">
        <v>2.52</v>
      </c>
      <c r="C7209" s="1">
        <v>2.5499999999999998</v>
      </c>
      <c r="D7209" s="1">
        <v>2.4900000000000002</v>
      </c>
      <c r="E7209" s="1">
        <v>2.5099999999999998</v>
      </c>
      <c r="G7209" s="6">
        <f t="shared" si="785"/>
        <v>2.9999999999999805E-2</v>
      </c>
      <c r="H7209" s="1">
        <f t="shared" si="786"/>
        <v>2.9999999999999805E-2</v>
      </c>
      <c r="I7209" s="1">
        <f t="shared" si="787"/>
        <v>0</v>
      </c>
      <c r="K7209" s="6">
        <f t="shared" si="788"/>
        <v>2.4285714285714275E-2</v>
      </c>
      <c r="L7209" s="6">
        <f t="shared" si="789"/>
        <v>7.857142857142849E-3</v>
      </c>
      <c r="M7209" s="6">
        <f t="shared" si="790"/>
        <v>3.0909090909090926</v>
      </c>
      <c r="N7209" s="6">
        <f t="shared" si="791"/>
        <v>75.555555555555571</v>
      </c>
      <c r="Q7209" s="1">
        <v>2.4823780000000002</v>
      </c>
      <c r="R7209" s="3">
        <v>84500</v>
      </c>
    </row>
    <row r="7210" spans="1:18" x14ac:dyDescent="0.2">
      <c r="A7210" s="8">
        <v>44453</v>
      </c>
      <c r="B7210" s="1">
        <v>2.5299999999999998</v>
      </c>
      <c r="C7210" s="1">
        <v>2.54</v>
      </c>
      <c r="D7210" s="1">
        <v>2.4500000000000002</v>
      </c>
      <c r="E7210" s="1">
        <v>2.4700000000000002</v>
      </c>
      <c r="G7210" s="6">
        <f t="shared" si="785"/>
        <v>-3.9999999999999591E-2</v>
      </c>
      <c r="H7210" s="1">
        <f t="shared" si="786"/>
        <v>0</v>
      </c>
      <c r="I7210" s="1">
        <f t="shared" si="787"/>
        <v>3.9999999999999591E-2</v>
      </c>
      <c r="K7210" s="6">
        <f t="shared" si="788"/>
        <v>1.9285714285714257E-2</v>
      </c>
      <c r="L7210" s="6">
        <f t="shared" si="789"/>
        <v>1.0714285714285676E-2</v>
      </c>
      <c r="M7210" s="6">
        <f t="shared" si="790"/>
        <v>1.8000000000000036</v>
      </c>
      <c r="N7210" s="6">
        <f t="shared" si="791"/>
        <v>64.285714285714334</v>
      </c>
      <c r="Q7210" s="1">
        <v>2.4428179999999999</v>
      </c>
      <c r="R7210" s="3">
        <v>68200</v>
      </c>
    </row>
    <row r="7211" spans="1:18" x14ac:dyDescent="0.2">
      <c r="A7211" s="8">
        <v>44454</v>
      </c>
      <c r="B7211" s="1">
        <v>2.5099999999999998</v>
      </c>
      <c r="C7211" s="1">
        <v>2.65</v>
      </c>
      <c r="D7211" s="1">
        <v>2.468</v>
      </c>
      <c r="E7211" s="1">
        <v>2.59</v>
      </c>
      <c r="G7211" s="6">
        <f t="shared" si="785"/>
        <v>0.11999999999999966</v>
      </c>
      <c r="H7211" s="1">
        <f t="shared" si="786"/>
        <v>0.11999999999999966</v>
      </c>
      <c r="I7211" s="1">
        <f t="shared" si="787"/>
        <v>0</v>
      </c>
      <c r="K7211" s="6">
        <f t="shared" si="788"/>
        <v>2.7142857142857104E-2</v>
      </c>
      <c r="L7211" s="6">
        <f t="shared" si="789"/>
        <v>1.0714285714285676E-2</v>
      </c>
      <c r="M7211" s="6">
        <f t="shared" si="790"/>
        <v>2.5333333333333385</v>
      </c>
      <c r="N7211" s="6">
        <f t="shared" si="791"/>
        <v>71.698113207547209</v>
      </c>
      <c r="Q7211" s="1">
        <v>2.5614970000000001</v>
      </c>
      <c r="R7211" s="3">
        <v>302000</v>
      </c>
    </row>
    <row r="7212" spans="1:18" x14ac:dyDescent="0.2">
      <c r="A7212" s="8">
        <v>44455</v>
      </c>
      <c r="B7212" s="1">
        <v>2.6</v>
      </c>
      <c r="C7212" s="1">
        <v>2.6</v>
      </c>
      <c r="D7212" s="1">
        <v>2.5499999999999998</v>
      </c>
      <c r="E7212" s="1">
        <v>2.58</v>
      </c>
      <c r="G7212" s="6">
        <f t="shared" si="785"/>
        <v>-9.9999999999997868E-3</v>
      </c>
      <c r="H7212" s="1">
        <f t="shared" si="786"/>
        <v>0</v>
      </c>
      <c r="I7212" s="1">
        <f t="shared" si="787"/>
        <v>9.9999999999997868E-3</v>
      </c>
      <c r="K7212" s="6">
        <f t="shared" si="788"/>
        <v>2.4285714285714244E-2</v>
      </c>
      <c r="L7212" s="6">
        <f t="shared" si="789"/>
        <v>1.1428571428571375E-2</v>
      </c>
      <c r="M7212" s="6">
        <f t="shared" si="790"/>
        <v>2.1250000000000062</v>
      </c>
      <c r="N7212" s="6">
        <f t="shared" si="791"/>
        <v>68.000000000000057</v>
      </c>
      <c r="Q7212" s="1">
        <v>2.5516079999999999</v>
      </c>
      <c r="R7212" s="3">
        <v>64300</v>
      </c>
    </row>
    <row r="7213" spans="1:18" x14ac:dyDescent="0.2">
      <c r="A7213" s="8">
        <v>44456</v>
      </c>
      <c r="B7213" s="1">
        <v>2.54</v>
      </c>
      <c r="C7213" s="1">
        <v>2.6</v>
      </c>
      <c r="D7213" s="1">
        <v>2.5099999999999998</v>
      </c>
      <c r="E7213" s="1">
        <v>2.6</v>
      </c>
      <c r="G7213" s="6">
        <f t="shared" si="785"/>
        <v>2.0000000000000018E-2</v>
      </c>
      <c r="H7213" s="1">
        <f t="shared" si="786"/>
        <v>2.0000000000000018E-2</v>
      </c>
      <c r="I7213" s="1">
        <f t="shared" si="787"/>
        <v>0</v>
      </c>
      <c r="K7213" s="6">
        <f t="shared" si="788"/>
        <v>2.0714285714285654E-2</v>
      </c>
      <c r="L7213" s="6">
        <f t="shared" si="789"/>
        <v>1.1428571428571375E-2</v>
      </c>
      <c r="M7213" s="6">
        <f t="shared" si="790"/>
        <v>1.8125000000000033</v>
      </c>
      <c r="N7213" s="6">
        <f t="shared" si="791"/>
        <v>64.444444444444485</v>
      </c>
      <c r="Q7213" s="1">
        <v>2.5713879999999998</v>
      </c>
      <c r="R7213" s="3">
        <v>158600</v>
      </c>
    </row>
    <row r="7214" spans="1:18" x14ac:dyDescent="0.2">
      <c r="A7214" s="8">
        <v>44459</v>
      </c>
      <c r="B7214" s="1">
        <v>2.5</v>
      </c>
      <c r="C7214" s="1">
        <v>2.5</v>
      </c>
      <c r="D7214" s="1">
        <v>2.4</v>
      </c>
      <c r="E7214" s="1">
        <v>2.44</v>
      </c>
      <c r="G7214" s="6">
        <f t="shared" si="785"/>
        <v>-0.16000000000000014</v>
      </c>
      <c r="H7214" s="1">
        <f t="shared" si="786"/>
        <v>0</v>
      </c>
      <c r="I7214" s="1">
        <f t="shared" si="787"/>
        <v>0.16000000000000014</v>
      </c>
      <c r="K7214" s="6">
        <f t="shared" si="788"/>
        <v>2.0714285714285654E-2</v>
      </c>
      <c r="L7214" s="6">
        <f t="shared" si="789"/>
        <v>2.2142857142857082E-2</v>
      </c>
      <c r="M7214" s="6">
        <f t="shared" si="790"/>
        <v>0.93548387096774177</v>
      </c>
      <c r="N7214" s="6">
        <f t="shared" si="791"/>
        <v>48.333333333333329</v>
      </c>
      <c r="Q7214" s="1">
        <v>2.4131480000000001</v>
      </c>
      <c r="R7214" s="3">
        <v>143500</v>
      </c>
    </row>
    <row r="7215" spans="1:18" x14ac:dyDescent="0.2">
      <c r="A7215" s="8">
        <v>44460</v>
      </c>
      <c r="B7215" s="1">
        <v>2.44</v>
      </c>
      <c r="C7215" s="1">
        <v>2.4900000000000002</v>
      </c>
      <c r="D7215" s="1">
        <v>2.41</v>
      </c>
      <c r="E7215" s="1">
        <v>2.46</v>
      </c>
      <c r="G7215" s="6">
        <f t="shared" si="785"/>
        <v>2.0000000000000018E-2</v>
      </c>
      <c r="H7215" s="1">
        <f t="shared" si="786"/>
        <v>2.0000000000000018E-2</v>
      </c>
      <c r="I7215" s="1">
        <f t="shared" si="787"/>
        <v>0</v>
      </c>
      <c r="K7215" s="6">
        <f t="shared" si="788"/>
        <v>2.2142857142857082E-2</v>
      </c>
      <c r="L7215" s="6">
        <f t="shared" si="789"/>
        <v>2.1428571428571384E-2</v>
      </c>
      <c r="M7215" s="6">
        <f t="shared" si="790"/>
        <v>1.0333333333333328</v>
      </c>
      <c r="N7215" s="6">
        <f t="shared" si="791"/>
        <v>50.819672131147527</v>
      </c>
      <c r="Q7215" s="1">
        <v>2.432928</v>
      </c>
      <c r="R7215" s="3">
        <v>81300</v>
      </c>
    </row>
    <row r="7216" spans="1:18" x14ac:dyDescent="0.2">
      <c r="A7216" s="8">
        <v>44461</v>
      </c>
      <c r="B7216" s="1">
        <v>2.48</v>
      </c>
      <c r="C7216" s="1">
        <v>2.5499999999999998</v>
      </c>
      <c r="D7216" s="1">
        <v>2.4500000000000002</v>
      </c>
      <c r="E7216" s="1">
        <v>2.52</v>
      </c>
      <c r="G7216" s="6">
        <f t="shared" si="785"/>
        <v>6.0000000000000053E-2</v>
      </c>
      <c r="H7216" s="1">
        <f t="shared" si="786"/>
        <v>6.0000000000000053E-2</v>
      </c>
      <c r="I7216" s="1">
        <f t="shared" si="787"/>
        <v>0</v>
      </c>
      <c r="K7216" s="6">
        <f t="shared" si="788"/>
        <v>2.2857142857142815E-2</v>
      </c>
      <c r="L7216" s="6">
        <f t="shared" si="789"/>
        <v>2.1428571428571384E-2</v>
      </c>
      <c r="M7216" s="6">
        <f t="shared" si="790"/>
        <v>1.0666666666666669</v>
      </c>
      <c r="N7216" s="6">
        <f t="shared" si="791"/>
        <v>51.612903225806456</v>
      </c>
      <c r="Q7216" s="1">
        <v>2.4922680000000001</v>
      </c>
      <c r="R7216" s="3">
        <v>93700</v>
      </c>
    </row>
    <row r="7217" spans="1:18" x14ac:dyDescent="0.2">
      <c r="A7217" s="8">
        <v>44462</v>
      </c>
      <c r="B7217" s="1">
        <v>2.4900000000000002</v>
      </c>
      <c r="C7217" s="1">
        <v>2.65</v>
      </c>
      <c r="D7217" s="1">
        <v>2.4900000000000002</v>
      </c>
      <c r="E7217" s="1">
        <v>2.6</v>
      </c>
      <c r="G7217" s="6">
        <f t="shared" si="785"/>
        <v>8.0000000000000071E-2</v>
      </c>
      <c r="H7217" s="1">
        <f t="shared" si="786"/>
        <v>8.0000000000000071E-2</v>
      </c>
      <c r="I7217" s="1">
        <f t="shared" si="787"/>
        <v>0</v>
      </c>
      <c r="K7217" s="6">
        <f t="shared" si="788"/>
        <v>2.4999999999999974E-2</v>
      </c>
      <c r="L7217" s="6">
        <f t="shared" si="789"/>
        <v>2.1428571428571384E-2</v>
      </c>
      <c r="M7217" s="6">
        <f t="shared" si="790"/>
        <v>1.1666666666666679</v>
      </c>
      <c r="N7217" s="6">
        <f t="shared" si="791"/>
        <v>53.846153846153868</v>
      </c>
      <c r="Q7217" s="1">
        <v>2.5713879999999998</v>
      </c>
      <c r="R7217" s="3">
        <v>223800</v>
      </c>
    </row>
    <row r="7218" spans="1:18" x14ac:dyDescent="0.2">
      <c r="A7218" s="8">
        <v>44463</v>
      </c>
      <c r="B7218" s="1">
        <v>2.61</v>
      </c>
      <c r="C7218" s="1">
        <v>2.63</v>
      </c>
      <c r="D7218" s="1">
        <v>2.5550000000000002</v>
      </c>
      <c r="E7218" s="1">
        <v>2.58</v>
      </c>
      <c r="G7218" s="6">
        <f t="shared" si="785"/>
        <v>-2.0000000000000018E-2</v>
      </c>
      <c r="H7218" s="1">
        <f t="shared" si="786"/>
        <v>0</v>
      </c>
      <c r="I7218" s="1">
        <f t="shared" si="787"/>
        <v>2.0000000000000018E-2</v>
      </c>
      <c r="K7218" s="6">
        <f t="shared" si="788"/>
        <v>2.4999999999999974E-2</v>
      </c>
      <c r="L7218" s="6">
        <f t="shared" si="789"/>
        <v>2.1428571428571384E-2</v>
      </c>
      <c r="M7218" s="6">
        <f t="shared" si="790"/>
        <v>1.1666666666666679</v>
      </c>
      <c r="N7218" s="6">
        <f t="shared" si="791"/>
        <v>53.846153846153868</v>
      </c>
      <c r="Q7218" s="1">
        <v>2.5516079999999999</v>
      </c>
      <c r="R7218" s="3">
        <v>109600</v>
      </c>
    </row>
    <row r="7219" spans="1:18" x14ac:dyDescent="0.2">
      <c r="A7219" s="8">
        <v>44466</v>
      </c>
      <c r="B7219" s="1">
        <v>2.62</v>
      </c>
      <c r="C7219" s="1">
        <v>2.75</v>
      </c>
      <c r="D7219" s="1">
        <v>2.6179999999999999</v>
      </c>
      <c r="E7219" s="1">
        <v>2.72</v>
      </c>
      <c r="G7219" s="6">
        <f t="shared" si="785"/>
        <v>0.14000000000000012</v>
      </c>
      <c r="H7219" s="1">
        <f t="shared" si="786"/>
        <v>0.14000000000000012</v>
      </c>
      <c r="I7219" s="1">
        <f t="shared" si="787"/>
        <v>0</v>
      </c>
      <c r="K7219" s="6">
        <f t="shared" si="788"/>
        <v>3.4999999999999983E-2</v>
      </c>
      <c r="L7219" s="6">
        <f t="shared" si="789"/>
        <v>1.8571428571428555E-2</v>
      </c>
      <c r="M7219" s="6">
        <f t="shared" si="790"/>
        <v>1.8846153846153855</v>
      </c>
      <c r="N7219" s="6">
        <f t="shared" si="791"/>
        <v>65.333333333333343</v>
      </c>
      <c r="Q7219" s="1">
        <v>2.690067</v>
      </c>
      <c r="R7219" s="3">
        <v>373900</v>
      </c>
    </row>
    <row r="7220" spans="1:18" x14ac:dyDescent="0.2">
      <c r="A7220" s="8">
        <v>44467</v>
      </c>
      <c r="B7220" s="1">
        <v>2.76</v>
      </c>
      <c r="C7220" s="1">
        <v>2.899</v>
      </c>
      <c r="D7220" s="1">
        <v>2.68</v>
      </c>
      <c r="E7220" s="1">
        <v>2.85</v>
      </c>
      <c r="G7220" s="6">
        <f t="shared" si="785"/>
        <v>0.12999999999999989</v>
      </c>
      <c r="H7220" s="1">
        <f t="shared" si="786"/>
        <v>0.12999999999999989</v>
      </c>
      <c r="I7220" s="1">
        <f t="shared" si="787"/>
        <v>0</v>
      </c>
      <c r="K7220" s="6">
        <f t="shared" si="788"/>
        <v>4.4285714285714262E-2</v>
      </c>
      <c r="L7220" s="6">
        <f t="shared" si="789"/>
        <v>1.7857142857142825E-2</v>
      </c>
      <c r="M7220" s="6">
        <f t="shared" si="790"/>
        <v>2.4800000000000031</v>
      </c>
      <c r="N7220" s="6">
        <f t="shared" si="791"/>
        <v>71.264367816091976</v>
      </c>
      <c r="Q7220" s="1">
        <v>2.8186360000000001</v>
      </c>
      <c r="R7220" s="3">
        <v>544700</v>
      </c>
    </row>
    <row r="7221" spans="1:18" x14ac:dyDescent="0.2">
      <c r="A7221" s="8">
        <v>44468</v>
      </c>
      <c r="B7221" s="1">
        <v>2.88</v>
      </c>
      <c r="C7221" s="1">
        <v>3.02</v>
      </c>
      <c r="D7221" s="1">
        <v>2.8</v>
      </c>
      <c r="E7221" s="1">
        <v>2.92</v>
      </c>
      <c r="G7221" s="6">
        <f t="shared" si="785"/>
        <v>6.999999999999984E-2</v>
      </c>
      <c r="H7221" s="1">
        <f t="shared" si="786"/>
        <v>6.999999999999984E-2</v>
      </c>
      <c r="I7221" s="1">
        <f t="shared" si="787"/>
        <v>0</v>
      </c>
      <c r="K7221" s="6">
        <f t="shared" si="788"/>
        <v>4.9285714285714252E-2</v>
      </c>
      <c r="L7221" s="6">
        <f t="shared" si="789"/>
        <v>1.6428571428571397E-2</v>
      </c>
      <c r="M7221" s="6">
        <f t="shared" si="790"/>
        <v>3.000000000000004</v>
      </c>
      <c r="N7221" s="6">
        <f t="shared" si="791"/>
        <v>75.000000000000028</v>
      </c>
      <c r="Q7221" s="1">
        <v>2.8878659999999998</v>
      </c>
      <c r="R7221" s="3">
        <v>556900</v>
      </c>
    </row>
    <row r="7222" spans="1:18" x14ac:dyDescent="0.2">
      <c r="A7222" s="8">
        <v>44469</v>
      </c>
      <c r="B7222" s="1">
        <v>2.88</v>
      </c>
      <c r="C7222" s="1">
        <v>2.98</v>
      </c>
      <c r="D7222" s="1">
        <v>2.8090000000000002</v>
      </c>
      <c r="E7222" s="1">
        <v>2.94</v>
      </c>
      <c r="G7222" s="6">
        <f t="shared" si="785"/>
        <v>2.0000000000000018E-2</v>
      </c>
      <c r="H7222" s="1">
        <f t="shared" si="786"/>
        <v>2.0000000000000018E-2</v>
      </c>
      <c r="I7222" s="1">
        <f t="shared" si="787"/>
        <v>0</v>
      </c>
      <c r="K7222" s="6">
        <f t="shared" si="788"/>
        <v>4.9285714285714252E-2</v>
      </c>
      <c r="L7222" s="6">
        <f t="shared" si="789"/>
        <v>1.6428571428571397E-2</v>
      </c>
      <c r="M7222" s="6">
        <f t="shared" si="790"/>
        <v>3.000000000000004</v>
      </c>
      <c r="N7222" s="6">
        <f t="shared" si="791"/>
        <v>75.000000000000028</v>
      </c>
      <c r="Q7222" s="1">
        <v>2.9076460000000002</v>
      </c>
      <c r="R7222" s="3">
        <v>165800</v>
      </c>
    </row>
    <row r="7223" spans="1:18" x14ac:dyDescent="0.2">
      <c r="A7223" s="8">
        <v>44470</v>
      </c>
      <c r="B7223" s="1">
        <v>2.94</v>
      </c>
      <c r="C7223" s="1">
        <v>3</v>
      </c>
      <c r="D7223" s="1">
        <v>2.8610000000000002</v>
      </c>
      <c r="E7223" s="1">
        <v>2.97</v>
      </c>
      <c r="G7223" s="6">
        <f t="shared" si="785"/>
        <v>3.0000000000000249E-2</v>
      </c>
      <c r="H7223" s="1">
        <f t="shared" si="786"/>
        <v>3.0000000000000249E-2</v>
      </c>
      <c r="I7223" s="1">
        <f t="shared" si="787"/>
        <v>0</v>
      </c>
      <c r="K7223" s="6">
        <f t="shared" si="788"/>
        <v>4.928571428571428E-2</v>
      </c>
      <c r="L7223" s="6">
        <f t="shared" si="789"/>
        <v>1.6428571428571397E-2</v>
      </c>
      <c r="M7223" s="6">
        <f t="shared" si="790"/>
        <v>3.0000000000000053</v>
      </c>
      <c r="N7223" s="6">
        <f t="shared" si="791"/>
        <v>75.000000000000028</v>
      </c>
      <c r="Q7223" s="1">
        <v>2.937316</v>
      </c>
      <c r="R7223" s="3">
        <v>249100</v>
      </c>
    </row>
    <row r="7224" spans="1:18" x14ac:dyDescent="0.2">
      <c r="A7224" s="8">
        <v>44473</v>
      </c>
      <c r="B7224" s="1">
        <v>3.14</v>
      </c>
      <c r="C7224" s="1">
        <v>3.38</v>
      </c>
      <c r="D7224" s="1">
        <v>3.09</v>
      </c>
      <c r="E7224" s="1">
        <v>3.12</v>
      </c>
      <c r="G7224" s="6">
        <f t="shared" si="785"/>
        <v>0.14999999999999991</v>
      </c>
      <c r="H7224" s="1">
        <f t="shared" si="786"/>
        <v>0.14999999999999991</v>
      </c>
      <c r="I7224" s="1">
        <f t="shared" si="787"/>
        <v>0</v>
      </c>
      <c r="K7224" s="6">
        <f t="shared" si="788"/>
        <v>5.9999999999999991E-2</v>
      </c>
      <c r="L7224" s="6">
        <f t="shared" si="789"/>
        <v>1.3571428571428568E-2</v>
      </c>
      <c r="M7224" s="6">
        <f t="shared" si="790"/>
        <v>4.4210526315789478</v>
      </c>
      <c r="N7224" s="6">
        <f t="shared" si="791"/>
        <v>81.553398058252426</v>
      </c>
      <c r="Q7224" s="1">
        <v>3.0856650000000001</v>
      </c>
      <c r="R7224" s="3">
        <v>843300</v>
      </c>
    </row>
    <row r="7225" spans="1:18" x14ac:dyDescent="0.2">
      <c r="A7225" s="8">
        <v>44474</v>
      </c>
      <c r="B7225" s="1">
        <v>3.2</v>
      </c>
      <c r="C7225" s="1">
        <v>3.32</v>
      </c>
      <c r="D7225" s="1">
        <v>3.14</v>
      </c>
      <c r="E7225" s="1">
        <v>3.27</v>
      </c>
      <c r="G7225" s="6">
        <f t="shared" si="785"/>
        <v>0.14999999999999991</v>
      </c>
      <c r="H7225" s="1">
        <f t="shared" si="786"/>
        <v>0.14999999999999991</v>
      </c>
      <c r="I7225" s="1">
        <f t="shared" si="787"/>
        <v>0</v>
      </c>
      <c r="K7225" s="6">
        <f t="shared" si="788"/>
        <v>6.2142857142857152E-2</v>
      </c>
      <c r="L7225" s="6">
        <f t="shared" si="789"/>
        <v>1.3571428571428568E-2</v>
      </c>
      <c r="M7225" s="6">
        <f t="shared" si="790"/>
        <v>4.5789473684210549</v>
      </c>
      <c r="N7225" s="6">
        <f t="shared" si="791"/>
        <v>82.075471698113219</v>
      </c>
      <c r="Q7225" s="1">
        <v>3.2340140000000002</v>
      </c>
      <c r="R7225" s="3">
        <v>395300</v>
      </c>
    </row>
    <row r="7226" spans="1:18" x14ac:dyDescent="0.2">
      <c r="A7226" s="8">
        <v>44475</v>
      </c>
      <c r="B7226" s="1">
        <v>3.25</v>
      </c>
      <c r="C7226" s="1">
        <v>3.27</v>
      </c>
      <c r="D7226" s="1">
        <v>3.01</v>
      </c>
      <c r="E7226" s="1">
        <v>3.14</v>
      </c>
      <c r="G7226" s="6">
        <f t="shared" si="785"/>
        <v>-0.12999999999999989</v>
      </c>
      <c r="H7226" s="1">
        <f t="shared" si="786"/>
        <v>0</v>
      </c>
      <c r="I7226" s="1">
        <f t="shared" si="787"/>
        <v>0.12999999999999989</v>
      </c>
      <c r="K7226" s="6">
        <f t="shared" si="788"/>
        <v>6.2142857142857152E-2</v>
      </c>
      <c r="L7226" s="6">
        <f t="shared" si="789"/>
        <v>2.2142857142857148E-2</v>
      </c>
      <c r="M7226" s="6">
        <f t="shared" si="790"/>
        <v>2.8064516129032255</v>
      </c>
      <c r="N7226" s="6">
        <f t="shared" si="791"/>
        <v>73.728813559322035</v>
      </c>
      <c r="Q7226" s="1">
        <v>3.105445</v>
      </c>
      <c r="R7226" s="3">
        <v>610700</v>
      </c>
    </row>
    <row r="7227" spans="1:18" x14ac:dyDescent="0.2">
      <c r="A7227" s="8">
        <v>44476</v>
      </c>
      <c r="B7227" s="1">
        <v>3.14</v>
      </c>
      <c r="C7227" s="1">
        <v>3.22</v>
      </c>
      <c r="D7227" s="1">
        <v>3.04</v>
      </c>
      <c r="E7227" s="1">
        <v>3.18</v>
      </c>
      <c r="G7227" s="6">
        <f t="shared" si="785"/>
        <v>4.0000000000000036E-2</v>
      </c>
      <c r="H7227" s="1">
        <f t="shared" si="786"/>
        <v>4.0000000000000036E-2</v>
      </c>
      <c r="I7227" s="1">
        <f t="shared" si="787"/>
        <v>0</v>
      </c>
      <c r="K7227" s="6">
        <f t="shared" si="788"/>
        <v>6.3571428571428584E-2</v>
      </c>
      <c r="L7227" s="6">
        <f t="shared" si="789"/>
        <v>2.2142857142857148E-2</v>
      </c>
      <c r="M7227" s="6">
        <f t="shared" si="790"/>
        <v>2.870967741935484</v>
      </c>
      <c r="N7227" s="6">
        <f t="shared" si="791"/>
        <v>74.166666666666671</v>
      </c>
      <c r="Q7227" s="1">
        <v>3.1450049999999998</v>
      </c>
      <c r="R7227" s="3">
        <v>209900</v>
      </c>
    </row>
    <row r="7228" spans="1:18" x14ac:dyDescent="0.2">
      <c r="A7228" s="8">
        <v>44477</v>
      </c>
      <c r="B7228" s="1">
        <v>3.25</v>
      </c>
      <c r="C7228" s="1">
        <v>3.29</v>
      </c>
      <c r="D7228" s="1">
        <v>3.19</v>
      </c>
      <c r="E7228" s="1">
        <v>3.22</v>
      </c>
      <c r="G7228" s="6">
        <f t="shared" si="785"/>
        <v>4.0000000000000036E-2</v>
      </c>
      <c r="H7228" s="1">
        <f t="shared" si="786"/>
        <v>4.0000000000000036E-2</v>
      </c>
      <c r="I7228" s="1">
        <f t="shared" si="787"/>
        <v>0</v>
      </c>
      <c r="K7228" s="6">
        <f t="shared" si="788"/>
        <v>6.6428571428571434E-2</v>
      </c>
      <c r="L7228" s="6">
        <f t="shared" si="789"/>
        <v>1.0714285714285707E-2</v>
      </c>
      <c r="M7228" s="6">
        <f t="shared" si="790"/>
        <v>6.2000000000000046</v>
      </c>
      <c r="N7228" s="6">
        <f t="shared" si="791"/>
        <v>86.111111111111114</v>
      </c>
      <c r="Q7228" s="1">
        <v>3.1845650000000001</v>
      </c>
      <c r="R7228" s="3">
        <v>374000</v>
      </c>
    </row>
    <row r="7229" spans="1:18" x14ac:dyDescent="0.2">
      <c r="A7229" s="8">
        <v>44480</v>
      </c>
      <c r="B7229" s="1">
        <v>3.29</v>
      </c>
      <c r="C7229" s="1">
        <v>3.44</v>
      </c>
      <c r="D7229" s="1">
        <v>3.25</v>
      </c>
      <c r="E7229" s="1">
        <v>3.34</v>
      </c>
      <c r="G7229" s="6">
        <f t="shared" si="785"/>
        <v>0.11999999999999966</v>
      </c>
      <c r="H7229" s="1">
        <f t="shared" si="786"/>
        <v>0.11999999999999966</v>
      </c>
      <c r="I7229" s="1">
        <f t="shared" si="787"/>
        <v>0</v>
      </c>
      <c r="K7229" s="6">
        <f t="shared" si="788"/>
        <v>7.3571428571428552E-2</v>
      </c>
      <c r="L7229" s="6">
        <f t="shared" si="789"/>
        <v>1.0714285714285707E-2</v>
      </c>
      <c r="M7229" s="6">
        <f t="shared" si="790"/>
        <v>6.8666666666666689</v>
      </c>
      <c r="N7229" s="6">
        <f t="shared" si="791"/>
        <v>87.288135593220346</v>
      </c>
      <c r="Q7229" s="1">
        <v>3.3032439999999998</v>
      </c>
      <c r="R7229" s="3">
        <v>367100</v>
      </c>
    </row>
    <row r="7230" spans="1:18" x14ac:dyDescent="0.2">
      <c r="A7230" s="8">
        <v>44481</v>
      </c>
      <c r="B7230" s="1">
        <v>3.35</v>
      </c>
      <c r="C7230" s="1">
        <v>3.4</v>
      </c>
      <c r="D7230" s="1">
        <v>3.14</v>
      </c>
      <c r="E7230" s="1">
        <v>3.22</v>
      </c>
      <c r="G7230" s="6">
        <f t="shared" si="785"/>
        <v>-0.11999999999999966</v>
      </c>
      <c r="H7230" s="1">
        <f t="shared" si="786"/>
        <v>0</v>
      </c>
      <c r="I7230" s="1">
        <f t="shared" si="787"/>
        <v>0.11999999999999966</v>
      </c>
      <c r="K7230" s="6">
        <f t="shared" si="788"/>
        <v>6.928571428571427E-2</v>
      </c>
      <c r="L7230" s="6">
        <f t="shared" si="789"/>
        <v>1.9285714285714257E-2</v>
      </c>
      <c r="M7230" s="6">
        <f t="shared" si="790"/>
        <v>3.592592592592597</v>
      </c>
      <c r="N7230" s="6">
        <f t="shared" si="791"/>
        <v>78.225806451612925</v>
      </c>
      <c r="Q7230" s="1">
        <v>3.1845650000000001</v>
      </c>
      <c r="R7230" s="3">
        <v>247700</v>
      </c>
    </row>
    <row r="7231" spans="1:18" x14ac:dyDescent="0.2">
      <c r="A7231" s="8">
        <v>44482</v>
      </c>
      <c r="B7231" s="1">
        <v>3.19</v>
      </c>
      <c r="C7231" s="1">
        <v>3.19</v>
      </c>
      <c r="D7231" s="1">
        <v>3.06</v>
      </c>
      <c r="E7231" s="1">
        <v>3.13</v>
      </c>
      <c r="G7231" s="6">
        <f t="shared" si="785"/>
        <v>-9.0000000000000302E-2</v>
      </c>
      <c r="H7231" s="1">
        <f t="shared" si="786"/>
        <v>0</v>
      </c>
      <c r="I7231" s="1">
        <f t="shared" si="787"/>
        <v>9.0000000000000302E-2</v>
      </c>
      <c r="K7231" s="6">
        <f t="shared" si="788"/>
        <v>6.3571428571428543E-2</v>
      </c>
      <c r="L7231" s="6">
        <f t="shared" si="789"/>
        <v>2.5714285714285707E-2</v>
      </c>
      <c r="M7231" s="6">
        <f t="shared" si="790"/>
        <v>2.4722222222222219</v>
      </c>
      <c r="N7231" s="6">
        <f t="shared" si="791"/>
        <v>71.199999999999989</v>
      </c>
      <c r="Q7231" s="1">
        <v>3.0955550000000001</v>
      </c>
      <c r="R7231" s="3">
        <v>188900</v>
      </c>
    </row>
    <row r="7232" spans="1:18" x14ac:dyDescent="0.2">
      <c r="A7232" s="8">
        <v>44483</v>
      </c>
      <c r="B7232" s="1">
        <v>3.18</v>
      </c>
      <c r="C7232" s="1">
        <v>3.25</v>
      </c>
      <c r="D7232" s="1">
        <v>3.08</v>
      </c>
      <c r="E7232" s="1">
        <v>3.25</v>
      </c>
      <c r="G7232" s="6">
        <f t="shared" si="785"/>
        <v>0.12000000000000011</v>
      </c>
      <c r="H7232" s="1">
        <f t="shared" si="786"/>
        <v>0.12000000000000011</v>
      </c>
      <c r="I7232" s="1">
        <f t="shared" si="787"/>
        <v>0</v>
      </c>
      <c r="K7232" s="6">
        <f t="shared" si="788"/>
        <v>7.2142857142857134E-2</v>
      </c>
      <c r="L7232" s="6">
        <f t="shared" si="789"/>
        <v>2.4285714285714275E-2</v>
      </c>
      <c r="M7232" s="6">
        <f t="shared" si="790"/>
        <v>2.9705882352941186</v>
      </c>
      <c r="N7232" s="6">
        <f t="shared" si="791"/>
        <v>74.814814814814824</v>
      </c>
      <c r="Q7232" s="1">
        <v>3.2142339999999998</v>
      </c>
      <c r="R7232" s="3">
        <v>205700</v>
      </c>
    </row>
    <row r="7233" spans="1:18" x14ac:dyDescent="0.2">
      <c r="A7233" s="8">
        <v>44484</v>
      </c>
      <c r="B7233" s="1">
        <v>3.3</v>
      </c>
      <c r="C7233" s="1">
        <v>3.32</v>
      </c>
      <c r="D7233" s="1">
        <v>3.24</v>
      </c>
      <c r="E7233" s="1">
        <v>3.24</v>
      </c>
      <c r="G7233" s="6">
        <f t="shared" si="785"/>
        <v>-9.9999999999997868E-3</v>
      </c>
      <c r="H7233" s="1">
        <f t="shared" si="786"/>
        <v>0</v>
      </c>
      <c r="I7233" s="1">
        <f t="shared" si="787"/>
        <v>9.9999999999997868E-3</v>
      </c>
      <c r="K7233" s="6">
        <f t="shared" si="788"/>
        <v>6.2142857142857118E-2</v>
      </c>
      <c r="L7233" s="6">
        <f t="shared" si="789"/>
        <v>2.4999999999999974E-2</v>
      </c>
      <c r="M7233" s="6">
        <f t="shared" si="790"/>
        <v>2.4857142857142875</v>
      </c>
      <c r="N7233" s="6">
        <f t="shared" si="791"/>
        <v>71.311475409836078</v>
      </c>
      <c r="Q7233" s="1">
        <v>3.204345</v>
      </c>
      <c r="R7233" s="3">
        <v>180500</v>
      </c>
    </row>
    <row r="7234" spans="1:18" x14ac:dyDescent="0.2">
      <c r="A7234" s="8">
        <v>44487</v>
      </c>
      <c r="B7234" s="1">
        <v>3.3</v>
      </c>
      <c r="C7234" s="1">
        <v>3.4</v>
      </c>
      <c r="D7234" s="1">
        <v>3.27</v>
      </c>
      <c r="E7234" s="1">
        <v>3.39</v>
      </c>
      <c r="G7234" s="6">
        <f t="shared" si="785"/>
        <v>0.14999999999999991</v>
      </c>
      <c r="H7234" s="1">
        <f t="shared" si="786"/>
        <v>0.14999999999999991</v>
      </c>
      <c r="I7234" s="1">
        <f t="shared" si="787"/>
        <v>0</v>
      </c>
      <c r="K7234" s="6">
        <f t="shared" si="788"/>
        <v>6.3571428571428543E-2</v>
      </c>
      <c r="L7234" s="6">
        <f t="shared" si="789"/>
        <v>2.4999999999999974E-2</v>
      </c>
      <c r="M7234" s="6">
        <f t="shared" si="790"/>
        <v>2.5428571428571445</v>
      </c>
      <c r="N7234" s="6">
        <f t="shared" si="791"/>
        <v>71.774193548387103</v>
      </c>
      <c r="Q7234" s="1">
        <v>3.3526940000000001</v>
      </c>
      <c r="R7234" s="3">
        <v>417100</v>
      </c>
    </row>
    <row r="7235" spans="1:18" x14ac:dyDescent="0.2">
      <c r="A7235" s="8">
        <v>44488</v>
      </c>
      <c r="B7235" s="1">
        <v>3.4</v>
      </c>
      <c r="C7235" s="1">
        <v>3.42</v>
      </c>
      <c r="D7235" s="1">
        <v>3.33</v>
      </c>
      <c r="E7235" s="1">
        <v>3.35</v>
      </c>
      <c r="G7235" s="6">
        <f t="shared" si="785"/>
        <v>-4.0000000000000036E-2</v>
      </c>
      <c r="H7235" s="1">
        <f t="shared" si="786"/>
        <v>0</v>
      </c>
      <c r="I7235" s="1">
        <f t="shared" si="787"/>
        <v>4.0000000000000036E-2</v>
      </c>
      <c r="K7235" s="6">
        <f t="shared" si="788"/>
        <v>5.8571428571428559E-2</v>
      </c>
      <c r="L7235" s="6">
        <f t="shared" si="789"/>
        <v>2.7857142857142834E-2</v>
      </c>
      <c r="M7235" s="6">
        <f t="shared" si="790"/>
        <v>2.102564102564104</v>
      </c>
      <c r="N7235" s="6">
        <f t="shared" si="791"/>
        <v>67.768595041322328</v>
      </c>
      <c r="Q7235" s="1">
        <v>3.3131339999999998</v>
      </c>
      <c r="R7235" s="3">
        <v>144100</v>
      </c>
    </row>
    <row r="7236" spans="1:18" x14ac:dyDescent="0.2">
      <c r="A7236" s="8">
        <v>44489</v>
      </c>
      <c r="B7236" s="1">
        <v>3.36</v>
      </c>
      <c r="C7236" s="1">
        <v>3.41</v>
      </c>
      <c r="D7236" s="1">
        <v>3.34</v>
      </c>
      <c r="E7236" s="1">
        <v>3.41</v>
      </c>
      <c r="G7236" s="6">
        <f t="shared" ref="G7236:G7299" si="792">E7236-E7235</f>
        <v>6.0000000000000053E-2</v>
      </c>
      <c r="H7236" s="1">
        <f t="shared" ref="H7236:H7299" si="793">IF(G7236&gt;0,G7236,0)</f>
        <v>6.0000000000000053E-2</v>
      </c>
      <c r="I7236" s="1">
        <f t="shared" ref="I7236:I7299" si="794">IF(G7236&lt;0,ABS(G7236),0)</f>
        <v>0</v>
      </c>
      <c r="K7236" s="6">
        <f t="shared" si="788"/>
        <v>6.1428571428571423E-2</v>
      </c>
      <c r="L7236" s="6">
        <f t="shared" si="789"/>
        <v>2.7857142857142834E-2</v>
      </c>
      <c r="M7236" s="6">
        <f t="shared" si="790"/>
        <v>2.2051282051282066</v>
      </c>
      <c r="N7236" s="6">
        <f t="shared" si="791"/>
        <v>68.800000000000011</v>
      </c>
      <c r="Q7236" s="1">
        <v>3.372474</v>
      </c>
      <c r="R7236" s="3">
        <v>151200</v>
      </c>
    </row>
    <row r="7237" spans="1:18" x14ac:dyDescent="0.2">
      <c r="A7237" s="8">
        <v>44490</v>
      </c>
      <c r="B7237" s="1">
        <v>3.4</v>
      </c>
      <c r="C7237" s="1">
        <v>3.4</v>
      </c>
      <c r="D7237" s="1">
        <v>3.26</v>
      </c>
      <c r="E7237" s="1">
        <v>3.32</v>
      </c>
      <c r="G7237" s="6">
        <f t="shared" si="792"/>
        <v>-9.0000000000000302E-2</v>
      </c>
      <c r="H7237" s="1">
        <f t="shared" si="793"/>
        <v>0</v>
      </c>
      <c r="I7237" s="1">
        <f t="shared" si="794"/>
        <v>9.0000000000000302E-2</v>
      </c>
      <c r="K7237" s="6">
        <f t="shared" si="788"/>
        <v>5.9285714285714261E-2</v>
      </c>
      <c r="L7237" s="6">
        <f t="shared" si="789"/>
        <v>3.4285714285714287E-2</v>
      </c>
      <c r="M7237" s="6">
        <f t="shared" si="790"/>
        <v>1.7291666666666659</v>
      </c>
      <c r="N7237" s="6">
        <f t="shared" si="791"/>
        <v>63.358778625954187</v>
      </c>
      <c r="Q7237" s="1">
        <v>3.2834639999999999</v>
      </c>
      <c r="R7237" s="3">
        <v>161800</v>
      </c>
    </row>
    <row r="7238" spans="1:18" x14ac:dyDescent="0.2">
      <c r="A7238" s="8">
        <v>44491</v>
      </c>
      <c r="B7238" s="1">
        <v>3.34</v>
      </c>
      <c r="C7238" s="1">
        <v>3.37</v>
      </c>
      <c r="D7238" s="1">
        <v>3.2530000000000001</v>
      </c>
      <c r="E7238" s="1">
        <v>3.29</v>
      </c>
      <c r="G7238" s="6">
        <f t="shared" si="792"/>
        <v>-2.9999999999999805E-2</v>
      </c>
      <c r="H7238" s="1">
        <f t="shared" si="793"/>
        <v>0</v>
      </c>
      <c r="I7238" s="1">
        <f t="shared" si="794"/>
        <v>2.9999999999999805E-2</v>
      </c>
      <c r="K7238" s="6">
        <f t="shared" si="788"/>
        <v>4.857142857142855E-2</v>
      </c>
      <c r="L7238" s="6">
        <f t="shared" si="789"/>
        <v>3.6428571428571414E-2</v>
      </c>
      <c r="M7238" s="6">
        <f t="shared" si="790"/>
        <v>1.3333333333333333</v>
      </c>
      <c r="N7238" s="6">
        <f t="shared" si="791"/>
        <v>57.142857142857139</v>
      </c>
      <c r="Q7238" s="1">
        <v>3.2537940000000001</v>
      </c>
      <c r="R7238" s="3">
        <v>146700</v>
      </c>
    </row>
    <row r="7239" spans="1:18" x14ac:dyDescent="0.2">
      <c r="A7239" s="8">
        <v>44494</v>
      </c>
      <c r="B7239" s="1">
        <v>3.26</v>
      </c>
      <c r="C7239" s="1">
        <v>3.38</v>
      </c>
      <c r="D7239" s="1">
        <v>3.26</v>
      </c>
      <c r="E7239" s="1">
        <v>3.36</v>
      </c>
      <c r="G7239" s="6">
        <f t="shared" si="792"/>
        <v>6.999999999999984E-2</v>
      </c>
      <c r="H7239" s="1">
        <f t="shared" si="793"/>
        <v>6.999999999999984E-2</v>
      </c>
      <c r="I7239" s="1">
        <f t="shared" si="794"/>
        <v>0</v>
      </c>
      <c r="K7239" s="6">
        <f t="shared" si="788"/>
        <v>4.285714285714283E-2</v>
      </c>
      <c r="L7239" s="6">
        <f t="shared" si="789"/>
        <v>3.6428571428571414E-2</v>
      </c>
      <c r="M7239" s="6">
        <f t="shared" si="790"/>
        <v>1.1764705882352939</v>
      </c>
      <c r="N7239" s="6">
        <f t="shared" si="791"/>
        <v>54.054054054054049</v>
      </c>
      <c r="Q7239" s="1">
        <v>3.3230240000000002</v>
      </c>
      <c r="R7239" s="3">
        <v>300400</v>
      </c>
    </row>
    <row r="7240" spans="1:18" x14ac:dyDescent="0.2">
      <c r="A7240" s="8">
        <v>44495</v>
      </c>
      <c r="B7240" s="1">
        <v>3.38</v>
      </c>
      <c r="C7240" s="1">
        <v>3.38</v>
      </c>
      <c r="D7240" s="1">
        <v>3.24</v>
      </c>
      <c r="E7240" s="1">
        <v>3.28</v>
      </c>
      <c r="G7240" s="6">
        <f t="shared" si="792"/>
        <v>-8.0000000000000071E-2</v>
      </c>
      <c r="H7240" s="1">
        <f t="shared" si="793"/>
        <v>0</v>
      </c>
      <c r="I7240" s="1">
        <f t="shared" si="794"/>
        <v>8.0000000000000071E-2</v>
      </c>
      <c r="K7240" s="6">
        <f t="shared" si="788"/>
        <v>4.285714285714283E-2</v>
      </c>
      <c r="L7240" s="6">
        <f t="shared" si="789"/>
        <v>3.2857142857142856E-2</v>
      </c>
      <c r="M7240" s="6">
        <f t="shared" si="790"/>
        <v>1.3043478260869557</v>
      </c>
      <c r="N7240" s="6">
        <f t="shared" si="791"/>
        <v>56.603773584905646</v>
      </c>
      <c r="Q7240" s="1">
        <v>3.2439040000000001</v>
      </c>
      <c r="R7240" s="3">
        <v>312300</v>
      </c>
    </row>
    <row r="7241" spans="1:18" x14ac:dyDescent="0.2">
      <c r="A7241" s="8">
        <v>44496</v>
      </c>
      <c r="B7241" s="1">
        <v>3.25</v>
      </c>
      <c r="C7241" s="1">
        <v>3.27</v>
      </c>
      <c r="D7241" s="1">
        <v>3.08</v>
      </c>
      <c r="E7241" s="1">
        <v>3.12</v>
      </c>
      <c r="G7241" s="6">
        <f t="shared" si="792"/>
        <v>-0.1599999999999997</v>
      </c>
      <c r="H7241" s="1">
        <f t="shared" si="793"/>
        <v>0</v>
      </c>
      <c r="I7241" s="1">
        <f t="shared" si="794"/>
        <v>0.1599999999999997</v>
      </c>
      <c r="K7241" s="6">
        <f t="shared" si="788"/>
        <v>3.9999999999999973E-2</v>
      </c>
      <c r="L7241" s="6">
        <f t="shared" si="789"/>
        <v>4.4285714285714262E-2</v>
      </c>
      <c r="M7241" s="6">
        <f t="shared" si="790"/>
        <v>0.90322580645161277</v>
      </c>
      <c r="N7241" s="6">
        <f t="shared" si="791"/>
        <v>47.457627118644062</v>
      </c>
      <c r="Q7241" s="1">
        <v>3.0856650000000001</v>
      </c>
      <c r="R7241" s="3">
        <v>268100</v>
      </c>
    </row>
    <row r="7242" spans="1:18" x14ac:dyDescent="0.2">
      <c r="A7242" s="8">
        <v>44497</v>
      </c>
      <c r="B7242" s="1">
        <v>3.08</v>
      </c>
      <c r="C7242" s="1">
        <v>3.1150000000000002</v>
      </c>
      <c r="D7242" s="1">
        <v>3.01</v>
      </c>
      <c r="E7242" s="1">
        <v>3.09</v>
      </c>
      <c r="G7242" s="6">
        <f t="shared" si="792"/>
        <v>-3.0000000000000249E-2</v>
      </c>
      <c r="H7242" s="1">
        <f t="shared" si="793"/>
        <v>0</v>
      </c>
      <c r="I7242" s="1">
        <f t="shared" si="794"/>
        <v>3.0000000000000249E-2</v>
      </c>
      <c r="K7242" s="6">
        <f t="shared" si="788"/>
        <v>3.7142857142857109E-2</v>
      </c>
      <c r="L7242" s="6">
        <f t="shared" si="789"/>
        <v>4.6428571428571423E-2</v>
      </c>
      <c r="M7242" s="6">
        <f t="shared" si="790"/>
        <v>0.79999999999999938</v>
      </c>
      <c r="N7242" s="6">
        <f t="shared" si="791"/>
        <v>44.444444444444429</v>
      </c>
      <c r="Q7242" s="1">
        <v>3.0559949999999998</v>
      </c>
      <c r="R7242" s="3">
        <v>241500</v>
      </c>
    </row>
    <row r="7243" spans="1:18" x14ac:dyDescent="0.2">
      <c r="A7243" s="8">
        <v>44498</v>
      </c>
      <c r="B7243" s="1">
        <v>3.09</v>
      </c>
      <c r="C7243" s="1">
        <v>3.16</v>
      </c>
      <c r="D7243" s="1">
        <v>3.04</v>
      </c>
      <c r="E7243" s="1">
        <v>3.13</v>
      </c>
      <c r="G7243" s="6">
        <f t="shared" si="792"/>
        <v>4.0000000000000036E-2</v>
      </c>
      <c r="H7243" s="1">
        <f t="shared" si="793"/>
        <v>4.0000000000000036E-2</v>
      </c>
      <c r="I7243" s="1">
        <f t="shared" si="794"/>
        <v>0</v>
      </c>
      <c r="K7243" s="6">
        <f t="shared" si="788"/>
        <v>3.1428571428571424E-2</v>
      </c>
      <c r="L7243" s="6">
        <f t="shared" si="789"/>
        <v>4.6428571428571423E-2</v>
      </c>
      <c r="M7243" s="6">
        <f t="shared" si="790"/>
        <v>0.67692307692307685</v>
      </c>
      <c r="N7243" s="6">
        <f t="shared" si="791"/>
        <v>40.366972477064216</v>
      </c>
      <c r="Q7243" s="1">
        <v>3.0955550000000001</v>
      </c>
      <c r="R7243" s="3">
        <v>139100</v>
      </c>
    </row>
    <row r="7244" spans="1:18" x14ac:dyDescent="0.2">
      <c r="A7244" s="8">
        <v>44501</v>
      </c>
      <c r="B7244" s="1">
        <v>3.15</v>
      </c>
      <c r="C7244" s="1">
        <v>3.29</v>
      </c>
      <c r="D7244" s="1">
        <v>3.15</v>
      </c>
      <c r="E7244" s="1">
        <v>3.27</v>
      </c>
      <c r="G7244" s="6">
        <f t="shared" si="792"/>
        <v>0.14000000000000012</v>
      </c>
      <c r="H7244" s="1">
        <f t="shared" si="793"/>
        <v>0.14000000000000012</v>
      </c>
      <c r="I7244" s="1">
        <f t="shared" si="794"/>
        <v>0</v>
      </c>
      <c r="K7244" s="6">
        <f t="shared" si="788"/>
        <v>4.1428571428571433E-2</v>
      </c>
      <c r="L7244" s="6">
        <f t="shared" si="789"/>
        <v>3.7857142857142874E-2</v>
      </c>
      <c r="M7244" s="6">
        <f t="shared" si="790"/>
        <v>1.094339622641509</v>
      </c>
      <c r="N7244" s="6">
        <f t="shared" si="791"/>
        <v>52.252252252252234</v>
      </c>
      <c r="Q7244" s="1">
        <v>3.2340140000000002</v>
      </c>
      <c r="R7244" s="3">
        <v>189100</v>
      </c>
    </row>
    <row r="7245" spans="1:18" x14ac:dyDescent="0.2">
      <c r="A7245" s="8">
        <v>44502</v>
      </c>
      <c r="B7245" s="1">
        <v>3.24</v>
      </c>
      <c r="C7245" s="1">
        <v>3.27</v>
      </c>
      <c r="D7245" s="1">
        <v>3.13</v>
      </c>
      <c r="E7245" s="1">
        <v>3.17</v>
      </c>
      <c r="G7245" s="6">
        <f t="shared" si="792"/>
        <v>-0.10000000000000009</v>
      </c>
      <c r="H7245" s="1">
        <f t="shared" si="793"/>
        <v>0</v>
      </c>
      <c r="I7245" s="1">
        <f t="shared" si="794"/>
        <v>0.10000000000000009</v>
      </c>
      <c r="K7245" s="6">
        <f t="shared" si="788"/>
        <v>4.1428571428571433E-2</v>
      </c>
      <c r="L7245" s="6">
        <f t="shared" si="789"/>
        <v>3.8571428571428576E-2</v>
      </c>
      <c r="M7245" s="6">
        <f t="shared" si="790"/>
        <v>1.074074074074074</v>
      </c>
      <c r="N7245" s="6">
        <f t="shared" si="791"/>
        <v>51.785714285714285</v>
      </c>
      <c r="Q7245" s="1">
        <v>3.1351149999999999</v>
      </c>
      <c r="R7245" s="3">
        <v>181700</v>
      </c>
    </row>
    <row r="7246" spans="1:18" x14ac:dyDescent="0.2">
      <c r="A7246" s="8">
        <v>44503</v>
      </c>
      <c r="B7246" s="1">
        <v>3.11</v>
      </c>
      <c r="C7246" s="1">
        <v>3.31</v>
      </c>
      <c r="D7246" s="1">
        <v>3.1</v>
      </c>
      <c r="E7246" s="1">
        <v>3.24</v>
      </c>
      <c r="G7246" s="6">
        <f t="shared" si="792"/>
        <v>7.0000000000000284E-2</v>
      </c>
      <c r="H7246" s="1">
        <f t="shared" si="793"/>
        <v>7.0000000000000284E-2</v>
      </c>
      <c r="I7246" s="1">
        <f t="shared" si="794"/>
        <v>0</v>
      </c>
      <c r="K7246" s="6">
        <f t="shared" si="788"/>
        <v>3.7857142857142874E-2</v>
      </c>
      <c r="L7246" s="6">
        <f t="shared" si="789"/>
        <v>3.8571428571428576E-2</v>
      </c>
      <c r="M7246" s="6">
        <f t="shared" si="790"/>
        <v>0.98148148148148184</v>
      </c>
      <c r="N7246" s="6">
        <f t="shared" si="791"/>
        <v>49.532710280373841</v>
      </c>
      <c r="Q7246" s="1">
        <v>3.204345</v>
      </c>
      <c r="R7246" s="3">
        <v>332000</v>
      </c>
    </row>
    <row r="7247" spans="1:18" x14ac:dyDescent="0.2">
      <c r="A7247" s="8">
        <v>44504</v>
      </c>
      <c r="B7247" s="1">
        <v>3.5</v>
      </c>
      <c r="C7247" s="1">
        <v>3.74</v>
      </c>
      <c r="D7247" s="1">
        <v>3.39</v>
      </c>
      <c r="E7247" s="1">
        <v>3.73</v>
      </c>
      <c r="G7247" s="6">
        <f t="shared" si="792"/>
        <v>0.48999999999999977</v>
      </c>
      <c r="H7247" s="1">
        <f t="shared" si="793"/>
        <v>0.48999999999999977</v>
      </c>
      <c r="I7247" s="1">
        <f t="shared" si="794"/>
        <v>0</v>
      </c>
      <c r="K7247" s="6">
        <f t="shared" si="788"/>
        <v>7.2857142857142856E-2</v>
      </c>
      <c r="L7247" s="6">
        <f t="shared" si="789"/>
        <v>3.7857142857142874E-2</v>
      </c>
      <c r="M7247" s="6">
        <f t="shared" si="790"/>
        <v>1.9245283018867916</v>
      </c>
      <c r="N7247" s="6">
        <f t="shared" si="791"/>
        <v>65.806451612903217</v>
      </c>
      <c r="Q7247" s="1">
        <v>3.688952</v>
      </c>
      <c r="R7247" s="3">
        <v>916200</v>
      </c>
    </row>
    <row r="7248" spans="1:18" x14ac:dyDescent="0.2">
      <c r="A7248" s="8">
        <v>44505</v>
      </c>
      <c r="B7248" s="1">
        <v>3.78</v>
      </c>
      <c r="C7248" s="1">
        <v>4.2300000000000004</v>
      </c>
      <c r="D7248" s="1">
        <v>3.78</v>
      </c>
      <c r="E7248" s="1">
        <v>4.21</v>
      </c>
      <c r="G7248" s="6">
        <f t="shared" si="792"/>
        <v>0.48</v>
      </c>
      <c r="H7248" s="1">
        <f t="shared" si="793"/>
        <v>0.48</v>
      </c>
      <c r="I7248" s="1">
        <f t="shared" si="794"/>
        <v>0</v>
      </c>
      <c r="K7248" s="6">
        <f t="shared" ref="K7248:K7311" si="795">AVERAGE(H7235:H7248)</f>
        <v>9.6428571428571433E-2</v>
      </c>
      <c r="L7248" s="6">
        <f t="shared" ref="L7248:L7311" si="796">AVERAGE(I7235:I7248)</f>
        <v>3.7857142857142874E-2</v>
      </c>
      <c r="M7248" s="6">
        <f t="shared" ref="M7248:M7311" si="797">K7248/L7248</f>
        <v>2.5471698113207535</v>
      </c>
      <c r="N7248" s="6">
        <f t="shared" si="791"/>
        <v>71.808510638297861</v>
      </c>
      <c r="Q7248" s="1">
        <v>4.1636699999999998</v>
      </c>
      <c r="R7248" s="3">
        <v>1465000</v>
      </c>
    </row>
    <row r="7249" spans="1:18" x14ac:dyDescent="0.2">
      <c r="A7249" s="8">
        <v>44508</v>
      </c>
      <c r="B7249" s="1">
        <v>4.26</v>
      </c>
      <c r="C7249" s="1">
        <v>4.3099999999999996</v>
      </c>
      <c r="D7249" s="1">
        <v>3.81</v>
      </c>
      <c r="E7249" s="1">
        <v>3.84</v>
      </c>
      <c r="G7249" s="6">
        <f t="shared" si="792"/>
        <v>-0.37000000000000011</v>
      </c>
      <c r="H7249" s="1">
        <f t="shared" si="793"/>
        <v>0</v>
      </c>
      <c r="I7249" s="1">
        <f t="shared" si="794"/>
        <v>0.37000000000000011</v>
      </c>
      <c r="K7249" s="6">
        <f t="shared" si="795"/>
        <v>9.6428571428571433E-2</v>
      </c>
      <c r="L7249" s="6">
        <f t="shared" si="796"/>
        <v>6.142857142857145E-2</v>
      </c>
      <c r="M7249" s="6">
        <f t="shared" si="797"/>
        <v>1.5697674418604646</v>
      </c>
      <c r="N7249" s="6">
        <f t="shared" ref="N7249:N7312" si="798">IF(L7249=0,100,100-(100/(1+M7249)))</f>
        <v>61.085972850678722</v>
      </c>
      <c r="Q7249" s="1">
        <v>3.7977409999999998</v>
      </c>
      <c r="R7249" s="3">
        <v>1474300</v>
      </c>
    </row>
    <row r="7250" spans="1:18" x14ac:dyDescent="0.2">
      <c r="A7250" s="8">
        <v>44509</v>
      </c>
      <c r="B7250" s="1">
        <v>3.85</v>
      </c>
      <c r="C7250" s="1">
        <v>4.22</v>
      </c>
      <c r="D7250" s="1">
        <v>3.79</v>
      </c>
      <c r="E7250" s="1">
        <v>4.0999999999999996</v>
      </c>
      <c r="G7250" s="6">
        <f t="shared" si="792"/>
        <v>0.25999999999999979</v>
      </c>
      <c r="H7250" s="1">
        <f t="shared" si="793"/>
        <v>0.25999999999999979</v>
      </c>
      <c r="I7250" s="1">
        <f t="shared" si="794"/>
        <v>0</v>
      </c>
      <c r="K7250" s="6">
        <f t="shared" si="795"/>
        <v>0.1107142857142857</v>
      </c>
      <c r="L7250" s="6">
        <f t="shared" si="796"/>
        <v>6.142857142857145E-2</v>
      </c>
      <c r="M7250" s="6">
        <f t="shared" si="797"/>
        <v>1.8023255813953478</v>
      </c>
      <c r="N7250" s="6">
        <f t="shared" si="798"/>
        <v>64.31535269709542</v>
      </c>
      <c r="Q7250" s="1">
        <v>4.0548799999999998</v>
      </c>
      <c r="R7250" s="3">
        <v>924900</v>
      </c>
    </row>
    <row r="7251" spans="1:18" x14ac:dyDescent="0.2">
      <c r="A7251" s="8">
        <v>44510</v>
      </c>
      <c r="B7251" s="1">
        <v>4.0999999999999996</v>
      </c>
      <c r="C7251" s="1">
        <v>4.13</v>
      </c>
      <c r="D7251" s="1">
        <v>3.76</v>
      </c>
      <c r="E7251" s="1">
        <v>3.8</v>
      </c>
      <c r="G7251" s="6">
        <f t="shared" si="792"/>
        <v>-0.29999999999999982</v>
      </c>
      <c r="H7251" s="1">
        <f t="shared" si="793"/>
        <v>0</v>
      </c>
      <c r="I7251" s="1">
        <f t="shared" si="794"/>
        <v>0.29999999999999982</v>
      </c>
      <c r="K7251" s="6">
        <f t="shared" si="795"/>
        <v>0.1107142857142857</v>
      </c>
      <c r="L7251" s="6">
        <f t="shared" si="796"/>
        <v>7.6428571428571415E-2</v>
      </c>
      <c r="M7251" s="6">
        <f t="shared" si="797"/>
        <v>1.4485981308411215</v>
      </c>
      <c r="N7251" s="6">
        <f t="shared" si="798"/>
        <v>59.160305343511453</v>
      </c>
      <c r="Q7251" s="1">
        <v>3.7581820000000001</v>
      </c>
      <c r="R7251" s="3">
        <v>1039100</v>
      </c>
    </row>
    <row r="7252" spans="1:18" x14ac:dyDescent="0.2">
      <c r="A7252" s="8">
        <v>44511</v>
      </c>
      <c r="B7252" s="1">
        <v>3.81</v>
      </c>
      <c r="C7252" s="1">
        <v>3.95</v>
      </c>
      <c r="D7252" s="1">
        <v>3.8</v>
      </c>
      <c r="E7252" s="1">
        <v>3.83</v>
      </c>
      <c r="G7252" s="6">
        <f t="shared" si="792"/>
        <v>3.0000000000000249E-2</v>
      </c>
      <c r="H7252" s="1">
        <f t="shared" si="793"/>
        <v>3.0000000000000249E-2</v>
      </c>
      <c r="I7252" s="1">
        <f t="shared" si="794"/>
        <v>0</v>
      </c>
      <c r="K7252" s="6">
        <f t="shared" si="795"/>
        <v>0.11285714285714286</v>
      </c>
      <c r="L7252" s="6">
        <f t="shared" si="796"/>
        <v>7.4285714285714288E-2</v>
      </c>
      <c r="M7252" s="6">
        <f t="shared" si="797"/>
        <v>1.5192307692307694</v>
      </c>
      <c r="N7252" s="6">
        <f t="shared" si="798"/>
        <v>60.305343511450381</v>
      </c>
      <c r="Q7252" s="1">
        <v>3.787852</v>
      </c>
      <c r="R7252" s="3">
        <v>261200</v>
      </c>
    </row>
    <row r="7253" spans="1:18" x14ac:dyDescent="0.2">
      <c r="A7253" s="8">
        <v>44512</v>
      </c>
      <c r="B7253" s="1">
        <v>3.84</v>
      </c>
      <c r="C7253" s="1">
        <v>3.927</v>
      </c>
      <c r="D7253" s="1">
        <v>3.8</v>
      </c>
      <c r="E7253" s="1">
        <v>3.86</v>
      </c>
      <c r="G7253" s="6">
        <f t="shared" si="792"/>
        <v>2.9999999999999805E-2</v>
      </c>
      <c r="H7253" s="1">
        <f t="shared" si="793"/>
        <v>2.9999999999999805E-2</v>
      </c>
      <c r="I7253" s="1">
        <f t="shared" si="794"/>
        <v>0</v>
      </c>
      <c r="K7253" s="6">
        <f t="shared" si="795"/>
        <v>0.11</v>
      </c>
      <c r="L7253" s="6">
        <f t="shared" si="796"/>
        <v>7.4285714285714288E-2</v>
      </c>
      <c r="M7253" s="6">
        <f t="shared" si="797"/>
        <v>1.4807692307692306</v>
      </c>
      <c r="N7253" s="6">
        <f t="shared" si="798"/>
        <v>59.689922480620154</v>
      </c>
      <c r="Q7253" s="1">
        <v>3.8175210000000002</v>
      </c>
      <c r="R7253" s="3">
        <v>160300</v>
      </c>
    </row>
    <row r="7254" spans="1:18" x14ac:dyDescent="0.2">
      <c r="A7254" s="8">
        <v>44515</v>
      </c>
      <c r="B7254" s="1">
        <v>3.92</v>
      </c>
      <c r="C7254" s="1">
        <v>4.0599999999999996</v>
      </c>
      <c r="D7254" s="1">
        <v>3.79</v>
      </c>
      <c r="E7254" s="1">
        <v>3.85</v>
      </c>
      <c r="G7254" s="6">
        <f t="shared" si="792"/>
        <v>-9.9999999999997868E-3</v>
      </c>
      <c r="H7254" s="1">
        <f t="shared" si="793"/>
        <v>0</v>
      </c>
      <c r="I7254" s="1">
        <f t="shared" si="794"/>
        <v>9.9999999999997868E-3</v>
      </c>
      <c r="K7254" s="6">
        <f t="shared" si="795"/>
        <v>0.11</v>
      </c>
      <c r="L7254" s="6">
        <f t="shared" si="796"/>
        <v>6.928571428571427E-2</v>
      </c>
      <c r="M7254" s="6">
        <f t="shared" si="797"/>
        <v>1.5876288659793818</v>
      </c>
      <c r="N7254" s="6">
        <f t="shared" si="798"/>
        <v>61.354581673306782</v>
      </c>
      <c r="Q7254" s="1">
        <v>3.8076310000000002</v>
      </c>
      <c r="R7254" s="3">
        <v>373800</v>
      </c>
    </row>
    <row r="7255" spans="1:18" x14ac:dyDescent="0.2">
      <c r="A7255" s="8">
        <v>44516</v>
      </c>
      <c r="B7255" s="1">
        <v>3.85</v>
      </c>
      <c r="C7255" s="1">
        <v>3.87</v>
      </c>
      <c r="D7255" s="1">
        <v>3.71</v>
      </c>
      <c r="E7255" s="1">
        <v>3.78</v>
      </c>
      <c r="G7255" s="6">
        <f t="shared" si="792"/>
        <v>-7.0000000000000284E-2</v>
      </c>
      <c r="H7255" s="1">
        <f t="shared" si="793"/>
        <v>0</v>
      </c>
      <c r="I7255" s="1">
        <f t="shared" si="794"/>
        <v>7.0000000000000284E-2</v>
      </c>
      <c r="K7255" s="6">
        <f t="shared" si="795"/>
        <v>0.11</v>
      </c>
      <c r="L7255" s="6">
        <f t="shared" si="796"/>
        <v>6.2857142857142875E-2</v>
      </c>
      <c r="M7255" s="6">
        <f t="shared" si="797"/>
        <v>1.7499999999999996</v>
      </c>
      <c r="N7255" s="6">
        <f t="shared" si="798"/>
        <v>63.636363636363633</v>
      </c>
      <c r="Q7255" s="1">
        <v>3.7384019999999998</v>
      </c>
      <c r="R7255" s="3">
        <v>392700</v>
      </c>
    </row>
    <row r="7256" spans="1:18" x14ac:dyDescent="0.2">
      <c r="A7256" s="8">
        <v>44517</v>
      </c>
      <c r="B7256" s="1">
        <v>3.74</v>
      </c>
      <c r="C7256" s="1">
        <v>3.89</v>
      </c>
      <c r="D7256" s="1">
        <v>3.7</v>
      </c>
      <c r="E7256" s="1">
        <v>3.76</v>
      </c>
      <c r="G7256" s="6">
        <f t="shared" si="792"/>
        <v>-2.0000000000000018E-2</v>
      </c>
      <c r="H7256" s="1">
        <f t="shared" si="793"/>
        <v>0</v>
      </c>
      <c r="I7256" s="1">
        <f t="shared" si="794"/>
        <v>2.0000000000000018E-2</v>
      </c>
      <c r="K7256" s="6">
        <f t="shared" si="795"/>
        <v>0.11</v>
      </c>
      <c r="L7256" s="6">
        <f t="shared" si="796"/>
        <v>6.2142857142857152E-2</v>
      </c>
      <c r="M7256" s="6">
        <f t="shared" si="797"/>
        <v>1.7701149425287355</v>
      </c>
      <c r="N7256" s="6">
        <f t="shared" si="798"/>
        <v>63.900414937759336</v>
      </c>
      <c r="Q7256" s="1">
        <v>3.7186219999999999</v>
      </c>
      <c r="R7256" s="3">
        <v>380400</v>
      </c>
    </row>
    <row r="7257" spans="1:18" x14ac:dyDescent="0.2">
      <c r="A7257" s="8">
        <v>44518</v>
      </c>
      <c r="B7257" s="1">
        <v>3.73</v>
      </c>
      <c r="C7257" s="1">
        <v>3.78</v>
      </c>
      <c r="D7257" s="1">
        <v>3.53</v>
      </c>
      <c r="E7257" s="1">
        <v>3.57</v>
      </c>
      <c r="G7257" s="6">
        <f t="shared" si="792"/>
        <v>-0.18999999999999995</v>
      </c>
      <c r="H7257" s="1">
        <f t="shared" si="793"/>
        <v>0</v>
      </c>
      <c r="I7257" s="1">
        <f t="shared" si="794"/>
        <v>0.18999999999999995</v>
      </c>
      <c r="K7257" s="6">
        <f t="shared" si="795"/>
        <v>0.10714285714285714</v>
      </c>
      <c r="L7257" s="6">
        <f t="shared" si="796"/>
        <v>7.571428571428572E-2</v>
      </c>
      <c r="M7257" s="6">
        <f t="shared" si="797"/>
        <v>1.4150943396226414</v>
      </c>
      <c r="N7257" s="6">
        <f t="shared" si="798"/>
        <v>58.59375</v>
      </c>
      <c r="Q7257" s="1">
        <v>3.530713</v>
      </c>
      <c r="R7257" s="3">
        <v>365100</v>
      </c>
    </row>
    <row r="7258" spans="1:18" x14ac:dyDescent="0.2">
      <c r="A7258" s="8">
        <v>44519</v>
      </c>
      <c r="B7258" s="1">
        <v>3.46</v>
      </c>
      <c r="C7258" s="1">
        <v>3.4849999999999999</v>
      </c>
      <c r="D7258" s="1">
        <v>3.27</v>
      </c>
      <c r="E7258" s="1">
        <v>3.3</v>
      </c>
      <c r="G7258" s="6">
        <f t="shared" si="792"/>
        <v>-0.27</v>
      </c>
      <c r="H7258" s="1">
        <f t="shared" si="793"/>
        <v>0</v>
      </c>
      <c r="I7258" s="1">
        <f t="shared" si="794"/>
        <v>0.27</v>
      </c>
      <c r="K7258" s="6">
        <f t="shared" si="795"/>
        <v>9.7142857142857128E-2</v>
      </c>
      <c r="L7258" s="6">
        <f t="shared" si="796"/>
        <v>9.5000000000000001E-2</v>
      </c>
      <c r="M7258" s="6">
        <f t="shared" si="797"/>
        <v>1.0225563909774433</v>
      </c>
      <c r="N7258" s="6">
        <f t="shared" si="798"/>
        <v>50.557620817843855</v>
      </c>
      <c r="Q7258" s="1">
        <v>3.263684</v>
      </c>
      <c r="R7258" s="3">
        <v>530500</v>
      </c>
    </row>
    <row r="7259" spans="1:18" x14ac:dyDescent="0.2">
      <c r="A7259" s="8">
        <v>44522</v>
      </c>
      <c r="B7259" s="1">
        <v>3.32</v>
      </c>
      <c r="C7259" s="1">
        <v>3.48</v>
      </c>
      <c r="D7259" s="1">
        <v>3.32</v>
      </c>
      <c r="E7259" s="1">
        <v>3.43</v>
      </c>
      <c r="G7259" s="6">
        <f t="shared" si="792"/>
        <v>0.13000000000000034</v>
      </c>
      <c r="H7259" s="1">
        <f t="shared" si="793"/>
        <v>0.13000000000000034</v>
      </c>
      <c r="I7259" s="1">
        <f t="shared" si="794"/>
        <v>0</v>
      </c>
      <c r="K7259" s="6">
        <f t="shared" si="795"/>
        <v>0.10642857142857144</v>
      </c>
      <c r="L7259" s="6">
        <f t="shared" si="796"/>
        <v>8.7857142857142856E-2</v>
      </c>
      <c r="M7259" s="6">
        <f t="shared" si="797"/>
        <v>1.2113821138211385</v>
      </c>
      <c r="N7259" s="6">
        <f t="shared" si="798"/>
        <v>54.779411764705891</v>
      </c>
      <c r="Q7259" s="1">
        <v>3.3922530000000002</v>
      </c>
      <c r="R7259" s="3">
        <v>448700</v>
      </c>
    </row>
    <row r="7260" spans="1:18" x14ac:dyDescent="0.2">
      <c r="A7260" s="8">
        <v>44523</v>
      </c>
      <c r="B7260" s="1">
        <v>3.44</v>
      </c>
      <c r="C7260" s="1">
        <v>3.53</v>
      </c>
      <c r="D7260" s="1">
        <v>3.36</v>
      </c>
      <c r="E7260" s="1">
        <v>3.43</v>
      </c>
      <c r="G7260" s="6">
        <f t="shared" si="792"/>
        <v>0</v>
      </c>
      <c r="H7260" s="1">
        <f t="shared" si="793"/>
        <v>0</v>
      </c>
      <c r="I7260" s="1">
        <f t="shared" si="794"/>
        <v>0</v>
      </c>
      <c r="K7260" s="6">
        <f t="shared" si="795"/>
        <v>0.10142857142857142</v>
      </c>
      <c r="L7260" s="6">
        <f t="shared" si="796"/>
        <v>8.7857142857142856E-2</v>
      </c>
      <c r="M7260" s="6">
        <f t="shared" si="797"/>
        <v>1.1544715447154472</v>
      </c>
      <c r="N7260" s="6">
        <f t="shared" si="798"/>
        <v>53.584905660377352</v>
      </c>
      <c r="Q7260" s="1">
        <v>3.3922530000000002</v>
      </c>
      <c r="R7260" s="3">
        <v>382000</v>
      </c>
    </row>
    <row r="7261" spans="1:18" x14ac:dyDescent="0.2">
      <c r="A7261" s="8">
        <v>44524</v>
      </c>
      <c r="B7261" s="1">
        <v>3.4</v>
      </c>
      <c r="C7261" s="1">
        <v>3.6</v>
      </c>
      <c r="D7261" s="1">
        <v>3.38</v>
      </c>
      <c r="E7261" s="1">
        <v>3.6</v>
      </c>
      <c r="G7261" s="6">
        <f t="shared" si="792"/>
        <v>0.16999999999999993</v>
      </c>
      <c r="H7261" s="1">
        <f t="shared" si="793"/>
        <v>0.16999999999999993</v>
      </c>
      <c r="I7261" s="1">
        <f t="shared" si="794"/>
        <v>0</v>
      </c>
      <c r="K7261" s="6">
        <f t="shared" si="795"/>
        <v>7.8571428571428584E-2</v>
      </c>
      <c r="L7261" s="6">
        <f t="shared" si="796"/>
        <v>8.7857142857142856E-2</v>
      </c>
      <c r="M7261" s="6">
        <f t="shared" si="797"/>
        <v>0.8943089430894311</v>
      </c>
      <c r="N7261" s="6">
        <f t="shared" si="798"/>
        <v>47.210300429184556</v>
      </c>
      <c r="Q7261" s="1">
        <v>3.5603829999999999</v>
      </c>
      <c r="R7261" s="3">
        <v>367400</v>
      </c>
    </row>
    <row r="7262" spans="1:18" x14ac:dyDescent="0.2">
      <c r="A7262" s="8">
        <v>44526</v>
      </c>
      <c r="B7262" s="1">
        <v>3.25</v>
      </c>
      <c r="C7262" s="1">
        <v>3.3</v>
      </c>
      <c r="D7262" s="1">
        <v>3.03</v>
      </c>
      <c r="E7262" s="1">
        <v>3.27</v>
      </c>
      <c r="G7262" s="6">
        <f t="shared" si="792"/>
        <v>-0.33000000000000007</v>
      </c>
      <c r="H7262" s="1">
        <f t="shared" si="793"/>
        <v>0</v>
      </c>
      <c r="I7262" s="1">
        <f t="shared" si="794"/>
        <v>0.33000000000000007</v>
      </c>
      <c r="K7262" s="6">
        <f t="shared" si="795"/>
        <v>4.4285714285714296E-2</v>
      </c>
      <c r="L7262" s="6">
        <f t="shared" si="796"/>
        <v>0.11142857142857143</v>
      </c>
      <c r="M7262" s="6">
        <f t="shared" si="797"/>
        <v>0.39743589743589752</v>
      </c>
      <c r="N7262" s="6">
        <f t="shared" si="798"/>
        <v>28.440366972477065</v>
      </c>
      <c r="Q7262" s="1">
        <v>3.2340140000000002</v>
      </c>
      <c r="R7262" s="3">
        <v>652000</v>
      </c>
    </row>
    <row r="7263" spans="1:18" x14ac:dyDescent="0.2">
      <c r="A7263" s="8">
        <v>44529</v>
      </c>
      <c r="B7263" s="1">
        <v>3.38</v>
      </c>
      <c r="C7263" s="1">
        <v>3.4</v>
      </c>
      <c r="D7263" s="1">
        <v>3.19</v>
      </c>
      <c r="E7263" s="1">
        <v>3.19</v>
      </c>
      <c r="G7263" s="6">
        <f t="shared" si="792"/>
        <v>-8.0000000000000071E-2</v>
      </c>
      <c r="H7263" s="1">
        <f t="shared" si="793"/>
        <v>0</v>
      </c>
      <c r="I7263" s="1">
        <f t="shared" si="794"/>
        <v>8.0000000000000071E-2</v>
      </c>
      <c r="K7263" s="6">
        <f t="shared" si="795"/>
        <v>4.4285714285714296E-2</v>
      </c>
      <c r="L7263" s="6">
        <f t="shared" si="796"/>
        <v>9.071428571428572E-2</v>
      </c>
      <c r="M7263" s="6">
        <f t="shared" si="797"/>
        <v>0.48818897637795283</v>
      </c>
      <c r="N7263" s="6">
        <f t="shared" si="798"/>
        <v>32.804232804232811</v>
      </c>
      <c r="Q7263" s="1">
        <v>3.1548949999999998</v>
      </c>
      <c r="R7263" s="3">
        <v>503200</v>
      </c>
    </row>
    <row r="7264" spans="1:18" x14ac:dyDescent="0.2">
      <c r="A7264" s="8">
        <v>44530</v>
      </c>
      <c r="B7264" s="1">
        <v>3.13</v>
      </c>
      <c r="C7264" s="1">
        <v>3.21</v>
      </c>
      <c r="D7264" s="1">
        <v>2.97</v>
      </c>
      <c r="E7264" s="1">
        <v>3.06</v>
      </c>
      <c r="G7264" s="6">
        <f t="shared" si="792"/>
        <v>-0.12999999999999989</v>
      </c>
      <c r="H7264" s="1">
        <f t="shared" si="793"/>
        <v>0</v>
      </c>
      <c r="I7264" s="1">
        <f t="shared" si="794"/>
        <v>0.12999999999999989</v>
      </c>
      <c r="K7264" s="6">
        <f t="shared" si="795"/>
        <v>2.5714285714285738E-2</v>
      </c>
      <c r="L7264" s="6">
        <f t="shared" si="796"/>
        <v>9.9999999999999992E-2</v>
      </c>
      <c r="M7264" s="6">
        <f t="shared" si="797"/>
        <v>0.2571428571428574</v>
      </c>
      <c r="N7264" s="6">
        <f t="shared" si="798"/>
        <v>20.454545454545467</v>
      </c>
      <c r="Q7264" s="1">
        <v>3.0263249999999999</v>
      </c>
      <c r="R7264" s="3">
        <v>715000</v>
      </c>
    </row>
    <row r="7265" spans="1:18" x14ac:dyDescent="0.2">
      <c r="A7265" s="8">
        <v>44531</v>
      </c>
      <c r="B7265" s="1">
        <v>3.13</v>
      </c>
      <c r="C7265" s="1">
        <v>3.15</v>
      </c>
      <c r="D7265" s="1">
        <v>2.96</v>
      </c>
      <c r="E7265" s="1">
        <v>2.96</v>
      </c>
      <c r="G7265" s="6">
        <f t="shared" si="792"/>
        <v>-0.10000000000000009</v>
      </c>
      <c r="H7265" s="1">
        <f t="shared" si="793"/>
        <v>0</v>
      </c>
      <c r="I7265" s="1">
        <f t="shared" si="794"/>
        <v>0.10000000000000009</v>
      </c>
      <c r="K7265" s="6">
        <f t="shared" si="795"/>
        <v>2.5714285714285738E-2</v>
      </c>
      <c r="L7265" s="6">
        <f t="shared" si="796"/>
        <v>8.5714285714285729E-2</v>
      </c>
      <c r="M7265" s="6">
        <f t="shared" si="797"/>
        <v>0.30000000000000021</v>
      </c>
      <c r="N7265" s="6">
        <f t="shared" si="798"/>
        <v>23.076923076923094</v>
      </c>
      <c r="Q7265" s="1">
        <v>2.9274260000000001</v>
      </c>
      <c r="R7265" s="3">
        <v>433100</v>
      </c>
    </row>
    <row r="7266" spans="1:18" x14ac:dyDescent="0.2">
      <c r="A7266" s="8">
        <v>44532</v>
      </c>
      <c r="B7266" s="1">
        <v>2.96</v>
      </c>
      <c r="C7266" s="1">
        <v>3.03</v>
      </c>
      <c r="D7266" s="1">
        <v>2.82</v>
      </c>
      <c r="E7266" s="1">
        <v>3.03</v>
      </c>
      <c r="G7266" s="6">
        <f t="shared" si="792"/>
        <v>6.999999999999984E-2</v>
      </c>
      <c r="H7266" s="1">
        <f t="shared" si="793"/>
        <v>6.999999999999984E-2</v>
      </c>
      <c r="I7266" s="1">
        <f t="shared" si="794"/>
        <v>0</v>
      </c>
      <c r="K7266" s="6">
        <f t="shared" si="795"/>
        <v>2.8571428571428564E-2</v>
      </c>
      <c r="L7266" s="6">
        <f t="shared" si="796"/>
        <v>8.5714285714285729E-2</v>
      </c>
      <c r="M7266" s="6">
        <f t="shared" si="797"/>
        <v>0.3333333333333332</v>
      </c>
      <c r="N7266" s="6">
        <f t="shared" si="798"/>
        <v>25</v>
      </c>
      <c r="Q7266" s="1">
        <v>2.9966550000000001</v>
      </c>
      <c r="R7266" s="3">
        <v>358200</v>
      </c>
    </row>
    <row r="7267" spans="1:18" x14ac:dyDescent="0.2">
      <c r="A7267" s="8">
        <v>44533</v>
      </c>
      <c r="B7267" s="1">
        <v>3.11</v>
      </c>
      <c r="C7267" s="1">
        <v>3.15</v>
      </c>
      <c r="D7267" s="1">
        <v>2.89</v>
      </c>
      <c r="E7267" s="1">
        <v>2.93</v>
      </c>
      <c r="G7267" s="6">
        <f t="shared" si="792"/>
        <v>-9.9999999999999645E-2</v>
      </c>
      <c r="H7267" s="1">
        <f t="shared" si="793"/>
        <v>0</v>
      </c>
      <c r="I7267" s="1">
        <f t="shared" si="794"/>
        <v>9.9999999999999645E-2</v>
      </c>
      <c r="K7267" s="6">
        <f t="shared" si="795"/>
        <v>2.6428571428571437E-2</v>
      </c>
      <c r="L7267" s="6">
        <f t="shared" si="796"/>
        <v>9.2857142857142846E-2</v>
      </c>
      <c r="M7267" s="6">
        <f t="shared" si="797"/>
        <v>0.28461538461538471</v>
      </c>
      <c r="N7267" s="6">
        <f t="shared" si="798"/>
        <v>22.155688622754496</v>
      </c>
      <c r="Q7267" s="1">
        <v>2.8977560000000002</v>
      </c>
      <c r="R7267" s="3">
        <v>506700</v>
      </c>
    </row>
    <row r="7268" spans="1:18" x14ac:dyDescent="0.2">
      <c r="A7268" s="8">
        <v>44536</v>
      </c>
      <c r="B7268" s="1">
        <v>3.02</v>
      </c>
      <c r="C7268" s="1">
        <v>3.17</v>
      </c>
      <c r="D7268" s="1">
        <v>2.91</v>
      </c>
      <c r="E7268" s="1">
        <v>3.08</v>
      </c>
      <c r="G7268" s="6">
        <f t="shared" si="792"/>
        <v>0.14999999999999991</v>
      </c>
      <c r="H7268" s="1">
        <f t="shared" si="793"/>
        <v>0.14999999999999991</v>
      </c>
      <c r="I7268" s="1">
        <f t="shared" si="794"/>
        <v>0</v>
      </c>
      <c r="K7268" s="6">
        <f t="shared" si="795"/>
        <v>3.7142857142857144E-2</v>
      </c>
      <c r="L7268" s="6">
        <f t="shared" si="796"/>
        <v>9.2142857142857151E-2</v>
      </c>
      <c r="M7268" s="6">
        <f t="shared" si="797"/>
        <v>0.40310077519379844</v>
      </c>
      <c r="N7268" s="6">
        <f t="shared" si="798"/>
        <v>28.729281767955797</v>
      </c>
      <c r="Q7268" s="1">
        <v>3.0461049999999998</v>
      </c>
      <c r="R7268" s="3">
        <v>533900</v>
      </c>
    </row>
    <row r="7269" spans="1:18" x14ac:dyDescent="0.2">
      <c r="A7269" s="8">
        <v>44537</v>
      </c>
      <c r="B7269" s="1">
        <v>3.21</v>
      </c>
      <c r="C7269" s="1">
        <v>3.26</v>
      </c>
      <c r="D7269" s="1">
        <v>3.16</v>
      </c>
      <c r="E7269" s="1">
        <v>3.2</v>
      </c>
      <c r="G7269" s="6">
        <f t="shared" si="792"/>
        <v>0.12000000000000011</v>
      </c>
      <c r="H7269" s="1">
        <f t="shared" si="793"/>
        <v>0.12000000000000011</v>
      </c>
      <c r="I7269" s="1">
        <f t="shared" si="794"/>
        <v>0</v>
      </c>
      <c r="K7269" s="6">
        <f t="shared" si="795"/>
        <v>4.5714285714285721E-2</v>
      </c>
      <c r="L7269" s="6">
        <f t="shared" si="796"/>
        <v>8.7142857142857119E-2</v>
      </c>
      <c r="M7269" s="6">
        <f t="shared" si="797"/>
        <v>0.52459016393442648</v>
      </c>
      <c r="N7269" s="6">
        <f t="shared" si="798"/>
        <v>34.408602150537646</v>
      </c>
      <c r="Q7269" s="1">
        <v>3.1647850000000002</v>
      </c>
      <c r="R7269" s="3">
        <v>444900</v>
      </c>
    </row>
    <row r="7270" spans="1:18" x14ac:dyDescent="0.2">
      <c r="A7270" s="8">
        <v>44538</v>
      </c>
      <c r="B7270" s="1">
        <v>3.2</v>
      </c>
      <c r="C7270" s="1">
        <v>3.29</v>
      </c>
      <c r="D7270" s="1">
        <v>3.16</v>
      </c>
      <c r="E7270" s="1">
        <v>3.26</v>
      </c>
      <c r="G7270" s="6">
        <f t="shared" si="792"/>
        <v>5.9999999999999609E-2</v>
      </c>
      <c r="H7270" s="1">
        <f t="shared" si="793"/>
        <v>5.9999999999999609E-2</v>
      </c>
      <c r="I7270" s="1">
        <f t="shared" si="794"/>
        <v>0</v>
      </c>
      <c r="K7270" s="6">
        <f t="shared" si="795"/>
        <v>4.9999999999999982E-2</v>
      </c>
      <c r="L7270" s="6">
        <f t="shared" si="796"/>
        <v>8.5714285714285701E-2</v>
      </c>
      <c r="M7270" s="6">
        <f t="shared" si="797"/>
        <v>0.58333333333333326</v>
      </c>
      <c r="N7270" s="6">
        <f t="shared" si="798"/>
        <v>36.84210526315789</v>
      </c>
      <c r="Q7270" s="1">
        <v>3.2241240000000002</v>
      </c>
      <c r="R7270" s="3">
        <v>318100</v>
      </c>
    </row>
    <row r="7271" spans="1:18" x14ac:dyDescent="0.2">
      <c r="A7271" s="8">
        <v>44539</v>
      </c>
      <c r="B7271" s="1">
        <v>3.24</v>
      </c>
      <c r="C7271" s="1">
        <v>3.25</v>
      </c>
      <c r="D7271" s="1">
        <v>3.07</v>
      </c>
      <c r="E7271" s="1">
        <v>3.08</v>
      </c>
      <c r="G7271" s="6">
        <f t="shared" si="792"/>
        <v>-0.17999999999999972</v>
      </c>
      <c r="H7271" s="1">
        <f t="shared" si="793"/>
        <v>0</v>
      </c>
      <c r="I7271" s="1">
        <f t="shared" si="794"/>
        <v>0.17999999999999972</v>
      </c>
      <c r="K7271" s="6">
        <f t="shared" si="795"/>
        <v>4.9999999999999982E-2</v>
      </c>
      <c r="L7271" s="6">
        <f t="shared" si="796"/>
        <v>8.4999999999999964E-2</v>
      </c>
      <c r="M7271" s="6">
        <f t="shared" si="797"/>
        <v>0.58823529411764708</v>
      </c>
      <c r="N7271" s="6">
        <f t="shared" si="798"/>
        <v>37.037037037037045</v>
      </c>
      <c r="Q7271" s="1">
        <v>3.0461049999999998</v>
      </c>
      <c r="R7271" s="3">
        <v>335100</v>
      </c>
    </row>
    <row r="7272" spans="1:18" x14ac:dyDescent="0.2">
      <c r="A7272" s="8">
        <v>44540</v>
      </c>
      <c r="B7272" s="1">
        <v>3.15</v>
      </c>
      <c r="C7272" s="1">
        <v>3.15</v>
      </c>
      <c r="D7272" s="1">
        <v>3.02</v>
      </c>
      <c r="E7272" s="1">
        <v>3.11</v>
      </c>
      <c r="G7272" s="6">
        <f t="shared" si="792"/>
        <v>2.9999999999999805E-2</v>
      </c>
      <c r="H7272" s="1">
        <f t="shared" si="793"/>
        <v>2.9999999999999805E-2</v>
      </c>
      <c r="I7272" s="1">
        <f t="shared" si="794"/>
        <v>0</v>
      </c>
      <c r="K7272" s="6">
        <f t="shared" si="795"/>
        <v>5.2142857142857109E-2</v>
      </c>
      <c r="L7272" s="6">
        <f t="shared" si="796"/>
        <v>6.5714285714285683E-2</v>
      </c>
      <c r="M7272" s="6">
        <f t="shared" si="797"/>
        <v>0.79347826086956508</v>
      </c>
      <c r="N7272" s="6">
        <f t="shared" si="798"/>
        <v>44.242424242424235</v>
      </c>
      <c r="Q7272" s="1">
        <v>3.0757750000000001</v>
      </c>
      <c r="R7272" s="3">
        <v>343600</v>
      </c>
    </row>
    <row r="7273" spans="1:18" x14ac:dyDescent="0.2">
      <c r="A7273" s="8">
        <v>44543</v>
      </c>
      <c r="B7273" s="1">
        <v>3.13</v>
      </c>
      <c r="C7273" s="1">
        <v>3.19</v>
      </c>
      <c r="D7273" s="1">
        <v>3.03</v>
      </c>
      <c r="E7273" s="1">
        <v>3.07</v>
      </c>
      <c r="G7273" s="6">
        <f t="shared" si="792"/>
        <v>-4.0000000000000036E-2</v>
      </c>
      <c r="H7273" s="1">
        <f t="shared" si="793"/>
        <v>0</v>
      </c>
      <c r="I7273" s="1">
        <f t="shared" si="794"/>
        <v>4.0000000000000036E-2</v>
      </c>
      <c r="K7273" s="6">
        <f t="shared" si="795"/>
        <v>4.2857142857142802E-2</v>
      </c>
      <c r="L7273" s="6">
        <f t="shared" si="796"/>
        <v>6.8571428571428533E-2</v>
      </c>
      <c r="M7273" s="6">
        <f t="shared" si="797"/>
        <v>0.62499999999999956</v>
      </c>
      <c r="N7273" s="6">
        <f t="shared" si="798"/>
        <v>38.461538461538446</v>
      </c>
      <c r="Q7273" s="1">
        <v>3.0362149999999999</v>
      </c>
      <c r="R7273" s="3">
        <v>428300</v>
      </c>
    </row>
    <row r="7274" spans="1:18" x14ac:dyDescent="0.2">
      <c r="A7274" s="8">
        <v>44544</v>
      </c>
      <c r="B7274" s="1">
        <v>3.01</v>
      </c>
      <c r="C7274" s="1">
        <v>3.14</v>
      </c>
      <c r="D7274" s="1">
        <v>2.99</v>
      </c>
      <c r="E7274" s="1">
        <v>3.11</v>
      </c>
      <c r="G7274" s="6">
        <f t="shared" si="792"/>
        <v>4.0000000000000036E-2</v>
      </c>
      <c r="H7274" s="1">
        <f t="shared" si="793"/>
        <v>4.0000000000000036E-2</v>
      </c>
      <c r="I7274" s="1">
        <f t="shared" si="794"/>
        <v>0</v>
      </c>
      <c r="K7274" s="6">
        <f t="shared" si="795"/>
        <v>4.5714285714285659E-2</v>
      </c>
      <c r="L7274" s="6">
        <f t="shared" si="796"/>
        <v>6.8571428571428533E-2</v>
      </c>
      <c r="M7274" s="6">
        <f t="shared" si="797"/>
        <v>0.66666666666666619</v>
      </c>
      <c r="N7274" s="6">
        <f t="shared" si="798"/>
        <v>39.999999999999979</v>
      </c>
      <c r="Q7274" s="1">
        <v>3.0757750000000001</v>
      </c>
      <c r="R7274" s="3">
        <v>995500</v>
      </c>
    </row>
    <row r="7275" spans="1:18" x14ac:dyDescent="0.2">
      <c r="A7275" s="8">
        <v>44545</v>
      </c>
      <c r="B7275" s="1">
        <v>3.05</v>
      </c>
      <c r="C7275" s="1">
        <v>3.2</v>
      </c>
      <c r="D7275" s="1">
        <v>2.95</v>
      </c>
      <c r="E7275" s="1">
        <v>3.1</v>
      </c>
      <c r="G7275" s="6">
        <f t="shared" si="792"/>
        <v>-9.9999999999997868E-3</v>
      </c>
      <c r="H7275" s="1">
        <f t="shared" si="793"/>
        <v>0</v>
      </c>
      <c r="I7275" s="1">
        <f t="shared" si="794"/>
        <v>9.9999999999997868E-3</v>
      </c>
      <c r="K7275" s="6">
        <f t="shared" si="795"/>
        <v>3.3571428571428523E-2</v>
      </c>
      <c r="L7275" s="6">
        <f t="shared" si="796"/>
        <v>6.9285714285714242E-2</v>
      </c>
      <c r="M7275" s="6">
        <f t="shared" si="797"/>
        <v>0.48453608247422641</v>
      </c>
      <c r="N7275" s="6">
        <f t="shared" si="798"/>
        <v>32.638888888888872</v>
      </c>
      <c r="Q7275" s="1">
        <v>3.0658850000000002</v>
      </c>
      <c r="R7275" s="3">
        <v>785800</v>
      </c>
    </row>
    <row r="7276" spans="1:18" x14ac:dyDescent="0.2">
      <c r="A7276" s="8">
        <v>44546</v>
      </c>
      <c r="B7276" s="1">
        <v>3.1</v>
      </c>
      <c r="C7276" s="1">
        <v>3.18</v>
      </c>
      <c r="D7276" s="1">
        <v>3.04</v>
      </c>
      <c r="E7276" s="1">
        <v>3.04</v>
      </c>
      <c r="G7276" s="6">
        <f t="shared" si="792"/>
        <v>-6.0000000000000053E-2</v>
      </c>
      <c r="H7276" s="1">
        <f t="shared" si="793"/>
        <v>0</v>
      </c>
      <c r="I7276" s="1">
        <f t="shared" si="794"/>
        <v>6.0000000000000053E-2</v>
      </c>
      <c r="K7276" s="6">
        <f t="shared" si="795"/>
        <v>3.3571428571428523E-2</v>
      </c>
      <c r="L7276" s="6">
        <f t="shared" si="796"/>
        <v>4.9999999999999947E-2</v>
      </c>
      <c r="M7276" s="6">
        <f t="shared" si="797"/>
        <v>0.67142857142857115</v>
      </c>
      <c r="N7276" s="6">
        <f t="shared" si="798"/>
        <v>40.170940170940163</v>
      </c>
      <c r="Q7276" s="1">
        <v>3.006545</v>
      </c>
      <c r="R7276" s="3">
        <v>375600</v>
      </c>
    </row>
    <row r="7277" spans="1:18" x14ac:dyDescent="0.2">
      <c r="A7277" s="8">
        <v>44547</v>
      </c>
      <c r="B7277" s="1">
        <v>3</v>
      </c>
      <c r="C7277" s="1">
        <v>3.11</v>
      </c>
      <c r="D7277" s="1">
        <v>2.95</v>
      </c>
      <c r="E7277" s="1">
        <v>2.99</v>
      </c>
      <c r="G7277" s="6">
        <f t="shared" si="792"/>
        <v>-4.9999999999999822E-2</v>
      </c>
      <c r="H7277" s="1">
        <f t="shared" si="793"/>
        <v>0</v>
      </c>
      <c r="I7277" s="1">
        <f t="shared" si="794"/>
        <v>4.9999999999999822E-2</v>
      </c>
      <c r="K7277" s="6">
        <f t="shared" si="795"/>
        <v>3.3571428571428523E-2</v>
      </c>
      <c r="L7277" s="6">
        <f t="shared" si="796"/>
        <v>4.7857142857142786E-2</v>
      </c>
      <c r="M7277" s="6">
        <f t="shared" si="797"/>
        <v>0.70149253731343286</v>
      </c>
      <c r="N7277" s="6">
        <f t="shared" si="798"/>
        <v>41.228070175438596</v>
      </c>
      <c r="Q7277" s="1">
        <v>2.9570959999999999</v>
      </c>
      <c r="R7277" s="3">
        <v>527700</v>
      </c>
    </row>
    <row r="7278" spans="1:18" x14ac:dyDescent="0.2">
      <c r="A7278" s="8">
        <v>44550</v>
      </c>
      <c r="B7278" s="1">
        <v>2.95</v>
      </c>
      <c r="C7278" s="1">
        <v>3.15</v>
      </c>
      <c r="D7278" s="1">
        <v>2.88</v>
      </c>
      <c r="E7278" s="1">
        <v>3.08</v>
      </c>
      <c r="G7278" s="6">
        <f t="shared" si="792"/>
        <v>8.9999999999999858E-2</v>
      </c>
      <c r="H7278" s="1">
        <f t="shared" si="793"/>
        <v>8.9999999999999858E-2</v>
      </c>
      <c r="I7278" s="1">
        <f t="shared" si="794"/>
        <v>0</v>
      </c>
      <c r="K7278" s="6">
        <f t="shared" si="795"/>
        <v>3.9999999999999938E-2</v>
      </c>
      <c r="L7278" s="6">
        <f t="shared" si="796"/>
        <v>3.8571428571428513E-2</v>
      </c>
      <c r="M7278" s="6">
        <f t="shared" si="797"/>
        <v>1.037037037037037</v>
      </c>
      <c r="N7278" s="6">
        <f t="shared" si="798"/>
        <v>50.909090909090914</v>
      </c>
      <c r="Q7278" s="1">
        <v>3.0461049999999998</v>
      </c>
      <c r="R7278" s="3">
        <v>783800</v>
      </c>
    </row>
    <row r="7279" spans="1:18" x14ac:dyDescent="0.2">
      <c r="A7279" s="8">
        <v>44551</v>
      </c>
      <c r="B7279" s="1">
        <v>3.15</v>
      </c>
      <c r="C7279" s="1">
        <v>3.1749999999999998</v>
      </c>
      <c r="D7279" s="1">
        <v>3.1</v>
      </c>
      <c r="E7279" s="1">
        <v>3.15</v>
      </c>
      <c r="G7279" s="6">
        <f t="shared" si="792"/>
        <v>6.999999999999984E-2</v>
      </c>
      <c r="H7279" s="1">
        <f t="shared" si="793"/>
        <v>6.999999999999984E-2</v>
      </c>
      <c r="I7279" s="1">
        <f t="shared" si="794"/>
        <v>0</v>
      </c>
      <c r="K7279" s="6">
        <f t="shared" si="795"/>
        <v>4.4999999999999929E-2</v>
      </c>
      <c r="L7279" s="6">
        <f t="shared" si="796"/>
        <v>3.1428571428571361E-2</v>
      </c>
      <c r="M7279" s="6">
        <f t="shared" si="797"/>
        <v>1.4318181818181825</v>
      </c>
      <c r="N7279" s="6">
        <f t="shared" si="798"/>
        <v>58.878504672897208</v>
      </c>
      <c r="Q7279" s="1">
        <v>3.115335</v>
      </c>
      <c r="R7279" s="3">
        <v>362200</v>
      </c>
    </row>
    <row r="7280" spans="1:18" x14ac:dyDescent="0.2">
      <c r="A7280" s="8">
        <v>44552</v>
      </c>
      <c r="B7280" s="1">
        <v>3.2</v>
      </c>
      <c r="C7280" s="1">
        <v>3.25</v>
      </c>
      <c r="D7280" s="1">
        <v>3.15</v>
      </c>
      <c r="E7280" s="1">
        <v>3.22</v>
      </c>
      <c r="G7280" s="6">
        <f t="shared" si="792"/>
        <v>7.0000000000000284E-2</v>
      </c>
      <c r="H7280" s="1">
        <f t="shared" si="793"/>
        <v>7.0000000000000284E-2</v>
      </c>
      <c r="I7280" s="1">
        <f t="shared" si="794"/>
        <v>0</v>
      </c>
      <c r="K7280" s="6">
        <f t="shared" si="795"/>
        <v>4.4999999999999964E-2</v>
      </c>
      <c r="L7280" s="6">
        <f t="shared" si="796"/>
        <v>3.1428571428571361E-2</v>
      </c>
      <c r="M7280" s="6">
        <f t="shared" si="797"/>
        <v>1.4318181818181837</v>
      </c>
      <c r="N7280" s="6">
        <f t="shared" si="798"/>
        <v>58.878504672897222</v>
      </c>
      <c r="Q7280" s="1">
        <v>3.1845650000000001</v>
      </c>
      <c r="R7280" s="3">
        <v>250200</v>
      </c>
    </row>
    <row r="7281" spans="1:18" x14ac:dyDescent="0.2">
      <c r="A7281" s="8">
        <v>44553</v>
      </c>
      <c r="B7281" s="1">
        <v>3.27</v>
      </c>
      <c r="C7281" s="1">
        <v>3.3</v>
      </c>
      <c r="D7281" s="1">
        <v>3.18</v>
      </c>
      <c r="E7281" s="1">
        <v>3.25</v>
      </c>
      <c r="G7281" s="6">
        <f t="shared" si="792"/>
        <v>2.9999999999999805E-2</v>
      </c>
      <c r="H7281" s="1">
        <f t="shared" si="793"/>
        <v>2.9999999999999805E-2</v>
      </c>
      <c r="I7281" s="1">
        <f t="shared" si="794"/>
        <v>0</v>
      </c>
      <c r="K7281" s="6">
        <f t="shared" si="795"/>
        <v>4.7142857142857091E-2</v>
      </c>
      <c r="L7281" s="6">
        <f t="shared" si="796"/>
        <v>2.4285714285714244E-2</v>
      </c>
      <c r="M7281" s="6">
        <f t="shared" si="797"/>
        <v>1.9411764705882364</v>
      </c>
      <c r="N7281" s="6">
        <f t="shared" si="798"/>
        <v>66.000000000000014</v>
      </c>
      <c r="Q7281" s="1">
        <v>3.2142339999999998</v>
      </c>
      <c r="R7281" s="3">
        <v>280500</v>
      </c>
    </row>
    <row r="7282" spans="1:18" x14ac:dyDescent="0.2">
      <c r="A7282" s="8">
        <v>44557</v>
      </c>
      <c r="B7282" s="1">
        <v>3.27</v>
      </c>
      <c r="C7282" s="1">
        <v>3.42</v>
      </c>
      <c r="D7282" s="1">
        <v>3.1850000000000001</v>
      </c>
      <c r="E7282" s="1">
        <v>3.4</v>
      </c>
      <c r="G7282" s="6">
        <f t="shared" si="792"/>
        <v>0.14999999999999991</v>
      </c>
      <c r="H7282" s="1">
        <f t="shared" si="793"/>
        <v>0.14999999999999991</v>
      </c>
      <c r="I7282" s="1">
        <f t="shared" si="794"/>
        <v>0</v>
      </c>
      <c r="K7282" s="6">
        <f t="shared" si="795"/>
        <v>4.7142857142857091E-2</v>
      </c>
      <c r="L7282" s="6">
        <f t="shared" si="796"/>
        <v>2.4285714285714244E-2</v>
      </c>
      <c r="M7282" s="6">
        <f t="shared" si="797"/>
        <v>1.9411764705882364</v>
      </c>
      <c r="N7282" s="6">
        <f t="shared" si="798"/>
        <v>66.000000000000014</v>
      </c>
      <c r="Q7282" s="1">
        <v>3.362584</v>
      </c>
      <c r="R7282" s="3">
        <v>327700</v>
      </c>
    </row>
    <row r="7283" spans="1:18" x14ac:dyDescent="0.2">
      <c r="A7283" s="8">
        <v>44558</v>
      </c>
      <c r="B7283" s="1">
        <v>3.47</v>
      </c>
      <c r="C7283" s="1">
        <v>3.5</v>
      </c>
      <c r="D7283" s="1">
        <v>3.32</v>
      </c>
      <c r="E7283" s="1">
        <v>3.39</v>
      </c>
      <c r="G7283" s="6">
        <f t="shared" si="792"/>
        <v>-9.9999999999997868E-3</v>
      </c>
      <c r="H7283" s="1">
        <f t="shared" si="793"/>
        <v>0</v>
      </c>
      <c r="I7283" s="1">
        <f t="shared" si="794"/>
        <v>9.9999999999997868E-3</v>
      </c>
      <c r="K7283" s="6">
        <f t="shared" si="795"/>
        <v>3.8571428571428513E-2</v>
      </c>
      <c r="L7283" s="6">
        <f t="shared" si="796"/>
        <v>2.4999999999999942E-2</v>
      </c>
      <c r="M7283" s="6">
        <f t="shared" si="797"/>
        <v>1.542857142857144</v>
      </c>
      <c r="N7283" s="6">
        <f t="shared" si="798"/>
        <v>60.674157303370805</v>
      </c>
      <c r="Q7283" s="1">
        <v>3.3526940000000001</v>
      </c>
      <c r="R7283" s="3">
        <v>314000</v>
      </c>
    </row>
    <row r="7284" spans="1:18" x14ac:dyDescent="0.2">
      <c r="A7284" s="8">
        <v>44559</v>
      </c>
      <c r="B7284" s="1">
        <v>3.38</v>
      </c>
      <c r="C7284" s="1">
        <v>3.38</v>
      </c>
      <c r="D7284" s="1">
        <v>3.27</v>
      </c>
      <c r="E7284" s="1">
        <v>3.35</v>
      </c>
      <c r="G7284" s="6">
        <f t="shared" si="792"/>
        <v>-4.0000000000000036E-2</v>
      </c>
      <c r="H7284" s="1">
        <f t="shared" si="793"/>
        <v>0</v>
      </c>
      <c r="I7284" s="1">
        <f t="shared" si="794"/>
        <v>4.0000000000000036E-2</v>
      </c>
      <c r="K7284" s="6">
        <f t="shared" si="795"/>
        <v>3.4285714285714253E-2</v>
      </c>
      <c r="L7284" s="6">
        <f t="shared" si="796"/>
        <v>2.7857142857142803E-2</v>
      </c>
      <c r="M7284" s="6">
        <f t="shared" si="797"/>
        <v>1.2307692307692319</v>
      </c>
      <c r="N7284" s="6">
        <f t="shared" si="798"/>
        <v>55.172413793103466</v>
      </c>
      <c r="Q7284" s="1">
        <v>3.3131339999999998</v>
      </c>
      <c r="R7284" s="3">
        <v>252400</v>
      </c>
    </row>
    <row r="7285" spans="1:18" x14ac:dyDescent="0.2">
      <c r="A7285" s="8">
        <v>44560</v>
      </c>
      <c r="B7285" s="1">
        <v>3.35</v>
      </c>
      <c r="C7285" s="1">
        <v>3.35</v>
      </c>
      <c r="D7285" s="1">
        <v>3.18</v>
      </c>
      <c r="E7285" s="1">
        <v>3.28</v>
      </c>
      <c r="G7285" s="6">
        <f t="shared" si="792"/>
        <v>-7.0000000000000284E-2</v>
      </c>
      <c r="H7285" s="1">
        <f t="shared" si="793"/>
        <v>0</v>
      </c>
      <c r="I7285" s="1">
        <f t="shared" si="794"/>
        <v>7.0000000000000284E-2</v>
      </c>
      <c r="K7285" s="6">
        <f t="shared" si="795"/>
        <v>3.4285714285714253E-2</v>
      </c>
      <c r="L7285" s="6">
        <f t="shared" si="796"/>
        <v>1.9999999999999987E-2</v>
      </c>
      <c r="M7285" s="6">
        <f t="shared" si="797"/>
        <v>1.7142857142857137</v>
      </c>
      <c r="N7285" s="6">
        <f t="shared" si="798"/>
        <v>63.157894736842096</v>
      </c>
      <c r="Q7285" s="1">
        <v>3.2439040000000001</v>
      </c>
      <c r="R7285" s="3">
        <v>491200</v>
      </c>
    </row>
    <row r="7286" spans="1:18" x14ac:dyDescent="0.2">
      <c r="A7286" s="8">
        <v>44561</v>
      </c>
      <c r="B7286" s="1">
        <v>3.25</v>
      </c>
      <c r="C7286" s="1">
        <v>3.32</v>
      </c>
      <c r="D7286" s="1">
        <v>3.19</v>
      </c>
      <c r="E7286" s="1">
        <v>3.21</v>
      </c>
      <c r="G7286" s="6">
        <f t="shared" si="792"/>
        <v>-6.999999999999984E-2</v>
      </c>
      <c r="H7286" s="1">
        <f t="shared" si="793"/>
        <v>0</v>
      </c>
      <c r="I7286" s="1">
        <f t="shared" si="794"/>
        <v>6.999999999999984E-2</v>
      </c>
      <c r="K7286" s="6">
        <f t="shared" si="795"/>
        <v>3.2142857142857126E-2</v>
      </c>
      <c r="L7286" s="6">
        <f t="shared" si="796"/>
        <v>2.4999999999999974E-2</v>
      </c>
      <c r="M7286" s="6">
        <f t="shared" si="797"/>
        <v>1.2857142857142865</v>
      </c>
      <c r="N7286" s="6">
        <f t="shared" si="798"/>
        <v>56.250000000000014</v>
      </c>
      <c r="Q7286" s="1">
        <v>3.1746750000000001</v>
      </c>
      <c r="R7286" s="3">
        <v>190100</v>
      </c>
    </row>
    <row r="7287" spans="1:18" x14ac:dyDescent="0.2">
      <c r="A7287" s="8">
        <v>44564</v>
      </c>
      <c r="B7287" s="1">
        <v>3.2</v>
      </c>
      <c r="C7287" s="1">
        <v>3.42</v>
      </c>
      <c r="D7287" s="1">
        <v>3.16</v>
      </c>
      <c r="E7287" s="1">
        <v>3.38</v>
      </c>
      <c r="G7287" s="6">
        <f t="shared" si="792"/>
        <v>0.16999999999999993</v>
      </c>
      <c r="H7287" s="1">
        <f t="shared" si="793"/>
        <v>0.16999999999999993</v>
      </c>
      <c r="I7287" s="1">
        <f t="shared" si="794"/>
        <v>0</v>
      </c>
      <c r="K7287" s="6">
        <f t="shared" si="795"/>
        <v>4.4285714285714262E-2</v>
      </c>
      <c r="L7287" s="6">
        <f t="shared" si="796"/>
        <v>2.2142857142857113E-2</v>
      </c>
      <c r="M7287" s="6">
        <f t="shared" si="797"/>
        <v>2.0000000000000018</v>
      </c>
      <c r="N7287" s="6">
        <f t="shared" si="798"/>
        <v>66.666666666666686</v>
      </c>
      <c r="Q7287" s="1">
        <v>3.3428040000000001</v>
      </c>
      <c r="R7287" s="3">
        <v>366600</v>
      </c>
    </row>
    <row r="7288" spans="1:18" x14ac:dyDescent="0.2">
      <c r="A7288" s="8">
        <v>44565</v>
      </c>
      <c r="B7288" s="1">
        <v>3.38</v>
      </c>
      <c r="C7288" s="1">
        <v>3.59</v>
      </c>
      <c r="D7288" s="1">
        <v>3.37</v>
      </c>
      <c r="E7288" s="1">
        <v>3.45</v>
      </c>
      <c r="G7288" s="6">
        <f t="shared" si="792"/>
        <v>7.0000000000000284E-2</v>
      </c>
      <c r="H7288" s="1">
        <f t="shared" si="793"/>
        <v>7.0000000000000284E-2</v>
      </c>
      <c r="I7288" s="1">
        <f t="shared" si="794"/>
        <v>0</v>
      </c>
      <c r="K7288" s="6">
        <f t="shared" si="795"/>
        <v>4.6428571428571423E-2</v>
      </c>
      <c r="L7288" s="6">
        <f t="shared" si="796"/>
        <v>2.2142857142857113E-2</v>
      </c>
      <c r="M7288" s="6">
        <f t="shared" si="797"/>
        <v>2.0967741935483897</v>
      </c>
      <c r="N7288" s="6">
        <f t="shared" si="798"/>
        <v>67.708333333333357</v>
      </c>
      <c r="Q7288" s="1">
        <v>3.4120330000000001</v>
      </c>
      <c r="R7288" s="3">
        <v>524300</v>
      </c>
    </row>
    <row r="7289" spans="1:18" x14ac:dyDescent="0.2">
      <c r="A7289" s="8">
        <v>44566</v>
      </c>
      <c r="B7289" s="1">
        <v>3.49</v>
      </c>
      <c r="C7289" s="1">
        <v>3.56</v>
      </c>
      <c r="D7289" s="1">
        <v>3.33</v>
      </c>
      <c r="E7289" s="1">
        <v>3.37</v>
      </c>
      <c r="G7289" s="6">
        <f t="shared" si="792"/>
        <v>-8.0000000000000071E-2</v>
      </c>
      <c r="H7289" s="1">
        <f t="shared" si="793"/>
        <v>0</v>
      </c>
      <c r="I7289" s="1">
        <f t="shared" si="794"/>
        <v>8.0000000000000071E-2</v>
      </c>
      <c r="K7289" s="6">
        <f t="shared" si="795"/>
        <v>4.6428571428571423E-2</v>
      </c>
      <c r="L7289" s="6">
        <f t="shared" si="796"/>
        <v>2.7142857142857135E-2</v>
      </c>
      <c r="M7289" s="6">
        <f t="shared" si="797"/>
        <v>1.7105263157894739</v>
      </c>
      <c r="N7289" s="6">
        <f t="shared" si="798"/>
        <v>63.10679611650486</v>
      </c>
      <c r="Q7289" s="1">
        <v>3.3329140000000002</v>
      </c>
      <c r="R7289" s="3">
        <v>319600</v>
      </c>
    </row>
    <row r="7290" spans="1:18" x14ac:dyDescent="0.2">
      <c r="A7290" s="8">
        <v>44567</v>
      </c>
      <c r="B7290" s="1">
        <v>3.47</v>
      </c>
      <c r="C7290" s="1">
        <v>3.55</v>
      </c>
      <c r="D7290" s="1">
        <v>3.37</v>
      </c>
      <c r="E7290" s="1">
        <v>3.54</v>
      </c>
      <c r="G7290" s="6">
        <f t="shared" si="792"/>
        <v>0.16999999999999993</v>
      </c>
      <c r="H7290" s="1">
        <f t="shared" si="793"/>
        <v>0.16999999999999993</v>
      </c>
      <c r="I7290" s="1">
        <f t="shared" si="794"/>
        <v>0</v>
      </c>
      <c r="K7290" s="6">
        <f t="shared" si="795"/>
        <v>5.8571428571428559E-2</v>
      </c>
      <c r="L7290" s="6">
        <f t="shared" si="796"/>
        <v>2.2857142857142847E-2</v>
      </c>
      <c r="M7290" s="6">
        <f t="shared" si="797"/>
        <v>2.5625000000000004</v>
      </c>
      <c r="N7290" s="6">
        <f t="shared" si="798"/>
        <v>71.929824561403507</v>
      </c>
      <c r="Q7290" s="1">
        <v>3.5010430000000001</v>
      </c>
      <c r="R7290" s="3">
        <v>315800</v>
      </c>
    </row>
    <row r="7291" spans="1:18" x14ac:dyDescent="0.2">
      <c r="A7291" s="8">
        <v>44568</v>
      </c>
      <c r="B7291" s="1">
        <v>3.56</v>
      </c>
      <c r="C7291" s="1">
        <v>3.59</v>
      </c>
      <c r="D7291" s="1">
        <v>3.41</v>
      </c>
      <c r="E7291" s="1">
        <v>3.56</v>
      </c>
      <c r="G7291" s="6">
        <f t="shared" si="792"/>
        <v>2.0000000000000018E-2</v>
      </c>
      <c r="H7291" s="1">
        <f t="shared" si="793"/>
        <v>2.0000000000000018E-2</v>
      </c>
      <c r="I7291" s="1">
        <f t="shared" si="794"/>
        <v>0</v>
      </c>
      <c r="K7291" s="6">
        <f t="shared" si="795"/>
        <v>5.9999999999999991E-2</v>
      </c>
      <c r="L7291" s="6">
        <f t="shared" si="796"/>
        <v>1.9285714285714288E-2</v>
      </c>
      <c r="M7291" s="6">
        <f t="shared" si="797"/>
        <v>3.1111111111111103</v>
      </c>
      <c r="N7291" s="6">
        <f t="shared" si="798"/>
        <v>75.675675675675677</v>
      </c>
      <c r="Q7291" s="1">
        <v>3.520823</v>
      </c>
      <c r="R7291" s="3">
        <v>368000</v>
      </c>
    </row>
    <row r="7292" spans="1:18" x14ac:dyDescent="0.2">
      <c r="A7292" s="8">
        <v>44571</v>
      </c>
      <c r="B7292" s="1">
        <v>3.58</v>
      </c>
      <c r="C7292" s="1">
        <v>3.66</v>
      </c>
      <c r="D7292" s="1">
        <v>3.49</v>
      </c>
      <c r="E7292" s="1">
        <v>3.65</v>
      </c>
      <c r="G7292" s="6">
        <f t="shared" si="792"/>
        <v>8.9999999999999858E-2</v>
      </c>
      <c r="H7292" s="1">
        <f t="shared" si="793"/>
        <v>8.9999999999999858E-2</v>
      </c>
      <c r="I7292" s="1">
        <f t="shared" si="794"/>
        <v>0</v>
      </c>
      <c r="K7292" s="6">
        <f t="shared" si="795"/>
        <v>5.9999999999999991E-2</v>
      </c>
      <c r="L7292" s="6">
        <f t="shared" si="796"/>
        <v>1.9285714285714288E-2</v>
      </c>
      <c r="M7292" s="6">
        <f t="shared" si="797"/>
        <v>3.1111111111111103</v>
      </c>
      <c r="N7292" s="6">
        <f t="shared" si="798"/>
        <v>75.675675675675677</v>
      </c>
      <c r="Q7292" s="1">
        <v>3.6098330000000001</v>
      </c>
      <c r="R7292" s="3">
        <v>414200</v>
      </c>
    </row>
    <row r="7293" spans="1:18" x14ac:dyDescent="0.2">
      <c r="A7293" s="8">
        <v>44572</v>
      </c>
      <c r="B7293" s="1">
        <v>3.7</v>
      </c>
      <c r="C7293" s="1">
        <v>3.96</v>
      </c>
      <c r="D7293" s="1">
        <v>3.68</v>
      </c>
      <c r="E7293" s="1">
        <v>3.86</v>
      </c>
      <c r="G7293" s="6">
        <f t="shared" si="792"/>
        <v>0.20999999999999996</v>
      </c>
      <c r="H7293" s="1">
        <f t="shared" si="793"/>
        <v>0.20999999999999996</v>
      </c>
      <c r="I7293" s="1">
        <f t="shared" si="794"/>
        <v>0</v>
      </c>
      <c r="K7293" s="6">
        <f t="shared" si="795"/>
        <v>6.9999999999999993E-2</v>
      </c>
      <c r="L7293" s="6">
        <f t="shared" si="796"/>
        <v>1.9285714285714288E-2</v>
      </c>
      <c r="M7293" s="6">
        <f t="shared" si="797"/>
        <v>3.6296296296296289</v>
      </c>
      <c r="N7293" s="6">
        <f t="shared" si="798"/>
        <v>78.399999999999991</v>
      </c>
      <c r="Q7293" s="1">
        <v>3.8175210000000002</v>
      </c>
      <c r="R7293" s="3">
        <v>507800</v>
      </c>
    </row>
    <row r="7294" spans="1:18" x14ac:dyDescent="0.2">
      <c r="A7294" s="8">
        <v>44573</v>
      </c>
      <c r="B7294" s="1">
        <v>3.9</v>
      </c>
      <c r="C7294" s="1">
        <v>3.97</v>
      </c>
      <c r="D7294" s="1">
        <v>3.83</v>
      </c>
      <c r="E7294" s="1">
        <v>3.96</v>
      </c>
      <c r="G7294" s="6">
        <f t="shared" si="792"/>
        <v>0.10000000000000009</v>
      </c>
      <c r="H7294" s="1">
        <f t="shared" si="793"/>
        <v>0.10000000000000009</v>
      </c>
      <c r="I7294" s="1">
        <f t="shared" si="794"/>
        <v>0</v>
      </c>
      <c r="K7294" s="6">
        <f t="shared" si="795"/>
        <v>7.2142857142857134E-2</v>
      </c>
      <c r="L7294" s="6">
        <f t="shared" si="796"/>
        <v>1.9285714285714288E-2</v>
      </c>
      <c r="M7294" s="6">
        <f t="shared" si="797"/>
        <v>3.74074074074074</v>
      </c>
      <c r="N7294" s="6">
        <f t="shared" si="798"/>
        <v>78.90625</v>
      </c>
      <c r="Q7294" s="1">
        <v>3.9164210000000002</v>
      </c>
      <c r="R7294" s="3">
        <v>431000</v>
      </c>
    </row>
    <row r="7295" spans="1:18" x14ac:dyDescent="0.2">
      <c r="A7295" s="8">
        <v>44574</v>
      </c>
      <c r="B7295" s="1">
        <v>3.98</v>
      </c>
      <c r="C7295" s="1">
        <v>4.0199999999999996</v>
      </c>
      <c r="D7295" s="1">
        <v>3.8889999999999998</v>
      </c>
      <c r="E7295" s="1">
        <v>3.91</v>
      </c>
      <c r="G7295" s="6">
        <f t="shared" si="792"/>
        <v>-4.9999999999999822E-2</v>
      </c>
      <c r="H7295" s="1">
        <f t="shared" si="793"/>
        <v>0</v>
      </c>
      <c r="I7295" s="1">
        <f t="shared" si="794"/>
        <v>4.9999999999999822E-2</v>
      </c>
      <c r="K7295" s="6">
        <f t="shared" si="795"/>
        <v>6.9999999999999993E-2</v>
      </c>
      <c r="L7295" s="6">
        <f t="shared" si="796"/>
        <v>2.2857142857142847E-2</v>
      </c>
      <c r="M7295" s="6">
        <f t="shared" si="797"/>
        <v>3.0625000000000009</v>
      </c>
      <c r="N7295" s="6">
        <f t="shared" si="798"/>
        <v>75.384615384615387</v>
      </c>
      <c r="Q7295" s="1">
        <v>3.8669709999999999</v>
      </c>
      <c r="R7295" s="3">
        <v>385300</v>
      </c>
    </row>
    <row r="7296" spans="1:18" x14ac:dyDescent="0.2">
      <c r="A7296" s="8">
        <v>44575</v>
      </c>
      <c r="B7296" s="1">
        <v>3.87</v>
      </c>
      <c r="C7296" s="1">
        <v>4.1100000000000003</v>
      </c>
      <c r="D7296" s="1">
        <v>3.87</v>
      </c>
      <c r="E7296" s="1">
        <v>4.0999999999999996</v>
      </c>
      <c r="G7296" s="6">
        <f t="shared" si="792"/>
        <v>0.1899999999999995</v>
      </c>
      <c r="H7296" s="1">
        <f t="shared" si="793"/>
        <v>0.1899999999999995</v>
      </c>
      <c r="I7296" s="1">
        <f t="shared" si="794"/>
        <v>0</v>
      </c>
      <c r="K7296" s="6">
        <f t="shared" si="795"/>
        <v>7.2857142857142829E-2</v>
      </c>
      <c r="L7296" s="6">
        <f t="shared" si="796"/>
        <v>2.2857142857142847E-2</v>
      </c>
      <c r="M7296" s="6">
        <f t="shared" si="797"/>
        <v>3.1875</v>
      </c>
      <c r="N7296" s="6">
        <f t="shared" si="798"/>
        <v>76.119402985074629</v>
      </c>
      <c r="Q7296" s="1">
        <v>4.0548799999999998</v>
      </c>
      <c r="R7296" s="3">
        <v>435300</v>
      </c>
    </row>
    <row r="7297" spans="1:18" x14ac:dyDescent="0.2">
      <c r="A7297" s="8">
        <v>44579</v>
      </c>
      <c r="B7297" s="1">
        <v>4.1399999999999997</v>
      </c>
      <c r="C7297" s="1">
        <v>4.33</v>
      </c>
      <c r="D7297" s="1">
        <v>4.05</v>
      </c>
      <c r="E7297" s="1">
        <v>4.18</v>
      </c>
      <c r="G7297" s="6">
        <f t="shared" si="792"/>
        <v>8.0000000000000071E-2</v>
      </c>
      <c r="H7297" s="1">
        <f t="shared" si="793"/>
        <v>8.0000000000000071E-2</v>
      </c>
      <c r="I7297" s="1">
        <f t="shared" si="794"/>
        <v>0</v>
      </c>
      <c r="K7297" s="6">
        <f t="shared" si="795"/>
        <v>7.8571428571428542E-2</v>
      </c>
      <c r="L7297" s="6">
        <f t="shared" si="796"/>
        <v>2.2142857142857148E-2</v>
      </c>
      <c r="M7297" s="6">
        <f t="shared" si="797"/>
        <v>3.5483870967741913</v>
      </c>
      <c r="N7297" s="6">
        <f t="shared" si="798"/>
        <v>78.014184397163106</v>
      </c>
      <c r="Q7297" s="1">
        <v>4.1340000000000003</v>
      </c>
      <c r="R7297" s="3">
        <v>795800</v>
      </c>
    </row>
    <row r="7298" spans="1:18" x14ac:dyDescent="0.2">
      <c r="A7298" s="8">
        <v>44580</v>
      </c>
      <c r="B7298" s="1">
        <v>4.1900000000000004</v>
      </c>
      <c r="C7298" s="1">
        <v>4.29</v>
      </c>
      <c r="D7298" s="1">
        <v>4.0229999999999997</v>
      </c>
      <c r="E7298" s="1">
        <v>4.16</v>
      </c>
      <c r="G7298" s="6">
        <f t="shared" si="792"/>
        <v>-1.9999999999999574E-2</v>
      </c>
      <c r="H7298" s="1">
        <f t="shared" si="793"/>
        <v>0</v>
      </c>
      <c r="I7298" s="1">
        <f t="shared" si="794"/>
        <v>1.9999999999999574E-2</v>
      </c>
      <c r="K7298" s="6">
        <f t="shared" si="795"/>
        <v>7.8571428571428542E-2</v>
      </c>
      <c r="L7298" s="6">
        <f t="shared" si="796"/>
        <v>2.0714285714285685E-2</v>
      </c>
      <c r="M7298" s="6">
        <f t="shared" si="797"/>
        <v>3.7931034482758661</v>
      </c>
      <c r="N7298" s="6">
        <f t="shared" si="798"/>
        <v>79.136690647482027</v>
      </c>
      <c r="Q7298" s="1">
        <v>4.1142200000000004</v>
      </c>
      <c r="R7298" s="3">
        <v>529100</v>
      </c>
    </row>
    <row r="7299" spans="1:18" x14ac:dyDescent="0.2">
      <c r="A7299" s="8">
        <v>44581</v>
      </c>
      <c r="B7299" s="1">
        <v>4.0999999999999996</v>
      </c>
      <c r="C7299" s="1">
        <v>4.24</v>
      </c>
      <c r="D7299" s="1">
        <v>4.0129999999999999</v>
      </c>
      <c r="E7299" s="1">
        <v>4.04</v>
      </c>
      <c r="G7299" s="6">
        <f t="shared" si="792"/>
        <v>-0.12000000000000011</v>
      </c>
      <c r="H7299" s="1">
        <f t="shared" si="793"/>
        <v>0</v>
      </c>
      <c r="I7299" s="1">
        <f t="shared" si="794"/>
        <v>0.12000000000000011</v>
      </c>
      <c r="K7299" s="6">
        <f t="shared" si="795"/>
        <v>7.8571428571428542E-2</v>
      </c>
      <c r="L7299" s="6">
        <f t="shared" si="796"/>
        <v>2.4285714285714244E-2</v>
      </c>
      <c r="M7299" s="6">
        <f t="shared" si="797"/>
        <v>3.2352941176470633</v>
      </c>
      <c r="N7299" s="6">
        <f t="shared" si="798"/>
        <v>76.388888888888914</v>
      </c>
      <c r="Q7299" s="1">
        <v>3.9955409999999998</v>
      </c>
      <c r="R7299" s="3">
        <v>360900</v>
      </c>
    </row>
    <row r="7300" spans="1:18" x14ac:dyDescent="0.2">
      <c r="A7300" s="8">
        <v>44582</v>
      </c>
      <c r="B7300" s="1">
        <v>3.97</v>
      </c>
      <c r="C7300" s="1">
        <v>4.0999999999999996</v>
      </c>
      <c r="D7300" s="1">
        <v>3.68</v>
      </c>
      <c r="E7300" s="1">
        <v>3.88</v>
      </c>
      <c r="G7300" s="6">
        <f t="shared" ref="G7300:G7363" si="799">E7300-E7299</f>
        <v>-0.16000000000000014</v>
      </c>
      <c r="H7300" s="1">
        <f t="shared" ref="H7300:H7363" si="800">IF(G7300&gt;0,G7300,0)</f>
        <v>0</v>
      </c>
      <c r="I7300" s="1">
        <f t="shared" ref="I7300:I7363" si="801">IF(G7300&lt;0,ABS(G7300),0)</f>
        <v>0.16000000000000014</v>
      </c>
      <c r="K7300" s="6">
        <f t="shared" si="795"/>
        <v>7.8571428571428542E-2</v>
      </c>
      <c r="L7300" s="6">
        <f t="shared" si="796"/>
        <v>3.0714285714285694E-2</v>
      </c>
      <c r="M7300" s="6">
        <f t="shared" si="797"/>
        <v>2.5581395348837215</v>
      </c>
      <c r="N7300" s="6">
        <f t="shared" si="798"/>
        <v>71.895424836601308</v>
      </c>
      <c r="Q7300" s="1">
        <v>3.8373010000000001</v>
      </c>
      <c r="R7300" s="3">
        <v>723700</v>
      </c>
    </row>
    <row r="7301" spans="1:18" x14ac:dyDescent="0.2">
      <c r="A7301" s="8">
        <v>44585</v>
      </c>
      <c r="B7301" s="1">
        <v>3.8</v>
      </c>
      <c r="C7301" s="1">
        <v>3.85</v>
      </c>
      <c r="D7301" s="1">
        <v>3.57</v>
      </c>
      <c r="E7301" s="1">
        <v>3.78</v>
      </c>
      <c r="G7301" s="6">
        <f t="shared" si="799"/>
        <v>-0.10000000000000009</v>
      </c>
      <c r="H7301" s="1">
        <f t="shared" si="800"/>
        <v>0</v>
      </c>
      <c r="I7301" s="1">
        <f t="shared" si="801"/>
        <v>0.10000000000000009</v>
      </c>
      <c r="K7301" s="6">
        <f t="shared" si="795"/>
        <v>6.6428571428571406E-2</v>
      </c>
      <c r="L7301" s="6">
        <f t="shared" si="796"/>
        <v>3.7857142857142846E-2</v>
      </c>
      <c r="M7301" s="6">
        <f t="shared" si="797"/>
        <v>1.7547169811320753</v>
      </c>
      <c r="N7301" s="6">
        <f t="shared" si="798"/>
        <v>63.698630136986296</v>
      </c>
      <c r="Q7301" s="1">
        <v>3.7384019999999998</v>
      </c>
      <c r="R7301" s="3">
        <v>535000</v>
      </c>
    </row>
    <row r="7302" spans="1:18" x14ac:dyDescent="0.2">
      <c r="A7302" s="8">
        <v>44586</v>
      </c>
      <c r="B7302" s="1">
        <v>3.75</v>
      </c>
      <c r="C7302" s="1">
        <v>4.1100000000000003</v>
      </c>
      <c r="D7302" s="1">
        <v>3.67</v>
      </c>
      <c r="E7302" s="1">
        <v>4.0999999999999996</v>
      </c>
      <c r="G7302" s="6">
        <f t="shared" si="799"/>
        <v>0.31999999999999984</v>
      </c>
      <c r="H7302" s="1">
        <f t="shared" si="800"/>
        <v>0.31999999999999984</v>
      </c>
      <c r="I7302" s="1">
        <f t="shared" si="801"/>
        <v>0</v>
      </c>
      <c r="K7302" s="6">
        <f t="shared" si="795"/>
        <v>8.4285714285714228E-2</v>
      </c>
      <c r="L7302" s="6">
        <f t="shared" si="796"/>
        <v>3.7857142857142846E-2</v>
      </c>
      <c r="M7302" s="6">
        <f t="shared" si="797"/>
        <v>2.2264150943396217</v>
      </c>
      <c r="N7302" s="6">
        <f t="shared" si="798"/>
        <v>69.00584795321636</v>
      </c>
      <c r="Q7302" s="1">
        <v>4.0548799999999998</v>
      </c>
      <c r="R7302" s="3">
        <v>409500</v>
      </c>
    </row>
    <row r="7303" spans="1:18" x14ac:dyDescent="0.2">
      <c r="A7303" s="8">
        <v>44587</v>
      </c>
      <c r="B7303" s="1">
        <v>4.18</v>
      </c>
      <c r="C7303" s="1">
        <v>4.3499999999999996</v>
      </c>
      <c r="D7303" s="1">
        <v>4.03</v>
      </c>
      <c r="E7303" s="1">
        <v>4.1500000000000004</v>
      </c>
      <c r="G7303" s="6">
        <f t="shared" si="799"/>
        <v>5.0000000000000711E-2</v>
      </c>
      <c r="H7303" s="1">
        <f t="shared" si="800"/>
        <v>5.0000000000000711E-2</v>
      </c>
      <c r="I7303" s="1">
        <f t="shared" si="801"/>
        <v>0</v>
      </c>
      <c r="K7303" s="6">
        <f t="shared" si="795"/>
        <v>8.7857142857142856E-2</v>
      </c>
      <c r="L7303" s="6">
        <f t="shared" si="796"/>
        <v>3.2142857142857126E-2</v>
      </c>
      <c r="M7303" s="6">
        <f t="shared" si="797"/>
        <v>2.7333333333333347</v>
      </c>
      <c r="N7303" s="6">
        <f t="shared" si="798"/>
        <v>73.214285714285722</v>
      </c>
      <c r="Q7303" s="1">
        <v>4.10433</v>
      </c>
      <c r="R7303" s="3">
        <v>751300</v>
      </c>
    </row>
    <row r="7304" spans="1:18" x14ac:dyDescent="0.2">
      <c r="A7304" s="8">
        <v>44588</v>
      </c>
      <c r="B7304" s="1">
        <v>4.29</v>
      </c>
      <c r="C7304" s="1">
        <v>4.32</v>
      </c>
      <c r="D7304" s="1">
        <v>4.0199999999999996</v>
      </c>
      <c r="E7304" s="1">
        <v>4.13</v>
      </c>
      <c r="G7304" s="6">
        <f t="shared" si="799"/>
        <v>-2.0000000000000462E-2</v>
      </c>
      <c r="H7304" s="1">
        <f t="shared" si="800"/>
        <v>0</v>
      </c>
      <c r="I7304" s="1">
        <f t="shared" si="801"/>
        <v>2.0000000000000462E-2</v>
      </c>
      <c r="K7304" s="6">
        <f t="shared" si="795"/>
        <v>7.571428571428572E-2</v>
      </c>
      <c r="L7304" s="6">
        <f t="shared" si="796"/>
        <v>3.3571428571428585E-2</v>
      </c>
      <c r="M7304" s="6">
        <f t="shared" si="797"/>
        <v>2.2553191489361692</v>
      </c>
      <c r="N7304" s="6">
        <f t="shared" si="798"/>
        <v>69.281045751633982</v>
      </c>
      <c r="Q7304" s="1">
        <v>4.0845500000000001</v>
      </c>
      <c r="R7304" s="3">
        <v>329300</v>
      </c>
    </row>
    <row r="7305" spans="1:18" x14ac:dyDescent="0.2">
      <c r="A7305" s="8">
        <v>44589</v>
      </c>
      <c r="B7305" s="1">
        <v>4.1500000000000004</v>
      </c>
      <c r="C7305" s="1">
        <v>4.25</v>
      </c>
      <c r="D7305" s="1">
        <v>4.04</v>
      </c>
      <c r="E7305" s="1">
        <v>4.17</v>
      </c>
      <c r="G7305" s="6">
        <f t="shared" si="799"/>
        <v>4.0000000000000036E-2</v>
      </c>
      <c r="H7305" s="1">
        <f t="shared" si="800"/>
        <v>4.0000000000000036E-2</v>
      </c>
      <c r="I7305" s="1">
        <f t="shared" si="801"/>
        <v>0</v>
      </c>
      <c r="K7305" s="6">
        <f t="shared" si="795"/>
        <v>7.7142857142857152E-2</v>
      </c>
      <c r="L7305" s="6">
        <f t="shared" si="796"/>
        <v>3.3571428571428585E-2</v>
      </c>
      <c r="M7305" s="6">
        <f t="shared" si="797"/>
        <v>2.2978723404255312</v>
      </c>
      <c r="N7305" s="6">
        <f t="shared" si="798"/>
        <v>69.677419354838705</v>
      </c>
      <c r="Q7305" s="1">
        <v>4.1241099999999999</v>
      </c>
      <c r="R7305" s="3">
        <v>252800</v>
      </c>
    </row>
    <row r="7306" spans="1:18" x14ac:dyDescent="0.2">
      <c r="A7306" s="8">
        <v>44592</v>
      </c>
      <c r="B7306" s="1">
        <v>4.2699999999999996</v>
      </c>
      <c r="C7306" s="1">
        <v>4.91</v>
      </c>
      <c r="D7306" s="1">
        <v>4.13</v>
      </c>
      <c r="E7306" s="1">
        <v>4.91</v>
      </c>
      <c r="G7306" s="6">
        <f t="shared" si="799"/>
        <v>0.74000000000000021</v>
      </c>
      <c r="H7306" s="1">
        <f t="shared" si="800"/>
        <v>0.74000000000000021</v>
      </c>
      <c r="I7306" s="1">
        <f t="shared" si="801"/>
        <v>0</v>
      </c>
      <c r="K7306" s="6">
        <f t="shared" si="795"/>
        <v>0.1235714285714286</v>
      </c>
      <c r="L7306" s="6">
        <f t="shared" si="796"/>
        <v>3.3571428571428585E-2</v>
      </c>
      <c r="M7306" s="6">
        <f t="shared" si="797"/>
        <v>3.6808510638297864</v>
      </c>
      <c r="N7306" s="6">
        <f t="shared" si="798"/>
        <v>78.636363636363626</v>
      </c>
      <c r="Q7306" s="1">
        <v>4.8559659999999996</v>
      </c>
      <c r="R7306" s="3">
        <v>1532400</v>
      </c>
    </row>
    <row r="7307" spans="1:18" x14ac:dyDescent="0.2">
      <c r="A7307" s="8">
        <v>44593</v>
      </c>
      <c r="B7307" s="1">
        <v>4.9000000000000004</v>
      </c>
      <c r="C7307" s="1">
        <v>5.18</v>
      </c>
      <c r="D7307" s="1">
        <v>4.7</v>
      </c>
      <c r="E7307" s="1">
        <v>5.09</v>
      </c>
      <c r="G7307" s="6">
        <f t="shared" si="799"/>
        <v>0.17999999999999972</v>
      </c>
      <c r="H7307" s="1">
        <f t="shared" si="800"/>
        <v>0.17999999999999972</v>
      </c>
      <c r="I7307" s="1">
        <f t="shared" si="801"/>
        <v>0</v>
      </c>
      <c r="K7307" s="6">
        <f t="shared" si="795"/>
        <v>0.12142857142857144</v>
      </c>
      <c r="L7307" s="6">
        <f t="shared" si="796"/>
        <v>3.3571428571428585E-2</v>
      </c>
      <c r="M7307" s="6">
        <f t="shared" si="797"/>
        <v>3.6170212765957435</v>
      </c>
      <c r="N7307" s="6">
        <f t="shared" si="798"/>
        <v>78.341013824884783</v>
      </c>
      <c r="Q7307" s="1">
        <v>5.0339859999999996</v>
      </c>
      <c r="R7307" s="3">
        <v>1567600</v>
      </c>
    </row>
    <row r="7308" spans="1:18" x14ac:dyDescent="0.2">
      <c r="A7308" s="8">
        <v>44594</v>
      </c>
      <c r="B7308" s="1">
        <v>5.18</v>
      </c>
      <c r="C7308" s="1">
        <v>5.6</v>
      </c>
      <c r="D7308" s="1">
        <v>5.03</v>
      </c>
      <c r="E7308" s="1">
        <v>5.53</v>
      </c>
      <c r="G7308" s="6">
        <f t="shared" si="799"/>
        <v>0.44000000000000039</v>
      </c>
      <c r="H7308" s="1">
        <f t="shared" si="800"/>
        <v>0.44000000000000039</v>
      </c>
      <c r="I7308" s="1">
        <f t="shared" si="801"/>
        <v>0</v>
      </c>
      <c r="K7308" s="6">
        <f t="shared" si="795"/>
        <v>0.14571428571428574</v>
      </c>
      <c r="L7308" s="6">
        <f t="shared" si="796"/>
        <v>3.3571428571428585E-2</v>
      </c>
      <c r="M7308" s="6">
        <f t="shared" si="797"/>
        <v>4.3404255319148923</v>
      </c>
      <c r="N7308" s="6">
        <f t="shared" si="798"/>
        <v>81.274900398406373</v>
      </c>
      <c r="Q7308" s="1">
        <v>5.469144</v>
      </c>
      <c r="R7308" s="3">
        <v>1617600</v>
      </c>
    </row>
    <row r="7309" spans="1:18" x14ac:dyDescent="0.2">
      <c r="A7309" s="8">
        <v>44595</v>
      </c>
      <c r="B7309" s="1">
        <v>5.43</v>
      </c>
      <c r="C7309" s="1">
        <v>5.43</v>
      </c>
      <c r="D7309" s="1">
        <v>5.05</v>
      </c>
      <c r="E7309" s="1">
        <v>5.24</v>
      </c>
      <c r="G7309" s="6">
        <f t="shared" si="799"/>
        <v>-0.29000000000000004</v>
      </c>
      <c r="H7309" s="1">
        <f t="shared" si="800"/>
        <v>0</v>
      </c>
      <c r="I7309" s="1">
        <f t="shared" si="801"/>
        <v>0.29000000000000004</v>
      </c>
      <c r="K7309" s="6">
        <f t="shared" si="795"/>
        <v>0.14571428571428574</v>
      </c>
      <c r="L7309" s="6">
        <f t="shared" si="796"/>
        <v>5.0714285714285746E-2</v>
      </c>
      <c r="M7309" s="6">
        <f t="shared" si="797"/>
        <v>2.8732394366197171</v>
      </c>
      <c r="N7309" s="6">
        <f t="shared" si="798"/>
        <v>74.181818181818173</v>
      </c>
      <c r="Q7309" s="1">
        <v>5.182334</v>
      </c>
      <c r="R7309" s="3">
        <v>1266700</v>
      </c>
    </row>
    <row r="7310" spans="1:18" x14ac:dyDescent="0.2">
      <c r="A7310" s="8">
        <v>44596</v>
      </c>
      <c r="B7310" s="1">
        <v>5.28</v>
      </c>
      <c r="C7310" s="1">
        <v>5.45</v>
      </c>
      <c r="D7310" s="1">
        <v>5.15</v>
      </c>
      <c r="E7310" s="1">
        <v>5.19</v>
      </c>
      <c r="G7310" s="6">
        <f t="shared" si="799"/>
        <v>-4.9999999999999822E-2</v>
      </c>
      <c r="H7310" s="1">
        <f t="shared" si="800"/>
        <v>0</v>
      </c>
      <c r="I7310" s="1">
        <f t="shared" si="801"/>
        <v>4.9999999999999822E-2</v>
      </c>
      <c r="K7310" s="6">
        <f t="shared" si="795"/>
        <v>0.1321428571428572</v>
      </c>
      <c r="L7310" s="6">
        <f t="shared" si="796"/>
        <v>5.4285714285714305E-2</v>
      </c>
      <c r="M7310" s="6">
        <f t="shared" si="797"/>
        <v>2.4342105263157898</v>
      </c>
      <c r="N7310" s="6">
        <f t="shared" si="798"/>
        <v>70.88122605363985</v>
      </c>
      <c r="Q7310" s="1">
        <v>5.1328849999999999</v>
      </c>
      <c r="R7310" s="3">
        <v>806800</v>
      </c>
    </row>
    <row r="7311" spans="1:18" x14ac:dyDescent="0.2">
      <c r="A7311" s="8">
        <v>44599</v>
      </c>
      <c r="B7311" s="1">
        <v>5.19</v>
      </c>
      <c r="C7311" s="1">
        <v>5.42</v>
      </c>
      <c r="D7311" s="1">
        <v>5.07</v>
      </c>
      <c r="E7311" s="1">
        <v>5.32</v>
      </c>
      <c r="G7311" s="6">
        <f t="shared" si="799"/>
        <v>0.12999999999999989</v>
      </c>
      <c r="H7311" s="1">
        <f t="shared" si="800"/>
        <v>0.12999999999999989</v>
      </c>
      <c r="I7311" s="1">
        <f t="shared" si="801"/>
        <v>0</v>
      </c>
      <c r="K7311" s="6">
        <f t="shared" si="795"/>
        <v>0.13571428571428576</v>
      </c>
      <c r="L7311" s="6">
        <f t="shared" si="796"/>
        <v>5.4285714285714305E-2</v>
      </c>
      <c r="M7311" s="6">
        <f t="shared" si="797"/>
        <v>2.5</v>
      </c>
      <c r="N7311" s="6">
        <f t="shared" si="798"/>
        <v>71.428571428571431</v>
      </c>
      <c r="Q7311" s="1">
        <v>5.2614549999999998</v>
      </c>
      <c r="R7311" s="3">
        <v>955900</v>
      </c>
    </row>
    <row r="7312" spans="1:18" x14ac:dyDescent="0.2">
      <c r="A7312" s="8">
        <v>44600</v>
      </c>
      <c r="B7312" s="1">
        <v>5.3</v>
      </c>
      <c r="C7312" s="1">
        <v>5.3490000000000002</v>
      </c>
      <c r="D7312" s="1">
        <v>5.05</v>
      </c>
      <c r="E7312" s="1">
        <v>5.17</v>
      </c>
      <c r="G7312" s="6">
        <f t="shared" si="799"/>
        <v>-0.15000000000000036</v>
      </c>
      <c r="H7312" s="1">
        <f t="shared" si="800"/>
        <v>0</v>
      </c>
      <c r="I7312" s="1">
        <f t="shared" si="801"/>
        <v>0.15000000000000036</v>
      </c>
      <c r="K7312" s="6">
        <f t="shared" ref="K7312:K7375" si="802">AVERAGE(H7299:H7312)</f>
        <v>0.13571428571428576</v>
      </c>
      <c r="L7312" s="6">
        <f t="shared" ref="L7312:L7375" si="803">AVERAGE(I7299:I7312)</f>
        <v>6.357142857142864E-2</v>
      </c>
      <c r="M7312" s="6">
        <f t="shared" ref="M7312:M7375" si="804">K7312/L7312</f>
        <v>2.1348314606741559</v>
      </c>
      <c r="N7312" s="6">
        <f t="shared" si="798"/>
        <v>68.100358422939053</v>
      </c>
      <c r="Q7312" s="1">
        <v>5.113105</v>
      </c>
      <c r="R7312" s="3">
        <v>874800</v>
      </c>
    </row>
    <row r="7313" spans="1:18" x14ac:dyDescent="0.2">
      <c r="A7313" s="8">
        <v>44601</v>
      </c>
      <c r="B7313" s="1">
        <v>5.24</v>
      </c>
      <c r="C7313" s="1">
        <v>5.36</v>
      </c>
      <c r="D7313" s="1">
        <v>5.15</v>
      </c>
      <c r="E7313" s="1">
        <v>5.35</v>
      </c>
      <c r="G7313" s="6">
        <f t="shared" si="799"/>
        <v>0.17999999999999972</v>
      </c>
      <c r="H7313" s="1">
        <f t="shared" si="800"/>
        <v>0.17999999999999972</v>
      </c>
      <c r="I7313" s="1">
        <f t="shared" si="801"/>
        <v>0</v>
      </c>
      <c r="K7313" s="6">
        <f t="shared" si="802"/>
        <v>0.1485714285714286</v>
      </c>
      <c r="L7313" s="6">
        <f t="shared" si="803"/>
        <v>5.5000000000000063E-2</v>
      </c>
      <c r="M7313" s="6">
        <f t="shared" si="804"/>
        <v>2.7012987012986986</v>
      </c>
      <c r="N7313" s="6">
        <f t="shared" ref="N7313:N7376" si="805">IF(L7313=0,100,100-(100/(1+M7313)))</f>
        <v>72.982456140350862</v>
      </c>
      <c r="Q7313" s="1">
        <v>5.2911239999999999</v>
      </c>
      <c r="R7313" s="3">
        <v>1244300</v>
      </c>
    </row>
    <row r="7314" spans="1:18" x14ac:dyDescent="0.2">
      <c r="A7314" s="8">
        <v>44602</v>
      </c>
      <c r="B7314" s="1">
        <v>5.4</v>
      </c>
      <c r="C7314" s="1">
        <v>5.98</v>
      </c>
      <c r="D7314" s="1">
        <v>5.4</v>
      </c>
      <c r="E7314" s="1">
        <v>5.51</v>
      </c>
      <c r="G7314" s="6">
        <f t="shared" si="799"/>
        <v>0.16000000000000014</v>
      </c>
      <c r="H7314" s="1">
        <f t="shared" si="800"/>
        <v>0.16000000000000014</v>
      </c>
      <c r="I7314" s="1">
        <f t="shared" si="801"/>
        <v>0</v>
      </c>
      <c r="K7314" s="6">
        <f t="shared" si="802"/>
        <v>0.16000000000000006</v>
      </c>
      <c r="L7314" s="6">
        <f t="shared" si="803"/>
        <v>4.3571428571428629E-2</v>
      </c>
      <c r="M7314" s="6">
        <f t="shared" si="804"/>
        <v>3.6721311475409801</v>
      </c>
      <c r="N7314" s="6">
        <f t="shared" si="805"/>
        <v>78.596491228070164</v>
      </c>
      <c r="Q7314" s="1">
        <v>5.4493640000000001</v>
      </c>
      <c r="R7314" s="3">
        <v>1684500</v>
      </c>
    </row>
    <row r="7315" spans="1:18" x14ac:dyDescent="0.2">
      <c r="A7315" s="8">
        <v>44603</v>
      </c>
      <c r="B7315" s="1">
        <v>5.64</v>
      </c>
      <c r="C7315" s="1">
        <v>5.88</v>
      </c>
      <c r="D7315" s="1">
        <v>5.6</v>
      </c>
      <c r="E7315" s="1">
        <v>5.74</v>
      </c>
      <c r="G7315" s="6">
        <f t="shared" si="799"/>
        <v>0.23000000000000043</v>
      </c>
      <c r="H7315" s="1">
        <f t="shared" si="800"/>
        <v>0.23000000000000043</v>
      </c>
      <c r="I7315" s="1">
        <f t="shared" si="801"/>
        <v>0</v>
      </c>
      <c r="K7315" s="6">
        <f t="shared" si="802"/>
        <v>0.17642857142857152</v>
      </c>
      <c r="L7315" s="6">
        <f t="shared" si="803"/>
        <v>3.6428571428571477E-2</v>
      </c>
      <c r="M7315" s="6">
        <f t="shared" si="804"/>
        <v>4.8431372549019569</v>
      </c>
      <c r="N7315" s="6">
        <f t="shared" si="805"/>
        <v>82.885906040268452</v>
      </c>
      <c r="Q7315" s="1">
        <v>5.6768320000000001</v>
      </c>
      <c r="R7315" s="3">
        <v>1070300</v>
      </c>
    </row>
    <row r="7316" spans="1:18" x14ac:dyDescent="0.2">
      <c r="A7316" s="8">
        <v>44606</v>
      </c>
      <c r="B7316" s="1">
        <v>5.82</v>
      </c>
      <c r="C7316" s="1">
        <v>5.85</v>
      </c>
      <c r="D7316" s="1">
        <v>5.28</v>
      </c>
      <c r="E7316" s="1">
        <v>5.47</v>
      </c>
      <c r="G7316" s="6">
        <f t="shared" si="799"/>
        <v>-0.27000000000000046</v>
      </c>
      <c r="H7316" s="1">
        <f t="shared" si="800"/>
        <v>0</v>
      </c>
      <c r="I7316" s="1">
        <f t="shared" si="801"/>
        <v>0.27000000000000046</v>
      </c>
      <c r="K7316" s="6">
        <f t="shared" si="802"/>
        <v>0.15357142857142866</v>
      </c>
      <c r="L7316" s="6">
        <f t="shared" si="803"/>
        <v>5.5714285714285793E-2</v>
      </c>
      <c r="M7316" s="6">
        <f t="shared" si="804"/>
        <v>2.7564102564102542</v>
      </c>
      <c r="N7316" s="6">
        <f t="shared" si="805"/>
        <v>73.378839590443675</v>
      </c>
      <c r="Q7316" s="1">
        <v>5.4098030000000001</v>
      </c>
      <c r="R7316" s="3">
        <v>1375900</v>
      </c>
    </row>
    <row r="7317" spans="1:18" x14ac:dyDescent="0.2">
      <c r="A7317" s="8">
        <v>44607</v>
      </c>
      <c r="B7317" s="1">
        <v>5.34</v>
      </c>
      <c r="C7317" s="1">
        <v>5.51</v>
      </c>
      <c r="D7317" s="1">
        <v>5.18</v>
      </c>
      <c r="E7317" s="1">
        <v>5.5</v>
      </c>
      <c r="G7317" s="6">
        <f t="shared" si="799"/>
        <v>3.0000000000000249E-2</v>
      </c>
      <c r="H7317" s="1">
        <f t="shared" si="800"/>
        <v>3.0000000000000249E-2</v>
      </c>
      <c r="I7317" s="1">
        <f t="shared" si="801"/>
        <v>0</v>
      </c>
      <c r="K7317" s="6">
        <f t="shared" si="802"/>
        <v>0.15214285714285719</v>
      </c>
      <c r="L7317" s="6">
        <f t="shared" si="803"/>
        <v>5.5714285714285793E-2</v>
      </c>
      <c r="M7317" s="6">
        <f t="shared" si="804"/>
        <v>2.7307692307692277</v>
      </c>
      <c r="N7317" s="6">
        <f t="shared" si="805"/>
        <v>73.195876288659775</v>
      </c>
      <c r="Q7317" s="1">
        <v>5.4394739999999997</v>
      </c>
      <c r="R7317" s="3">
        <v>695600</v>
      </c>
    </row>
    <row r="7318" spans="1:18" x14ac:dyDescent="0.2">
      <c r="A7318" s="8">
        <v>44608</v>
      </c>
      <c r="B7318" s="1">
        <v>5.59</v>
      </c>
      <c r="C7318" s="1">
        <v>5.78</v>
      </c>
      <c r="D7318" s="1">
        <v>5.4</v>
      </c>
      <c r="E7318" s="1">
        <v>5.51</v>
      </c>
      <c r="G7318" s="6">
        <f t="shared" si="799"/>
        <v>9.9999999999997868E-3</v>
      </c>
      <c r="H7318" s="1">
        <f t="shared" si="800"/>
        <v>9.9999999999997868E-3</v>
      </c>
      <c r="I7318" s="1">
        <f t="shared" si="801"/>
        <v>0</v>
      </c>
      <c r="K7318" s="6">
        <f t="shared" si="802"/>
        <v>0.15285714285714289</v>
      </c>
      <c r="L7318" s="6">
        <f t="shared" si="803"/>
        <v>5.4285714285714333E-2</v>
      </c>
      <c r="M7318" s="6">
        <f t="shared" si="804"/>
        <v>2.8157894736842084</v>
      </c>
      <c r="N7318" s="6">
        <f t="shared" si="805"/>
        <v>73.793103448275843</v>
      </c>
      <c r="Q7318" s="1">
        <v>5.4493640000000001</v>
      </c>
      <c r="R7318" s="3">
        <v>682500</v>
      </c>
    </row>
    <row r="7319" spans="1:18" x14ac:dyDescent="0.2">
      <c r="A7319" s="8">
        <v>44609</v>
      </c>
      <c r="B7319" s="1">
        <v>5.45</v>
      </c>
      <c r="C7319" s="1">
        <v>5.61</v>
      </c>
      <c r="D7319" s="1">
        <v>5.4</v>
      </c>
      <c r="E7319" s="1">
        <v>5.55</v>
      </c>
      <c r="G7319" s="6">
        <f t="shared" si="799"/>
        <v>4.0000000000000036E-2</v>
      </c>
      <c r="H7319" s="1">
        <f t="shared" si="800"/>
        <v>4.0000000000000036E-2</v>
      </c>
      <c r="I7319" s="1">
        <f t="shared" si="801"/>
        <v>0</v>
      </c>
      <c r="K7319" s="6">
        <f t="shared" si="802"/>
        <v>0.15285714285714289</v>
      </c>
      <c r="L7319" s="6">
        <f t="shared" si="803"/>
        <v>5.4285714285714333E-2</v>
      </c>
      <c r="M7319" s="6">
        <f t="shared" si="804"/>
        <v>2.8157894736842084</v>
      </c>
      <c r="N7319" s="6">
        <f t="shared" si="805"/>
        <v>73.793103448275843</v>
      </c>
      <c r="Q7319" s="1">
        <v>5.5219959999999997</v>
      </c>
      <c r="R7319" s="3">
        <v>608100</v>
      </c>
    </row>
    <row r="7320" spans="1:18" x14ac:dyDescent="0.2">
      <c r="A7320" s="8">
        <v>44610</v>
      </c>
      <c r="B7320" s="1">
        <v>5.42</v>
      </c>
      <c r="C7320" s="1">
        <v>5.4690000000000003</v>
      </c>
      <c r="D7320" s="1">
        <v>4.9800000000000004</v>
      </c>
      <c r="E7320" s="1">
        <v>5.04</v>
      </c>
      <c r="G7320" s="6">
        <f t="shared" si="799"/>
        <v>-0.50999999999999979</v>
      </c>
      <c r="H7320" s="1">
        <f t="shared" si="800"/>
        <v>0</v>
      </c>
      <c r="I7320" s="1">
        <f t="shared" si="801"/>
        <v>0.50999999999999979</v>
      </c>
      <c r="K7320" s="6">
        <f t="shared" si="802"/>
        <v>0.10000000000000002</v>
      </c>
      <c r="L7320" s="6">
        <f t="shared" si="803"/>
        <v>9.0714285714285747E-2</v>
      </c>
      <c r="M7320" s="6">
        <f t="shared" si="804"/>
        <v>1.1023622047244093</v>
      </c>
      <c r="N7320" s="6">
        <f t="shared" si="805"/>
        <v>52.434456928838948</v>
      </c>
      <c r="Q7320" s="1">
        <v>5.0145689999999998</v>
      </c>
      <c r="R7320" s="3">
        <v>1053100</v>
      </c>
    </row>
    <row r="7321" spans="1:18" x14ac:dyDescent="0.2">
      <c r="A7321" s="8">
        <v>44614</v>
      </c>
      <c r="B7321" s="1">
        <v>5.28</v>
      </c>
      <c r="C7321" s="1">
        <v>5.37</v>
      </c>
      <c r="D7321" s="1">
        <v>5.0990000000000002</v>
      </c>
      <c r="E7321" s="1">
        <v>5.27</v>
      </c>
      <c r="G7321" s="6">
        <f t="shared" si="799"/>
        <v>0.22999999999999954</v>
      </c>
      <c r="H7321" s="1">
        <f t="shared" si="800"/>
        <v>0.22999999999999954</v>
      </c>
      <c r="I7321" s="1">
        <f t="shared" si="801"/>
        <v>0</v>
      </c>
      <c r="K7321" s="6">
        <f t="shared" si="802"/>
        <v>0.10357142857142858</v>
      </c>
      <c r="L7321" s="6">
        <f t="shared" si="803"/>
        <v>9.0714285714285747E-2</v>
      </c>
      <c r="M7321" s="6">
        <f t="shared" si="804"/>
        <v>1.1417322834645667</v>
      </c>
      <c r="N7321" s="6">
        <f t="shared" si="805"/>
        <v>53.308823529411761</v>
      </c>
      <c r="Q7321" s="1">
        <v>5.2434079999999996</v>
      </c>
      <c r="R7321" s="3">
        <v>931600</v>
      </c>
    </row>
    <row r="7322" spans="1:18" x14ac:dyDescent="0.2">
      <c r="A7322" s="8">
        <v>44615</v>
      </c>
      <c r="B7322" s="1">
        <v>5.28</v>
      </c>
      <c r="C7322" s="1">
        <v>5.41</v>
      </c>
      <c r="D7322" s="1">
        <v>5.17</v>
      </c>
      <c r="E7322" s="1">
        <v>5.24</v>
      </c>
      <c r="G7322" s="6">
        <f t="shared" si="799"/>
        <v>-2.9999999999999361E-2</v>
      </c>
      <c r="H7322" s="1">
        <f t="shared" si="800"/>
        <v>0</v>
      </c>
      <c r="I7322" s="1">
        <f t="shared" si="801"/>
        <v>2.9999999999999361E-2</v>
      </c>
      <c r="K7322" s="6">
        <f t="shared" si="802"/>
        <v>7.2142857142857134E-2</v>
      </c>
      <c r="L7322" s="6">
        <f t="shared" si="803"/>
        <v>9.2857142857142846E-2</v>
      </c>
      <c r="M7322" s="6">
        <f t="shared" si="804"/>
        <v>0.77692307692307694</v>
      </c>
      <c r="N7322" s="6">
        <f t="shared" si="805"/>
        <v>43.722943722943718</v>
      </c>
      <c r="Q7322" s="1">
        <v>5.2135590000000001</v>
      </c>
      <c r="R7322" s="3">
        <v>394700</v>
      </c>
    </row>
    <row r="7323" spans="1:18" x14ac:dyDescent="0.2">
      <c r="A7323" s="8">
        <v>44616</v>
      </c>
      <c r="B7323" s="1">
        <v>5.42</v>
      </c>
      <c r="C7323" s="1">
        <v>5.8</v>
      </c>
      <c r="D7323" s="1">
        <v>5.0599999999999996</v>
      </c>
      <c r="E7323" s="1">
        <v>5.31</v>
      </c>
      <c r="G7323" s="6">
        <f t="shared" si="799"/>
        <v>6.9999999999999396E-2</v>
      </c>
      <c r="H7323" s="1">
        <f t="shared" si="800"/>
        <v>6.9999999999999396E-2</v>
      </c>
      <c r="I7323" s="1">
        <f t="shared" si="801"/>
        <v>0</v>
      </c>
      <c r="K7323" s="6">
        <f t="shared" si="802"/>
        <v>7.7142857142857083E-2</v>
      </c>
      <c r="L7323" s="6">
        <f t="shared" si="803"/>
        <v>7.2142857142857134E-2</v>
      </c>
      <c r="M7323" s="6">
        <f t="shared" si="804"/>
        <v>1.0693069306930687</v>
      </c>
      <c r="N7323" s="6">
        <f t="shared" si="805"/>
        <v>51.674641148325342</v>
      </c>
      <c r="Q7323" s="1">
        <v>5.2832059999999998</v>
      </c>
      <c r="R7323" s="3">
        <v>1489800</v>
      </c>
    </row>
    <row r="7324" spans="1:18" x14ac:dyDescent="0.2">
      <c r="A7324" s="8">
        <v>44617</v>
      </c>
      <c r="B7324" s="1">
        <v>5.31</v>
      </c>
      <c r="C7324" s="1">
        <v>5.42</v>
      </c>
      <c r="D7324" s="1">
        <v>5.17</v>
      </c>
      <c r="E7324" s="1">
        <v>5.36</v>
      </c>
      <c r="G7324" s="6">
        <f t="shared" si="799"/>
        <v>5.0000000000000711E-2</v>
      </c>
      <c r="H7324" s="1">
        <f t="shared" si="800"/>
        <v>5.0000000000000711E-2</v>
      </c>
      <c r="I7324" s="1">
        <f t="shared" si="801"/>
        <v>0</v>
      </c>
      <c r="K7324" s="6">
        <f t="shared" si="802"/>
        <v>8.0714285714285711E-2</v>
      </c>
      <c r="L7324" s="6">
        <f t="shared" si="803"/>
        <v>6.8571428571428575E-2</v>
      </c>
      <c r="M7324" s="6">
        <f t="shared" si="804"/>
        <v>1.1770833333333333</v>
      </c>
      <c r="N7324" s="6">
        <f t="shared" si="805"/>
        <v>54.066985645933009</v>
      </c>
      <c r="Q7324" s="1">
        <v>5.332954</v>
      </c>
      <c r="R7324" s="3">
        <v>539300</v>
      </c>
    </row>
    <row r="7325" spans="1:18" x14ac:dyDescent="0.2">
      <c r="A7325" s="8">
        <v>44620</v>
      </c>
      <c r="B7325" s="1">
        <v>5.38</v>
      </c>
      <c r="C7325" s="1">
        <v>5.65</v>
      </c>
      <c r="D7325" s="1">
        <v>5.32</v>
      </c>
      <c r="E7325" s="1">
        <v>5.64</v>
      </c>
      <c r="G7325" s="6">
        <f t="shared" si="799"/>
        <v>0.27999999999999936</v>
      </c>
      <c r="H7325" s="1">
        <f t="shared" si="800"/>
        <v>0.27999999999999936</v>
      </c>
      <c r="I7325" s="1">
        <f t="shared" si="801"/>
        <v>0</v>
      </c>
      <c r="K7325" s="6">
        <f t="shared" si="802"/>
        <v>9.1428571428571387E-2</v>
      </c>
      <c r="L7325" s="6">
        <f t="shared" si="803"/>
        <v>6.8571428571428575E-2</v>
      </c>
      <c r="M7325" s="6">
        <f t="shared" si="804"/>
        <v>1.3333333333333326</v>
      </c>
      <c r="N7325" s="6">
        <f t="shared" si="805"/>
        <v>57.142857142857132</v>
      </c>
      <c r="Q7325" s="1">
        <v>5.6115409999999999</v>
      </c>
      <c r="R7325" s="3">
        <v>986000</v>
      </c>
    </row>
    <row r="7326" spans="1:18" x14ac:dyDescent="0.2">
      <c r="A7326" s="8">
        <v>44621</v>
      </c>
      <c r="B7326" s="1">
        <v>5.75</v>
      </c>
      <c r="C7326" s="1">
        <v>6.1</v>
      </c>
      <c r="D7326" s="1">
        <v>5.7249999999999996</v>
      </c>
      <c r="E7326" s="1">
        <v>5.93</v>
      </c>
      <c r="G7326" s="6">
        <f t="shared" si="799"/>
        <v>0.29000000000000004</v>
      </c>
      <c r="H7326" s="1">
        <f t="shared" si="800"/>
        <v>0.29000000000000004</v>
      </c>
      <c r="I7326" s="1">
        <f t="shared" si="801"/>
        <v>0</v>
      </c>
      <c r="K7326" s="6">
        <f t="shared" si="802"/>
        <v>0.1121428571428571</v>
      </c>
      <c r="L7326" s="6">
        <f t="shared" si="803"/>
        <v>5.7857142857142829E-2</v>
      </c>
      <c r="M7326" s="6">
        <f t="shared" si="804"/>
        <v>1.9382716049382718</v>
      </c>
      <c r="N7326" s="6">
        <f t="shared" si="805"/>
        <v>65.966386554621849</v>
      </c>
      <c r="Q7326" s="1">
        <v>5.9000779999999997</v>
      </c>
      <c r="R7326" s="3">
        <v>1147900</v>
      </c>
    </row>
    <row r="7327" spans="1:18" x14ac:dyDescent="0.2">
      <c r="A7327" s="8">
        <v>44622</v>
      </c>
      <c r="B7327" s="1">
        <v>6.08</v>
      </c>
      <c r="C7327" s="1">
        <v>6.17</v>
      </c>
      <c r="D7327" s="1">
        <v>5.85</v>
      </c>
      <c r="E7327" s="1">
        <v>5.99</v>
      </c>
      <c r="G7327" s="6">
        <f t="shared" si="799"/>
        <v>6.0000000000000497E-2</v>
      </c>
      <c r="H7327" s="1">
        <f t="shared" si="800"/>
        <v>6.0000000000000497E-2</v>
      </c>
      <c r="I7327" s="1">
        <f t="shared" si="801"/>
        <v>0</v>
      </c>
      <c r="K7327" s="6">
        <f t="shared" si="802"/>
        <v>0.10357142857142858</v>
      </c>
      <c r="L7327" s="6">
        <f t="shared" si="803"/>
        <v>5.7857142857142829E-2</v>
      </c>
      <c r="M7327" s="6">
        <f t="shared" si="804"/>
        <v>1.7901234567901245</v>
      </c>
      <c r="N7327" s="6">
        <f t="shared" si="805"/>
        <v>64.159292035398238</v>
      </c>
      <c r="Q7327" s="1">
        <v>5.9597749999999996</v>
      </c>
      <c r="R7327" s="3">
        <v>1168700</v>
      </c>
    </row>
    <row r="7328" spans="1:18" x14ac:dyDescent="0.2">
      <c r="A7328" s="8">
        <v>44623</v>
      </c>
      <c r="B7328" s="1">
        <v>5.93</v>
      </c>
      <c r="C7328" s="1">
        <v>5.99</v>
      </c>
      <c r="D7328" s="1">
        <v>5.48</v>
      </c>
      <c r="E7328" s="1">
        <v>5.86</v>
      </c>
      <c r="G7328" s="6">
        <f t="shared" si="799"/>
        <v>-0.12999999999999989</v>
      </c>
      <c r="H7328" s="1">
        <f t="shared" si="800"/>
        <v>0</v>
      </c>
      <c r="I7328" s="1">
        <f t="shared" si="801"/>
        <v>0.12999999999999989</v>
      </c>
      <c r="K7328" s="6">
        <f t="shared" si="802"/>
        <v>9.2142857142857151E-2</v>
      </c>
      <c r="L7328" s="6">
        <f t="shared" si="803"/>
        <v>6.7142857142857101E-2</v>
      </c>
      <c r="M7328" s="6">
        <f t="shared" si="804"/>
        <v>1.3723404255319158</v>
      </c>
      <c r="N7328" s="6">
        <f t="shared" si="805"/>
        <v>57.847533632287011</v>
      </c>
      <c r="Q7328" s="1">
        <v>5.8304309999999999</v>
      </c>
      <c r="R7328" s="3">
        <v>1452200</v>
      </c>
    </row>
    <row r="7329" spans="1:18" x14ac:dyDescent="0.2">
      <c r="A7329" s="8">
        <v>44624</v>
      </c>
      <c r="B7329" s="1">
        <v>5.89</v>
      </c>
      <c r="C7329" s="1">
        <v>6.47</v>
      </c>
      <c r="D7329" s="1">
        <v>5.88</v>
      </c>
      <c r="E7329" s="1">
        <v>6.3</v>
      </c>
      <c r="G7329" s="6">
        <f t="shared" si="799"/>
        <v>0.4399999999999995</v>
      </c>
      <c r="H7329" s="1">
        <f t="shared" si="800"/>
        <v>0.4399999999999995</v>
      </c>
      <c r="I7329" s="1">
        <f t="shared" si="801"/>
        <v>0</v>
      </c>
      <c r="K7329" s="6">
        <f t="shared" si="802"/>
        <v>0.10714285714285708</v>
      </c>
      <c r="L7329" s="6">
        <f t="shared" si="803"/>
        <v>6.7142857142857101E-2</v>
      </c>
      <c r="M7329" s="6">
        <f t="shared" si="804"/>
        <v>1.5957446808510638</v>
      </c>
      <c r="N7329" s="6">
        <f t="shared" si="805"/>
        <v>61.475409836065573</v>
      </c>
      <c r="Q7329" s="1">
        <v>6.268211</v>
      </c>
      <c r="R7329" s="3">
        <v>1733900</v>
      </c>
    </row>
    <row r="7330" spans="1:18" x14ac:dyDescent="0.2">
      <c r="A7330" s="8">
        <v>44627</v>
      </c>
      <c r="B7330" s="1">
        <v>6.58</v>
      </c>
      <c r="C7330" s="1">
        <v>7.03</v>
      </c>
      <c r="D7330" s="1">
        <v>6.48</v>
      </c>
      <c r="E7330" s="1">
        <v>6.89</v>
      </c>
      <c r="G7330" s="6">
        <f t="shared" si="799"/>
        <v>0.58999999999999986</v>
      </c>
      <c r="H7330" s="1">
        <f t="shared" si="800"/>
        <v>0.58999999999999986</v>
      </c>
      <c r="I7330" s="1">
        <f t="shared" si="801"/>
        <v>0</v>
      </c>
      <c r="K7330" s="6">
        <f t="shared" si="802"/>
        <v>0.14928571428571422</v>
      </c>
      <c r="L7330" s="6">
        <f t="shared" si="803"/>
        <v>4.7857142857142786E-2</v>
      </c>
      <c r="M7330" s="6">
        <f t="shared" si="804"/>
        <v>3.1194029850746299</v>
      </c>
      <c r="N7330" s="6">
        <f t="shared" si="805"/>
        <v>75.724637681159436</v>
      </c>
      <c r="Q7330" s="1">
        <v>6.8552340000000003</v>
      </c>
      <c r="R7330" s="3">
        <v>2528900</v>
      </c>
    </row>
    <row r="7331" spans="1:18" x14ac:dyDescent="0.2">
      <c r="A7331" s="8">
        <v>44628</v>
      </c>
      <c r="B7331" s="1">
        <v>7.03</v>
      </c>
      <c r="C7331" s="1">
        <v>7.41</v>
      </c>
      <c r="D7331" s="1">
        <v>6.56</v>
      </c>
      <c r="E7331" s="1">
        <v>6.9</v>
      </c>
      <c r="G7331" s="6">
        <f t="shared" si="799"/>
        <v>1.0000000000000675E-2</v>
      </c>
      <c r="H7331" s="1">
        <f t="shared" si="800"/>
        <v>1.0000000000000675E-2</v>
      </c>
      <c r="I7331" s="1">
        <f t="shared" si="801"/>
        <v>0</v>
      </c>
      <c r="K7331" s="6">
        <f t="shared" si="802"/>
        <v>0.14785714285714283</v>
      </c>
      <c r="L7331" s="6">
        <f t="shared" si="803"/>
        <v>4.7857142857142786E-2</v>
      </c>
      <c r="M7331" s="6">
        <f t="shared" si="804"/>
        <v>3.089552238805974</v>
      </c>
      <c r="N7331" s="6">
        <f t="shared" si="805"/>
        <v>75.547445255474472</v>
      </c>
      <c r="Q7331" s="1">
        <v>6.865183</v>
      </c>
      <c r="R7331" s="3">
        <v>2959700</v>
      </c>
    </row>
    <row r="7332" spans="1:18" x14ac:dyDescent="0.2">
      <c r="A7332" s="8">
        <v>44629</v>
      </c>
      <c r="B7332" s="1">
        <v>6.69</v>
      </c>
      <c r="C7332" s="1">
        <v>7.1</v>
      </c>
      <c r="D7332" s="1">
        <v>6.42</v>
      </c>
      <c r="E7332" s="1">
        <v>6.84</v>
      </c>
      <c r="G7332" s="6">
        <f t="shared" si="799"/>
        <v>-6.0000000000000497E-2</v>
      </c>
      <c r="H7332" s="1">
        <f t="shared" si="800"/>
        <v>0</v>
      </c>
      <c r="I7332" s="1">
        <f t="shared" si="801"/>
        <v>6.0000000000000497E-2</v>
      </c>
      <c r="K7332" s="6">
        <f t="shared" si="802"/>
        <v>0.1471428571428571</v>
      </c>
      <c r="L7332" s="6">
        <f t="shared" si="803"/>
        <v>5.2142857142857109E-2</v>
      </c>
      <c r="M7332" s="6">
        <f t="shared" si="804"/>
        <v>2.8219178082191791</v>
      </c>
      <c r="N7332" s="6">
        <f t="shared" si="805"/>
        <v>73.835125448028677</v>
      </c>
      <c r="Q7332" s="1">
        <v>6.8054860000000001</v>
      </c>
      <c r="R7332" s="3">
        <v>2601800</v>
      </c>
    </row>
    <row r="7333" spans="1:18" x14ac:dyDescent="0.2">
      <c r="A7333" s="8">
        <v>44630</v>
      </c>
      <c r="B7333" s="1">
        <v>6.95</v>
      </c>
      <c r="C7333" s="1">
        <v>6.96</v>
      </c>
      <c r="D7333" s="1">
        <v>6.03</v>
      </c>
      <c r="E7333" s="1">
        <v>6.62</v>
      </c>
      <c r="G7333" s="6">
        <f t="shared" si="799"/>
        <v>-0.21999999999999975</v>
      </c>
      <c r="H7333" s="1">
        <f t="shared" si="800"/>
        <v>0</v>
      </c>
      <c r="I7333" s="1">
        <f t="shared" si="801"/>
        <v>0.21999999999999975</v>
      </c>
      <c r="K7333" s="6">
        <f t="shared" si="802"/>
        <v>0.14428571428571427</v>
      </c>
      <c r="L7333" s="6">
        <f t="shared" si="803"/>
        <v>6.785714285714281E-2</v>
      </c>
      <c r="M7333" s="6">
        <f t="shared" si="804"/>
        <v>2.1263157894736855</v>
      </c>
      <c r="N7333" s="6">
        <f t="shared" si="805"/>
        <v>68.013468013468028</v>
      </c>
      <c r="Q7333" s="1">
        <v>6.5865960000000001</v>
      </c>
      <c r="R7333" s="3">
        <v>2084800</v>
      </c>
    </row>
    <row r="7334" spans="1:18" x14ac:dyDescent="0.2">
      <c r="A7334" s="8">
        <v>44631</v>
      </c>
      <c r="B7334" s="1">
        <v>6.43</v>
      </c>
      <c r="C7334" s="1">
        <v>6.7060000000000004</v>
      </c>
      <c r="D7334" s="1">
        <v>6.29</v>
      </c>
      <c r="E7334" s="1">
        <v>6.41</v>
      </c>
      <c r="G7334" s="6">
        <f t="shared" si="799"/>
        <v>-0.20999999999999996</v>
      </c>
      <c r="H7334" s="1">
        <f t="shared" si="800"/>
        <v>0</v>
      </c>
      <c r="I7334" s="1">
        <f t="shared" si="801"/>
        <v>0.20999999999999996</v>
      </c>
      <c r="K7334" s="6">
        <f t="shared" si="802"/>
        <v>0.14428571428571427</v>
      </c>
      <c r="L7334" s="6">
        <f t="shared" si="803"/>
        <v>4.6428571428571389E-2</v>
      </c>
      <c r="M7334" s="6">
        <f t="shared" si="804"/>
        <v>3.10769230769231</v>
      </c>
      <c r="N7334" s="6">
        <f t="shared" si="805"/>
        <v>75.655430711610506</v>
      </c>
      <c r="Q7334" s="1">
        <v>6.377656</v>
      </c>
      <c r="R7334" s="3">
        <v>788400</v>
      </c>
    </row>
    <row r="7335" spans="1:18" x14ac:dyDescent="0.2">
      <c r="A7335" s="8">
        <v>44634</v>
      </c>
      <c r="B7335" s="1">
        <v>6.2</v>
      </c>
      <c r="C7335" s="1">
        <v>6.2</v>
      </c>
      <c r="D7335" s="1">
        <v>5.46</v>
      </c>
      <c r="E7335" s="1">
        <v>5.55</v>
      </c>
      <c r="G7335" s="6">
        <f t="shared" si="799"/>
        <v>-0.86000000000000032</v>
      </c>
      <c r="H7335" s="1">
        <f t="shared" si="800"/>
        <v>0</v>
      </c>
      <c r="I7335" s="1">
        <f t="shared" si="801"/>
        <v>0.86000000000000032</v>
      </c>
      <c r="K7335" s="6">
        <f t="shared" si="802"/>
        <v>0.12785714285714286</v>
      </c>
      <c r="L7335" s="6">
        <f t="shared" si="803"/>
        <v>0.10785714285714285</v>
      </c>
      <c r="M7335" s="6">
        <f t="shared" si="804"/>
        <v>1.1854304635761592</v>
      </c>
      <c r="N7335" s="6">
        <f t="shared" si="805"/>
        <v>54.242424242424242</v>
      </c>
      <c r="Q7335" s="1">
        <v>5.5219959999999997</v>
      </c>
      <c r="R7335" s="3">
        <v>2341600</v>
      </c>
    </row>
    <row r="7336" spans="1:18" x14ac:dyDescent="0.2">
      <c r="A7336" s="8">
        <v>44635</v>
      </c>
      <c r="B7336" s="1">
        <v>5.15</v>
      </c>
      <c r="C7336" s="1">
        <v>5.34</v>
      </c>
      <c r="D7336" s="1">
        <v>4.9400000000000004</v>
      </c>
      <c r="E7336" s="1">
        <v>5.12</v>
      </c>
      <c r="G7336" s="6">
        <f t="shared" si="799"/>
        <v>-0.42999999999999972</v>
      </c>
      <c r="H7336" s="1">
        <f t="shared" si="800"/>
        <v>0</v>
      </c>
      <c r="I7336" s="1">
        <f t="shared" si="801"/>
        <v>0.42999999999999972</v>
      </c>
      <c r="K7336" s="6">
        <f t="shared" si="802"/>
        <v>0.12785714285714286</v>
      </c>
      <c r="L7336" s="6">
        <f t="shared" si="803"/>
        <v>0.13642857142857143</v>
      </c>
      <c r="M7336" s="6">
        <f t="shared" si="804"/>
        <v>0.93717277486910999</v>
      </c>
      <c r="N7336" s="6">
        <f t="shared" si="805"/>
        <v>48.378378378378386</v>
      </c>
      <c r="Q7336" s="1">
        <v>5.0941650000000003</v>
      </c>
      <c r="R7336" s="3">
        <v>1990800</v>
      </c>
    </row>
    <row r="7337" spans="1:18" x14ac:dyDescent="0.2">
      <c r="A7337" s="8">
        <v>44636</v>
      </c>
      <c r="B7337" s="1">
        <v>5.29</v>
      </c>
      <c r="C7337" s="1">
        <v>5.47</v>
      </c>
      <c r="D7337" s="1">
        <v>5.14</v>
      </c>
      <c r="E7337" s="1">
        <v>5.31</v>
      </c>
      <c r="G7337" s="6">
        <f t="shared" si="799"/>
        <v>0.1899999999999995</v>
      </c>
      <c r="H7337" s="1">
        <f t="shared" si="800"/>
        <v>0.1899999999999995</v>
      </c>
      <c r="I7337" s="1">
        <f t="shared" si="801"/>
        <v>0</v>
      </c>
      <c r="K7337" s="6">
        <f t="shared" si="802"/>
        <v>0.13642857142857143</v>
      </c>
      <c r="L7337" s="6">
        <f t="shared" si="803"/>
        <v>0.13642857142857143</v>
      </c>
      <c r="M7337" s="6">
        <f t="shared" si="804"/>
        <v>1</v>
      </c>
      <c r="N7337" s="6">
        <f t="shared" si="805"/>
        <v>50</v>
      </c>
      <c r="Q7337" s="1">
        <v>5.2832059999999998</v>
      </c>
      <c r="R7337" s="3">
        <v>1016000</v>
      </c>
    </row>
    <row r="7338" spans="1:18" x14ac:dyDescent="0.2">
      <c r="A7338" s="8">
        <v>44637</v>
      </c>
      <c r="B7338" s="1">
        <v>5.45</v>
      </c>
      <c r="C7338" s="1">
        <v>5.79</v>
      </c>
      <c r="D7338" s="1">
        <v>5.43</v>
      </c>
      <c r="E7338" s="1">
        <v>5.68</v>
      </c>
      <c r="G7338" s="6">
        <f t="shared" si="799"/>
        <v>0.37000000000000011</v>
      </c>
      <c r="H7338" s="1">
        <f t="shared" si="800"/>
        <v>0.37000000000000011</v>
      </c>
      <c r="I7338" s="1">
        <f t="shared" si="801"/>
        <v>0</v>
      </c>
      <c r="K7338" s="6">
        <f t="shared" si="802"/>
        <v>0.15928571428571425</v>
      </c>
      <c r="L7338" s="6">
        <f t="shared" si="803"/>
        <v>0.13642857142857143</v>
      </c>
      <c r="M7338" s="6">
        <f t="shared" si="804"/>
        <v>1.1675392670157065</v>
      </c>
      <c r="N7338" s="6">
        <f t="shared" si="805"/>
        <v>53.864734299516904</v>
      </c>
      <c r="Q7338" s="1">
        <v>5.6513390000000001</v>
      </c>
      <c r="R7338" s="3">
        <v>983300</v>
      </c>
    </row>
    <row r="7339" spans="1:18" x14ac:dyDescent="0.2">
      <c r="A7339" s="8">
        <v>44638</v>
      </c>
      <c r="B7339" s="1">
        <v>5.71</v>
      </c>
      <c r="C7339" s="1">
        <v>5.76</v>
      </c>
      <c r="D7339" s="1">
        <v>5.55</v>
      </c>
      <c r="E7339" s="1">
        <v>5.67</v>
      </c>
      <c r="G7339" s="6">
        <f t="shared" si="799"/>
        <v>-9.9999999999997868E-3</v>
      </c>
      <c r="H7339" s="1">
        <f t="shared" si="800"/>
        <v>0</v>
      </c>
      <c r="I7339" s="1">
        <f t="shared" si="801"/>
        <v>9.9999999999997868E-3</v>
      </c>
      <c r="K7339" s="6">
        <f t="shared" si="802"/>
        <v>0.13928571428571429</v>
      </c>
      <c r="L7339" s="6">
        <f t="shared" si="803"/>
        <v>0.13714285714285715</v>
      </c>
      <c r="M7339" s="6">
        <f t="shared" si="804"/>
        <v>1.015625</v>
      </c>
      <c r="N7339" s="6">
        <f t="shared" si="805"/>
        <v>50.387596899224803</v>
      </c>
      <c r="Q7339" s="1">
        <v>5.6413900000000003</v>
      </c>
      <c r="R7339" s="3">
        <v>837500</v>
      </c>
    </row>
    <row r="7340" spans="1:18" x14ac:dyDescent="0.2">
      <c r="A7340" s="8">
        <v>44641</v>
      </c>
      <c r="B7340" s="1">
        <v>5.82</v>
      </c>
      <c r="C7340" s="1">
        <v>6.18</v>
      </c>
      <c r="D7340" s="1">
        <v>5.82</v>
      </c>
      <c r="E7340" s="1">
        <v>6.12</v>
      </c>
      <c r="G7340" s="6">
        <f t="shared" si="799"/>
        <v>0.45000000000000018</v>
      </c>
      <c r="H7340" s="1">
        <f t="shared" si="800"/>
        <v>0.45000000000000018</v>
      </c>
      <c r="I7340" s="1">
        <f t="shared" si="801"/>
        <v>0</v>
      </c>
      <c r="K7340" s="6">
        <f t="shared" si="802"/>
        <v>0.15071428571428575</v>
      </c>
      <c r="L7340" s="6">
        <f t="shared" si="803"/>
        <v>0.13714285714285715</v>
      </c>
      <c r="M7340" s="6">
        <f t="shared" si="804"/>
        <v>1.0989583333333335</v>
      </c>
      <c r="N7340" s="6">
        <f t="shared" si="805"/>
        <v>52.357320099255588</v>
      </c>
      <c r="Q7340" s="1">
        <v>6.0891190000000002</v>
      </c>
      <c r="R7340" s="3">
        <v>1440800</v>
      </c>
    </row>
    <row r="7341" spans="1:18" x14ac:dyDescent="0.2">
      <c r="A7341" s="8">
        <v>44642</v>
      </c>
      <c r="B7341" s="1">
        <v>6.15</v>
      </c>
      <c r="C7341" s="1">
        <v>6.35</v>
      </c>
      <c r="D7341" s="1">
        <v>6.04</v>
      </c>
      <c r="E7341" s="1">
        <v>6.29</v>
      </c>
      <c r="G7341" s="6">
        <f t="shared" si="799"/>
        <v>0.16999999999999993</v>
      </c>
      <c r="H7341" s="1">
        <f t="shared" si="800"/>
        <v>0.16999999999999993</v>
      </c>
      <c r="I7341" s="1">
        <f t="shared" si="801"/>
        <v>0</v>
      </c>
      <c r="K7341" s="6">
        <f t="shared" si="802"/>
        <v>0.15857142857142856</v>
      </c>
      <c r="L7341" s="6">
        <f t="shared" si="803"/>
        <v>0.13714285714285715</v>
      </c>
      <c r="M7341" s="6">
        <f t="shared" si="804"/>
        <v>1.1562499999999998</v>
      </c>
      <c r="N7341" s="6">
        <f t="shared" si="805"/>
        <v>53.623188405797102</v>
      </c>
      <c r="Q7341" s="1">
        <v>6.2582610000000001</v>
      </c>
      <c r="R7341" s="3">
        <v>1204400</v>
      </c>
    </row>
    <row r="7342" spans="1:18" x14ac:dyDescent="0.2">
      <c r="A7342" s="8">
        <v>44643</v>
      </c>
      <c r="B7342" s="1">
        <v>6.56</v>
      </c>
      <c r="C7342" s="1">
        <v>6.9390000000000001</v>
      </c>
      <c r="D7342" s="1">
        <v>6.5</v>
      </c>
      <c r="E7342" s="1">
        <v>6.62</v>
      </c>
      <c r="G7342" s="6">
        <f t="shared" si="799"/>
        <v>0.33000000000000007</v>
      </c>
      <c r="H7342" s="1">
        <f t="shared" si="800"/>
        <v>0.33000000000000007</v>
      </c>
      <c r="I7342" s="1">
        <f t="shared" si="801"/>
        <v>0</v>
      </c>
      <c r="K7342" s="6">
        <f t="shared" si="802"/>
        <v>0.18214285714285713</v>
      </c>
      <c r="L7342" s="6">
        <f t="shared" si="803"/>
        <v>0.12785714285714286</v>
      </c>
      <c r="M7342" s="6">
        <f t="shared" si="804"/>
        <v>1.424581005586592</v>
      </c>
      <c r="N7342" s="6">
        <f t="shared" si="805"/>
        <v>58.755760368663587</v>
      </c>
      <c r="Q7342" s="1">
        <v>6.5865960000000001</v>
      </c>
      <c r="R7342" s="3">
        <v>2163800</v>
      </c>
    </row>
    <row r="7343" spans="1:18" x14ac:dyDescent="0.2">
      <c r="A7343" s="8">
        <v>44644</v>
      </c>
      <c r="B7343" s="1">
        <v>6.66</v>
      </c>
      <c r="C7343" s="1">
        <v>7.19</v>
      </c>
      <c r="D7343" s="1">
        <v>6.61</v>
      </c>
      <c r="E7343" s="1">
        <v>7</v>
      </c>
      <c r="G7343" s="6">
        <f t="shared" si="799"/>
        <v>0.37999999999999989</v>
      </c>
      <c r="H7343" s="1">
        <f t="shared" si="800"/>
        <v>0.37999999999999989</v>
      </c>
      <c r="I7343" s="1">
        <f t="shared" si="801"/>
        <v>0</v>
      </c>
      <c r="K7343" s="6">
        <f t="shared" si="802"/>
        <v>0.17785714285714288</v>
      </c>
      <c r="L7343" s="6">
        <f t="shared" si="803"/>
        <v>0.12785714285714286</v>
      </c>
      <c r="M7343" s="6">
        <f t="shared" si="804"/>
        <v>1.3910614525139666</v>
      </c>
      <c r="N7343" s="6">
        <f t="shared" si="805"/>
        <v>58.177570093457945</v>
      </c>
      <c r="Q7343" s="1">
        <v>6.9646790000000003</v>
      </c>
      <c r="R7343" s="3">
        <v>3168400</v>
      </c>
    </row>
    <row r="7344" spans="1:18" x14ac:dyDescent="0.2">
      <c r="A7344" s="8">
        <v>44645</v>
      </c>
      <c r="B7344" s="1">
        <v>6.92</v>
      </c>
      <c r="C7344" s="1">
        <v>7.18</v>
      </c>
      <c r="D7344" s="1">
        <v>6.75</v>
      </c>
      <c r="E7344" s="1">
        <v>7.09</v>
      </c>
      <c r="G7344" s="6">
        <f t="shared" si="799"/>
        <v>8.9999999999999858E-2</v>
      </c>
      <c r="H7344" s="1">
        <f t="shared" si="800"/>
        <v>8.9999999999999858E-2</v>
      </c>
      <c r="I7344" s="1">
        <f t="shared" si="801"/>
        <v>0</v>
      </c>
      <c r="K7344" s="6">
        <f t="shared" si="802"/>
        <v>0.14214285714285715</v>
      </c>
      <c r="L7344" s="6">
        <f t="shared" si="803"/>
        <v>0.12785714285714286</v>
      </c>
      <c r="M7344" s="6">
        <f t="shared" si="804"/>
        <v>1.1117318435754191</v>
      </c>
      <c r="N7344" s="6">
        <f t="shared" si="805"/>
        <v>52.645502645502646</v>
      </c>
      <c r="Q7344" s="1">
        <v>7.0542249999999997</v>
      </c>
      <c r="R7344" s="3">
        <v>1318500</v>
      </c>
    </row>
    <row r="7345" spans="1:18" x14ac:dyDescent="0.2">
      <c r="A7345" s="8">
        <v>44648</v>
      </c>
      <c r="B7345" s="1">
        <v>6.91</v>
      </c>
      <c r="C7345" s="1">
        <v>6.94</v>
      </c>
      <c r="D7345" s="1">
        <v>6.43</v>
      </c>
      <c r="E7345" s="1">
        <v>6.58</v>
      </c>
      <c r="G7345" s="6">
        <f t="shared" si="799"/>
        <v>-0.50999999999999979</v>
      </c>
      <c r="H7345" s="1">
        <f t="shared" si="800"/>
        <v>0</v>
      </c>
      <c r="I7345" s="1">
        <f t="shared" si="801"/>
        <v>0.50999999999999979</v>
      </c>
      <c r="K7345" s="6">
        <f t="shared" si="802"/>
        <v>0.1414285714285714</v>
      </c>
      <c r="L7345" s="6">
        <f t="shared" si="803"/>
        <v>0.16428571428571428</v>
      </c>
      <c r="M7345" s="6">
        <f t="shared" si="804"/>
        <v>0.86086956521739111</v>
      </c>
      <c r="N7345" s="6">
        <f t="shared" si="805"/>
        <v>46.261682242990652</v>
      </c>
      <c r="Q7345" s="1">
        <v>6.5467979999999999</v>
      </c>
      <c r="R7345" s="3">
        <v>1597800</v>
      </c>
    </row>
    <row r="7346" spans="1:18" x14ac:dyDescent="0.2">
      <c r="A7346" s="8">
        <v>44649</v>
      </c>
      <c r="B7346" s="1">
        <v>6.31</v>
      </c>
      <c r="C7346" s="1">
        <v>6.46</v>
      </c>
      <c r="D7346" s="1">
        <v>5.9589999999999996</v>
      </c>
      <c r="E7346" s="1">
        <v>6.42</v>
      </c>
      <c r="G7346" s="6">
        <f t="shared" si="799"/>
        <v>-0.16000000000000014</v>
      </c>
      <c r="H7346" s="1">
        <f t="shared" si="800"/>
        <v>0</v>
      </c>
      <c r="I7346" s="1">
        <f t="shared" si="801"/>
        <v>0.16000000000000014</v>
      </c>
      <c r="K7346" s="6">
        <f t="shared" si="802"/>
        <v>0.1414285714285714</v>
      </c>
      <c r="L7346" s="6">
        <f t="shared" si="803"/>
        <v>0.1714285714285714</v>
      </c>
      <c r="M7346" s="6">
        <f t="shared" si="804"/>
        <v>0.82499999999999996</v>
      </c>
      <c r="N7346" s="6">
        <f t="shared" si="805"/>
        <v>45.205479452054796</v>
      </c>
      <c r="Q7346" s="1">
        <v>6.3876059999999999</v>
      </c>
      <c r="R7346" s="3">
        <v>1239300</v>
      </c>
    </row>
    <row r="7347" spans="1:18" x14ac:dyDescent="0.2">
      <c r="A7347" s="8">
        <v>44650</v>
      </c>
      <c r="B7347" s="1">
        <v>6.62</v>
      </c>
      <c r="C7347" s="1">
        <v>6.78</v>
      </c>
      <c r="D7347" s="1">
        <v>6.5179999999999998</v>
      </c>
      <c r="E7347" s="1">
        <v>6.59</v>
      </c>
      <c r="G7347" s="6">
        <f t="shared" si="799"/>
        <v>0.16999999999999993</v>
      </c>
      <c r="H7347" s="1">
        <f t="shared" si="800"/>
        <v>0.16999999999999993</v>
      </c>
      <c r="I7347" s="1">
        <f t="shared" si="801"/>
        <v>0</v>
      </c>
      <c r="K7347" s="6">
        <f t="shared" si="802"/>
        <v>0.15357142857142853</v>
      </c>
      <c r="L7347" s="6">
        <f t="shared" si="803"/>
        <v>0.15571428571428569</v>
      </c>
      <c r="M7347" s="6">
        <f t="shared" si="804"/>
        <v>0.9862385321100916</v>
      </c>
      <c r="N7347" s="6">
        <f t="shared" si="805"/>
        <v>49.653579676674362</v>
      </c>
      <c r="Q7347" s="1">
        <v>6.5567479999999998</v>
      </c>
      <c r="R7347" s="3">
        <v>980400</v>
      </c>
    </row>
    <row r="7348" spans="1:18" x14ac:dyDescent="0.2">
      <c r="A7348" s="8">
        <v>44651</v>
      </c>
      <c r="B7348" s="1">
        <v>6.56</v>
      </c>
      <c r="C7348" s="1">
        <v>6.71</v>
      </c>
      <c r="D7348" s="1">
        <v>6.33</v>
      </c>
      <c r="E7348" s="1">
        <v>6.53</v>
      </c>
      <c r="G7348" s="6">
        <f t="shared" si="799"/>
        <v>-5.9999999999999609E-2</v>
      </c>
      <c r="H7348" s="1">
        <f t="shared" si="800"/>
        <v>0</v>
      </c>
      <c r="I7348" s="1">
        <f t="shared" si="801"/>
        <v>5.9999999999999609E-2</v>
      </c>
      <c r="K7348" s="6">
        <f t="shared" si="802"/>
        <v>0.15357142857142853</v>
      </c>
      <c r="L7348" s="6">
        <f t="shared" si="803"/>
        <v>0.14499999999999996</v>
      </c>
      <c r="M7348" s="6">
        <f t="shared" si="804"/>
        <v>1.0591133004926108</v>
      </c>
      <c r="N7348" s="6">
        <f t="shared" si="805"/>
        <v>51.435406698564591</v>
      </c>
      <c r="Q7348" s="1">
        <v>6.4970509999999999</v>
      </c>
      <c r="R7348" s="3">
        <v>871100</v>
      </c>
    </row>
    <row r="7349" spans="1:18" x14ac:dyDescent="0.2">
      <c r="A7349" s="8">
        <v>44652</v>
      </c>
      <c r="B7349" s="1">
        <v>6.49</v>
      </c>
      <c r="C7349" s="1">
        <v>6.94</v>
      </c>
      <c r="D7349" s="1">
        <v>6.43</v>
      </c>
      <c r="E7349" s="1">
        <v>6.88</v>
      </c>
      <c r="G7349" s="6">
        <f t="shared" si="799"/>
        <v>0.34999999999999964</v>
      </c>
      <c r="H7349" s="1">
        <f t="shared" si="800"/>
        <v>0.34999999999999964</v>
      </c>
      <c r="I7349" s="1">
        <f t="shared" si="801"/>
        <v>0</v>
      </c>
      <c r="K7349" s="6">
        <f t="shared" si="802"/>
        <v>0.17857142857142852</v>
      </c>
      <c r="L7349" s="6">
        <f t="shared" si="803"/>
        <v>8.3571428571428505E-2</v>
      </c>
      <c r="M7349" s="6">
        <f t="shared" si="804"/>
        <v>2.136752136752138</v>
      </c>
      <c r="N7349" s="6">
        <f t="shared" si="805"/>
        <v>68.119891008174392</v>
      </c>
      <c r="Q7349" s="1">
        <v>6.8452840000000004</v>
      </c>
      <c r="R7349" s="3">
        <v>1101400</v>
      </c>
    </row>
    <row r="7350" spans="1:18" x14ac:dyDescent="0.2">
      <c r="A7350" s="8">
        <v>44655</v>
      </c>
      <c r="B7350" s="1">
        <v>7.1</v>
      </c>
      <c r="C7350" s="1">
        <v>7.14</v>
      </c>
      <c r="D7350" s="1">
        <v>6.73</v>
      </c>
      <c r="E7350" s="1">
        <v>6.79</v>
      </c>
      <c r="G7350" s="6">
        <f t="shared" si="799"/>
        <v>-8.9999999999999858E-2</v>
      </c>
      <c r="H7350" s="1">
        <f t="shared" si="800"/>
        <v>0</v>
      </c>
      <c r="I7350" s="1">
        <f t="shared" si="801"/>
        <v>8.9999999999999858E-2</v>
      </c>
      <c r="K7350" s="6">
        <f t="shared" si="802"/>
        <v>0.17857142857142852</v>
      </c>
      <c r="L7350" s="6">
        <f t="shared" si="803"/>
        <v>5.9285714285714226E-2</v>
      </c>
      <c r="M7350" s="6">
        <f t="shared" si="804"/>
        <v>3.0120481927710863</v>
      </c>
      <c r="N7350" s="6">
        <f t="shared" si="805"/>
        <v>75.075075075075091</v>
      </c>
      <c r="Q7350" s="1">
        <v>6.755738</v>
      </c>
      <c r="R7350" s="3">
        <v>1102100</v>
      </c>
    </row>
    <row r="7351" spans="1:18" x14ac:dyDescent="0.2">
      <c r="A7351" s="8">
        <v>44656</v>
      </c>
      <c r="B7351" s="1">
        <v>6.85</v>
      </c>
      <c r="C7351" s="1">
        <v>7.31</v>
      </c>
      <c r="D7351" s="1">
        <v>6.85</v>
      </c>
      <c r="E7351" s="1">
        <v>7.08</v>
      </c>
      <c r="G7351" s="6">
        <f t="shared" si="799"/>
        <v>0.29000000000000004</v>
      </c>
      <c r="H7351" s="1">
        <f t="shared" si="800"/>
        <v>0.29000000000000004</v>
      </c>
      <c r="I7351" s="1">
        <f t="shared" si="801"/>
        <v>0</v>
      </c>
      <c r="K7351" s="6">
        <f t="shared" si="802"/>
        <v>0.18571428571428569</v>
      </c>
      <c r="L7351" s="6">
        <f t="shared" si="803"/>
        <v>5.9285714285714226E-2</v>
      </c>
      <c r="M7351" s="6">
        <f t="shared" si="804"/>
        <v>3.1325301204819307</v>
      </c>
      <c r="N7351" s="6">
        <f t="shared" si="805"/>
        <v>75.801749271137055</v>
      </c>
      <c r="Q7351" s="1">
        <v>7.0442749999999998</v>
      </c>
      <c r="R7351" s="3">
        <v>2150100</v>
      </c>
    </row>
    <row r="7352" spans="1:18" x14ac:dyDescent="0.2">
      <c r="A7352" s="8">
        <v>44657</v>
      </c>
      <c r="B7352" s="1">
        <v>7.26</v>
      </c>
      <c r="C7352" s="1">
        <v>7.48</v>
      </c>
      <c r="D7352" s="1">
        <v>6.95</v>
      </c>
      <c r="E7352" s="1">
        <v>7.01</v>
      </c>
      <c r="G7352" s="6">
        <f t="shared" si="799"/>
        <v>-7.0000000000000284E-2</v>
      </c>
      <c r="H7352" s="1">
        <f t="shared" si="800"/>
        <v>0</v>
      </c>
      <c r="I7352" s="1">
        <f t="shared" si="801"/>
        <v>7.0000000000000284E-2</v>
      </c>
      <c r="K7352" s="6">
        <f t="shared" si="802"/>
        <v>0.15928571428571425</v>
      </c>
      <c r="L7352" s="6">
        <f t="shared" si="803"/>
        <v>6.4285714285714252E-2</v>
      </c>
      <c r="M7352" s="6">
        <f t="shared" si="804"/>
        <v>2.4777777777777787</v>
      </c>
      <c r="N7352" s="6">
        <f t="shared" si="805"/>
        <v>71.246006389776369</v>
      </c>
      <c r="Q7352" s="1">
        <v>6.974628</v>
      </c>
      <c r="R7352" s="3">
        <v>1491400</v>
      </c>
    </row>
    <row r="7353" spans="1:18" x14ac:dyDescent="0.2">
      <c r="A7353" s="8">
        <v>44658</v>
      </c>
      <c r="B7353" s="1">
        <v>7.03</v>
      </c>
      <c r="C7353" s="1">
        <v>7.36</v>
      </c>
      <c r="D7353" s="1">
        <v>6.94</v>
      </c>
      <c r="E7353" s="1">
        <v>7.29</v>
      </c>
      <c r="G7353" s="6">
        <f t="shared" si="799"/>
        <v>0.28000000000000025</v>
      </c>
      <c r="H7353" s="1">
        <f t="shared" si="800"/>
        <v>0.28000000000000025</v>
      </c>
      <c r="I7353" s="1">
        <f t="shared" si="801"/>
        <v>0</v>
      </c>
      <c r="K7353" s="6">
        <f t="shared" si="802"/>
        <v>0.17928571428571427</v>
      </c>
      <c r="L7353" s="6">
        <f t="shared" si="803"/>
        <v>6.3571428571428543E-2</v>
      </c>
      <c r="M7353" s="6">
        <f t="shared" si="804"/>
        <v>2.8202247191011245</v>
      </c>
      <c r="N7353" s="6">
        <f t="shared" si="805"/>
        <v>73.82352941176471</v>
      </c>
      <c r="Q7353" s="1">
        <v>7.253215</v>
      </c>
      <c r="R7353" s="3">
        <v>1051300</v>
      </c>
    </row>
    <row r="7354" spans="1:18" x14ac:dyDescent="0.2">
      <c r="A7354" s="8">
        <v>44659</v>
      </c>
      <c r="B7354" s="1">
        <v>7.39</v>
      </c>
      <c r="C7354" s="1">
        <v>7.73</v>
      </c>
      <c r="D7354" s="1">
        <v>7.35</v>
      </c>
      <c r="E7354" s="1">
        <v>7.52</v>
      </c>
      <c r="G7354" s="6">
        <f t="shared" si="799"/>
        <v>0.22999999999999954</v>
      </c>
      <c r="H7354" s="1">
        <f t="shared" si="800"/>
        <v>0.22999999999999954</v>
      </c>
      <c r="I7354" s="1">
        <f t="shared" si="801"/>
        <v>0</v>
      </c>
      <c r="K7354" s="6">
        <f t="shared" si="802"/>
        <v>0.16357142857142851</v>
      </c>
      <c r="L7354" s="6">
        <f t="shared" si="803"/>
        <v>6.3571428571428543E-2</v>
      </c>
      <c r="M7354" s="6">
        <f t="shared" si="804"/>
        <v>2.5730337078651688</v>
      </c>
      <c r="N7354" s="6">
        <f t="shared" si="805"/>
        <v>72.012578616352201</v>
      </c>
      <c r="Q7354" s="1">
        <v>7.4820549999999999</v>
      </c>
      <c r="R7354" s="3">
        <v>2180300</v>
      </c>
    </row>
    <row r="7355" spans="1:18" x14ac:dyDescent="0.2">
      <c r="A7355" s="8">
        <v>44662</v>
      </c>
      <c r="B7355" s="1">
        <v>7.37</v>
      </c>
      <c r="C7355" s="1">
        <v>7.37</v>
      </c>
      <c r="D7355" s="1">
        <v>6.7750000000000004</v>
      </c>
      <c r="E7355" s="1">
        <v>6.88</v>
      </c>
      <c r="G7355" s="6">
        <f t="shared" si="799"/>
        <v>-0.63999999999999968</v>
      </c>
      <c r="H7355" s="1">
        <f t="shared" si="800"/>
        <v>0</v>
      </c>
      <c r="I7355" s="1">
        <f t="shared" si="801"/>
        <v>0.63999999999999968</v>
      </c>
      <c r="K7355" s="6">
        <f t="shared" si="802"/>
        <v>0.15142857142857138</v>
      </c>
      <c r="L7355" s="6">
        <f t="shared" si="803"/>
        <v>0.10928571428571424</v>
      </c>
      <c r="M7355" s="6">
        <f t="shared" si="804"/>
        <v>1.3856209150326799</v>
      </c>
      <c r="N7355" s="6">
        <f t="shared" si="805"/>
        <v>58.082191780821923</v>
      </c>
      <c r="Q7355" s="1">
        <v>6.8452840000000004</v>
      </c>
      <c r="R7355" s="3">
        <v>2547700</v>
      </c>
    </row>
    <row r="7356" spans="1:18" x14ac:dyDescent="0.2">
      <c r="A7356" s="8">
        <v>44663</v>
      </c>
      <c r="B7356" s="1">
        <v>7.06</v>
      </c>
      <c r="C7356" s="1">
        <v>7.21</v>
      </c>
      <c r="D7356" s="1">
        <v>6.8949999999999996</v>
      </c>
      <c r="E7356" s="1">
        <v>6.92</v>
      </c>
      <c r="G7356" s="6">
        <f t="shared" si="799"/>
        <v>4.0000000000000036E-2</v>
      </c>
      <c r="H7356" s="1">
        <f t="shared" si="800"/>
        <v>4.0000000000000036E-2</v>
      </c>
      <c r="I7356" s="1">
        <f t="shared" si="801"/>
        <v>0</v>
      </c>
      <c r="K7356" s="6">
        <f t="shared" si="802"/>
        <v>0.13071428571428564</v>
      </c>
      <c r="L7356" s="6">
        <f t="shared" si="803"/>
        <v>0.10928571428571424</v>
      </c>
      <c r="M7356" s="6">
        <f t="shared" si="804"/>
        <v>1.196078431372549</v>
      </c>
      <c r="N7356" s="6">
        <f t="shared" si="805"/>
        <v>54.464285714285715</v>
      </c>
      <c r="Q7356" s="1">
        <v>6.8850829999999998</v>
      </c>
      <c r="R7356" s="3">
        <v>1479900</v>
      </c>
    </row>
    <row r="7357" spans="1:18" x14ac:dyDescent="0.2">
      <c r="A7357" s="8">
        <v>44664</v>
      </c>
      <c r="B7357" s="1">
        <v>7.07</v>
      </c>
      <c r="C7357" s="1">
        <v>7.36</v>
      </c>
      <c r="D7357" s="1">
        <v>6.86</v>
      </c>
      <c r="E7357" s="1">
        <v>7.34</v>
      </c>
      <c r="G7357" s="6">
        <f t="shared" si="799"/>
        <v>0.41999999999999993</v>
      </c>
      <c r="H7357" s="1">
        <f t="shared" si="800"/>
        <v>0.41999999999999993</v>
      </c>
      <c r="I7357" s="1">
        <f t="shared" si="801"/>
        <v>0</v>
      </c>
      <c r="K7357" s="6">
        <f t="shared" si="802"/>
        <v>0.13357142857142851</v>
      </c>
      <c r="L7357" s="6">
        <f t="shared" si="803"/>
        <v>0.10928571428571424</v>
      </c>
      <c r="M7357" s="6">
        <f t="shared" si="804"/>
        <v>1.2222222222222221</v>
      </c>
      <c r="N7357" s="6">
        <f t="shared" si="805"/>
        <v>55</v>
      </c>
      <c r="Q7357" s="1">
        <v>7.3029630000000001</v>
      </c>
      <c r="R7357" s="3">
        <v>1339200</v>
      </c>
    </row>
    <row r="7358" spans="1:18" x14ac:dyDescent="0.2">
      <c r="A7358" s="8">
        <v>44665</v>
      </c>
      <c r="B7358" s="1">
        <v>7.3</v>
      </c>
      <c r="C7358" s="1">
        <v>7.49</v>
      </c>
      <c r="D7358" s="1">
        <v>7.12</v>
      </c>
      <c r="E7358" s="1">
        <v>7.4</v>
      </c>
      <c r="G7358" s="6">
        <f t="shared" si="799"/>
        <v>6.0000000000000497E-2</v>
      </c>
      <c r="H7358" s="1">
        <f t="shared" si="800"/>
        <v>6.0000000000000497E-2</v>
      </c>
      <c r="I7358" s="1">
        <f t="shared" si="801"/>
        <v>0</v>
      </c>
      <c r="K7358" s="6">
        <f t="shared" si="802"/>
        <v>0.13142857142857142</v>
      </c>
      <c r="L7358" s="6">
        <f t="shared" si="803"/>
        <v>0.10928571428571424</v>
      </c>
      <c r="M7358" s="6">
        <f t="shared" si="804"/>
        <v>1.2026143790849677</v>
      </c>
      <c r="N7358" s="6">
        <f t="shared" si="805"/>
        <v>54.599406528189917</v>
      </c>
      <c r="Q7358" s="1">
        <v>7.36266</v>
      </c>
      <c r="R7358" s="3">
        <v>1168700</v>
      </c>
    </row>
    <row r="7359" spans="1:18" x14ac:dyDescent="0.2">
      <c r="A7359" s="8">
        <v>44669</v>
      </c>
      <c r="B7359" s="1">
        <v>7.6</v>
      </c>
      <c r="C7359" s="1">
        <v>8.23</v>
      </c>
      <c r="D7359" s="1">
        <v>7.52</v>
      </c>
      <c r="E7359" s="1">
        <v>7.97</v>
      </c>
      <c r="G7359" s="6">
        <f t="shared" si="799"/>
        <v>0.5699999999999994</v>
      </c>
      <c r="H7359" s="1">
        <f t="shared" si="800"/>
        <v>0.5699999999999994</v>
      </c>
      <c r="I7359" s="1">
        <f t="shared" si="801"/>
        <v>0</v>
      </c>
      <c r="K7359" s="6">
        <f t="shared" si="802"/>
        <v>0.1721428571428571</v>
      </c>
      <c r="L7359" s="6">
        <f t="shared" si="803"/>
        <v>7.2857142857142829E-2</v>
      </c>
      <c r="M7359" s="6">
        <f t="shared" si="804"/>
        <v>2.3627450980392162</v>
      </c>
      <c r="N7359" s="6">
        <f t="shared" si="805"/>
        <v>70.262390670553941</v>
      </c>
      <c r="Q7359" s="1">
        <v>7.9297839999999997</v>
      </c>
      <c r="R7359" s="3">
        <v>3216500</v>
      </c>
    </row>
    <row r="7360" spans="1:18" x14ac:dyDescent="0.2">
      <c r="A7360" s="8">
        <v>44670</v>
      </c>
      <c r="B7360" s="1">
        <v>7.96</v>
      </c>
      <c r="C7360" s="1">
        <v>8.0350000000000001</v>
      </c>
      <c r="D7360" s="1">
        <v>7.78</v>
      </c>
      <c r="E7360" s="1">
        <v>7.9</v>
      </c>
      <c r="G7360" s="6">
        <f t="shared" si="799"/>
        <v>-6.9999999999999396E-2</v>
      </c>
      <c r="H7360" s="1">
        <f t="shared" si="800"/>
        <v>0</v>
      </c>
      <c r="I7360" s="1">
        <f t="shared" si="801"/>
        <v>6.9999999999999396E-2</v>
      </c>
      <c r="K7360" s="6">
        <f t="shared" si="802"/>
        <v>0.1721428571428571</v>
      </c>
      <c r="L7360" s="6">
        <f t="shared" si="803"/>
        <v>6.6428571428571351E-2</v>
      </c>
      <c r="M7360" s="6">
        <f t="shared" si="804"/>
        <v>2.5913978494623677</v>
      </c>
      <c r="N7360" s="6">
        <f t="shared" si="805"/>
        <v>72.155688622754511</v>
      </c>
      <c r="Q7360" s="1">
        <v>7.8601369999999999</v>
      </c>
      <c r="R7360" s="3">
        <v>1631500</v>
      </c>
    </row>
    <row r="7361" spans="1:18" x14ac:dyDescent="0.2">
      <c r="A7361" s="8">
        <v>44671</v>
      </c>
      <c r="B7361" s="1">
        <v>8.02</v>
      </c>
      <c r="C7361" s="1">
        <v>8.0860000000000003</v>
      </c>
      <c r="D7361" s="1">
        <v>7.46</v>
      </c>
      <c r="E7361" s="1">
        <v>7.81</v>
      </c>
      <c r="G7361" s="6">
        <f t="shared" si="799"/>
        <v>-9.0000000000000746E-2</v>
      </c>
      <c r="H7361" s="1">
        <f t="shared" si="800"/>
        <v>0</v>
      </c>
      <c r="I7361" s="1">
        <f t="shared" si="801"/>
        <v>9.0000000000000746E-2</v>
      </c>
      <c r="K7361" s="6">
        <f t="shared" si="802"/>
        <v>0.15999999999999995</v>
      </c>
      <c r="L7361" s="6">
        <f t="shared" si="803"/>
        <v>7.2857142857142829E-2</v>
      </c>
      <c r="M7361" s="6">
        <f t="shared" si="804"/>
        <v>2.1960784313725492</v>
      </c>
      <c r="N7361" s="6">
        <f t="shared" si="805"/>
        <v>68.711656441717793</v>
      </c>
      <c r="Q7361" s="1">
        <v>7.7705919999999997</v>
      </c>
      <c r="R7361" s="3">
        <v>1524500</v>
      </c>
    </row>
    <row r="7362" spans="1:18" x14ac:dyDescent="0.2">
      <c r="A7362" s="8">
        <v>44672</v>
      </c>
      <c r="B7362" s="1">
        <v>7.85</v>
      </c>
      <c r="C7362" s="1">
        <v>7.95</v>
      </c>
      <c r="D7362" s="1">
        <v>7.05</v>
      </c>
      <c r="E7362" s="1">
        <v>7.16</v>
      </c>
      <c r="G7362" s="6">
        <f t="shared" si="799"/>
        <v>-0.64999999999999947</v>
      </c>
      <c r="H7362" s="1">
        <f t="shared" si="800"/>
        <v>0</v>
      </c>
      <c r="I7362" s="1">
        <f t="shared" si="801"/>
        <v>0.64999999999999947</v>
      </c>
      <c r="K7362" s="6">
        <f t="shared" si="802"/>
        <v>0.15999999999999995</v>
      </c>
      <c r="L7362" s="6">
        <f t="shared" si="803"/>
        <v>0.11499999999999996</v>
      </c>
      <c r="M7362" s="6">
        <f t="shared" si="804"/>
        <v>1.3913043478260869</v>
      </c>
      <c r="N7362" s="6">
        <f t="shared" si="805"/>
        <v>58.18181818181818</v>
      </c>
      <c r="Q7362" s="1">
        <v>7.1238710000000003</v>
      </c>
      <c r="R7362" s="3">
        <v>1441800</v>
      </c>
    </row>
    <row r="7363" spans="1:18" x14ac:dyDescent="0.2">
      <c r="A7363" s="8">
        <v>44673</v>
      </c>
      <c r="B7363" s="1">
        <v>7.06</v>
      </c>
      <c r="C7363" s="1">
        <v>7.19</v>
      </c>
      <c r="D7363" s="1">
        <v>6.66</v>
      </c>
      <c r="E7363" s="1">
        <v>6.74</v>
      </c>
      <c r="G7363" s="6">
        <f t="shared" si="799"/>
        <v>-0.41999999999999993</v>
      </c>
      <c r="H7363" s="1">
        <f t="shared" si="800"/>
        <v>0</v>
      </c>
      <c r="I7363" s="1">
        <f t="shared" si="801"/>
        <v>0.41999999999999993</v>
      </c>
      <c r="K7363" s="6">
        <f t="shared" si="802"/>
        <v>0.13499999999999998</v>
      </c>
      <c r="L7363" s="6">
        <f t="shared" si="803"/>
        <v>0.14499999999999996</v>
      </c>
      <c r="M7363" s="6">
        <f t="shared" si="804"/>
        <v>0.93103448275862077</v>
      </c>
      <c r="N7363" s="6">
        <f t="shared" si="805"/>
        <v>48.214285714285715</v>
      </c>
      <c r="Q7363" s="1">
        <v>6.7059899999999999</v>
      </c>
      <c r="R7363" s="3">
        <v>1364100</v>
      </c>
    </row>
    <row r="7364" spans="1:18" x14ac:dyDescent="0.2">
      <c r="A7364" s="8">
        <v>44676</v>
      </c>
      <c r="B7364" s="1">
        <v>6.41</v>
      </c>
      <c r="C7364" s="1">
        <v>6.6449999999999996</v>
      </c>
      <c r="D7364" s="1">
        <v>6.05</v>
      </c>
      <c r="E7364" s="1">
        <v>6.58</v>
      </c>
      <c r="G7364" s="6">
        <f t="shared" ref="G7364:G7427" si="806">E7364-E7363</f>
        <v>-0.16000000000000014</v>
      </c>
      <c r="H7364" s="1">
        <f t="shared" ref="H7364:H7427" si="807">IF(G7364&gt;0,G7364,0)</f>
        <v>0</v>
      </c>
      <c r="I7364" s="1">
        <f t="shared" ref="I7364:I7427" si="808">IF(G7364&lt;0,ABS(G7364),0)</f>
        <v>0.16000000000000014</v>
      </c>
      <c r="K7364" s="6">
        <f t="shared" si="802"/>
        <v>0.13499999999999998</v>
      </c>
      <c r="L7364" s="6">
        <f t="shared" si="803"/>
        <v>0.14999999999999997</v>
      </c>
      <c r="M7364" s="6">
        <f t="shared" si="804"/>
        <v>0.9</v>
      </c>
      <c r="N7364" s="6">
        <f t="shared" si="805"/>
        <v>47.368421052631575</v>
      </c>
      <c r="Q7364" s="1">
        <v>6.5467979999999999</v>
      </c>
      <c r="R7364" s="3">
        <v>2076400</v>
      </c>
    </row>
    <row r="7365" spans="1:18" x14ac:dyDescent="0.2">
      <c r="A7365" s="8">
        <v>44677</v>
      </c>
      <c r="B7365" s="1">
        <v>6.67</v>
      </c>
      <c r="C7365" s="1">
        <v>6.99</v>
      </c>
      <c r="D7365" s="1">
        <v>6.47</v>
      </c>
      <c r="E7365" s="1">
        <v>6.54</v>
      </c>
      <c r="G7365" s="6">
        <f t="shared" si="806"/>
        <v>-4.0000000000000036E-2</v>
      </c>
      <c r="H7365" s="1">
        <f t="shared" si="807"/>
        <v>0</v>
      </c>
      <c r="I7365" s="1">
        <f t="shared" si="808"/>
        <v>4.0000000000000036E-2</v>
      </c>
      <c r="K7365" s="6">
        <f t="shared" si="802"/>
        <v>0.11428571428571425</v>
      </c>
      <c r="L7365" s="6">
        <f t="shared" si="803"/>
        <v>0.15285714285714283</v>
      </c>
      <c r="M7365" s="6">
        <f t="shared" si="804"/>
        <v>0.74766355140186913</v>
      </c>
      <c r="N7365" s="6">
        <f t="shared" si="805"/>
        <v>42.780748663101605</v>
      </c>
      <c r="Q7365" s="1">
        <v>6.5069999999999997</v>
      </c>
      <c r="R7365" s="3">
        <v>1418400</v>
      </c>
    </row>
    <row r="7366" spans="1:18" x14ac:dyDescent="0.2">
      <c r="A7366" s="8">
        <v>44678</v>
      </c>
      <c r="B7366" s="1">
        <v>6.56</v>
      </c>
      <c r="C7366" s="1">
        <v>6.63</v>
      </c>
      <c r="D7366" s="1">
        <v>6.36</v>
      </c>
      <c r="E7366" s="1">
        <v>6.57</v>
      </c>
      <c r="G7366" s="6">
        <f t="shared" si="806"/>
        <v>3.0000000000000249E-2</v>
      </c>
      <c r="H7366" s="1">
        <f t="shared" si="807"/>
        <v>3.0000000000000249E-2</v>
      </c>
      <c r="I7366" s="1">
        <f t="shared" si="808"/>
        <v>0</v>
      </c>
      <c r="K7366" s="6">
        <f t="shared" si="802"/>
        <v>0.11642857142857142</v>
      </c>
      <c r="L7366" s="6">
        <f t="shared" si="803"/>
        <v>0.14785714285714283</v>
      </c>
      <c r="M7366" s="6">
        <f t="shared" si="804"/>
        <v>0.78743961352657021</v>
      </c>
      <c r="N7366" s="6">
        <f t="shared" si="805"/>
        <v>44.054054054054056</v>
      </c>
      <c r="Q7366" s="1">
        <v>6.5368490000000001</v>
      </c>
      <c r="R7366" s="3">
        <v>1411600</v>
      </c>
    </row>
    <row r="7367" spans="1:18" x14ac:dyDescent="0.2">
      <c r="A7367" s="8">
        <v>44679</v>
      </c>
      <c r="B7367" s="1">
        <v>6.62</v>
      </c>
      <c r="C7367" s="1">
        <v>6.95</v>
      </c>
      <c r="D7367" s="1">
        <v>6.28</v>
      </c>
      <c r="E7367" s="1">
        <v>6.84</v>
      </c>
      <c r="G7367" s="6">
        <f t="shared" si="806"/>
        <v>0.26999999999999957</v>
      </c>
      <c r="H7367" s="1">
        <f t="shared" si="807"/>
        <v>0.26999999999999957</v>
      </c>
      <c r="I7367" s="1">
        <f t="shared" si="808"/>
        <v>0</v>
      </c>
      <c r="K7367" s="6">
        <f t="shared" si="802"/>
        <v>0.11571428571428566</v>
      </c>
      <c r="L7367" s="6">
        <f t="shared" si="803"/>
        <v>0.14785714285714283</v>
      </c>
      <c r="M7367" s="6">
        <f t="shared" si="804"/>
        <v>0.78260869565217372</v>
      </c>
      <c r="N7367" s="6">
        <f t="shared" si="805"/>
        <v>43.90243902439024</v>
      </c>
      <c r="Q7367" s="1">
        <v>6.8054860000000001</v>
      </c>
      <c r="R7367" s="3">
        <v>1229700</v>
      </c>
    </row>
    <row r="7368" spans="1:18" x14ac:dyDescent="0.2">
      <c r="A7368" s="8">
        <v>44680</v>
      </c>
      <c r="B7368" s="1">
        <v>6.86</v>
      </c>
      <c r="C7368" s="1">
        <v>6.95</v>
      </c>
      <c r="D7368" s="1">
        <v>6.46</v>
      </c>
      <c r="E7368" s="1">
        <v>6.54</v>
      </c>
      <c r="G7368" s="6">
        <f t="shared" si="806"/>
        <v>-0.29999999999999982</v>
      </c>
      <c r="H7368" s="1">
        <f t="shared" si="807"/>
        <v>0</v>
      </c>
      <c r="I7368" s="1">
        <f t="shared" si="808"/>
        <v>0.29999999999999982</v>
      </c>
      <c r="K7368" s="6">
        <f t="shared" si="802"/>
        <v>9.9285714285714269E-2</v>
      </c>
      <c r="L7368" s="6">
        <f t="shared" si="803"/>
        <v>0.16928571428571423</v>
      </c>
      <c r="M7368" s="6">
        <f t="shared" si="804"/>
        <v>0.5864978902953587</v>
      </c>
      <c r="N7368" s="6">
        <f t="shared" si="805"/>
        <v>36.968085106382986</v>
      </c>
      <c r="Q7368" s="1">
        <v>6.5069999999999997</v>
      </c>
      <c r="R7368" s="3">
        <v>901000</v>
      </c>
    </row>
    <row r="7369" spans="1:18" x14ac:dyDescent="0.2">
      <c r="A7369" s="8">
        <v>44683</v>
      </c>
      <c r="B7369" s="1">
        <v>6.39</v>
      </c>
      <c r="C7369" s="1">
        <v>6.59</v>
      </c>
      <c r="D7369" s="1">
        <v>6.24</v>
      </c>
      <c r="E7369" s="1">
        <v>6.52</v>
      </c>
      <c r="G7369" s="6">
        <f t="shared" si="806"/>
        <v>-2.0000000000000462E-2</v>
      </c>
      <c r="H7369" s="1">
        <f t="shared" si="807"/>
        <v>0</v>
      </c>
      <c r="I7369" s="1">
        <f t="shared" si="808"/>
        <v>2.0000000000000462E-2</v>
      </c>
      <c r="K7369" s="6">
        <f t="shared" si="802"/>
        <v>9.9285714285714269E-2</v>
      </c>
      <c r="L7369" s="6">
        <f t="shared" si="803"/>
        <v>0.125</v>
      </c>
      <c r="M7369" s="6">
        <f t="shared" si="804"/>
        <v>0.79428571428571415</v>
      </c>
      <c r="N7369" s="6">
        <f t="shared" si="805"/>
        <v>44.267515923566869</v>
      </c>
      <c r="Q7369" s="1">
        <v>6.487101</v>
      </c>
      <c r="R7369" s="3">
        <v>1101900</v>
      </c>
    </row>
    <row r="7370" spans="1:18" x14ac:dyDescent="0.2">
      <c r="A7370" s="8">
        <v>44684</v>
      </c>
      <c r="B7370" s="1">
        <v>6.54</v>
      </c>
      <c r="C7370" s="1">
        <v>6.85</v>
      </c>
      <c r="D7370" s="1">
        <v>6.36</v>
      </c>
      <c r="E7370" s="1">
        <v>6.79</v>
      </c>
      <c r="G7370" s="6">
        <f t="shared" si="806"/>
        <v>0.27000000000000046</v>
      </c>
      <c r="H7370" s="1">
        <f t="shared" si="807"/>
        <v>0.27000000000000046</v>
      </c>
      <c r="I7370" s="1">
        <f t="shared" si="808"/>
        <v>0</v>
      </c>
      <c r="K7370" s="6">
        <f t="shared" si="802"/>
        <v>0.11571428571428573</v>
      </c>
      <c r="L7370" s="6">
        <f t="shared" si="803"/>
        <v>0.125</v>
      </c>
      <c r="M7370" s="6">
        <f t="shared" si="804"/>
        <v>0.92571428571428582</v>
      </c>
      <c r="N7370" s="6">
        <f t="shared" si="805"/>
        <v>48.071216617210681</v>
      </c>
      <c r="Q7370" s="1">
        <v>6.755738</v>
      </c>
      <c r="R7370" s="3">
        <v>1192000</v>
      </c>
    </row>
    <row r="7371" spans="1:18" x14ac:dyDescent="0.2">
      <c r="A7371" s="8">
        <v>44685</v>
      </c>
      <c r="B7371" s="1">
        <v>6.91</v>
      </c>
      <c r="C7371" s="1">
        <v>7.03</v>
      </c>
      <c r="D7371" s="1">
        <v>6.54</v>
      </c>
      <c r="E7371" s="1">
        <v>6.81</v>
      </c>
      <c r="G7371" s="6">
        <f t="shared" si="806"/>
        <v>1.9999999999999574E-2</v>
      </c>
      <c r="H7371" s="1">
        <f t="shared" si="807"/>
        <v>1.9999999999999574E-2</v>
      </c>
      <c r="I7371" s="1">
        <f t="shared" si="808"/>
        <v>0</v>
      </c>
      <c r="K7371" s="6">
        <f t="shared" si="802"/>
        <v>8.7142857142857119E-2</v>
      </c>
      <c r="L7371" s="6">
        <f t="shared" si="803"/>
        <v>0.125</v>
      </c>
      <c r="M7371" s="6">
        <f t="shared" si="804"/>
        <v>0.69714285714285695</v>
      </c>
      <c r="N7371" s="6">
        <f t="shared" si="805"/>
        <v>41.077441077441073</v>
      </c>
      <c r="Q7371" s="1">
        <v>6.7756379999999998</v>
      </c>
      <c r="R7371" s="3">
        <v>1569900</v>
      </c>
    </row>
    <row r="7372" spans="1:18" x14ac:dyDescent="0.2">
      <c r="A7372" s="8">
        <v>44686</v>
      </c>
      <c r="B7372" s="1">
        <v>6.9</v>
      </c>
      <c r="C7372" s="1">
        <v>7.12</v>
      </c>
      <c r="D7372" s="1">
        <v>6.42</v>
      </c>
      <c r="E7372" s="1">
        <v>6.48</v>
      </c>
      <c r="G7372" s="6">
        <f t="shared" si="806"/>
        <v>-0.32999999999999918</v>
      </c>
      <c r="H7372" s="1">
        <f t="shared" si="807"/>
        <v>0</v>
      </c>
      <c r="I7372" s="1">
        <f t="shared" si="808"/>
        <v>0.32999999999999918</v>
      </c>
      <c r="K7372" s="6">
        <f t="shared" si="802"/>
        <v>8.285714285714281E-2</v>
      </c>
      <c r="L7372" s="6">
        <f t="shared" si="803"/>
        <v>0.14857142857142852</v>
      </c>
      <c r="M7372" s="6">
        <f t="shared" si="804"/>
        <v>0.5576923076923076</v>
      </c>
      <c r="N7372" s="6">
        <f t="shared" si="805"/>
        <v>35.802469135802454</v>
      </c>
      <c r="Q7372" s="1">
        <v>6.4473029999999998</v>
      </c>
      <c r="R7372" s="3">
        <v>1456000</v>
      </c>
    </row>
    <row r="7373" spans="1:18" x14ac:dyDescent="0.2">
      <c r="A7373" s="8">
        <v>44687</v>
      </c>
      <c r="B7373" s="1">
        <v>6.58</v>
      </c>
      <c r="C7373" s="1">
        <v>6.68</v>
      </c>
      <c r="D7373" s="1">
        <v>6.31</v>
      </c>
      <c r="E7373" s="1">
        <v>6.61</v>
      </c>
      <c r="G7373" s="6">
        <f t="shared" si="806"/>
        <v>0.12999999999999989</v>
      </c>
      <c r="H7373" s="1">
        <f t="shared" si="807"/>
        <v>0.12999999999999989</v>
      </c>
      <c r="I7373" s="1">
        <f t="shared" si="808"/>
        <v>0</v>
      </c>
      <c r="K7373" s="6">
        <f t="shared" si="802"/>
        <v>5.1428571428571414E-2</v>
      </c>
      <c r="L7373" s="6">
        <f t="shared" si="803"/>
        <v>0.14857142857142852</v>
      </c>
      <c r="M7373" s="6">
        <f t="shared" si="804"/>
        <v>0.34615384615384615</v>
      </c>
      <c r="N7373" s="6">
        <f t="shared" si="805"/>
        <v>25.714285714285722</v>
      </c>
      <c r="Q7373" s="1">
        <v>6.5766470000000004</v>
      </c>
      <c r="R7373" s="3">
        <v>1084100</v>
      </c>
    </row>
    <row r="7374" spans="1:18" x14ac:dyDescent="0.2">
      <c r="A7374" s="8">
        <v>44690</v>
      </c>
      <c r="B7374" s="1">
        <v>6.38</v>
      </c>
      <c r="C7374" s="1">
        <v>6.38</v>
      </c>
      <c r="D7374" s="1">
        <v>5.7</v>
      </c>
      <c r="E7374" s="1">
        <v>5.82</v>
      </c>
      <c r="G7374" s="6">
        <f t="shared" si="806"/>
        <v>-0.79</v>
      </c>
      <c r="H7374" s="1">
        <f t="shared" si="807"/>
        <v>0</v>
      </c>
      <c r="I7374" s="1">
        <f t="shared" si="808"/>
        <v>0.79</v>
      </c>
      <c r="K7374" s="6">
        <f t="shared" si="802"/>
        <v>5.1428571428571414E-2</v>
      </c>
      <c r="L7374" s="6">
        <f t="shared" si="803"/>
        <v>0.19999999999999998</v>
      </c>
      <c r="M7374" s="6">
        <f t="shared" si="804"/>
        <v>0.25714285714285712</v>
      </c>
      <c r="N7374" s="6">
        <f t="shared" si="805"/>
        <v>20.454545454545453</v>
      </c>
      <c r="Q7374" s="1">
        <v>5.7906329999999997</v>
      </c>
      <c r="R7374" s="3">
        <v>1973000</v>
      </c>
    </row>
    <row r="7375" spans="1:18" x14ac:dyDescent="0.2">
      <c r="A7375" s="8">
        <v>44691</v>
      </c>
      <c r="B7375" s="1">
        <v>6</v>
      </c>
      <c r="C7375" s="1">
        <v>6.2149999999999999</v>
      </c>
      <c r="D7375" s="1">
        <v>5.66</v>
      </c>
      <c r="E7375" s="1">
        <v>5.77</v>
      </c>
      <c r="G7375" s="6">
        <f t="shared" si="806"/>
        <v>-5.0000000000000711E-2</v>
      </c>
      <c r="H7375" s="1">
        <f t="shared" si="807"/>
        <v>0</v>
      </c>
      <c r="I7375" s="1">
        <f t="shared" si="808"/>
        <v>5.0000000000000711E-2</v>
      </c>
      <c r="K7375" s="6">
        <f t="shared" si="802"/>
        <v>5.1428571428571414E-2</v>
      </c>
      <c r="L7375" s="6">
        <f t="shared" si="803"/>
        <v>0.19714285714285712</v>
      </c>
      <c r="M7375" s="6">
        <f t="shared" si="804"/>
        <v>0.26086956521739124</v>
      </c>
      <c r="N7375" s="6">
        <f t="shared" si="805"/>
        <v>20.689655172413779</v>
      </c>
      <c r="Q7375" s="1">
        <v>5.7408849999999996</v>
      </c>
      <c r="R7375" s="3">
        <v>1279700</v>
      </c>
    </row>
    <row r="7376" spans="1:18" x14ac:dyDescent="0.2">
      <c r="A7376" s="8">
        <v>44692</v>
      </c>
      <c r="B7376" s="1">
        <v>5.9</v>
      </c>
      <c r="C7376" s="1">
        <v>6.29</v>
      </c>
      <c r="D7376" s="1">
        <v>5.87</v>
      </c>
      <c r="E7376" s="1">
        <v>5.99</v>
      </c>
      <c r="G7376" s="6">
        <f t="shared" si="806"/>
        <v>0.22000000000000064</v>
      </c>
      <c r="H7376" s="1">
        <f t="shared" si="807"/>
        <v>0.22000000000000064</v>
      </c>
      <c r="I7376" s="1">
        <f t="shared" si="808"/>
        <v>0</v>
      </c>
      <c r="K7376" s="6">
        <f t="shared" ref="K7376:K7439" si="809">AVERAGE(H7363:H7376)</f>
        <v>6.7142857142857171E-2</v>
      </c>
      <c r="L7376" s="6">
        <f t="shared" ref="L7376:L7439" si="810">AVERAGE(I7363:I7376)</f>
        <v>0.15071428571428575</v>
      </c>
      <c r="M7376" s="6">
        <f t="shared" ref="M7376:M7439" si="811">K7376/L7376</f>
        <v>0.44549763033175366</v>
      </c>
      <c r="N7376" s="6">
        <f t="shared" si="805"/>
        <v>30.819672131147556</v>
      </c>
      <c r="Q7376" s="1">
        <v>5.9597749999999996</v>
      </c>
      <c r="R7376" s="3">
        <v>1001800</v>
      </c>
    </row>
    <row r="7377" spans="1:18" x14ac:dyDescent="0.2">
      <c r="A7377" s="8">
        <v>44693</v>
      </c>
      <c r="B7377" s="1">
        <v>5.87</v>
      </c>
      <c r="C7377" s="1">
        <v>6.03</v>
      </c>
      <c r="D7377" s="1">
        <v>5.5949999999999998</v>
      </c>
      <c r="E7377" s="1">
        <v>5.82</v>
      </c>
      <c r="G7377" s="6">
        <f t="shared" si="806"/>
        <v>-0.16999999999999993</v>
      </c>
      <c r="H7377" s="1">
        <f t="shared" si="807"/>
        <v>0</v>
      </c>
      <c r="I7377" s="1">
        <f t="shared" si="808"/>
        <v>0.16999999999999993</v>
      </c>
      <c r="K7377" s="6">
        <f t="shared" si="809"/>
        <v>6.7142857142857171E-2</v>
      </c>
      <c r="L7377" s="6">
        <f t="shared" si="810"/>
        <v>0.13285714285714287</v>
      </c>
      <c r="M7377" s="6">
        <f t="shared" si="811"/>
        <v>0.50537634408602172</v>
      </c>
      <c r="N7377" s="6">
        <f t="shared" ref="N7377:N7440" si="812">IF(L7377=0,100,100-(100/(1+M7377)))</f>
        <v>33.571428571428584</v>
      </c>
      <c r="Q7377" s="1">
        <v>5.7906329999999997</v>
      </c>
      <c r="R7377" s="3">
        <v>1310700</v>
      </c>
    </row>
    <row r="7378" spans="1:18" x14ac:dyDescent="0.2">
      <c r="A7378" s="8">
        <v>44694</v>
      </c>
      <c r="B7378" s="1">
        <v>5.97</v>
      </c>
      <c r="C7378" s="1">
        <v>6.3</v>
      </c>
      <c r="D7378" s="1">
        <v>5.95</v>
      </c>
      <c r="E7378" s="1">
        <v>6.18</v>
      </c>
      <c r="G7378" s="6">
        <f t="shared" si="806"/>
        <v>0.35999999999999943</v>
      </c>
      <c r="H7378" s="1">
        <f t="shared" si="807"/>
        <v>0.35999999999999943</v>
      </c>
      <c r="I7378" s="1">
        <f t="shared" si="808"/>
        <v>0</v>
      </c>
      <c r="K7378" s="6">
        <f t="shared" si="809"/>
        <v>9.2857142857142846E-2</v>
      </c>
      <c r="L7378" s="6">
        <f t="shared" si="810"/>
        <v>0.12142857142857144</v>
      </c>
      <c r="M7378" s="6">
        <f t="shared" si="811"/>
        <v>0.76470588235294101</v>
      </c>
      <c r="N7378" s="6">
        <f t="shared" si="812"/>
        <v>43.333333333333329</v>
      </c>
      <c r="Q7378" s="1">
        <v>6.1488160000000001</v>
      </c>
      <c r="R7378" s="3">
        <v>1681000</v>
      </c>
    </row>
    <row r="7379" spans="1:18" x14ac:dyDescent="0.2">
      <c r="A7379" s="8">
        <v>44697</v>
      </c>
      <c r="B7379" s="1">
        <v>6.18</v>
      </c>
      <c r="C7379" s="1">
        <v>6.63</v>
      </c>
      <c r="D7379" s="1">
        <v>6.18</v>
      </c>
      <c r="E7379" s="1">
        <v>6.52</v>
      </c>
      <c r="G7379" s="6">
        <f t="shared" si="806"/>
        <v>0.33999999999999986</v>
      </c>
      <c r="H7379" s="1">
        <f t="shared" si="807"/>
        <v>0.33999999999999986</v>
      </c>
      <c r="I7379" s="1">
        <f t="shared" si="808"/>
        <v>0</v>
      </c>
      <c r="K7379" s="6">
        <f t="shared" si="809"/>
        <v>0.11714285714285712</v>
      </c>
      <c r="L7379" s="6">
        <f t="shared" si="810"/>
        <v>0.11857142857142858</v>
      </c>
      <c r="M7379" s="6">
        <f t="shared" si="811"/>
        <v>0.9879518072289154</v>
      </c>
      <c r="N7379" s="6">
        <f t="shared" si="812"/>
        <v>49.696969696969695</v>
      </c>
      <c r="Q7379" s="1">
        <v>6.487101</v>
      </c>
      <c r="R7379" s="3">
        <v>982500</v>
      </c>
    </row>
    <row r="7380" spans="1:18" x14ac:dyDescent="0.2">
      <c r="A7380" s="8">
        <v>44698</v>
      </c>
      <c r="B7380" s="1">
        <v>6.66</v>
      </c>
      <c r="C7380" s="1">
        <v>6.8</v>
      </c>
      <c r="D7380" s="1">
        <v>6.41</v>
      </c>
      <c r="E7380" s="1">
        <v>6.62</v>
      </c>
      <c r="G7380" s="6">
        <f t="shared" si="806"/>
        <v>0.10000000000000053</v>
      </c>
      <c r="H7380" s="1">
        <f t="shared" si="807"/>
        <v>0.10000000000000053</v>
      </c>
      <c r="I7380" s="1">
        <f t="shared" si="808"/>
        <v>0</v>
      </c>
      <c r="K7380" s="6">
        <f t="shared" si="809"/>
        <v>0.12214285714285714</v>
      </c>
      <c r="L7380" s="6">
        <f t="shared" si="810"/>
        <v>0.11857142857142858</v>
      </c>
      <c r="M7380" s="6">
        <f t="shared" si="811"/>
        <v>1.0301204819277108</v>
      </c>
      <c r="N7380" s="6">
        <f t="shared" si="812"/>
        <v>50.741839762611278</v>
      </c>
      <c r="Q7380" s="1">
        <v>6.5865960000000001</v>
      </c>
      <c r="R7380" s="3">
        <v>1220700</v>
      </c>
    </row>
    <row r="7381" spans="1:18" x14ac:dyDescent="0.2">
      <c r="A7381" s="8">
        <v>44699</v>
      </c>
      <c r="B7381" s="1">
        <v>6.73</v>
      </c>
      <c r="C7381" s="1">
        <v>6.73</v>
      </c>
      <c r="D7381" s="1">
        <v>6.0650000000000004</v>
      </c>
      <c r="E7381" s="1">
        <v>6.22</v>
      </c>
      <c r="G7381" s="6">
        <f t="shared" si="806"/>
        <v>-0.40000000000000036</v>
      </c>
      <c r="H7381" s="1">
        <f t="shared" si="807"/>
        <v>0</v>
      </c>
      <c r="I7381" s="1">
        <f t="shared" si="808"/>
        <v>0.40000000000000036</v>
      </c>
      <c r="K7381" s="6">
        <f t="shared" si="809"/>
        <v>0.10285714285714288</v>
      </c>
      <c r="L7381" s="6">
        <f t="shared" si="810"/>
        <v>0.14714285714285719</v>
      </c>
      <c r="M7381" s="6">
        <f t="shared" si="811"/>
        <v>0.69902912621359226</v>
      </c>
      <c r="N7381" s="6">
        <f t="shared" si="812"/>
        <v>41.142857142857146</v>
      </c>
      <c r="Q7381" s="1">
        <v>6.1886140000000003</v>
      </c>
      <c r="R7381" s="3">
        <v>1309400</v>
      </c>
    </row>
    <row r="7382" spans="1:18" x14ac:dyDescent="0.2">
      <c r="A7382" s="8">
        <v>44700</v>
      </c>
      <c r="B7382" s="1">
        <v>6.02</v>
      </c>
      <c r="C7382" s="1">
        <v>6.45</v>
      </c>
      <c r="D7382" s="1">
        <v>6</v>
      </c>
      <c r="E7382" s="1">
        <v>6.3</v>
      </c>
      <c r="G7382" s="6">
        <f t="shared" si="806"/>
        <v>8.0000000000000071E-2</v>
      </c>
      <c r="H7382" s="1">
        <f t="shared" si="807"/>
        <v>8.0000000000000071E-2</v>
      </c>
      <c r="I7382" s="1">
        <f t="shared" si="808"/>
        <v>0</v>
      </c>
      <c r="K7382" s="6">
        <f t="shared" si="809"/>
        <v>0.10857142857142861</v>
      </c>
      <c r="L7382" s="6">
        <f t="shared" si="810"/>
        <v>0.12571428571428575</v>
      </c>
      <c r="M7382" s="6">
        <f t="shared" si="811"/>
        <v>0.86363636363636365</v>
      </c>
      <c r="N7382" s="6">
        <f t="shared" si="812"/>
        <v>46.341463414634148</v>
      </c>
      <c r="Q7382" s="1">
        <v>6.268211</v>
      </c>
      <c r="R7382" s="3">
        <v>775400</v>
      </c>
    </row>
    <row r="7383" spans="1:18" x14ac:dyDescent="0.2">
      <c r="A7383" s="8">
        <v>44701</v>
      </c>
      <c r="B7383" s="1">
        <v>6.42</v>
      </c>
      <c r="C7383" s="1">
        <v>6.5</v>
      </c>
      <c r="D7383" s="1">
        <v>6.14</v>
      </c>
      <c r="E7383" s="1">
        <v>6.36</v>
      </c>
      <c r="G7383" s="6">
        <f t="shared" si="806"/>
        <v>6.0000000000000497E-2</v>
      </c>
      <c r="H7383" s="1">
        <f t="shared" si="807"/>
        <v>6.0000000000000497E-2</v>
      </c>
      <c r="I7383" s="1">
        <f t="shared" si="808"/>
        <v>0</v>
      </c>
      <c r="K7383" s="6">
        <f t="shared" si="809"/>
        <v>0.11285714285714292</v>
      </c>
      <c r="L7383" s="6">
        <f t="shared" si="810"/>
        <v>0.1242857142857143</v>
      </c>
      <c r="M7383" s="6">
        <f t="shared" si="811"/>
        <v>0.90804597701149459</v>
      </c>
      <c r="N7383" s="6">
        <f t="shared" si="812"/>
        <v>47.590361445783145</v>
      </c>
      <c r="Q7383" s="1">
        <v>6.3279079999999999</v>
      </c>
      <c r="R7383" s="3">
        <v>756100</v>
      </c>
    </row>
    <row r="7384" spans="1:18" x14ac:dyDescent="0.2">
      <c r="A7384" s="8">
        <v>44704</v>
      </c>
      <c r="B7384" s="1">
        <v>6.43</v>
      </c>
      <c r="C7384" s="1">
        <v>6.59</v>
      </c>
      <c r="D7384" s="1">
        <v>6.2549999999999999</v>
      </c>
      <c r="E7384" s="1">
        <v>6.54</v>
      </c>
      <c r="G7384" s="6">
        <f t="shared" si="806"/>
        <v>0.17999999999999972</v>
      </c>
      <c r="H7384" s="1">
        <f t="shared" si="807"/>
        <v>0.17999999999999972</v>
      </c>
      <c r="I7384" s="1">
        <f t="shared" si="808"/>
        <v>0</v>
      </c>
      <c r="K7384" s="6">
        <f t="shared" si="809"/>
        <v>0.10642857142857144</v>
      </c>
      <c r="L7384" s="6">
        <f t="shared" si="810"/>
        <v>0.1242857142857143</v>
      </c>
      <c r="M7384" s="6">
        <f t="shared" si="811"/>
        <v>0.85632183908045978</v>
      </c>
      <c r="N7384" s="6">
        <f t="shared" si="812"/>
        <v>46.130030959752318</v>
      </c>
      <c r="Q7384" s="1">
        <v>6.5069999999999997</v>
      </c>
      <c r="R7384" s="3">
        <v>723000</v>
      </c>
    </row>
    <row r="7385" spans="1:18" x14ac:dyDescent="0.2">
      <c r="A7385" s="8">
        <v>44705</v>
      </c>
      <c r="B7385" s="1">
        <v>6.37</v>
      </c>
      <c r="C7385" s="1">
        <v>6.52</v>
      </c>
      <c r="D7385" s="1">
        <v>6.25</v>
      </c>
      <c r="E7385" s="1">
        <v>6.37</v>
      </c>
      <c r="G7385" s="6">
        <f t="shared" si="806"/>
        <v>-0.16999999999999993</v>
      </c>
      <c r="H7385" s="1">
        <f t="shared" si="807"/>
        <v>0</v>
      </c>
      <c r="I7385" s="1">
        <f t="shared" si="808"/>
        <v>0.16999999999999993</v>
      </c>
      <c r="K7385" s="6">
        <f t="shared" si="809"/>
        <v>0.10500000000000005</v>
      </c>
      <c r="L7385" s="6">
        <f t="shared" si="810"/>
        <v>0.13642857142857143</v>
      </c>
      <c r="M7385" s="6">
        <f t="shared" si="811"/>
        <v>0.76963350785340356</v>
      </c>
      <c r="N7385" s="6">
        <f t="shared" si="812"/>
        <v>43.491124260355043</v>
      </c>
      <c r="Q7385" s="1">
        <v>6.37</v>
      </c>
      <c r="R7385" s="3">
        <v>557700</v>
      </c>
    </row>
    <row r="7386" spans="1:18" x14ac:dyDescent="0.2">
      <c r="A7386" s="8">
        <v>44706</v>
      </c>
      <c r="B7386" s="1">
        <v>6.35</v>
      </c>
      <c r="C7386" s="1">
        <v>6.88</v>
      </c>
      <c r="D7386" s="1">
        <v>6.35</v>
      </c>
      <c r="E7386" s="1">
        <v>6.85</v>
      </c>
      <c r="G7386" s="6">
        <f t="shared" si="806"/>
        <v>0.47999999999999954</v>
      </c>
      <c r="H7386" s="1">
        <f t="shared" si="807"/>
        <v>0.47999999999999954</v>
      </c>
      <c r="I7386" s="1">
        <f t="shared" si="808"/>
        <v>0</v>
      </c>
      <c r="K7386" s="6">
        <f t="shared" si="809"/>
        <v>0.13928571428571429</v>
      </c>
      <c r="L7386" s="6">
        <f t="shared" si="810"/>
        <v>0.11285714285714292</v>
      </c>
      <c r="M7386" s="6">
        <f t="shared" si="811"/>
        <v>1.2341772151898727</v>
      </c>
      <c r="N7386" s="6">
        <f t="shared" si="812"/>
        <v>55.240793201133137</v>
      </c>
      <c r="Q7386" s="1">
        <v>6.85</v>
      </c>
      <c r="R7386" s="3">
        <v>954700</v>
      </c>
    </row>
    <row r="7387" spans="1:18" x14ac:dyDescent="0.2">
      <c r="A7387" s="8">
        <v>44707</v>
      </c>
      <c r="B7387" s="1">
        <v>6.94</v>
      </c>
      <c r="C7387" s="1">
        <v>7.39</v>
      </c>
      <c r="D7387" s="1">
        <v>6.94</v>
      </c>
      <c r="E7387" s="1">
        <v>7.2</v>
      </c>
      <c r="G7387" s="6">
        <f t="shared" si="806"/>
        <v>0.35000000000000053</v>
      </c>
      <c r="H7387" s="1">
        <f t="shared" si="807"/>
        <v>0.35000000000000053</v>
      </c>
      <c r="I7387" s="1">
        <f t="shared" si="808"/>
        <v>0</v>
      </c>
      <c r="K7387" s="6">
        <f t="shared" si="809"/>
        <v>0.15500000000000005</v>
      </c>
      <c r="L7387" s="6">
        <f t="shared" si="810"/>
        <v>0.11285714285714292</v>
      </c>
      <c r="M7387" s="6">
        <f t="shared" si="811"/>
        <v>1.3734177215189871</v>
      </c>
      <c r="N7387" s="6">
        <f t="shared" si="812"/>
        <v>57.86666666666666</v>
      </c>
      <c r="Q7387" s="1">
        <v>7.2</v>
      </c>
      <c r="R7387" s="3">
        <v>1166600</v>
      </c>
    </row>
    <row r="7388" spans="1:18" x14ac:dyDescent="0.2">
      <c r="A7388" s="8">
        <v>44708</v>
      </c>
      <c r="B7388" s="1">
        <v>7.15</v>
      </c>
      <c r="C7388" s="1">
        <v>7.67</v>
      </c>
      <c r="D7388" s="1">
        <v>7.15</v>
      </c>
      <c r="E7388" s="1">
        <v>7.47</v>
      </c>
      <c r="G7388" s="6">
        <f t="shared" si="806"/>
        <v>0.26999999999999957</v>
      </c>
      <c r="H7388" s="1">
        <f t="shared" si="807"/>
        <v>0.26999999999999957</v>
      </c>
      <c r="I7388" s="1">
        <f t="shared" si="808"/>
        <v>0</v>
      </c>
      <c r="K7388" s="6">
        <f t="shared" si="809"/>
        <v>0.17428571428571432</v>
      </c>
      <c r="L7388" s="6">
        <f t="shared" si="810"/>
        <v>5.6428571428571495E-2</v>
      </c>
      <c r="M7388" s="6">
        <f t="shared" si="811"/>
        <v>3.0886075949367058</v>
      </c>
      <c r="N7388" s="6">
        <f t="shared" si="812"/>
        <v>75.541795665634652</v>
      </c>
      <c r="Q7388" s="1">
        <v>7.47</v>
      </c>
      <c r="R7388" s="3">
        <v>1682700</v>
      </c>
    </row>
    <row r="7389" spans="1:18" x14ac:dyDescent="0.2">
      <c r="A7389" s="8">
        <v>44712</v>
      </c>
      <c r="B7389" s="1">
        <v>7.71</v>
      </c>
      <c r="C7389" s="1">
        <v>7.97</v>
      </c>
      <c r="D7389" s="1">
        <v>7.46</v>
      </c>
      <c r="E7389" s="1">
        <v>7.66</v>
      </c>
      <c r="G7389" s="6">
        <f t="shared" si="806"/>
        <v>0.19000000000000039</v>
      </c>
      <c r="H7389" s="1">
        <f t="shared" si="807"/>
        <v>0.19000000000000039</v>
      </c>
      <c r="I7389" s="1">
        <f t="shared" si="808"/>
        <v>0</v>
      </c>
      <c r="K7389" s="6">
        <f t="shared" si="809"/>
        <v>0.18785714285714292</v>
      </c>
      <c r="L7389" s="6">
        <f t="shared" si="810"/>
        <v>5.2857142857142873E-2</v>
      </c>
      <c r="M7389" s="6">
        <f t="shared" si="811"/>
        <v>3.5540540540540539</v>
      </c>
      <c r="N7389" s="6">
        <f t="shared" si="812"/>
        <v>78.041543026706236</v>
      </c>
      <c r="Q7389" s="1">
        <v>7.66</v>
      </c>
      <c r="R7389" s="3">
        <v>1952300</v>
      </c>
    </row>
    <row r="7390" spans="1:18" x14ac:dyDescent="0.2">
      <c r="A7390" s="8">
        <v>44713</v>
      </c>
      <c r="B7390" s="1">
        <v>7.75</v>
      </c>
      <c r="C7390" s="1">
        <v>8.16</v>
      </c>
      <c r="D7390" s="1">
        <v>7.73</v>
      </c>
      <c r="E7390" s="1">
        <v>8.15</v>
      </c>
      <c r="G7390" s="6">
        <f t="shared" si="806"/>
        <v>0.49000000000000021</v>
      </c>
      <c r="H7390" s="1">
        <f t="shared" si="807"/>
        <v>0.49000000000000021</v>
      </c>
      <c r="I7390" s="1">
        <f t="shared" si="808"/>
        <v>0</v>
      </c>
      <c r="K7390" s="6">
        <f t="shared" si="809"/>
        <v>0.20714285714285716</v>
      </c>
      <c r="L7390" s="6">
        <f t="shared" si="810"/>
        <v>5.2857142857142873E-2</v>
      </c>
      <c r="M7390" s="6">
        <f t="shared" si="811"/>
        <v>3.918918918918918</v>
      </c>
      <c r="N7390" s="6">
        <f t="shared" si="812"/>
        <v>79.670329670329664</v>
      </c>
      <c r="Q7390" s="1">
        <v>8.15</v>
      </c>
      <c r="R7390" s="3">
        <v>2327000</v>
      </c>
    </row>
    <row r="7391" spans="1:18" x14ac:dyDescent="0.2">
      <c r="A7391" s="8">
        <v>44714</v>
      </c>
      <c r="B7391" s="1">
        <v>8.06</v>
      </c>
      <c r="C7391" s="1">
        <v>8.56</v>
      </c>
      <c r="D7391" s="1">
        <v>8.0210000000000008</v>
      </c>
      <c r="E7391" s="1">
        <v>8.31</v>
      </c>
      <c r="G7391" s="6">
        <f t="shared" si="806"/>
        <v>0.16000000000000014</v>
      </c>
      <c r="H7391" s="1">
        <f t="shared" si="807"/>
        <v>0.16000000000000014</v>
      </c>
      <c r="I7391" s="1">
        <f t="shared" si="808"/>
        <v>0</v>
      </c>
      <c r="K7391" s="6">
        <f t="shared" si="809"/>
        <v>0.21857142857142861</v>
      </c>
      <c r="L7391" s="6">
        <f t="shared" si="810"/>
        <v>4.0714285714285738E-2</v>
      </c>
      <c r="M7391" s="6">
        <f t="shared" si="811"/>
        <v>5.368421052631577</v>
      </c>
      <c r="N7391" s="6">
        <f t="shared" si="812"/>
        <v>84.297520661157023</v>
      </c>
      <c r="Q7391" s="1">
        <v>8.31</v>
      </c>
      <c r="R7391" s="3">
        <v>1975400</v>
      </c>
    </row>
    <row r="7392" spans="1:18" x14ac:dyDescent="0.2">
      <c r="A7392" s="8">
        <v>44715</v>
      </c>
      <c r="B7392" s="1">
        <v>8.26</v>
      </c>
      <c r="C7392" s="1">
        <v>8.7650000000000006</v>
      </c>
      <c r="D7392" s="1">
        <v>8.25</v>
      </c>
      <c r="E7392" s="1">
        <v>8.52</v>
      </c>
      <c r="G7392" s="6">
        <f t="shared" si="806"/>
        <v>0.20999999999999908</v>
      </c>
      <c r="H7392" s="1">
        <f t="shared" si="807"/>
        <v>0.20999999999999908</v>
      </c>
      <c r="I7392" s="1">
        <f t="shared" si="808"/>
        <v>0</v>
      </c>
      <c r="K7392" s="6">
        <f t="shared" si="809"/>
        <v>0.20785714285714288</v>
      </c>
      <c r="L7392" s="6">
        <f t="shared" si="810"/>
        <v>4.0714285714285738E-2</v>
      </c>
      <c r="M7392" s="6">
        <f t="shared" si="811"/>
        <v>5.1052631578947345</v>
      </c>
      <c r="N7392" s="6">
        <f t="shared" si="812"/>
        <v>83.620689655172413</v>
      </c>
      <c r="Q7392" s="1">
        <v>8.52</v>
      </c>
      <c r="R7392" s="3">
        <v>1974300</v>
      </c>
    </row>
    <row r="7393" spans="1:18" x14ac:dyDescent="0.2">
      <c r="A7393" s="8">
        <v>44718</v>
      </c>
      <c r="B7393" s="1">
        <v>8.7100000000000009</v>
      </c>
      <c r="C7393" s="1">
        <v>8.77</v>
      </c>
      <c r="D7393" s="1">
        <v>7.77</v>
      </c>
      <c r="E7393" s="1">
        <v>7.93</v>
      </c>
      <c r="G7393" s="6">
        <f t="shared" si="806"/>
        <v>-0.58999999999999986</v>
      </c>
      <c r="H7393" s="1">
        <f t="shared" si="807"/>
        <v>0</v>
      </c>
      <c r="I7393" s="1">
        <f t="shared" si="808"/>
        <v>0.58999999999999986</v>
      </c>
      <c r="K7393" s="6">
        <f t="shared" si="809"/>
        <v>0.18357142857142858</v>
      </c>
      <c r="L7393" s="6">
        <f t="shared" si="810"/>
        <v>8.2857142857142865E-2</v>
      </c>
      <c r="M7393" s="6">
        <f t="shared" si="811"/>
        <v>2.2155172413793101</v>
      </c>
      <c r="N7393" s="6">
        <f t="shared" si="812"/>
        <v>68.900804289544226</v>
      </c>
      <c r="Q7393" s="1">
        <v>7.93</v>
      </c>
      <c r="R7393" s="3">
        <v>3106900</v>
      </c>
    </row>
    <row r="7394" spans="1:18" x14ac:dyDescent="0.2">
      <c r="A7394" s="8">
        <v>44719</v>
      </c>
      <c r="B7394" s="1">
        <v>7.92</v>
      </c>
      <c r="C7394" s="1">
        <v>8.4499999999999993</v>
      </c>
      <c r="D7394" s="1">
        <v>7.82</v>
      </c>
      <c r="E7394" s="1">
        <v>8.35</v>
      </c>
      <c r="G7394" s="6">
        <f t="shared" si="806"/>
        <v>0.41999999999999993</v>
      </c>
      <c r="H7394" s="1">
        <f t="shared" si="807"/>
        <v>0.41999999999999993</v>
      </c>
      <c r="I7394" s="1">
        <f t="shared" si="808"/>
        <v>0</v>
      </c>
      <c r="K7394" s="6">
        <f t="shared" si="809"/>
        <v>0.20642857142857141</v>
      </c>
      <c r="L7394" s="6">
        <f t="shared" si="810"/>
        <v>8.2857142857142865E-2</v>
      </c>
      <c r="M7394" s="6">
        <f t="shared" si="811"/>
        <v>2.491379310344827</v>
      </c>
      <c r="N7394" s="6">
        <f t="shared" si="812"/>
        <v>71.358024691358025</v>
      </c>
      <c r="Q7394" s="1">
        <v>8.35</v>
      </c>
      <c r="R7394" s="3">
        <v>2509500</v>
      </c>
    </row>
    <row r="7395" spans="1:18" x14ac:dyDescent="0.2">
      <c r="A7395" s="8">
        <v>44720</v>
      </c>
      <c r="B7395" s="1">
        <v>8.2100000000000009</v>
      </c>
      <c r="C7395" s="1">
        <v>8.5500000000000007</v>
      </c>
      <c r="D7395" s="1">
        <v>8.1</v>
      </c>
      <c r="E7395" s="1">
        <v>8.32</v>
      </c>
      <c r="G7395" s="6">
        <f t="shared" si="806"/>
        <v>-2.9999999999999361E-2</v>
      </c>
      <c r="H7395" s="1">
        <f t="shared" si="807"/>
        <v>0</v>
      </c>
      <c r="I7395" s="1">
        <f t="shared" si="808"/>
        <v>2.9999999999999361E-2</v>
      </c>
      <c r="K7395" s="6">
        <f t="shared" si="809"/>
        <v>0.20642857142857141</v>
      </c>
      <c r="L7395" s="6">
        <f t="shared" si="810"/>
        <v>5.642857142857137E-2</v>
      </c>
      <c r="M7395" s="6">
        <f t="shared" si="811"/>
        <v>3.6582278481012693</v>
      </c>
      <c r="N7395" s="6">
        <f t="shared" si="812"/>
        <v>78.532608695652186</v>
      </c>
      <c r="Q7395" s="1">
        <v>8.32</v>
      </c>
      <c r="R7395" s="3">
        <v>1384700</v>
      </c>
    </row>
    <row r="7396" spans="1:18" x14ac:dyDescent="0.2">
      <c r="A7396" s="8">
        <v>44721</v>
      </c>
      <c r="B7396" s="1">
        <v>8.24</v>
      </c>
      <c r="C7396" s="1">
        <v>8.3000000000000007</v>
      </c>
      <c r="D7396" s="1">
        <v>7.78</v>
      </c>
      <c r="E7396" s="1">
        <v>7.97</v>
      </c>
      <c r="G7396" s="6">
        <f t="shared" si="806"/>
        <v>-0.35000000000000053</v>
      </c>
      <c r="H7396" s="1">
        <f t="shared" si="807"/>
        <v>0</v>
      </c>
      <c r="I7396" s="1">
        <f t="shared" si="808"/>
        <v>0.35000000000000053</v>
      </c>
      <c r="K7396" s="6">
        <f t="shared" si="809"/>
        <v>0.20071428571428568</v>
      </c>
      <c r="L7396" s="6">
        <f t="shared" si="810"/>
        <v>8.1428571428571406E-2</v>
      </c>
      <c r="M7396" s="6">
        <f t="shared" si="811"/>
        <v>2.4649122807017547</v>
      </c>
      <c r="N7396" s="6">
        <f t="shared" si="812"/>
        <v>71.139240506329116</v>
      </c>
      <c r="Q7396" s="1">
        <v>7.97</v>
      </c>
      <c r="R7396" s="3">
        <v>1552600</v>
      </c>
    </row>
    <row r="7397" spans="1:18" x14ac:dyDescent="0.2">
      <c r="A7397" s="8">
        <v>44722</v>
      </c>
      <c r="B7397" s="1">
        <v>7.83</v>
      </c>
      <c r="C7397" s="1">
        <v>8.18</v>
      </c>
      <c r="D7397" s="1">
        <v>7.72</v>
      </c>
      <c r="E7397" s="1">
        <v>8.11</v>
      </c>
      <c r="G7397" s="6">
        <f t="shared" si="806"/>
        <v>0.13999999999999968</v>
      </c>
      <c r="H7397" s="1">
        <f t="shared" si="807"/>
        <v>0.13999999999999968</v>
      </c>
      <c r="I7397" s="1">
        <f t="shared" si="808"/>
        <v>0</v>
      </c>
      <c r="K7397" s="6">
        <f t="shared" si="809"/>
        <v>0.20642857142857135</v>
      </c>
      <c r="L7397" s="6">
        <f t="shared" si="810"/>
        <v>8.1428571428571406E-2</v>
      </c>
      <c r="M7397" s="6">
        <f t="shared" si="811"/>
        <v>2.5350877192982453</v>
      </c>
      <c r="N7397" s="6">
        <f t="shared" si="812"/>
        <v>71.712158808932998</v>
      </c>
      <c r="Q7397" s="1">
        <v>8.11</v>
      </c>
      <c r="R7397" s="3">
        <v>1344500</v>
      </c>
    </row>
    <row r="7398" spans="1:18" x14ac:dyDescent="0.2">
      <c r="A7398" s="8">
        <v>44725</v>
      </c>
      <c r="B7398" s="1">
        <v>7.75</v>
      </c>
      <c r="C7398" s="1">
        <v>7.89</v>
      </c>
      <c r="D7398" s="1">
        <v>7.32</v>
      </c>
      <c r="E7398" s="1">
        <v>7.45</v>
      </c>
      <c r="G7398" s="6">
        <f t="shared" si="806"/>
        <v>-0.65999999999999925</v>
      </c>
      <c r="H7398" s="1">
        <f t="shared" si="807"/>
        <v>0</v>
      </c>
      <c r="I7398" s="1">
        <f t="shared" si="808"/>
        <v>0.65999999999999925</v>
      </c>
      <c r="K7398" s="6">
        <f t="shared" si="809"/>
        <v>0.19357142857142851</v>
      </c>
      <c r="L7398" s="6">
        <f t="shared" si="810"/>
        <v>0.1285714285714285</v>
      </c>
      <c r="M7398" s="6">
        <f t="shared" si="811"/>
        <v>1.5055555555555558</v>
      </c>
      <c r="N7398" s="6">
        <f t="shared" si="812"/>
        <v>60.088691796008867</v>
      </c>
      <c r="Q7398" s="1">
        <v>7.45</v>
      </c>
      <c r="R7398" s="3">
        <v>1811100</v>
      </c>
    </row>
    <row r="7399" spans="1:18" x14ac:dyDescent="0.2">
      <c r="A7399" s="8">
        <v>44726</v>
      </c>
      <c r="B7399" s="1">
        <v>7.73</v>
      </c>
      <c r="C7399" s="1">
        <v>8.01</v>
      </c>
      <c r="D7399" s="1">
        <v>7.52</v>
      </c>
      <c r="E7399" s="1">
        <v>7.65</v>
      </c>
      <c r="G7399" s="6">
        <f t="shared" si="806"/>
        <v>0.20000000000000018</v>
      </c>
      <c r="H7399" s="1">
        <f t="shared" si="807"/>
        <v>0.20000000000000018</v>
      </c>
      <c r="I7399" s="1">
        <f t="shared" si="808"/>
        <v>0</v>
      </c>
      <c r="K7399" s="6">
        <f t="shared" si="809"/>
        <v>0.2078571428571428</v>
      </c>
      <c r="L7399" s="6">
        <f t="shared" si="810"/>
        <v>0.11642857142857135</v>
      </c>
      <c r="M7399" s="6">
        <f t="shared" si="811"/>
        <v>1.7852760736196325</v>
      </c>
      <c r="N7399" s="6">
        <f t="shared" si="812"/>
        <v>64.096916299559481</v>
      </c>
      <c r="Q7399" s="1">
        <v>7.65</v>
      </c>
      <c r="R7399" s="3">
        <v>1978300</v>
      </c>
    </row>
    <row r="7400" spans="1:18" x14ac:dyDescent="0.2">
      <c r="A7400" s="8">
        <v>44727</v>
      </c>
      <c r="B7400" s="1">
        <v>7.56</v>
      </c>
      <c r="C7400" s="1">
        <v>8.18</v>
      </c>
      <c r="D7400" s="1">
        <v>7.56</v>
      </c>
      <c r="E7400" s="1">
        <v>8.0500000000000007</v>
      </c>
      <c r="G7400" s="6">
        <f t="shared" si="806"/>
        <v>0.40000000000000036</v>
      </c>
      <c r="H7400" s="1">
        <f t="shared" si="807"/>
        <v>0.40000000000000036</v>
      </c>
      <c r="I7400" s="1">
        <f t="shared" si="808"/>
        <v>0</v>
      </c>
      <c r="K7400" s="6">
        <f t="shared" si="809"/>
        <v>0.20214285714285715</v>
      </c>
      <c r="L7400" s="6">
        <f t="shared" si="810"/>
        <v>0.11642857142857135</v>
      </c>
      <c r="M7400" s="6">
        <f t="shared" si="811"/>
        <v>1.7361963190184062</v>
      </c>
      <c r="N7400" s="6">
        <f t="shared" si="812"/>
        <v>63.452914798206294</v>
      </c>
      <c r="Q7400" s="1">
        <v>8.0500000000000007</v>
      </c>
      <c r="R7400" s="3">
        <v>1948300</v>
      </c>
    </row>
    <row r="7401" spans="1:18" x14ac:dyDescent="0.2">
      <c r="A7401" s="8">
        <v>44728</v>
      </c>
      <c r="B7401" s="1">
        <v>7.81</v>
      </c>
      <c r="C7401" s="1">
        <v>8.65</v>
      </c>
      <c r="D7401" s="1">
        <v>7.8</v>
      </c>
      <c r="E7401" s="1">
        <v>8.0399999999999991</v>
      </c>
      <c r="G7401" s="6">
        <f t="shared" si="806"/>
        <v>-1.0000000000001563E-2</v>
      </c>
      <c r="H7401" s="1">
        <f t="shared" si="807"/>
        <v>0</v>
      </c>
      <c r="I7401" s="1">
        <f t="shared" si="808"/>
        <v>1.0000000000001563E-2</v>
      </c>
      <c r="K7401" s="6">
        <f t="shared" si="809"/>
        <v>0.1771428571428571</v>
      </c>
      <c r="L7401" s="6">
        <f t="shared" si="810"/>
        <v>0.11714285714285719</v>
      </c>
      <c r="M7401" s="6">
        <f t="shared" si="811"/>
        <v>1.5121951219512186</v>
      </c>
      <c r="N7401" s="6">
        <f t="shared" si="812"/>
        <v>60.194174757281537</v>
      </c>
      <c r="Q7401" s="1">
        <v>8.0399999999999991</v>
      </c>
      <c r="R7401" s="3">
        <v>4380100</v>
      </c>
    </row>
    <row r="7402" spans="1:18" x14ac:dyDescent="0.2">
      <c r="A7402" s="8">
        <v>44729</v>
      </c>
      <c r="B7402" s="1">
        <v>8.1</v>
      </c>
      <c r="C7402" s="1">
        <v>8.3699999999999992</v>
      </c>
      <c r="D7402" s="1">
        <v>7.33</v>
      </c>
      <c r="E7402" s="1">
        <v>7.44</v>
      </c>
      <c r="G7402" s="6">
        <f t="shared" si="806"/>
        <v>-0.59999999999999876</v>
      </c>
      <c r="H7402" s="1">
        <f t="shared" si="807"/>
        <v>0</v>
      </c>
      <c r="I7402" s="1">
        <f t="shared" si="808"/>
        <v>0.59999999999999876</v>
      </c>
      <c r="K7402" s="6">
        <f t="shared" si="809"/>
        <v>0.15785714285714286</v>
      </c>
      <c r="L7402" s="6">
        <f t="shared" si="810"/>
        <v>0.15999999999999995</v>
      </c>
      <c r="M7402" s="6">
        <f t="shared" si="811"/>
        <v>0.98660714285714324</v>
      </c>
      <c r="N7402" s="6">
        <f t="shared" si="812"/>
        <v>49.662921348314619</v>
      </c>
      <c r="Q7402" s="1">
        <v>7.44</v>
      </c>
      <c r="R7402" s="3">
        <v>8607900</v>
      </c>
    </row>
    <row r="7403" spans="1:18" x14ac:dyDescent="0.2">
      <c r="A7403" s="8">
        <v>44733</v>
      </c>
      <c r="B7403" s="1">
        <v>7.6</v>
      </c>
      <c r="C7403" s="1">
        <v>8.66</v>
      </c>
      <c r="D7403" s="1">
        <v>7.6</v>
      </c>
      <c r="E7403" s="1">
        <v>8.6</v>
      </c>
      <c r="G7403" s="6">
        <f t="shared" si="806"/>
        <v>1.1599999999999993</v>
      </c>
      <c r="H7403" s="1">
        <f t="shared" si="807"/>
        <v>1.1599999999999993</v>
      </c>
      <c r="I7403" s="1">
        <f t="shared" si="808"/>
        <v>0</v>
      </c>
      <c r="K7403" s="6">
        <f t="shared" si="809"/>
        <v>0.22714285714285706</v>
      </c>
      <c r="L7403" s="6">
        <f t="shared" si="810"/>
        <v>0.15999999999999995</v>
      </c>
      <c r="M7403" s="6">
        <f t="shared" si="811"/>
        <v>1.4196428571428572</v>
      </c>
      <c r="N7403" s="6">
        <f t="shared" si="812"/>
        <v>58.671586715867157</v>
      </c>
      <c r="Q7403" s="1">
        <v>8.6</v>
      </c>
      <c r="R7403" s="3">
        <v>4547900</v>
      </c>
    </row>
    <row r="7404" spans="1:18" x14ac:dyDescent="0.2">
      <c r="A7404" s="8">
        <v>44734</v>
      </c>
      <c r="B7404" s="1">
        <v>8</v>
      </c>
      <c r="C7404" s="1">
        <v>8.25</v>
      </c>
      <c r="D7404" s="1">
        <v>7.71</v>
      </c>
      <c r="E7404" s="1">
        <v>7.83</v>
      </c>
      <c r="G7404" s="6">
        <f t="shared" si="806"/>
        <v>-0.76999999999999957</v>
      </c>
      <c r="H7404" s="1">
        <f t="shared" si="807"/>
        <v>0</v>
      </c>
      <c r="I7404" s="1">
        <f t="shared" si="808"/>
        <v>0.76999999999999957</v>
      </c>
      <c r="K7404" s="6">
        <f t="shared" si="809"/>
        <v>0.19214285714285703</v>
      </c>
      <c r="L7404" s="6">
        <f t="shared" si="810"/>
        <v>0.21499999999999991</v>
      </c>
      <c r="M7404" s="6">
        <f t="shared" si="811"/>
        <v>0.89368770764119587</v>
      </c>
      <c r="N7404" s="6">
        <f t="shared" si="812"/>
        <v>47.192982456140342</v>
      </c>
      <c r="Q7404" s="1">
        <v>7.83</v>
      </c>
      <c r="R7404" s="3">
        <v>2488400</v>
      </c>
    </row>
    <row r="7405" spans="1:18" x14ac:dyDescent="0.2">
      <c r="A7405" s="8">
        <v>44735</v>
      </c>
      <c r="B7405" s="1">
        <v>7.94</v>
      </c>
      <c r="C7405" s="1">
        <v>7.98</v>
      </c>
      <c r="D7405" s="1">
        <v>6.6</v>
      </c>
      <c r="E7405" s="1">
        <v>6.78</v>
      </c>
      <c r="G7405" s="6">
        <f t="shared" si="806"/>
        <v>-1.0499999999999998</v>
      </c>
      <c r="H7405" s="1">
        <f t="shared" si="807"/>
        <v>0</v>
      </c>
      <c r="I7405" s="1">
        <f t="shared" si="808"/>
        <v>1.0499999999999998</v>
      </c>
      <c r="K7405" s="6">
        <f t="shared" si="809"/>
        <v>0.18071428571428561</v>
      </c>
      <c r="L7405" s="6">
        <f t="shared" si="810"/>
        <v>0.28999999999999992</v>
      </c>
      <c r="M7405" s="6">
        <f t="shared" si="811"/>
        <v>0.62315270935960565</v>
      </c>
      <c r="N7405" s="6">
        <f t="shared" si="812"/>
        <v>38.391502276176013</v>
      </c>
      <c r="Q7405" s="1">
        <v>6.78</v>
      </c>
      <c r="R7405" s="3">
        <v>3911000</v>
      </c>
    </row>
    <row r="7406" spans="1:18" x14ac:dyDescent="0.2">
      <c r="A7406" s="8">
        <v>44736</v>
      </c>
      <c r="B7406" s="1">
        <v>6.92</v>
      </c>
      <c r="C7406" s="1">
        <v>7.66</v>
      </c>
      <c r="D7406" s="1">
        <v>6.7</v>
      </c>
      <c r="E7406" s="1">
        <v>7.22</v>
      </c>
      <c r="G7406" s="6">
        <f t="shared" si="806"/>
        <v>0.4399999999999995</v>
      </c>
      <c r="H7406" s="1">
        <f t="shared" si="807"/>
        <v>0.4399999999999995</v>
      </c>
      <c r="I7406" s="1">
        <f t="shared" si="808"/>
        <v>0</v>
      </c>
      <c r="K7406" s="6">
        <f t="shared" si="809"/>
        <v>0.19714285714285706</v>
      </c>
      <c r="L7406" s="6">
        <f t="shared" si="810"/>
        <v>0.28999999999999992</v>
      </c>
      <c r="M7406" s="6">
        <f t="shared" si="811"/>
        <v>0.67980295566502458</v>
      </c>
      <c r="N7406" s="6">
        <f t="shared" si="812"/>
        <v>40.469208211143687</v>
      </c>
      <c r="Q7406" s="1">
        <v>7.22</v>
      </c>
      <c r="R7406" s="3">
        <v>10290500</v>
      </c>
    </row>
    <row r="7407" spans="1:18" x14ac:dyDescent="0.2">
      <c r="A7407" s="8">
        <v>44739</v>
      </c>
      <c r="B7407" s="1">
        <v>7.37</v>
      </c>
      <c r="C7407" s="1">
        <v>7.75</v>
      </c>
      <c r="D7407" s="1">
        <v>7.36</v>
      </c>
      <c r="E7407" s="1">
        <v>7.7</v>
      </c>
      <c r="G7407" s="6">
        <f t="shared" si="806"/>
        <v>0.48000000000000043</v>
      </c>
      <c r="H7407" s="1">
        <f t="shared" si="807"/>
        <v>0.48000000000000043</v>
      </c>
      <c r="I7407" s="1">
        <f t="shared" si="808"/>
        <v>0</v>
      </c>
      <c r="K7407" s="6">
        <f t="shared" si="809"/>
        <v>0.23142857142857137</v>
      </c>
      <c r="L7407" s="6">
        <f t="shared" si="810"/>
        <v>0.24785714285714278</v>
      </c>
      <c r="M7407" s="6">
        <f t="shared" si="811"/>
        <v>0.93371757925072052</v>
      </c>
      <c r="N7407" s="6">
        <f t="shared" si="812"/>
        <v>48.28614008941878</v>
      </c>
      <c r="Q7407" s="1">
        <v>7.7</v>
      </c>
      <c r="R7407" s="3">
        <v>2487500</v>
      </c>
    </row>
    <row r="7408" spans="1:18" x14ac:dyDescent="0.2">
      <c r="A7408" s="8">
        <v>44740</v>
      </c>
      <c r="B7408" s="1">
        <v>8.14</v>
      </c>
      <c r="C7408" s="1">
        <v>8.4600000000000009</v>
      </c>
      <c r="D7408" s="1">
        <v>7.88</v>
      </c>
      <c r="E7408" s="1">
        <v>8.08</v>
      </c>
      <c r="G7408" s="6">
        <f t="shared" si="806"/>
        <v>0.37999999999999989</v>
      </c>
      <c r="H7408" s="1">
        <f t="shared" si="807"/>
        <v>0.37999999999999989</v>
      </c>
      <c r="I7408" s="1">
        <f t="shared" si="808"/>
        <v>0</v>
      </c>
      <c r="K7408" s="6">
        <f t="shared" si="809"/>
        <v>0.22857142857142851</v>
      </c>
      <c r="L7408" s="6">
        <f t="shared" si="810"/>
        <v>0.24785714285714278</v>
      </c>
      <c r="M7408" s="6">
        <f t="shared" si="811"/>
        <v>0.92219020172910671</v>
      </c>
      <c r="N7408" s="6">
        <f t="shared" si="812"/>
        <v>47.976011994003002</v>
      </c>
      <c r="Q7408" s="1">
        <v>8.08</v>
      </c>
      <c r="R7408" s="3">
        <v>2802700</v>
      </c>
    </row>
    <row r="7409" spans="1:18" x14ac:dyDescent="0.2">
      <c r="A7409" s="8">
        <v>44741</v>
      </c>
      <c r="B7409" s="1">
        <v>8.1999999999999993</v>
      </c>
      <c r="C7409" s="1">
        <v>8.2850000000000001</v>
      </c>
      <c r="D7409" s="1">
        <v>7.42</v>
      </c>
      <c r="E7409" s="1">
        <v>7.52</v>
      </c>
      <c r="G7409" s="6">
        <f t="shared" si="806"/>
        <v>-0.5600000000000005</v>
      </c>
      <c r="H7409" s="1">
        <f t="shared" si="807"/>
        <v>0</v>
      </c>
      <c r="I7409" s="1">
        <f t="shared" si="808"/>
        <v>0.5600000000000005</v>
      </c>
      <c r="K7409" s="6">
        <f t="shared" si="809"/>
        <v>0.22857142857142851</v>
      </c>
      <c r="L7409" s="6">
        <f t="shared" si="810"/>
        <v>0.2857142857142857</v>
      </c>
      <c r="M7409" s="6">
        <f t="shared" si="811"/>
        <v>0.79999999999999982</v>
      </c>
      <c r="N7409" s="6">
        <f t="shared" si="812"/>
        <v>44.444444444444436</v>
      </c>
      <c r="Q7409" s="1">
        <v>7.52</v>
      </c>
      <c r="R7409" s="3">
        <v>1910200</v>
      </c>
    </row>
    <row r="7410" spans="1:18" x14ac:dyDescent="0.2">
      <c r="A7410" s="8">
        <v>44742</v>
      </c>
      <c r="B7410" s="1">
        <v>7.31</v>
      </c>
      <c r="C7410" s="1">
        <v>7.54</v>
      </c>
      <c r="D7410" s="1">
        <v>6.92</v>
      </c>
      <c r="E7410" s="1">
        <v>6.94</v>
      </c>
      <c r="G7410" s="6">
        <f t="shared" si="806"/>
        <v>-0.57999999999999918</v>
      </c>
      <c r="H7410" s="1">
        <f t="shared" si="807"/>
        <v>0</v>
      </c>
      <c r="I7410" s="1">
        <f t="shared" si="808"/>
        <v>0.57999999999999918</v>
      </c>
      <c r="K7410" s="6">
        <f t="shared" si="809"/>
        <v>0.22857142857142851</v>
      </c>
      <c r="L7410" s="6">
        <f t="shared" si="810"/>
        <v>0.30214285714285705</v>
      </c>
      <c r="M7410" s="6">
        <f t="shared" si="811"/>
        <v>0.75650118203309691</v>
      </c>
      <c r="N7410" s="6">
        <f t="shared" si="812"/>
        <v>43.068640646029607</v>
      </c>
      <c r="Q7410" s="1">
        <v>6.94</v>
      </c>
      <c r="R7410" s="3">
        <v>3125300</v>
      </c>
    </row>
    <row r="7411" spans="1:18" x14ac:dyDescent="0.2">
      <c r="A7411" s="8">
        <v>44743</v>
      </c>
      <c r="B7411" s="1">
        <v>6.96</v>
      </c>
      <c r="C7411" s="1">
        <v>7.0529999999999999</v>
      </c>
      <c r="D7411" s="1">
        <v>6.54</v>
      </c>
      <c r="E7411" s="1">
        <v>6.88</v>
      </c>
      <c r="G7411" s="6">
        <f t="shared" si="806"/>
        <v>-6.0000000000000497E-2</v>
      </c>
      <c r="H7411" s="1">
        <f t="shared" si="807"/>
        <v>0</v>
      </c>
      <c r="I7411" s="1">
        <f t="shared" si="808"/>
        <v>6.0000000000000497E-2</v>
      </c>
      <c r="K7411" s="6">
        <f t="shared" si="809"/>
        <v>0.21857142857142856</v>
      </c>
      <c r="L7411" s="6">
        <f t="shared" si="810"/>
        <v>0.30642857142857138</v>
      </c>
      <c r="M7411" s="6">
        <f t="shared" si="811"/>
        <v>0.71328671328671334</v>
      </c>
      <c r="N7411" s="6">
        <f t="shared" si="812"/>
        <v>41.632653061224488</v>
      </c>
      <c r="Q7411" s="1">
        <v>6.88</v>
      </c>
      <c r="R7411" s="3">
        <v>1805300</v>
      </c>
    </row>
    <row r="7412" spans="1:18" x14ac:dyDescent="0.2">
      <c r="A7412" s="8">
        <v>44747</v>
      </c>
      <c r="B7412" s="1">
        <v>6.68</v>
      </c>
      <c r="C7412" s="1">
        <v>6.77</v>
      </c>
      <c r="D7412" s="1">
        <v>6.12</v>
      </c>
      <c r="E7412" s="1">
        <v>6.4</v>
      </c>
      <c r="G7412" s="6">
        <f t="shared" si="806"/>
        <v>-0.47999999999999954</v>
      </c>
      <c r="H7412" s="1">
        <f t="shared" si="807"/>
        <v>0</v>
      </c>
      <c r="I7412" s="1">
        <f t="shared" si="808"/>
        <v>0.47999999999999954</v>
      </c>
      <c r="K7412" s="6">
        <f t="shared" si="809"/>
        <v>0.21857142857142856</v>
      </c>
      <c r="L7412" s="6">
        <f t="shared" si="810"/>
        <v>0.29357142857142854</v>
      </c>
      <c r="M7412" s="6">
        <f t="shared" si="811"/>
        <v>0.74452554744525545</v>
      </c>
      <c r="N7412" s="6">
        <f t="shared" si="812"/>
        <v>42.677824267782427</v>
      </c>
      <c r="Q7412" s="1">
        <v>6.4</v>
      </c>
      <c r="R7412" s="3">
        <v>1956500</v>
      </c>
    </row>
    <row r="7413" spans="1:18" x14ac:dyDescent="0.2">
      <c r="A7413" s="8">
        <v>44748</v>
      </c>
      <c r="B7413" s="1">
        <v>6.26</v>
      </c>
      <c r="C7413" s="1">
        <v>6.41</v>
      </c>
      <c r="D7413" s="1">
        <v>5.82</v>
      </c>
      <c r="E7413" s="1">
        <v>6.11</v>
      </c>
      <c r="G7413" s="6">
        <f t="shared" si="806"/>
        <v>-0.29000000000000004</v>
      </c>
      <c r="H7413" s="1">
        <f t="shared" si="807"/>
        <v>0</v>
      </c>
      <c r="I7413" s="1">
        <f t="shared" si="808"/>
        <v>0.29000000000000004</v>
      </c>
      <c r="K7413" s="6">
        <f t="shared" si="809"/>
        <v>0.20428571428571424</v>
      </c>
      <c r="L7413" s="6">
        <f t="shared" si="810"/>
        <v>0.31428571428571422</v>
      </c>
      <c r="M7413" s="6">
        <f t="shared" si="811"/>
        <v>0.65</v>
      </c>
      <c r="N7413" s="6">
        <f t="shared" si="812"/>
        <v>39.393939393939391</v>
      </c>
      <c r="Q7413" s="1">
        <v>6.11</v>
      </c>
      <c r="R7413" s="3">
        <v>2275500</v>
      </c>
    </row>
    <row r="7414" spans="1:18" x14ac:dyDescent="0.2">
      <c r="A7414" s="8">
        <v>44749</v>
      </c>
      <c r="B7414" s="1">
        <v>6.36</v>
      </c>
      <c r="C7414" s="1">
        <v>6.74</v>
      </c>
      <c r="D7414" s="1">
        <v>6.31</v>
      </c>
      <c r="E7414" s="1">
        <v>6.58</v>
      </c>
      <c r="G7414" s="6">
        <f t="shared" si="806"/>
        <v>0.46999999999999975</v>
      </c>
      <c r="H7414" s="1">
        <f t="shared" si="807"/>
        <v>0.46999999999999975</v>
      </c>
      <c r="I7414" s="1">
        <f t="shared" si="808"/>
        <v>0</v>
      </c>
      <c r="K7414" s="6">
        <f t="shared" si="809"/>
        <v>0.20928571428571421</v>
      </c>
      <c r="L7414" s="6">
        <f t="shared" si="810"/>
        <v>0.31428571428571422</v>
      </c>
      <c r="M7414" s="6">
        <f t="shared" si="811"/>
        <v>0.66590909090909078</v>
      </c>
      <c r="N7414" s="6">
        <f t="shared" si="812"/>
        <v>39.972714870395627</v>
      </c>
      <c r="Q7414" s="1">
        <v>6.58</v>
      </c>
      <c r="R7414" s="3">
        <v>1757800</v>
      </c>
    </row>
    <row r="7415" spans="1:18" x14ac:dyDescent="0.2">
      <c r="A7415" s="8">
        <v>44750</v>
      </c>
      <c r="B7415" s="1">
        <v>6.73</v>
      </c>
      <c r="C7415" s="1">
        <v>6.73</v>
      </c>
      <c r="D7415" s="1">
        <v>6.36</v>
      </c>
      <c r="E7415" s="1">
        <v>6.58</v>
      </c>
      <c r="G7415" s="6">
        <f t="shared" si="806"/>
        <v>0</v>
      </c>
      <c r="H7415" s="1">
        <f t="shared" si="807"/>
        <v>0</v>
      </c>
      <c r="I7415" s="1">
        <f t="shared" si="808"/>
        <v>0</v>
      </c>
      <c r="K7415" s="6">
        <f t="shared" si="809"/>
        <v>0.20928571428571421</v>
      </c>
      <c r="L7415" s="6">
        <f t="shared" si="810"/>
        <v>0.31357142857142845</v>
      </c>
      <c r="M7415" s="6">
        <f t="shared" si="811"/>
        <v>0.66742596810933941</v>
      </c>
      <c r="N7415" s="6">
        <f t="shared" si="812"/>
        <v>40.027322404371589</v>
      </c>
      <c r="Q7415" s="1">
        <v>6.58</v>
      </c>
      <c r="R7415" s="3">
        <v>1104300</v>
      </c>
    </row>
    <row r="7416" spans="1:18" x14ac:dyDescent="0.2">
      <c r="A7416" s="8">
        <v>44753</v>
      </c>
      <c r="B7416" s="1">
        <v>6.36</v>
      </c>
      <c r="C7416" s="1">
        <v>6.52</v>
      </c>
      <c r="D7416" s="1">
        <v>6.22</v>
      </c>
      <c r="E7416" s="1">
        <v>6.38</v>
      </c>
      <c r="G7416" s="6">
        <f t="shared" si="806"/>
        <v>-0.20000000000000018</v>
      </c>
      <c r="H7416" s="1">
        <f t="shared" si="807"/>
        <v>0</v>
      </c>
      <c r="I7416" s="1">
        <f t="shared" si="808"/>
        <v>0.20000000000000018</v>
      </c>
      <c r="K7416" s="6">
        <f t="shared" si="809"/>
        <v>0.20928571428571421</v>
      </c>
      <c r="L7416" s="6">
        <f t="shared" si="810"/>
        <v>0.28499999999999998</v>
      </c>
      <c r="M7416" s="6">
        <f t="shared" si="811"/>
        <v>0.73433583959899729</v>
      </c>
      <c r="N7416" s="6">
        <f t="shared" si="812"/>
        <v>42.341040462427735</v>
      </c>
      <c r="Q7416" s="1">
        <v>6.38</v>
      </c>
      <c r="R7416" s="3">
        <v>1001400</v>
      </c>
    </row>
    <row r="7417" spans="1:18" x14ac:dyDescent="0.2">
      <c r="A7417" s="8">
        <v>44754</v>
      </c>
      <c r="B7417" s="1">
        <v>6.1</v>
      </c>
      <c r="C7417" s="1">
        <v>6.26</v>
      </c>
      <c r="D7417" s="1">
        <v>5.99</v>
      </c>
      <c r="E7417" s="1">
        <v>6.16</v>
      </c>
      <c r="G7417" s="6">
        <f t="shared" si="806"/>
        <v>-0.21999999999999975</v>
      </c>
      <c r="H7417" s="1">
        <f t="shared" si="807"/>
        <v>0</v>
      </c>
      <c r="I7417" s="1">
        <f t="shared" si="808"/>
        <v>0.21999999999999975</v>
      </c>
      <c r="K7417" s="6">
        <f t="shared" si="809"/>
        <v>0.12642857142857139</v>
      </c>
      <c r="L7417" s="6">
        <f t="shared" si="810"/>
        <v>0.30071428571428566</v>
      </c>
      <c r="M7417" s="6">
        <f t="shared" si="811"/>
        <v>0.42042755344418048</v>
      </c>
      <c r="N7417" s="6">
        <f t="shared" si="812"/>
        <v>29.598662207357847</v>
      </c>
      <c r="Q7417" s="1">
        <v>6.16</v>
      </c>
      <c r="R7417" s="3">
        <v>1064900</v>
      </c>
    </row>
    <row r="7418" spans="1:18" x14ac:dyDescent="0.2">
      <c r="A7418" s="8">
        <v>44755</v>
      </c>
      <c r="B7418" s="1">
        <v>6.07</v>
      </c>
      <c r="C7418" s="1">
        <v>6.39</v>
      </c>
      <c r="D7418" s="1">
        <v>6.07</v>
      </c>
      <c r="E7418" s="1">
        <v>6.23</v>
      </c>
      <c r="G7418" s="6">
        <f t="shared" si="806"/>
        <v>7.0000000000000284E-2</v>
      </c>
      <c r="H7418" s="1">
        <f t="shared" si="807"/>
        <v>7.0000000000000284E-2</v>
      </c>
      <c r="I7418" s="1">
        <f t="shared" si="808"/>
        <v>0</v>
      </c>
      <c r="K7418" s="6">
        <f t="shared" si="809"/>
        <v>0.13142857142857142</v>
      </c>
      <c r="L7418" s="6">
        <f t="shared" si="810"/>
        <v>0.24571428571428569</v>
      </c>
      <c r="M7418" s="6">
        <f t="shared" si="811"/>
        <v>0.53488372093023262</v>
      </c>
      <c r="N7418" s="6">
        <f t="shared" si="812"/>
        <v>34.848484848484844</v>
      </c>
      <c r="Q7418" s="1">
        <v>6.23</v>
      </c>
      <c r="R7418" s="3">
        <v>747800</v>
      </c>
    </row>
    <row r="7419" spans="1:18" x14ac:dyDescent="0.2">
      <c r="A7419" s="8">
        <v>44756</v>
      </c>
      <c r="B7419" s="1">
        <v>5.42</v>
      </c>
      <c r="C7419" s="1">
        <v>5.42</v>
      </c>
      <c r="D7419" s="1">
        <v>4.71</v>
      </c>
      <c r="E7419" s="1">
        <v>5.2</v>
      </c>
      <c r="G7419" s="6">
        <f t="shared" si="806"/>
        <v>-1.0300000000000002</v>
      </c>
      <c r="H7419" s="1">
        <f t="shared" si="807"/>
        <v>0</v>
      </c>
      <c r="I7419" s="1">
        <f t="shared" si="808"/>
        <v>1.0300000000000002</v>
      </c>
      <c r="K7419" s="6">
        <f t="shared" si="809"/>
        <v>0.13142857142857142</v>
      </c>
      <c r="L7419" s="6">
        <f t="shared" si="810"/>
        <v>0.24428571428571427</v>
      </c>
      <c r="M7419" s="6">
        <f t="shared" si="811"/>
        <v>0.53801169590643272</v>
      </c>
      <c r="N7419" s="6">
        <f t="shared" si="812"/>
        <v>34.980988593155885</v>
      </c>
      <c r="Q7419" s="1">
        <v>5.2</v>
      </c>
      <c r="R7419" s="3">
        <v>6030400</v>
      </c>
    </row>
    <row r="7420" spans="1:18" x14ac:dyDescent="0.2">
      <c r="A7420" s="8">
        <v>44757</v>
      </c>
      <c r="B7420" s="1">
        <v>5.29</v>
      </c>
      <c r="C7420" s="1">
        <v>5.35</v>
      </c>
      <c r="D7420" s="1">
        <v>5.0999999999999996</v>
      </c>
      <c r="E7420" s="1">
        <v>5.21</v>
      </c>
      <c r="G7420" s="6">
        <f t="shared" si="806"/>
        <v>9.9999999999997868E-3</v>
      </c>
      <c r="H7420" s="1">
        <f t="shared" si="807"/>
        <v>9.9999999999997868E-3</v>
      </c>
      <c r="I7420" s="1">
        <f t="shared" si="808"/>
        <v>0</v>
      </c>
      <c r="K7420" s="6">
        <f t="shared" si="809"/>
        <v>0.10071428571428573</v>
      </c>
      <c r="L7420" s="6">
        <f t="shared" si="810"/>
        <v>0.24428571428571427</v>
      </c>
      <c r="M7420" s="6">
        <f t="shared" si="811"/>
        <v>0.41228070175438603</v>
      </c>
      <c r="N7420" s="6">
        <f t="shared" si="812"/>
        <v>29.192546583850941</v>
      </c>
      <c r="Q7420" s="1">
        <v>5.21</v>
      </c>
      <c r="R7420" s="3">
        <v>2928100</v>
      </c>
    </row>
    <row r="7421" spans="1:18" x14ac:dyDescent="0.2">
      <c r="A7421" s="8">
        <v>44760</v>
      </c>
      <c r="B7421" s="1">
        <v>5.36</v>
      </c>
      <c r="C7421" s="1">
        <v>5.5</v>
      </c>
      <c r="D7421" s="1">
        <v>5.1449999999999996</v>
      </c>
      <c r="E7421" s="1">
        <v>5.22</v>
      </c>
      <c r="G7421" s="6">
        <f t="shared" si="806"/>
        <v>9.9999999999997868E-3</v>
      </c>
      <c r="H7421" s="1">
        <f t="shared" si="807"/>
        <v>9.9999999999997868E-3</v>
      </c>
      <c r="I7421" s="1">
        <f t="shared" si="808"/>
        <v>0</v>
      </c>
      <c r="K7421" s="6">
        <f t="shared" si="809"/>
        <v>6.7142857142857101E-2</v>
      </c>
      <c r="L7421" s="6">
        <f t="shared" si="810"/>
        <v>0.24428571428571427</v>
      </c>
      <c r="M7421" s="6">
        <f t="shared" si="811"/>
        <v>0.27485380116959046</v>
      </c>
      <c r="N7421" s="6">
        <f t="shared" si="812"/>
        <v>21.559633027522921</v>
      </c>
      <c r="Q7421" s="1">
        <v>5.22</v>
      </c>
      <c r="R7421" s="3">
        <v>3104500</v>
      </c>
    </row>
    <row r="7422" spans="1:18" x14ac:dyDescent="0.2">
      <c r="A7422" s="8">
        <v>44761</v>
      </c>
      <c r="B7422" s="1">
        <v>5.24</v>
      </c>
      <c r="C7422" s="1">
        <v>5.335</v>
      </c>
      <c r="D7422" s="1">
        <v>5.1100000000000003</v>
      </c>
      <c r="E7422" s="1">
        <v>5.28</v>
      </c>
      <c r="G7422" s="6">
        <f t="shared" si="806"/>
        <v>6.0000000000000497E-2</v>
      </c>
      <c r="H7422" s="1">
        <f t="shared" si="807"/>
        <v>6.0000000000000497E-2</v>
      </c>
      <c r="I7422" s="1">
        <f t="shared" si="808"/>
        <v>0</v>
      </c>
      <c r="K7422" s="6">
        <f t="shared" si="809"/>
        <v>4.4285714285714296E-2</v>
      </c>
      <c r="L7422" s="6">
        <f t="shared" si="810"/>
        <v>0.24428571428571427</v>
      </c>
      <c r="M7422" s="6">
        <f t="shared" si="811"/>
        <v>0.18128654970760238</v>
      </c>
      <c r="N7422" s="6">
        <f t="shared" si="812"/>
        <v>15.346534653465355</v>
      </c>
      <c r="Q7422" s="1">
        <v>5.28</v>
      </c>
      <c r="R7422" s="3">
        <v>1580200</v>
      </c>
    </row>
    <row r="7423" spans="1:18" x14ac:dyDescent="0.2">
      <c r="A7423" s="8">
        <v>44762</v>
      </c>
      <c r="B7423" s="1">
        <v>5.2</v>
      </c>
      <c r="C7423" s="1">
        <v>5.39</v>
      </c>
      <c r="D7423" s="1">
        <v>5.0819999999999999</v>
      </c>
      <c r="E7423" s="1">
        <v>5.36</v>
      </c>
      <c r="G7423" s="6">
        <f t="shared" si="806"/>
        <v>8.0000000000000071E-2</v>
      </c>
      <c r="H7423" s="1">
        <f t="shared" si="807"/>
        <v>8.0000000000000071E-2</v>
      </c>
      <c r="I7423" s="1">
        <f t="shared" si="808"/>
        <v>0</v>
      </c>
      <c r="K7423" s="6">
        <f t="shared" si="809"/>
        <v>5.000000000000001E-2</v>
      </c>
      <c r="L7423" s="6">
        <f t="shared" si="810"/>
        <v>0.20428571428571424</v>
      </c>
      <c r="M7423" s="6">
        <f t="shared" si="811"/>
        <v>0.24475524475524485</v>
      </c>
      <c r="N7423" s="6">
        <f t="shared" si="812"/>
        <v>19.662921348314612</v>
      </c>
      <c r="Q7423" s="1">
        <v>5.36</v>
      </c>
      <c r="R7423" s="3">
        <v>1371300</v>
      </c>
    </row>
    <row r="7424" spans="1:18" x14ac:dyDescent="0.2">
      <c r="A7424" s="8">
        <v>44763</v>
      </c>
      <c r="B7424" s="1">
        <v>5.21</v>
      </c>
      <c r="C7424" s="1">
        <v>5.2750000000000004</v>
      </c>
      <c r="D7424" s="1">
        <v>4.9550000000000001</v>
      </c>
      <c r="E7424" s="1">
        <v>5.12</v>
      </c>
      <c r="G7424" s="6">
        <f t="shared" si="806"/>
        <v>-0.24000000000000021</v>
      </c>
      <c r="H7424" s="1">
        <f t="shared" si="807"/>
        <v>0</v>
      </c>
      <c r="I7424" s="1">
        <f t="shared" si="808"/>
        <v>0.24000000000000021</v>
      </c>
      <c r="K7424" s="6">
        <f t="shared" si="809"/>
        <v>5.000000000000001E-2</v>
      </c>
      <c r="L7424" s="6">
        <f t="shared" si="810"/>
        <v>0.18000000000000002</v>
      </c>
      <c r="M7424" s="6">
        <f t="shared" si="811"/>
        <v>0.27777777777777779</v>
      </c>
      <c r="N7424" s="6">
        <f t="shared" si="812"/>
        <v>21.739130434782609</v>
      </c>
      <c r="Q7424" s="1">
        <v>5.12</v>
      </c>
      <c r="R7424" s="3">
        <v>1840400</v>
      </c>
    </row>
    <row r="7425" spans="1:18" x14ac:dyDescent="0.2">
      <c r="A7425" s="8">
        <v>44764</v>
      </c>
      <c r="B7425" s="1">
        <v>5.08</v>
      </c>
      <c r="C7425" s="1">
        <v>5.16</v>
      </c>
      <c r="D7425" s="1">
        <v>4.9000000000000004</v>
      </c>
      <c r="E7425" s="1">
        <v>4.95</v>
      </c>
      <c r="G7425" s="6">
        <f t="shared" si="806"/>
        <v>-0.16999999999999993</v>
      </c>
      <c r="H7425" s="1">
        <f t="shared" si="807"/>
        <v>0</v>
      </c>
      <c r="I7425" s="1">
        <f t="shared" si="808"/>
        <v>0.16999999999999993</v>
      </c>
      <c r="K7425" s="6">
        <f t="shared" si="809"/>
        <v>5.000000000000001E-2</v>
      </c>
      <c r="L7425" s="6">
        <f t="shared" si="810"/>
        <v>0.18785714285714286</v>
      </c>
      <c r="M7425" s="6">
        <f t="shared" si="811"/>
        <v>0.26615969581749055</v>
      </c>
      <c r="N7425" s="6">
        <f t="shared" si="812"/>
        <v>21.021021021021028</v>
      </c>
      <c r="Q7425" s="1">
        <v>4.95</v>
      </c>
      <c r="R7425" s="3">
        <v>1478900</v>
      </c>
    </row>
    <row r="7426" spans="1:18" x14ac:dyDescent="0.2">
      <c r="A7426" s="8">
        <v>44767</v>
      </c>
      <c r="B7426" s="1">
        <v>5.05</v>
      </c>
      <c r="C7426" s="1">
        <v>5.4649999999999999</v>
      </c>
      <c r="D7426" s="1">
        <v>4.97</v>
      </c>
      <c r="E7426" s="1">
        <v>5.44</v>
      </c>
      <c r="G7426" s="6">
        <f t="shared" si="806"/>
        <v>0.49000000000000021</v>
      </c>
      <c r="H7426" s="1">
        <f t="shared" si="807"/>
        <v>0.49000000000000021</v>
      </c>
      <c r="I7426" s="1">
        <f t="shared" si="808"/>
        <v>0</v>
      </c>
      <c r="K7426" s="6">
        <f t="shared" si="809"/>
        <v>8.5000000000000034E-2</v>
      </c>
      <c r="L7426" s="6">
        <f t="shared" si="810"/>
        <v>0.15357142857142861</v>
      </c>
      <c r="M7426" s="6">
        <f t="shared" si="811"/>
        <v>0.55348837209302337</v>
      </c>
      <c r="N7426" s="6">
        <f t="shared" si="812"/>
        <v>35.628742514970057</v>
      </c>
      <c r="Q7426" s="1">
        <v>5.44</v>
      </c>
      <c r="R7426" s="3">
        <v>1860200</v>
      </c>
    </row>
    <row r="7427" spans="1:18" x14ac:dyDescent="0.2">
      <c r="A7427" s="8">
        <v>44768</v>
      </c>
      <c r="B7427" s="1">
        <v>5.57</v>
      </c>
      <c r="C7427" s="1">
        <v>5.57</v>
      </c>
      <c r="D7427" s="1">
        <v>5.2850000000000001</v>
      </c>
      <c r="E7427" s="1">
        <v>5.37</v>
      </c>
      <c r="G7427" s="6">
        <f t="shared" si="806"/>
        <v>-7.0000000000000284E-2</v>
      </c>
      <c r="H7427" s="1">
        <f t="shared" si="807"/>
        <v>0</v>
      </c>
      <c r="I7427" s="1">
        <f t="shared" si="808"/>
        <v>7.0000000000000284E-2</v>
      </c>
      <c r="K7427" s="6">
        <f t="shared" si="809"/>
        <v>8.5000000000000034E-2</v>
      </c>
      <c r="L7427" s="6">
        <f t="shared" si="810"/>
        <v>0.1378571428571429</v>
      </c>
      <c r="M7427" s="6">
        <f t="shared" si="811"/>
        <v>0.6165803108808291</v>
      </c>
      <c r="N7427" s="6">
        <f t="shared" si="812"/>
        <v>38.141025641025642</v>
      </c>
      <c r="Q7427" s="1">
        <v>5.37</v>
      </c>
      <c r="R7427" s="3">
        <v>1021000</v>
      </c>
    </row>
    <row r="7428" spans="1:18" x14ac:dyDescent="0.2">
      <c r="A7428" s="8">
        <v>44769</v>
      </c>
      <c r="B7428" s="1">
        <v>5.46</v>
      </c>
      <c r="C7428" s="1">
        <v>5.59</v>
      </c>
      <c r="D7428" s="1">
        <v>5.27</v>
      </c>
      <c r="E7428" s="1">
        <v>5.57</v>
      </c>
      <c r="G7428" s="6">
        <f t="shared" ref="G7428:G7445" si="813">E7428-E7427</f>
        <v>0.20000000000000018</v>
      </c>
      <c r="H7428" s="1">
        <f t="shared" ref="H7428:H7445" si="814">IF(G7428&gt;0,G7428,0)</f>
        <v>0.20000000000000018</v>
      </c>
      <c r="I7428" s="1">
        <f t="shared" ref="I7428:I7445" si="815">IF(G7428&lt;0,ABS(G7428),0)</f>
        <v>0</v>
      </c>
      <c r="K7428" s="6">
        <f t="shared" si="809"/>
        <v>6.5714285714285767E-2</v>
      </c>
      <c r="L7428" s="6">
        <f t="shared" si="810"/>
        <v>0.1378571428571429</v>
      </c>
      <c r="M7428" s="6">
        <f t="shared" si="811"/>
        <v>0.47668393782383445</v>
      </c>
      <c r="N7428" s="6">
        <f t="shared" si="812"/>
        <v>32.280701754385987</v>
      </c>
      <c r="Q7428" s="1">
        <v>5.57</v>
      </c>
      <c r="R7428" s="3">
        <v>927300</v>
      </c>
    </row>
    <row r="7429" spans="1:18" x14ac:dyDescent="0.2">
      <c r="A7429" s="8">
        <v>44770</v>
      </c>
      <c r="B7429" s="1">
        <v>5.71</v>
      </c>
      <c r="C7429" s="1">
        <v>5.72</v>
      </c>
      <c r="D7429" s="1">
        <v>5.44</v>
      </c>
      <c r="E7429" s="1">
        <v>5.58</v>
      </c>
      <c r="G7429" s="6">
        <f t="shared" si="813"/>
        <v>9.9999999999997868E-3</v>
      </c>
      <c r="H7429" s="1">
        <f t="shared" si="814"/>
        <v>9.9999999999997868E-3</v>
      </c>
      <c r="I7429" s="1">
        <f t="shared" si="815"/>
        <v>0</v>
      </c>
      <c r="K7429" s="6">
        <f t="shared" si="809"/>
        <v>6.6428571428571476E-2</v>
      </c>
      <c r="L7429" s="6">
        <f t="shared" si="810"/>
        <v>0.1378571428571429</v>
      </c>
      <c r="M7429" s="6">
        <f t="shared" si="811"/>
        <v>0.48186528497409348</v>
      </c>
      <c r="N7429" s="6">
        <f t="shared" si="812"/>
        <v>32.51748251748252</v>
      </c>
      <c r="Q7429" s="1">
        <v>5.58</v>
      </c>
      <c r="R7429" s="3">
        <v>869600</v>
      </c>
    </row>
    <row r="7430" spans="1:18" x14ac:dyDescent="0.2">
      <c r="A7430" s="8">
        <v>44771</v>
      </c>
      <c r="B7430" s="1">
        <v>5.74</v>
      </c>
      <c r="C7430" s="1">
        <v>6.0350000000000001</v>
      </c>
      <c r="D7430" s="1">
        <v>5.7</v>
      </c>
      <c r="E7430" s="1">
        <v>5.93</v>
      </c>
      <c r="G7430" s="6">
        <f t="shared" si="813"/>
        <v>0.34999999999999964</v>
      </c>
      <c r="H7430" s="1">
        <f t="shared" si="814"/>
        <v>0.34999999999999964</v>
      </c>
      <c r="I7430" s="1">
        <f t="shared" si="815"/>
        <v>0</v>
      </c>
      <c r="K7430" s="6">
        <f t="shared" si="809"/>
        <v>9.1428571428571442E-2</v>
      </c>
      <c r="L7430" s="6">
        <f t="shared" si="810"/>
        <v>0.1235714285714286</v>
      </c>
      <c r="M7430" s="6">
        <f t="shared" si="811"/>
        <v>0.73988439306358378</v>
      </c>
      <c r="N7430" s="6">
        <f t="shared" si="812"/>
        <v>42.524916943521596</v>
      </c>
      <c r="Q7430" s="1">
        <v>5.93</v>
      </c>
      <c r="R7430" s="3">
        <v>1597800</v>
      </c>
    </row>
    <row r="7431" spans="1:18" x14ac:dyDescent="0.2">
      <c r="A7431" s="8">
        <v>44774</v>
      </c>
      <c r="B7431" s="1">
        <v>5.73</v>
      </c>
      <c r="C7431" s="1">
        <v>5.81</v>
      </c>
      <c r="D7431" s="1">
        <v>5.5</v>
      </c>
      <c r="E7431" s="1">
        <v>5.72</v>
      </c>
      <c r="G7431" s="6">
        <f t="shared" si="813"/>
        <v>-0.20999999999999996</v>
      </c>
      <c r="H7431" s="1">
        <f t="shared" si="814"/>
        <v>0</v>
      </c>
      <c r="I7431" s="1">
        <f t="shared" si="815"/>
        <v>0.20999999999999996</v>
      </c>
      <c r="K7431" s="6">
        <f t="shared" si="809"/>
        <v>9.1428571428571442E-2</v>
      </c>
      <c r="L7431" s="6">
        <f t="shared" si="810"/>
        <v>0.1228571428571429</v>
      </c>
      <c r="M7431" s="6">
        <f t="shared" si="811"/>
        <v>0.74418604651162779</v>
      </c>
      <c r="N7431" s="6">
        <f t="shared" si="812"/>
        <v>42.666666666666664</v>
      </c>
      <c r="Q7431" s="1">
        <v>5.72</v>
      </c>
      <c r="R7431" s="3">
        <v>1752800</v>
      </c>
    </row>
    <row r="7432" spans="1:18" x14ac:dyDescent="0.2">
      <c r="A7432" s="8">
        <v>44775</v>
      </c>
      <c r="B7432" s="1">
        <v>5.74</v>
      </c>
      <c r="C7432" s="1">
        <v>5.87</v>
      </c>
      <c r="D7432" s="1">
        <v>5.56</v>
      </c>
      <c r="E7432" s="1">
        <v>5.74</v>
      </c>
      <c r="G7432" s="6">
        <f t="shared" si="813"/>
        <v>2.0000000000000462E-2</v>
      </c>
      <c r="H7432" s="1">
        <f t="shared" si="814"/>
        <v>2.0000000000000462E-2</v>
      </c>
      <c r="I7432" s="1">
        <f t="shared" si="815"/>
        <v>0</v>
      </c>
      <c r="K7432" s="6">
        <f t="shared" si="809"/>
        <v>8.7857142857142884E-2</v>
      </c>
      <c r="L7432" s="6">
        <f t="shared" si="810"/>
        <v>0.1228571428571429</v>
      </c>
      <c r="M7432" s="6">
        <f t="shared" si="811"/>
        <v>0.71511627906976738</v>
      </c>
      <c r="N7432" s="6">
        <f t="shared" si="812"/>
        <v>41.694915254237287</v>
      </c>
      <c r="Q7432" s="1">
        <v>5.74</v>
      </c>
      <c r="R7432" s="3">
        <v>1033100</v>
      </c>
    </row>
    <row r="7433" spans="1:18" x14ac:dyDescent="0.2">
      <c r="A7433" s="8">
        <v>44776</v>
      </c>
      <c r="B7433" s="1">
        <v>5.68</v>
      </c>
      <c r="C7433" s="1">
        <v>5.68</v>
      </c>
      <c r="D7433" s="1">
        <v>4.6100000000000003</v>
      </c>
      <c r="E7433" s="1">
        <v>4.82</v>
      </c>
      <c r="G7433" s="6">
        <f t="shared" si="813"/>
        <v>-0.91999999999999993</v>
      </c>
      <c r="H7433" s="1">
        <f t="shared" si="814"/>
        <v>0</v>
      </c>
      <c r="I7433" s="1">
        <f t="shared" si="815"/>
        <v>0.91999999999999993</v>
      </c>
      <c r="K7433" s="6">
        <f t="shared" si="809"/>
        <v>8.7857142857142884E-2</v>
      </c>
      <c r="L7433" s="6">
        <f t="shared" si="810"/>
        <v>0.11500000000000002</v>
      </c>
      <c r="M7433" s="6">
        <f t="shared" si="811"/>
        <v>0.76397515527950322</v>
      </c>
      <c r="N7433" s="6">
        <f t="shared" si="812"/>
        <v>43.309859154929583</v>
      </c>
      <c r="Q7433" s="1">
        <v>4.82</v>
      </c>
      <c r="R7433" s="3">
        <v>4968000</v>
      </c>
    </row>
    <row r="7434" spans="1:18" x14ac:dyDescent="0.2">
      <c r="A7434" s="8">
        <v>44777</v>
      </c>
      <c r="B7434" s="1">
        <v>4.8600000000000003</v>
      </c>
      <c r="C7434" s="1">
        <v>4.8600000000000003</v>
      </c>
      <c r="D7434" s="1">
        <v>4.59</v>
      </c>
      <c r="E7434" s="1">
        <v>4.62</v>
      </c>
      <c r="G7434" s="6">
        <f t="shared" si="813"/>
        <v>-0.20000000000000018</v>
      </c>
      <c r="H7434" s="1">
        <f t="shared" si="814"/>
        <v>0</v>
      </c>
      <c r="I7434" s="1">
        <f t="shared" si="815"/>
        <v>0.20000000000000018</v>
      </c>
      <c r="K7434" s="6">
        <f t="shared" si="809"/>
        <v>8.7142857142857189E-2</v>
      </c>
      <c r="L7434" s="6">
        <f t="shared" si="810"/>
        <v>0.12928571428571431</v>
      </c>
      <c r="M7434" s="6">
        <f t="shared" si="811"/>
        <v>0.674033149171271</v>
      </c>
      <c r="N7434" s="6">
        <f t="shared" si="812"/>
        <v>40.264026402640276</v>
      </c>
      <c r="Q7434" s="1">
        <v>4.62</v>
      </c>
      <c r="R7434" s="3">
        <v>1727100</v>
      </c>
    </row>
    <row r="7435" spans="1:18" x14ac:dyDescent="0.2">
      <c r="A7435" s="8">
        <v>44778</v>
      </c>
      <c r="B7435" s="1">
        <v>4.55</v>
      </c>
      <c r="C7435" s="1">
        <v>4.8499999999999996</v>
      </c>
      <c r="D7435" s="1">
        <v>4.5</v>
      </c>
      <c r="E7435" s="1">
        <v>4.66</v>
      </c>
      <c r="G7435" s="6">
        <f t="shared" si="813"/>
        <v>4.0000000000000036E-2</v>
      </c>
      <c r="H7435" s="1">
        <f t="shared" si="814"/>
        <v>4.0000000000000036E-2</v>
      </c>
      <c r="I7435" s="1">
        <f t="shared" si="815"/>
        <v>0</v>
      </c>
      <c r="K7435" s="6">
        <f t="shared" si="809"/>
        <v>8.9285714285714343E-2</v>
      </c>
      <c r="L7435" s="6">
        <f t="shared" si="810"/>
        <v>0.12928571428571431</v>
      </c>
      <c r="M7435" s="6">
        <f t="shared" si="811"/>
        <v>0.69060773480663018</v>
      </c>
      <c r="N7435" s="6">
        <f t="shared" si="812"/>
        <v>40.84967320261439</v>
      </c>
      <c r="Q7435" s="1">
        <v>4.66</v>
      </c>
      <c r="R7435" s="3">
        <v>1781900</v>
      </c>
    </row>
    <row r="7436" spans="1:18" x14ac:dyDescent="0.2">
      <c r="A7436" s="8">
        <v>44781</v>
      </c>
      <c r="B7436" s="1">
        <v>4.7300000000000004</v>
      </c>
      <c r="C7436" s="1">
        <v>5.01</v>
      </c>
      <c r="D7436" s="1">
        <v>4.6109999999999998</v>
      </c>
      <c r="E7436" s="1">
        <v>4.96</v>
      </c>
      <c r="G7436" s="6">
        <f t="shared" si="813"/>
        <v>0.29999999999999982</v>
      </c>
      <c r="H7436" s="1">
        <f t="shared" si="814"/>
        <v>0.29999999999999982</v>
      </c>
      <c r="I7436" s="1">
        <f t="shared" si="815"/>
        <v>0</v>
      </c>
      <c r="K7436" s="6">
        <f t="shared" si="809"/>
        <v>0.10642857142857144</v>
      </c>
      <c r="L7436" s="6">
        <f t="shared" si="810"/>
        <v>0.12928571428571431</v>
      </c>
      <c r="M7436" s="6">
        <f t="shared" si="811"/>
        <v>0.82320441988950277</v>
      </c>
      <c r="N7436" s="6">
        <f t="shared" si="812"/>
        <v>45.151515151515149</v>
      </c>
      <c r="Q7436" s="1">
        <v>4.96</v>
      </c>
      <c r="R7436" s="3">
        <v>2243100</v>
      </c>
    </row>
    <row r="7437" spans="1:18" x14ac:dyDescent="0.2">
      <c r="A7437" s="8">
        <v>44782</v>
      </c>
      <c r="B7437" s="1">
        <v>5.0599999999999996</v>
      </c>
      <c r="C7437" s="1">
        <v>5.1749999999999998</v>
      </c>
      <c r="D7437" s="1">
        <v>4.8899999999999997</v>
      </c>
      <c r="E7437" s="1">
        <v>4.99</v>
      </c>
      <c r="G7437" s="6">
        <f t="shared" si="813"/>
        <v>3.0000000000000249E-2</v>
      </c>
      <c r="H7437" s="1">
        <f t="shared" si="814"/>
        <v>3.0000000000000249E-2</v>
      </c>
      <c r="I7437" s="1">
        <f t="shared" si="815"/>
        <v>0</v>
      </c>
      <c r="K7437" s="6">
        <f t="shared" si="809"/>
        <v>0.10285714285714288</v>
      </c>
      <c r="L7437" s="6">
        <f t="shared" si="810"/>
        <v>0.12928571428571431</v>
      </c>
      <c r="M7437" s="6">
        <f t="shared" si="811"/>
        <v>0.79558011049723765</v>
      </c>
      <c r="N7437" s="6">
        <f t="shared" si="812"/>
        <v>44.307692307692314</v>
      </c>
      <c r="Q7437" s="1">
        <v>4.99</v>
      </c>
      <c r="R7437" s="3">
        <v>1516700</v>
      </c>
    </row>
    <row r="7438" spans="1:18" x14ac:dyDescent="0.2">
      <c r="A7438" s="8">
        <v>44783</v>
      </c>
      <c r="B7438" s="1">
        <v>4.9800000000000004</v>
      </c>
      <c r="C7438" s="1">
        <v>5.16</v>
      </c>
      <c r="D7438" s="1">
        <v>4.78</v>
      </c>
      <c r="E7438" s="1">
        <v>5.16</v>
      </c>
      <c r="G7438" s="6">
        <f t="shared" si="813"/>
        <v>0.16999999999999993</v>
      </c>
      <c r="H7438" s="1">
        <f t="shared" si="814"/>
        <v>0.16999999999999993</v>
      </c>
      <c r="I7438" s="1">
        <f t="shared" si="815"/>
        <v>0</v>
      </c>
      <c r="K7438" s="6">
        <f t="shared" si="809"/>
        <v>0.11500000000000002</v>
      </c>
      <c r="L7438" s="6">
        <f t="shared" si="810"/>
        <v>0.11214285714285717</v>
      </c>
      <c r="M7438" s="6">
        <f t="shared" si="811"/>
        <v>1.0254777070063694</v>
      </c>
      <c r="N7438" s="6">
        <f t="shared" si="812"/>
        <v>50.628930817610062</v>
      </c>
      <c r="Q7438" s="1">
        <v>5.16</v>
      </c>
      <c r="R7438" s="3">
        <v>2362000</v>
      </c>
    </row>
    <row r="7439" spans="1:18" x14ac:dyDescent="0.2">
      <c r="A7439" s="8">
        <v>44784</v>
      </c>
      <c r="B7439" s="1">
        <v>5.2</v>
      </c>
      <c r="C7439" s="1">
        <v>5.38</v>
      </c>
      <c r="D7439" s="1">
        <v>5.04</v>
      </c>
      <c r="E7439" s="1">
        <v>5.2</v>
      </c>
      <c r="G7439" s="6">
        <f t="shared" si="813"/>
        <v>4.0000000000000036E-2</v>
      </c>
      <c r="H7439" s="1">
        <f t="shared" si="814"/>
        <v>4.0000000000000036E-2</v>
      </c>
      <c r="I7439" s="1">
        <f t="shared" si="815"/>
        <v>0</v>
      </c>
      <c r="K7439" s="6">
        <f t="shared" si="809"/>
        <v>0.11785714285714288</v>
      </c>
      <c r="L7439" s="6">
        <f t="shared" si="810"/>
        <v>0.10000000000000002</v>
      </c>
      <c r="M7439" s="6">
        <f t="shared" si="811"/>
        <v>1.1785714285714286</v>
      </c>
      <c r="N7439" s="6">
        <f t="shared" si="812"/>
        <v>54.098360655737707</v>
      </c>
      <c r="Q7439" s="1">
        <v>5.2</v>
      </c>
      <c r="R7439" s="3">
        <v>2162200</v>
      </c>
    </row>
    <row r="7440" spans="1:18" x14ac:dyDescent="0.2">
      <c r="A7440" s="8">
        <v>44785</v>
      </c>
      <c r="B7440" s="1">
        <v>5.0999999999999996</v>
      </c>
      <c r="C7440" s="1">
        <v>5.2549999999999999</v>
      </c>
      <c r="D7440" s="1">
        <v>5</v>
      </c>
      <c r="E7440" s="1">
        <v>5.24</v>
      </c>
      <c r="G7440" s="6">
        <f t="shared" si="813"/>
        <v>4.0000000000000036E-2</v>
      </c>
      <c r="H7440" s="1">
        <f t="shared" si="814"/>
        <v>4.0000000000000036E-2</v>
      </c>
      <c r="I7440" s="1">
        <f t="shared" si="815"/>
        <v>0</v>
      </c>
      <c r="K7440" s="6">
        <f t="shared" ref="K7440:K7445" si="816">AVERAGE(H7427:H7440)</f>
        <v>8.5714285714285729E-2</v>
      </c>
      <c r="L7440" s="6">
        <f t="shared" ref="L7440:L7445" si="817">AVERAGE(I7427:I7440)</f>
        <v>0.10000000000000002</v>
      </c>
      <c r="M7440" s="6">
        <f t="shared" ref="M7440:M7445" si="818">K7440/L7440</f>
        <v>0.8571428571428571</v>
      </c>
      <c r="N7440" s="6">
        <f t="shared" si="812"/>
        <v>46.153846153846153</v>
      </c>
      <c r="Q7440" s="1">
        <v>5.24</v>
      </c>
      <c r="R7440" s="3">
        <v>1212200</v>
      </c>
    </row>
    <row r="7441" spans="1:28" x14ac:dyDescent="0.2">
      <c r="A7441" s="8">
        <v>44788</v>
      </c>
      <c r="B7441" s="1">
        <v>4.9800000000000004</v>
      </c>
      <c r="C7441" s="1">
        <v>5.085</v>
      </c>
      <c r="D7441" s="1">
        <v>4.82</v>
      </c>
      <c r="E7441" s="1">
        <v>5.0199999999999996</v>
      </c>
      <c r="G7441" s="6">
        <f t="shared" si="813"/>
        <v>-0.22000000000000064</v>
      </c>
      <c r="H7441" s="1">
        <f t="shared" si="814"/>
        <v>0</v>
      </c>
      <c r="I7441" s="1">
        <f t="shared" si="815"/>
        <v>0.22000000000000064</v>
      </c>
      <c r="K7441" s="6">
        <f t="shared" si="816"/>
        <v>8.5714285714285729E-2</v>
      </c>
      <c r="L7441" s="6">
        <f t="shared" si="817"/>
        <v>0.11071428571428577</v>
      </c>
      <c r="M7441" s="6">
        <f t="shared" si="818"/>
        <v>0.77419354838709653</v>
      </c>
      <c r="N7441" s="6">
        <f t="shared" ref="N7441:N7445" si="819">IF(L7441=0,100,100-(100/(1+M7441)))</f>
        <v>43.636363636363626</v>
      </c>
      <c r="Q7441" s="1">
        <v>5.0199999999999996</v>
      </c>
      <c r="R7441" s="3">
        <v>1408700</v>
      </c>
    </row>
    <row r="7442" spans="1:28" x14ac:dyDescent="0.2">
      <c r="A7442" s="8">
        <v>44789</v>
      </c>
      <c r="B7442" s="1">
        <v>5.05</v>
      </c>
      <c r="C7442" s="1">
        <v>5.2119999999999997</v>
      </c>
      <c r="D7442" s="1">
        <v>4.91</v>
      </c>
      <c r="E7442" s="1">
        <v>4.97</v>
      </c>
      <c r="G7442" s="6">
        <f t="shared" si="813"/>
        <v>-4.9999999999999822E-2</v>
      </c>
      <c r="H7442" s="1">
        <f t="shared" si="814"/>
        <v>0</v>
      </c>
      <c r="I7442" s="1">
        <f t="shared" si="815"/>
        <v>4.9999999999999822E-2</v>
      </c>
      <c r="K7442" s="6">
        <f t="shared" si="816"/>
        <v>7.1428571428571425E-2</v>
      </c>
      <c r="L7442" s="6">
        <f t="shared" si="817"/>
        <v>0.11428571428571432</v>
      </c>
      <c r="M7442" s="6">
        <f t="shared" si="818"/>
        <v>0.62499999999999978</v>
      </c>
      <c r="N7442" s="6">
        <f t="shared" si="819"/>
        <v>38.461538461538453</v>
      </c>
      <c r="Q7442" s="1">
        <v>4.97</v>
      </c>
      <c r="R7442" s="3">
        <v>1334200</v>
      </c>
    </row>
    <row r="7443" spans="1:28" x14ac:dyDescent="0.2">
      <c r="A7443" s="8">
        <v>44790</v>
      </c>
      <c r="B7443" s="1">
        <v>4.96</v>
      </c>
      <c r="C7443" s="1">
        <v>5.0919999999999996</v>
      </c>
      <c r="D7443" s="1">
        <v>4.9000000000000004</v>
      </c>
      <c r="E7443" s="1">
        <v>5.0199999999999996</v>
      </c>
      <c r="G7443" s="6">
        <f t="shared" si="813"/>
        <v>4.9999999999999822E-2</v>
      </c>
      <c r="H7443" s="1">
        <f t="shared" si="814"/>
        <v>4.9999999999999822E-2</v>
      </c>
      <c r="I7443" s="1">
        <f t="shared" si="815"/>
        <v>0</v>
      </c>
      <c r="K7443" s="6">
        <f t="shared" si="816"/>
        <v>7.4285714285714288E-2</v>
      </c>
      <c r="L7443" s="6">
        <f t="shared" si="817"/>
        <v>0.11428571428571432</v>
      </c>
      <c r="M7443" s="6">
        <f t="shared" si="818"/>
        <v>0.6499999999999998</v>
      </c>
      <c r="N7443" s="6">
        <f t="shared" si="819"/>
        <v>39.393939393939391</v>
      </c>
      <c r="Q7443" s="1">
        <v>5.0199999999999996</v>
      </c>
      <c r="R7443" s="3">
        <v>1172700</v>
      </c>
    </row>
    <row r="7444" spans="1:28" x14ac:dyDescent="0.2">
      <c r="A7444" s="8">
        <v>44791</v>
      </c>
      <c r="B7444" s="1">
        <v>5.12</v>
      </c>
      <c r="C7444" s="1">
        <v>5.31</v>
      </c>
      <c r="D7444" s="1">
        <v>5.0999999999999996</v>
      </c>
      <c r="E7444" s="1">
        <v>5.31</v>
      </c>
      <c r="G7444" s="6">
        <f t="shared" si="813"/>
        <v>0.29000000000000004</v>
      </c>
      <c r="H7444" s="1">
        <f t="shared" si="814"/>
        <v>0.29000000000000004</v>
      </c>
      <c r="I7444" s="1">
        <f t="shared" si="815"/>
        <v>0</v>
      </c>
      <c r="K7444" s="6">
        <f t="shared" si="816"/>
        <v>7.0000000000000034E-2</v>
      </c>
      <c r="L7444" s="6">
        <f t="shared" si="817"/>
        <v>0.11428571428571432</v>
      </c>
      <c r="M7444" s="6">
        <f t="shared" si="818"/>
        <v>0.61250000000000004</v>
      </c>
      <c r="N7444" s="6">
        <f t="shared" si="819"/>
        <v>37.984496124031011</v>
      </c>
      <c r="Q7444" s="1">
        <v>5.31</v>
      </c>
      <c r="R7444" s="3">
        <v>1355400</v>
      </c>
    </row>
    <row r="7445" spans="1:28" x14ac:dyDescent="0.2">
      <c r="A7445" s="8">
        <v>44792</v>
      </c>
      <c r="B7445" s="1">
        <v>5.23</v>
      </c>
      <c r="C7445" s="1">
        <v>5.2549999999999999</v>
      </c>
      <c r="D7445" s="1">
        <v>5.0650000000000004</v>
      </c>
      <c r="E7445" s="1">
        <v>5.08</v>
      </c>
      <c r="G7445" s="6">
        <f t="shared" si="813"/>
        <v>-0.22999999999999954</v>
      </c>
      <c r="H7445" s="1">
        <f t="shared" si="814"/>
        <v>0</v>
      </c>
      <c r="I7445" s="1">
        <f t="shared" si="815"/>
        <v>0.22999999999999954</v>
      </c>
      <c r="K7445" s="6">
        <f t="shared" si="816"/>
        <v>7.0000000000000034E-2</v>
      </c>
      <c r="L7445" s="6">
        <f t="shared" si="817"/>
        <v>0.11571428571428573</v>
      </c>
      <c r="M7445" s="6">
        <f t="shared" si="818"/>
        <v>0.60493827160493852</v>
      </c>
      <c r="N7445" s="6">
        <f t="shared" si="819"/>
        <v>37.692307692307701</v>
      </c>
      <c r="Q7445" s="1">
        <v>5.08</v>
      </c>
      <c r="R7445" s="3">
        <v>1531600</v>
      </c>
    </row>
    <row r="7447" spans="1:28" x14ac:dyDescent="0.2">
      <c r="AB7447" s="9"/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B8CC61-2835-4D2D-A1B7-3BA9EF9E9216}">
  <dimension ref="A1:IW7447"/>
  <sheetViews>
    <sheetView zoomScaleNormal="100" workbookViewId="0">
      <selection activeCell="J35" sqref="J35"/>
    </sheetView>
  </sheetViews>
  <sheetFormatPr defaultRowHeight="12.75" x14ac:dyDescent="0.2"/>
  <cols>
    <col min="1" max="1" width="9.140625" style="1"/>
    <col min="2" max="2" width="10.5703125" style="1" bestFit="1" customWidth="1"/>
    <col min="3" max="3" width="9.140625" style="1" customWidth="1"/>
    <col min="4" max="4" width="9.140625" style="1"/>
    <col min="5" max="5" width="11.140625" style="1" bestFit="1" customWidth="1"/>
    <col min="6" max="6" width="9.140625" style="1" customWidth="1"/>
    <col min="7" max="7" width="10.140625" style="1" bestFit="1" customWidth="1"/>
    <col min="8" max="8" width="10.140625" style="6" bestFit="1" customWidth="1"/>
    <col min="9" max="9" width="9.140625" style="1"/>
    <col min="10" max="10" width="10.5703125" style="1" bestFit="1" customWidth="1"/>
    <col min="11" max="11" width="10.140625" style="1" bestFit="1" customWidth="1"/>
    <col min="12" max="242" width="9.140625" style="1"/>
    <col min="243" max="243" width="10.140625" style="1" bestFit="1" customWidth="1"/>
    <col min="244" max="254" width="9.140625" style="1"/>
    <col min="255" max="255" width="11.28515625" style="1" bestFit="1" customWidth="1"/>
    <col min="256" max="16384" width="9.140625" style="1"/>
  </cols>
  <sheetData>
    <row r="1" spans="1:257" x14ac:dyDescent="0.2">
      <c r="H1" s="6" t="s">
        <v>43</v>
      </c>
      <c r="I1" s="1" t="s">
        <v>0</v>
      </c>
      <c r="IU1" s="1" t="s">
        <v>43</v>
      </c>
      <c r="IV1" s="1" t="s">
        <v>60</v>
      </c>
      <c r="IW1" s="1" t="s">
        <v>0</v>
      </c>
    </row>
    <row r="2" spans="1:257" x14ac:dyDescent="0.2">
      <c r="B2" s="1" t="s">
        <v>43</v>
      </c>
      <c r="C2" s="1" t="s">
        <v>60</v>
      </c>
      <c r="H2" s="2">
        <f ca="1">INDIRECT(ADDRESS(F6,255))</f>
        <v>41457</v>
      </c>
      <c r="I2" s="1">
        <f ca="1">INDIRECT(ADDRESS(F6,257))</f>
        <v>5.52</v>
      </c>
      <c r="K2" s="2"/>
      <c r="IU2" s="8">
        <v>33998</v>
      </c>
      <c r="IW2" s="1">
        <v>11.5</v>
      </c>
    </row>
    <row r="3" spans="1:257" x14ac:dyDescent="0.2">
      <c r="A3" s="10">
        <v>233</v>
      </c>
      <c r="B3" s="11">
        <v>34332</v>
      </c>
      <c r="C3" s="12">
        <v>37.5</v>
      </c>
      <c r="F3" s="2"/>
      <c r="H3" s="2">
        <f ca="1">INDIRECT(ADDRESS(F7,255))</f>
        <v>41458</v>
      </c>
      <c r="I3" s="1">
        <f t="shared" ref="I3:I64" ca="1" si="0">INDIRECT(ADDRESS(F7,257))</f>
        <v>5.58</v>
      </c>
      <c r="K3" s="6"/>
      <c r="IU3" s="8">
        <v>34001</v>
      </c>
      <c r="IW3" s="1">
        <v>11.5</v>
      </c>
    </row>
    <row r="4" spans="1:257" x14ac:dyDescent="0.2">
      <c r="A4" s="10">
        <v>772</v>
      </c>
      <c r="B4" s="13">
        <v>35110</v>
      </c>
      <c r="C4" s="14">
        <v>37.5</v>
      </c>
      <c r="H4" s="2">
        <f ca="1">INDIRECT(ADDRESS(F8,255))</f>
        <v>41460</v>
      </c>
      <c r="I4" s="1">
        <f t="shared" ca="1" si="0"/>
        <v>5.9</v>
      </c>
      <c r="J4" s="2"/>
      <c r="II4" s="2"/>
      <c r="IU4" s="8">
        <v>34002</v>
      </c>
      <c r="IW4" s="1">
        <v>11.5</v>
      </c>
    </row>
    <row r="5" spans="1:257" x14ac:dyDescent="0.2">
      <c r="A5" s="10">
        <v>1168</v>
      </c>
      <c r="B5" s="11">
        <v>35683</v>
      </c>
      <c r="C5" s="12">
        <v>37.524950099800407</v>
      </c>
      <c r="H5" s="2">
        <f ca="1">INDIRECT(ADDRESS(F9,255))</f>
        <v>41463</v>
      </c>
      <c r="I5" s="1">
        <f t="shared" ca="1" si="0"/>
        <v>5.97</v>
      </c>
      <c r="II5" s="2"/>
      <c r="IU5" s="8">
        <v>34003</v>
      </c>
      <c r="IW5" s="1">
        <v>9</v>
      </c>
    </row>
    <row r="6" spans="1:257" x14ac:dyDescent="0.2">
      <c r="A6" s="10">
        <v>1209</v>
      </c>
      <c r="B6" s="11">
        <v>35740</v>
      </c>
      <c r="C6" s="12">
        <v>37.726723095526005</v>
      </c>
      <c r="E6" s="15" t="s">
        <v>62</v>
      </c>
      <c r="F6" s="15">
        <v>5145</v>
      </c>
      <c r="G6" s="2"/>
      <c r="H6" s="2">
        <f ca="1">INDIRECT(ADDRESS(F10,255))</f>
        <v>41464</v>
      </c>
      <c r="I6" s="1">
        <f t="shared" ca="1" si="0"/>
        <v>6.22</v>
      </c>
      <c r="J6" s="2"/>
      <c r="K6" s="2"/>
      <c r="L6" s="2"/>
      <c r="M6" s="2"/>
      <c r="N6" s="2"/>
      <c r="O6" s="2"/>
      <c r="P6" s="2"/>
      <c r="Q6" s="2"/>
      <c r="R6" s="2"/>
      <c r="S6" s="2"/>
      <c r="T6" s="2"/>
      <c r="II6" s="2"/>
      <c r="IU6" s="8">
        <v>34004</v>
      </c>
      <c r="IW6" s="1">
        <v>9</v>
      </c>
    </row>
    <row r="7" spans="1:257" x14ac:dyDescent="0.2">
      <c r="A7" s="10">
        <v>1497</v>
      </c>
      <c r="B7" s="11">
        <v>36159</v>
      </c>
      <c r="C7" s="12">
        <v>37.655860349127188</v>
      </c>
      <c r="F7" s="16">
        <f>F6+1</f>
        <v>5146</v>
      </c>
      <c r="G7" s="2"/>
      <c r="H7" s="2">
        <f ca="1">INDIRECT(ADDRESS(F11,255))</f>
        <v>41465</v>
      </c>
      <c r="I7" s="1">
        <f t="shared" ca="1" si="0"/>
        <v>6.42</v>
      </c>
      <c r="IU7" s="8">
        <v>34005</v>
      </c>
      <c r="IW7" s="1">
        <v>9</v>
      </c>
    </row>
    <row r="8" spans="1:257" x14ac:dyDescent="0.2">
      <c r="A8" s="10">
        <v>2072</v>
      </c>
      <c r="B8" s="11">
        <v>36992</v>
      </c>
      <c r="C8" s="12">
        <v>37.5</v>
      </c>
      <c r="F8" s="16">
        <f t="shared" ref="F8:F68" si="1">F7+1</f>
        <v>5147</v>
      </c>
      <c r="G8" s="2"/>
      <c r="H8" s="2">
        <f ca="1">INDIRECT(ADDRESS(F12,255))</f>
        <v>41466</v>
      </c>
      <c r="I8" s="1">
        <f t="shared" ca="1" si="0"/>
        <v>6.43</v>
      </c>
      <c r="IU8" s="8">
        <v>34008</v>
      </c>
      <c r="IW8" s="1">
        <v>10</v>
      </c>
    </row>
    <row r="9" spans="1:257" x14ac:dyDescent="0.2">
      <c r="A9" s="10">
        <v>2170</v>
      </c>
      <c r="B9" s="11">
        <v>37133</v>
      </c>
      <c r="C9" s="12">
        <v>37.499999999999993</v>
      </c>
      <c r="F9" s="16">
        <f t="shared" si="1"/>
        <v>5148</v>
      </c>
      <c r="H9" s="2">
        <f ca="1">INDIRECT(ADDRESS(F13,255))</f>
        <v>41467</v>
      </c>
      <c r="I9" s="1">
        <f t="shared" ca="1" si="0"/>
        <v>6.38</v>
      </c>
      <c r="IU9" s="8">
        <v>34009</v>
      </c>
      <c r="IW9" s="1">
        <v>12</v>
      </c>
    </row>
    <row r="10" spans="1:257" x14ac:dyDescent="0.2">
      <c r="A10" s="10">
        <v>2499</v>
      </c>
      <c r="B10" s="13">
        <v>37616</v>
      </c>
      <c r="C10" s="14">
        <v>37.499999999999986</v>
      </c>
      <c r="F10" s="16">
        <f t="shared" si="1"/>
        <v>5149</v>
      </c>
      <c r="H10" s="2">
        <f ca="1">INDIRECT(ADDRESS(F14,255))</f>
        <v>41470</v>
      </c>
      <c r="I10" s="1">
        <f t="shared" ca="1" si="0"/>
        <v>6.23</v>
      </c>
      <c r="IU10" s="8">
        <v>34010</v>
      </c>
      <c r="IW10" s="1">
        <v>12</v>
      </c>
    </row>
    <row r="11" spans="1:257" x14ac:dyDescent="0.2">
      <c r="A11" s="10">
        <v>2511</v>
      </c>
      <c r="B11" s="11">
        <v>37635</v>
      </c>
      <c r="C11" s="12">
        <v>37.499999999999986</v>
      </c>
      <c r="F11" s="16">
        <f t="shared" si="1"/>
        <v>5150</v>
      </c>
      <c r="H11" s="2">
        <f ca="1">INDIRECT(ADDRESS(F15,255))</f>
        <v>41471</v>
      </c>
      <c r="I11" s="1">
        <f t="shared" ca="1" si="0"/>
        <v>6.37</v>
      </c>
      <c r="IU11" s="8">
        <v>34011</v>
      </c>
      <c r="IW11" s="1">
        <v>10.5</v>
      </c>
    </row>
    <row r="12" spans="1:257" x14ac:dyDescent="0.2">
      <c r="A12" s="10">
        <v>2609</v>
      </c>
      <c r="B12" s="11">
        <v>37777</v>
      </c>
      <c r="C12" s="12">
        <v>37.500000000000021</v>
      </c>
      <c r="F12" s="16">
        <f t="shared" si="1"/>
        <v>5151</v>
      </c>
      <c r="H12" s="2">
        <f ca="1">INDIRECT(ADDRESS(F16,255))</f>
        <v>41472</v>
      </c>
      <c r="I12" s="1">
        <f t="shared" ca="1" si="0"/>
        <v>6.17</v>
      </c>
      <c r="IU12" s="8">
        <v>34012</v>
      </c>
      <c r="IW12" s="1">
        <v>10.5</v>
      </c>
    </row>
    <row r="13" spans="1:257" x14ac:dyDescent="0.2">
      <c r="A13" s="10">
        <v>2961</v>
      </c>
      <c r="B13" s="11">
        <v>38287</v>
      </c>
      <c r="C13" s="12">
        <v>37.623762376237629</v>
      </c>
      <c r="F13" s="16">
        <f t="shared" si="1"/>
        <v>5152</v>
      </c>
      <c r="H13" s="2">
        <f ca="1">INDIRECT(ADDRESS(F17,255))</f>
        <v>41473</v>
      </c>
      <c r="I13" s="1">
        <f t="shared" ca="1" si="0"/>
        <v>6.28</v>
      </c>
      <c r="IU13" s="8">
        <v>34016</v>
      </c>
      <c r="IW13" s="1">
        <v>10.5</v>
      </c>
    </row>
    <row r="14" spans="1:257" x14ac:dyDescent="0.2">
      <c r="A14" s="10">
        <v>2995</v>
      </c>
      <c r="B14" s="13">
        <v>38336</v>
      </c>
      <c r="C14" s="14">
        <v>37.7777777777778</v>
      </c>
      <c r="F14" s="16">
        <f t="shared" si="1"/>
        <v>5153</v>
      </c>
      <c r="H14" s="2">
        <f ca="1">INDIRECT(ADDRESS(F18,255))</f>
        <v>41474</v>
      </c>
      <c r="I14" s="1">
        <f t="shared" ca="1" si="0"/>
        <v>6.23</v>
      </c>
      <c r="IU14" s="8">
        <v>34017</v>
      </c>
      <c r="IW14" s="1">
        <v>10.124000000000001</v>
      </c>
    </row>
    <row r="15" spans="1:257" x14ac:dyDescent="0.2">
      <c r="A15" s="10">
        <v>3077</v>
      </c>
      <c r="B15" s="13">
        <v>38456</v>
      </c>
      <c r="C15" s="14">
        <v>37.762237762237753</v>
      </c>
      <c r="F15" s="16">
        <f t="shared" si="1"/>
        <v>5154</v>
      </c>
      <c r="H15" s="2">
        <f ca="1">INDIRECT(ADDRESS(F19,255))</f>
        <v>41477</v>
      </c>
      <c r="I15" s="1">
        <f t="shared" ca="1" si="0"/>
        <v>6.26</v>
      </c>
      <c r="IU15" s="8">
        <v>34018</v>
      </c>
      <c r="IV15" s="6">
        <v>41.653333333333329</v>
      </c>
      <c r="IW15" s="1">
        <v>10.247999999999999</v>
      </c>
    </row>
    <row r="16" spans="1:257" x14ac:dyDescent="0.2">
      <c r="A16" s="10">
        <v>3599</v>
      </c>
      <c r="B16" s="11">
        <v>39213</v>
      </c>
      <c r="C16" s="12">
        <v>37.696335078534041</v>
      </c>
      <c r="F16" s="16">
        <f t="shared" si="1"/>
        <v>5155</v>
      </c>
      <c r="H16" s="2">
        <f ca="1">INDIRECT(ADDRESS(F20,255))</f>
        <v>41478</v>
      </c>
      <c r="I16" s="1">
        <f t="shared" ca="1" si="0"/>
        <v>6.21</v>
      </c>
      <c r="IU16" s="8">
        <v>34019</v>
      </c>
      <c r="IV16" s="6">
        <v>41.653333333333329</v>
      </c>
      <c r="IW16" s="1">
        <v>10.247999999999999</v>
      </c>
    </row>
    <row r="17" spans="1:257" x14ac:dyDescent="0.2">
      <c r="A17" s="10">
        <v>4046</v>
      </c>
      <c r="B17" s="13">
        <v>39863</v>
      </c>
      <c r="C17" s="14">
        <v>37.593984962406012</v>
      </c>
      <c r="F17" s="16">
        <f t="shared" si="1"/>
        <v>5156</v>
      </c>
      <c r="H17" s="2">
        <f ca="1">INDIRECT(ADDRESS(F21,255))</f>
        <v>41479</v>
      </c>
      <c r="I17" s="1">
        <f t="shared" ca="1" si="0"/>
        <v>6.05</v>
      </c>
      <c r="IU17" s="8">
        <v>34022</v>
      </c>
      <c r="IV17" s="6">
        <v>40.975865687303255</v>
      </c>
      <c r="IW17" s="1">
        <v>10.124000000000001</v>
      </c>
    </row>
    <row r="18" spans="1:257" x14ac:dyDescent="0.2">
      <c r="A18" s="10">
        <v>4225</v>
      </c>
      <c r="B18" s="13">
        <v>40120</v>
      </c>
      <c r="C18" s="14">
        <v>37.762237762237774</v>
      </c>
      <c r="F18" s="16">
        <f t="shared" si="1"/>
        <v>5157</v>
      </c>
      <c r="H18" s="2">
        <f ca="1">INDIRECT(ADDRESS(F22,255))</f>
        <v>41480</v>
      </c>
      <c r="I18" s="1">
        <f t="shared" ca="1" si="0"/>
        <v>6.1</v>
      </c>
      <c r="IU18" s="8">
        <v>34023</v>
      </c>
      <c r="IV18" s="6">
        <v>40.975865687303255</v>
      </c>
      <c r="IW18" s="1">
        <v>10.124000000000001</v>
      </c>
    </row>
    <row r="19" spans="1:257" x14ac:dyDescent="0.2">
      <c r="A19" s="10">
        <v>4278</v>
      </c>
      <c r="B19" s="13">
        <v>40199</v>
      </c>
      <c r="C19" s="14">
        <v>37.704918032786892</v>
      </c>
      <c r="F19" s="16">
        <f t="shared" si="1"/>
        <v>5158</v>
      </c>
      <c r="H19" s="2">
        <f ca="1">INDIRECT(ADDRESS(F23,255))</f>
        <v>41481</v>
      </c>
      <c r="I19" s="1">
        <f t="shared" ca="1" si="0"/>
        <v>6.06</v>
      </c>
      <c r="IU19" s="8">
        <v>34024</v>
      </c>
      <c r="IV19" s="6">
        <v>62.825278810408932</v>
      </c>
      <c r="IW19" s="1">
        <v>10.38</v>
      </c>
    </row>
    <row r="20" spans="1:257" x14ac:dyDescent="0.2">
      <c r="A20" s="10">
        <v>4431</v>
      </c>
      <c r="B20" s="11">
        <v>40420</v>
      </c>
      <c r="C20" s="12">
        <v>37.499999999999986</v>
      </c>
      <c r="F20" s="16">
        <f t="shared" si="1"/>
        <v>5159</v>
      </c>
      <c r="H20" s="2">
        <f ca="1">INDIRECT(ADDRESS(F24,255))</f>
        <v>41484</v>
      </c>
      <c r="I20" s="1">
        <f t="shared" ca="1" si="0"/>
        <v>6.02</v>
      </c>
      <c r="IU20" s="8">
        <v>34025</v>
      </c>
      <c r="IV20" s="6">
        <v>61.320754716981128</v>
      </c>
      <c r="IW20" s="1">
        <v>10.247999999999999</v>
      </c>
    </row>
    <row r="21" spans="1:257" x14ac:dyDescent="0.2">
      <c r="A21" s="10">
        <v>4572</v>
      </c>
      <c r="B21" s="11">
        <v>40624</v>
      </c>
      <c r="C21" s="12">
        <v>37.730061349693273</v>
      </c>
      <c r="F21" s="16">
        <f t="shared" si="1"/>
        <v>5160</v>
      </c>
      <c r="H21" s="2">
        <f ca="1">INDIRECT(ADDRESS(F25,255))</f>
        <v>41485</v>
      </c>
      <c r="I21" s="1">
        <f t="shared" ca="1" si="0"/>
        <v>6.12</v>
      </c>
      <c r="IU21" s="8">
        <v>34026</v>
      </c>
      <c r="IV21" s="6">
        <v>63.011797362942403</v>
      </c>
      <c r="IW21" s="1">
        <v>10.5</v>
      </c>
    </row>
    <row r="22" spans="1:257" x14ac:dyDescent="0.2">
      <c r="A22" s="10">
        <v>4596</v>
      </c>
      <c r="B22" s="13">
        <v>40659</v>
      </c>
      <c r="C22" s="14">
        <v>37.74834437086092</v>
      </c>
      <c r="F22" s="16">
        <f t="shared" si="1"/>
        <v>5161</v>
      </c>
      <c r="H22" s="2">
        <f ca="1">INDIRECT(ADDRESS(F26,255))</f>
        <v>41486</v>
      </c>
      <c r="I22" s="1">
        <f t="shared" ca="1" si="0"/>
        <v>6.2</v>
      </c>
      <c r="IU22" s="8">
        <v>34029</v>
      </c>
      <c r="IV22" s="6">
        <v>55.247691015952974</v>
      </c>
      <c r="IW22" s="1">
        <v>10.5</v>
      </c>
    </row>
    <row r="23" spans="1:257" x14ac:dyDescent="0.2">
      <c r="A23" s="10">
        <v>5145</v>
      </c>
      <c r="B23" s="11">
        <v>41457</v>
      </c>
      <c r="C23" s="12">
        <v>37.804878048780466</v>
      </c>
      <c r="F23" s="16">
        <f t="shared" si="1"/>
        <v>5162</v>
      </c>
      <c r="H23" s="2">
        <f ca="1">INDIRECT(ADDRESS(F27,255))</f>
        <v>41487</v>
      </c>
      <c r="I23" s="1">
        <f t="shared" ca="1" si="0"/>
        <v>6.21</v>
      </c>
      <c r="IU23" s="8">
        <v>34030</v>
      </c>
      <c r="IV23" s="6">
        <v>22.865412445730826</v>
      </c>
      <c r="IW23" s="1">
        <v>10.5</v>
      </c>
    </row>
    <row r="24" spans="1:257" x14ac:dyDescent="0.2">
      <c r="A24" s="10">
        <v>5193</v>
      </c>
      <c r="B24" s="13">
        <v>41527</v>
      </c>
      <c r="C24" s="14">
        <v>37.662337662337663</v>
      </c>
      <c r="F24" s="16">
        <f t="shared" si="1"/>
        <v>5163</v>
      </c>
      <c r="H24" s="2">
        <f ca="1">INDIRECT(ADDRESS(F28,255))</f>
        <v>41488</v>
      </c>
      <c r="I24" s="1">
        <f t="shared" ca="1" si="0"/>
        <v>6.24</v>
      </c>
      <c r="IU24" s="8">
        <v>34031</v>
      </c>
      <c r="IV24" s="6">
        <v>22.865412445730826</v>
      </c>
      <c r="IW24" s="1">
        <v>10.5</v>
      </c>
    </row>
    <row r="25" spans="1:257" x14ac:dyDescent="0.2">
      <c r="A25" s="10">
        <v>5488</v>
      </c>
      <c r="B25" s="13">
        <v>41953</v>
      </c>
      <c r="C25" s="14">
        <v>37.556561085972852</v>
      </c>
      <c r="F25" s="16">
        <f t="shared" si="1"/>
        <v>5164</v>
      </c>
      <c r="H25" s="2">
        <f ca="1">INDIRECT(ADDRESS(F29,255))</f>
        <v>41491</v>
      </c>
      <c r="I25" s="1">
        <f t="shared" ca="1" si="0"/>
        <v>6.27</v>
      </c>
      <c r="IU25" s="8">
        <v>34032</v>
      </c>
      <c r="IV25" s="6">
        <v>68.588469184890656</v>
      </c>
      <c r="IW25" s="1">
        <v>11.247999999999999</v>
      </c>
    </row>
    <row r="26" spans="1:257" x14ac:dyDescent="0.2">
      <c r="A26" s="10">
        <v>5609</v>
      </c>
      <c r="B26" s="13">
        <v>42130</v>
      </c>
      <c r="C26" s="14">
        <v>37.755102040816347</v>
      </c>
      <c r="F26" s="16">
        <f t="shared" si="1"/>
        <v>5165</v>
      </c>
      <c r="H26" s="2">
        <f ca="1">INDIRECT(ADDRESS(F30,255))</f>
        <v>41492</v>
      </c>
      <c r="I26" s="1">
        <f t="shared" ca="1" si="0"/>
        <v>6.25</v>
      </c>
      <c r="IU26" s="8">
        <v>34033</v>
      </c>
      <c r="IV26" s="6">
        <v>68.588469184890656</v>
      </c>
      <c r="IW26" s="1">
        <v>11.247999999999999</v>
      </c>
    </row>
    <row r="27" spans="1:257" x14ac:dyDescent="0.2">
      <c r="A27" s="10">
        <v>5734</v>
      </c>
      <c r="B27" s="13">
        <v>42310</v>
      </c>
      <c r="C27" s="14">
        <v>37.499999999999993</v>
      </c>
      <c r="F27" s="16">
        <f t="shared" si="1"/>
        <v>5166</v>
      </c>
      <c r="H27" s="2">
        <f ca="1">INDIRECT(ADDRESS(F31,255))</f>
        <v>41493</v>
      </c>
      <c r="I27" s="1">
        <f t="shared" ca="1" si="0"/>
        <v>6.23</v>
      </c>
      <c r="IU27" s="8">
        <v>34036</v>
      </c>
      <c r="IV27" s="6">
        <v>79.017264276228417</v>
      </c>
      <c r="IW27" s="1">
        <v>12.247999999999999</v>
      </c>
    </row>
    <row r="28" spans="1:257" x14ac:dyDescent="0.2">
      <c r="A28" s="10">
        <v>5978</v>
      </c>
      <c r="B28" s="11">
        <v>42663</v>
      </c>
      <c r="C28" s="12">
        <v>37.499999999999957</v>
      </c>
      <c r="F28" s="16">
        <f t="shared" si="1"/>
        <v>5167</v>
      </c>
      <c r="H28" s="2">
        <f ca="1">INDIRECT(ADDRESS(F32,255))</f>
        <v>41494</v>
      </c>
      <c r="I28" s="1">
        <f t="shared" ca="1" si="0"/>
        <v>6.28</v>
      </c>
      <c r="IU28" s="8">
        <v>34037</v>
      </c>
      <c r="IV28" s="6">
        <v>61.277033985581873</v>
      </c>
      <c r="IW28" s="1">
        <v>11</v>
      </c>
    </row>
    <row r="29" spans="1:257" x14ac:dyDescent="0.2">
      <c r="A29" s="10">
        <v>6069</v>
      </c>
      <c r="B29" s="11">
        <v>42797</v>
      </c>
      <c r="C29" s="12">
        <v>37.500000000000014</v>
      </c>
      <c r="F29" s="16">
        <f t="shared" si="1"/>
        <v>5168</v>
      </c>
      <c r="H29" s="2">
        <f ca="1">INDIRECT(ADDRESS(F33,255))</f>
        <v>41495</v>
      </c>
      <c r="I29" s="1">
        <f t="shared" ca="1" si="0"/>
        <v>6.23</v>
      </c>
      <c r="IU29" s="8">
        <v>34038</v>
      </c>
      <c r="IV29" s="6">
        <v>61.277033985581888</v>
      </c>
      <c r="IW29" s="1">
        <v>11.124000000000001</v>
      </c>
    </row>
    <row r="30" spans="1:257" x14ac:dyDescent="0.2">
      <c r="A30" s="10">
        <v>6335</v>
      </c>
      <c r="B30" s="11">
        <v>43182</v>
      </c>
      <c r="C30" s="12">
        <v>37.762237762237767</v>
      </c>
      <c r="F30" s="16">
        <f t="shared" si="1"/>
        <v>5169</v>
      </c>
      <c r="H30" s="2">
        <f ca="1">INDIRECT(ADDRESS(F34,255))</f>
        <v>41498</v>
      </c>
      <c r="I30" s="1">
        <f t="shared" ca="1" si="0"/>
        <v>6.29</v>
      </c>
      <c r="IU30" s="8">
        <v>34039</v>
      </c>
      <c r="IV30" s="6">
        <v>59.381237524950109</v>
      </c>
      <c r="IW30" s="1">
        <v>11</v>
      </c>
    </row>
    <row r="31" spans="1:257" x14ac:dyDescent="0.2">
      <c r="A31" s="10">
        <v>6432</v>
      </c>
      <c r="B31" s="13">
        <v>43322</v>
      </c>
      <c r="C31" s="14">
        <v>37.696335078534034</v>
      </c>
      <c r="F31" s="16">
        <f t="shared" si="1"/>
        <v>5170</v>
      </c>
      <c r="H31" s="2">
        <f ca="1">INDIRECT(ADDRESS(F35,255))</f>
        <v>41499</v>
      </c>
      <c r="I31" s="1">
        <f t="shared" ca="1" si="0"/>
        <v>6.25</v>
      </c>
      <c r="IU31" s="8">
        <v>34040</v>
      </c>
      <c r="IV31" s="6">
        <v>61.277033985581866</v>
      </c>
      <c r="IW31" s="1">
        <v>11</v>
      </c>
    </row>
    <row r="32" spans="1:257" x14ac:dyDescent="0.2">
      <c r="A32" s="10">
        <v>6642</v>
      </c>
      <c r="B32" s="11">
        <v>43629</v>
      </c>
      <c r="C32" s="12">
        <v>37.662337662337677</v>
      </c>
      <c r="F32" s="16">
        <f t="shared" si="1"/>
        <v>5171</v>
      </c>
      <c r="H32" s="2">
        <f ca="1">INDIRECT(ADDRESS(F36,255))</f>
        <v>41500</v>
      </c>
      <c r="I32" s="1">
        <f t="shared" ca="1" si="0"/>
        <v>6.2</v>
      </c>
      <c r="IU32" s="8">
        <v>34043</v>
      </c>
      <c r="IV32" s="6">
        <v>61.277033985581866</v>
      </c>
      <c r="IW32" s="1">
        <v>11</v>
      </c>
    </row>
    <row r="33" spans="1:257" x14ac:dyDescent="0.2">
      <c r="A33" s="10">
        <v>6689</v>
      </c>
      <c r="B33" s="13">
        <v>43697</v>
      </c>
      <c r="C33" s="14">
        <v>37.681159420289873</v>
      </c>
      <c r="F33" s="16">
        <f t="shared" si="1"/>
        <v>5172</v>
      </c>
      <c r="H33" s="2">
        <f ca="1">INDIRECT(ADDRESS(F37,255))</f>
        <v>41501</v>
      </c>
      <c r="I33" s="1">
        <f t="shared" ca="1" si="0"/>
        <v>6.34</v>
      </c>
      <c r="IU33" s="8">
        <v>34044</v>
      </c>
      <c r="IV33" s="6">
        <v>58.544652701212776</v>
      </c>
      <c r="IW33" s="1">
        <v>11</v>
      </c>
    </row>
    <row r="34" spans="1:257" x14ac:dyDescent="0.2">
      <c r="A34" s="10">
        <v>7180</v>
      </c>
      <c r="B34" s="11">
        <v>44410</v>
      </c>
      <c r="C34" s="12">
        <v>37.572254335260126</v>
      </c>
      <c r="F34" s="16">
        <f t="shared" si="1"/>
        <v>5173</v>
      </c>
      <c r="H34" s="2">
        <f ca="1">INDIRECT(ADDRESS(F38,255))</f>
        <v>41502</v>
      </c>
      <c r="I34" s="1">
        <f t="shared" ca="1" si="0"/>
        <v>6.04</v>
      </c>
      <c r="IU34" s="8">
        <v>34045</v>
      </c>
      <c r="IV34" s="6">
        <v>56.670224119530417</v>
      </c>
      <c r="IW34" s="1">
        <v>10.747999999999999</v>
      </c>
    </row>
    <row r="35" spans="1:257" x14ac:dyDescent="0.2">
      <c r="A35" s="10">
        <v>7445</v>
      </c>
      <c r="B35" s="11">
        <v>44792</v>
      </c>
      <c r="C35" s="12">
        <v>37.692307692307701</v>
      </c>
      <c r="F35" s="16">
        <f t="shared" si="1"/>
        <v>5174</v>
      </c>
      <c r="H35" s="2">
        <f ca="1">INDIRECT(ADDRESS(F39,255))</f>
        <v>41505</v>
      </c>
      <c r="I35" s="1">
        <f t="shared" ca="1" si="0"/>
        <v>6.05</v>
      </c>
      <c r="IU35" s="8">
        <v>34046</v>
      </c>
      <c r="IV35" s="6">
        <v>55.237045203969139</v>
      </c>
      <c r="IW35" s="1">
        <v>10.88</v>
      </c>
    </row>
    <row r="36" spans="1:257" x14ac:dyDescent="0.2">
      <c r="F36" s="16">
        <f t="shared" si="1"/>
        <v>5175</v>
      </c>
      <c r="H36" s="2">
        <f ca="1">INDIRECT(ADDRESS(F40,255))</f>
        <v>41506</v>
      </c>
      <c r="I36" s="1">
        <f t="shared" ca="1" si="0"/>
        <v>5.97</v>
      </c>
      <c r="IU36" s="8">
        <v>34047</v>
      </c>
      <c r="IV36" s="6">
        <v>55.237045203969139</v>
      </c>
      <c r="IW36" s="1">
        <v>10.88</v>
      </c>
    </row>
    <row r="37" spans="1:257" x14ac:dyDescent="0.2">
      <c r="F37" s="16">
        <f t="shared" si="1"/>
        <v>5176</v>
      </c>
      <c r="H37" s="2">
        <f ca="1">INDIRECT(ADDRESS(F41,255))</f>
        <v>41507</v>
      </c>
      <c r="I37" s="1">
        <f t="shared" ca="1" si="0"/>
        <v>5.69</v>
      </c>
      <c r="IU37" s="8">
        <v>34050</v>
      </c>
      <c r="IV37" s="6">
        <v>55.237045203969139</v>
      </c>
      <c r="IW37" s="1">
        <v>10.88</v>
      </c>
    </row>
    <row r="38" spans="1:257" x14ac:dyDescent="0.2">
      <c r="F38" s="16">
        <f t="shared" si="1"/>
        <v>5177</v>
      </c>
      <c r="H38" s="2">
        <f ca="1">INDIRECT(ADDRESS(F42,255))</f>
        <v>41508</v>
      </c>
      <c r="I38" s="1">
        <f t="shared" ca="1" si="0"/>
        <v>5.74</v>
      </c>
      <c r="IU38" s="8">
        <v>34051</v>
      </c>
      <c r="IV38" s="6">
        <v>53.297872340425513</v>
      </c>
      <c r="IW38" s="1">
        <v>10.747999999999999</v>
      </c>
    </row>
    <row r="39" spans="1:257" x14ac:dyDescent="0.2">
      <c r="F39" s="16">
        <f t="shared" si="1"/>
        <v>5178</v>
      </c>
      <c r="H39" s="2">
        <f ca="1">INDIRECT(ADDRESS(F43,255))</f>
        <v>41509</v>
      </c>
      <c r="I39" s="1">
        <f t="shared" ca="1" si="0"/>
        <v>5.93</v>
      </c>
      <c r="IU39" s="8">
        <v>34052</v>
      </c>
      <c r="IV39" s="6">
        <v>38.527607361963213</v>
      </c>
      <c r="IW39" s="1">
        <v>10.5</v>
      </c>
    </row>
    <row r="40" spans="1:257" x14ac:dyDescent="0.2">
      <c r="F40" s="16">
        <f t="shared" si="1"/>
        <v>5179</v>
      </c>
      <c r="H40" s="2">
        <f ca="1">INDIRECT(ADDRESS(F44,255))</f>
        <v>41512</v>
      </c>
      <c r="I40" s="1">
        <f t="shared" ca="1" si="0"/>
        <v>5.88</v>
      </c>
      <c r="IU40" s="8">
        <v>34053</v>
      </c>
      <c r="IV40" s="6">
        <v>38.527607361963213</v>
      </c>
      <c r="IW40" s="1">
        <v>10.5</v>
      </c>
    </row>
    <row r="41" spans="1:257" x14ac:dyDescent="0.2">
      <c r="F41" s="16">
        <f t="shared" si="1"/>
        <v>5180</v>
      </c>
      <c r="H41" s="2">
        <f ca="1">INDIRECT(ADDRESS(F45,255))</f>
        <v>41513</v>
      </c>
      <c r="I41" s="1">
        <f t="shared" ca="1" si="0"/>
        <v>5.69</v>
      </c>
      <c r="IU41" s="8">
        <v>34054</v>
      </c>
      <c r="IV41" s="6">
        <v>9.2753623188406351</v>
      </c>
      <c r="IW41" s="1">
        <v>10</v>
      </c>
    </row>
    <row r="42" spans="1:257" x14ac:dyDescent="0.2">
      <c r="F42" s="16">
        <f t="shared" si="1"/>
        <v>5181</v>
      </c>
      <c r="H42" s="2">
        <f ca="1">INDIRECT(ADDRESS(F46,255))</f>
        <v>41514</v>
      </c>
      <c r="I42" s="1">
        <f t="shared" ca="1" si="0"/>
        <v>5.91</v>
      </c>
      <c r="IU42" s="8">
        <v>34057</v>
      </c>
      <c r="IV42" s="6">
        <v>61.472392638036787</v>
      </c>
      <c r="IW42" s="1">
        <v>11.747999999999999</v>
      </c>
    </row>
    <row r="43" spans="1:257" x14ac:dyDescent="0.2">
      <c r="F43" s="16">
        <f t="shared" si="1"/>
        <v>5182</v>
      </c>
      <c r="H43" s="2">
        <f ca="1">INDIRECT(ADDRESS(F47,255))</f>
        <v>41515</v>
      </c>
      <c r="I43" s="1">
        <f t="shared" ca="1" si="0"/>
        <v>5.74</v>
      </c>
      <c r="IU43" s="8">
        <v>34058</v>
      </c>
      <c r="IV43" s="6">
        <v>59.948979591836711</v>
      </c>
      <c r="IW43" s="1">
        <v>11.747999999999999</v>
      </c>
    </row>
    <row r="44" spans="1:257" x14ac:dyDescent="0.2">
      <c r="F44" s="16">
        <f t="shared" si="1"/>
        <v>5183</v>
      </c>
      <c r="H44" s="2">
        <f ca="1">INDIRECT(ADDRESS(F48,255))</f>
        <v>41516</v>
      </c>
      <c r="I44" s="1">
        <f t="shared" ca="1" si="0"/>
        <v>5.56</v>
      </c>
      <c r="IU44" s="8">
        <v>34059</v>
      </c>
      <c r="IV44" s="6">
        <v>50</v>
      </c>
      <c r="IW44" s="1">
        <v>11</v>
      </c>
    </row>
    <row r="45" spans="1:257" x14ac:dyDescent="0.2">
      <c r="F45" s="16">
        <f t="shared" si="1"/>
        <v>5184</v>
      </c>
      <c r="H45" s="2">
        <f ca="1">INDIRECT(ADDRESS(F49,255))</f>
        <v>41520</v>
      </c>
      <c r="I45" s="1">
        <f t="shared" ca="1" si="0"/>
        <v>5.63</v>
      </c>
      <c r="IU45" s="8">
        <v>34060</v>
      </c>
      <c r="IV45" s="6">
        <v>50</v>
      </c>
      <c r="IW45" s="1">
        <v>11</v>
      </c>
    </row>
    <row r="46" spans="1:257" x14ac:dyDescent="0.2">
      <c r="F46" s="16">
        <f t="shared" si="1"/>
        <v>5185</v>
      </c>
      <c r="H46" s="2">
        <f ca="1">INDIRECT(ADDRESS(F50,255))</f>
        <v>41521</v>
      </c>
      <c r="I46" s="1">
        <f t="shared" ca="1" si="0"/>
        <v>5.53</v>
      </c>
      <c r="IU46" s="8">
        <v>34061</v>
      </c>
      <c r="IV46" s="6">
        <v>50</v>
      </c>
      <c r="IW46" s="1">
        <v>11</v>
      </c>
    </row>
    <row r="47" spans="1:257" x14ac:dyDescent="0.2">
      <c r="F47" s="16">
        <f t="shared" si="1"/>
        <v>5186</v>
      </c>
      <c r="H47" s="2">
        <f ca="1">INDIRECT(ADDRESS(F51,255))</f>
        <v>41522</v>
      </c>
      <c r="I47" s="1">
        <f t="shared" ca="1" si="0"/>
        <v>5.62</v>
      </c>
      <c r="IU47" s="8">
        <v>34064</v>
      </c>
      <c r="IV47" s="6">
        <v>50</v>
      </c>
      <c r="IW47" s="1">
        <v>11</v>
      </c>
    </row>
    <row r="48" spans="1:257" x14ac:dyDescent="0.2">
      <c r="F48" s="16">
        <f t="shared" si="1"/>
        <v>5187</v>
      </c>
      <c r="H48" s="2">
        <f ca="1">INDIRECT(ADDRESS(F52,255))</f>
        <v>41523</v>
      </c>
      <c r="I48" s="1">
        <f t="shared" ca="1" si="0"/>
        <v>5.6</v>
      </c>
      <c r="IU48" s="8">
        <v>34065</v>
      </c>
      <c r="IV48" s="6">
        <v>53.591790193842655</v>
      </c>
      <c r="IW48" s="1">
        <v>11</v>
      </c>
    </row>
    <row r="49" spans="6:257" x14ac:dyDescent="0.2">
      <c r="F49" s="16">
        <f t="shared" si="1"/>
        <v>5188</v>
      </c>
      <c r="H49" s="2">
        <f ca="1">INDIRECT(ADDRESS(F53,255))</f>
        <v>41526</v>
      </c>
      <c r="I49" s="1">
        <f t="shared" ca="1" si="0"/>
        <v>5.85</v>
      </c>
      <c r="IU49" s="8">
        <v>34066</v>
      </c>
      <c r="IV49" s="6">
        <v>50</v>
      </c>
      <c r="IW49" s="1">
        <v>10.88</v>
      </c>
    </row>
    <row r="50" spans="6:257" x14ac:dyDescent="0.2">
      <c r="F50" s="16">
        <f t="shared" si="1"/>
        <v>5189</v>
      </c>
      <c r="H50" s="2">
        <f ca="1">INDIRECT(ADDRESS(F54,255))</f>
        <v>41527</v>
      </c>
      <c r="I50" s="1">
        <f t="shared" ca="1" si="0"/>
        <v>5.4</v>
      </c>
      <c r="IU50" s="8">
        <v>34067</v>
      </c>
      <c r="IV50" s="6">
        <v>50</v>
      </c>
      <c r="IW50" s="1">
        <v>10.88</v>
      </c>
    </row>
    <row r="51" spans="6:257" x14ac:dyDescent="0.2">
      <c r="F51" s="16">
        <f t="shared" si="1"/>
        <v>5190</v>
      </c>
      <c r="H51" s="2">
        <f ca="1">INDIRECT(ADDRESS(F55,255))</f>
        <v>41528</v>
      </c>
      <c r="I51" s="1">
        <f t="shared" ca="1" si="0"/>
        <v>5.5</v>
      </c>
      <c r="IU51" s="8">
        <v>34071</v>
      </c>
      <c r="IV51" s="6">
        <v>50</v>
      </c>
      <c r="IW51" s="1">
        <v>10.88</v>
      </c>
    </row>
    <row r="52" spans="6:257" x14ac:dyDescent="0.2">
      <c r="F52" s="16">
        <f t="shared" si="1"/>
        <v>5191</v>
      </c>
      <c r="H52" s="2">
        <f ca="1">INDIRECT(ADDRESS(F56,255))</f>
        <v>41529</v>
      </c>
      <c r="I52" s="1">
        <f t="shared" ca="1" si="0"/>
        <v>5.41</v>
      </c>
      <c r="IU52" s="8">
        <v>34072</v>
      </c>
      <c r="IV52" s="6">
        <v>43.743743743743735</v>
      </c>
      <c r="IW52" s="1">
        <v>10.247999999999999</v>
      </c>
    </row>
    <row r="53" spans="6:257" x14ac:dyDescent="0.2">
      <c r="F53" s="16">
        <f t="shared" si="1"/>
        <v>5192</v>
      </c>
      <c r="H53" s="2">
        <f ca="1">INDIRECT(ADDRESS(F57,255))</f>
        <v>41530</v>
      </c>
      <c r="I53" s="1">
        <f t="shared" ca="1" si="0"/>
        <v>5.4</v>
      </c>
      <c r="IU53" s="8">
        <v>34073</v>
      </c>
      <c r="IV53" s="6">
        <v>46.638207043756658</v>
      </c>
      <c r="IW53" s="1">
        <v>10.247999999999999</v>
      </c>
    </row>
    <row r="54" spans="6:257" x14ac:dyDescent="0.2">
      <c r="F54" s="16">
        <f t="shared" si="1"/>
        <v>5193</v>
      </c>
      <c r="H54" s="2">
        <f ca="1">INDIRECT(ADDRESS(F58,255))</f>
        <v>41533</v>
      </c>
      <c r="I54" s="1">
        <f t="shared" ca="1" si="0"/>
        <v>5.31</v>
      </c>
      <c r="IU54" s="8">
        <v>34074</v>
      </c>
      <c r="IV54" s="6">
        <v>46.638207043756658</v>
      </c>
      <c r="IW54" s="1">
        <v>10.247999999999999</v>
      </c>
    </row>
    <row r="55" spans="6:257" x14ac:dyDescent="0.2">
      <c r="F55" s="16">
        <f t="shared" si="1"/>
        <v>5194</v>
      </c>
      <c r="H55" s="2">
        <f ca="1">INDIRECT(ADDRESS(F59,255))</f>
        <v>41534</v>
      </c>
      <c r="I55" s="1">
        <f t="shared" ca="1" si="0"/>
        <v>5.41</v>
      </c>
      <c r="IU55" s="8">
        <v>34075</v>
      </c>
      <c r="IV55" s="6">
        <v>53.817733990147772</v>
      </c>
      <c r="IW55" s="1">
        <v>10.247999999999999</v>
      </c>
    </row>
    <row r="56" spans="6:257" x14ac:dyDescent="0.2">
      <c r="F56" s="16">
        <f t="shared" si="1"/>
        <v>5195</v>
      </c>
      <c r="H56" s="2">
        <f ca="1">INDIRECT(ADDRESS(F60,255))</f>
        <v>41535</v>
      </c>
      <c r="I56" s="1">
        <f t="shared" ca="1" si="0"/>
        <v>5.45</v>
      </c>
      <c r="IU56" s="8">
        <v>34078</v>
      </c>
      <c r="IV56" s="6">
        <v>0</v>
      </c>
      <c r="IW56" s="1">
        <v>10.247999999999999</v>
      </c>
    </row>
    <row r="57" spans="6:257" x14ac:dyDescent="0.2">
      <c r="F57" s="16">
        <f t="shared" si="1"/>
        <v>5196</v>
      </c>
      <c r="H57" s="2">
        <f ca="1">INDIRECT(ADDRESS(F61,255))</f>
        <v>41536</v>
      </c>
      <c r="I57" s="1">
        <f t="shared" ca="1" si="0"/>
        <v>5.41</v>
      </c>
      <c r="IU57" s="8">
        <v>34079</v>
      </c>
      <c r="IV57" s="6">
        <v>29.643527204502874</v>
      </c>
      <c r="IW57" s="1">
        <v>10.88</v>
      </c>
    </row>
    <row r="58" spans="6:257" x14ac:dyDescent="0.2">
      <c r="F58" s="16">
        <f t="shared" si="1"/>
        <v>5197</v>
      </c>
      <c r="H58" s="2">
        <f ca="1">INDIRECT(ADDRESS(F62,255))</f>
        <v>41537</v>
      </c>
      <c r="I58" s="1">
        <f t="shared" ca="1" si="0"/>
        <v>5.52</v>
      </c>
      <c r="IU58" s="8">
        <v>34080</v>
      </c>
      <c r="IV58" s="6">
        <v>31.349206349206369</v>
      </c>
      <c r="IW58" s="1">
        <v>10.247999999999999</v>
      </c>
    </row>
    <row r="59" spans="6:257" x14ac:dyDescent="0.2">
      <c r="F59" s="16">
        <f t="shared" si="1"/>
        <v>5198</v>
      </c>
      <c r="H59" s="2">
        <f ca="1">INDIRECT(ADDRESS(F63,255))</f>
        <v>41540</v>
      </c>
      <c r="I59" s="1">
        <f t="shared" ca="1" si="0"/>
        <v>5.4</v>
      </c>
      <c r="IU59" s="8">
        <v>34081</v>
      </c>
      <c r="IV59" s="6">
        <v>31.349206349206369</v>
      </c>
      <c r="IW59" s="1">
        <v>10.247999999999999</v>
      </c>
    </row>
    <row r="60" spans="6:257" x14ac:dyDescent="0.2">
      <c r="F60" s="16">
        <f t="shared" si="1"/>
        <v>5199</v>
      </c>
      <c r="H60" s="2">
        <f ca="1">INDIRECT(ADDRESS(F64,255))</f>
        <v>41541</v>
      </c>
      <c r="I60" s="1">
        <f t="shared" ca="1" si="0"/>
        <v>5.39</v>
      </c>
      <c r="IU60" s="8">
        <v>34082</v>
      </c>
      <c r="IV60" s="6">
        <v>31.349206349206369</v>
      </c>
      <c r="IW60" s="1">
        <v>10.247999999999999</v>
      </c>
    </row>
    <row r="61" spans="6:257" x14ac:dyDescent="0.2">
      <c r="F61" s="16">
        <f t="shared" si="1"/>
        <v>5200</v>
      </c>
      <c r="H61" s="2">
        <f ca="1">INDIRECT(ADDRESS(F65,255))</f>
        <v>41542</v>
      </c>
      <c r="I61" s="1">
        <f t="shared" ca="1" si="0"/>
        <v>5.28</v>
      </c>
      <c r="IU61" s="8">
        <v>34085</v>
      </c>
      <c r="IV61" s="6">
        <v>31.349206349206369</v>
      </c>
      <c r="IW61" s="1">
        <v>10.247999999999999</v>
      </c>
    </row>
    <row r="62" spans="6:257" x14ac:dyDescent="0.2">
      <c r="F62" s="16">
        <f t="shared" si="1"/>
        <v>5201</v>
      </c>
      <c r="H62" s="2">
        <f ca="1">INDIRECT(ADDRESS(F66,255))</f>
        <v>41543</v>
      </c>
      <c r="I62" s="1">
        <f t="shared" ca="1" si="0"/>
        <v>5.52</v>
      </c>
      <c r="IU62" s="8">
        <v>34086</v>
      </c>
      <c r="IV62" s="6">
        <v>60.63708759954492</v>
      </c>
      <c r="IW62" s="1">
        <v>11.747999999999999</v>
      </c>
    </row>
    <row r="63" spans="6:257" x14ac:dyDescent="0.2">
      <c r="F63" s="16">
        <f t="shared" si="1"/>
        <v>5202</v>
      </c>
      <c r="H63" s="2">
        <f ca="1">INDIRECT(ADDRESS(F67,255))</f>
        <v>41544</v>
      </c>
      <c r="I63" s="1">
        <f t="shared" ca="1" si="0"/>
        <v>5.55</v>
      </c>
      <c r="IU63" s="8">
        <v>34087</v>
      </c>
      <c r="IV63" s="6">
        <v>58.507135016465405</v>
      </c>
      <c r="IW63" s="1">
        <v>11.5</v>
      </c>
    </row>
    <row r="64" spans="6:257" x14ac:dyDescent="0.2">
      <c r="F64" s="16">
        <f t="shared" si="1"/>
        <v>5203</v>
      </c>
      <c r="H64" s="2">
        <f ca="1">INDIRECT(ADDRESS(F68,255))</f>
        <v>41547</v>
      </c>
      <c r="I64" s="1">
        <f t="shared" ca="1" si="0"/>
        <v>5.58</v>
      </c>
      <c r="IU64" s="8">
        <v>34088</v>
      </c>
      <c r="IV64" s="6">
        <v>51.447876447876432</v>
      </c>
      <c r="IW64" s="1">
        <v>11</v>
      </c>
    </row>
    <row r="65" spans="6:257" x14ac:dyDescent="0.2">
      <c r="F65" s="16">
        <f t="shared" si="1"/>
        <v>5204</v>
      </c>
      <c r="H65" s="2"/>
      <c r="IU65" s="8">
        <v>34089</v>
      </c>
      <c r="IV65" s="6">
        <v>76.396058188643821</v>
      </c>
      <c r="IW65" s="1">
        <v>15.38</v>
      </c>
    </row>
    <row r="66" spans="6:257" x14ac:dyDescent="0.2">
      <c r="F66" s="16">
        <f t="shared" si="1"/>
        <v>5205</v>
      </c>
      <c r="IU66" s="8">
        <v>34092</v>
      </c>
      <c r="IV66" s="6">
        <v>56.50815688996876</v>
      </c>
      <c r="IW66" s="1">
        <v>11.747999999999999</v>
      </c>
    </row>
    <row r="67" spans="6:257" x14ac:dyDescent="0.2">
      <c r="F67" s="16">
        <f t="shared" si="1"/>
        <v>5206</v>
      </c>
      <c r="IU67" s="8">
        <v>34093</v>
      </c>
      <c r="IV67" s="6">
        <v>61.517199017199012</v>
      </c>
      <c r="IW67" s="1">
        <v>13.247999999999999</v>
      </c>
    </row>
    <row r="68" spans="6:257" x14ac:dyDescent="0.2">
      <c r="F68" s="16">
        <f t="shared" si="1"/>
        <v>5207</v>
      </c>
      <c r="IU68" s="8">
        <v>34094</v>
      </c>
      <c r="IV68" s="6">
        <v>64.59451822548742</v>
      </c>
      <c r="IW68" s="1">
        <v>14.38</v>
      </c>
    </row>
    <row r="69" spans="6:257" x14ac:dyDescent="0.2">
      <c r="IU69" s="8">
        <v>34095</v>
      </c>
      <c r="IV69" s="6">
        <v>57.021701172362185</v>
      </c>
      <c r="IW69" s="1">
        <v>12.5</v>
      </c>
    </row>
    <row r="70" spans="6:257" x14ac:dyDescent="0.2">
      <c r="IU70" s="8">
        <v>34096</v>
      </c>
      <c r="IV70" s="6">
        <v>52.892179546506249</v>
      </c>
      <c r="IW70" s="1">
        <v>11.247999999999999</v>
      </c>
    </row>
    <row r="71" spans="6:257" x14ac:dyDescent="0.2">
      <c r="IU71" s="8">
        <v>34099</v>
      </c>
      <c r="IV71" s="6">
        <v>50.727056019070325</v>
      </c>
      <c r="IW71" s="1">
        <v>11.124000000000001</v>
      </c>
    </row>
    <row r="72" spans="6:257" x14ac:dyDescent="0.2">
      <c r="IU72" s="8">
        <v>34100</v>
      </c>
      <c r="IV72" s="6">
        <v>53.072763028515233</v>
      </c>
      <c r="IW72" s="1">
        <v>11.247999999999999</v>
      </c>
    </row>
    <row r="73" spans="6:257" x14ac:dyDescent="0.2">
      <c r="IU73" s="8">
        <v>34101</v>
      </c>
      <c r="IV73" s="6">
        <v>53.072763028515233</v>
      </c>
      <c r="IW73" s="1">
        <v>11.247999999999999</v>
      </c>
    </row>
    <row r="74" spans="6:257" x14ac:dyDescent="0.2">
      <c r="IU74" s="8">
        <v>34102</v>
      </c>
      <c r="IV74" s="6">
        <v>53.072763028515233</v>
      </c>
      <c r="IW74" s="1">
        <v>11.247999999999999</v>
      </c>
    </row>
    <row r="75" spans="6:257" x14ac:dyDescent="0.2">
      <c r="IU75" s="8">
        <v>34103</v>
      </c>
      <c r="IV75" s="6">
        <v>50.74030552291422</v>
      </c>
      <c r="IW75" s="1">
        <v>10.5</v>
      </c>
    </row>
    <row r="76" spans="6:257" x14ac:dyDescent="0.2">
      <c r="IU76" s="8">
        <v>34106</v>
      </c>
      <c r="IV76" s="6">
        <v>45.979381443298976</v>
      </c>
      <c r="IW76" s="1">
        <v>10.5</v>
      </c>
    </row>
    <row r="77" spans="6:257" x14ac:dyDescent="0.2">
      <c r="IU77" s="8">
        <v>34107</v>
      </c>
      <c r="IV77" s="6">
        <v>48.414912503170171</v>
      </c>
      <c r="IW77" s="1">
        <v>11</v>
      </c>
    </row>
    <row r="78" spans="6:257" x14ac:dyDescent="0.2">
      <c r="IU78" s="8">
        <v>34108</v>
      </c>
      <c r="IV78" s="6">
        <v>48.414912503170171</v>
      </c>
      <c r="IW78" s="1">
        <v>10.5</v>
      </c>
    </row>
    <row r="79" spans="6:257" x14ac:dyDescent="0.2">
      <c r="IU79" s="8">
        <v>34109</v>
      </c>
      <c r="IV79" s="6">
        <v>28.581460674157299</v>
      </c>
      <c r="IW79" s="1">
        <v>10.5</v>
      </c>
    </row>
    <row r="80" spans="6:257" x14ac:dyDescent="0.2">
      <c r="IU80" s="8">
        <v>34110</v>
      </c>
      <c r="IV80" s="6">
        <v>41.958762886597945</v>
      </c>
      <c r="IW80" s="1">
        <v>10.5</v>
      </c>
    </row>
    <row r="81" spans="255:257" x14ac:dyDescent="0.2">
      <c r="IU81" s="8">
        <v>34113</v>
      </c>
      <c r="IV81" s="6">
        <v>28.051118210862626</v>
      </c>
      <c r="IW81" s="1">
        <v>10.5</v>
      </c>
    </row>
    <row r="82" spans="255:257" x14ac:dyDescent="0.2">
      <c r="IU82" s="8">
        <v>34114</v>
      </c>
      <c r="IV82" s="6">
        <v>11.598513011152392</v>
      </c>
      <c r="IW82" s="1">
        <v>10.247999999999999</v>
      </c>
    </row>
    <row r="83" spans="255:257" x14ac:dyDescent="0.2">
      <c r="IU83" s="8">
        <v>34115</v>
      </c>
      <c r="IV83" s="6">
        <v>23.347547974413629</v>
      </c>
      <c r="IW83" s="1">
        <v>10.5</v>
      </c>
    </row>
    <row r="84" spans="255:257" x14ac:dyDescent="0.2">
      <c r="IU84" s="8">
        <v>34116</v>
      </c>
      <c r="IV84" s="6">
        <v>29.199999999999989</v>
      </c>
      <c r="IW84" s="1">
        <v>10</v>
      </c>
    </row>
    <row r="85" spans="255:257" x14ac:dyDescent="0.2">
      <c r="IU85" s="8">
        <v>34117</v>
      </c>
      <c r="IV85" s="6">
        <v>40.758293838862549</v>
      </c>
      <c r="IW85" s="1">
        <v>10.5</v>
      </c>
    </row>
    <row r="86" spans="255:257" x14ac:dyDescent="0.2">
      <c r="IU86" s="8">
        <v>34121</v>
      </c>
      <c r="IV86" s="6">
        <v>38.499384993849951</v>
      </c>
      <c r="IW86" s="1">
        <v>10.5</v>
      </c>
    </row>
    <row r="87" spans="255:257" x14ac:dyDescent="0.2">
      <c r="IU87" s="8">
        <v>34122</v>
      </c>
      <c r="IV87" s="6">
        <v>38.499384993849951</v>
      </c>
      <c r="IW87" s="1">
        <v>10.5</v>
      </c>
    </row>
    <row r="88" spans="255:257" x14ac:dyDescent="0.2">
      <c r="IU88" s="8">
        <v>34123</v>
      </c>
      <c r="IV88" s="6">
        <v>33.36886993603413</v>
      </c>
      <c r="IW88" s="1">
        <v>10</v>
      </c>
    </row>
    <row r="89" spans="255:257" x14ac:dyDescent="0.2">
      <c r="IU89" s="8">
        <v>34124</v>
      </c>
      <c r="IV89" s="6">
        <v>41.677762982689757</v>
      </c>
      <c r="IW89" s="1">
        <v>10</v>
      </c>
    </row>
    <row r="90" spans="255:257" x14ac:dyDescent="0.2">
      <c r="IU90" s="8">
        <v>34127</v>
      </c>
      <c r="IV90" s="6">
        <v>41.677762982689757</v>
      </c>
      <c r="IW90" s="1">
        <v>10</v>
      </c>
    </row>
    <row r="91" spans="255:257" x14ac:dyDescent="0.2">
      <c r="IU91" s="8">
        <v>34128</v>
      </c>
      <c r="IV91" s="6">
        <v>30.031948881789148</v>
      </c>
      <c r="IW91" s="1">
        <v>10</v>
      </c>
    </row>
    <row r="92" spans="255:257" x14ac:dyDescent="0.2">
      <c r="IU92" s="8">
        <v>34129</v>
      </c>
      <c r="IV92" s="6">
        <v>41.165413533834602</v>
      </c>
      <c r="IW92" s="1">
        <v>10.124000000000001</v>
      </c>
    </row>
    <row r="93" spans="255:257" x14ac:dyDescent="0.2">
      <c r="IU93" s="8">
        <v>34130</v>
      </c>
      <c r="IV93" s="6">
        <v>38.89875666074601</v>
      </c>
      <c r="IW93" s="1">
        <v>10</v>
      </c>
    </row>
    <row r="94" spans="255:257" x14ac:dyDescent="0.2">
      <c r="IU94" s="8">
        <v>34131</v>
      </c>
      <c r="IV94" s="6">
        <v>42.087542087542104</v>
      </c>
      <c r="IW94" s="1">
        <v>10.124000000000001</v>
      </c>
    </row>
    <row r="95" spans="255:257" x14ac:dyDescent="0.2">
      <c r="IU95" s="8">
        <v>34134</v>
      </c>
      <c r="IV95" s="6">
        <v>42.087542087542104</v>
      </c>
      <c r="IW95" s="1">
        <v>10.124000000000001</v>
      </c>
    </row>
    <row r="96" spans="255:257" x14ac:dyDescent="0.2">
      <c r="IU96" s="8">
        <v>34135</v>
      </c>
      <c r="IV96" s="6">
        <v>47.08097928436915</v>
      </c>
      <c r="IW96" s="1">
        <v>10.124000000000001</v>
      </c>
    </row>
    <row r="97" spans="255:257" x14ac:dyDescent="0.2">
      <c r="IU97" s="8">
        <v>34136</v>
      </c>
      <c r="IV97" s="6">
        <v>37.474949899799611</v>
      </c>
      <c r="IW97" s="1">
        <v>10</v>
      </c>
    </row>
    <row r="98" spans="255:257" x14ac:dyDescent="0.2">
      <c r="IU98" s="8">
        <v>34137</v>
      </c>
      <c r="IV98" s="6">
        <v>50</v>
      </c>
      <c r="IW98" s="1">
        <v>10</v>
      </c>
    </row>
    <row r="99" spans="255:257" x14ac:dyDescent="0.2">
      <c r="IU99" s="8">
        <v>34138</v>
      </c>
      <c r="IV99" s="6">
        <v>24.899598393574351</v>
      </c>
      <c r="IW99" s="1">
        <v>10</v>
      </c>
    </row>
    <row r="100" spans="255:257" x14ac:dyDescent="0.2">
      <c r="IU100" s="8">
        <v>34141</v>
      </c>
      <c r="IV100" s="6">
        <v>24.899598393574351</v>
      </c>
      <c r="IW100" s="1">
        <v>10</v>
      </c>
    </row>
    <row r="101" spans="255:257" x14ac:dyDescent="0.2">
      <c r="IU101" s="8">
        <v>34142</v>
      </c>
      <c r="IV101" s="6">
        <v>45.639534883720962</v>
      </c>
      <c r="IW101" s="1">
        <v>10.38</v>
      </c>
    </row>
    <row r="102" spans="255:257" x14ac:dyDescent="0.2">
      <c r="IU102" s="8">
        <v>34143</v>
      </c>
      <c r="IV102" s="6">
        <v>62.301587301587219</v>
      </c>
      <c r="IW102" s="1">
        <v>10.247999999999999</v>
      </c>
    </row>
    <row r="103" spans="255:257" x14ac:dyDescent="0.2">
      <c r="IU103" s="8">
        <v>34144</v>
      </c>
      <c r="IV103" s="6">
        <v>50</v>
      </c>
      <c r="IW103" s="1">
        <v>10</v>
      </c>
    </row>
    <row r="104" spans="255:257" x14ac:dyDescent="0.2">
      <c r="IU104" s="8">
        <v>34145</v>
      </c>
      <c r="IV104" s="6">
        <v>50</v>
      </c>
      <c r="IW104" s="1">
        <v>10</v>
      </c>
    </row>
    <row r="105" spans="255:257" x14ac:dyDescent="0.2">
      <c r="IU105" s="8">
        <v>34148</v>
      </c>
      <c r="IV105" s="6">
        <v>45.639534883720962</v>
      </c>
      <c r="IW105" s="1">
        <v>9.8800000000000008</v>
      </c>
    </row>
    <row r="106" spans="255:257" x14ac:dyDescent="0.2">
      <c r="IU106" s="8">
        <v>34149</v>
      </c>
      <c r="IV106" s="6">
        <v>53.82716049382713</v>
      </c>
      <c r="IW106" s="1">
        <v>10.247999999999999</v>
      </c>
    </row>
    <row r="107" spans="255:257" x14ac:dyDescent="0.2">
      <c r="IU107" s="8">
        <v>34150</v>
      </c>
      <c r="IV107" s="6">
        <v>50</v>
      </c>
      <c r="IW107" s="1">
        <v>10</v>
      </c>
    </row>
    <row r="108" spans="255:257" x14ac:dyDescent="0.2">
      <c r="IU108" s="8">
        <v>34151</v>
      </c>
      <c r="IV108" s="6">
        <v>53.319057815845788</v>
      </c>
      <c r="IW108" s="1">
        <v>10.247999999999999</v>
      </c>
    </row>
    <row r="109" spans="255:257" x14ac:dyDescent="0.2">
      <c r="IU109" s="8">
        <v>34152</v>
      </c>
      <c r="IV109" s="6">
        <v>47.069943289224938</v>
      </c>
      <c r="IW109" s="1">
        <v>10</v>
      </c>
    </row>
    <row r="110" spans="255:257" x14ac:dyDescent="0.2">
      <c r="IU110" s="8">
        <v>34156</v>
      </c>
      <c r="IV110" s="6">
        <v>47.069943289224938</v>
      </c>
      <c r="IW110" s="1">
        <v>10</v>
      </c>
    </row>
    <row r="111" spans="255:257" x14ac:dyDescent="0.2">
      <c r="IU111" s="8">
        <v>34157</v>
      </c>
      <c r="IV111" s="6">
        <v>50</v>
      </c>
      <c r="IW111" s="1">
        <v>10</v>
      </c>
    </row>
    <row r="112" spans="255:257" x14ac:dyDescent="0.2">
      <c r="IU112" s="8">
        <v>34158</v>
      </c>
      <c r="IV112" s="6">
        <v>50</v>
      </c>
      <c r="IW112" s="1">
        <v>10</v>
      </c>
    </row>
    <row r="113" spans="255:257" x14ac:dyDescent="0.2">
      <c r="IU113" s="8">
        <v>34159</v>
      </c>
      <c r="IV113" s="6">
        <v>52.930056710775062</v>
      </c>
      <c r="IW113" s="1">
        <v>10.124000000000001</v>
      </c>
    </row>
    <row r="114" spans="255:257" x14ac:dyDescent="0.2">
      <c r="IU114" s="8">
        <v>34162</v>
      </c>
      <c r="IV114" s="6">
        <v>44.94382022471909</v>
      </c>
      <c r="IW114" s="1">
        <v>9.7479999999999993</v>
      </c>
    </row>
    <row r="115" spans="255:257" x14ac:dyDescent="0.2">
      <c r="IU115" s="8">
        <v>34163</v>
      </c>
      <c r="IV115" s="6">
        <v>41.962774957698798</v>
      </c>
      <c r="IW115" s="1">
        <v>10</v>
      </c>
    </row>
    <row r="116" spans="255:257" x14ac:dyDescent="0.2">
      <c r="IU116" s="8">
        <v>34164</v>
      </c>
      <c r="IV116" s="6">
        <v>44.44444444444445</v>
      </c>
      <c r="IW116" s="1">
        <v>10</v>
      </c>
    </row>
    <row r="117" spans="255:257" x14ac:dyDescent="0.2">
      <c r="IU117" s="8">
        <v>34165</v>
      </c>
      <c r="IV117" s="6">
        <v>50</v>
      </c>
      <c r="IW117" s="1">
        <v>10</v>
      </c>
    </row>
    <row r="118" spans="255:257" x14ac:dyDescent="0.2">
      <c r="IU118" s="8">
        <v>34166</v>
      </c>
      <c r="IV118" s="6">
        <v>47.148288973384048</v>
      </c>
      <c r="IW118" s="1">
        <v>9.8800000000000008</v>
      </c>
    </row>
    <row r="119" spans="255:257" x14ac:dyDescent="0.2">
      <c r="IU119" s="8">
        <v>34169</v>
      </c>
      <c r="IV119" s="6">
        <v>41.962774957698798</v>
      </c>
      <c r="IW119" s="1">
        <v>9.5</v>
      </c>
    </row>
    <row r="120" spans="255:257" x14ac:dyDescent="0.2">
      <c r="IU120" s="8">
        <v>34170</v>
      </c>
      <c r="IV120" s="6">
        <v>27.758007117437728</v>
      </c>
      <c r="IW120" s="1">
        <v>9.2479999999999993</v>
      </c>
    </row>
    <row r="121" spans="255:257" x14ac:dyDescent="0.2">
      <c r="IU121" s="8">
        <v>34171</v>
      </c>
      <c r="IV121" s="6">
        <v>38.89875666074601</v>
      </c>
      <c r="IW121" s="1">
        <v>9.5</v>
      </c>
    </row>
    <row r="122" spans="255:257" x14ac:dyDescent="0.2">
      <c r="IU122" s="8">
        <v>34172</v>
      </c>
      <c r="IV122" s="6">
        <v>31.337325349301452</v>
      </c>
      <c r="IW122" s="1">
        <v>9.5</v>
      </c>
    </row>
    <row r="123" spans="255:257" x14ac:dyDescent="0.2">
      <c r="IU123" s="8">
        <v>34173</v>
      </c>
      <c r="IV123" s="6">
        <v>40.000000000000036</v>
      </c>
      <c r="IW123" s="1">
        <v>9.6240000000000006</v>
      </c>
    </row>
    <row r="124" spans="255:257" x14ac:dyDescent="0.2">
      <c r="IU124" s="8">
        <v>34176</v>
      </c>
      <c r="IV124" s="6">
        <v>33.333333333333357</v>
      </c>
      <c r="IW124" s="1">
        <v>9.2479999999999993</v>
      </c>
    </row>
    <row r="125" spans="255:257" x14ac:dyDescent="0.2">
      <c r="IU125" s="8">
        <v>34177</v>
      </c>
      <c r="IV125" s="6">
        <v>30.031948881789177</v>
      </c>
      <c r="IW125" s="1">
        <v>9</v>
      </c>
    </row>
    <row r="126" spans="255:257" x14ac:dyDescent="0.2">
      <c r="IU126" s="8">
        <v>34178</v>
      </c>
      <c r="IV126" s="6">
        <v>36.337209302325597</v>
      </c>
      <c r="IW126" s="1">
        <v>9.2479999999999993</v>
      </c>
    </row>
    <row r="127" spans="255:257" x14ac:dyDescent="0.2">
      <c r="IU127" s="8">
        <v>34179</v>
      </c>
      <c r="IV127" s="6">
        <v>30.458970792767744</v>
      </c>
      <c r="IW127" s="1">
        <v>9</v>
      </c>
    </row>
    <row r="128" spans="255:257" x14ac:dyDescent="0.2">
      <c r="IU128" s="8">
        <v>34180</v>
      </c>
      <c r="IV128" s="6">
        <v>35.04000000000002</v>
      </c>
      <c r="IW128" s="1">
        <v>9</v>
      </c>
    </row>
    <row r="129" spans="255:257" x14ac:dyDescent="0.2">
      <c r="IU129" s="8">
        <v>34183</v>
      </c>
      <c r="IV129" s="6">
        <v>27.758007117437728</v>
      </c>
      <c r="IW129" s="1">
        <v>9</v>
      </c>
    </row>
    <row r="130" spans="255:257" x14ac:dyDescent="0.2">
      <c r="IU130" s="8">
        <v>34184</v>
      </c>
      <c r="IV130" s="6">
        <v>34.935897435897431</v>
      </c>
      <c r="IW130" s="1">
        <v>9.2479999999999993</v>
      </c>
    </row>
    <row r="131" spans="255:257" x14ac:dyDescent="0.2">
      <c r="IU131" s="8">
        <v>34185</v>
      </c>
      <c r="IV131" s="6">
        <v>31.778425655976676</v>
      </c>
      <c r="IW131" s="1">
        <v>9</v>
      </c>
    </row>
    <row r="132" spans="255:257" x14ac:dyDescent="0.2">
      <c r="IU132" s="8">
        <v>34186</v>
      </c>
      <c r="IV132" s="6">
        <v>33.231707317073159</v>
      </c>
      <c r="IW132" s="1">
        <v>9</v>
      </c>
    </row>
    <row r="133" spans="255:257" x14ac:dyDescent="0.2">
      <c r="IU133" s="8">
        <v>34187</v>
      </c>
      <c r="IV133" s="6">
        <v>38.859180035650631</v>
      </c>
      <c r="IW133" s="1">
        <v>9</v>
      </c>
    </row>
    <row r="134" spans="255:257" x14ac:dyDescent="0.2">
      <c r="IU134" s="8">
        <v>34190</v>
      </c>
      <c r="IV134" s="6">
        <v>43.775100401606437</v>
      </c>
      <c r="IW134" s="1">
        <v>9</v>
      </c>
    </row>
    <row r="135" spans="255:257" x14ac:dyDescent="0.2">
      <c r="IU135" s="8">
        <v>34191</v>
      </c>
      <c r="IV135" s="6">
        <v>31.124497991967843</v>
      </c>
      <c r="IW135" s="1">
        <v>8.7479999999999993</v>
      </c>
    </row>
    <row r="136" spans="255:257" x14ac:dyDescent="0.2">
      <c r="IU136" s="8">
        <v>34192</v>
      </c>
      <c r="IV136" s="6">
        <v>31.124497991967843</v>
      </c>
      <c r="IW136" s="1">
        <v>8.7479999999999993</v>
      </c>
    </row>
    <row r="137" spans="255:257" x14ac:dyDescent="0.2">
      <c r="IU137" s="8">
        <v>34193</v>
      </c>
      <c r="IV137" s="6">
        <v>26.552462526766547</v>
      </c>
      <c r="IW137" s="1">
        <v>8.7479999999999993</v>
      </c>
    </row>
    <row r="138" spans="255:257" x14ac:dyDescent="0.2">
      <c r="IU138" s="8">
        <v>34194</v>
      </c>
      <c r="IV138" s="6">
        <v>42.889908256880751</v>
      </c>
      <c r="IW138" s="1">
        <v>9</v>
      </c>
    </row>
    <row r="139" spans="255:257" x14ac:dyDescent="0.2">
      <c r="IU139" s="8">
        <v>34197</v>
      </c>
      <c r="IV139" s="6">
        <v>50</v>
      </c>
      <c r="IW139" s="1">
        <v>9</v>
      </c>
    </row>
    <row r="140" spans="255:257" x14ac:dyDescent="0.2">
      <c r="IU140" s="8">
        <v>34198</v>
      </c>
      <c r="IV140" s="6">
        <v>40.064102564102583</v>
      </c>
      <c r="IW140" s="1">
        <v>9</v>
      </c>
    </row>
    <row r="141" spans="255:257" x14ac:dyDescent="0.2">
      <c r="IU141" s="8">
        <v>34199</v>
      </c>
      <c r="IV141" s="6">
        <v>39.936102236421704</v>
      </c>
      <c r="IW141" s="1">
        <v>8.7479999999999993</v>
      </c>
    </row>
    <row r="142" spans="255:257" x14ac:dyDescent="0.2">
      <c r="IU142" s="8">
        <v>34200</v>
      </c>
      <c r="IV142" s="6">
        <v>45.6647398843931</v>
      </c>
      <c r="IW142" s="1">
        <v>8.8800000000000008</v>
      </c>
    </row>
    <row r="143" spans="255:257" x14ac:dyDescent="0.2">
      <c r="IU143" s="8">
        <v>34201</v>
      </c>
      <c r="IV143" s="6">
        <v>41.688654353562008</v>
      </c>
      <c r="IW143" s="1">
        <v>8.7479999999999993</v>
      </c>
    </row>
    <row r="144" spans="255:257" x14ac:dyDescent="0.2">
      <c r="IU144" s="8">
        <v>34204</v>
      </c>
      <c r="IV144" s="6">
        <v>36.857142857142961</v>
      </c>
      <c r="IW144" s="1">
        <v>8.8800000000000008</v>
      </c>
    </row>
    <row r="145" spans="255:257" x14ac:dyDescent="0.2">
      <c r="IU145" s="8">
        <v>34205</v>
      </c>
      <c r="IV145" s="6">
        <v>50</v>
      </c>
      <c r="IW145" s="1">
        <v>9</v>
      </c>
    </row>
    <row r="146" spans="255:257" x14ac:dyDescent="0.2">
      <c r="IU146" s="8">
        <v>34206</v>
      </c>
      <c r="IV146" s="6">
        <v>45.689655172413836</v>
      </c>
      <c r="IW146" s="1">
        <v>8.8800000000000008</v>
      </c>
    </row>
    <row r="147" spans="255:257" x14ac:dyDescent="0.2">
      <c r="IU147" s="8">
        <v>34207</v>
      </c>
      <c r="IV147" s="6">
        <v>45.689655172413836</v>
      </c>
      <c r="IW147" s="1">
        <v>8.8800000000000008</v>
      </c>
    </row>
    <row r="148" spans="255:257" x14ac:dyDescent="0.2">
      <c r="IU148" s="8">
        <v>34208</v>
      </c>
      <c r="IV148" s="6">
        <v>50</v>
      </c>
      <c r="IW148" s="1">
        <v>9</v>
      </c>
    </row>
    <row r="149" spans="255:257" x14ac:dyDescent="0.2">
      <c r="IU149" s="8">
        <v>34211</v>
      </c>
      <c r="IV149" s="6">
        <v>50</v>
      </c>
      <c r="IW149" s="1">
        <v>8.7479999999999993</v>
      </c>
    </row>
    <row r="150" spans="255:257" x14ac:dyDescent="0.2">
      <c r="IU150" s="8">
        <v>34212</v>
      </c>
      <c r="IV150" s="6">
        <v>33.45132743362835</v>
      </c>
      <c r="IW150" s="1">
        <v>8</v>
      </c>
    </row>
    <row r="151" spans="255:257" x14ac:dyDescent="0.2">
      <c r="IU151" s="8">
        <v>34213</v>
      </c>
      <c r="IV151" s="6">
        <v>30.09554140127392</v>
      </c>
      <c r="IW151" s="1">
        <v>7.7480000000000002</v>
      </c>
    </row>
    <row r="152" spans="255:257" x14ac:dyDescent="0.2">
      <c r="IU152" s="8">
        <v>34214</v>
      </c>
      <c r="IV152" s="6">
        <v>20.095693779904337</v>
      </c>
      <c r="IW152" s="1">
        <v>7.5</v>
      </c>
    </row>
    <row r="153" spans="255:257" x14ac:dyDescent="0.2">
      <c r="IU153" s="8">
        <v>34215</v>
      </c>
      <c r="IV153" s="6">
        <v>20.095693779904337</v>
      </c>
      <c r="IW153" s="1">
        <v>7.5</v>
      </c>
    </row>
    <row r="154" spans="255:257" x14ac:dyDescent="0.2">
      <c r="IU154" s="8">
        <v>34219</v>
      </c>
      <c r="IV154" s="6">
        <v>20.095693779904337</v>
      </c>
      <c r="IW154" s="1">
        <v>7.5</v>
      </c>
    </row>
    <row r="155" spans="255:257" x14ac:dyDescent="0.2">
      <c r="IU155" s="8">
        <v>34220</v>
      </c>
      <c r="IV155" s="6">
        <v>21.212121212121247</v>
      </c>
      <c r="IW155" s="1">
        <v>7.38</v>
      </c>
    </row>
    <row r="156" spans="255:257" x14ac:dyDescent="0.2">
      <c r="IU156" s="8">
        <v>34221</v>
      </c>
      <c r="IV156" s="6">
        <v>16.577540106951872</v>
      </c>
      <c r="IW156" s="1">
        <v>7.38</v>
      </c>
    </row>
    <row r="157" spans="255:257" x14ac:dyDescent="0.2">
      <c r="IU157" s="8">
        <v>34222</v>
      </c>
      <c r="IV157" s="6">
        <v>16.577540106951872</v>
      </c>
      <c r="IW157" s="1">
        <v>7.2480000000000002</v>
      </c>
    </row>
    <row r="158" spans="255:257" x14ac:dyDescent="0.2">
      <c r="IU158" s="8">
        <v>34225</v>
      </c>
      <c r="IV158" s="6">
        <v>11.363636363636317</v>
      </c>
      <c r="IW158" s="1">
        <v>7.2480000000000002</v>
      </c>
    </row>
    <row r="159" spans="255:257" x14ac:dyDescent="0.2">
      <c r="IU159" s="8">
        <v>34226</v>
      </c>
      <c r="IV159" s="6">
        <v>6.0240963855421228</v>
      </c>
      <c r="IW159" s="1">
        <v>7.2480000000000002</v>
      </c>
    </row>
    <row r="160" spans="255:257" x14ac:dyDescent="0.2">
      <c r="IU160" s="8">
        <v>34227</v>
      </c>
      <c r="IV160" s="6">
        <v>17.514124293785272</v>
      </c>
      <c r="IW160" s="1">
        <v>7.5</v>
      </c>
    </row>
    <row r="161" spans="255:257" x14ac:dyDescent="0.2">
      <c r="IU161" s="8">
        <v>34228</v>
      </c>
      <c r="IV161" s="6">
        <v>17.514124293785272</v>
      </c>
      <c r="IW161" s="1">
        <v>7.5</v>
      </c>
    </row>
    <row r="162" spans="255:257" x14ac:dyDescent="0.2">
      <c r="IU162" s="8">
        <v>34229</v>
      </c>
      <c r="IV162" s="6">
        <v>12.574850299401191</v>
      </c>
      <c r="IW162" s="1">
        <v>7.5</v>
      </c>
    </row>
    <row r="163" spans="255:257" x14ac:dyDescent="0.2">
      <c r="IU163" s="8">
        <v>34232</v>
      </c>
      <c r="IV163" s="6">
        <v>14.383561643835606</v>
      </c>
      <c r="IW163" s="1">
        <v>7.5</v>
      </c>
    </row>
    <row r="164" spans="255:257" x14ac:dyDescent="0.2">
      <c r="IU164" s="8">
        <v>34233</v>
      </c>
      <c r="IV164" s="6">
        <v>22.419928825622762</v>
      </c>
      <c r="IW164" s="1">
        <v>7.38</v>
      </c>
    </row>
    <row r="165" spans="255:257" x14ac:dyDescent="0.2">
      <c r="IU165" s="8">
        <v>34234</v>
      </c>
      <c r="IV165" s="6">
        <v>28.899082568807316</v>
      </c>
      <c r="IW165" s="1">
        <v>7.38</v>
      </c>
    </row>
    <row r="166" spans="255:257" x14ac:dyDescent="0.2">
      <c r="IU166" s="8">
        <v>34235</v>
      </c>
      <c r="IV166" s="6">
        <v>40.384615384615373</v>
      </c>
      <c r="IW166" s="1">
        <v>7.38</v>
      </c>
    </row>
    <row r="167" spans="255:257" x14ac:dyDescent="0.2">
      <c r="IU167" s="8">
        <v>34236</v>
      </c>
      <c r="IV167" s="6">
        <v>40.384615384615373</v>
      </c>
      <c r="IW167" s="1">
        <v>7.38</v>
      </c>
    </row>
    <row r="168" spans="255:257" x14ac:dyDescent="0.2">
      <c r="IU168" s="8">
        <v>34239</v>
      </c>
      <c r="IV168" s="6">
        <v>33.333333333333329</v>
      </c>
      <c r="IW168" s="1">
        <v>7.2480000000000002</v>
      </c>
    </row>
    <row r="169" spans="255:257" x14ac:dyDescent="0.2">
      <c r="IU169" s="8">
        <v>34240</v>
      </c>
      <c r="IV169" s="6">
        <v>56.756756756756772</v>
      </c>
      <c r="IW169" s="1">
        <v>7.5</v>
      </c>
    </row>
    <row r="170" spans="255:257" x14ac:dyDescent="0.2">
      <c r="IU170" s="8">
        <v>34241</v>
      </c>
      <c r="IV170" s="6">
        <v>50</v>
      </c>
      <c r="IW170" s="1">
        <v>7.38</v>
      </c>
    </row>
    <row r="171" spans="255:257" x14ac:dyDescent="0.2">
      <c r="IU171" s="8">
        <v>34242</v>
      </c>
      <c r="IV171" s="6">
        <v>50</v>
      </c>
      <c r="IW171" s="1">
        <v>7.2480000000000002</v>
      </c>
    </row>
    <row r="172" spans="255:257" x14ac:dyDescent="0.2">
      <c r="IU172" s="8">
        <v>34243</v>
      </c>
      <c r="IV172" s="6">
        <v>63.583815028901725</v>
      </c>
      <c r="IW172" s="1">
        <v>7.6239999999999997</v>
      </c>
    </row>
    <row r="173" spans="255:257" x14ac:dyDescent="0.2">
      <c r="IU173" s="8">
        <v>34246</v>
      </c>
      <c r="IV173" s="6">
        <v>58.355437665782496</v>
      </c>
      <c r="IW173" s="1">
        <v>7.5</v>
      </c>
    </row>
    <row r="174" spans="255:257" x14ac:dyDescent="0.2">
      <c r="IU174" s="8">
        <v>34247</v>
      </c>
      <c r="IV174" s="6">
        <v>50</v>
      </c>
      <c r="IW174" s="1">
        <v>7.5</v>
      </c>
    </row>
    <row r="175" spans="255:257" x14ac:dyDescent="0.2">
      <c r="IU175" s="8">
        <v>34248</v>
      </c>
      <c r="IV175" s="6">
        <v>41.644562334217497</v>
      </c>
      <c r="IW175" s="1">
        <v>7.2480000000000002</v>
      </c>
    </row>
    <row r="176" spans="255:257" x14ac:dyDescent="0.2">
      <c r="IU176" s="8">
        <v>34249</v>
      </c>
      <c r="IV176" s="6">
        <v>50</v>
      </c>
      <c r="IW176" s="1">
        <v>7.5</v>
      </c>
    </row>
    <row r="177" spans="255:257" x14ac:dyDescent="0.2">
      <c r="IU177" s="8">
        <v>34250</v>
      </c>
      <c r="IV177" s="6">
        <v>50</v>
      </c>
      <c r="IW177" s="1">
        <v>7.5</v>
      </c>
    </row>
    <row r="178" spans="255:257" x14ac:dyDescent="0.2">
      <c r="IU178" s="8">
        <v>34253</v>
      </c>
      <c r="IV178" s="6">
        <v>53.658536585365866</v>
      </c>
      <c r="IW178" s="1">
        <v>7.5</v>
      </c>
    </row>
    <row r="179" spans="255:257" x14ac:dyDescent="0.2">
      <c r="IU179" s="8">
        <v>34254</v>
      </c>
      <c r="IV179" s="6">
        <v>53.658536585365866</v>
      </c>
      <c r="IW179" s="1">
        <v>7.5</v>
      </c>
    </row>
    <row r="180" spans="255:257" x14ac:dyDescent="0.2">
      <c r="IU180" s="8">
        <v>34255</v>
      </c>
      <c r="IV180" s="6">
        <v>53.658536585365866</v>
      </c>
      <c r="IW180" s="1">
        <v>7.5</v>
      </c>
    </row>
    <row r="181" spans="255:257" x14ac:dyDescent="0.2">
      <c r="IU181" s="8">
        <v>34256</v>
      </c>
      <c r="IV181" s="6">
        <v>53.658536585365866</v>
      </c>
      <c r="IW181" s="1">
        <v>7.5</v>
      </c>
    </row>
    <row r="182" spans="255:257" x14ac:dyDescent="0.2">
      <c r="IU182" s="8">
        <v>34257</v>
      </c>
      <c r="IV182" s="6">
        <v>58.355437665782496</v>
      </c>
      <c r="IW182" s="1">
        <v>7.5</v>
      </c>
    </row>
    <row r="183" spans="255:257" x14ac:dyDescent="0.2">
      <c r="IU183" s="8">
        <v>34260</v>
      </c>
      <c r="IV183" s="6">
        <v>50</v>
      </c>
      <c r="IW183" s="1">
        <v>7.5</v>
      </c>
    </row>
    <row r="184" spans="255:257" x14ac:dyDescent="0.2">
      <c r="IU184" s="8">
        <v>34261</v>
      </c>
      <c r="IV184" s="6">
        <v>55.281690140845079</v>
      </c>
      <c r="IW184" s="1">
        <v>7.5</v>
      </c>
    </row>
    <row r="185" spans="255:257" x14ac:dyDescent="0.2">
      <c r="IU185" s="8">
        <v>34262</v>
      </c>
      <c r="IV185" s="6">
        <v>35.763097949886088</v>
      </c>
      <c r="IW185" s="1">
        <v>6.7480000000000002</v>
      </c>
    </row>
    <row r="186" spans="255:257" x14ac:dyDescent="0.2">
      <c r="IU186" s="8">
        <v>34263</v>
      </c>
      <c r="IV186" s="6">
        <v>18.260869565217391</v>
      </c>
      <c r="IW186" s="1">
        <v>6.7480000000000002</v>
      </c>
    </row>
    <row r="187" spans="255:257" x14ac:dyDescent="0.2">
      <c r="IU187" s="8">
        <v>34264</v>
      </c>
      <c r="IV187" s="6">
        <v>20.063694267515913</v>
      </c>
      <c r="IW187" s="1">
        <v>6.7480000000000002</v>
      </c>
    </row>
    <row r="188" spans="255:257" x14ac:dyDescent="0.2">
      <c r="IU188" s="8">
        <v>34267</v>
      </c>
      <c r="IV188" s="6">
        <v>20.063694267515913</v>
      </c>
      <c r="IW188" s="1">
        <v>6.7480000000000002</v>
      </c>
    </row>
    <row r="189" spans="255:257" x14ac:dyDescent="0.2">
      <c r="IU189" s="8">
        <v>34268</v>
      </c>
      <c r="IV189" s="6">
        <v>25.099601593625479</v>
      </c>
      <c r="IW189" s="1">
        <v>6.7480000000000002</v>
      </c>
    </row>
    <row r="190" spans="255:257" x14ac:dyDescent="0.2">
      <c r="IU190" s="8">
        <v>34269</v>
      </c>
      <c r="IV190" s="6">
        <v>0</v>
      </c>
      <c r="IW190" s="1">
        <v>6.7480000000000002</v>
      </c>
    </row>
    <row r="191" spans="255:257" x14ac:dyDescent="0.2">
      <c r="IU191" s="8">
        <v>34270</v>
      </c>
      <c r="IV191" s="6">
        <v>0</v>
      </c>
      <c r="IW191" s="1">
        <v>6.7480000000000002</v>
      </c>
    </row>
    <row r="192" spans="255:257" x14ac:dyDescent="0.2">
      <c r="IU192" s="8">
        <v>34271</v>
      </c>
      <c r="IV192" s="6">
        <v>25.099601593625479</v>
      </c>
      <c r="IW192" s="1">
        <v>7</v>
      </c>
    </row>
    <row r="193" spans="255:257" x14ac:dyDescent="0.2">
      <c r="IU193" s="8">
        <v>34274</v>
      </c>
      <c r="IV193" s="6">
        <v>25.099601593625479</v>
      </c>
      <c r="IW193" s="1">
        <v>7</v>
      </c>
    </row>
    <row r="194" spans="255:257" x14ac:dyDescent="0.2">
      <c r="IU194" s="8">
        <v>34275</v>
      </c>
      <c r="IV194" s="6">
        <v>25.099601593625479</v>
      </c>
      <c r="IW194" s="1">
        <v>7</v>
      </c>
    </row>
    <row r="195" spans="255:257" x14ac:dyDescent="0.2">
      <c r="IU195" s="8">
        <v>34276</v>
      </c>
      <c r="IV195" s="6">
        <v>13.40425531914893</v>
      </c>
      <c r="IW195" s="1">
        <v>6.1239999999999997</v>
      </c>
    </row>
    <row r="196" spans="255:257" x14ac:dyDescent="0.2">
      <c r="IU196" s="8">
        <v>34277</v>
      </c>
      <c r="IV196" s="6">
        <v>27.836879432624116</v>
      </c>
      <c r="IW196" s="1">
        <v>6.5</v>
      </c>
    </row>
    <row r="197" spans="255:257" x14ac:dyDescent="0.2">
      <c r="IU197" s="8">
        <v>34278</v>
      </c>
      <c r="IV197" s="6">
        <v>27.836879432624116</v>
      </c>
      <c r="IW197" s="1">
        <v>6.5</v>
      </c>
    </row>
    <row r="198" spans="255:257" x14ac:dyDescent="0.2">
      <c r="IU198" s="8">
        <v>34281</v>
      </c>
      <c r="IV198" s="6">
        <v>27.836879432624116</v>
      </c>
      <c r="IW198" s="1">
        <v>6.5</v>
      </c>
    </row>
    <row r="199" spans="255:257" x14ac:dyDescent="0.2">
      <c r="IU199" s="8">
        <v>34282</v>
      </c>
      <c r="IV199" s="6">
        <v>56.287425149700596</v>
      </c>
      <c r="IW199" s="1">
        <v>7</v>
      </c>
    </row>
    <row r="200" spans="255:257" x14ac:dyDescent="0.2">
      <c r="IU200" s="8">
        <v>34283</v>
      </c>
      <c r="IV200" s="6">
        <v>36.107554417413567</v>
      </c>
      <c r="IW200" s="1">
        <v>5.88</v>
      </c>
    </row>
    <row r="201" spans="255:257" x14ac:dyDescent="0.2">
      <c r="IU201" s="8">
        <v>34284</v>
      </c>
      <c r="IV201" s="6">
        <v>32.191780821917803</v>
      </c>
      <c r="IW201" s="1">
        <v>5.5</v>
      </c>
    </row>
    <row r="202" spans="255:257" x14ac:dyDescent="0.2">
      <c r="IU202" s="8">
        <v>34285</v>
      </c>
      <c r="IV202" s="6">
        <v>38.825952626158596</v>
      </c>
      <c r="IW202" s="1">
        <v>5.88</v>
      </c>
    </row>
    <row r="203" spans="255:257" x14ac:dyDescent="0.2">
      <c r="IU203" s="8">
        <v>34288</v>
      </c>
      <c r="IV203" s="6">
        <v>44.120413922859839</v>
      </c>
      <c r="IW203" s="1">
        <v>6.2480000000000002</v>
      </c>
    </row>
    <row r="204" spans="255:257" x14ac:dyDescent="0.2">
      <c r="IU204" s="8">
        <v>34289</v>
      </c>
      <c r="IV204" s="6">
        <v>44.120413922859839</v>
      </c>
      <c r="IW204" s="1">
        <v>6.2480000000000002</v>
      </c>
    </row>
    <row r="205" spans="255:257" x14ac:dyDescent="0.2">
      <c r="IU205" s="8">
        <v>34290</v>
      </c>
      <c r="IV205" s="6">
        <v>47.246891651865006</v>
      </c>
      <c r="IW205" s="1">
        <v>6.5</v>
      </c>
    </row>
    <row r="206" spans="255:257" x14ac:dyDescent="0.2">
      <c r="IU206" s="8">
        <v>34291</v>
      </c>
      <c r="IV206" s="6">
        <v>50</v>
      </c>
      <c r="IW206" s="1">
        <v>7</v>
      </c>
    </row>
    <row r="207" spans="255:257" x14ac:dyDescent="0.2">
      <c r="IU207" s="8">
        <v>34292</v>
      </c>
      <c r="IV207" s="6">
        <v>47.482014388489212</v>
      </c>
      <c r="IW207" s="1">
        <v>6.7480000000000002</v>
      </c>
    </row>
    <row r="208" spans="255:257" x14ac:dyDescent="0.2">
      <c r="IU208" s="8">
        <v>34295</v>
      </c>
      <c r="IV208" s="6">
        <v>51.152416356877325</v>
      </c>
      <c r="IW208" s="1">
        <v>7.1239999999999997</v>
      </c>
    </row>
    <row r="209" spans="255:257" x14ac:dyDescent="0.2">
      <c r="IU209" s="8">
        <v>34296</v>
      </c>
      <c r="IV209" s="6">
        <v>59.464131374243742</v>
      </c>
      <c r="IW209" s="1">
        <v>7</v>
      </c>
    </row>
    <row r="210" spans="255:257" x14ac:dyDescent="0.2">
      <c r="IU210" s="8">
        <v>34297</v>
      </c>
      <c r="IV210" s="6">
        <v>55.879586077140175</v>
      </c>
      <c r="IW210" s="1">
        <v>7</v>
      </c>
    </row>
    <row r="211" spans="255:257" x14ac:dyDescent="0.2">
      <c r="IU211" s="8">
        <v>34299</v>
      </c>
      <c r="IV211" s="6">
        <v>55.879586077140175</v>
      </c>
      <c r="IW211" s="1">
        <v>7</v>
      </c>
    </row>
    <row r="212" spans="255:257" x14ac:dyDescent="0.2">
      <c r="IU212" s="8">
        <v>34302</v>
      </c>
      <c r="IV212" s="6">
        <v>59.499136442141626</v>
      </c>
      <c r="IW212" s="1">
        <v>7.38</v>
      </c>
    </row>
    <row r="213" spans="255:257" x14ac:dyDescent="0.2">
      <c r="IU213" s="8">
        <v>34303</v>
      </c>
      <c r="IV213" s="6">
        <v>55.879586077140175</v>
      </c>
      <c r="IW213" s="1">
        <v>7.5</v>
      </c>
    </row>
    <row r="214" spans="255:257" x14ac:dyDescent="0.2">
      <c r="IU214" s="8">
        <v>34304</v>
      </c>
      <c r="IV214" s="6">
        <v>67.730900798175611</v>
      </c>
      <c r="IW214" s="1">
        <v>7.1239999999999997</v>
      </c>
    </row>
    <row r="215" spans="255:257" x14ac:dyDescent="0.2">
      <c r="IU215" s="8">
        <v>34305</v>
      </c>
      <c r="IV215" s="6">
        <v>73.06273062730628</v>
      </c>
      <c r="IW215" s="1">
        <v>7</v>
      </c>
    </row>
    <row r="216" spans="255:257" x14ac:dyDescent="0.2">
      <c r="IU216" s="8">
        <v>34306</v>
      </c>
      <c r="IV216" s="6">
        <v>71.923076923076934</v>
      </c>
      <c r="IW216" s="1">
        <v>7.2480000000000002</v>
      </c>
    </row>
    <row r="217" spans="255:257" x14ac:dyDescent="0.2">
      <c r="IU217" s="8">
        <v>34309</v>
      </c>
      <c r="IV217" s="6">
        <v>68.168604651162795</v>
      </c>
      <c r="IW217" s="1">
        <v>7.2480000000000002</v>
      </c>
    </row>
    <row r="218" spans="255:257" x14ac:dyDescent="0.2">
      <c r="IU218" s="8">
        <v>34310</v>
      </c>
      <c r="IV218" s="6">
        <v>62.533333333333331</v>
      </c>
      <c r="IW218" s="1">
        <v>7</v>
      </c>
    </row>
    <row r="219" spans="255:257" x14ac:dyDescent="0.2">
      <c r="IU219" s="8">
        <v>34311</v>
      </c>
      <c r="IV219" s="6">
        <v>50</v>
      </c>
      <c r="IW219" s="1">
        <v>6.5</v>
      </c>
    </row>
    <row r="220" spans="255:257" x14ac:dyDescent="0.2">
      <c r="IU220" s="8">
        <v>34312</v>
      </c>
      <c r="IV220" s="6">
        <v>45.794392523364486</v>
      </c>
      <c r="IW220" s="1">
        <v>6.7480000000000002</v>
      </c>
    </row>
    <row r="221" spans="255:257" x14ac:dyDescent="0.2">
      <c r="IU221" s="8">
        <v>34313</v>
      </c>
      <c r="IV221" s="6">
        <v>39.289805269186701</v>
      </c>
      <c r="IW221" s="1">
        <v>6</v>
      </c>
    </row>
    <row r="222" spans="255:257" x14ac:dyDescent="0.2">
      <c r="IU222" s="8">
        <v>34316</v>
      </c>
      <c r="IV222" s="6">
        <v>31.964056482670102</v>
      </c>
      <c r="IW222" s="1">
        <v>6</v>
      </c>
    </row>
    <row r="223" spans="255:257" x14ac:dyDescent="0.2">
      <c r="IU223" s="8">
        <v>34317</v>
      </c>
      <c r="IV223" s="6">
        <v>33.288770053475943</v>
      </c>
      <c r="IW223" s="1">
        <v>6</v>
      </c>
    </row>
    <row r="224" spans="255:257" x14ac:dyDescent="0.2">
      <c r="IU224" s="8">
        <v>34318</v>
      </c>
      <c r="IV224" s="6">
        <v>28.522336769759463</v>
      </c>
      <c r="IW224" s="1">
        <v>5.5</v>
      </c>
    </row>
    <row r="225" spans="255:257" x14ac:dyDescent="0.2">
      <c r="IU225" s="8">
        <v>34319</v>
      </c>
      <c r="IV225" s="6">
        <v>28.522336769759463</v>
      </c>
      <c r="IW225" s="1">
        <v>5.5</v>
      </c>
    </row>
    <row r="226" spans="255:257" x14ac:dyDescent="0.2">
      <c r="IU226" s="8">
        <v>34320</v>
      </c>
      <c r="IV226" s="6">
        <v>17.054263565891489</v>
      </c>
      <c r="IW226" s="1">
        <v>5</v>
      </c>
    </row>
    <row r="227" spans="255:257" x14ac:dyDescent="0.2">
      <c r="IU227" s="8">
        <v>34323</v>
      </c>
      <c r="IV227" s="6">
        <v>24.949899799599194</v>
      </c>
      <c r="IW227" s="1">
        <v>5.5</v>
      </c>
    </row>
    <row r="228" spans="255:257" x14ac:dyDescent="0.2">
      <c r="IU228" s="8">
        <v>34324</v>
      </c>
      <c r="IV228" s="6">
        <v>27.54424778761063</v>
      </c>
      <c r="IW228" s="1">
        <v>5.5</v>
      </c>
    </row>
    <row r="229" spans="255:257" x14ac:dyDescent="0.2">
      <c r="IU229" s="8">
        <v>34325</v>
      </c>
      <c r="IV229" s="6">
        <v>24.949899799599194</v>
      </c>
      <c r="IW229" s="1">
        <v>5</v>
      </c>
    </row>
    <row r="230" spans="255:257" x14ac:dyDescent="0.2">
      <c r="IU230" s="8">
        <v>34326</v>
      </c>
      <c r="IV230" s="6">
        <v>29.406220546654112</v>
      </c>
      <c r="IW230" s="1">
        <v>5.5</v>
      </c>
    </row>
    <row r="231" spans="255:257" x14ac:dyDescent="0.2">
      <c r="IU231" s="8">
        <v>34330</v>
      </c>
      <c r="IV231" s="6">
        <v>29.406220546654112</v>
      </c>
      <c r="IW231" s="1">
        <v>5.5</v>
      </c>
    </row>
    <row r="232" spans="255:257" x14ac:dyDescent="0.2">
      <c r="IU232" s="8">
        <v>34331</v>
      </c>
      <c r="IV232" s="6">
        <v>29.378531073446339</v>
      </c>
      <c r="IW232" s="1">
        <v>5.2480000000000002</v>
      </c>
    </row>
    <row r="233" spans="255:257" x14ac:dyDescent="0.2">
      <c r="IU233" s="8">
        <v>34332</v>
      </c>
      <c r="IV233" s="6">
        <v>37.5</v>
      </c>
      <c r="IW233" s="1">
        <v>5.5</v>
      </c>
    </row>
    <row r="234" spans="255:257" x14ac:dyDescent="0.2">
      <c r="IU234" s="8">
        <v>34333</v>
      </c>
      <c r="IV234" s="6">
        <v>30.329457364341081</v>
      </c>
      <c r="IW234" s="1">
        <v>5.1239999999999997</v>
      </c>
    </row>
    <row r="235" spans="255:257" x14ac:dyDescent="0.2">
      <c r="IU235" s="8">
        <v>34334</v>
      </c>
      <c r="IV235" s="6">
        <v>39.269406392694073</v>
      </c>
      <c r="IW235" s="1">
        <v>5.2480000000000002</v>
      </c>
    </row>
    <row r="236" spans="255:257" x14ac:dyDescent="0.2">
      <c r="IU236" s="8">
        <v>34337</v>
      </c>
      <c r="IV236" s="6">
        <v>39.269406392694073</v>
      </c>
      <c r="IW236" s="1">
        <v>5.2480000000000002</v>
      </c>
    </row>
    <row r="237" spans="255:257" x14ac:dyDescent="0.2">
      <c r="IU237" s="8">
        <v>34338</v>
      </c>
      <c r="IV237" s="6">
        <v>55.256518082422211</v>
      </c>
      <c r="IW237" s="1">
        <v>6.5</v>
      </c>
    </row>
    <row r="238" spans="255:257" x14ac:dyDescent="0.2">
      <c r="IU238" s="8">
        <v>34339</v>
      </c>
      <c r="IV238" s="6">
        <v>61.748120300751879</v>
      </c>
      <c r="IW238" s="1">
        <v>6.5</v>
      </c>
    </row>
    <row r="239" spans="255:257" x14ac:dyDescent="0.2">
      <c r="IU239" s="8">
        <v>34340</v>
      </c>
      <c r="IV239" s="6">
        <v>52.476038338658149</v>
      </c>
      <c r="IW239" s="1">
        <v>5.7480000000000002</v>
      </c>
    </row>
    <row r="240" spans="255:257" x14ac:dyDescent="0.2">
      <c r="IU240" s="8">
        <v>34341</v>
      </c>
      <c r="IV240" s="6">
        <v>60.504201680672267</v>
      </c>
      <c r="IW240" s="1">
        <v>6</v>
      </c>
    </row>
    <row r="241" spans="255:257" x14ac:dyDescent="0.2">
      <c r="IU241" s="8">
        <v>34344</v>
      </c>
      <c r="IV241" s="6">
        <v>55.868544600938961</v>
      </c>
      <c r="IW241" s="1">
        <v>6</v>
      </c>
    </row>
    <row r="242" spans="255:257" x14ac:dyDescent="0.2">
      <c r="IU242" s="8">
        <v>34345</v>
      </c>
      <c r="IV242" s="6">
        <v>55.868544600938961</v>
      </c>
      <c r="IW242" s="1">
        <v>6</v>
      </c>
    </row>
    <row r="243" spans="255:257" x14ac:dyDescent="0.2">
      <c r="IU243" s="8">
        <v>34346</v>
      </c>
      <c r="IV243" s="6">
        <v>63.297872340425535</v>
      </c>
      <c r="IW243" s="1">
        <v>6</v>
      </c>
    </row>
    <row r="244" spans="255:257" x14ac:dyDescent="0.2">
      <c r="IU244" s="8">
        <v>34347</v>
      </c>
      <c r="IV244" s="6">
        <v>63.297872340425535</v>
      </c>
      <c r="IW244" s="1">
        <v>6.5</v>
      </c>
    </row>
    <row r="245" spans="255:257" x14ac:dyDescent="0.2">
      <c r="IU245" s="8">
        <v>34348</v>
      </c>
      <c r="IV245" s="6">
        <v>63.297872340425535</v>
      </c>
      <c r="IW245" s="1">
        <v>6.5</v>
      </c>
    </row>
    <row r="246" spans="255:257" x14ac:dyDescent="0.2">
      <c r="IU246" s="8">
        <v>34351</v>
      </c>
      <c r="IV246" s="6">
        <v>52.795031055900616</v>
      </c>
      <c r="IW246" s="1">
        <v>5.5</v>
      </c>
    </row>
    <row r="247" spans="255:257" x14ac:dyDescent="0.2">
      <c r="IU247" s="8">
        <v>34352</v>
      </c>
      <c r="IV247" s="6">
        <v>50</v>
      </c>
      <c r="IW247" s="1">
        <v>5.5</v>
      </c>
    </row>
    <row r="248" spans="255:257" x14ac:dyDescent="0.2">
      <c r="IU248" s="8">
        <v>34353</v>
      </c>
      <c r="IV248" s="6">
        <v>54.845360824742265</v>
      </c>
      <c r="IW248" s="1">
        <v>5.5</v>
      </c>
    </row>
    <row r="249" spans="255:257" x14ac:dyDescent="0.2">
      <c r="IU249" s="8">
        <v>34354</v>
      </c>
      <c r="IV249" s="6">
        <v>53.354632587859413</v>
      </c>
      <c r="IW249" s="1">
        <v>5.5</v>
      </c>
    </row>
    <row r="250" spans="255:257" x14ac:dyDescent="0.2">
      <c r="IU250" s="8">
        <v>34355</v>
      </c>
      <c r="IV250" s="6">
        <v>53.354632587859413</v>
      </c>
      <c r="IW250" s="1">
        <v>5.5</v>
      </c>
    </row>
    <row r="251" spans="255:257" x14ac:dyDescent="0.2">
      <c r="IU251" s="8">
        <v>34358</v>
      </c>
      <c r="IV251" s="6">
        <v>30.031948881789134</v>
      </c>
      <c r="IW251" s="1">
        <v>5.5</v>
      </c>
    </row>
    <row r="252" spans="255:257" x14ac:dyDescent="0.2">
      <c r="IU252" s="8">
        <v>34359</v>
      </c>
      <c r="IV252" s="6">
        <v>30.031948881789134</v>
      </c>
      <c r="IW252" s="1">
        <v>5.5</v>
      </c>
    </row>
    <row r="253" spans="255:257" x14ac:dyDescent="0.2">
      <c r="IU253" s="8">
        <v>34360</v>
      </c>
      <c r="IV253" s="6">
        <v>42.922374429223737</v>
      </c>
      <c r="IW253" s="1">
        <v>5.5</v>
      </c>
    </row>
    <row r="254" spans="255:257" x14ac:dyDescent="0.2">
      <c r="IU254" s="8">
        <v>34361</v>
      </c>
      <c r="IV254" s="6">
        <v>33.333333333333329</v>
      </c>
      <c r="IW254" s="1">
        <v>5.5</v>
      </c>
    </row>
    <row r="255" spans="255:257" x14ac:dyDescent="0.2">
      <c r="IU255" s="8">
        <v>34362</v>
      </c>
      <c r="IV255" s="6">
        <v>33.333333333333329</v>
      </c>
      <c r="IW255" s="1">
        <v>5.5</v>
      </c>
    </row>
    <row r="256" spans="255:257" x14ac:dyDescent="0.2">
      <c r="IU256" s="8">
        <v>34365</v>
      </c>
      <c r="IV256" s="6">
        <v>33.333333333333329</v>
      </c>
      <c r="IW256" s="1">
        <v>5.5</v>
      </c>
    </row>
    <row r="257" spans="255:257" x14ac:dyDescent="0.2">
      <c r="IU257" s="8">
        <v>34366</v>
      </c>
      <c r="IV257" s="6">
        <v>33.333333333333329</v>
      </c>
      <c r="IW257" s="1">
        <v>5.5</v>
      </c>
    </row>
    <row r="258" spans="255:257" x14ac:dyDescent="0.2">
      <c r="IU258" s="8">
        <v>34367</v>
      </c>
      <c r="IV258" s="6">
        <v>0</v>
      </c>
      <c r="IW258" s="1">
        <v>5.5</v>
      </c>
    </row>
    <row r="259" spans="255:257" x14ac:dyDescent="0.2">
      <c r="IU259" s="8">
        <v>34368</v>
      </c>
      <c r="IV259" s="6">
        <v>0</v>
      </c>
      <c r="IW259" s="1">
        <v>5.5</v>
      </c>
    </row>
    <row r="260" spans="255:257" x14ac:dyDescent="0.2">
      <c r="IU260" s="8">
        <v>34369</v>
      </c>
      <c r="IV260" s="6">
        <v>100</v>
      </c>
      <c r="IW260" s="1">
        <v>5.5</v>
      </c>
    </row>
    <row r="261" spans="255:257" x14ac:dyDescent="0.2">
      <c r="IU261" s="8">
        <v>34372</v>
      </c>
      <c r="IV261" s="6">
        <v>100</v>
      </c>
      <c r="IW261" s="1">
        <v>5.5</v>
      </c>
    </row>
    <row r="262" spans="255:257" x14ac:dyDescent="0.2">
      <c r="IU262" s="8">
        <v>34373</v>
      </c>
      <c r="IV262" s="6">
        <v>100</v>
      </c>
      <c r="IW262" s="1">
        <v>5.5</v>
      </c>
    </row>
    <row r="263" spans="255:257" x14ac:dyDescent="0.2">
      <c r="IU263" s="8">
        <v>34374</v>
      </c>
      <c r="IV263" s="6">
        <v>100</v>
      </c>
      <c r="IW263" s="1">
        <v>5.5</v>
      </c>
    </row>
    <row r="264" spans="255:257" x14ac:dyDescent="0.2">
      <c r="IU264" s="8">
        <v>34375</v>
      </c>
      <c r="IV264" s="6">
        <v>100</v>
      </c>
      <c r="IW264" s="1">
        <v>5.5</v>
      </c>
    </row>
    <row r="265" spans="255:257" x14ac:dyDescent="0.2">
      <c r="IU265" s="8">
        <v>34376</v>
      </c>
      <c r="IV265" s="6">
        <v>100</v>
      </c>
      <c r="IW265" s="1">
        <v>5.5</v>
      </c>
    </row>
    <row r="266" spans="255:257" x14ac:dyDescent="0.2">
      <c r="IU266" s="8">
        <v>34379</v>
      </c>
      <c r="IV266" s="6">
        <v>100</v>
      </c>
      <c r="IW266" s="1">
        <v>5.6239999999999997</v>
      </c>
    </row>
    <row r="267" spans="255:257" x14ac:dyDescent="0.2">
      <c r="IU267" s="8">
        <v>34380</v>
      </c>
      <c r="IV267" s="6">
        <v>100</v>
      </c>
      <c r="IW267" s="1">
        <v>5.6239999999999997</v>
      </c>
    </row>
    <row r="268" spans="255:257" x14ac:dyDescent="0.2">
      <c r="IU268" s="8">
        <v>34381</v>
      </c>
      <c r="IV268" s="6">
        <v>50</v>
      </c>
      <c r="IW268" s="1">
        <v>5.5</v>
      </c>
    </row>
    <row r="269" spans="255:257" x14ac:dyDescent="0.2">
      <c r="IU269" s="8">
        <v>34382</v>
      </c>
      <c r="IV269" s="6">
        <v>50</v>
      </c>
      <c r="IW269" s="1">
        <v>5.5</v>
      </c>
    </row>
    <row r="270" spans="255:257" x14ac:dyDescent="0.2">
      <c r="IU270" s="8">
        <v>34383</v>
      </c>
      <c r="IV270" s="6">
        <v>50</v>
      </c>
      <c r="IW270" s="1">
        <v>5.5</v>
      </c>
    </row>
    <row r="271" spans="255:257" x14ac:dyDescent="0.2">
      <c r="IU271" s="8">
        <v>34387</v>
      </c>
      <c r="IV271" s="6">
        <v>50</v>
      </c>
      <c r="IW271" s="1">
        <v>5.5</v>
      </c>
    </row>
    <row r="272" spans="255:257" x14ac:dyDescent="0.2">
      <c r="IU272" s="8">
        <v>34388</v>
      </c>
      <c r="IV272" s="6">
        <v>50</v>
      </c>
      <c r="IW272" s="1">
        <v>5.5</v>
      </c>
    </row>
    <row r="273" spans="255:257" x14ac:dyDescent="0.2">
      <c r="IU273" s="8">
        <v>34389</v>
      </c>
      <c r="IV273" s="6">
        <v>24.799999999999969</v>
      </c>
      <c r="IW273" s="1">
        <v>5.2480000000000002</v>
      </c>
    </row>
    <row r="274" spans="255:257" x14ac:dyDescent="0.2">
      <c r="IU274" s="8">
        <v>34390</v>
      </c>
      <c r="IV274" s="6">
        <v>19.871794871794833</v>
      </c>
      <c r="IW274" s="1">
        <v>5.1239999999999997</v>
      </c>
    </row>
    <row r="275" spans="255:257" x14ac:dyDescent="0.2">
      <c r="IU275" s="8">
        <v>34393</v>
      </c>
      <c r="IV275" s="6">
        <v>19.871794871794833</v>
      </c>
      <c r="IW275" s="1">
        <v>5.1239999999999997</v>
      </c>
    </row>
    <row r="276" spans="255:257" x14ac:dyDescent="0.2">
      <c r="IU276" s="8">
        <v>34394</v>
      </c>
      <c r="IV276" s="6">
        <v>19.871794871794833</v>
      </c>
      <c r="IW276" s="1">
        <v>5.1239999999999997</v>
      </c>
    </row>
    <row r="277" spans="255:257" x14ac:dyDescent="0.2">
      <c r="IU277" s="8">
        <v>34395</v>
      </c>
      <c r="IV277" s="6">
        <v>19.871794871794833</v>
      </c>
      <c r="IW277" s="1">
        <v>5.1239999999999997</v>
      </c>
    </row>
    <row r="278" spans="255:257" x14ac:dyDescent="0.2">
      <c r="IU278" s="8">
        <v>34396</v>
      </c>
      <c r="IV278" s="6">
        <v>19.871794871794833</v>
      </c>
      <c r="IW278" s="1">
        <v>5.1239999999999997</v>
      </c>
    </row>
    <row r="279" spans="255:257" x14ac:dyDescent="0.2">
      <c r="IU279" s="8">
        <v>34397</v>
      </c>
      <c r="IV279" s="6">
        <v>19.871794871794833</v>
      </c>
      <c r="IW279" s="1">
        <v>5.1239999999999997</v>
      </c>
    </row>
    <row r="280" spans="255:257" x14ac:dyDescent="0.2">
      <c r="IU280" s="8">
        <v>34400</v>
      </c>
      <c r="IV280" s="6">
        <v>0</v>
      </c>
      <c r="IW280" s="1">
        <v>5.1239999999999997</v>
      </c>
    </row>
    <row r="281" spans="255:257" x14ac:dyDescent="0.2">
      <c r="IU281" s="8">
        <v>34401</v>
      </c>
      <c r="IV281" s="6">
        <v>33.862433862433889</v>
      </c>
      <c r="IW281" s="1">
        <v>5.38</v>
      </c>
    </row>
    <row r="282" spans="255:257" x14ac:dyDescent="0.2">
      <c r="IU282" s="8">
        <v>34402</v>
      </c>
      <c r="IV282" s="6">
        <v>40.506329113924053</v>
      </c>
      <c r="IW282" s="1">
        <v>5.38</v>
      </c>
    </row>
    <row r="283" spans="255:257" x14ac:dyDescent="0.2">
      <c r="IU283" s="8">
        <v>34403</v>
      </c>
      <c r="IV283" s="6">
        <v>40.506329113924053</v>
      </c>
      <c r="IW283" s="1">
        <v>5.38</v>
      </c>
    </row>
    <row r="284" spans="255:257" x14ac:dyDescent="0.2">
      <c r="IU284" s="8">
        <v>34404</v>
      </c>
      <c r="IV284" s="6">
        <v>25.296442687747046</v>
      </c>
      <c r="IW284" s="1">
        <v>5</v>
      </c>
    </row>
    <row r="285" spans="255:257" x14ac:dyDescent="0.2">
      <c r="IU285" s="8">
        <v>34407</v>
      </c>
      <c r="IV285" s="6">
        <v>25.296442687747046</v>
      </c>
      <c r="IW285" s="1">
        <v>5</v>
      </c>
    </row>
    <row r="286" spans="255:257" x14ac:dyDescent="0.2">
      <c r="IU286" s="8">
        <v>34408</v>
      </c>
      <c r="IV286" s="6">
        <v>12.723658051689867</v>
      </c>
      <c r="IW286" s="1">
        <v>4</v>
      </c>
    </row>
    <row r="287" spans="255:257" x14ac:dyDescent="0.2">
      <c r="IU287" s="8">
        <v>34409</v>
      </c>
      <c r="IV287" s="6">
        <v>14.545454545454547</v>
      </c>
      <c r="IW287" s="1">
        <v>4</v>
      </c>
    </row>
    <row r="288" spans="255:257" x14ac:dyDescent="0.2">
      <c r="IU288" s="8">
        <v>34410</v>
      </c>
      <c r="IV288" s="6">
        <v>15.647921760391199</v>
      </c>
      <c r="IW288" s="1">
        <v>4</v>
      </c>
    </row>
    <row r="289" spans="255:257" x14ac:dyDescent="0.2">
      <c r="IU289" s="8">
        <v>34411</v>
      </c>
      <c r="IV289" s="6">
        <v>26.751592356687922</v>
      </c>
      <c r="IW289" s="1">
        <v>4.2480000000000002</v>
      </c>
    </row>
    <row r="290" spans="255:257" x14ac:dyDescent="0.2">
      <c r="IU290" s="8">
        <v>34414</v>
      </c>
      <c r="IV290" s="6">
        <v>23.639774859287073</v>
      </c>
      <c r="IW290" s="1">
        <v>4</v>
      </c>
    </row>
    <row r="291" spans="255:257" x14ac:dyDescent="0.2">
      <c r="IU291" s="8">
        <v>34415</v>
      </c>
      <c r="IV291" s="6">
        <v>23.639774859287073</v>
      </c>
      <c r="IW291" s="1">
        <v>4</v>
      </c>
    </row>
    <row r="292" spans="255:257" x14ac:dyDescent="0.2">
      <c r="IU292" s="8">
        <v>34416</v>
      </c>
      <c r="IV292" s="6">
        <v>31.596638655462215</v>
      </c>
      <c r="IW292" s="1">
        <v>4.2480000000000002</v>
      </c>
    </row>
    <row r="293" spans="255:257" x14ac:dyDescent="0.2">
      <c r="IU293" s="8">
        <v>34417</v>
      </c>
      <c r="IV293" s="6">
        <v>31.596638655462215</v>
      </c>
      <c r="IW293" s="1">
        <v>4.2480000000000002</v>
      </c>
    </row>
    <row r="294" spans="255:257" x14ac:dyDescent="0.2">
      <c r="IU294" s="8">
        <v>34418</v>
      </c>
      <c r="IV294" s="6">
        <v>26.111111111111128</v>
      </c>
      <c r="IW294" s="1">
        <v>3.7480000000000002</v>
      </c>
    </row>
    <row r="295" spans="255:257" x14ac:dyDescent="0.2">
      <c r="IU295" s="8">
        <v>34421</v>
      </c>
      <c r="IV295" s="6">
        <v>18.902439024390247</v>
      </c>
      <c r="IW295" s="1">
        <v>3.7480000000000002</v>
      </c>
    </row>
    <row r="296" spans="255:257" x14ac:dyDescent="0.2">
      <c r="IU296" s="8">
        <v>34422</v>
      </c>
      <c r="IV296" s="6">
        <v>18.902439024390247</v>
      </c>
      <c r="IW296" s="1">
        <v>3.7480000000000002</v>
      </c>
    </row>
    <row r="297" spans="255:257" x14ac:dyDescent="0.2">
      <c r="IU297" s="8">
        <v>34423</v>
      </c>
      <c r="IV297" s="6">
        <v>18.902439024390247</v>
      </c>
      <c r="IW297" s="1">
        <v>3.7480000000000002</v>
      </c>
    </row>
    <row r="298" spans="255:257" x14ac:dyDescent="0.2">
      <c r="IU298" s="8">
        <v>34424</v>
      </c>
      <c r="IV298" s="6">
        <v>22.103386809269168</v>
      </c>
      <c r="IW298" s="1">
        <v>3.7480000000000002</v>
      </c>
    </row>
    <row r="299" spans="255:257" x14ac:dyDescent="0.2">
      <c r="IU299" s="8">
        <v>34428</v>
      </c>
      <c r="IV299" s="6">
        <v>29.967948717948715</v>
      </c>
      <c r="IW299" s="1">
        <v>4</v>
      </c>
    </row>
    <row r="300" spans="255:257" x14ac:dyDescent="0.2">
      <c r="IU300" s="8">
        <v>34429</v>
      </c>
      <c r="IV300" s="6">
        <v>50</v>
      </c>
      <c r="IW300" s="1">
        <v>4</v>
      </c>
    </row>
    <row r="301" spans="255:257" x14ac:dyDescent="0.2">
      <c r="IU301" s="8">
        <v>34430</v>
      </c>
      <c r="IV301" s="6">
        <v>35.349716446124759</v>
      </c>
      <c r="IW301" s="1">
        <v>3.38</v>
      </c>
    </row>
    <row r="302" spans="255:257" x14ac:dyDescent="0.2">
      <c r="IU302" s="8">
        <v>34431</v>
      </c>
      <c r="IV302" s="6">
        <v>38.819320214669055</v>
      </c>
      <c r="IW302" s="1">
        <v>3.5</v>
      </c>
    </row>
    <row r="303" spans="255:257" x14ac:dyDescent="0.2">
      <c r="IU303" s="8">
        <v>34432</v>
      </c>
      <c r="IV303" s="6">
        <v>31.187122736418516</v>
      </c>
      <c r="IW303" s="1">
        <v>3.5</v>
      </c>
    </row>
    <row r="304" spans="255:257" x14ac:dyDescent="0.2">
      <c r="IU304" s="8">
        <v>34435</v>
      </c>
      <c r="IV304" s="6">
        <v>35.632183908045988</v>
      </c>
      <c r="IW304" s="1">
        <v>3.5</v>
      </c>
    </row>
    <row r="305" spans="255:257" x14ac:dyDescent="0.2">
      <c r="IU305" s="8">
        <v>34436</v>
      </c>
      <c r="IV305" s="6">
        <v>59.12408759124088</v>
      </c>
      <c r="IW305" s="1">
        <v>4.5</v>
      </c>
    </row>
    <row r="306" spans="255:257" x14ac:dyDescent="0.2">
      <c r="IU306" s="8">
        <v>34437</v>
      </c>
      <c r="IV306" s="6">
        <v>55.056179775280889</v>
      </c>
      <c r="IW306" s="1">
        <v>4.5</v>
      </c>
    </row>
    <row r="307" spans="255:257" x14ac:dyDescent="0.2">
      <c r="IU307" s="8">
        <v>34438</v>
      </c>
      <c r="IV307" s="6">
        <v>55.056179775280889</v>
      </c>
      <c r="IW307" s="1">
        <v>4.5</v>
      </c>
    </row>
    <row r="308" spans="255:257" x14ac:dyDescent="0.2">
      <c r="IU308" s="8">
        <v>34439</v>
      </c>
      <c r="IV308" s="6">
        <v>45.855614973262028</v>
      </c>
      <c r="IW308" s="1">
        <v>3.5</v>
      </c>
    </row>
    <row r="309" spans="255:257" x14ac:dyDescent="0.2">
      <c r="IU309" s="8">
        <v>34442</v>
      </c>
      <c r="IV309" s="6">
        <v>53.6082474226804</v>
      </c>
      <c r="IW309" s="1">
        <v>4</v>
      </c>
    </row>
    <row r="310" spans="255:257" x14ac:dyDescent="0.2">
      <c r="IU310" s="8">
        <v>34443</v>
      </c>
      <c r="IV310" s="6">
        <v>56.684491978609628</v>
      </c>
      <c r="IW310" s="1">
        <v>4.2480000000000002</v>
      </c>
    </row>
    <row r="311" spans="255:257" x14ac:dyDescent="0.2">
      <c r="IU311" s="8">
        <v>34444</v>
      </c>
      <c r="IV311" s="6">
        <v>56.684491978609628</v>
      </c>
      <c r="IW311" s="1">
        <v>4.2480000000000002</v>
      </c>
    </row>
    <row r="312" spans="255:257" x14ac:dyDescent="0.2">
      <c r="IU312" s="8">
        <v>34445</v>
      </c>
      <c r="IV312" s="6">
        <v>56.684491978609628</v>
      </c>
      <c r="IW312" s="1">
        <v>4.2480000000000002</v>
      </c>
    </row>
    <row r="313" spans="255:257" x14ac:dyDescent="0.2">
      <c r="IU313" s="8">
        <v>34446</v>
      </c>
      <c r="IV313" s="6">
        <v>56.684491978609628</v>
      </c>
      <c r="IW313" s="1">
        <v>4.5</v>
      </c>
    </row>
    <row r="314" spans="255:257" x14ac:dyDescent="0.2">
      <c r="IU314" s="8">
        <v>34449</v>
      </c>
      <c r="IV314" s="6">
        <v>56.684491978609628</v>
      </c>
      <c r="IW314" s="1">
        <v>4.5</v>
      </c>
    </row>
    <row r="315" spans="255:257" x14ac:dyDescent="0.2">
      <c r="IU315" s="8">
        <v>34450</v>
      </c>
      <c r="IV315" s="6">
        <v>67.948717948717956</v>
      </c>
      <c r="IW315" s="1">
        <v>4.5</v>
      </c>
    </row>
    <row r="316" spans="255:257" x14ac:dyDescent="0.2">
      <c r="IU316" s="8">
        <v>34452</v>
      </c>
      <c r="IV316" s="6">
        <v>66.666666666666657</v>
      </c>
      <c r="IW316" s="1">
        <v>4.5</v>
      </c>
    </row>
    <row r="317" spans="255:257" x14ac:dyDescent="0.2">
      <c r="IU317" s="8">
        <v>34453</v>
      </c>
      <c r="IV317" s="6">
        <v>66.666666666666657</v>
      </c>
      <c r="IW317" s="1">
        <v>4.5</v>
      </c>
    </row>
    <row r="318" spans="255:257" x14ac:dyDescent="0.2">
      <c r="IU318" s="8">
        <v>34456</v>
      </c>
      <c r="IV318" s="6">
        <v>66.666666666666657</v>
      </c>
      <c r="IW318" s="1">
        <v>4.5</v>
      </c>
    </row>
    <row r="319" spans="255:257" x14ac:dyDescent="0.2">
      <c r="IU319" s="8">
        <v>34457</v>
      </c>
      <c r="IV319" s="6">
        <v>50</v>
      </c>
      <c r="IW319" s="1">
        <v>4.5</v>
      </c>
    </row>
    <row r="320" spans="255:257" x14ac:dyDescent="0.2">
      <c r="IU320" s="8">
        <v>34458</v>
      </c>
      <c r="IV320" s="6">
        <v>44.404973357015983</v>
      </c>
      <c r="IW320" s="1">
        <v>4.2480000000000002</v>
      </c>
    </row>
    <row r="321" spans="255:257" x14ac:dyDescent="0.2">
      <c r="IU321" s="8">
        <v>34459</v>
      </c>
      <c r="IV321" s="6">
        <v>33.333333333333329</v>
      </c>
      <c r="IW321" s="1">
        <v>3.5</v>
      </c>
    </row>
    <row r="322" spans="255:257" x14ac:dyDescent="0.2">
      <c r="IU322" s="8">
        <v>34460</v>
      </c>
      <c r="IV322" s="6">
        <v>50</v>
      </c>
      <c r="IW322" s="1">
        <v>3.5</v>
      </c>
    </row>
    <row r="323" spans="255:257" x14ac:dyDescent="0.2">
      <c r="IU323" s="8">
        <v>34463</v>
      </c>
      <c r="IV323" s="6">
        <v>33.333333333333329</v>
      </c>
      <c r="IW323" s="1">
        <v>3.5</v>
      </c>
    </row>
    <row r="324" spans="255:257" x14ac:dyDescent="0.2">
      <c r="IU324" s="8">
        <v>34464</v>
      </c>
      <c r="IV324" s="6">
        <v>20.127795527156536</v>
      </c>
      <c r="IW324" s="1">
        <v>3.5</v>
      </c>
    </row>
    <row r="325" spans="255:257" x14ac:dyDescent="0.2">
      <c r="IU325" s="8">
        <v>34465</v>
      </c>
      <c r="IV325" s="6">
        <v>33.333333333333329</v>
      </c>
      <c r="IW325" s="1">
        <v>3.7480000000000002</v>
      </c>
    </row>
    <row r="326" spans="255:257" x14ac:dyDescent="0.2">
      <c r="IU326" s="8">
        <v>34466</v>
      </c>
      <c r="IV326" s="6">
        <v>33.333333333333329</v>
      </c>
      <c r="IW326" s="1">
        <v>3.7480000000000002</v>
      </c>
    </row>
    <row r="327" spans="255:257" x14ac:dyDescent="0.2">
      <c r="IU327" s="8">
        <v>34467</v>
      </c>
      <c r="IV327" s="6">
        <v>16.577540106951886</v>
      </c>
      <c r="IW327" s="1">
        <v>3.5</v>
      </c>
    </row>
    <row r="328" spans="255:257" x14ac:dyDescent="0.2">
      <c r="IU328" s="8">
        <v>34470</v>
      </c>
      <c r="IV328" s="6">
        <v>16.577540106951886</v>
      </c>
      <c r="IW328" s="1">
        <v>3.5</v>
      </c>
    </row>
    <row r="329" spans="255:257" x14ac:dyDescent="0.2">
      <c r="IU329" s="8">
        <v>34471</v>
      </c>
      <c r="IV329" s="6">
        <v>50</v>
      </c>
      <c r="IW329" s="1">
        <v>4.5</v>
      </c>
    </row>
    <row r="330" spans="255:257" x14ac:dyDescent="0.2">
      <c r="IU330" s="8">
        <v>34472</v>
      </c>
      <c r="IV330" s="6">
        <v>50</v>
      </c>
      <c r="IW330" s="1">
        <v>4.5</v>
      </c>
    </row>
    <row r="331" spans="255:257" x14ac:dyDescent="0.2">
      <c r="IU331" s="8">
        <v>34473</v>
      </c>
      <c r="IV331" s="6">
        <v>35.697940503432491</v>
      </c>
      <c r="IW331" s="1">
        <v>3.5</v>
      </c>
    </row>
    <row r="332" spans="255:257" x14ac:dyDescent="0.2">
      <c r="IU332" s="8">
        <v>34474</v>
      </c>
      <c r="IV332" s="6">
        <v>35.697940503432491</v>
      </c>
      <c r="IW332" s="1">
        <v>3.5</v>
      </c>
    </row>
    <row r="333" spans="255:257" x14ac:dyDescent="0.2">
      <c r="IU333" s="8">
        <v>34477</v>
      </c>
      <c r="IV333" s="6">
        <v>39.957264957264954</v>
      </c>
      <c r="IW333" s="1">
        <v>3.7480000000000002</v>
      </c>
    </row>
    <row r="334" spans="255:257" x14ac:dyDescent="0.2">
      <c r="IU334" s="8">
        <v>34478</v>
      </c>
      <c r="IV334" s="6">
        <v>46.688034188034187</v>
      </c>
      <c r="IW334" s="1">
        <v>4</v>
      </c>
    </row>
    <row r="335" spans="255:257" x14ac:dyDescent="0.2">
      <c r="IU335" s="8">
        <v>34479</v>
      </c>
      <c r="IV335" s="6">
        <v>58.344459279038716</v>
      </c>
      <c r="IW335" s="1">
        <v>4</v>
      </c>
    </row>
    <row r="336" spans="255:257" x14ac:dyDescent="0.2">
      <c r="IU336" s="8">
        <v>34480</v>
      </c>
      <c r="IV336" s="6">
        <v>50</v>
      </c>
      <c r="IW336" s="1">
        <v>3.5</v>
      </c>
    </row>
    <row r="337" spans="255:257" x14ac:dyDescent="0.2">
      <c r="IU337" s="8">
        <v>34481</v>
      </c>
      <c r="IV337" s="6">
        <v>57.572815533980581</v>
      </c>
      <c r="IW337" s="1">
        <v>4.1239999999999997</v>
      </c>
    </row>
    <row r="338" spans="255:257" x14ac:dyDescent="0.2">
      <c r="IU338" s="8">
        <v>34485</v>
      </c>
      <c r="IV338" s="6">
        <v>57.572815533980581</v>
      </c>
      <c r="IW338" s="1">
        <v>4.1239999999999997</v>
      </c>
    </row>
    <row r="339" spans="255:257" x14ac:dyDescent="0.2">
      <c r="IU339" s="8">
        <v>34486</v>
      </c>
      <c r="IV339" s="6">
        <v>54.855371900826434</v>
      </c>
      <c r="IW339" s="1">
        <v>4.1239999999999997</v>
      </c>
    </row>
    <row r="340" spans="255:257" x14ac:dyDescent="0.2">
      <c r="IU340" s="8">
        <v>34487</v>
      </c>
      <c r="IV340" s="6">
        <v>51.603498542274053</v>
      </c>
      <c r="IW340" s="1">
        <v>3.88</v>
      </c>
    </row>
    <row r="341" spans="255:257" x14ac:dyDescent="0.2">
      <c r="IU341" s="8">
        <v>34488</v>
      </c>
      <c r="IV341" s="6">
        <v>54.91209927611169</v>
      </c>
      <c r="IW341" s="1">
        <v>3.88</v>
      </c>
    </row>
    <row r="342" spans="255:257" x14ac:dyDescent="0.2">
      <c r="IU342" s="8">
        <v>34491</v>
      </c>
      <c r="IV342" s="6">
        <v>50</v>
      </c>
      <c r="IW342" s="1">
        <v>3.5</v>
      </c>
    </row>
    <row r="343" spans="255:257" x14ac:dyDescent="0.2">
      <c r="IU343" s="8">
        <v>34492</v>
      </c>
      <c r="IV343" s="6">
        <v>34.605911330049267</v>
      </c>
      <c r="IW343" s="1">
        <v>3.5</v>
      </c>
    </row>
    <row r="344" spans="255:257" x14ac:dyDescent="0.2">
      <c r="IU344" s="8">
        <v>34493</v>
      </c>
      <c r="IV344" s="6">
        <v>34.605911330049267</v>
      </c>
      <c r="IW344" s="1">
        <v>3.5</v>
      </c>
    </row>
    <row r="345" spans="255:257" x14ac:dyDescent="0.2">
      <c r="IU345" s="8">
        <v>34494</v>
      </c>
      <c r="IV345" s="6">
        <v>50</v>
      </c>
      <c r="IW345" s="1">
        <v>3.5</v>
      </c>
    </row>
    <row r="346" spans="255:257" x14ac:dyDescent="0.2">
      <c r="IU346" s="8">
        <v>34495</v>
      </c>
      <c r="IV346" s="6">
        <v>50</v>
      </c>
      <c r="IW346" s="1">
        <v>3.5</v>
      </c>
    </row>
    <row r="347" spans="255:257" x14ac:dyDescent="0.2">
      <c r="IU347" s="8">
        <v>34498</v>
      </c>
      <c r="IV347" s="6">
        <v>43.79999999999999</v>
      </c>
      <c r="IW347" s="1">
        <v>3.5</v>
      </c>
    </row>
    <row r="348" spans="255:257" x14ac:dyDescent="0.2">
      <c r="IU348" s="8">
        <v>34499</v>
      </c>
      <c r="IV348" s="6">
        <v>22.707423580786028</v>
      </c>
      <c r="IW348" s="1">
        <v>2.5</v>
      </c>
    </row>
    <row r="349" spans="255:257" x14ac:dyDescent="0.2">
      <c r="IU349" s="8">
        <v>34500</v>
      </c>
      <c r="IV349" s="6">
        <v>34.605911330049267</v>
      </c>
      <c r="IW349" s="1">
        <v>3</v>
      </c>
    </row>
    <row r="350" spans="255:257" x14ac:dyDescent="0.2">
      <c r="IU350" s="8">
        <v>34501</v>
      </c>
      <c r="IV350" s="6">
        <v>40.902474526928678</v>
      </c>
      <c r="IW350" s="1">
        <v>3</v>
      </c>
    </row>
    <row r="351" spans="255:257" x14ac:dyDescent="0.2">
      <c r="IU351" s="8">
        <v>34502</v>
      </c>
      <c r="IV351" s="6">
        <v>23.540489642184568</v>
      </c>
      <c r="IW351" s="1">
        <v>3</v>
      </c>
    </row>
    <row r="352" spans="255:257" x14ac:dyDescent="0.2">
      <c r="IU352" s="8">
        <v>34505</v>
      </c>
      <c r="IV352" s="6">
        <v>19.054878048780495</v>
      </c>
      <c r="IW352" s="1">
        <v>2.5</v>
      </c>
    </row>
    <row r="353" spans="255:257" x14ac:dyDescent="0.2">
      <c r="IU353" s="8">
        <v>34506</v>
      </c>
      <c r="IV353" s="6">
        <v>19.054878048780495</v>
      </c>
      <c r="IW353" s="1">
        <v>2.5</v>
      </c>
    </row>
    <row r="354" spans="255:257" x14ac:dyDescent="0.2">
      <c r="IU354" s="8">
        <v>34507</v>
      </c>
      <c r="IV354" s="6">
        <v>21.008403361344534</v>
      </c>
      <c r="IW354" s="1">
        <v>2.5</v>
      </c>
    </row>
    <row r="355" spans="255:257" x14ac:dyDescent="0.2">
      <c r="IU355" s="8">
        <v>34508</v>
      </c>
      <c r="IV355" s="6">
        <v>21.008403361344534</v>
      </c>
      <c r="IW355" s="1">
        <v>2.5</v>
      </c>
    </row>
    <row r="356" spans="255:257" x14ac:dyDescent="0.2">
      <c r="IU356" s="8">
        <v>34509</v>
      </c>
      <c r="IV356" s="6">
        <v>39.999999999999993</v>
      </c>
      <c r="IW356" s="1">
        <v>3</v>
      </c>
    </row>
    <row r="357" spans="255:257" x14ac:dyDescent="0.2">
      <c r="IU357" s="8">
        <v>34512</v>
      </c>
      <c r="IV357" s="6">
        <v>30.750307503075035</v>
      </c>
      <c r="IW357" s="1">
        <v>2.2480000000000002</v>
      </c>
    </row>
    <row r="358" spans="255:257" x14ac:dyDescent="0.2">
      <c r="IU358" s="8">
        <v>34513</v>
      </c>
      <c r="IV358" s="6">
        <v>43.756243756243755</v>
      </c>
      <c r="IW358" s="1">
        <v>3</v>
      </c>
    </row>
    <row r="359" spans="255:257" x14ac:dyDescent="0.2">
      <c r="IU359" s="8">
        <v>34514</v>
      </c>
      <c r="IV359" s="6">
        <v>43.756243756243755</v>
      </c>
      <c r="IW359" s="1">
        <v>3</v>
      </c>
    </row>
    <row r="360" spans="255:257" x14ac:dyDescent="0.2">
      <c r="IU360" s="8">
        <v>34515</v>
      </c>
      <c r="IV360" s="6">
        <v>43.756243756243755</v>
      </c>
      <c r="IW360" s="1">
        <v>3</v>
      </c>
    </row>
    <row r="361" spans="255:257" x14ac:dyDescent="0.2">
      <c r="IU361" s="8">
        <v>34516</v>
      </c>
      <c r="IV361" s="6">
        <v>43.756243756243755</v>
      </c>
      <c r="IW361" s="1">
        <v>3</v>
      </c>
    </row>
    <row r="362" spans="255:257" x14ac:dyDescent="0.2">
      <c r="IU362" s="8">
        <v>34520</v>
      </c>
      <c r="IV362" s="6">
        <v>58.322237017310258</v>
      </c>
      <c r="IW362" s="1">
        <v>3</v>
      </c>
    </row>
    <row r="363" spans="255:257" x14ac:dyDescent="0.2">
      <c r="IU363" s="8">
        <v>34521</v>
      </c>
      <c r="IV363" s="6">
        <v>50</v>
      </c>
      <c r="IW363" s="1">
        <v>3</v>
      </c>
    </row>
    <row r="364" spans="255:257" x14ac:dyDescent="0.2">
      <c r="IU364" s="8">
        <v>34522</v>
      </c>
      <c r="IV364" s="6">
        <v>50</v>
      </c>
      <c r="IW364" s="1">
        <v>3</v>
      </c>
    </row>
    <row r="365" spans="255:257" x14ac:dyDescent="0.2">
      <c r="IU365" s="8">
        <v>34523</v>
      </c>
      <c r="IV365" s="6">
        <v>50</v>
      </c>
      <c r="IW365" s="1">
        <v>3</v>
      </c>
    </row>
    <row r="366" spans="255:257" x14ac:dyDescent="0.2">
      <c r="IU366" s="8">
        <v>34526</v>
      </c>
      <c r="IV366" s="6">
        <v>50</v>
      </c>
      <c r="IW366" s="1">
        <v>2.5</v>
      </c>
    </row>
    <row r="367" spans="255:257" x14ac:dyDescent="0.2">
      <c r="IU367" s="8">
        <v>34527</v>
      </c>
      <c r="IV367" s="6">
        <v>50</v>
      </c>
      <c r="IW367" s="1">
        <v>2.5</v>
      </c>
    </row>
    <row r="368" spans="255:257" x14ac:dyDescent="0.2">
      <c r="IU368" s="8">
        <v>34528</v>
      </c>
      <c r="IV368" s="6">
        <v>50</v>
      </c>
      <c r="IW368" s="1">
        <v>2.5</v>
      </c>
    </row>
    <row r="369" spans="255:257" x14ac:dyDescent="0.2">
      <c r="IU369" s="8">
        <v>34529</v>
      </c>
      <c r="IV369" s="6">
        <v>45.428156748911469</v>
      </c>
      <c r="IW369" s="1">
        <v>2.2480000000000002</v>
      </c>
    </row>
    <row r="370" spans="255:257" x14ac:dyDescent="0.2">
      <c r="IU370" s="8">
        <v>34530</v>
      </c>
      <c r="IV370" s="6">
        <v>33.333333333333329</v>
      </c>
      <c r="IW370" s="1">
        <v>2.2480000000000002</v>
      </c>
    </row>
    <row r="371" spans="255:257" x14ac:dyDescent="0.2">
      <c r="IU371" s="8">
        <v>34533</v>
      </c>
      <c r="IV371" s="6">
        <v>50</v>
      </c>
      <c r="IW371" s="1">
        <v>2.2480000000000002</v>
      </c>
    </row>
    <row r="372" spans="255:257" x14ac:dyDescent="0.2">
      <c r="IU372" s="8">
        <v>34534</v>
      </c>
      <c r="IV372" s="6">
        <v>0</v>
      </c>
      <c r="IW372" s="1">
        <v>2.2480000000000002</v>
      </c>
    </row>
    <row r="373" spans="255:257" x14ac:dyDescent="0.2">
      <c r="IU373" s="8">
        <v>34535</v>
      </c>
      <c r="IV373" s="6">
        <v>0</v>
      </c>
      <c r="IW373" s="1">
        <v>2.2480000000000002</v>
      </c>
    </row>
    <row r="374" spans="255:257" x14ac:dyDescent="0.2">
      <c r="IU374" s="8">
        <v>34536</v>
      </c>
      <c r="IV374" s="6">
        <v>0</v>
      </c>
      <c r="IW374" s="1">
        <v>2.2480000000000002</v>
      </c>
    </row>
    <row r="375" spans="255:257" x14ac:dyDescent="0.2">
      <c r="IU375" s="8">
        <v>34537</v>
      </c>
      <c r="IV375" s="6">
        <v>0</v>
      </c>
      <c r="IW375" s="1">
        <v>2.2480000000000002</v>
      </c>
    </row>
    <row r="376" spans="255:257" x14ac:dyDescent="0.2">
      <c r="IU376" s="8">
        <v>34540</v>
      </c>
      <c r="IV376" s="6">
        <v>0</v>
      </c>
      <c r="IW376" s="1">
        <v>2.2480000000000002</v>
      </c>
    </row>
    <row r="377" spans="255:257" x14ac:dyDescent="0.2">
      <c r="IU377" s="8">
        <v>34541</v>
      </c>
      <c r="IV377" s="6">
        <v>0</v>
      </c>
      <c r="IW377" s="1">
        <v>2.2480000000000002</v>
      </c>
    </row>
    <row r="378" spans="255:257" x14ac:dyDescent="0.2">
      <c r="IU378" s="8">
        <v>34542</v>
      </c>
      <c r="IV378" s="6">
        <v>50</v>
      </c>
      <c r="IW378" s="1">
        <v>3</v>
      </c>
    </row>
    <row r="379" spans="255:257" x14ac:dyDescent="0.2">
      <c r="IU379" s="8">
        <v>34543</v>
      </c>
      <c r="IV379" s="6">
        <v>33.333333333333329</v>
      </c>
      <c r="IW379" s="1">
        <v>2.2480000000000002</v>
      </c>
    </row>
    <row r="380" spans="255:257" x14ac:dyDescent="0.2">
      <c r="IU380" s="8">
        <v>34544</v>
      </c>
      <c r="IV380" s="6">
        <v>55.496453900709227</v>
      </c>
      <c r="IW380" s="1">
        <v>2.7480000000000002</v>
      </c>
    </row>
    <row r="381" spans="255:257" x14ac:dyDescent="0.2">
      <c r="IU381" s="8">
        <v>34547</v>
      </c>
      <c r="IV381" s="6">
        <v>45.428156748911469</v>
      </c>
      <c r="IW381" s="1">
        <v>2.2480000000000002</v>
      </c>
    </row>
    <row r="382" spans="255:257" x14ac:dyDescent="0.2">
      <c r="IU382" s="8">
        <v>34548</v>
      </c>
      <c r="IV382" s="6">
        <v>41.677762982689742</v>
      </c>
      <c r="IW382" s="1">
        <v>2</v>
      </c>
    </row>
    <row r="383" spans="255:257" x14ac:dyDescent="0.2">
      <c r="IU383" s="8">
        <v>34549</v>
      </c>
      <c r="IV383" s="6">
        <v>45.494186046511629</v>
      </c>
      <c r="IW383" s="1">
        <v>2</v>
      </c>
    </row>
    <row r="384" spans="255:257" x14ac:dyDescent="0.2">
      <c r="IU384" s="8">
        <v>34550</v>
      </c>
      <c r="IV384" s="6">
        <v>45.494186046511629</v>
      </c>
      <c r="IW384" s="1">
        <v>2</v>
      </c>
    </row>
    <row r="385" spans="255:257" x14ac:dyDescent="0.2">
      <c r="IU385" s="8">
        <v>34551</v>
      </c>
      <c r="IV385" s="6">
        <v>45.494186046511629</v>
      </c>
      <c r="IW385" s="1">
        <v>2</v>
      </c>
    </row>
    <row r="386" spans="255:257" x14ac:dyDescent="0.2">
      <c r="IU386" s="8">
        <v>34554</v>
      </c>
      <c r="IV386" s="6">
        <v>45.494186046511629</v>
      </c>
      <c r="IW386" s="1">
        <v>2</v>
      </c>
    </row>
    <row r="387" spans="255:257" x14ac:dyDescent="0.2">
      <c r="IU387" s="8">
        <v>34555</v>
      </c>
      <c r="IV387" s="6">
        <v>53.874538745387454</v>
      </c>
      <c r="IW387" s="1">
        <v>2.5</v>
      </c>
    </row>
    <row r="388" spans="255:257" x14ac:dyDescent="0.2">
      <c r="IU388" s="8">
        <v>34556</v>
      </c>
      <c r="IV388" s="6">
        <v>46.695095948827287</v>
      </c>
      <c r="IW388" s="1">
        <v>2</v>
      </c>
    </row>
    <row r="389" spans="255:257" x14ac:dyDescent="0.2">
      <c r="IU389" s="8">
        <v>34557</v>
      </c>
      <c r="IV389" s="6">
        <v>46.695095948827287</v>
      </c>
      <c r="IW389" s="1">
        <v>2</v>
      </c>
    </row>
    <row r="390" spans="255:257" x14ac:dyDescent="0.2">
      <c r="IU390" s="8">
        <v>34558</v>
      </c>
      <c r="IV390" s="6">
        <v>46.695095948827287</v>
      </c>
      <c r="IW390" s="1">
        <v>2</v>
      </c>
    </row>
    <row r="391" spans="255:257" x14ac:dyDescent="0.2">
      <c r="IU391" s="8">
        <v>34561</v>
      </c>
      <c r="IV391" s="6">
        <v>41.204139228598308</v>
      </c>
      <c r="IW391" s="1">
        <v>1.5</v>
      </c>
    </row>
    <row r="392" spans="255:257" x14ac:dyDescent="0.2">
      <c r="IU392" s="8">
        <v>34562</v>
      </c>
      <c r="IV392" s="6">
        <v>28.571428571428569</v>
      </c>
      <c r="IW392" s="1">
        <v>1.5</v>
      </c>
    </row>
    <row r="393" spans="255:257" x14ac:dyDescent="0.2">
      <c r="IU393" s="8">
        <v>34563</v>
      </c>
      <c r="IV393" s="6">
        <v>36.390101892285294</v>
      </c>
      <c r="IW393" s="1">
        <v>1.5</v>
      </c>
    </row>
    <row r="394" spans="255:257" x14ac:dyDescent="0.2">
      <c r="IU394" s="8">
        <v>34564</v>
      </c>
      <c r="IV394" s="6">
        <v>36.390101892285294</v>
      </c>
      <c r="IW394" s="1">
        <v>2</v>
      </c>
    </row>
    <row r="395" spans="255:257" x14ac:dyDescent="0.2">
      <c r="IU395" s="8">
        <v>34565</v>
      </c>
      <c r="IV395" s="6">
        <v>44.483985765124551</v>
      </c>
      <c r="IW395" s="1">
        <v>2</v>
      </c>
    </row>
    <row r="396" spans="255:257" x14ac:dyDescent="0.2">
      <c r="IU396" s="8">
        <v>34568</v>
      </c>
      <c r="IV396" s="6">
        <v>50</v>
      </c>
      <c r="IW396" s="1">
        <v>2</v>
      </c>
    </row>
    <row r="397" spans="255:257" x14ac:dyDescent="0.2">
      <c r="IU397" s="8">
        <v>34569</v>
      </c>
      <c r="IV397" s="6">
        <v>50</v>
      </c>
      <c r="IW397" s="1">
        <v>2</v>
      </c>
    </row>
    <row r="398" spans="255:257" x14ac:dyDescent="0.2">
      <c r="IU398" s="8">
        <v>34570</v>
      </c>
      <c r="IV398" s="6">
        <v>50</v>
      </c>
      <c r="IW398" s="1">
        <v>2</v>
      </c>
    </row>
    <row r="399" spans="255:257" x14ac:dyDescent="0.2">
      <c r="IU399" s="8">
        <v>34571</v>
      </c>
      <c r="IV399" s="6">
        <v>50</v>
      </c>
      <c r="IW399" s="1">
        <v>2</v>
      </c>
    </row>
    <row r="400" spans="255:257" x14ac:dyDescent="0.2">
      <c r="IU400" s="8">
        <v>34572</v>
      </c>
      <c r="IV400" s="6">
        <v>42.087542087542083</v>
      </c>
      <c r="IW400" s="1">
        <v>1.6240000000000001</v>
      </c>
    </row>
    <row r="401" spans="255:257" x14ac:dyDescent="0.2">
      <c r="IU401" s="8">
        <v>34575</v>
      </c>
      <c r="IV401" s="6">
        <v>26.652452025586356</v>
      </c>
      <c r="IW401" s="1">
        <v>1.6240000000000001</v>
      </c>
    </row>
    <row r="402" spans="255:257" x14ac:dyDescent="0.2">
      <c r="IU402" s="8">
        <v>34576</v>
      </c>
      <c r="IV402" s="6">
        <v>36.337209302325576</v>
      </c>
      <c r="IW402" s="1">
        <v>1.6240000000000001</v>
      </c>
    </row>
    <row r="403" spans="255:257" x14ac:dyDescent="0.2">
      <c r="IU403" s="8">
        <v>34577</v>
      </c>
      <c r="IV403" s="6">
        <v>53.304904051172706</v>
      </c>
      <c r="IW403" s="1">
        <v>2.1240000000000001</v>
      </c>
    </row>
    <row r="404" spans="255:257" x14ac:dyDescent="0.2">
      <c r="IU404" s="8">
        <v>34578</v>
      </c>
      <c r="IV404" s="6">
        <v>53.304904051172706</v>
      </c>
      <c r="IW404" s="1">
        <v>2.1240000000000001</v>
      </c>
    </row>
    <row r="405" spans="255:257" x14ac:dyDescent="0.2">
      <c r="IU405" s="8">
        <v>34579</v>
      </c>
      <c r="IV405" s="6">
        <v>66.666666666666657</v>
      </c>
      <c r="IW405" s="1">
        <v>2</v>
      </c>
    </row>
    <row r="406" spans="255:257" x14ac:dyDescent="0.2">
      <c r="IU406" s="8">
        <v>34583</v>
      </c>
      <c r="IV406" s="6">
        <v>66.666666666666657</v>
      </c>
      <c r="IW406" s="1">
        <v>2</v>
      </c>
    </row>
    <row r="407" spans="255:257" x14ac:dyDescent="0.2">
      <c r="IU407" s="8">
        <v>34584</v>
      </c>
      <c r="IV407" s="6">
        <v>66.666666666666657</v>
      </c>
      <c r="IW407" s="1">
        <v>2</v>
      </c>
    </row>
    <row r="408" spans="255:257" x14ac:dyDescent="0.2">
      <c r="IU408" s="8">
        <v>34585</v>
      </c>
      <c r="IV408" s="6">
        <v>50</v>
      </c>
      <c r="IW408" s="1">
        <v>2</v>
      </c>
    </row>
    <row r="409" spans="255:257" x14ac:dyDescent="0.2">
      <c r="IU409" s="8">
        <v>34586</v>
      </c>
      <c r="IV409" s="6">
        <v>33.333333333333329</v>
      </c>
      <c r="IW409" s="1">
        <v>1.5</v>
      </c>
    </row>
    <row r="410" spans="255:257" x14ac:dyDescent="0.2">
      <c r="IU410" s="8">
        <v>34589</v>
      </c>
      <c r="IV410" s="6">
        <v>33.333333333333329</v>
      </c>
      <c r="IW410" s="1">
        <v>1.5</v>
      </c>
    </row>
    <row r="411" spans="255:257" x14ac:dyDescent="0.2">
      <c r="IU411" s="8">
        <v>34590</v>
      </c>
      <c r="IV411" s="6">
        <v>33.333333333333329</v>
      </c>
      <c r="IW411" s="1">
        <v>1.5</v>
      </c>
    </row>
    <row r="412" spans="255:257" x14ac:dyDescent="0.2">
      <c r="IU412" s="8">
        <v>34591</v>
      </c>
      <c r="IV412" s="6">
        <v>33.333333333333329</v>
      </c>
      <c r="IW412" s="1">
        <v>1.5</v>
      </c>
    </row>
    <row r="413" spans="255:257" x14ac:dyDescent="0.2">
      <c r="IU413" s="8">
        <v>34592</v>
      </c>
      <c r="IV413" s="6">
        <v>55.516014234875449</v>
      </c>
      <c r="IW413" s="1">
        <v>2.2480000000000002</v>
      </c>
    </row>
    <row r="414" spans="255:257" x14ac:dyDescent="0.2">
      <c r="IU414" s="8">
        <v>34593</v>
      </c>
      <c r="IV414" s="6">
        <v>47.633587786259547</v>
      </c>
      <c r="IW414" s="1">
        <v>1.5</v>
      </c>
    </row>
    <row r="415" spans="255:257" x14ac:dyDescent="0.2">
      <c r="IU415" s="8">
        <v>34596</v>
      </c>
      <c r="IV415" s="6">
        <v>47.633587786259547</v>
      </c>
      <c r="IW415" s="1">
        <v>1.5</v>
      </c>
    </row>
    <row r="416" spans="255:257" x14ac:dyDescent="0.2">
      <c r="IU416" s="8">
        <v>34597</v>
      </c>
      <c r="IV416" s="6">
        <v>47.633587786259547</v>
      </c>
      <c r="IW416" s="1">
        <v>1.5</v>
      </c>
    </row>
    <row r="417" spans="255:257" x14ac:dyDescent="0.2">
      <c r="IU417" s="8">
        <v>34598</v>
      </c>
      <c r="IV417" s="6">
        <v>35.28301886792454</v>
      </c>
      <c r="IW417" s="1">
        <v>1.5</v>
      </c>
    </row>
    <row r="418" spans="255:257" x14ac:dyDescent="0.2">
      <c r="IU418" s="8">
        <v>34599</v>
      </c>
      <c r="IV418" s="6">
        <v>47.633587786259547</v>
      </c>
      <c r="IW418" s="1">
        <v>2</v>
      </c>
    </row>
    <row r="419" spans="255:257" x14ac:dyDescent="0.2">
      <c r="IU419" s="8">
        <v>34600</v>
      </c>
      <c r="IV419" s="6">
        <v>50</v>
      </c>
      <c r="IW419" s="1">
        <v>2</v>
      </c>
    </row>
    <row r="420" spans="255:257" x14ac:dyDescent="0.2">
      <c r="IU420" s="8">
        <v>34603</v>
      </c>
      <c r="IV420" s="6">
        <v>50</v>
      </c>
      <c r="IW420" s="1">
        <v>2</v>
      </c>
    </row>
    <row r="421" spans="255:257" x14ac:dyDescent="0.2">
      <c r="IU421" s="8">
        <v>34604</v>
      </c>
      <c r="IV421" s="6">
        <v>50</v>
      </c>
      <c r="IW421" s="1">
        <v>2</v>
      </c>
    </row>
    <row r="422" spans="255:257" x14ac:dyDescent="0.2">
      <c r="IU422" s="8">
        <v>34605</v>
      </c>
      <c r="IV422" s="6">
        <v>50</v>
      </c>
      <c r="IW422" s="1">
        <v>2</v>
      </c>
    </row>
    <row r="423" spans="255:257" x14ac:dyDescent="0.2">
      <c r="IU423" s="8">
        <v>34606</v>
      </c>
      <c r="IV423" s="6">
        <v>62.525050100200403</v>
      </c>
      <c r="IW423" s="1">
        <v>2</v>
      </c>
    </row>
    <row r="424" spans="255:257" x14ac:dyDescent="0.2">
      <c r="IU424" s="8">
        <v>34607</v>
      </c>
      <c r="IV424" s="6">
        <v>62.525050100200403</v>
      </c>
      <c r="IW424" s="1">
        <v>2</v>
      </c>
    </row>
    <row r="425" spans="255:257" x14ac:dyDescent="0.2">
      <c r="IU425" s="8">
        <v>34610</v>
      </c>
      <c r="IV425" s="6">
        <v>62.525050100200403</v>
      </c>
      <c r="IW425" s="1">
        <v>2</v>
      </c>
    </row>
    <row r="426" spans="255:257" x14ac:dyDescent="0.2">
      <c r="IU426" s="8">
        <v>34611</v>
      </c>
      <c r="IV426" s="6">
        <v>62.525050100200403</v>
      </c>
      <c r="IW426" s="1">
        <v>2</v>
      </c>
    </row>
    <row r="427" spans="255:257" x14ac:dyDescent="0.2">
      <c r="IU427" s="8">
        <v>34612</v>
      </c>
      <c r="IV427" s="6">
        <v>40.064102564102555</v>
      </c>
      <c r="IW427" s="1">
        <v>2</v>
      </c>
    </row>
    <row r="428" spans="255:257" x14ac:dyDescent="0.2">
      <c r="IU428" s="8">
        <v>34613</v>
      </c>
      <c r="IV428" s="6">
        <v>100</v>
      </c>
      <c r="IW428" s="1">
        <v>2</v>
      </c>
    </row>
    <row r="429" spans="255:257" x14ac:dyDescent="0.2">
      <c r="IU429" s="8">
        <v>34614</v>
      </c>
      <c r="IV429" s="6">
        <v>100</v>
      </c>
      <c r="IW429" s="1">
        <v>2</v>
      </c>
    </row>
    <row r="430" spans="255:257" x14ac:dyDescent="0.2">
      <c r="IU430" s="8">
        <v>34617</v>
      </c>
      <c r="IV430" s="6">
        <v>100</v>
      </c>
      <c r="IW430" s="1">
        <v>2</v>
      </c>
    </row>
    <row r="431" spans="255:257" x14ac:dyDescent="0.2">
      <c r="IU431" s="8">
        <v>34618</v>
      </c>
      <c r="IV431" s="6">
        <v>100</v>
      </c>
      <c r="IW431" s="1">
        <v>2</v>
      </c>
    </row>
    <row r="432" spans="255:257" x14ac:dyDescent="0.2">
      <c r="IU432" s="8">
        <v>34619</v>
      </c>
      <c r="IV432" s="6">
        <v>0</v>
      </c>
      <c r="IW432" s="1">
        <v>1.556</v>
      </c>
    </row>
    <row r="433" spans="255:257" x14ac:dyDescent="0.2">
      <c r="IU433" s="8">
        <v>34620</v>
      </c>
      <c r="IV433" s="6">
        <v>0</v>
      </c>
      <c r="IW433" s="1">
        <v>1.556</v>
      </c>
    </row>
    <row r="434" spans="255:257" x14ac:dyDescent="0.2">
      <c r="IU434" s="8">
        <v>34621</v>
      </c>
      <c r="IV434" s="6">
        <v>0</v>
      </c>
      <c r="IW434" s="1">
        <v>1.5</v>
      </c>
    </row>
    <row r="435" spans="255:257" x14ac:dyDescent="0.2">
      <c r="IU435" s="8">
        <v>34624</v>
      </c>
      <c r="IV435" s="6">
        <v>0</v>
      </c>
      <c r="IW435" s="1">
        <v>1.5</v>
      </c>
    </row>
    <row r="436" spans="255:257" x14ac:dyDescent="0.2">
      <c r="IU436" s="8">
        <v>34625</v>
      </c>
      <c r="IV436" s="6">
        <v>0</v>
      </c>
      <c r="IW436" s="1">
        <v>1.5</v>
      </c>
    </row>
    <row r="437" spans="255:257" x14ac:dyDescent="0.2">
      <c r="IU437" s="8">
        <v>34626</v>
      </c>
      <c r="IV437" s="6">
        <v>0</v>
      </c>
      <c r="IW437" s="1">
        <v>1.5</v>
      </c>
    </row>
    <row r="438" spans="255:257" x14ac:dyDescent="0.2">
      <c r="IU438" s="8">
        <v>34627</v>
      </c>
      <c r="IV438" s="6">
        <v>0</v>
      </c>
      <c r="IW438" s="1">
        <v>1.5</v>
      </c>
    </row>
    <row r="439" spans="255:257" x14ac:dyDescent="0.2">
      <c r="IU439" s="8">
        <v>34628</v>
      </c>
      <c r="IV439" s="6">
        <v>0</v>
      </c>
      <c r="IW439" s="1">
        <v>1.5</v>
      </c>
    </row>
    <row r="440" spans="255:257" x14ac:dyDescent="0.2">
      <c r="IU440" s="8">
        <v>34631</v>
      </c>
      <c r="IV440" s="6">
        <v>0</v>
      </c>
      <c r="IW440" s="1">
        <v>1.5</v>
      </c>
    </row>
    <row r="441" spans="255:257" x14ac:dyDescent="0.2">
      <c r="IU441" s="8">
        <v>34632</v>
      </c>
      <c r="IV441" s="6">
        <v>0</v>
      </c>
      <c r="IW441" s="1">
        <v>1.5</v>
      </c>
    </row>
    <row r="442" spans="255:257" x14ac:dyDescent="0.2">
      <c r="IU442" s="8">
        <v>34633</v>
      </c>
      <c r="IV442" s="6">
        <v>0</v>
      </c>
      <c r="IW442" s="1">
        <v>1.5</v>
      </c>
    </row>
    <row r="443" spans="255:257" x14ac:dyDescent="0.2">
      <c r="IU443" s="8">
        <v>34634</v>
      </c>
      <c r="IV443" s="6">
        <v>0</v>
      </c>
      <c r="IW443" s="1">
        <v>1.5</v>
      </c>
    </row>
    <row r="444" spans="255:257" x14ac:dyDescent="0.2">
      <c r="IU444" s="8">
        <v>34635</v>
      </c>
      <c r="IV444" s="6">
        <v>0</v>
      </c>
      <c r="IW444" s="1">
        <v>1.5</v>
      </c>
    </row>
    <row r="445" spans="255:257" x14ac:dyDescent="0.2">
      <c r="IU445" s="8">
        <v>34638</v>
      </c>
      <c r="IV445" s="6">
        <v>10.071942446043167</v>
      </c>
      <c r="IW445" s="1">
        <v>1.556</v>
      </c>
    </row>
    <row r="446" spans="255:257" x14ac:dyDescent="0.2">
      <c r="IU446" s="8">
        <v>34639</v>
      </c>
      <c r="IV446" s="6">
        <v>33.333333333333329</v>
      </c>
      <c r="IW446" s="1">
        <v>1.5</v>
      </c>
    </row>
    <row r="447" spans="255:257" x14ac:dyDescent="0.2">
      <c r="IU447" s="8">
        <v>34640</v>
      </c>
      <c r="IV447" s="6">
        <v>33.333333333333329</v>
      </c>
      <c r="IW447" s="1">
        <v>1.5</v>
      </c>
    </row>
    <row r="448" spans="255:257" x14ac:dyDescent="0.2">
      <c r="IU448" s="8">
        <v>34641</v>
      </c>
      <c r="IV448" s="6">
        <v>50</v>
      </c>
      <c r="IW448" s="1">
        <v>1.5</v>
      </c>
    </row>
    <row r="449" spans="255:257" x14ac:dyDescent="0.2">
      <c r="IU449" s="8">
        <v>34642</v>
      </c>
      <c r="IV449" s="6">
        <v>50</v>
      </c>
      <c r="IW449" s="1">
        <v>1.5</v>
      </c>
    </row>
    <row r="450" spans="255:257" x14ac:dyDescent="0.2">
      <c r="IU450" s="8">
        <v>34645</v>
      </c>
      <c r="IV450" s="6">
        <v>84.444444444444429</v>
      </c>
      <c r="IW450" s="1">
        <v>1.748</v>
      </c>
    </row>
    <row r="451" spans="255:257" x14ac:dyDescent="0.2">
      <c r="IU451" s="8">
        <v>34646</v>
      </c>
      <c r="IV451" s="6">
        <v>84.444444444444429</v>
      </c>
      <c r="IW451" s="1">
        <v>1.748</v>
      </c>
    </row>
    <row r="452" spans="255:257" x14ac:dyDescent="0.2">
      <c r="IU452" s="8">
        <v>34647</v>
      </c>
      <c r="IV452" s="6">
        <v>35.348837209302332</v>
      </c>
      <c r="IW452" s="1">
        <v>1.248</v>
      </c>
    </row>
    <row r="453" spans="255:257" x14ac:dyDescent="0.2">
      <c r="IU453" s="8">
        <v>34648</v>
      </c>
      <c r="IV453" s="6">
        <v>35.348837209302332</v>
      </c>
      <c r="IW453" s="1">
        <v>1.248</v>
      </c>
    </row>
    <row r="454" spans="255:257" x14ac:dyDescent="0.2">
      <c r="IU454" s="8">
        <v>34649</v>
      </c>
      <c r="IV454" s="6">
        <v>35.348837209302332</v>
      </c>
      <c r="IW454" s="1">
        <v>1.248</v>
      </c>
    </row>
    <row r="455" spans="255:257" x14ac:dyDescent="0.2">
      <c r="IU455" s="8">
        <v>34652</v>
      </c>
      <c r="IV455" s="6">
        <v>50</v>
      </c>
      <c r="IW455" s="1">
        <v>1.5</v>
      </c>
    </row>
    <row r="456" spans="255:257" x14ac:dyDescent="0.2">
      <c r="IU456" s="8">
        <v>34653</v>
      </c>
      <c r="IV456" s="6">
        <v>50</v>
      </c>
      <c r="IW456" s="1">
        <v>1.5</v>
      </c>
    </row>
    <row r="457" spans="255:257" x14ac:dyDescent="0.2">
      <c r="IU457" s="8">
        <v>34654</v>
      </c>
      <c r="IV457" s="6">
        <v>24.910394265232966</v>
      </c>
      <c r="IW457" s="1">
        <v>0.38</v>
      </c>
    </row>
    <row r="458" spans="255:257" x14ac:dyDescent="0.2">
      <c r="IU458" s="8">
        <v>34655</v>
      </c>
      <c r="IV458" s="6">
        <v>23.519458544839253</v>
      </c>
      <c r="IW458" s="1">
        <v>0.248</v>
      </c>
    </row>
    <row r="459" spans="255:257" x14ac:dyDescent="0.2">
      <c r="IU459" s="8">
        <v>34656</v>
      </c>
      <c r="IV459" s="6">
        <v>25.901639344262293</v>
      </c>
      <c r="IW459" s="1">
        <v>0.38</v>
      </c>
    </row>
    <row r="460" spans="255:257" x14ac:dyDescent="0.2">
      <c r="IU460" s="8">
        <v>34659</v>
      </c>
      <c r="IV460" s="6">
        <v>25.732899022801305</v>
      </c>
      <c r="IW460" s="1">
        <v>0.308</v>
      </c>
    </row>
    <row r="461" spans="255:257" x14ac:dyDescent="0.2">
      <c r="IU461" s="8">
        <v>34660</v>
      </c>
      <c r="IV461" s="6">
        <v>25.732899022801305</v>
      </c>
      <c r="IW461" s="1">
        <v>0.308</v>
      </c>
    </row>
    <row r="462" spans="255:257" x14ac:dyDescent="0.2">
      <c r="IU462" s="8">
        <v>34661</v>
      </c>
      <c r="IV462" s="6">
        <v>25.732899022801305</v>
      </c>
      <c r="IW462" s="1">
        <v>0.308</v>
      </c>
    </row>
    <row r="463" spans="255:257" x14ac:dyDescent="0.2">
      <c r="IU463" s="8">
        <v>34663</v>
      </c>
      <c r="IV463" s="6">
        <v>25.732899022801305</v>
      </c>
      <c r="IW463" s="1">
        <v>0.308</v>
      </c>
    </row>
    <row r="464" spans="255:257" x14ac:dyDescent="0.2">
      <c r="IU464" s="8">
        <v>34666</v>
      </c>
      <c r="IV464" s="6">
        <v>27.503974562798092</v>
      </c>
      <c r="IW464" s="1">
        <v>0.61599999999999999</v>
      </c>
    </row>
    <row r="465" spans="255:257" x14ac:dyDescent="0.2">
      <c r="IU465" s="8">
        <v>34667</v>
      </c>
      <c r="IV465" s="6">
        <v>31.117824773413901</v>
      </c>
      <c r="IW465" s="1">
        <v>0.748</v>
      </c>
    </row>
    <row r="466" spans="255:257" x14ac:dyDescent="0.2">
      <c r="IU466" s="8">
        <v>34668</v>
      </c>
      <c r="IV466" s="6">
        <v>34.390651085141897</v>
      </c>
      <c r="IW466" s="1">
        <v>0.5</v>
      </c>
    </row>
    <row r="467" spans="255:257" x14ac:dyDescent="0.2">
      <c r="IU467" s="8">
        <v>34669</v>
      </c>
      <c r="IV467" s="6">
        <v>34.390651085141897</v>
      </c>
      <c r="IW467" s="1">
        <v>0.5</v>
      </c>
    </row>
    <row r="468" spans="255:257" x14ac:dyDescent="0.2">
      <c r="IU468" s="8">
        <v>34670</v>
      </c>
      <c r="IV468" s="6">
        <v>40.544629349470505</v>
      </c>
      <c r="IW468" s="1">
        <v>0.748</v>
      </c>
    </row>
    <row r="469" spans="255:257" x14ac:dyDescent="0.2">
      <c r="IU469" s="8">
        <v>34673</v>
      </c>
      <c r="IV469" s="6">
        <v>34.280936454849495</v>
      </c>
      <c r="IW469" s="1">
        <v>0.748</v>
      </c>
    </row>
    <row r="470" spans="255:257" x14ac:dyDescent="0.2">
      <c r="IU470" s="8">
        <v>34674</v>
      </c>
      <c r="IV470" s="6">
        <v>34.280936454849495</v>
      </c>
      <c r="IW470" s="1">
        <v>0.748</v>
      </c>
    </row>
    <row r="471" spans="255:257" x14ac:dyDescent="0.2">
      <c r="IU471" s="8">
        <v>34675</v>
      </c>
      <c r="IV471" s="6">
        <v>56.010928961748633</v>
      </c>
      <c r="IW471" s="1">
        <v>0.55600000000000005</v>
      </c>
    </row>
    <row r="472" spans="255:257" x14ac:dyDescent="0.2">
      <c r="IU472" s="8">
        <v>34676</v>
      </c>
      <c r="IV472" s="6">
        <v>63.218390804597703</v>
      </c>
      <c r="IW472" s="1">
        <v>0.61599999999999999</v>
      </c>
    </row>
    <row r="473" spans="255:257" x14ac:dyDescent="0.2">
      <c r="IU473" s="8">
        <v>34677</v>
      </c>
      <c r="IV473" s="6">
        <v>59.365079365079367</v>
      </c>
      <c r="IW473" s="1">
        <v>0.61599999999999999</v>
      </c>
    </row>
    <row r="474" spans="255:257" x14ac:dyDescent="0.2">
      <c r="IU474" s="8">
        <v>34680</v>
      </c>
      <c r="IV474" s="6">
        <v>57.361963190184049</v>
      </c>
      <c r="IW474" s="1">
        <v>0.5</v>
      </c>
    </row>
    <row r="475" spans="255:257" x14ac:dyDescent="0.2">
      <c r="IU475" s="8">
        <v>34681</v>
      </c>
      <c r="IV475" s="6">
        <v>57.361963190184049</v>
      </c>
      <c r="IW475" s="1">
        <v>0.5</v>
      </c>
    </row>
    <row r="476" spans="255:257" x14ac:dyDescent="0.2">
      <c r="IU476" s="8">
        <v>34682</v>
      </c>
      <c r="IV476" s="6">
        <v>57.361963190184049</v>
      </c>
      <c r="IW476" s="1">
        <v>0.5</v>
      </c>
    </row>
    <row r="477" spans="255:257" x14ac:dyDescent="0.2">
      <c r="IU477" s="8">
        <v>34683</v>
      </c>
      <c r="IV477" s="6">
        <v>57.361963190184049</v>
      </c>
      <c r="IW477" s="1">
        <v>0.5</v>
      </c>
    </row>
    <row r="478" spans="255:257" x14ac:dyDescent="0.2">
      <c r="IU478" s="8">
        <v>34684</v>
      </c>
      <c r="IV478" s="6">
        <v>55.305466237942127</v>
      </c>
      <c r="IW478" s="1">
        <v>0.748</v>
      </c>
    </row>
    <row r="479" spans="255:257" x14ac:dyDescent="0.2">
      <c r="IU479" s="8">
        <v>34687</v>
      </c>
      <c r="IV479" s="6">
        <v>40.882352941176464</v>
      </c>
      <c r="IW479" s="1">
        <v>0.5</v>
      </c>
    </row>
    <row r="480" spans="255:257" x14ac:dyDescent="0.2">
      <c r="IU480" s="8">
        <v>34688</v>
      </c>
      <c r="IV480" s="6">
        <v>50</v>
      </c>
      <c r="IW480" s="1">
        <v>0.5</v>
      </c>
    </row>
    <row r="481" spans="255:257" x14ac:dyDescent="0.2">
      <c r="IU481" s="8">
        <v>34689</v>
      </c>
      <c r="IV481" s="6">
        <v>50</v>
      </c>
      <c r="IW481" s="1">
        <v>0.5</v>
      </c>
    </row>
    <row r="482" spans="255:257" x14ac:dyDescent="0.2">
      <c r="IU482" s="8">
        <v>34690</v>
      </c>
      <c r="IV482" s="6">
        <v>39.565217391304344</v>
      </c>
      <c r="IW482" s="1">
        <v>0.55600000000000005</v>
      </c>
    </row>
    <row r="483" spans="255:257" x14ac:dyDescent="0.2">
      <c r="IU483" s="8">
        <v>34691</v>
      </c>
      <c r="IV483" s="6">
        <v>39.565217391304344</v>
      </c>
      <c r="IW483" s="1">
        <v>0.55600000000000005</v>
      </c>
    </row>
    <row r="484" spans="255:257" x14ac:dyDescent="0.2">
      <c r="IU484" s="8">
        <v>34695</v>
      </c>
      <c r="IV484" s="6">
        <v>39.565217391304344</v>
      </c>
      <c r="IW484" s="1">
        <v>0.55600000000000005</v>
      </c>
    </row>
    <row r="485" spans="255:257" x14ac:dyDescent="0.2">
      <c r="IU485" s="8">
        <v>34696</v>
      </c>
      <c r="IV485" s="6">
        <v>46.428571428571431</v>
      </c>
      <c r="IW485" s="1">
        <v>0.5</v>
      </c>
    </row>
    <row r="486" spans="255:257" x14ac:dyDescent="0.2">
      <c r="IU486" s="8">
        <v>34697</v>
      </c>
      <c r="IV486" s="6">
        <v>41.988950276243095</v>
      </c>
      <c r="IW486" s="1">
        <v>0.5</v>
      </c>
    </row>
    <row r="487" spans="255:257" x14ac:dyDescent="0.2">
      <c r="IU487" s="8">
        <v>34698</v>
      </c>
      <c r="IV487" s="6">
        <v>50</v>
      </c>
      <c r="IW487" s="1">
        <v>0.61599999999999999</v>
      </c>
    </row>
    <row r="488" spans="255:257" x14ac:dyDescent="0.2">
      <c r="IU488" s="8">
        <v>34702</v>
      </c>
      <c r="IV488" s="6">
        <v>58.011049723756912</v>
      </c>
      <c r="IW488" s="1">
        <v>0.61599999999999999</v>
      </c>
    </row>
    <row r="489" spans="255:257" x14ac:dyDescent="0.2">
      <c r="IU489" s="8">
        <v>34703</v>
      </c>
      <c r="IV489" s="6">
        <v>50</v>
      </c>
      <c r="IW489" s="1">
        <v>0.5</v>
      </c>
    </row>
    <row r="490" spans="255:257" x14ac:dyDescent="0.2">
      <c r="IU490" s="8">
        <v>34704</v>
      </c>
      <c r="IV490" s="6">
        <v>61.397058823529406</v>
      </c>
      <c r="IW490" s="1">
        <v>0.748</v>
      </c>
    </row>
    <row r="491" spans="255:257" x14ac:dyDescent="0.2">
      <c r="IU491" s="8">
        <v>34705</v>
      </c>
      <c r="IV491" s="6">
        <v>50</v>
      </c>
      <c r="IW491" s="1">
        <v>0.5</v>
      </c>
    </row>
    <row r="492" spans="255:257" x14ac:dyDescent="0.2">
      <c r="IU492" s="8">
        <v>34708</v>
      </c>
      <c r="IV492" s="6">
        <v>38.602941176470587</v>
      </c>
      <c r="IW492" s="1">
        <v>0.5</v>
      </c>
    </row>
    <row r="493" spans="255:257" x14ac:dyDescent="0.2">
      <c r="IU493" s="8">
        <v>34709</v>
      </c>
      <c r="IV493" s="6">
        <v>50</v>
      </c>
      <c r="IW493" s="1">
        <v>0.5</v>
      </c>
    </row>
    <row r="494" spans="255:257" x14ac:dyDescent="0.2">
      <c r="IU494" s="8">
        <v>34710</v>
      </c>
      <c r="IV494" s="6">
        <v>50</v>
      </c>
      <c r="IW494" s="1">
        <v>0.5</v>
      </c>
    </row>
    <row r="495" spans="255:257" x14ac:dyDescent="0.2">
      <c r="IU495" s="8">
        <v>34711</v>
      </c>
      <c r="IV495" s="6">
        <v>50</v>
      </c>
      <c r="IW495" s="1">
        <v>0.5</v>
      </c>
    </row>
    <row r="496" spans="255:257" x14ac:dyDescent="0.2">
      <c r="IU496" s="8">
        <v>34712</v>
      </c>
      <c r="IV496" s="6">
        <v>46.428571428571431</v>
      </c>
      <c r="IW496" s="1">
        <v>0.5</v>
      </c>
    </row>
    <row r="497" spans="255:257" x14ac:dyDescent="0.2">
      <c r="IU497" s="8">
        <v>34715</v>
      </c>
      <c r="IV497" s="6">
        <v>46.428571428571431</v>
      </c>
      <c r="IW497" s="1">
        <v>0.5</v>
      </c>
    </row>
    <row r="498" spans="255:257" x14ac:dyDescent="0.2">
      <c r="IU498" s="8">
        <v>34716</v>
      </c>
      <c r="IV498" s="6">
        <v>53.333333333333329</v>
      </c>
      <c r="IW498" s="1">
        <v>0.61599999999999999</v>
      </c>
    </row>
    <row r="499" spans="255:257" x14ac:dyDescent="0.2">
      <c r="IU499" s="8">
        <v>34717</v>
      </c>
      <c r="IV499" s="6">
        <v>56.872037914691944</v>
      </c>
      <c r="IW499" s="1">
        <v>0.61599999999999999</v>
      </c>
    </row>
    <row r="500" spans="255:257" x14ac:dyDescent="0.2">
      <c r="IU500" s="8">
        <v>34718</v>
      </c>
      <c r="IV500" s="6">
        <v>56.872037914691944</v>
      </c>
      <c r="IW500" s="1">
        <v>0.61599999999999999</v>
      </c>
    </row>
    <row r="501" spans="255:257" x14ac:dyDescent="0.2">
      <c r="IU501" s="8">
        <v>34719</v>
      </c>
      <c r="IV501" s="6">
        <v>50</v>
      </c>
      <c r="IW501" s="1">
        <v>0.61599999999999999</v>
      </c>
    </row>
    <row r="502" spans="255:257" x14ac:dyDescent="0.2">
      <c r="IU502" s="8">
        <v>34722</v>
      </c>
      <c r="IV502" s="6">
        <v>50</v>
      </c>
      <c r="IW502" s="1">
        <v>0.61599999999999999</v>
      </c>
    </row>
    <row r="503" spans="255:257" x14ac:dyDescent="0.2">
      <c r="IU503" s="8">
        <v>34723</v>
      </c>
      <c r="IV503" s="6">
        <v>59.477124183006538</v>
      </c>
      <c r="IW503" s="1">
        <v>0.61599999999999999</v>
      </c>
    </row>
    <row r="504" spans="255:257" x14ac:dyDescent="0.2">
      <c r="IU504" s="8">
        <v>34724</v>
      </c>
      <c r="IV504" s="6">
        <v>31.868131868131869</v>
      </c>
      <c r="IW504" s="1">
        <v>0.61599999999999999</v>
      </c>
    </row>
    <row r="505" spans="255:257" x14ac:dyDescent="0.2">
      <c r="IU505" s="8">
        <v>34725</v>
      </c>
      <c r="IV505" s="6">
        <v>100</v>
      </c>
      <c r="IW505" s="1">
        <v>0.61599999999999999</v>
      </c>
    </row>
    <row r="506" spans="255:257" x14ac:dyDescent="0.2">
      <c r="IU506" s="8">
        <v>34726</v>
      </c>
      <c r="IV506" s="6">
        <v>100</v>
      </c>
      <c r="IW506" s="1">
        <v>0.61599999999999999</v>
      </c>
    </row>
    <row r="507" spans="255:257" x14ac:dyDescent="0.2">
      <c r="IU507" s="8">
        <v>34729</v>
      </c>
      <c r="IV507" s="6">
        <v>100</v>
      </c>
      <c r="IW507" s="1">
        <v>0.61599999999999999</v>
      </c>
    </row>
    <row r="508" spans="255:257" x14ac:dyDescent="0.2">
      <c r="IU508" s="8">
        <v>34730</v>
      </c>
      <c r="IV508" s="6">
        <v>100</v>
      </c>
      <c r="IW508" s="1">
        <v>0.61599999999999999</v>
      </c>
    </row>
    <row r="509" spans="255:257" x14ac:dyDescent="0.2">
      <c r="IU509" s="8">
        <v>34731</v>
      </c>
      <c r="IV509" s="6">
        <v>100</v>
      </c>
      <c r="IW509" s="1">
        <v>0.61599999999999999</v>
      </c>
    </row>
    <row r="510" spans="255:257" x14ac:dyDescent="0.2">
      <c r="IU510" s="8">
        <v>34732</v>
      </c>
      <c r="IV510" s="6">
        <v>100</v>
      </c>
      <c r="IW510" s="1">
        <v>0.61599999999999999</v>
      </c>
    </row>
    <row r="511" spans="255:257" x14ac:dyDescent="0.2">
      <c r="IU511" s="8">
        <v>34733</v>
      </c>
      <c r="IV511" s="6">
        <v>100</v>
      </c>
      <c r="IW511" s="1">
        <v>0.61599999999999999</v>
      </c>
    </row>
    <row r="512" spans="255:257" x14ac:dyDescent="0.2">
      <c r="IU512" s="8">
        <v>34736</v>
      </c>
      <c r="IV512" s="6">
        <v>100</v>
      </c>
      <c r="IW512" s="1">
        <v>0.61599999999999999</v>
      </c>
    </row>
    <row r="513" spans="255:257" x14ac:dyDescent="0.2">
      <c r="IU513" s="8">
        <v>34737</v>
      </c>
      <c r="IV513" s="6">
        <v>100</v>
      </c>
      <c r="IW513" s="1">
        <v>0.61599999999999999</v>
      </c>
    </row>
    <row r="514" spans="255:257" x14ac:dyDescent="0.2">
      <c r="IU514" s="8">
        <v>34738</v>
      </c>
      <c r="IV514" s="6">
        <v>100</v>
      </c>
      <c r="IW514" s="1">
        <v>0.88</v>
      </c>
    </row>
    <row r="515" spans="255:257" x14ac:dyDescent="0.2">
      <c r="IU515" s="8">
        <v>34739</v>
      </c>
      <c r="IV515" s="6">
        <v>100</v>
      </c>
      <c r="IW515" s="1">
        <v>0.88</v>
      </c>
    </row>
    <row r="516" spans="255:257" x14ac:dyDescent="0.2">
      <c r="IU516" s="8">
        <v>34740</v>
      </c>
      <c r="IV516" s="6">
        <v>100</v>
      </c>
      <c r="IW516" s="1">
        <v>0.88</v>
      </c>
    </row>
    <row r="517" spans="255:257" x14ac:dyDescent="0.2">
      <c r="IU517" s="8">
        <v>34743</v>
      </c>
      <c r="IV517" s="6">
        <v>100</v>
      </c>
      <c r="IW517" s="1">
        <v>0.88</v>
      </c>
    </row>
    <row r="518" spans="255:257" x14ac:dyDescent="0.2">
      <c r="IU518" s="8">
        <v>34744</v>
      </c>
      <c r="IV518" s="6">
        <v>50</v>
      </c>
      <c r="IW518" s="1">
        <v>0.61599999999999999</v>
      </c>
    </row>
    <row r="519" spans="255:257" x14ac:dyDescent="0.2">
      <c r="IU519" s="8">
        <v>34745</v>
      </c>
      <c r="IV519" s="6">
        <v>50</v>
      </c>
      <c r="IW519" s="1">
        <v>0.61599999999999999</v>
      </c>
    </row>
    <row r="520" spans="255:257" x14ac:dyDescent="0.2">
      <c r="IU520" s="8">
        <v>34746</v>
      </c>
      <c r="IV520" s="6">
        <v>50</v>
      </c>
      <c r="IW520" s="1">
        <v>0.61599999999999999</v>
      </c>
    </row>
    <row r="521" spans="255:257" x14ac:dyDescent="0.2">
      <c r="IU521" s="8">
        <v>34747</v>
      </c>
      <c r="IV521" s="6">
        <v>50</v>
      </c>
      <c r="IW521" s="1">
        <v>0.61599999999999999</v>
      </c>
    </row>
    <row r="522" spans="255:257" x14ac:dyDescent="0.2">
      <c r="IU522" s="8">
        <v>34751</v>
      </c>
      <c r="IV522" s="6">
        <v>50</v>
      </c>
      <c r="IW522" s="1">
        <v>0.61599999999999999</v>
      </c>
    </row>
    <row r="523" spans="255:257" x14ac:dyDescent="0.2">
      <c r="IU523" s="8">
        <v>34752</v>
      </c>
      <c r="IV523" s="6">
        <v>50</v>
      </c>
      <c r="IW523" s="1">
        <v>0.61599999999999999</v>
      </c>
    </row>
    <row r="524" spans="255:257" x14ac:dyDescent="0.2">
      <c r="IU524" s="8">
        <v>34753</v>
      </c>
      <c r="IV524" s="6">
        <v>50</v>
      </c>
      <c r="IW524" s="1">
        <v>0.61599999999999999</v>
      </c>
    </row>
    <row r="525" spans="255:257" x14ac:dyDescent="0.2">
      <c r="IU525" s="8">
        <v>34754</v>
      </c>
      <c r="IV525" s="6">
        <v>50</v>
      </c>
      <c r="IW525" s="1">
        <v>0.61599999999999999</v>
      </c>
    </row>
    <row r="526" spans="255:257" x14ac:dyDescent="0.2">
      <c r="IU526" s="8">
        <v>34757</v>
      </c>
      <c r="IV526" s="6">
        <v>50</v>
      </c>
      <c r="IW526" s="1">
        <v>0.61599999999999999</v>
      </c>
    </row>
    <row r="527" spans="255:257" x14ac:dyDescent="0.2">
      <c r="IU527" s="8">
        <v>34758</v>
      </c>
      <c r="IV527" s="6">
        <v>50</v>
      </c>
      <c r="IW527" s="1">
        <v>0.61599999999999999</v>
      </c>
    </row>
    <row r="528" spans="255:257" x14ac:dyDescent="0.2">
      <c r="IU528" s="8">
        <v>34759</v>
      </c>
      <c r="IV528" s="6">
        <v>0</v>
      </c>
      <c r="IW528" s="1">
        <v>0.61599999999999999</v>
      </c>
    </row>
    <row r="529" spans="255:257" x14ac:dyDescent="0.2">
      <c r="IU529" s="8">
        <v>34760</v>
      </c>
      <c r="IV529" s="6">
        <v>0</v>
      </c>
      <c r="IW529" s="1">
        <v>0.61599999999999999</v>
      </c>
    </row>
    <row r="530" spans="255:257" x14ac:dyDescent="0.2">
      <c r="IU530" s="8">
        <v>34761</v>
      </c>
      <c r="IV530" s="6">
        <v>33.333333333333329</v>
      </c>
      <c r="IW530" s="1">
        <v>0.748</v>
      </c>
    </row>
    <row r="531" spans="255:257" x14ac:dyDescent="0.2">
      <c r="IU531" s="8">
        <v>34764</v>
      </c>
      <c r="IV531" s="6">
        <v>33.333333333333329</v>
      </c>
      <c r="IW531" s="1">
        <v>0.748</v>
      </c>
    </row>
    <row r="532" spans="255:257" x14ac:dyDescent="0.2">
      <c r="IU532" s="8">
        <v>34765</v>
      </c>
      <c r="IV532" s="6">
        <v>100</v>
      </c>
      <c r="IW532" s="1">
        <v>0.748</v>
      </c>
    </row>
    <row r="533" spans="255:257" x14ac:dyDescent="0.2">
      <c r="IU533" s="8">
        <v>34766</v>
      </c>
      <c r="IV533" s="6">
        <v>100</v>
      </c>
      <c r="IW533" s="1">
        <v>0.748</v>
      </c>
    </row>
    <row r="534" spans="255:257" x14ac:dyDescent="0.2">
      <c r="IU534" s="8">
        <v>34767</v>
      </c>
      <c r="IV534" s="6">
        <v>100</v>
      </c>
      <c r="IW534" s="1">
        <v>0.748</v>
      </c>
    </row>
    <row r="535" spans="255:257" x14ac:dyDescent="0.2">
      <c r="IU535" s="8">
        <v>34768</v>
      </c>
      <c r="IV535" s="6">
        <v>50</v>
      </c>
      <c r="IW535" s="1">
        <v>0.61599999999999999</v>
      </c>
    </row>
    <row r="536" spans="255:257" x14ac:dyDescent="0.2">
      <c r="IU536" s="8">
        <v>34771</v>
      </c>
      <c r="IV536" s="6">
        <v>50</v>
      </c>
      <c r="IW536" s="1">
        <v>0.61599999999999999</v>
      </c>
    </row>
    <row r="537" spans="255:257" x14ac:dyDescent="0.2">
      <c r="IU537" s="8">
        <v>34772</v>
      </c>
      <c r="IV537" s="6">
        <v>50</v>
      </c>
      <c r="IW537" s="1">
        <v>0.61599999999999999</v>
      </c>
    </row>
    <row r="538" spans="255:257" x14ac:dyDescent="0.2">
      <c r="IU538" s="8">
        <v>34773</v>
      </c>
      <c r="IV538" s="6">
        <v>50</v>
      </c>
      <c r="IW538" s="1">
        <v>0.61599999999999999</v>
      </c>
    </row>
    <row r="539" spans="255:257" x14ac:dyDescent="0.2">
      <c r="IU539" s="8">
        <v>34774</v>
      </c>
      <c r="IV539" s="6">
        <v>50</v>
      </c>
      <c r="IW539" s="1">
        <v>0.61599999999999999</v>
      </c>
    </row>
    <row r="540" spans="255:257" x14ac:dyDescent="0.2">
      <c r="IU540" s="8">
        <v>34775</v>
      </c>
      <c r="IV540" s="6">
        <v>50</v>
      </c>
      <c r="IW540" s="1">
        <v>0.61599999999999999</v>
      </c>
    </row>
    <row r="541" spans="255:257" x14ac:dyDescent="0.2">
      <c r="IU541" s="8">
        <v>34778</v>
      </c>
      <c r="IV541" s="6">
        <v>50</v>
      </c>
      <c r="IW541" s="1">
        <v>0.61599999999999999</v>
      </c>
    </row>
    <row r="542" spans="255:257" x14ac:dyDescent="0.2">
      <c r="IU542" s="8">
        <v>34779</v>
      </c>
      <c r="IV542" s="6">
        <v>50</v>
      </c>
      <c r="IW542" s="1">
        <v>0.61599999999999999</v>
      </c>
    </row>
    <row r="543" spans="255:257" x14ac:dyDescent="0.2">
      <c r="IU543" s="8">
        <v>34780</v>
      </c>
      <c r="IV543" s="6">
        <v>50</v>
      </c>
      <c r="IW543" s="1">
        <v>0.61599999999999999</v>
      </c>
    </row>
    <row r="544" spans="255:257" x14ac:dyDescent="0.2">
      <c r="IU544" s="8">
        <v>34781</v>
      </c>
      <c r="IV544" s="6">
        <v>0</v>
      </c>
      <c r="IW544" s="1">
        <v>0.61599999999999999</v>
      </c>
    </row>
    <row r="545" spans="255:257" x14ac:dyDescent="0.2">
      <c r="IU545" s="8">
        <v>34782</v>
      </c>
      <c r="IV545" s="6">
        <v>0</v>
      </c>
      <c r="IW545" s="1">
        <v>0.61599999999999999</v>
      </c>
    </row>
    <row r="546" spans="255:257" x14ac:dyDescent="0.2">
      <c r="IU546" s="8">
        <v>34785</v>
      </c>
      <c r="IV546" s="6">
        <v>0</v>
      </c>
      <c r="IW546" s="1">
        <v>0.61599999999999999</v>
      </c>
    </row>
    <row r="547" spans="255:257" x14ac:dyDescent="0.2">
      <c r="IU547" s="8">
        <v>34786</v>
      </c>
      <c r="IV547" s="6">
        <v>0</v>
      </c>
      <c r="IW547" s="1">
        <v>0.61599999999999999</v>
      </c>
    </row>
    <row r="548" spans="255:257" x14ac:dyDescent="0.2">
      <c r="IU548" s="8">
        <v>34787</v>
      </c>
      <c r="IV548" s="6">
        <v>0</v>
      </c>
      <c r="IW548" s="1">
        <v>0.61599999999999999</v>
      </c>
    </row>
    <row r="549" spans="255:257" x14ac:dyDescent="0.2">
      <c r="IU549" s="8">
        <v>34788</v>
      </c>
      <c r="IV549" s="6">
        <v>100</v>
      </c>
      <c r="IW549" s="1">
        <v>0.61599999999999999</v>
      </c>
    </row>
    <row r="550" spans="255:257" x14ac:dyDescent="0.2">
      <c r="IU550" s="8">
        <v>34789</v>
      </c>
      <c r="IV550" s="6">
        <v>100</v>
      </c>
      <c r="IW550" s="1">
        <v>0.61599999999999999</v>
      </c>
    </row>
    <row r="551" spans="255:257" x14ac:dyDescent="0.2">
      <c r="IU551" s="8">
        <v>34792</v>
      </c>
      <c r="IV551" s="6">
        <v>100</v>
      </c>
      <c r="IW551" s="1">
        <v>0.61599999999999999</v>
      </c>
    </row>
    <row r="552" spans="255:257" x14ac:dyDescent="0.2">
      <c r="IU552" s="8">
        <v>34793</v>
      </c>
      <c r="IV552" s="6">
        <v>100</v>
      </c>
      <c r="IW552" s="1">
        <v>0.61599999999999999</v>
      </c>
    </row>
    <row r="553" spans="255:257" x14ac:dyDescent="0.2">
      <c r="IU553" s="8">
        <v>34794</v>
      </c>
      <c r="IV553" s="6">
        <v>100</v>
      </c>
      <c r="IW553" s="1">
        <v>0.61599999999999999</v>
      </c>
    </row>
    <row r="554" spans="255:257" x14ac:dyDescent="0.2">
      <c r="IU554" s="8">
        <v>34795</v>
      </c>
      <c r="IV554" s="6">
        <v>100</v>
      </c>
      <c r="IW554" s="1">
        <v>0.61599999999999999</v>
      </c>
    </row>
    <row r="555" spans="255:257" x14ac:dyDescent="0.2">
      <c r="IU555" s="8">
        <v>34796</v>
      </c>
      <c r="IV555" s="6">
        <v>100</v>
      </c>
      <c r="IW555" s="1">
        <v>0.61599999999999999</v>
      </c>
    </row>
    <row r="556" spans="255:257" x14ac:dyDescent="0.2">
      <c r="IU556" s="8">
        <v>34799</v>
      </c>
      <c r="IV556" s="6">
        <v>100</v>
      </c>
      <c r="IW556" s="1">
        <v>0.61599999999999999</v>
      </c>
    </row>
    <row r="557" spans="255:257" x14ac:dyDescent="0.2">
      <c r="IU557" s="8">
        <v>34800</v>
      </c>
      <c r="IV557" s="6">
        <v>100</v>
      </c>
      <c r="IW557" s="1">
        <v>0.61599999999999999</v>
      </c>
    </row>
    <row r="558" spans="255:257" x14ac:dyDescent="0.2">
      <c r="IU558" s="8">
        <v>34801</v>
      </c>
      <c r="IV558" s="6">
        <v>100</v>
      </c>
      <c r="IW558" s="1">
        <v>0.61599999999999999</v>
      </c>
    </row>
    <row r="559" spans="255:257" x14ac:dyDescent="0.2">
      <c r="IU559" s="8">
        <v>34802</v>
      </c>
      <c r="IV559" s="6">
        <v>100</v>
      </c>
      <c r="IW559" s="1">
        <v>0.61599999999999999</v>
      </c>
    </row>
    <row r="560" spans="255:257" x14ac:dyDescent="0.2">
      <c r="IU560" s="8">
        <v>34806</v>
      </c>
      <c r="IV560" s="6">
        <v>100</v>
      </c>
      <c r="IW560" s="1">
        <v>0.61599999999999999</v>
      </c>
    </row>
    <row r="561" spans="255:257" x14ac:dyDescent="0.2">
      <c r="IU561" s="8">
        <v>34807</v>
      </c>
      <c r="IV561" s="6">
        <v>100</v>
      </c>
      <c r="IW561" s="1">
        <v>0.61599999999999999</v>
      </c>
    </row>
    <row r="562" spans="255:257" x14ac:dyDescent="0.2">
      <c r="IU562" s="8">
        <v>34808</v>
      </c>
      <c r="IV562" s="6">
        <v>100</v>
      </c>
      <c r="IW562" s="1">
        <v>0.61599999999999999</v>
      </c>
    </row>
    <row r="563" spans="255:257" x14ac:dyDescent="0.2">
      <c r="IU563" s="8">
        <v>34809</v>
      </c>
      <c r="IV563" s="6">
        <v>0</v>
      </c>
      <c r="IW563" s="1">
        <v>0.5</v>
      </c>
    </row>
    <row r="564" spans="255:257" x14ac:dyDescent="0.2">
      <c r="IU564" s="8">
        <v>34810</v>
      </c>
      <c r="IV564" s="6">
        <v>0</v>
      </c>
      <c r="IW564" s="1">
        <v>0.5</v>
      </c>
    </row>
    <row r="565" spans="255:257" x14ac:dyDescent="0.2">
      <c r="IU565" s="8">
        <v>34813</v>
      </c>
      <c r="IV565" s="6">
        <v>0</v>
      </c>
      <c r="IW565" s="1">
        <v>0.5</v>
      </c>
    </row>
    <row r="566" spans="255:257" x14ac:dyDescent="0.2">
      <c r="IU566" s="8">
        <v>34814</v>
      </c>
      <c r="IV566" s="6">
        <v>0</v>
      </c>
      <c r="IW566" s="1">
        <v>0.5</v>
      </c>
    </row>
    <row r="567" spans="255:257" x14ac:dyDescent="0.2">
      <c r="IU567" s="8">
        <v>34815</v>
      </c>
      <c r="IV567" s="6">
        <v>0</v>
      </c>
      <c r="IW567" s="1">
        <v>0.5</v>
      </c>
    </row>
    <row r="568" spans="255:257" x14ac:dyDescent="0.2">
      <c r="IU568" s="8">
        <v>34816</v>
      </c>
      <c r="IV568" s="6">
        <v>0</v>
      </c>
      <c r="IW568" s="1">
        <v>0.38</v>
      </c>
    </row>
    <row r="569" spans="255:257" x14ac:dyDescent="0.2">
      <c r="IU569" s="8">
        <v>34817</v>
      </c>
      <c r="IV569" s="6">
        <v>33.707865168539328</v>
      </c>
      <c r="IW569" s="1">
        <v>0.5</v>
      </c>
    </row>
    <row r="570" spans="255:257" x14ac:dyDescent="0.2">
      <c r="IU570" s="8">
        <v>34820</v>
      </c>
      <c r="IV570" s="6">
        <v>33.707865168539328</v>
      </c>
      <c r="IW570" s="1">
        <v>0.5</v>
      </c>
    </row>
    <row r="571" spans="255:257" x14ac:dyDescent="0.2">
      <c r="IU571" s="8">
        <v>34821</v>
      </c>
      <c r="IV571" s="6">
        <v>33.707865168539328</v>
      </c>
      <c r="IW571" s="1">
        <v>0.5</v>
      </c>
    </row>
    <row r="572" spans="255:257" x14ac:dyDescent="0.2">
      <c r="IU572" s="8">
        <v>34822</v>
      </c>
      <c r="IV572" s="6">
        <v>50</v>
      </c>
      <c r="IW572" s="1">
        <v>0.61599999999999999</v>
      </c>
    </row>
    <row r="573" spans="255:257" x14ac:dyDescent="0.2">
      <c r="IU573" s="8">
        <v>34823</v>
      </c>
      <c r="IV573" s="6">
        <v>36.419753086419753</v>
      </c>
      <c r="IW573" s="1">
        <v>0.44</v>
      </c>
    </row>
    <row r="574" spans="255:257" x14ac:dyDescent="0.2">
      <c r="IU574" s="8">
        <v>34824</v>
      </c>
      <c r="IV574" s="6">
        <v>41.807909604519779</v>
      </c>
      <c r="IW574" s="1">
        <v>0.5</v>
      </c>
    </row>
    <row r="575" spans="255:257" x14ac:dyDescent="0.2">
      <c r="IU575" s="8">
        <v>34827</v>
      </c>
      <c r="IV575" s="6">
        <v>41.807909604519779</v>
      </c>
      <c r="IW575" s="1">
        <v>0.5</v>
      </c>
    </row>
    <row r="576" spans="255:257" x14ac:dyDescent="0.2">
      <c r="IU576" s="8">
        <v>34828</v>
      </c>
      <c r="IV576" s="6">
        <v>38.541666666666671</v>
      </c>
      <c r="IW576" s="1">
        <v>0.44</v>
      </c>
    </row>
    <row r="577" spans="255:257" x14ac:dyDescent="0.2">
      <c r="IU577" s="8">
        <v>34829</v>
      </c>
      <c r="IV577" s="6">
        <v>57.004830917874401</v>
      </c>
      <c r="IW577" s="1">
        <v>0.61599999999999999</v>
      </c>
    </row>
    <row r="578" spans="255:257" x14ac:dyDescent="0.2">
      <c r="IU578" s="8">
        <v>34830</v>
      </c>
      <c r="IV578" s="6">
        <v>69.097222222222214</v>
      </c>
      <c r="IW578" s="1">
        <v>0.94</v>
      </c>
    </row>
    <row r="579" spans="255:257" x14ac:dyDescent="0.2">
      <c r="IU579" s="8">
        <v>34831</v>
      </c>
      <c r="IV579" s="6">
        <v>59.226190476190467</v>
      </c>
      <c r="IW579" s="1">
        <v>0.748</v>
      </c>
    </row>
    <row r="580" spans="255:257" x14ac:dyDescent="0.2">
      <c r="IU580" s="8">
        <v>34834</v>
      </c>
      <c r="IV580" s="6">
        <v>56.69515669515669</v>
      </c>
      <c r="IW580" s="1">
        <v>0.68799999999999994</v>
      </c>
    </row>
    <row r="581" spans="255:257" x14ac:dyDescent="0.2">
      <c r="IU581" s="8">
        <v>34835</v>
      </c>
      <c r="IV581" s="6">
        <v>53.929539295392956</v>
      </c>
      <c r="IW581" s="1">
        <v>0.61599999999999999</v>
      </c>
    </row>
    <row r="582" spans="255:257" x14ac:dyDescent="0.2">
      <c r="IU582" s="8">
        <v>34836</v>
      </c>
      <c r="IV582" s="6">
        <v>58.702064896755168</v>
      </c>
      <c r="IW582" s="1">
        <v>0.61599999999999999</v>
      </c>
    </row>
    <row r="583" spans="255:257" x14ac:dyDescent="0.2">
      <c r="IU583" s="8">
        <v>34837</v>
      </c>
      <c r="IV583" s="6">
        <v>54.692556634304211</v>
      </c>
      <c r="IW583" s="1">
        <v>0.61599999999999999</v>
      </c>
    </row>
    <row r="584" spans="255:257" x14ac:dyDescent="0.2">
      <c r="IU584" s="8">
        <v>34838</v>
      </c>
      <c r="IV584" s="6">
        <v>59.064327485380119</v>
      </c>
      <c r="IW584" s="1">
        <v>0.748</v>
      </c>
    </row>
    <row r="585" spans="255:257" x14ac:dyDescent="0.2">
      <c r="IU585" s="8">
        <v>34841</v>
      </c>
      <c r="IV585" s="6">
        <v>59.064327485380119</v>
      </c>
      <c r="IW585" s="1">
        <v>0.748</v>
      </c>
    </row>
    <row r="586" spans="255:257" x14ac:dyDescent="0.2">
      <c r="IU586" s="8">
        <v>34842</v>
      </c>
      <c r="IV586" s="6">
        <v>55.271565495207668</v>
      </c>
      <c r="IW586" s="1">
        <v>0.748</v>
      </c>
    </row>
    <row r="587" spans="255:257" x14ac:dyDescent="0.2">
      <c r="IU587" s="8">
        <v>34843</v>
      </c>
      <c r="IV587" s="6">
        <v>64.312267657992564</v>
      </c>
      <c r="IW587" s="1">
        <v>0.748</v>
      </c>
    </row>
    <row r="588" spans="255:257" x14ac:dyDescent="0.2">
      <c r="IU588" s="8">
        <v>34844</v>
      </c>
      <c r="IV588" s="6">
        <v>62.204724409448822</v>
      </c>
      <c r="IW588" s="1">
        <v>0.748</v>
      </c>
    </row>
    <row r="589" spans="255:257" x14ac:dyDescent="0.2">
      <c r="IU589" s="8">
        <v>34845</v>
      </c>
      <c r="IV589" s="6">
        <v>58.736059479553894</v>
      </c>
      <c r="IW589" s="1">
        <v>0.68799999999999994</v>
      </c>
    </row>
    <row r="590" spans="255:257" x14ac:dyDescent="0.2">
      <c r="IU590" s="8">
        <v>34849</v>
      </c>
      <c r="IV590" s="6">
        <v>62.204724409448815</v>
      </c>
      <c r="IW590" s="1">
        <v>0.68799999999999994</v>
      </c>
    </row>
    <row r="591" spans="255:257" x14ac:dyDescent="0.2">
      <c r="IU591" s="8">
        <v>34850</v>
      </c>
      <c r="IV591" s="6">
        <v>54.285714285714285</v>
      </c>
      <c r="IW591" s="1">
        <v>0.68799999999999994</v>
      </c>
    </row>
    <row r="592" spans="255:257" x14ac:dyDescent="0.2">
      <c r="IU592" s="8">
        <v>34851</v>
      </c>
      <c r="IV592" s="6">
        <v>25.581395348837205</v>
      </c>
      <c r="IW592" s="1">
        <v>0.68799999999999994</v>
      </c>
    </row>
    <row r="593" spans="255:257" x14ac:dyDescent="0.2">
      <c r="IU593" s="8">
        <v>34852</v>
      </c>
      <c r="IV593" s="6">
        <v>40.740740740740733</v>
      </c>
      <c r="IW593" s="1">
        <v>0.68799999999999994</v>
      </c>
    </row>
    <row r="594" spans="255:257" x14ac:dyDescent="0.2">
      <c r="IU594" s="8">
        <v>34855</v>
      </c>
      <c r="IV594" s="6">
        <v>39.285714285714292</v>
      </c>
      <c r="IW594" s="1">
        <v>0.61599999999999999</v>
      </c>
    </row>
    <row r="595" spans="255:257" x14ac:dyDescent="0.2">
      <c r="IU595" s="8">
        <v>34856</v>
      </c>
      <c r="IV595" s="6">
        <v>50</v>
      </c>
      <c r="IW595" s="1">
        <v>0.61599999999999999</v>
      </c>
    </row>
    <row r="596" spans="255:257" x14ac:dyDescent="0.2">
      <c r="IU596" s="8">
        <v>34857</v>
      </c>
      <c r="IV596" s="6">
        <v>50</v>
      </c>
      <c r="IW596" s="1">
        <v>0.61599999999999999</v>
      </c>
    </row>
    <row r="597" spans="255:257" x14ac:dyDescent="0.2">
      <c r="IU597" s="8">
        <v>34858</v>
      </c>
      <c r="IV597" s="6">
        <v>50</v>
      </c>
      <c r="IW597" s="1">
        <v>0.61599999999999999</v>
      </c>
    </row>
    <row r="598" spans="255:257" x14ac:dyDescent="0.2">
      <c r="IU598" s="8">
        <v>34859</v>
      </c>
      <c r="IV598" s="6">
        <v>0</v>
      </c>
      <c r="IW598" s="1">
        <v>0.61599999999999999</v>
      </c>
    </row>
    <row r="599" spans="255:257" x14ac:dyDescent="0.2">
      <c r="IU599" s="8">
        <v>34862</v>
      </c>
      <c r="IV599" s="6">
        <v>0</v>
      </c>
      <c r="IW599" s="1">
        <v>0.61599999999999999</v>
      </c>
    </row>
    <row r="600" spans="255:257" x14ac:dyDescent="0.2">
      <c r="IU600" s="8">
        <v>34863</v>
      </c>
      <c r="IV600" s="6">
        <v>50</v>
      </c>
      <c r="IW600" s="1">
        <v>0.748</v>
      </c>
    </row>
    <row r="601" spans="255:257" x14ac:dyDescent="0.2">
      <c r="IU601" s="8">
        <v>34864</v>
      </c>
      <c r="IV601" s="6">
        <v>50</v>
      </c>
      <c r="IW601" s="1">
        <v>0.748</v>
      </c>
    </row>
    <row r="602" spans="255:257" x14ac:dyDescent="0.2">
      <c r="IU602" s="8">
        <v>34865</v>
      </c>
      <c r="IV602" s="6">
        <v>33.333333333333329</v>
      </c>
      <c r="IW602" s="1">
        <v>0.61599999999999999</v>
      </c>
    </row>
    <row r="603" spans="255:257" x14ac:dyDescent="0.2">
      <c r="IU603" s="8">
        <v>34866</v>
      </c>
      <c r="IV603" s="6">
        <v>39.285714285714292</v>
      </c>
      <c r="IW603" s="1">
        <v>0.61599999999999999</v>
      </c>
    </row>
    <row r="604" spans="255:257" x14ac:dyDescent="0.2">
      <c r="IU604" s="8">
        <v>34869</v>
      </c>
      <c r="IV604" s="6">
        <v>40.697674418604656</v>
      </c>
      <c r="IW604" s="1">
        <v>0.624</v>
      </c>
    </row>
    <row r="605" spans="255:257" x14ac:dyDescent="0.2">
      <c r="IU605" s="8">
        <v>34870</v>
      </c>
      <c r="IV605" s="6">
        <v>40.697674418604656</v>
      </c>
      <c r="IW605" s="1">
        <v>0.624</v>
      </c>
    </row>
    <row r="606" spans="255:257" x14ac:dyDescent="0.2">
      <c r="IU606" s="8">
        <v>34871</v>
      </c>
      <c r="IV606" s="6">
        <v>40.697674418604656</v>
      </c>
      <c r="IW606" s="1">
        <v>0.624</v>
      </c>
    </row>
    <row r="607" spans="255:257" x14ac:dyDescent="0.2">
      <c r="IU607" s="8">
        <v>34872</v>
      </c>
      <c r="IV607" s="6">
        <v>40.697674418604656</v>
      </c>
      <c r="IW607" s="1">
        <v>0.624</v>
      </c>
    </row>
    <row r="608" spans="255:257" x14ac:dyDescent="0.2">
      <c r="IU608" s="8">
        <v>34873</v>
      </c>
      <c r="IV608" s="6">
        <v>51.470588235294116</v>
      </c>
      <c r="IW608" s="1">
        <v>0.624</v>
      </c>
    </row>
    <row r="609" spans="255:257" x14ac:dyDescent="0.2">
      <c r="IU609" s="8">
        <v>34876</v>
      </c>
      <c r="IV609" s="6">
        <v>51.470588235294116</v>
      </c>
      <c r="IW609" s="1">
        <v>0.624</v>
      </c>
    </row>
    <row r="610" spans="255:257" x14ac:dyDescent="0.2">
      <c r="IU610" s="8">
        <v>34877</v>
      </c>
      <c r="IV610" s="6">
        <v>35.353535353535349</v>
      </c>
      <c r="IW610" s="1">
        <v>0.5</v>
      </c>
    </row>
    <row r="611" spans="255:257" x14ac:dyDescent="0.2">
      <c r="IU611" s="8">
        <v>34878</v>
      </c>
      <c r="IV611" s="6">
        <v>27.131782945736433</v>
      </c>
      <c r="IW611" s="1">
        <v>0.38</v>
      </c>
    </row>
    <row r="612" spans="255:257" x14ac:dyDescent="0.2">
      <c r="IU612" s="8">
        <v>34879</v>
      </c>
      <c r="IV612" s="6">
        <v>27.131782945736433</v>
      </c>
      <c r="IW612" s="1">
        <v>0.38</v>
      </c>
    </row>
    <row r="613" spans="255:257" x14ac:dyDescent="0.2">
      <c r="IU613" s="8">
        <v>34880</v>
      </c>
      <c r="IV613" s="6">
        <v>27.131782945736433</v>
      </c>
      <c r="IW613" s="1">
        <v>0.38</v>
      </c>
    </row>
    <row r="614" spans="255:257" x14ac:dyDescent="0.2">
      <c r="IU614" s="8">
        <v>34883</v>
      </c>
      <c r="IV614" s="6">
        <v>2.0833333333333286</v>
      </c>
      <c r="IW614" s="1">
        <v>0.38</v>
      </c>
    </row>
    <row r="615" spans="255:257" x14ac:dyDescent="0.2">
      <c r="IU615" s="8">
        <v>34885</v>
      </c>
      <c r="IV615" s="6">
        <v>2.0833333333333286</v>
      </c>
      <c r="IW615" s="1">
        <v>0.38</v>
      </c>
    </row>
    <row r="616" spans="255:257" x14ac:dyDescent="0.2">
      <c r="IU616" s="8">
        <v>34886</v>
      </c>
      <c r="IV616" s="6">
        <v>2.0833333333333286</v>
      </c>
      <c r="IW616" s="1">
        <v>0.248</v>
      </c>
    </row>
    <row r="617" spans="255:257" x14ac:dyDescent="0.2">
      <c r="IU617" s="8">
        <v>34887</v>
      </c>
      <c r="IV617" s="6">
        <v>2.0833333333333286</v>
      </c>
      <c r="IW617" s="1">
        <v>0.248</v>
      </c>
    </row>
    <row r="618" spans="255:257" x14ac:dyDescent="0.2">
      <c r="IU618" s="8">
        <v>34890</v>
      </c>
      <c r="IV618" s="6">
        <v>0</v>
      </c>
      <c r="IW618" s="1">
        <v>0.248</v>
      </c>
    </row>
    <row r="619" spans="255:257" x14ac:dyDescent="0.2">
      <c r="IU619" s="8">
        <v>34891</v>
      </c>
      <c r="IV619" s="6">
        <v>0</v>
      </c>
      <c r="IW619" s="1">
        <v>0.248</v>
      </c>
    </row>
    <row r="620" spans="255:257" x14ac:dyDescent="0.2">
      <c r="IU620" s="8">
        <v>34892</v>
      </c>
      <c r="IV620" s="6">
        <v>0</v>
      </c>
      <c r="IW620" s="1">
        <v>0.248</v>
      </c>
    </row>
    <row r="621" spans="255:257" x14ac:dyDescent="0.2">
      <c r="IU621" s="8">
        <v>34893</v>
      </c>
      <c r="IV621" s="6">
        <v>33.802816901408448</v>
      </c>
      <c r="IW621" s="1">
        <v>0.44</v>
      </c>
    </row>
    <row r="622" spans="255:257" x14ac:dyDescent="0.2">
      <c r="IU622" s="8">
        <v>34894</v>
      </c>
      <c r="IV622" s="6">
        <v>33.802816901408448</v>
      </c>
      <c r="IW622" s="1">
        <v>0.44</v>
      </c>
    </row>
    <row r="623" spans="255:257" x14ac:dyDescent="0.2">
      <c r="IU623" s="8">
        <v>34897</v>
      </c>
      <c r="IV623" s="6">
        <v>33.802816901408448</v>
      </c>
      <c r="IW623" s="1">
        <v>0.44</v>
      </c>
    </row>
    <row r="624" spans="255:257" x14ac:dyDescent="0.2">
      <c r="IU624" s="8">
        <v>34898</v>
      </c>
      <c r="IV624" s="6">
        <v>43.243243243243242</v>
      </c>
      <c r="IW624" s="1">
        <v>0.44</v>
      </c>
    </row>
    <row r="625" spans="255:257" x14ac:dyDescent="0.2">
      <c r="IU625" s="8">
        <v>34899</v>
      </c>
      <c r="IV625" s="6">
        <v>59.25925925925926</v>
      </c>
      <c r="IW625" s="1">
        <v>0.44</v>
      </c>
    </row>
    <row r="626" spans="255:257" x14ac:dyDescent="0.2">
      <c r="IU626" s="8">
        <v>34900</v>
      </c>
      <c r="IV626" s="6">
        <v>37.209302325581397</v>
      </c>
      <c r="IW626" s="1">
        <v>0.248</v>
      </c>
    </row>
    <row r="627" spans="255:257" x14ac:dyDescent="0.2">
      <c r="IU627" s="8">
        <v>34901</v>
      </c>
      <c r="IV627" s="6">
        <v>37.209302325581397</v>
      </c>
      <c r="IW627" s="1">
        <v>0.248</v>
      </c>
    </row>
    <row r="628" spans="255:257" x14ac:dyDescent="0.2">
      <c r="IU628" s="8">
        <v>34904</v>
      </c>
      <c r="IV628" s="6">
        <v>54.237288135593218</v>
      </c>
      <c r="IW628" s="1">
        <v>0.44</v>
      </c>
    </row>
    <row r="629" spans="255:257" x14ac:dyDescent="0.2">
      <c r="IU629" s="8">
        <v>34905</v>
      </c>
      <c r="IV629" s="6">
        <v>54.237288135593218</v>
      </c>
      <c r="IW629" s="1">
        <v>0.44</v>
      </c>
    </row>
    <row r="630" spans="255:257" x14ac:dyDescent="0.2">
      <c r="IU630" s="8">
        <v>34906</v>
      </c>
      <c r="IV630" s="6">
        <v>66.666666666666657</v>
      </c>
      <c r="IW630" s="1">
        <v>0.44</v>
      </c>
    </row>
    <row r="631" spans="255:257" x14ac:dyDescent="0.2">
      <c r="IU631" s="8">
        <v>34907</v>
      </c>
      <c r="IV631" s="6">
        <v>66.666666666666657</v>
      </c>
      <c r="IW631" s="1">
        <v>0.44</v>
      </c>
    </row>
    <row r="632" spans="255:257" x14ac:dyDescent="0.2">
      <c r="IU632" s="8">
        <v>34908</v>
      </c>
      <c r="IV632" s="6">
        <v>66.666666666666657</v>
      </c>
      <c r="IW632" s="1">
        <v>0.44</v>
      </c>
    </row>
    <row r="633" spans="255:257" x14ac:dyDescent="0.2">
      <c r="IU633" s="8">
        <v>34911</v>
      </c>
      <c r="IV633" s="6">
        <v>66.666666666666657</v>
      </c>
      <c r="IW633" s="1">
        <v>0.44</v>
      </c>
    </row>
    <row r="634" spans="255:257" x14ac:dyDescent="0.2">
      <c r="IU634" s="8">
        <v>34912</v>
      </c>
      <c r="IV634" s="6">
        <v>66.666666666666657</v>
      </c>
      <c r="IW634" s="1">
        <v>0.44</v>
      </c>
    </row>
    <row r="635" spans="255:257" x14ac:dyDescent="0.2">
      <c r="IU635" s="8">
        <v>34913</v>
      </c>
      <c r="IV635" s="6">
        <v>50</v>
      </c>
      <c r="IW635" s="1">
        <v>0.44</v>
      </c>
    </row>
    <row r="636" spans="255:257" x14ac:dyDescent="0.2">
      <c r="IU636" s="8">
        <v>34914</v>
      </c>
      <c r="IV636" s="6">
        <v>50</v>
      </c>
      <c r="IW636" s="1">
        <v>0.44</v>
      </c>
    </row>
    <row r="637" spans="255:257" x14ac:dyDescent="0.2">
      <c r="IU637" s="8">
        <v>34915</v>
      </c>
      <c r="IV637" s="6">
        <v>43.243243243243242</v>
      </c>
      <c r="IW637" s="1">
        <v>0.38</v>
      </c>
    </row>
    <row r="638" spans="255:257" x14ac:dyDescent="0.2">
      <c r="IU638" s="8">
        <v>34918</v>
      </c>
      <c r="IV638" s="6">
        <v>55.319148936170215</v>
      </c>
      <c r="IW638" s="1">
        <v>0.5</v>
      </c>
    </row>
    <row r="639" spans="255:257" x14ac:dyDescent="0.2">
      <c r="IU639" s="8">
        <v>34919</v>
      </c>
      <c r="IV639" s="6">
        <v>63.372093023255815</v>
      </c>
      <c r="IW639" s="1">
        <v>0.624</v>
      </c>
    </row>
    <row r="640" spans="255:257" x14ac:dyDescent="0.2">
      <c r="IU640" s="8">
        <v>34920</v>
      </c>
      <c r="IV640" s="6">
        <v>87.903225806451616</v>
      </c>
      <c r="IW640" s="1">
        <v>0.624</v>
      </c>
    </row>
    <row r="641" spans="255:257" x14ac:dyDescent="0.2">
      <c r="IU641" s="8">
        <v>34921</v>
      </c>
      <c r="IV641" s="6">
        <v>87.903225806451616</v>
      </c>
      <c r="IW641" s="1">
        <v>0.624</v>
      </c>
    </row>
    <row r="642" spans="255:257" x14ac:dyDescent="0.2">
      <c r="IU642" s="8">
        <v>34922</v>
      </c>
      <c r="IV642" s="6">
        <v>80.26315789473685</v>
      </c>
      <c r="IW642" s="1">
        <v>0.624</v>
      </c>
    </row>
    <row r="643" spans="255:257" x14ac:dyDescent="0.2">
      <c r="IU643" s="8">
        <v>34925</v>
      </c>
      <c r="IV643" s="6">
        <v>50</v>
      </c>
      <c r="IW643" s="1">
        <v>0.44</v>
      </c>
    </row>
    <row r="644" spans="255:257" x14ac:dyDescent="0.2">
      <c r="IU644" s="8">
        <v>34926</v>
      </c>
      <c r="IV644" s="6">
        <v>50</v>
      </c>
      <c r="IW644" s="1">
        <v>0.44</v>
      </c>
    </row>
    <row r="645" spans="255:257" x14ac:dyDescent="0.2">
      <c r="IU645" s="8">
        <v>34927</v>
      </c>
      <c r="IV645" s="6">
        <v>63.69047619047619</v>
      </c>
      <c r="IW645" s="1">
        <v>0.624</v>
      </c>
    </row>
    <row r="646" spans="255:257" x14ac:dyDescent="0.2">
      <c r="IU646" s="8">
        <v>34928</v>
      </c>
      <c r="IV646" s="6">
        <v>57.837837837837846</v>
      </c>
      <c r="IW646" s="1">
        <v>0.55600000000000005</v>
      </c>
    </row>
    <row r="647" spans="255:257" x14ac:dyDescent="0.2">
      <c r="IU647" s="8">
        <v>34929</v>
      </c>
      <c r="IV647" s="6">
        <v>57.837837837837846</v>
      </c>
      <c r="IW647" s="1">
        <v>0.55600000000000005</v>
      </c>
    </row>
    <row r="648" spans="255:257" x14ac:dyDescent="0.2">
      <c r="IU648" s="8">
        <v>34932</v>
      </c>
      <c r="IV648" s="6">
        <v>57.837837837837846</v>
      </c>
      <c r="IW648" s="1">
        <v>0.55600000000000005</v>
      </c>
    </row>
    <row r="649" spans="255:257" x14ac:dyDescent="0.2">
      <c r="IU649" s="8">
        <v>34933</v>
      </c>
      <c r="IV649" s="6">
        <v>57.837837837837846</v>
      </c>
      <c r="IW649" s="1">
        <v>0.55600000000000005</v>
      </c>
    </row>
    <row r="650" spans="255:257" x14ac:dyDescent="0.2">
      <c r="IU650" s="8">
        <v>34934</v>
      </c>
      <c r="IV650" s="6">
        <v>57.837837837837846</v>
      </c>
      <c r="IW650" s="1">
        <v>0.55600000000000005</v>
      </c>
    </row>
    <row r="651" spans="255:257" x14ac:dyDescent="0.2">
      <c r="IU651" s="8">
        <v>34935</v>
      </c>
      <c r="IV651" s="6">
        <v>62.941176470588239</v>
      </c>
      <c r="IW651" s="1">
        <v>0.55600000000000005</v>
      </c>
    </row>
    <row r="652" spans="255:257" x14ac:dyDescent="0.2">
      <c r="IU652" s="8">
        <v>34936</v>
      </c>
      <c r="IV652" s="6">
        <v>55</v>
      </c>
      <c r="IW652" s="1">
        <v>0.55600000000000005</v>
      </c>
    </row>
    <row r="653" spans="255:257" x14ac:dyDescent="0.2">
      <c r="IU653" s="8">
        <v>34939</v>
      </c>
      <c r="IV653" s="6">
        <v>42.201834862385326</v>
      </c>
      <c r="IW653" s="1">
        <v>0.55600000000000005</v>
      </c>
    </row>
    <row r="654" spans="255:257" x14ac:dyDescent="0.2">
      <c r="IU654" s="8">
        <v>34940</v>
      </c>
      <c r="IV654" s="6">
        <v>42.201834862385326</v>
      </c>
      <c r="IW654" s="1">
        <v>0.55600000000000005</v>
      </c>
    </row>
    <row r="655" spans="255:257" x14ac:dyDescent="0.2">
      <c r="IU655" s="8">
        <v>34941</v>
      </c>
      <c r="IV655" s="6">
        <v>50</v>
      </c>
      <c r="IW655" s="1">
        <v>0.624</v>
      </c>
    </row>
    <row r="656" spans="255:257" x14ac:dyDescent="0.2">
      <c r="IU656" s="8">
        <v>34942</v>
      </c>
      <c r="IV656" s="6">
        <v>40.127388535031841</v>
      </c>
      <c r="IW656" s="1">
        <v>0.5</v>
      </c>
    </row>
    <row r="657" spans="255:257" x14ac:dyDescent="0.2">
      <c r="IU657" s="8">
        <v>34943</v>
      </c>
      <c r="IV657" s="6">
        <v>56.756756756756758</v>
      </c>
      <c r="IW657" s="1">
        <v>0.5</v>
      </c>
    </row>
    <row r="658" spans="255:257" x14ac:dyDescent="0.2">
      <c r="IU658" s="8">
        <v>34947</v>
      </c>
      <c r="IV658" s="6">
        <v>56.756756756756758</v>
      </c>
      <c r="IW658" s="1">
        <v>0.5</v>
      </c>
    </row>
    <row r="659" spans="255:257" x14ac:dyDescent="0.2">
      <c r="IU659" s="8">
        <v>34948</v>
      </c>
      <c r="IV659" s="6">
        <v>26.153846153846146</v>
      </c>
      <c r="IW659" s="1">
        <v>0.5</v>
      </c>
    </row>
    <row r="660" spans="255:257" x14ac:dyDescent="0.2">
      <c r="IU660" s="8">
        <v>34949</v>
      </c>
      <c r="IV660" s="6">
        <v>35.416666666666643</v>
      </c>
      <c r="IW660" s="1">
        <v>0.5</v>
      </c>
    </row>
    <row r="661" spans="255:257" x14ac:dyDescent="0.2">
      <c r="IU661" s="8">
        <v>34950</v>
      </c>
      <c r="IV661" s="6">
        <v>60.759493670886066</v>
      </c>
      <c r="IW661" s="1">
        <v>0.624</v>
      </c>
    </row>
    <row r="662" spans="255:257" x14ac:dyDescent="0.2">
      <c r="IU662" s="8">
        <v>34953</v>
      </c>
      <c r="IV662" s="6">
        <v>50</v>
      </c>
      <c r="IW662" s="1">
        <v>0.55600000000000005</v>
      </c>
    </row>
    <row r="663" spans="255:257" x14ac:dyDescent="0.2">
      <c r="IU663" s="8">
        <v>34954</v>
      </c>
      <c r="IV663" s="6">
        <v>50</v>
      </c>
      <c r="IW663" s="1">
        <v>0.55600000000000005</v>
      </c>
    </row>
    <row r="664" spans="255:257" x14ac:dyDescent="0.2">
      <c r="IU664" s="8">
        <v>34955</v>
      </c>
      <c r="IV664" s="6">
        <v>43.636363636363626</v>
      </c>
      <c r="IW664" s="1">
        <v>0.5</v>
      </c>
    </row>
    <row r="665" spans="255:257" x14ac:dyDescent="0.2">
      <c r="IU665" s="8">
        <v>34956</v>
      </c>
      <c r="IV665" s="6">
        <v>43.636363636363626</v>
      </c>
      <c r="IW665" s="1">
        <v>0.5</v>
      </c>
    </row>
    <row r="666" spans="255:257" x14ac:dyDescent="0.2">
      <c r="IU666" s="8">
        <v>34957</v>
      </c>
      <c r="IV666" s="6">
        <v>43.636363636363626</v>
      </c>
      <c r="IW666" s="1">
        <v>0.5</v>
      </c>
    </row>
    <row r="667" spans="255:257" x14ac:dyDescent="0.2">
      <c r="IU667" s="8">
        <v>34960</v>
      </c>
      <c r="IV667" s="6">
        <v>43.636363636363626</v>
      </c>
      <c r="IW667" s="1">
        <v>0.5</v>
      </c>
    </row>
    <row r="668" spans="255:257" x14ac:dyDescent="0.2">
      <c r="IU668" s="8">
        <v>34961</v>
      </c>
      <c r="IV668" s="6">
        <v>27.74566473988439</v>
      </c>
      <c r="IW668" s="1">
        <v>0.248</v>
      </c>
    </row>
    <row r="669" spans="255:257" x14ac:dyDescent="0.2">
      <c r="IU669" s="8">
        <v>34962</v>
      </c>
      <c r="IV669" s="6">
        <v>50</v>
      </c>
      <c r="IW669" s="1">
        <v>0.624</v>
      </c>
    </row>
    <row r="670" spans="255:257" x14ac:dyDescent="0.2">
      <c r="IU670" s="8">
        <v>34963</v>
      </c>
      <c r="IV670" s="6">
        <v>57.077625570776249</v>
      </c>
      <c r="IW670" s="1">
        <v>0.624</v>
      </c>
    </row>
    <row r="671" spans="255:257" x14ac:dyDescent="0.2">
      <c r="IU671" s="8">
        <v>34964</v>
      </c>
      <c r="IV671" s="6">
        <v>47.169811320754718</v>
      </c>
      <c r="IW671" s="1">
        <v>0.44</v>
      </c>
    </row>
    <row r="672" spans="255:257" x14ac:dyDescent="0.2">
      <c r="IU672" s="8">
        <v>34967</v>
      </c>
      <c r="IV672" s="6">
        <v>50</v>
      </c>
      <c r="IW672" s="1">
        <v>0.5</v>
      </c>
    </row>
    <row r="673" spans="255:257" x14ac:dyDescent="0.2">
      <c r="IU673" s="8">
        <v>34968</v>
      </c>
      <c r="IV673" s="6">
        <v>50</v>
      </c>
      <c r="IW673" s="1">
        <v>0.5</v>
      </c>
    </row>
    <row r="674" spans="255:257" x14ac:dyDescent="0.2">
      <c r="IU674" s="8">
        <v>34969</v>
      </c>
      <c r="IV674" s="6">
        <v>50</v>
      </c>
      <c r="IW674" s="1">
        <v>0.5</v>
      </c>
    </row>
    <row r="675" spans="255:257" x14ac:dyDescent="0.2">
      <c r="IU675" s="8">
        <v>34970</v>
      </c>
      <c r="IV675" s="6">
        <v>43.775100401606423</v>
      </c>
      <c r="IW675" s="1">
        <v>0.5</v>
      </c>
    </row>
    <row r="676" spans="255:257" x14ac:dyDescent="0.2">
      <c r="IU676" s="8">
        <v>34971</v>
      </c>
      <c r="IV676" s="6">
        <v>46.982758620689651</v>
      </c>
      <c r="IW676" s="1">
        <v>0.5</v>
      </c>
    </row>
    <row r="677" spans="255:257" x14ac:dyDescent="0.2">
      <c r="IU677" s="8">
        <v>34974</v>
      </c>
      <c r="IV677" s="6">
        <v>46.982758620689651</v>
      </c>
      <c r="IW677" s="1">
        <v>0.5</v>
      </c>
    </row>
    <row r="678" spans="255:257" x14ac:dyDescent="0.2">
      <c r="IU678" s="8">
        <v>34975</v>
      </c>
      <c r="IV678" s="6">
        <v>50</v>
      </c>
      <c r="IW678" s="1">
        <v>0.5</v>
      </c>
    </row>
    <row r="679" spans="255:257" x14ac:dyDescent="0.2">
      <c r="IU679" s="8">
        <v>34976</v>
      </c>
      <c r="IV679" s="6">
        <v>50</v>
      </c>
      <c r="IW679" s="1">
        <v>0.5</v>
      </c>
    </row>
    <row r="680" spans="255:257" x14ac:dyDescent="0.2">
      <c r="IU680" s="8">
        <v>34977</v>
      </c>
      <c r="IV680" s="6">
        <v>50</v>
      </c>
      <c r="IW680" s="1">
        <v>0.5</v>
      </c>
    </row>
    <row r="681" spans="255:257" x14ac:dyDescent="0.2">
      <c r="IU681" s="8">
        <v>34978</v>
      </c>
      <c r="IV681" s="6">
        <v>50</v>
      </c>
      <c r="IW681" s="1">
        <v>0.5</v>
      </c>
    </row>
    <row r="682" spans="255:257" x14ac:dyDescent="0.2">
      <c r="IU682" s="8">
        <v>34981</v>
      </c>
      <c r="IV682" s="6">
        <v>70.322580645161295</v>
      </c>
      <c r="IW682" s="1">
        <v>0.5</v>
      </c>
    </row>
    <row r="683" spans="255:257" x14ac:dyDescent="0.2">
      <c r="IU683" s="8">
        <v>34982</v>
      </c>
      <c r="IV683" s="6">
        <v>24.590163934426229</v>
      </c>
      <c r="IW683" s="1">
        <v>0.5</v>
      </c>
    </row>
    <row r="684" spans="255:257" x14ac:dyDescent="0.2">
      <c r="IU684" s="8">
        <v>34983</v>
      </c>
      <c r="IV684" s="6">
        <v>24.590163934426229</v>
      </c>
      <c r="IW684" s="1">
        <v>0.5</v>
      </c>
    </row>
    <row r="685" spans="255:257" x14ac:dyDescent="0.2">
      <c r="IU685" s="8">
        <v>34984</v>
      </c>
      <c r="IV685" s="6">
        <v>100</v>
      </c>
      <c r="IW685" s="1">
        <v>0.5</v>
      </c>
    </row>
    <row r="686" spans="255:257" x14ac:dyDescent="0.2">
      <c r="IU686" s="8">
        <v>34985</v>
      </c>
      <c r="IV686" s="6">
        <v>100</v>
      </c>
      <c r="IW686" s="1">
        <v>0.5</v>
      </c>
    </row>
    <row r="687" spans="255:257" x14ac:dyDescent="0.2">
      <c r="IU687" s="8">
        <v>34988</v>
      </c>
      <c r="IV687" s="6">
        <v>100</v>
      </c>
      <c r="IW687" s="1">
        <v>0.5</v>
      </c>
    </row>
    <row r="688" spans="255:257" x14ac:dyDescent="0.2">
      <c r="IU688" s="8">
        <v>34989</v>
      </c>
      <c r="IV688" s="6">
        <v>100</v>
      </c>
      <c r="IW688" s="1">
        <v>0.5</v>
      </c>
    </row>
    <row r="689" spans="255:257" x14ac:dyDescent="0.2">
      <c r="IU689" s="8">
        <v>34990</v>
      </c>
      <c r="IV689" s="6">
        <v>0</v>
      </c>
      <c r="IW689" s="1">
        <v>0.38</v>
      </c>
    </row>
    <row r="690" spans="255:257" x14ac:dyDescent="0.2">
      <c r="IU690" s="8">
        <v>34991</v>
      </c>
      <c r="IV690" s="6">
        <v>0</v>
      </c>
      <c r="IW690" s="1">
        <v>0.38</v>
      </c>
    </row>
    <row r="691" spans="255:257" x14ac:dyDescent="0.2">
      <c r="IU691" s="8">
        <v>34992</v>
      </c>
      <c r="IV691" s="6">
        <v>0</v>
      </c>
      <c r="IW691" s="1">
        <v>0.38</v>
      </c>
    </row>
    <row r="692" spans="255:257" x14ac:dyDescent="0.2">
      <c r="IU692" s="8">
        <v>34995</v>
      </c>
      <c r="IV692" s="6">
        <v>0</v>
      </c>
      <c r="IW692" s="1">
        <v>0.38</v>
      </c>
    </row>
    <row r="693" spans="255:257" x14ac:dyDescent="0.2">
      <c r="IU693" s="8">
        <v>34996</v>
      </c>
      <c r="IV693" s="6">
        <v>18.918918918918905</v>
      </c>
      <c r="IW693" s="1">
        <v>0.40799999999999997</v>
      </c>
    </row>
    <row r="694" spans="255:257" x14ac:dyDescent="0.2">
      <c r="IU694" s="8">
        <v>34997</v>
      </c>
      <c r="IV694" s="6">
        <v>18.918918918918905</v>
      </c>
      <c r="IW694" s="1">
        <v>0.40799999999999997</v>
      </c>
    </row>
    <row r="695" spans="255:257" x14ac:dyDescent="0.2">
      <c r="IU695" s="8">
        <v>34998</v>
      </c>
      <c r="IV695" s="6">
        <v>18.918918918918905</v>
      </c>
      <c r="IW695" s="1">
        <v>0.40799999999999997</v>
      </c>
    </row>
    <row r="696" spans="255:257" x14ac:dyDescent="0.2">
      <c r="IU696" s="8">
        <v>34999</v>
      </c>
      <c r="IV696" s="6">
        <v>18.918918918918905</v>
      </c>
      <c r="IW696" s="1">
        <v>0.40799999999999997</v>
      </c>
    </row>
    <row r="697" spans="255:257" x14ac:dyDescent="0.2">
      <c r="IU697" s="8">
        <v>35002</v>
      </c>
      <c r="IV697" s="6">
        <v>9.0909090909090793</v>
      </c>
      <c r="IW697" s="1">
        <v>0.248</v>
      </c>
    </row>
    <row r="698" spans="255:257" x14ac:dyDescent="0.2">
      <c r="IU698" s="8">
        <v>35003</v>
      </c>
      <c r="IV698" s="6">
        <v>9.0909090909090793</v>
      </c>
      <c r="IW698" s="1">
        <v>0.248</v>
      </c>
    </row>
    <row r="699" spans="255:257" x14ac:dyDescent="0.2">
      <c r="IU699" s="8">
        <v>35004</v>
      </c>
      <c r="IV699" s="6">
        <v>50</v>
      </c>
      <c r="IW699" s="1">
        <v>0.5</v>
      </c>
    </row>
    <row r="700" spans="255:257" x14ac:dyDescent="0.2">
      <c r="IU700" s="8">
        <v>35005</v>
      </c>
      <c r="IV700" s="6">
        <v>50</v>
      </c>
      <c r="IW700" s="1">
        <v>0.5</v>
      </c>
    </row>
    <row r="701" spans="255:257" x14ac:dyDescent="0.2">
      <c r="IU701" s="8">
        <v>35006</v>
      </c>
      <c r="IV701" s="6">
        <v>50</v>
      </c>
      <c r="IW701" s="1">
        <v>0.5</v>
      </c>
    </row>
    <row r="702" spans="255:257" x14ac:dyDescent="0.2">
      <c r="IU702" s="8">
        <v>35009</v>
      </c>
      <c r="IV702" s="6">
        <v>33.175355450236964</v>
      </c>
      <c r="IW702" s="1">
        <v>0.216</v>
      </c>
    </row>
    <row r="703" spans="255:257" x14ac:dyDescent="0.2">
      <c r="IU703" s="8">
        <v>35010</v>
      </c>
      <c r="IV703" s="6">
        <v>51.528384279475979</v>
      </c>
      <c r="IW703" s="1">
        <v>0.40799999999999997</v>
      </c>
    </row>
    <row r="704" spans="255:257" x14ac:dyDescent="0.2">
      <c r="IU704" s="8">
        <v>35011</v>
      </c>
      <c r="IV704" s="6">
        <v>51.528384279475979</v>
      </c>
      <c r="IW704" s="1">
        <v>0.40799999999999997</v>
      </c>
    </row>
    <row r="705" spans="255:257" x14ac:dyDescent="0.2">
      <c r="IU705" s="8">
        <v>35012</v>
      </c>
      <c r="IV705" s="6">
        <v>53.164556962025316</v>
      </c>
      <c r="IW705" s="1">
        <v>0.44</v>
      </c>
    </row>
    <row r="706" spans="255:257" x14ac:dyDescent="0.2">
      <c r="IU706" s="8">
        <v>35013</v>
      </c>
      <c r="IV706" s="6">
        <v>45.487364620938621</v>
      </c>
      <c r="IW706" s="1">
        <v>0.28000000000000003</v>
      </c>
    </row>
    <row r="707" spans="255:257" x14ac:dyDescent="0.2">
      <c r="IU707" s="8">
        <v>35016</v>
      </c>
      <c r="IV707" s="6">
        <v>44.074074074074069</v>
      </c>
      <c r="IW707" s="1">
        <v>0.28000000000000003</v>
      </c>
    </row>
    <row r="708" spans="255:257" x14ac:dyDescent="0.2">
      <c r="IU708" s="8">
        <v>35017</v>
      </c>
      <c r="IV708" s="6">
        <v>44.074074074074069</v>
      </c>
      <c r="IW708" s="1">
        <v>0.28000000000000003</v>
      </c>
    </row>
    <row r="709" spans="255:257" x14ac:dyDescent="0.2">
      <c r="IU709" s="8">
        <v>35018</v>
      </c>
      <c r="IV709" s="6">
        <v>47.017543859649123</v>
      </c>
      <c r="IW709" s="1">
        <v>0.34</v>
      </c>
    </row>
    <row r="710" spans="255:257" x14ac:dyDescent="0.2">
      <c r="IU710" s="8">
        <v>35019</v>
      </c>
      <c r="IV710" s="6">
        <v>47.017543859649123</v>
      </c>
      <c r="IW710" s="1">
        <v>0.34</v>
      </c>
    </row>
    <row r="711" spans="255:257" x14ac:dyDescent="0.2">
      <c r="IU711" s="8">
        <v>35020</v>
      </c>
      <c r="IV711" s="6">
        <v>52.964426877470359</v>
      </c>
      <c r="IW711" s="1">
        <v>0.308</v>
      </c>
    </row>
    <row r="712" spans="255:257" x14ac:dyDescent="0.2">
      <c r="IU712" s="8">
        <v>35023</v>
      </c>
      <c r="IV712" s="6">
        <v>52.964426877470359</v>
      </c>
      <c r="IW712" s="1">
        <v>0.308</v>
      </c>
    </row>
    <row r="713" spans="255:257" x14ac:dyDescent="0.2">
      <c r="IU713" s="8">
        <v>35024</v>
      </c>
      <c r="IV713" s="6">
        <v>37.368421052631582</v>
      </c>
      <c r="IW713" s="1">
        <v>0.308</v>
      </c>
    </row>
    <row r="714" spans="255:257" x14ac:dyDescent="0.2">
      <c r="IU714" s="8">
        <v>35025</v>
      </c>
      <c r="IV714" s="6">
        <v>37.368421052631582</v>
      </c>
      <c r="IW714" s="1">
        <v>0.308</v>
      </c>
    </row>
    <row r="715" spans="255:257" x14ac:dyDescent="0.2">
      <c r="IU715" s="8">
        <v>35027</v>
      </c>
      <c r="IV715" s="6">
        <v>37.368421052631582</v>
      </c>
      <c r="IW715" s="1">
        <v>0.308</v>
      </c>
    </row>
    <row r="716" spans="255:257" x14ac:dyDescent="0.2">
      <c r="IU716" s="8">
        <v>35030</v>
      </c>
      <c r="IV716" s="6">
        <v>59.663865546218496</v>
      </c>
      <c r="IW716" s="1">
        <v>0.308</v>
      </c>
    </row>
    <row r="717" spans="255:257" x14ac:dyDescent="0.2">
      <c r="IU717" s="8">
        <v>35031</v>
      </c>
      <c r="IV717" s="6">
        <v>32.394366197183103</v>
      </c>
      <c r="IW717" s="1">
        <v>0.308</v>
      </c>
    </row>
    <row r="718" spans="255:257" x14ac:dyDescent="0.2">
      <c r="IU718" s="8">
        <v>35032</v>
      </c>
      <c r="IV718" s="6">
        <v>24.468085106382986</v>
      </c>
      <c r="IW718" s="1">
        <v>0.216</v>
      </c>
    </row>
    <row r="719" spans="255:257" x14ac:dyDescent="0.2">
      <c r="IU719" s="8">
        <v>35033</v>
      </c>
      <c r="IV719" s="6">
        <v>17.441860465116278</v>
      </c>
      <c r="IW719" s="1">
        <v>0.216</v>
      </c>
    </row>
    <row r="720" spans="255:257" x14ac:dyDescent="0.2">
      <c r="IU720" s="8">
        <v>35034</v>
      </c>
      <c r="IV720" s="6">
        <v>32.608695652173907</v>
      </c>
      <c r="IW720" s="1">
        <v>0.216</v>
      </c>
    </row>
    <row r="721" spans="255:257" x14ac:dyDescent="0.2">
      <c r="IU721" s="8">
        <v>35037</v>
      </c>
      <c r="IV721" s="6">
        <v>42.592592592592588</v>
      </c>
      <c r="IW721" s="1">
        <v>0.248</v>
      </c>
    </row>
    <row r="722" spans="255:257" x14ac:dyDescent="0.2">
      <c r="IU722" s="8">
        <v>35038</v>
      </c>
      <c r="IV722" s="6">
        <v>42.592592592592588</v>
      </c>
      <c r="IW722" s="1">
        <v>0.248</v>
      </c>
    </row>
    <row r="723" spans="255:257" x14ac:dyDescent="0.2">
      <c r="IU723" s="8">
        <v>35039</v>
      </c>
      <c r="IV723" s="6">
        <v>20.512820512820511</v>
      </c>
      <c r="IW723" s="1">
        <v>0.248</v>
      </c>
    </row>
    <row r="724" spans="255:257" x14ac:dyDescent="0.2">
      <c r="IU724" s="8">
        <v>35040</v>
      </c>
      <c r="IV724" s="6">
        <v>20.512820512820511</v>
      </c>
      <c r="IW724" s="1">
        <v>0.248</v>
      </c>
    </row>
    <row r="725" spans="255:257" x14ac:dyDescent="0.2">
      <c r="IU725" s="8">
        <v>35041</v>
      </c>
      <c r="IV725" s="6">
        <v>25.806451612903231</v>
      </c>
      <c r="IW725" s="1">
        <v>0.248</v>
      </c>
    </row>
    <row r="726" spans="255:257" x14ac:dyDescent="0.2">
      <c r="IU726" s="8">
        <v>35044</v>
      </c>
      <c r="IV726" s="6">
        <v>25.806451612903231</v>
      </c>
      <c r="IW726" s="1">
        <v>0.248</v>
      </c>
    </row>
    <row r="727" spans="255:257" x14ac:dyDescent="0.2">
      <c r="IU727" s="8">
        <v>35045</v>
      </c>
      <c r="IV727" s="6">
        <v>25.806451612903231</v>
      </c>
      <c r="IW727" s="1">
        <v>0.248</v>
      </c>
    </row>
    <row r="728" spans="255:257" x14ac:dyDescent="0.2">
      <c r="IU728" s="8">
        <v>35046</v>
      </c>
      <c r="IV728" s="6">
        <v>41.025641025641043</v>
      </c>
      <c r="IW728" s="1">
        <v>0.28000000000000003</v>
      </c>
    </row>
    <row r="729" spans="255:257" x14ac:dyDescent="0.2">
      <c r="IU729" s="8">
        <v>35047</v>
      </c>
      <c r="IV729" s="6">
        <v>41.025641025641043</v>
      </c>
      <c r="IW729" s="1">
        <v>0.28000000000000003</v>
      </c>
    </row>
    <row r="730" spans="255:257" x14ac:dyDescent="0.2">
      <c r="IU730" s="8">
        <v>35048</v>
      </c>
      <c r="IV730" s="6">
        <v>41.025641025641043</v>
      </c>
      <c r="IW730" s="1">
        <v>0.28000000000000003</v>
      </c>
    </row>
    <row r="731" spans="255:257" x14ac:dyDescent="0.2">
      <c r="IU731" s="8">
        <v>35051</v>
      </c>
      <c r="IV731" s="6">
        <v>41.025641025641043</v>
      </c>
      <c r="IW731" s="1">
        <v>0.28000000000000003</v>
      </c>
    </row>
    <row r="732" spans="255:257" x14ac:dyDescent="0.2">
      <c r="IU732" s="8">
        <v>35052</v>
      </c>
      <c r="IV732" s="6">
        <v>100</v>
      </c>
      <c r="IW732" s="1">
        <v>0.28000000000000003</v>
      </c>
    </row>
    <row r="733" spans="255:257" x14ac:dyDescent="0.2">
      <c r="IU733" s="8">
        <v>35053</v>
      </c>
      <c r="IV733" s="6">
        <v>100</v>
      </c>
      <c r="IW733" s="1">
        <v>0.28000000000000003</v>
      </c>
    </row>
    <row r="734" spans="255:257" x14ac:dyDescent="0.2">
      <c r="IU734" s="8">
        <v>35054</v>
      </c>
      <c r="IV734" s="6">
        <v>100</v>
      </c>
      <c r="IW734" s="1">
        <v>0.28000000000000003</v>
      </c>
    </row>
    <row r="735" spans="255:257" x14ac:dyDescent="0.2">
      <c r="IU735" s="8">
        <v>35055</v>
      </c>
      <c r="IV735" s="6">
        <v>100</v>
      </c>
      <c r="IW735" s="1">
        <v>0.28000000000000003</v>
      </c>
    </row>
    <row r="736" spans="255:257" x14ac:dyDescent="0.2">
      <c r="IU736" s="8">
        <v>35059</v>
      </c>
      <c r="IV736" s="6">
        <v>25.806451612903231</v>
      </c>
      <c r="IW736" s="1">
        <v>0.188</v>
      </c>
    </row>
    <row r="737" spans="255:257" x14ac:dyDescent="0.2">
      <c r="IU737" s="8">
        <v>35060</v>
      </c>
      <c r="IV737" s="6">
        <v>70.886075949367083</v>
      </c>
      <c r="IW737" s="1">
        <v>0.38</v>
      </c>
    </row>
    <row r="738" spans="255:257" x14ac:dyDescent="0.2">
      <c r="IU738" s="8">
        <v>35061</v>
      </c>
      <c r="IV738" s="6">
        <v>44.094488188976378</v>
      </c>
      <c r="IW738" s="1">
        <v>0.188</v>
      </c>
    </row>
    <row r="739" spans="255:257" x14ac:dyDescent="0.2">
      <c r="IU739" s="8">
        <v>35062</v>
      </c>
      <c r="IV739" s="6">
        <v>44.094488188976378</v>
      </c>
      <c r="IW739" s="1">
        <v>0.188</v>
      </c>
    </row>
    <row r="740" spans="255:257" x14ac:dyDescent="0.2">
      <c r="IU740" s="8">
        <v>35066</v>
      </c>
      <c r="IV740" s="6">
        <v>44.094488188976378</v>
      </c>
      <c r="IW740" s="1">
        <v>0.188</v>
      </c>
    </row>
    <row r="741" spans="255:257" x14ac:dyDescent="0.2">
      <c r="IU741" s="8">
        <v>35067</v>
      </c>
      <c r="IV741" s="6">
        <v>44.094488188976378</v>
      </c>
      <c r="IW741" s="1">
        <v>0.188</v>
      </c>
    </row>
    <row r="742" spans="255:257" x14ac:dyDescent="0.2">
      <c r="IU742" s="8">
        <v>35068</v>
      </c>
      <c r="IV742" s="6">
        <v>52.348993288590599</v>
      </c>
      <c r="IW742" s="1">
        <v>0.308</v>
      </c>
    </row>
    <row r="743" spans="255:257" x14ac:dyDescent="0.2">
      <c r="IU743" s="8">
        <v>35069</v>
      </c>
      <c r="IV743" s="6">
        <v>52.348993288590599</v>
      </c>
      <c r="IW743" s="1">
        <v>0.308</v>
      </c>
    </row>
    <row r="744" spans="255:257" x14ac:dyDescent="0.2">
      <c r="IU744" s="8">
        <v>35072</v>
      </c>
      <c r="IV744" s="6">
        <v>52.348993288590599</v>
      </c>
      <c r="IW744" s="1">
        <v>0.308</v>
      </c>
    </row>
    <row r="745" spans="255:257" x14ac:dyDescent="0.2">
      <c r="IU745" s="8">
        <v>35073</v>
      </c>
      <c r="IV745" s="6">
        <v>52.348993288590599</v>
      </c>
      <c r="IW745" s="1">
        <v>0.308</v>
      </c>
    </row>
    <row r="746" spans="255:257" x14ac:dyDescent="0.2">
      <c r="IU746" s="8">
        <v>35074</v>
      </c>
      <c r="IV746" s="6">
        <v>52.348993288590599</v>
      </c>
      <c r="IW746" s="1">
        <v>0.308</v>
      </c>
    </row>
    <row r="747" spans="255:257" x14ac:dyDescent="0.2">
      <c r="IU747" s="8">
        <v>35075</v>
      </c>
      <c r="IV747" s="6">
        <v>56.441717791411037</v>
      </c>
      <c r="IW747" s="1">
        <v>0.36399999999999999</v>
      </c>
    </row>
    <row r="748" spans="255:257" x14ac:dyDescent="0.2">
      <c r="IU748" s="8">
        <v>35076</v>
      </c>
      <c r="IV748" s="6">
        <v>44.444444444444436</v>
      </c>
      <c r="IW748" s="1">
        <v>0.188</v>
      </c>
    </row>
    <row r="749" spans="255:257" x14ac:dyDescent="0.2">
      <c r="IU749" s="8">
        <v>35079</v>
      </c>
      <c r="IV749" s="6">
        <v>44.444444444444436</v>
      </c>
      <c r="IW749" s="1">
        <v>0.188</v>
      </c>
    </row>
    <row r="750" spans="255:257" x14ac:dyDescent="0.2">
      <c r="IU750" s="8">
        <v>35080</v>
      </c>
      <c r="IV750" s="6">
        <v>50</v>
      </c>
      <c r="IW750" s="1">
        <v>0.188</v>
      </c>
    </row>
    <row r="751" spans="255:257" x14ac:dyDescent="0.2">
      <c r="IU751" s="8">
        <v>35081</v>
      </c>
      <c r="IV751" s="6">
        <v>32.35294117647058</v>
      </c>
      <c r="IW751" s="1">
        <v>0.188</v>
      </c>
    </row>
    <row r="752" spans="255:257" x14ac:dyDescent="0.2">
      <c r="IU752" s="8">
        <v>35082</v>
      </c>
      <c r="IV752" s="6">
        <v>50</v>
      </c>
      <c r="IW752" s="1">
        <v>0.188</v>
      </c>
    </row>
    <row r="753" spans="255:257" x14ac:dyDescent="0.2">
      <c r="IU753" s="8">
        <v>35083</v>
      </c>
      <c r="IV753" s="6">
        <v>65.625</v>
      </c>
      <c r="IW753" s="1">
        <v>0.34799999999999998</v>
      </c>
    </row>
    <row r="754" spans="255:257" x14ac:dyDescent="0.2">
      <c r="IU754" s="8">
        <v>35086</v>
      </c>
      <c r="IV754" s="6">
        <v>65.625</v>
      </c>
      <c r="IW754" s="1">
        <v>0.34799999999999998</v>
      </c>
    </row>
    <row r="755" spans="255:257" x14ac:dyDescent="0.2">
      <c r="IU755" s="8">
        <v>35087</v>
      </c>
      <c r="IV755" s="6">
        <v>65.625</v>
      </c>
      <c r="IW755" s="1">
        <v>0.34799999999999998</v>
      </c>
    </row>
    <row r="756" spans="255:257" x14ac:dyDescent="0.2">
      <c r="IU756" s="8">
        <v>35088</v>
      </c>
      <c r="IV756" s="6">
        <v>55.102040816326536</v>
      </c>
      <c r="IW756" s="1">
        <v>0.34799999999999998</v>
      </c>
    </row>
    <row r="757" spans="255:257" x14ac:dyDescent="0.2">
      <c r="IU757" s="8">
        <v>35089</v>
      </c>
      <c r="IV757" s="6">
        <v>63.636363636363633</v>
      </c>
      <c r="IW757" s="1">
        <v>0.44</v>
      </c>
    </row>
    <row r="758" spans="255:257" x14ac:dyDescent="0.2">
      <c r="IU758" s="8">
        <v>35090</v>
      </c>
      <c r="IV758" s="6">
        <v>63.636363636363633</v>
      </c>
      <c r="IW758" s="1">
        <v>0.44</v>
      </c>
    </row>
    <row r="759" spans="255:257" x14ac:dyDescent="0.2">
      <c r="IU759" s="8">
        <v>35093</v>
      </c>
      <c r="IV759" s="6">
        <v>66.412213740458014</v>
      </c>
      <c r="IW759" s="1">
        <v>0.48</v>
      </c>
    </row>
    <row r="760" spans="255:257" x14ac:dyDescent="0.2">
      <c r="IU760" s="8">
        <v>35094</v>
      </c>
      <c r="IV760" s="6">
        <v>55.769230769230774</v>
      </c>
      <c r="IW760" s="1">
        <v>0.38</v>
      </c>
    </row>
    <row r="761" spans="255:257" x14ac:dyDescent="0.2">
      <c r="IU761" s="8">
        <v>35095</v>
      </c>
      <c r="IV761" s="6">
        <v>51.408450704225359</v>
      </c>
      <c r="IW761" s="1">
        <v>0.38</v>
      </c>
    </row>
    <row r="762" spans="255:257" x14ac:dyDescent="0.2">
      <c r="IU762" s="8">
        <v>35096</v>
      </c>
      <c r="IV762" s="6">
        <v>55.725190839694662</v>
      </c>
      <c r="IW762" s="1">
        <v>0.248</v>
      </c>
    </row>
    <row r="763" spans="255:257" x14ac:dyDescent="0.2">
      <c r="IU763" s="8">
        <v>35097</v>
      </c>
      <c r="IV763" s="6">
        <v>55.725190839694662</v>
      </c>
      <c r="IW763" s="1">
        <v>0.248</v>
      </c>
    </row>
    <row r="764" spans="255:257" x14ac:dyDescent="0.2">
      <c r="IU764" s="8">
        <v>35100</v>
      </c>
      <c r="IV764" s="6">
        <v>46.202531645569621</v>
      </c>
      <c r="IW764" s="1">
        <v>0.14000000000000001</v>
      </c>
    </row>
    <row r="765" spans="255:257" x14ac:dyDescent="0.2">
      <c r="IU765" s="8">
        <v>35101</v>
      </c>
      <c r="IV765" s="6">
        <v>54.054054054054056</v>
      </c>
      <c r="IW765" s="1">
        <v>0.248</v>
      </c>
    </row>
    <row r="766" spans="255:257" x14ac:dyDescent="0.2">
      <c r="IU766" s="8">
        <v>35102</v>
      </c>
      <c r="IV766" s="6">
        <v>54.054054054054056</v>
      </c>
      <c r="IW766" s="1">
        <v>0.248</v>
      </c>
    </row>
    <row r="767" spans="255:257" x14ac:dyDescent="0.2">
      <c r="IU767" s="8">
        <v>35103</v>
      </c>
      <c r="IV767" s="6">
        <v>41.379310344827594</v>
      </c>
      <c r="IW767" s="1">
        <v>0.248</v>
      </c>
    </row>
    <row r="768" spans="255:257" x14ac:dyDescent="0.2">
      <c r="IU768" s="8">
        <v>35104</v>
      </c>
      <c r="IV768" s="6">
        <v>46.875000000000007</v>
      </c>
      <c r="IW768" s="1">
        <v>0.308</v>
      </c>
    </row>
    <row r="769" spans="255:257" x14ac:dyDescent="0.2">
      <c r="IU769" s="8">
        <v>35107</v>
      </c>
      <c r="IV769" s="6">
        <v>46.875000000000007</v>
      </c>
      <c r="IW769" s="1">
        <v>0.308</v>
      </c>
    </row>
    <row r="770" spans="255:257" x14ac:dyDescent="0.2">
      <c r="IU770" s="8">
        <v>35108</v>
      </c>
      <c r="IV770" s="6">
        <v>42.857142857142854</v>
      </c>
      <c r="IW770" s="1">
        <v>0.248</v>
      </c>
    </row>
    <row r="771" spans="255:257" x14ac:dyDescent="0.2">
      <c r="IU771" s="8">
        <v>35109</v>
      </c>
      <c r="IV771" s="6">
        <v>34.21052631578948</v>
      </c>
      <c r="IW771" s="1">
        <v>0.248</v>
      </c>
    </row>
    <row r="772" spans="255:257" x14ac:dyDescent="0.2">
      <c r="IU772" s="8">
        <v>35110</v>
      </c>
      <c r="IV772" s="6">
        <v>37.5</v>
      </c>
      <c r="IW772" s="1">
        <v>0.28000000000000003</v>
      </c>
    </row>
    <row r="773" spans="255:257" x14ac:dyDescent="0.2">
      <c r="IU773" s="8">
        <v>35111</v>
      </c>
      <c r="IV773" s="6">
        <v>33.333333333333329</v>
      </c>
      <c r="IW773" s="1">
        <v>0.28000000000000003</v>
      </c>
    </row>
    <row r="774" spans="255:257" x14ac:dyDescent="0.2">
      <c r="IU774" s="8">
        <v>35115</v>
      </c>
      <c r="IV774" s="6">
        <v>40</v>
      </c>
      <c r="IW774" s="1">
        <v>0.28000000000000003</v>
      </c>
    </row>
    <row r="775" spans="255:257" x14ac:dyDescent="0.2">
      <c r="IU775" s="8">
        <v>35116</v>
      </c>
      <c r="IV775" s="6">
        <v>35.460992907801426</v>
      </c>
      <c r="IW775" s="1">
        <v>0.216</v>
      </c>
    </row>
    <row r="776" spans="255:257" x14ac:dyDescent="0.2">
      <c r="IU776" s="8">
        <v>35117</v>
      </c>
      <c r="IV776" s="6">
        <v>46.296296296296298</v>
      </c>
      <c r="IW776" s="1">
        <v>0.216</v>
      </c>
    </row>
    <row r="777" spans="255:257" x14ac:dyDescent="0.2">
      <c r="IU777" s="8">
        <v>35118</v>
      </c>
      <c r="IV777" s="6">
        <v>53.225806451612897</v>
      </c>
      <c r="IW777" s="1">
        <v>0.28000000000000003</v>
      </c>
    </row>
    <row r="778" spans="255:257" x14ac:dyDescent="0.2">
      <c r="IU778" s="8">
        <v>35121</v>
      </c>
      <c r="IV778" s="6">
        <v>77.372262773722625</v>
      </c>
      <c r="IW778" s="1">
        <v>0.44</v>
      </c>
    </row>
    <row r="779" spans="255:257" x14ac:dyDescent="0.2">
      <c r="IU779" s="8">
        <v>35122</v>
      </c>
      <c r="IV779" s="6">
        <v>75.2</v>
      </c>
      <c r="IW779" s="1">
        <v>0.5</v>
      </c>
    </row>
    <row r="780" spans="255:257" x14ac:dyDescent="0.2">
      <c r="IU780" s="8">
        <v>35123</v>
      </c>
      <c r="IV780" s="6">
        <v>84.653465346534659</v>
      </c>
      <c r="IW780" s="1">
        <v>0.80800000000000005</v>
      </c>
    </row>
    <row r="781" spans="255:257" x14ac:dyDescent="0.2">
      <c r="IU781" s="8">
        <v>35124</v>
      </c>
      <c r="IV781" s="6">
        <v>88.257575757575751</v>
      </c>
      <c r="IW781" s="1">
        <v>1.056</v>
      </c>
    </row>
    <row r="782" spans="255:257" x14ac:dyDescent="0.2">
      <c r="IU782" s="8">
        <v>35125</v>
      </c>
      <c r="IV782" s="6">
        <v>82.889733840304174</v>
      </c>
      <c r="IW782" s="1">
        <v>1</v>
      </c>
    </row>
    <row r="783" spans="255:257" x14ac:dyDescent="0.2">
      <c r="IU783" s="8">
        <v>35128</v>
      </c>
      <c r="IV783" s="6">
        <v>74.402730375426614</v>
      </c>
      <c r="IW783" s="1">
        <v>0.88</v>
      </c>
    </row>
    <row r="784" spans="255:257" x14ac:dyDescent="0.2">
      <c r="IU784" s="8">
        <v>35129</v>
      </c>
      <c r="IV784" s="6">
        <v>66.871165644171782</v>
      </c>
      <c r="IW784" s="1">
        <v>0.68799999999999994</v>
      </c>
    </row>
    <row r="785" spans="255:257" x14ac:dyDescent="0.2">
      <c r="IU785" s="8">
        <v>35130</v>
      </c>
      <c r="IV785" s="6">
        <v>62.643678160919535</v>
      </c>
      <c r="IW785" s="1">
        <v>0.6</v>
      </c>
    </row>
    <row r="786" spans="255:257" x14ac:dyDescent="0.2">
      <c r="IU786" s="8">
        <v>35131</v>
      </c>
      <c r="IV786" s="6">
        <v>55.263157894736842</v>
      </c>
      <c r="IW786" s="1">
        <v>0.44</v>
      </c>
    </row>
    <row r="787" spans="255:257" x14ac:dyDescent="0.2">
      <c r="IU787" s="8">
        <v>35132</v>
      </c>
      <c r="IV787" s="6">
        <v>56.962025316455694</v>
      </c>
      <c r="IW787" s="1">
        <v>0.5</v>
      </c>
    </row>
    <row r="788" spans="255:257" x14ac:dyDescent="0.2">
      <c r="IU788" s="8">
        <v>35135</v>
      </c>
      <c r="IV788" s="6">
        <v>56.962025316455694</v>
      </c>
      <c r="IW788" s="1">
        <v>0.5</v>
      </c>
    </row>
    <row r="789" spans="255:257" x14ac:dyDescent="0.2">
      <c r="IU789" s="8">
        <v>35136</v>
      </c>
      <c r="IV789" s="6">
        <v>60.814249363867688</v>
      </c>
      <c r="IW789" s="1">
        <v>0.55600000000000005</v>
      </c>
    </row>
    <row r="790" spans="255:257" x14ac:dyDescent="0.2">
      <c r="IU790" s="8">
        <v>35137</v>
      </c>
      <c r="IV790" s="6">
        <v>63.15789473684211</v>
      </c>
      <c r="IW790" s="1">
        <v>0.65600000000000003</v>
      </c>
    </row>
    <row r="791" spans="255:257" x14ac:dyDescent="0.2">
      <c r="IU791" s="8">
        <v>35138</v>
      </c>
      <c r="IV791" s="6">
        <v>54.62555066079296</v>
      </c>
      <c r="IW791" s="1">
        <v>0.44800000000000001</v>
      </c>
    </row>
    <row r="792" spans="255:257" x14ac:dyDescent="0.2">
      <c r="IU792" s="8">
        <v>35139</v>
      </c>
      <c r="IV792" s="6">
        <v>50.24154589371981</v>
      </c>
      <c r="IW792" s="1">
        <v>0.44800000000000001</v>
      </c>
    </row>
    <row r="793" spans="255:257" x14ac:dyDescent="0.2">
      <c r="IU793" s="8">
        <v>35142</v>
      </c>
      <c r="IV793" s="6">
        <v>48.370927318295742</v>
      </c>
      <c r="IW793" s="1">
        <v>0.44800000000000001</v>
      </c>
    </row>
    <row r="794" spans="255:257" x14ac:dyDescent="0.2">
      <c r="IU794" s="8">
        <v>35143</v>
      </c>
      <c r="IV794" s="6">
        <v>47.043701799485859</v>
      </c>
      <c r="IW794" s="1">
        <v>0.71599999999999997</v>
      </c>
    </row>
    <row r="795" spans="255:257" x14ac:dyDescent="0.2">
      <c r="IU795" s="8">
        <v>35144</v>
      </c>
      <c r="IV795" s="6">
        <v>37.003058103975533</v>
      </c>
      <c r="IW795" s="1">
        <v>0.71599999999999997</v>
      </c>
    </row>
    <row r="796" spans="255:257" x14ac:dyDescent="0.2">
      <c r="IU796" s="8">
        <v>35145</v>
      </c>
      <c r="IV796" s="6">
        <v>38.658146964856229</v>
      </c>
      <c r="IW796" s="1">
        <v>0.71599999999999997</v>
      </c>
    </row>
    <row r="797" spans="255:257" x14ac:dyDescent="0.2">
      <c r="IU797" s="8">
        <v>35146</v>
      </c>
      <c r="IV797" s="6">
        <v>42.756183745583044</v>
      </c>
      <c r="IW797" s="1">
        <v>0.71599999999999997</v>
      </c>
    </row>
    <row r="798" spans="255:257" x14ac:dyDescent="0.2">
      <c r="IU798" s="8">
        <v>35149</v>
      </c>
      <c r="IV798" s="6">
        <v>50</v>
      </c>
      <c r="IW798" s="1">
        <v>0.68799999999999994</v>
      </c>
    </row>
    <row r="799" spans="255:257" x14ac:dyDescent="0.2">
      <c r="IU799" s="8">
        <v>35150</v>
      </c>
      <c r="IV799" s="6">
        <v>63.059701492537314</v>
      </c>
      <c r="IW799" s="1">
        <v>0.88</v>
      </c>
    </row>
    <row r="800" spans="255:257" x14ac:dyDescent="0.2">
      <c r="IU800" s="8">
        <v>35151</v>
      </c>
      <c r="IV800" s="6">
        <v>74.122807017543863</v>
      </c>
      <c r="IW800" s="1">
        <v>0.88</v>
      </c>
    </row>
    <row r="801" spans="255:257" x14ac:dyDescent="0.2">
      <c r="IU801" s="8">
        <v>35152</v>
      </c>
      <c r="IV801" s="6">
        <v>72.300469483568079</v>
      </c>
      <c r="IW801" s="1">
        <v>0.88</v>
      </c>
    </row>
    <row r="802" spans="255:257" x14ac:dyDescent="0.2">
      <c r="IU802" s="8">
        <v>35153</v>
      </c>
      <c r="IV802" s="6">
        <v>66.666666666666671</v>
      </c>
      <c r="IW802" s="1">
        <v>0.80800000000000005</v>
      </c>
    </row>
    <row r="803" spans="255:257" x14ac:dyDescent="0.2">
      <c r="IU803" s="8">
        <v>35156</v>
      </c>
      <c r="IV803" s="6">
        <v>64.516129032258064</v>
      </c>
      <c r="IW803" s="1">
        <v>0.80800000000000005</v>
      </c>
    </row>
    <row r="804" spans="255:257" x14ac:dyDescent="0.2">
      <c r="IU804" s="8">
        <v>35157</v>
      </c>
      <c r="IV804" s="6">
        <v>57.78894472361808</v>
      </c>
      <c r="IW804" s="1">
        <v>0.78</v>
      </c>
    </row>
    <row r="805" spans="255:257" x14ac:dyDescent="0.2">
      <c r="IU805" s="8">
        <v>35158</v>
      </c>
      <c r="IV805" s="6">
        <v>84.158415841584159</v>
      </c>
      <c r="IW805" s="1">
        <v>1</v>
      </c>
    </row>
    <row r="806" spans="255:257" x14ac:dyDescent="0.2">
      <c r="IU806" s="8">
        <v>35159</v>
      </c>
      <c r="IV806" s="6">
        <v>84.158415841584159</v>
      </c>
      <c r="IW806" s="1">
        <v>1</v>
      </c>
    </row>
    <row r="807" spans="255:257" x14ac:dyDescent="0.2">
      <c r="IU807" s="8">
        <v>35163</v>
      </c>
      <c r="IV807" s="6">
        <v>60.714285714285708</v>
      </c>
      <c r="IW807" s="1">
        <v>0.68799999999999994</v>
      </c>
    </row>
    <row r="808" spans="255:257" x14ac:dyDescent="0.2">
      <c r="IU808" s="8">
        <v>35164</v>
      </c>
      <c r="IV808" s="6">
        <v>57.854406130268202</v>
      </c>
      <c r="IW808" s="1">
        <v>0.88</v>
      </c>
    </row>
    <row r="809" spans="255:257" x14ac:dyDescent="0.2">
      <c r="IU809" s="8">
        <v>35165</v>
      </c>
      <c r="IV809" s="6">
        <v>57.854406130268202</v>
      </c>
      <c r="IW809" s="1">
        <v>0.88</v>
      </c>
    </row>
    <row r="810" spans="255:257" x14ac:dyDescent="0.2">
      <c r="IU810" s="8">
        <v>35166</v>
      </c>
      <c r="IV810" s="6">
        <v>57.854406130268202</v>
      </c>
      <c r="IW810" s="1">
        <v>0.88</v>
      </c>
    </row>
    <row r="811" spans="255:257" x14ac:dyDescent="0.2">
      <c r="IU811" s="8">
        <v>35167</v>
      </c>
      <c r="IV811" s="6">
        <v>57.854406130268202</v>
      </c>
      <c r="IW811" s="1">
        <v>0.88</v>
      </c>
    </row>
    <row r="812" spans="255:257" x14ac:dyDescent="0.2">
      <c r="IU812" s="8">
        <v>35170</v>
      </c>
      <c r="IV812" s="6">
        <v>43.266475644699142</v>
      </c>
      <c r="IW812" s="1">
        <v>0.5</v>
      </c>
    </row>
    <row r="813" spans="255:257" x14ac:dyDescent="0.2">
      <c r="IU813" s="8">
        <v>35171</v>
      </c>
      <c r="IV813" s="6">
        <v>34.21926910299004</v>
      </c>
      <c r="IW813" s="1">
        <v>0.5</v>
      </c>
    </row>
    <row r="814" spans="255:257" x14ac:dyDescent="0.2">
      <c r="IU814" s="8">
        <v>35172</v>
      </c>
      <c r="IV814" s="6">
        <v>34.21926910299004</v>
      </c>
      <c r="IW814" s="1">
        <v>0.5</v>
      </c>
    </row>
    <row r="815" spans="255:257" x14ac:dyDescent="0.2">
      <c r="IU815" s="8">
        <v>35173</v>
      </c>
      <c r="IV815" s="6">
        <v>34.21926910299004</v>
      </c>
      <c r="IW815" s="1">
        <v>0.5</v>
      </c>
    </row>
    <row r="816" spans="255:257" x14ac:dyDescent="0.2">
      <c r="IU816" s="8">
        <v>35174</v>
      </c>
      <c r="IV816" s="6">
        <v>36.395759717314483</v>
      </c>
      <c r="IW816" s="1">
        <v>0.5</v>
      </c>
    </row>
    <row r="817" spans="255:257" x14ac:dyDescent="0.2">
      <c r="IU817" s="8">
        <v>35177</v>
      </c>
      <c r="IV817" s="6">
        <v>36.395759717314483</v>
      </c>
      <c r="IW817" s="1">
        <v>0.5</v>
      </c>
    </row>
    <row r="818" spans="255:257" x14ac:dyDescent="0.2">
      <c r="IU818" s="8">
        <v>35178</v>
      </c>
      <c r="IV818" s="6">
        <v>37.318840579710141</v>
      </c>
      <c r="IW818" s="1">
        <v>0.5</v>
      </c>
    </row>
    <row r="819" spans="255:257" x14ac:dyDescent="0.2">
      <c r="IU819" s="8">
        <v>35179</v>
      </c>
      <c r="IV819" s="6">
        <v>21.719457013574669</v>
      </c>
      <c r="IW819" s="1">
        <v>0.5</v>
      </c>
    </row>
    <row r="820" spans="255:257" x14ac:dyDescent="0.2">
      <c r="IU820" s="8">
        <v>35180</v>
      </c>
      <c r="IV820" s="6">
        <v>21.719457013574669</v>
      </c>
      <c r="IW820" s="1">
        <v>0.5</v>
      </c>
    </row>
    <row r="821" spans="255:257" x14ac:dyDescent="0.2">
      <c r="IU821" s="8">
        <v>35181</v>
      </c>
      <c r="IV821" s="6">
        <v>45.402298850574716</v>
      </c>
      <c r="IW821" s="1">
        <v>0.624</v>
      </c>
    </row>
    <row r="822" spans="255:257" x14ac:dyDescent="0.2">
      <c r="IU822" s="8">
        <v>35184</v>
      </c>
      <c r="IV822" s="6">
        <v>21.67832167832168</v>
      </c>
      <c r="IW822" s="1">
        <v>0.55600000000000005</v>
      </c>
    </row>
    <row r="823" spans="255:257" x14ac:dyDescent="0.2">
      <c r="IU823" s="8">
        <v>35185</v>
      </c>
      <c r="IV823" s="6">
        <v>21.67832167832168</v>
      </c>
      <c r="IW823" s="1">
        <v>0.55600000000000005</v>
      </c>
    </row>
    <row r="824" spans="255:257" x14ac:dyDescent="0.2">
      <c r="IU824" s="8">
        <v>35186</v>
      </c>
      <c r="IV824" s="6">
        <v>19.745222929936304</v>
      </c>
      <c r="IW824" s="1">
        <v>0.5</v>
      </c>
    </row>
    <row r="825" spans="255:257" x14ac:dyDescent="0.2">
      <c r="IU825" s="8">
        <v>35187</v>
      </c>
      <c r="IV825" s="6">
        <v>19.745222929936304</v>
      </c>
      <c r="IW825" s="1">
        <v>0.5</v>
      </c>
    </row>
    <row r="826" spans="255:257" x14ac:dyDescent="0.2">
      <c r="IU826" s="8">
        <v>35188</v>
      </c>
      <c r="IV826" s="6">
        <v>50</v>
      </c>
      <c r="IW826" s="1">
        <v>0.5</v>
      </c>
    </row>
    <row r="827" spans="255:257" x14ac:dyDescent="0.2">
      <c r="IU827" s="8">
        <v>35191</v>
      </c>
      <c r="IV827" s="6">
        <v>50</v>
      </c>
      <c r="IW827" s="1">
        <v>0.5</v>
      </c>
    </row>
    <row r="828" spans="255:257" x14ac:dyDescent="0.2">
      <c r="IU828" s="8">
        <v>35192</v>
      </c>
      <c r="IV828" s="6">
        <v>59.21052631578948</v>
      </c>
      <c r="IW828" s="1">
        <v>0.55600000000000005</v>
      </c>
    </row>
    <row r="829" spans="255:257" x14ac:dyDescent="0.2">
      <c r="IU829" s="8">
        <v>35193</v>
      </c>
      <c r="IV829" s="6">
        <v>59.21052631578948</v>
      </c>
      <c r="IW829" s="1">
        <v>0.55600000000000005</v>
      </c>
    </row>
    <row r="830" spans="255:257" x14ac:dyDescent="0.2">
      <c r="IU830" s="8">
        <v>35194</v>
      </c>
      <c r="IV830" s="6">
        <v>59.21052631578948</v>
      </c>
      <c r="IW830" s="1">
        <v>0.55600000000000005</v>
      </c>
    </row>
    <row r="831" spans="255:257" x14ac:dyDescent="0.2">
      <c r="IU831" s="8">
        <v>35195</v>
      </c>
      <c r="IV831" s="6">
        <v>59.21052631578948</v>
      </c>
      <c r="IW831" s="1">
        <v>0.55600000000000005</v>
      </c>
    </row>
    <row r="832" spans="255:257" x14ac:dyDescent="0.2">
      <c r="IU832" s="8">
        <v>35198</v>
      </c>
      <c r="IV832" s="6">
        <v>71.559633027522935</v>
      </c>
      <c r="IW832" s="1">
        <v>0.68799999999999994</v>
      </c>
    </row>
    <row r="833" spans="255:257" x14ac:dyDescent="0.2">
      <c r="IU833" s="8">
        <v>35199</v>
      </c>
      <c r="IV833" s="6">
        <v>43.575418994413404</v>
      </c>
      <c r="IW833" s="1">
        <v>0.40799999999999997</v>
      </c>
    </row>
    <row r="834" spans="255:257" x14ac:dyDescent="0.2">
      <c r="IU834" s="8">
        <v>35200</v>
      </c>
      <c r="IV834" s="6">
        <v>43.575418994413404</v>
      </c>
      <c r="IW834" s="1">
        <v>0.40799999999999997</v>
      </c>
    </row>
    <row r="835" spans="255:257" x14ac:dyDescent="0.2">
      <c r="IU835" s="8">
        <v>35201</v>
      </c>
      <c r="IV835" s="6">
        <v>31.756756756756758</v>
      </c>
      <c r="IW835" s="1">
        <v>0.40799999999999997</v>
      </c>
    </row>
    <row r="836" spans="255:257" x14ac:dyDescent="0.2">
      <c r="IU836" s="8">
        <v>35202</v>
      </c>
      <c r="IV836" s="6">
        <v>35.877862595419842</v>
      </c>
      <c r="IW836" s="1">
        <v>0.40799999999999997</v>
      </c>
    </row>
    <row r="837" spans="255:257" x14ac:dyDescent="0.2">
      <c r="IU837" s="8">
        <v>35205</v>
      </c>
      <c r="IV837" s="6">
        <v>35.877862595419842</v>
      </c>
      <c r="IW837" s="1">
        <v>0.40799999999999997</v>
      </c>
    </row>
    <row r="838" spans="255:257" x14ac:dyDescent="0.2">
      <c r="IU838" s="8">
        <v>35206</v>
      </c>
      <c r="IV838" s="6">
        <v>40.170940170940163</v>
      </c>
      <c r="IW838" s="1">
        <v>0.40799999999999997</v>
      </c>
    </row>
    <row r="839" spans="255:257" x14ac:dyDescent="0.2">
      <c r="IU839" s="8">
        <v>35207</v>
      </c>
      <c r="IV839" s="6">
        <v>40.170940170940163</v>
      </c>
      <c r="IW839" s="1">
        <v>0.40799999999999997</v>
      </c>
    </row>
    <row r="840" spans="255:257" x14ac:dyDescent="0.2">
      <c r="IU840" s="8">
        <v>35208</v>
      </c>
      <c r="IV840" s="6">
        <v>40.170940170940163</v>
      </c>
      <c r="IW840" s="1">
        <v>0.40799999999999997</v>
      </c>
    </row>
    <row r="841" spans="255:257" x14ac:dyDescent="0.2">
      <c r="IU841" s="8">
        <v>35209</v>
      </c>
      <c r="IV841" s="6">
        <v>40.170940170940163</v>
      </c>
      <c r="IW841" s="1">
        <v>0.40799999999999997</v>
      </c>
    </row>
    <row r="842" spans="255:257" x14ac:dyDescent="0.2">
      <c r="IU842" s="8">
        <v>35213</v>
      </c>
      <c r="IV842" s="6">
        <v>32.038834951456295</v>
      </c>
      <c r="IW842" s="1">
        <v>0.40799999999999997</v>
      </c>
    </row>
    <row r="843" spans="255:257" x14ac:dyDescent="0.2">
      <c r="IU843" s="8">
        <v>35214</v>
      </c>
      <c r="IV843" s="6">
        <v>25.781249999999986</v>
      </c>
      <c r="IW843" s="1">
        <v>0.308</v>
      </c>
    </row>
    <row r="844" spans="255:257" x14ac:dyDescent="0.2">
      <c r="IU844" s="8">
        <v>35215</v>
      </c>
      <c r="IV844" s="6">
        <v>25.781249999999986</v>
      </c>
      <c r="IW844" s="1">
        <v>0.308</v>
      </c>
    </row>
    <row r="845" spans="255:257" x14ac:dyDescent="0.2">
      <c r="IU845" s="8">
        <v>35216</v>
      </c>
      <c r="IV845" s="6">
        <v>25.781249999999986</v>
      </c>
      <c r="IW845" s="1">
        <v>0.308</v>
      </c>
    </row>
    <row r="846" spans="255:257" x14ac:dyDescent="0.2">
      <c r="IU846" s="8">
        <v>35219</v>
      </c>
      <c r="IV846" s="6">
        <v>0</v>
      </c>
      <c r="IW846" s="1">
        <v>0.308</v>
      </c>
    </row>
    <row r="847" spans="255:257" x14ac:dyDescent="0.2">
      <c r="IU847" s="8">
        <v>35220</v>
      </c>
      <c r="IV847" s="6">
        <v>0</v>
      </c>
      <c r="IW847" s="1">
        <v>0.308</v>
      </c>
    </row>
    <row r="848" spans="255:257" x14ac:dyDescent="0.2">
      <c r="IU848" s="8">
        <v>35221</v>
      </c>
      <c r="IV848" s="6">
        <v>0</v>
      </c>
      <c r="IW848" s="1">
        <v>0.308</v>
      </c>
    </row>
    <row r="849" spans="255:257" x14ac:dyDescent="0.2">
      <c r="IU849" s="8">
        <v>35222</v>
      </c>
      <c r="IV849" s="6">
        <v>0</v>
      </c>
      <c r="IW849" s="1">
        <v>0.308</v>
      </c>
    </row>
    <row r="850" spans="255:257" x14ac:dyDescent="0.2">
      <c r="IU850" s="8">
        <v>35223</v>
      </c>
      <c r="IV850" s="6">
        <v>0</v>
      </c>
      <c r="IW850" s="1">
        <v>0.308</v>
      </c>
    </row>
    <row r="851" spans="255:257" x14ac:dyDescent="0.2">
      <c r="IU851" s="8">
        <v>35226</v>
      </c>
      <c r="IV851" s="6">
        <v>0</v>
      </c>
      <c r="IW851" s="1">
        <v>0.308</v>
      </c>
    </row>
    <row r="852" spans="255:257" x14ac:dyDescent="0.2">
      <c r="IU852" s="8">
        <v>35227</v>
      </c>
      <c r="IV852" s="6">
        <v>71.264367816091962</v>
      </c>
      <c r="IW852" s="1">
        <v>0.55600000000000005</v>
      </c>
    </row>
    <row r="853" spans="255:257" x14ac:dyDescent="0.2">
      <c r="IU853" s="8">
        <v>35228</v>
      </c>
      <c r="IV853" s="6">
        <v>71.264367816091962</v>
      </c>
      <c r="IW853" s="1">
        <v>0.55600000000000005</v>
      </c>
    </row>
    <row r="854" spans="255:257" x14ac:dyDescent="0.2">
      <c r="IU854" s="8">
        <v>35229</v>
      </c>
      <c r="IV854" s="6">
        <v>53.448275862068961</v>
      </c>
      <c r="IW854" s="1">
        <v>0.44</v>
      </c>
    </row>
    <row r="855" spans="255:257" x14ac:dyDescent="0.2">
      <c r="IU855" s="8">
        <v>35230</v>
      </c>
      <c r="IV855" s="6">
        <v>41.61073825503356</v>
      </c>
      <c r="IW855" s="1">
        <v>0.308</v>
      </c>
    </row>
    <row r="856" spans="255:257" x14ac:dyDescent="0.2">
      <c r="IU856" s="8">
        <v>35233</v>
      </c>
      <c r="IV856" s="6">
        <v>41.61073825503356</v>
      </c>
      <c r="IW856" s="1">
        <v>0.308</v>
      </c>
    </row>
    <row r="857" spans="255:257" x14ac:dyDescent="0.2">
      <c r="IU857" s="8">
        <v>35234</v>
      </c>
      <c r="IV857" s="6">
        <v>50</v>
      </c>
      <c r="IW857" s="1">
        <v>0.308</v>
      </c>
    </row>
    <row r="858" spans="255:257" x14ac:dyDescent="0.2">
      <c r="IU858" s="8">
        <v>35235</v>
      </c>
      <c r="IV858" s="6">
        <v>50</v>
      </c>
      <c r="IW858" s="1">
        <v>0.308</v>
      </c>
    </row>
    <row r="859" spans="255:257" x14ac:dyDescent="0.2">
      <c r="IU859" s="8">
        <v>35236</v>
      </c>
      <c r="IV859" s="6">
        <v>50</v>
      </c>
      <c r="IW859" s="1">
        <v>0.308</v>
      </c>
    </row>
    <row r="860" spans="255:257" x14ac:dyDescent="0.2">
      <c r="IU860" s="8">
        <v>35237</v>
      </c>
      <c r="IV860" s="6">
        <v>50</v>
      </c>
      <c r="IW860" s="1">
        <v>0.308</v>
      </c>
    </row>
    <row r="861" spans="255:257" x14ac:dyDescent="0.2">
      <c r="IU861" s="8">
        <v>35240</v>
      </c>
      <c r="IV861" s="6">
        <v>50</v>
      </c>
      <c r="IW861" s="1">
        <v>0.308</v>
      </c>
    </row>
    <row r="862" spans="255:257" x14ac:dyDescent="0.2">
      <c r="IU862" s="8">
        <v>35241</v>
      </c>
      <c r="IV862" s="6">
        <v>50</v>
      </c>
      <c r="IW862" s="1">
        <v>0.308</v>
      </c>
    </row>
    <row r="863" spans="255:257" x14ac:dyDescent="0.2">
      <c r="IU863" s="8">
        <v>35242</v>
      </c>
      <c r="IV863" s="6">
        <v>50</v>
      </c>
      <c r="IW863" s="1">
        <v>0.308</v>
      </c>
    </row>
    <row r="864" spans="255:257" x14ac:dyDescent="0.2">
      <c r="IU864" s="8">
        <v>35243</v>
      </c>
      <c r="IV864" s="6">
        <v>50</v>
      </c>
      <c r="IW864" s="1">
        <v>0.308</v>
      </c>
    </row>
    <row r="865" spans="255:257" x14ac:dyDescent="0.2">
      <c r="IU865" s="8">
        <v>35244</v>
      </c>
      <c r="IV865" s="6">
        <v>50</v>
      </c>
      <c r="IW865" s="1">
        <v>0.308</v>
      </c>
    </row>
    <row r="866" spans="255:257" x14ac:dyDescent="0.2">
      <c r="IU866" s="8">
        <v>35247</v>
      </c>
      <c r="IV866" s="6">
        <v>27.058823529411768</v>
      </c>
      <c r="IW866" s="1">
        <v>0.4</v>
      </c>
    </row>
    <row r="867" spans="255:257" x14ac:dyDescent="0.2">
      <c r="IU867" s="8">
        <v>35248</v>
      </c>
      <c r="IV867" s="6">
        <v>21.296296296296291</v>
      </c>
      <c r="IW867" s="1">
        <v>0.308</v>
      </c>
    </row>
    <row r="868" spans="255:257" x14ac:dyDescent="0.2">
      <c r="IU868" s="8">
        <v>35249</v>
      </c>
      <c r="IV868" s="6">
        <v>29.113924050632917</v>
      </c>
      <c r="IW868" s="1">
        <v>0.308</v>
      </c>
    </row>
    <row r="869" spans="255:257" x14ac:dyDescent="0.2">
      <c r="IU869" s="8">
        <v>35251</v>
      </c>
      <c r="IV869" s="6">
        <v>70.886075949367083</v>
      </c>
      <c r="IW869" s="1">
        <v>0.44</v>
      </c>
    </row>
    <row r="870" spans="255:257" x14ac:dyDescent="0.2">
      <c r="IU870" s="8">
        <v>35254</v>
      </c>
      <c r="IV870" s="6">
        <v>67.46987951807229</v>
      </c>
      <c r="IW870" s="1">
        <v>0.42399999999999999</v>
      </c>
    </row>
    <row r="871" spans="255:257" x14ac:dyDescent="0.2">
      <c r="IU871" s="8">
        <v>35255</v>
      </c>
      <c r="IV871" s="6">
        <v>50</v>
      </c>
      <c r="IW871" s="1">
        <v>0.308</v>
      </c>
    </row>
    <row r="872" spans="255:257" x14ac:dyDescent="0.2">
      <c r="IU872" s="8">
        <v>35256</v>
      </c>
      <c r="IV872" s="6">
        <v>50</v>
      </c>
      <c r="IW872" s="1">
        <v>0.308</v>
      </c>
    </row>
    <row r="873" spans="255:257" x14ac:dyDescent="0.2">
      <c r="IU873" s="8">
        <v>35257</v>
      </c>
      <c r="IV873" s="6">
        <v>50</v>
      </c>
      <c r="IW873" s="1">
        <v>0.308</v>
      </c>
    </row>
    <row r="874" spans="255:257" x14ac:dyDescent="0.2">
      <c r="IU874" s="8">
        <v>35258</v>
      </c>
      <c r="IV874" s="6">
        <v>50</v>
      </c>
      <c r="IW874" s="1">
        <v>0.308</v>
      </c>
    </row>
    <row r="875" spans="255:257" x14ac:dyDescent="0.2">
      <c r="IU875" s="8">
        <v>35261</v>
      </c>
      <c r="IV875" s="6">
        <v>50</v>
      </c>
      <c r="IW875" s="1">
        <v>0.308</v>
      </c>
    </row>
    <row r="876" spans="255:257" x14ac:dyDescent="0.2">
      <c r="IU876" s="8">
        <v>35262</v>
      </c>
      <c r="IV876" s="6">
        <v>50</v>
      </c>
      <c r="IW876" s="1">
        <v>0.308</v>
      </c>
    </row>
    <row r="877" spans="255:257" x14ac:dyDescent="0.2">
      <c r="IU877" s="8">
        <v>35263</v>
      </c>
      <c r="IV877" s="6">
        <v>50</v>
      </c>
      <c r="IW877" s="1">
        <v>0.308</v>
      </c>
    </row>
    <row r="878" spans="255:257" x14ac:dyDescent="0.2">
      <c r="IU878" s="8">
        <v>35264</v>
      </c>
      <c r="IV878" s="6">
        <v>50</v>
      </c>
      <c r="IW878" s="1">
        <v>0.308</v>
      </c>
    </row>
    <row r="879" spans="255:257" x14ac:dyDescent="0.2">
      <c r="IU879" s="8">
        <v>35265</v>
      </c>
      <c r="IV879" s="6">
        <v>50</v>
      </c>
      <c r="IW879" s="1">
        <v>0.308</v>
      </c>
    </row>
    <row r="880" spans="255:257" x14ac:dyDescent="0.2">
      <c r="IU880" s="8">
        <v>35268</v>
      </c>
      <c r="IV880" s="6">
        <v>37.078651685393254</v>
      </c>
      <c r="IW880" s="1">
        <v>0.308</v>
      </c>
    </row>
    <row r="881" spans="255:257" x14ac:dyDescent="0.2">
      <c r="IU881" s="8">
        <v>35269</v>
      </c>
      <c r="IV881" s="6">
        <v>50</v>
      </c>
      <c r="IW881" s="1">
        <v>0.308</v>
      </c>
    </row>
    <row r="882" spans="255:257" x14ac:dyDescent="0.2">
      <c r="IU882" s="8">
        <v>35270</v>
      </c>
      <c r="IV882" s="6">
        <v>50</v>
      </c>
      <c r="IW882" s="1">
        <v>0.308</v>
      </c>
    </row>
    <row r="883" spans="255:257" x14ac:dyDescent="0.2">
      <c r="IU883" s="8">
        <v>35271</v>
      </c>
      <c r="IV883" s="6">
        <v>0</v>
      </c>
      <c r="IW883" s="1">
        <v>0.308</v>
      </c>
    </row>
    <row r="884" spans="255:257" x14ac:dyDescent="0.2">
      <c r="IU884" s="8">
        <v>35272</v>
      </c>
      <c r="IV884" s="6">
        <v>0</v>
      </c>
      <c r="IW884" s="1">
        <v>0.308</v>
      </c>
    </row>
    <row r="885" spans="255:257" x14ac:dyDescent="0.2">
      <c r="IU885" s="8">
        <v>35275</v>
      </c>
      <c r="IV885" s="6">
        <v>100</v>
      </c>
      <c r="IW885" s="1">
        <v>0.32400000000000001</v>
      </c>
    </row>
    <row r="886" spans="255:257" x14ac:dyDescent="0.2">
      <c r="IU886" s="8">
        <v>35276</v>
      </c>
      <c r="IV886" s="6">
        <v>50</v>
      </c>
      <c r="IW886" s="1">
        <v>0.308</v>
      </c>
    </row>
    <row r="887" spans="255:257" x14ac:dyDescent="0.2">
      <c r="IU887" s="8">
        <v>35277</v>
      </c>
      <c r="IV887" s="6">
        <v>50</v>
      </c>
      <c r="IW887" s="1">
        <v>0.308</v>
      </c>
    </row>
    <row r="888" spans="255:257" x14ac:dyDescent="0.2">
      <c r="IU888" s="8">
        <v>35278</v>
      </c>
      <c r="IV888" s="6">
        <v>50</v>
      </c>
      <c r="IW888" s="1">
        <v>0.308</v>
      </c>
    </row>
    <row r="889" spans="255:257" x14ac:dyDescent="0.2">
      <c r="IU889" s="8">
        <v>35279</v>
      </c>
      <c r="IV889" s="6">
        <v>50</v>
      </c>
      <c r="IW889" s="1">
        <v>0.308</v>
      </c>
    </row>
    <row r="890" spans="255:257" x14ac:dyDescent="0.2">
      <c r="IU890" s="8">
        <v>35282</v>
      </c>
      <c r="IV890" s="6">
        <v>50</v>
      </c>
      <c r="IW890" s="1">
        <v>0.308</v>
      </c>
    </row>
    <row r="891" spans="255:257" x14ac:dyDescent="0.2">
      <c r="IU891" s="8">
        <v>35283</v>
      </c>
      <c r="IV891" s="6">
        <v>50</v>
      </c>
      <c r="IW891" s="1">
        <v>0.308</v>
      </c>
    </row>
    <row r="892" spans="255:257" x14ac:dyDescent="0.2">
      <c r="IU892" s="8">
        <v>35284</v>
      </c>
      <c r="IV892" s="6">
        <v>50</v>
      </c>
      <c r="IW892" s="1">
        <v>0.308</v>
      </c>
    </row>
    <row r="893" spans="255:257" x14ac:dyDescent="0.2">
      <c r="IU893" s="8">
        <v>35285</v>
      </c>
      <c r="IV893" s="6">
        <v>50</v>
      </c>
      <c r="IW893" s="1">
        <v>0.308</v>
      </c>
    </row>
    <row r="894" spans="255:257" x14ac:dyDescent="0.2">
      <c r="IU894" s="8">
        <v>35286</v>
      </c>
      <c r="IV894" s="6">
        <v>50</v>
      </c>
      <c r="IW894" s="1">
        <v>0.308</v>
      </c>
    </row>
    <row r="895" spans="255:257" x14ac:dyDescent="0.2">
      <c r="IU895" s="8">
        <v>35289</v>
      </c>
      <c r="IV895" s="6">
        <v>50</v>
      </c>
      <c r="IW895" s="1">
        <v>0.308</v>
      </c>
    </row>
    <row r="896" spans="255:257" x14ac:dyDescent="0.2">
      <c r="IU896" s="8">
        <v>35290</v>
      </c>
      <c r="IV896" s="6">
        <v>50</v>
      </c>
      <c r="IW896" s="1">
        <v>0.308</v>
      </c>
    </row>
    <row r="897" spans="255:257" x14ac:dyDescent="0.2">
      <c r="IU897" s="8">
        <v>35291</v>
      </c>
      <c r="IV897" s="6">
        <v>50</v>
      </c>
      <c r="IW897" s="1">
        <v>0.308</v>
      </c>
    </row>
    <row r="898" spans="255:257" x14ac:dyDescent="0.2">
      <c r="IU898" s="8">
        <v>35292</v>
      </c>
      <c r="IV898" s="6">
        <v>50</v>
      </c>
      <c r="IW898" s="1">
        <v>0.308</v>
      </c>
    </row>
    <row r="899" spans="255:257" x14ac:dyDescent="0.2">
      <c r="IU899" s="8">
        <v>35293</v>
      </c>
      <c r="IV899" s="6">
        <v>0</v>
      </c>
      <c r="IW899" s="1">
        <v>0.308</v>
      </c>
    </row>
    <row r="900" spans="255:257" x14ac:dyDescent="0.2">
      <c r="IU900" s="8">
        <v>35296</v>
      </c>
      <c r="IV900" s="6">
        <v>100</v>
      </c>
      <c r="IW900" s="1">
        <v>0.308</v>
      </c>
    </row>
    <row r="901" spans="255:257" x14ac:dyDescent="0.2">
      <c r="IU901" s="8">
        <v>35297</v>
      </c>
      <c r="IV901" s="6">
        <v>100</v>
      </c>
      <c r="IW901" s="1">
        <v>0.308</v>
      </c>
    </row>
    <row r="902" spans="255:257" x14ac:dyDescent="0.2">
      <c r="IU902" s="8">
        <v>35298</v>
      </c>
      <c r="IV902" s="6">
        <v>100</v>
      </c>
      <c r="IW902" s="1">
        <v>0.308</v>
      </c>
    </row>
    <row r="903" spans="255:257" x14ac:dyDescent="0.2">
      <c r="IU903" s="8">
        <v>35299</v>
      </c>
      <c r="IV903" s="6">
        <v>100</v>
      </c>
      <c r="IW903" s="1">
        <v>0.308</v>
      </c>
    </row>
    <row r="904" spans="255:257" x14ac:dyDescent="0.2">
      <c r="IU904" s="8">
        <v>35300</v>
      </c>
      <c r="IV904" s="6">
        <v>100</v>
      </c>
      <c r="IW904" s="1">
        <v>0.308</v>
      </c>
    </row>
    <row r="905" spans="255:257" x14ac:dyDescent="0.2">
      <c r="IU905" s="8">
        <v>35303</v>
      </c>
      <c r="IV905" s="6">
        <v>100</v>
      </c>
      <c r="IW905" s="1">
        <v>0.308</v>
      </c>
    </row>
    <row r="906" spans="255:257" x14ac:dyDescent="0.2">
      <c r="IU906" s="8">
        <v>35304</v>
      </c>
      <c r="IV906" s="6">
        <v>100</v>
      </c>
      <c r="IW906" s="1">
        <v>0.308</v>
      </c>
    </row>
    <row r="907" spans="255:257" x14ac:dyDescent="0.2">
      <c r="IU907" s="8">
        <v>35305</v>
      </c>
      <c r="IV907" s="6">
        <v>100</v>
      </c>
      <c r="IW907" s="1">
        <v>0.308</v>
      </c>
    </row>
    <row r="908" spans="255:257" x14ac:dyDescent="0.2">
      <c r="IU908" s="8">
        <v>35306</v>
      </c>
      <c r="IV908" s="6">
        <v>100</v>
      </c>
      <c r="IW908" s="1">
        <v>0.308</v>
      </c>
    </row>
    <row r="909" spans="255:257" x14ac:dyDescent="0.2">
      <c r="IU909" s="8">
        <v>35307</v>
      </c>
      <c r="IV909" s="6">
        <v>100</v>
      </c>
      <c r="IW909" s="1">
        <v>0.308</v>
      </c>
    </row>
    <row r="910" spans="255:257" x14ac:dyDescent="0.2">
      <c r="IU910" s="8">
        <v>35311</v>
      </c>
      <c r="IV910" s="6">
        <v>100</v>
      </c>
      <c r="IW910" s="1">
        <v>0.308</v>
      </c>
    </row>
    <row r="911" spans="255:257" x14ac:dyDescent="0.2">
      <c r="IU911" s="8">
        <v>35312</v>
      </c>
      <c r="IV911" s="6">
        <v>100</v>
      </c>
      <c r="IW911" s="1">
        <v>0.308</v>
      </c>
    </row>
    <row r="912" spans="255:257" x14ac:dyDescent="0.2">
      <c r="IU912" s="8">
        <v>35313</v>
      </c>
      <c r="IV912" s="6">
        <v>100</v>
      </c>
      <c r="IW912" s="1">
        <v>0.308</v>
      </c>
    </row>
    <row r="913" spans="255:257" x14ac:dyDescent="0.2">
      <c r="IU913" s="8">
        <v>35314</v>
      </c>
      <c r="IV913" s="6">
        <v>0</v>
      </c>
      <c r="IW913" s="1">
        <v>0.248</v>
      </c>
    </row>
    <row r="914" spans="255:257" x14ac:dyDescent="0.2">
      <c r="IU914" s="8">
        <v>35317</v>
      </c>
      <c r="IV914" s="6">
        <v>0</v>
      </c>
      <c r="IW914" s="1">
        <v>0.248</v>
      </c>
    </row>
    <row r="915" spans="255:257" x14ac:dyDescent="0.2">
      <c r="IU915" s="8">
        <v>35318</v>
      </c>
      <c r="IV915" s="6">
        <v>0</v>
      </c>
      <c r="IW915" s="1">
        <v>0.248</v>
      </c>
    </row>
    <row r="916" spans="255:257" x14ac:dyDescent="0.2">
      <c r="IU916" s="8">
        <v>35319</v>
      </c>
      <c r="IV916" s="6">
        <v>34.782608695652186</v>
      </c>
      <c r="IW916" s="1">
        <v>0.28000000000000003</v>
      </c>
    </row>
    <row r="917" spans="255:257" x14ac:dyDescent="0.2">
      <c r="IU917" s="8">
        <v>35320</v>
      </c>
      <c r="IV917" s="6">
        <v>34.782608695652186</v>
      </c>
      <c r="IW917" s="1">
        <v>0.28000000000000003</v>
      </c>
    </row>
    <row r="918" spans="255:257" x14ac:dyDescent="0.2">
      <c r="IU918" s="8">
        <v>35321</v>
      </c>
      <c r="IV918" s="6">
        <v>34.782608695652186</v>
      </c>
      <c r="IW918" s="1">
        <v>0.28000000000000003</v>
      </c>
    </row>
    <row r="919" spans="255:257" x14ac:dyDescent="0.2">
      <c r="IU919" s="8">
        <v>35324</v>
      </c>
      <c r="IV919" s="6">
        <v>46.428571428571423</v>
      </c>
      <c r="IW919" s="1">
        <v>0.3</v>
      </c>
    </row>
    <row r="920" spans="255:257" x14ac:dyDescent="0.2">
      <c r="IU920" s="8">
        <v>35325</v>
      </c>
      <c r="IV920" s="6">
        <v>46.428571428571423</v>
      </c>
      <c r="IW920" s="1">
        <v>0.3</v>
      </c>
    </row>
    <row r="921" spans="255:257" x14ac:dyDescent="0.2">
      <c r="IU921" s="8">
        <v>35326</v>
      </c>
      <c r="IV921" s="6">
        <v>46.428571428571423</v>
      </c>
      <c r="IW921" s="1">
        <v>0.3</v>
      </c>
    </row>
    <row r="922" spans="255:257" x14ac:dyDescent="0.2">
      <c r="IU922" s="8">
        <v>35327</v>
      </c>
      <c r="IV922" s="6">
        <v>46.428571428571423</v>
      </c>
      <c r="IW922" s="1">
        <v>0.3</v>
      </c>
    </row>
    <row r="923" spans="255:257" x14ac:dyDescent="0.2">
      <c r="IU923" s="8">
        <v>35328</v>
      </c>
      <c r="IV923" s="6">
        <v>46.428571428571423</v>
      </c>
      <c r="IW923" s="1">
        <v>0.3</v>
      </c>
    </row>
    <row r="924" spans="255:257" x14ac:dyDescent="0.2">
      <c r="IU924" s="8">
        <v>35331</v>
      </c>
      <c r="IV924" s="6">
        <v>46.428571428571423</v>
      </c>
      <c r="IW924" s="1">
        <v>0.3</v>
      </c>
    </row>
    <row r="925" spans="255:257" x14ac:dyDescent="0.2">
      <c r="IU925" s="8">
        <v>35332</v>
      </c>
      <c r="IV925" s="6">
        <v>46.428571428571423</v>
      </c>
      <c r="IW925" s="1">
        <v>0.3</v>
      </c>
    </row>
    <row r="926" spans="255:257" x14ac:dyDescent="0.2">
      <c r="IU926" s="8">
        <v>35333</v>
      </c>
      <c r="IV926" s="6">
        <v>46.428571428571423</v>
      </c>
      <c r="IW926" s="1">
        <v>0.3</v>
      </c>
    </row>
    <row r="927" spans="255:257" x14ac:dyDescent="0.2">
      <c r="IU927" s="8">
        <v>35334</v>
      </c>
      <c r="IV927" s="6">
        <v>72.222222222222257</v>
      </c>
      <c r="IW927" s="1">
        <v>0.28000000000000003</v>
      </c>
    </row>
    <row r="928" spans="255:257" x14ac:dyDescent="0.2">
      <c r="IU928" s="8">
        <v>35335</v>
      </c>
      <c r="IV928" s="6">
        <v>72.222222222222257</v>
      </c>
      <c r="IW928" s="1">
        <v>0.28000000000000003</v>
      </c>
    </row>
    <row r="929" spans="255:257" x14ac:dyDescent="0.2">
      <c r="IU929" s="8">
        <v>35338</v>
      </c>
      <c r="IV929" s="6">
        <v>72.222222222222257</v>
      </c>
      <c r="IW929" s="1">
        <v>0.28000000000000003</v>
      </c>
    </row>
    <row r="930" spans="255:257" x14ac:dyDescent="0.2">
      <c r="IU930" s="8">
        <v>35339</v>
      </c>
      <c r="IV930" s="6">
        <v>80.000000000000028</v>
      </c>
      <c r="IW930" s="1">
        <v>0.34</v>
      </c>
    </row>
    <row r="931" spans="255:257" x14ac:dyDescent="0.2">
      <c r="IU931" s="8">
        <v>35340</v>
      </c>
      <c r="IV931" s="6">
        <v>80.000000000000028</v>
      </c>
      <c r="IW931" s="1">
        <v>0.34</v>
      </c>
    </row>
    <row r="932" spans="255:257" x14ac:dyDescent="0.2">
      <c r="IU932" s="8">
        <v>35341</v>
      </c>
      <c r="IV932" s="6">
        <v>80.000000000000028</v>
      </c>
      <c r="IW932" s="1">
        <v>0.34</v>
      </c>
    </row>
    <row r="933" spans="255:257" x14ac:dyDescent="0.2">
      <c r="IU933" s="8">
        <v>35342</v>
      </c>
      <c r="IV933" s="6">
        <v>75.000000000000028</v>
      </c>
      <c r="IW933" s="1">
        <v>0.34</v>
      </c>
    </row>
    <row r="934" spans="255:257" x14ac:dyDescent="0.2">
      <c r="IU934" s="8">
        <v>35345</v>
      </c>
      <c r="IV934" s="6">
        <v>75.000000000000028</v>
      </c>
      <c r="IW934" s="1">
        <v>0.34</v>
      </c>
    </row>
    <row r="935" spans="255:257" x14ac:dyDescent="0.2">
      <c r="IU935" s="8">
        <v>35346</v>
      </c>
      <c r="IV935" s="6">
        <v>75.000000000000028</v>
      </c>
      <c r="IW935" s="1">
        <v>0.34</v>
      </c>
    </row>
    <row r="936" spans="255:257" x14ac:dyDescent="0.2">
      <c r="IU936" s="8">
        <v>35347</v>
      </c>
      <c r="IV936" s="6">
        <v>75.000000000000028</v>
      </c>
      <c r="IW936" s="1">
        <v>0.34</v>
      </c>
    </row>
    <row r="937" spans="255:257" x14ac:dyDescent="0.2">
      <c r="IU937" s="8">
        <v>35348</v>
      </c>
      <c r="IV937" s="6">
        <v>75.000000000000028</v>
      </c>
      <c r="IW937" s="1">
        <v>0.34</v>
      </c>
    </row>
    <row r="938" spans="255:257" x14ac:dyDescent="0.2">
      <c r="IU938" s="8">
        <v>35349</v>
      </c>
      <c r="IV938" s="6">
        <v>75.000000000000028</v>
      </c>
      <c r="IW938" s="1">
        <v>0.34</v>
      </c>
    </row>
    <row r="939" spans="255:257" x14ac:dyDescent="0.2">
      <c r="IU939" s="8">
        <v>35352</v>
      </c>
      <c r="IV939" s="6">
        <v>75.000000000000028</v>
      </c>
      <c r="IW939" s="1">
        <v>0.34</v>
      </c>
    </row>
    <row r="940" spans="255:257" x14ac:dyDescent="0.2">
      <c r="IU940" s="8">
        <v>35353</v>
      </c>
      <c r="IV940" s="6">
        <v>75.000000000000028</v>
      </c>
      <c r="IW940" s="1">
        <v>0.34</v>
      </c>
    </row>
    <row r="941" spans="255:257" x14ac:dyDescent="0.2">
      <c r="IU941" s="8">
        <v>35354</v>
      </c>
      <c r="IV941" s="6">
        <v>100</v>
      </c>
      <c r="IW941" s="1">
        <v>0.34</v>
      </c>
    </row>
    <row r="942" spans="255:257" x14ac:dyDescent="0.2">
      <c r="IU942" s="8">
        <v>35355</v>
      </c>
      <c r="IV942" s="6">
        <v>100</v>
      </c>
      <c r="IW942" s="1">
        <v>0.34</v>
      </c>
    </row>
    <row r="943" spans="255:257" x14ac:dyDescent="0.2">
      <c r="IU943" s="8">
        <v>35356</v>
      </c>
      <c r="IV943" s="6">
        <v>100</v>
      </c>
      <c r="IW943" s="1">
        <v>0.34</v>
      </c>
    </row>
    <row r="944" spans="255:257" x14ac:dyDescent="0.2">
      <c r="IU944" s="8">
        <v>35359</v>
      </c>
      <c r="IV944" s="6">
        <v>100</v>
      </c>
      <c r="IW944" s="1">
        <v>0.34</v>
      </c>
    </row>
    <row r="945" spans="255:257" x14ac:dyDescent="0.2">
      <c r="IU945" s="8">
        <v>35360</v>
      </c>
      <c r="IV945" s="6">
        <v>100</v>
      </c>
      <c r="IW945" s="1">
        <v>0.44</v>
      </c>
    </row>
    <row r="946" spans="255:257" x14ac:dyDescent="0.2">
      <c r="IU946" s="8">
        <v>35361</v>
      </c>
      <c r="IV946" s="6">
        <v>100</v>
      </c>
      <c r="IW946" s="1">
        <v>0.44</v>
      </c>
    </row>
    <row r="947" spans="255:257" x14ac:dyDescent="0.2">
      <c r="IU947" s="8">
        <v>35362</v>
      </c>
      <c r="IV947" s="6">
        <v>100</v>
      </c>
      <c r="IW947" s="1">
        <v>0.44</v>
      </c>
    </row>
    <row r="948" spans="255:257" x14ac:dyDescent="0.2">
      <c r="IU948" s="8">
        <v>35363</v>
      </c>
      <c r="IV948" s="6">
        <v>100</v>
      </c>
      <c r="IW948" s="1">
        <v>0.44</v>
      </c>
    </row>
    <row r="949" spans="255:257" x14ac:dyDescent="0.2">
      <c r="IU949" s="8">
        <v>35366</v>
      </c>
      <c r="IV949" s="6">
        <v>43.103448275862064</v>
      </c>
      <c r="IW949" s="1">
        <v>0.308</v>
      </c>
    </row>
    <row r="950" spans="255:257" x14ac:dyDescent="0.2">
      <c r="IU950" s="8">
        <v>35367</v>
      </c>
      <c r="IV950" s="6">
        <v>43.103448275862064</v>
      </c>
      <c r="IW950" s="1">
        <v>0.308</v>
      </c>
    </row>
    <row r="951" spans="255:257" x14ac:dyDescent="0.2">
      <c r="IU951" s="8">
        <v>35368</v>
      </c>
      <c r="IV951" s="6">
        <v>43.103448275862064</v>
      </c>
      <c r="IW951" s="1">
        <v>0.308</v>
      </c>
    </row>
    <row r="952" spans="255:257" x14ac:dyDescent="0.2">
      <c r="IU952" s="8">
        <v>35369</v>
      </c>
      <c r="IV952" s="6">
        <v>43.103448275862064</v>
      </c>
      <c r="IW952" s="1">
        <v>0.308</v>
      </c>
    </row>
    <row r="953" spans="255:257" x14ac:dyDescent="0.2">
      <c r="IU953" s="8">
        <v>35370</v>
      </c>
      <c r="IV953" s="6">
        <v>43.103448275862064</v>
      </c>
      <c r="IW953" s="1">
        <v>0.308</v>
      </c>
    </row>
    <row r="954" spans="255:257" x14ac:dyDescent="0.2">
      <c r="IU954" s="8">
        <v>35373</v>
      </c>
      <c r="IV954" s="6">
        <v>43.103448275862064</v>
      </c>
      <c r="IW954" s="1">
        <v>0.308</v>
      </c>
    </row>
    <row r="955" spans="255:257" x14ac:dyDescent="0.2">
      <c r="IU955" s="8">
        <v>35374</v>
      </c>
      <c r="IV955" s="6">
        <v>50</v>
      </c>
      <c r="IW955" s="1">
        <v>0.34</v>
      </c>
    </row>
    <row r="956" spans="255:257" x14ac:dyDescent="0.2">
      <c r="IU956" s="8">
        <v>35375</v>
      </c>
      <c r="IV956" s="6">
        <v>50</v>
      </c>
      <c r="IW956" s="1">
        <v>0.34</v>
      </c>
    </row>
    <row r="957" spans="255:257" x14ac:dyDescent="0.2">
      <c r="IU957" s="8">
        <v>35376</v>
      </c>
      <c r="IV957" s="6">
        <v>50</v>
      </c>
      <c r="IW957" s="1">
        <v>0.34</v>
      </c>
    </row>
    <row r="958" spans="255:257" x14ac:dyDescent="0.2">
      <c r="IU958" s="8">
        <v>35377</v>
      </c>
      <c r="IV958" s="6">
        <v>50</v>
      </c>
      <c r="IW958" s="1">
        <v>0.34</v>
      </c>
    </row>
    <row r="959" spans="255:257" x14ac:dyDescent="0.2">
      <c r="IU959" s="8">
        <v>35380</v>
      </c>
      <c r="IV959" s="6">
        <v>12.500000000000014</v>
      </c>
      <c r="IW959" s="1">
        <v>0.248</v>
      </c>
    </row>
    <row r="960" spans="255:257" x14ac:dyDescent="0.2">
      <c r="IU960" s="8">
        <v>35381</v>
      </c>
      <c r="IV960" s="6">
        <v>12.500000000000014</v>
      </c>
      <c r="IW960" s="1">
        <v>0.248</v>
      </c>
    </row>
    <row r="961" spans="255:257" x14ac:dyDescent="0.2">
      <c r="IU961" s="8">
        <v>35382</v>
      </c>
      <c r="IV961" s="6">
        <v>12.500000000000014</v>
      </c>
      <c r="IW961" s="1">
        <v>0.248</v>
      </c>
    </row>
    <row r="962" spans="255:257" x14ac:dyDescent="0.2">
      <c r="IU962" s="8">
        <v>35383</v>
      </c>
      <c r="IV962" s="6">
        <v>12.500000000000014</v>
      </c>
      <c r="IW962" s="1">
        <v>0.248</v>
      </c>
    </row>
    <row r="963" spans="255:257" x14ac:dyDescent="0.2">
      <c r="IU963" s="8">
        <v>35384</v>
      </c>
      <c r="IV963" s="6">
        <v>64.0625</v>
      </c>
      <c r="IW963" s="1">
        <v>0.38</v>
      </c>
    </row>
    <row r="964" spans="255:257" x14ac:dyDescent="0.2">
      <c r="IU964" s="8">
        <v>35387</v>
      </c>
      <c r="IV964" s="6">
        <v>64.0625</v>
      </c>
      <c r="IW964" s="1">
        <v>0.38</v>
      </c>
    </row>
    <row r="965" spans="255:257" x14ac:dyDescent="0.2">
      <c r="IU965" s="8">
        <v>35388</v>
      </c>
      <c r="IV965" s="6">
        <v>64.0625</v>
      </c>
      <c r="IW965" s="1">
        <v>0.38</v>
      </c>
    </row>
    <row r="966" spans="255:257" x14ac:dyDescent="0.2">
      <c r="IU966" s="8">
        <v>35389</v>
      </c>
      <c r="IV966" s="6">
        <v>64.0625</v>
      </c>
      <c r="IW966" s="1">
        <v>0.38</v>
      </c>
    </row>
    <row r="967" spans="255:257" x14ac:dyDescent="0.2">
      <c r="IU967" s="8">
        <v>35390</v>
      </c>
      <c r="IV967" s="6">
        <v>64.0625</v>
      </c>
      <c r="IW967" s="1">
        <v>0.38</v>
      </c>
    </row>
    <row r="968" spans="255:257" x14ac:dyDescent="0.2">
      <c r="IU968" s="8">
        <v>35391</v>
      </c>
      <c r="IV968" s="6">
        <v>64.0625</v>
      </c>
      <c r="IW968" s="1">
        <v>0.38</v>
      </c>
    </row>
    <row r="969" spans="255:257" x14ac:dyDescent="0.2">
      <c r="IU969" s="8">
        <v>35394</v>
      </c>
      <c r="IV969" s="6">
        <v>58.928571428571416</v>
      </c>
      <c r="IW969" s="1">
        <v>0.38</v>
      </c>
    </row>
    <row r="970" spans="255:257" x14ac:dyDescent="0.2">
      <c r="IU970" s="8">
        <v>35395</v>
      </c>
      <c r="IV970" s="6">
        <v>58.928571428571416</v>
      </c>
      <c r="IW970" s="1">
        <v>0.38</v>
      </c>
    </row>
    <row r="971" spans="255:257" x14ac:dyDescent="0.2">
      <c r="IU971" s="8">
        <v>35396</v>
      </c>
      <c r="IV971" s="6">
        <v>58.928571428571416</v>
      </c>
      <c r="IW971" s="1">
        <v>0.38</v>
      </c>
    </row>
    <row r="972" spans="255:257" x14ac:dyDescent="0.2">
      <c r="IU972" s="8">
        <v>35398</v>
      </c>
      <c r="IV972" s="6">
        <v>58.928571428571416</v>
      </c>
      <c r="IW972" s="1">
        <v>0.38</v>
      </c>
    </row>
    <row r="973" spans="255:257" x14ac:dyDescent="0.2">
      <c r="IU973" s="8">
        <v>35401</v>
      </c>
      <c r="IV973" s="6">
        <v>50</v>
      </c>
      <c r="IW973" s="1">
        <v>0.248</v>
      </c>
    </row>
    <row r="974" spans="255:257" x14ac:dyDescent="0.2">
      <c r="IU974" s="8">
        <v>35402</v>
      </c>
      <c r="IV974" s="6">
        <v>62.921348314606746</v>
      </c>
      <c r="IW974" s="1">
        <v>0.34</v>
      </c>
    </row>
    <row r="975" spans="255:257" x14ac:dyDescent="0.2">
      <c r="IU975" s="8">
        <v>35403</v>
      </c>
      <c r="IV975" s="6">
        <v>50</v>
      </c>
      <c r="IW975" s="1">
        <v>0.248</v>
      </c>
    </row>
    <row r="976" spans="255:257" x14ac:dyDescent="0.2">
      <c r="IU976" s="8">
        <v>35404</v>
      </c>
      <c r="IV976" s="6">
        <v>50</v>
      </c>
      <c r="IW976" s="1">
        <v>0.248</v>
      </c>
    </row>
    <row r="977" spans="255:257" x14ac:dyDescent="0.2">
      <c r="IU977" s="8">
        <v>35405</v>
      </c>
      <c r="IV977" s="6">
        <v>29.113924050632917</v>
      </c>
      <c r="IW977" s="1">
        <v>0.248</v>
      </c>
    </row>
    <row r="978" spans="255:257" x14ac:dyDescent="0.2">
      <c r="IU978" s="8">
        <v>35408</v>
      </c>
      <c r="IV978" s="6">
        <v>29.113924050632917</v>
      </c>
      <c r="IW978" s="1">
        <v>0.248</v>
      </c>
    </row>
    <row r="979" spans="255:257" x14ac:dyDescent="0.2">
      <c r="IU979" s="8">
        <v>35409</v>
      </c>
      <c r="IV979" s="6">
        <v>29.113924050632917</v>
      </c>
      <c r="IW979" s="1">
        <v>0.248</v>
      </c>
    </row>
    <row r="980" spans="255:257" x14ac:dyDescent="0.2">
      <c r="IU980" s="8">
        <v>35410</v>
      </c>
      <c r="IV980" s="6">
        <v>26.436781609195407</v>
      </c>
      <c r="IW980" s="1">
        <v>0.216</v>
      </c>
    </row>
    <row r="981" spans="255:257" x14ac:dyDescent="0.2">
      <c r="IU981" s="8">
        <v>35411</v>
      </c>
      <c r="IV981" s="6">
        <v>26.436781609195407</v>
      </c>
      <c r="IW981" s="1">
        <v>0.216</v>
      </c>
    </row>
    <row r="982" spans="255:257" x14ac:dyDescent="0.2">
      <c r="IU982" s="8">
        <v>35412</v>
      </c>
      <c r="IV982" s="6">
        <v>45.762711864406782</v>
      </c>
      <c r="IW982" s="1">
        <v>0.34</v>
      </c>
    </row>
    <row r="983" spans="255:257" x14ac:dyDescent="0.2">
      <c r="IU983" s="8">
        <v>35415</v>
      </c>
      <c r="IV983" s="6">
        <v>45.762711864406782</v>
      </c>
      <c r="IW983" s="1">
        <v>0.34</v>
      </c>
    </row>
    <row r="984" spans="255:257" x14ac:dyDescent="0.2">
      <c r="IU984" s="8">
        <v>35416</v>
      </c>
      <c r="IV984" s="6">
        <v>45.762711864406782</v>
      </c>
      <c r="IW984" s="1">
        <v>0.34</v>
      </c>
    </row>
    <row r="985" spans="255:257" x14ac:dyDescent="0.2">
      <c r="IU985" s="8">
        <v>35417</v>
      </c>
      <c r="IV985" s="6">
        <v>45.762711864406782</v>
      </c>
      <c r="IW985" s="1">
        <v>0.34</v>
      </c>
    </row>
    <row r="986" spans="255:257" x14ac:dyDescent="0.2">
      <c r="IU986" s="8">
        <v>35418</v>
      </c>
      <c r="IV986" s="6">
        <v>45.762711864406782</v>
      </c>
      <c r="IW986" s="1">
        <v>0.34</v>
      </c>
    </row>
    <row r="987" spans="255:257" x14ac:dyDescent="0.2">
      <c r="IU987" s="8">
        <v>35419</v>
      </c>
      <c r="IV987" s="6">
        <v>46.551724137931039</v>
      </c>
      <c r="IW987" s="1">
        <v>0.216</v>
      </c>
    </row>
    <row r="988" spans="255:257" x14ac:dyDescent="0.2">
      <c r="IU988" s="8">
        <v>35422</v>
      </c>
      <c r="IV988" s="6">
        <v>38.613861386138609</v>
      </c>
      <c r="IW988" s="1">
        <v>0.248</v>
      </c>
    </row>
    <row r="989" spans="255:257" x14ac:dyDescent="0.2">
      <c r="IU989" s="8">
        <v>35423</v>
      </c>
      <c r="IV989" s="6">
        <v>50</v>
      </c>
      <c r="IW989" s="1">
        <v>0.248</v>
      </c>
    </row>
    <row r="990" spans="255:257" x14ac:dyDescent="0.2">
      <c r="IU990" s="8">
        <v>35425</v>
      </c>
      <c r="IV990" s="6">
        <v>50</v>
      </c>
      <c r="IW990" s="1">
        <v>0.248</v>
      </c>
    </row>
    <row r="991" spans="255:257" x14ac:dyDescent="0.2">
      <c r="IU991" s="8">
        <v>35426</v>
      </c>
      <c r="IV991" s="6">
        <v>50</v>
      </c>
      <c r="IW991" s="1">
        <v>0.248</v>
      </c>
    </row>
    <row r="992" spans="255:257" x14ac:dyDescent="0.2">
      <c r="IU992" s="8">
        <v>35429</v>
      </c>
      <c r="IV992" s="6">
        <v>50</v>
      </c>
      <c r="IW992" s="1">
        <v>0.248</v>
      </c>
    </row>
    <row r="993" spans="255:257" x14ac:dyDescent="0.2">
      <c r="IU993" s="8">
        <v>35430</v>
      </c>
      <c r="IV993" s="6">
        <v>54.651162790697676</v>
      </c>
      <c r="IW993" s="1">
        <v>0.28000000000000003</v>
      </c>
    </row>
    <row r="994" spans="255:257" x14ac:dyDescent="0.2">
      <c r="IU994" s="8">
        <v>35432</v>
      </c>
      <c r="IV994" s="6">
        <v>60.256410256410263</v>
      </c>
      <c r="IW994" s="1">
        <v>0.28000000000000003</v>
      </c>
    </row>
    <row r="995" spans="255:257" x14ac:dyDescent="0.2">
      <c r="IU995" s="8">
        <v>35433</v>
      </c>
      <c r="IV995" s="6">
        <v>60.256410256410263</v>
      </c>
      <c r="IW995" s="1">
        <v>0.28000000000000003</v>
      </c>
    </row>
    <row r="996" spans="255:257" x14ac:dyDescent="0.2">
      <c r="IU996" s="8">
        <v>35436</v>
      </c>
      <c r="IV996" s="6">
        <v>50</v>
      </c>
      <c r="IW996" s="1">
        <v>0.34</v>
      </c>
    </row>
    <row r="997" spans="255:257" x14ac:dyDescent="0.2">
      <c r="IU997" s="8">
        <v>35437</v>
      </c>
      <c r="IV997" s="6">
        <v>50</v>
      </c>
      <c r="IW997" s="1">
        <v>0.34</v>
      </c>
    </row>
    <row r="998" spans="255:257" x14ac:dyDescent="0.2">
      <c r="IU998" s="8">
        <v>35438</v>
      </c>
      <c r="IV998" s="6">
        <v>53.731343283582085</v>
      </c>
      <c r="IW998" s="1">
        <v>0.36</v>
      </c>
    </row>
    <row r="999" spans="255:257" x14ac:dyDescent="0.2">
      <c r="IU999" s="8">
        <v>35439</v>
      </c>
      <c r="IV999" s="6">
        <v>53.731343283582085</v>
      </c>
      <c r="IW999" s="1">
        <v>0.36</v>
      </c>
    </row>
    <row r="1000" spans="255:257" x14ac:dyDescent="0.2">
      <c r="IU1000" s="8">
        <v>35440</v>
      </c>
      <c r="IV1000" s="6">
        <v>53.731343283582085</v>
      </c>
      <c r="IW1000" s="1">
        <v>0.36</v>
      </c>
    </row>
    <row r="1001" spans="255:257" x14ac:dyDescent="0.2">
      <c r="IU1001" s="8">
        <v>35443</v>
      </c>
      <c r="IV1001" s="6">
        <v>100</v>
      </c>
      <c r="IW1001" s="1">
        <v>0.36</v>
      </c>
    </row>
    <row r="1002" spans="255:257" x14ac:dyDescent="0.2">
      <c r="IU1002" s="8">
        <v>35444</v>
      </c>
      <c r="IV1002" s="6">
        <v>100</v>
      </c>
      <c r="IW1002" s="1">
        <v>0.36</v>
      </c>
    </row>
    <row r="1003" spans="255:257" x14ac:dyDescent="0.2">
      <c r="IU1003" s="8">
        <v>35445</v>
      </c>
      <c r="IV1003" s="6">
        <v>100</v>
      </c>
      <c r="IW1003" s="1">
        <v>0.36</v>
      </c>
    </row>
    <row r="1004" spans="255:257" x14ac:dyDescent="0.2">
      <c r="IU1004" s="8">
        <v>35446</v>
      </c>
      <c r="IV1004" s="6">
        <v>100</v>
      </c>
      <c r="IW1004" s="1">
        <v>0.36</v>
      </c>
    </row>
    <row r="1005" spans="255:257" x14ac:dyDescent="0.2">
      <c r="IU1005" s="8">
        <v>35447</v>
      </c>
      <c r="IV1005" s="6">
        <v>100</v>
      </c>
      <c r="IW1005" s="1">
        <v>0.5</v>
      </c>
    </row>
    <row r="1006" spans="255:257" x14ac:dyDescent="0.2">
      <c r="IU1006" s="8">
        <v>35450</v>
      </c>
      <c r="IV1006" s="6">
        <v>100</v>
      </c>
      <c r="IW1006" s="1">
        <v>0.5</v>
      </c>
    </row>
    <row r="1007" spans="255:257" x14ac:dyDescent="0.2">
      <c r="IU1007" s="8">
        <v>35451</v>
      </c>
      <c r="IV1007" s="6">
        <v>59.459459459459445</v>
      </c>
      <c r="IW1007" s="1">
        <v>0.35</v>
      </c>
    </row>
    <row r="1008" spans="255:257" x14ac:dyDescent="0.2">
      <c r="IU1008" s="8">
        <v>35452</v>
      </c>
      <c r="IV1008" s="6">
        <v>59.459459459459445</v>
      </c>
      <c r="IW1008" s="1">
        <v>0.35</v>
      </c>
    </row>
    <row r="1009" spans="255:257" x14ac:dyDescent="0.2">
      <c r="IU1009" s="8">
        <v>35453</v>
      </c>
      <c r="IV1009" s="6">
        <v>70</v>
      </c>
      <c r="IW1009" s="1">
        <v>0.48</v>
      </c>
    </row>
    <row r="1010" spans="255:257" x14ac:dyDescent="0.2">
      <c r="IU1010" s="8">
        <v>35454</v>
      </c>
      <c r="IV1010" s="6">
        <v>53.211009174311926</v>
      </c>
      <c r="IW1010" s="1">
        <v>0.375</v>
      </c>
    </row>
    <row r="1011" spans="255:257" x14ac:dyDescent="0.2">
      <c r="IU1011" s="8">
        <v>35457</v>
      </c>
      <c r="IV1011" s="6">
        <v>53.211009174311926</v>
      </c>
      <c r="IW1011" s="1">
        <v>0.375</v>
      </c>
    </row>
    <row r="1012" spans="255:257" x14ac:dyDescent="0.2">
      <c r="IU1012" s="8">
        <v>35458</v>
      </c>
      <c r="IV1012" s="6">
        <v>51.428571428571431</v>
      </c>
      <c r="IW1012" s="1">
        <v>0.375</v>
      </c>
    </row>
    <row r="1013" spans="255:257" x14ac:dyDescent="0.2">
      <c r="IU1013" s="8">
        <v>35459</v>
      </c>
      <c r="IV1013" s="6">
        <v>60.769230769230766</v>
      </c>
      <c r="IW1013" s="1">
        <v>0.5</v>
      </c>
    </row>
    <row r="1014" spans="255:257" x14ac:dyDescent="0.2">
      <c r="IU1014" s="8">
        <v>35460</v>
      </c>
      <c r="IV1014" s="6">
        <v>69.570405727923628</v>
      </c>
      <c r="IW1014" s="1">
        <v>0.68799999999999994</v>
      </c>
    </row>
    <row r="1015" spans="255:257" x14ac:dyDescent="0.2">
      <c r="IU1015" s="8">
        <v>35461</v>
      </c>
      <c r="IV1015" s="6">
        <v>67.011494252873575</v>
      </c>
      <c r="IW1015" s="1">
        <v>0.65600000000000003</v>
      </c>
    </row>
    <row r="1016" spans="255:257" x14ac:dyDescent="0.2">
      <c r="IU1016" s="8">
        <v>35464</v>
      </c>
      <c r="IV1016" s="6">
        <v>54.182156133828997</v>
      </c>
      <c r="IW1016" s="1">
        <v>0.45</v>
      </c>
    </row>
    <row r="1017" spans="255:257" x14ac:dyDescent="0.2">
      <c r="IU1017" s="8">
        <v>35465</v>
      </c>
      <c r="IV1017" s="6">
        <v>55.424954792043394</v>
      </c>
      <c r="IW1017" s="1">
        <v>0.48</v>
      </c>
    </row>
    <row r="1018" spans="255:257" x14ac:dyDescent="0.2">
      <c r="IU1018" s="8">
        <v>35466</v>
      </c>
      <c r="IV1018" s="6">
        <v>54.879140555058186</v>
      </c>
      <c r="IW1018" s="1">
        <v>0.46899999999999997</v>
      </c>
    </row>
    <row r="1019" spans="255:257" x14ac:dyDescent="0.2">
      <c r="IU1019" s="8">
        <v>35467</v>
      </c>
      <c r="IV1019" s="6">
        <v>47.971602434077077</v>
      </c>
      <c r="IW1019" s="1">
        <v>0.46</v>
      </c>
    </row>
    <row r="1020" spans="255:257" x14ac:dyDescent="0.2">
      <c r="IU1020" s="8">
        <v>35468</v>
      </c>
      <c r="IV1020" s="6">
        <v>45.480769230769226</v>
      </c>
      <c r="IW1020" s="1">
        <v>0.40600000000000003</v>
      </c>
    </row>
    <row r="1021" spans="255:257" x14ac:dyDescent="0.2">
      <c r="IU1021" s="8">
        <v>35471</v>
      </c>
      <c r="IV1021" s="6">
        <v>57.621951219512205</v>
      </c>
      <c r="IW1021" s="1">
        <v>0.5</v>
      </c>
    </row>
    <row r="1022" spans="255:257" x14ac:dyDescent="0.2">
      <c r="IU1022" s="8">
        <v>35472</v>
      </c>
      <c r="IV1022" s="6">
        <v>53.795066413662241</v>
      </c>
      <c r="IW1022" s="1">
        <v>0.43</v>
      </c>
    </row>
    <row r="1023" spans="255:257" x14ac:dyDescent="0.2">
      <c r="IU1023" s="8">
        <v>35473</v>
      </c>
      <c r="IV1023" s="6">
        <v>51.00603621730383</v>
      </c>
      <c r="IW1023" s="1">
        <v>0.5</v>
      </c>
    </row>
    <row r="1024" spans="255:257" x14ac:dyDescent="0.2">
      <c r="IU1024" s="8">
        <v>35474</v>
      </c>
      <c r="IV1024" s="6">
        <v>57.03037120359955</v>
      </c>
      <c r="IW1024" s="1">
        <v>0.5</v>
      </c>
    </row>
    <row r="1025" spans="255:257" x14ac:dyDescent="0.2">
      <c r="IU1025" s="8">
        <v>35475</v>
      </c>
      <c r="IV1025" s="6">
        <v>57.03037120359955</v>
      </c>
      <c r="IW1025" s="1">
        <v>0.5</v>
      </c>
    </row>
    <row r="1026" spans="255:257" x14ac:dyDescent="0.2">
      <c r="IU1026" s="8">
        <v>35479</v>
      </c>
      <c r="IV1026" s="6">
        <v>57.03037120359955</v>
      </c>
      <c r="IW1026" s="1">
        <v>0.5</v>
      </c>
    </row>
    <row r="1027" spans="255:257" x14ac:dyDescent="0.2">
      <c r="IU1027" s="8">
        <v>35480</v>
      </c>
      <c r="IV1027" s="6">
        <v>46.246973365617428</v>
      </c>
      <c r="IW1027" s="1">
        <v>0.438</v>
      </c>
    </row>
    <row r="1028" spans="255:257" x14ac:dyDescent="0.2">
      <c r="IU1028" s="8">
        <v>35481</v>
      </c>
      <c r="IV1028" s="6">
        <v>39.344262295081968</v>
      </c>
      <c r="IW1028" s="1">
        <v>0.53200000000000003</v>
      </c>
    </row>
    <row r="1029" spans="255:257" x14ac:dyDescent="0.2">
      <c r="IU1029" s="8">
        <v>35482</v>
      </c>
      <c r="IV1029" s="6">
        <v>41.142857142857146</v>
      </c>
      <c r="IW1029" s="1">
        <v>0.53200000000000003</v>
      </c>
    </row>
    <row r="1030" spans="255:257" x14ac:dyDescent="0.2">
      <c r="IU1030" s="8">
        <v>35485</v>
      </c>
      <c r="IV1030" s="6">
        <v>58.299595141700408</v>
      </c>
      <c r="IW1030" s="1">
        <v>0.53200000000000003</v>
      </c>
    </row>
    <row r="1031" spans="255:257" x14ac:dyDescent="0.2">
      <c r="IU1031" s="8">
        <v>35486</v>
      </c>
      <c r="IV1031" s="6">
        <v>41.545893719806756</v>
      </c>
      <c r="IW1031" s="1">
        <v>0.375</v>
      </c>
    </row>
    <row r="1032" spans="255:257" x14ac:dyDescent="0.2">
      <c r="IU1032" s="8">
        <v>35487</v>
      </c>
      <c r="IV1032" s="6">
        <v>42.295081967213115</v>
      </c>
      <c r="IW1032" s="1">
        <v>0.375</v>
      </c>
    </row>
    <row r="1033" spans="255:257" x14ac:dyDescent="0.2">
      <c r="IU1033" s="8">
        <v>35488</v>
      </c>
      <c r="IV1033" s="6">
        <v>42.928452579034946</v>
      </c>
      <c r="IW1033" s="1">
        <v>0.375</v>
      </c>
    </row>
    <row r="1034" spans="255:257" x14ac:dyDescent="0.2">
      <c r="IU1034" s="8">
        <v>35489</v>
      </c>
      <c r="IV1034" s="6">
        <v>58.948863636363633</v>
      </c>
      <c r="IW1034" s="1">
        <v>0.53200000000000003</v>
      </c>
    </row>
    <row r="1035" spans="255:257" x14ac:dyDescent="0.2">
      <c r="IU1035" s="8">
        <v>35492</v>
      </c>
      <c r="IV1035" s="6">
        <v>52.622950819672127</v>
      </c>
      <c r="IW1035" s="1">
        <v>0.53200000000000003</v>
      </c>
    </row>
    <row r="1036" spans="255:257" x14ac:dyDescent="0.2">
      <c r="IU1036" s="8">
        <v>35493</v>
      </c>
      <c r="IV1036" s="6">
        <v>59.444444444444443</v>
      </c>
      <c r="IW1036" s="1">
        <v>0.53200000000000003</v>
      </c>
    </row>
    <row r="1037" spans="255:257" x14ac:dyDescent="0.2">
      <c r="IU1037" s="8">
        <v>35494</v>
      </c>
      <c r="IV1037" s="6">
        <v>53.404255319148938</v>
      </c>
      <c r="IW1037" s="1">
        <v>0.53200000000000003</v>
      </c>
    </row>
    <row r="1038" spans="255:257" x14ac:dyDescent="0.2">
      <c r="IU1038" s="8">
        <v>35495</v>
      </c>
      <c r="IV1038" s="6">
        <v>53.404255319148938</v>
      </c>
      <c r="IW1038" s="1">
        <v>0.53200000000000003</v>
      </c>
    </row>
    <row r="1039" spans="255:257" x14ac:dyDescent="0.2">
      <c r="IU1039" s="8">
        <v>35496</v>
      </c>
      <c r="IV1039" s="6">
        <v>53.404255319148938</v>
      </c>
      <c r="IW1039" s="1">
        <v>0.53200000000000003</v>
      </c>
    </row>
    <row r="1040" spans="255:257" x14ac:dyDescent="0.2">
      <c r="IU1040" s="8">
        <v>35499</v>
      </c>
      <c r="IV1040" s="6">
        <v>50</v>
      </c>
      <c r="IW1040" s="1">
        <v>0.5</v>
      </c>
    </row>
    <row r="1041" spans="255:257" x14ac:dyDescent="0.2">
      <c r="IU1041" s="8">
        <v>35500</v>
      </c>
      <c r="IV1041" s="6">
        <v>69.856459330143537</v>
      </c>
      <c r="IW1041" s="1">
        <v>0.68700000000000006</v>
      </c>
    </row>
    <row r="1042" spans="255:257" x14ac:dyDescent="0.2">
      <c r="IU1042" s="8">
        <v>35501</v>
      </c>
      <c r="IV1042" s="6">
        <v>49.927431059506532</v>
      </c>
      <c r="IW1042" s="1">
        <v>0.53100000000000003</v>
      </c>
    </row>
    <row r="1043" spans="255:257" x14ac:dyDescent="0.2">
      <c r="IU1043" s="8">
        <v>35502</v>
      </c>
      <c r="IV1043" s="6">
        <v>59.171597633136088</v>
      </c>
      <c r="IW1043" s="1">
        <v>0.68700000000000006</v>
      </c>
    </row>
    <row r="1044" spans="255:257" x14ac:dyDescent="0.2">
      <c r="IU1044" s="8">
        <v>35503</v>
      </c>
      <c r="IV1044" s="6">
        <v>60.616438356164373</v>
      </c>
      <c r="IW1044" s="1">
        <v>0.71799999999999997</v>
      </c>
    </row>
    <row r="1045" spans="255:257" x14ac:dyDescent="0.2">
      <c r="IU1045" s="8">
        <v>35506</v>
      </c>
      <c r="IV1045" s="6">
        <v>60.685714285714283</v>
      </c>
      <c r="IW1045" s="1">
        <v>0.56200000000000006</v>
      </c>
    </row>
    <row r="1046" spans="255:257" x14ac:dyDescent="0.2">
      <c r="IU1046" s="8">
        <v>35507</v>
      </c>
      <c r="IV1046" s="6">
        <v>65.599999999999994</v>
      </c>
      <c r="IW1046" s="1">
        <v>0.68700000000000006</v>
      </c>
    </row>
    <row r="1047" spans="255:257" x14ac:dyDescent="0.2">
      <c r="IU1047" s="8">
        <v>35508</v>
      </c>
      <c r="IV1047" s="6">
        <v>65.599999999999994</v>
      </c>
      <c r="IW1047" s="1">
        <v>0.68700000000000006</v>
      </c>
    </row>
    <row r="1048" spans="255:257" x14ac:dyDescent="0.2">
      <c r="IU1048" s="8">
        <v>35509</v>
      </c>
      <c r="IV1048" s="6">
        <v>46.986817325800381</v>
      </c>
      <c r="IW1048" s="1">
        <v>0.46800000000000003</v>
      </c>
    </row>
    <row r="1049" spans="255:257" x14ac:dyDescent="0.2">
      <c r="IU1049" s="8">
        <v>35510</v>
      </c>
      <c r="IV1049" s="6">
        <v>49.955555555555563</v>
      </c>
      <c r="IW1049" s="1">
        <v>0.53100000000000003</v>
      </c>
    </row>
    <row r="1050" spans="255:257" x14ac:dyDescent="0.2">
      <c r="IU1050" s="8">
        <v>35513</v>
      </c>
      <c r="IV1050" s="6">
        <v>52.569502948609944</v>
      </c>
      <c r="IW1050" s="1">
        <v>0.59299999999999997</v>
      </c>
    </row>
    <row r="1051" spans="255:257" x14ac:dyDescent="0.2">
      <c r="IU1051" s="8">
        <v>35514</v>
      </c>
      <c r="IV1051" s="6">
        <v>52.569502948609944</v>
      </c>
      <c r="IW1051" s="1">
        <v>0.59299999999999997</v>
      </c>
    </row>
    <row r="1052" spans="255:257" x14ac:dyDescent="0.2">
      <c r="IU1052" s="8">
        <v>35515</v>
      </c>
      <c r="IV1052" s="6">
        <v>56.049960967993762</v>
      </c>
      <c r="IW1052" s="1">
        <v>0.68700000000000006</v>
      </c>
    </row>
    <row r="1053" spans="255:257" x14ac:dyDescent="0.2">
      <c r="IU1053" s="8">
        <v>35516</v>
      </c>
      <c r="IV1053" s="6">
        <v>56.049960967993762</v>
      </c>
      <c r="IW1053" s="1">
        <v>0.68700000000000006</v>
      </c>
    </row>
    <row r="1054" spans="255:257" x14ac:dyDescent="0.2">
      <c r="IU1054" s="8">
        <v>35520</v>
      </c>
      <c r="IV1054" s="6">
        <v>57.485988791032831</v>
      </c>
      <c r="IW1054" s="1">
        <v>0.68700000000000006</v>
      </c>
    </row>
    <row r="1055" spans="255:257" x14ac:dyDescent="0.2">
      <c r="IU1055" s="8">
        <v>35521</v>
      </c>
      <c r="IV1055" s="6">
        <v>47.241992882562272</v>
      </c>
      <c r="IW1055" s="1">
        <v>0.625</v>
      </c>
    </row>
    <row r="1056" spans="255:257" x14ac:dyDescent="0.2">
      <c r="IU1056" s="8">
        <v>35522</v>
      </c>
      <c r="IV1056" s="6">
        <v>60.018298261665137</v>
      </c>
      <c r="IW1056" s="1">
        <v>0.75</v>
      </c>
    </row>
    <row r="1057" spans="255:257" x14ac:dyDescent="0.2">
      <c r="IU1057" s="8">
        <v>35523</v>
      </c>
      <c r="IV1057" s="6">
        <v>47.080979284369114</v>
      </c>
      <c r="IW1057" s="1">
        <v>0.625</v>
      </c>
    </row>
    <row r="1058" spans="255:257" x14ac:dyDescent="0.2">
      <c r="IU1058" s="8">
        <v>35524</v>
      </c>
      <c r="IV1058" s="6">
        <v>45.489815712900096</v>
      </c>
      <c r="IW1058" s="1">
        <v>0.625</v>
      </c>
    </row>
    <row r="1059" spans="255:257" x14ac:dyDescent="0.2">
      <c r="IU1059" s="8">
        <v>35527</v>
      </c>
      <c r="IV1059" s="6">
        <v>53.599999999999994</v>
      </c>
      <c r="IW1059" s="1">
        <v>0.625</v>
      </c>
    </row>
    <row r="1060" spans="255:257" x14ac:dyDescent="0.2">
      <c r="IU1060" s="8">
        <v>35528</v>
      </c>
      <c r="IV1060" s="6">
        <v>45.86666666666666</v>
      </c>
      <c r="IW1060" s="1">
        <v>0.625</v>
      </c>
    </row>
    <row r="1061" spans="255:257" x14ac:dyDescent="0.2">
      <c r="IU1061" s="8">
        <v>35529</v>
      </c>
      <c r="IV1061" s="6">
        <v>45.86666666666666</v>
      </c>
      <c r="IW1061" s="1">
        <v>0.625</v>
      </c>
    </row>
    <row r="1062" spans="255:257" x14ac:dyDescent="0.2">
      <c r="IU1062" s="8">
        <v>35530</v>
      </c>
      <c r="IV1062" s="6">
        <v>64.783427495291903</v>
      </c>
      <c r="IW1062" s="1">
        <v>0.625</v>
      </c>
    </row>
    <row r="1063" spans="255:257" x14ac:dyDescent="0.2">
      <c r="IU1063" s="8">
        <v>35531</v>
      </c>
      <c r="IV1063" s="6">
        <v>60.042735042735039</v>
      </c>
      <c r="IW1063" s="1">
        <v>0.625</v>
      </c>
    </row>
    <row r="1064" spans="255:257" x14ac:dyDescent="0.2">
      <c r="IU1064" s="8">
        <v>35534</v>
      </c>
      <c r="IV1064" s="6">
        <v>53.940886699507395</v>
      </c>
      <c r="IW1064" s="1">
        <v>0.625</v>
      </c>
    </row>
    <row r="1065" spans="255:257" x14ac:dyDescent="0.2">
      <c r="IU1065" s="8">
        <v>35535</v>
      </c>
      <c r="IV1065" s="6">
        <v>53.940886699507395</v>
      </c>
      <c r="IW1065" s="1">
        <v>0.625</v>
      </c>
    </row>
    <row r="1066" spans="255:257" x14ac:dyDescent="0.2">
      <c r="IU1066" s="8">
        <v>35536</v>
      </c>
      <c r="IV1066" s="6">
        <v>40.064102564102555</v>
      </c>
      <c r="IW1066" s="1">
        <v>0.625</v>
      </c>
    </row>
    <row r="1067" spans="255:257" x14ac:dyDescent="0.2">
      <c r="IU1067" s="8">
        <v>35537</v>
      </c>
      <c r="IV1067" s="6">
        <v>40.064102564102555</v>
      </c>
      <c r="IW1067" s="1">
        <v>0.625</v>
      </c>
    </row>
    <row r="1068" spans="255:257" x14ac:dyDescent="0.2">
      <c r="IU1068" s="8">
        <v>35538</v>
      </c>
      <c r="IV1068" s="6">
        <v>40.064102564102555</v>
      </c>
      <c r="IW1068" s="1">
        <v>0.625</v>
      </c>
    </row>
    <row r="1069" spans="255:257" x14ac:dyDescent="0.2">
      <c r="IU1069" s="8">
        <v>35541</v>
      </c>
      <c r="IV1069" s="6">
        <v>55.516014234875449</v>
      </c>
      <c r="IW1069" s="1">
        <v>0.65600000000000003</v>
      </c>
    </row>
    <row r="1070" spans="255:257" x14ac:dyDescent="0.2">
      <c r="IU1070" s="8">
        <v>35542</v>
      </c>
      <c r="IV1070" s="6">
        <v>19.87179487179489</v>
      </c>
      <c r="IW1070" s="1">
        <v>0.65600000000000003</v>
      </c>
    </row>
    <row r="1071" spans="255:257" x14ac:dyDescent="0.2">
      <c r="IU1071" s="8">
        <v>35543</v>
      </c>
      <c r="IV1071" s="6">
        <v>100</v>
      </c>
      <c r="IW1071" s="1">
        <v>0.65600000000000003</v>
      </c>
    </row>
    <row r="1072" spans="255:257" x14ac:dyDescent="0.2">
      <c r="IU1072" s="8">
        <v>35544</v>
      </c>
      <c r="IV1072" s="6">
        <v>100</v>
      </c>
      <c r="IW1072" s="1">
        <v>0.71799999999999997</v>
      </c>
    </row>
    <row r="1073" spans="255:257" x14ac:dyDescent="0.2">
      <c r="IU1073" s="8">
        <v>35545</v>
      </c>
      <c r="IV1073" s="6">
        <v>100</v>
      </c>
      <c r="IW1073" s="1">
        <v>0.75</v>
      </c>
    </row>
    <row r="1074" spans="255:257" x14ac:dyDescent="0.2">
      <c r="IU1074" s="8">
        <v>35548</v>
      </c>
      <c r="IV1074" s="6">
        <v>100</v>
      </c>
      <c r="IW1074" s="1">
        <v>0.75</v>
      </c>
    </row>
    <row r="1075" spans="255:257" x14ac:dyDescent="0.2">
      <c r="IU1075" s="8">
        <v>35549</v>
      </c>
      <c r="IV1075" s="6">
        <v>100</v>
      </c>
      <c r="IW1075" s="1">
        <v>0.75</v>
      </c>
    </row>
    <row r="1076" spans="255:257" x14ac:dyDescent="0.2">
      <c r="IU1076" s="8">
        <v>35550</v>
      </c>
      <c r="IV1076" s="6">
        <v>100</v>
      </c>
      <c r="IW1076" s="1">
        <v>0.75</v>
      </c>
    </row>
    <row r="1077" spans="255:257" x14ac:dyDescent="0.2">
      <c r="IU1077" s="8">
        <v>35551</v>
      </c>
      <c r="IV1077" s="6">
        <v>79.617834394904449</v>
      </c>
      <c r="IW1077" s="1">
        <v>0.71799999999999997</v>
      </c>
    </row>
    <row r="1078" spans="255:257" x14ac:dyDescent="0.2">
      <c r="IU1078" s="8">
        <v>35552</v>
      </c>
      <c r="IV1078" s="6">
        <v>79.617834394904449</v>
      </c>
      <c r="IW1078" s="1">
        <v>0.71799999999999997</v>
      </c>
    </row>
    <row r="1079" spans="255:257" x14ac:dyDescent="0.2">
      <c r="IU1079" s="8">
        <v>35555</v>
      </c>
      <c r="IV1079" s="6">
        <v>50</v>
      </c>
      <c r="IW1079" s="1">
        <v>0.625</v>
      </c>
    </row>
    <row r="1080" spans="255:257" x14ac:dyDescent="0.2">
      <c r="IU1080" s="8">
        <v>35556</v>
      </c>
      <c r="IV1080" s="6">
        <v>63.556851311953352</v>
      </c>
      <c r="IW1080" s="1">
        <v>0.71799999999999997</v>
      </c>
    </row>
    <row r="1081" spans="255:257" x14ac:dyDescent="0.2">
      <c r="IU1081" s="8">
        <v>35557</v>
      </c>
      <c r="IV1081" s="6">
        <v>53.827160493827165</v>
      </c>
      <c r="IW1081" s="1">
        <v>0.65600000000000003</v>
      </c>
    </row>
    <row r="1082" spans="255:257" x14ac:dyDescent="0.2">
      <c r="IU1082" s="8">
        <v>35558</v>
      </c>
      <c r="IV1082" s="6">
        <v>62.525050100200403</v>
      </c>
      <c r="IW1082" s="1">
        <v>0.75</v>
      </c>
    </row>
    <row r="1083" spans="255:257" x14ac:dyDescent="0.2">
      <c r="IU1083" s="8">
        <v>35559</v>
      </c>
      <c r="IV1083" s="6">
        <v>60.042735042735046</v>
      </c>
      <c r="IW1083" s="1">
        <v>0.75</v>
      </c>
    </row>
    <row r="1084" spans="255:257" x14ac:dyDescent="0.2">
      <c r="IU1084" s="8">
        <v>35562</v>
      </c>
      <c r="IV1084" s="6">
        <v>60.042735042735046</v>
      </c>
      <c r="IW1084" s="1">
        <v>0.75</v>
      </c>
    </row>
    <row r="1085" spans="255:257" x14ac:dyDescent="0.2">
      <c r="IU1085" s="8">
        <v>35563</v>
      </c>
      <c r="IV1085" s="6">
        <v>50</v>
      </c>
      <c r="IW1085" s="1">
        <v>0.65600000000000003</v>
      </c>
    </row>
    <row r="1086" spans="255:257" x14ac:dyDescent="0.2">
      <c r="IU1086" s="8">
        <v>35564</v>
      </c>
      <c r="IV1086" s="6">
        <v>52.693602693602692</v>
      </c>
      <c r="IW1086" s="1">
        <v>0.75</v>
      </c>
    </row>
    <row r="1087" spans="255:257" x14ac:dyDescent="0.2">
      <c r="IU1087" s="8">
        <v>35565</v>
      </c>
      <c r="IV1087" s="6">
        <v>59.097525473071322</v>
      </c>
      <c r="IW1087" s="1">
        <v>0.875</v>
      </c>
    </row>
    <row r="1088" spans="255:257" x14ac:dyDescent="0.2">
      <c r="IU1088" s="8">
        <v>35566</v>
      </c>
      <c r="IV1088" s="6">
        <v>51.984635083226635</v>
      </c>
      <c r="IW1088" s="1">
        <v>0.78100000000000003</v>
      </c>
    </row>
    <row r="1089" spans="255:257" x14ac:dyDescent="0.2">
      <c r="IU1089" s="8">
        <v>35569</v>
      </c>
      <c r="IV1089" s="6">
        <v>55.357142857142861</v>
      </c>
      <c r="IW1089" s="1">
        <v>0.84</v>
      </c>
    </row>
    <row r="1090" spans="255:257" x14ac:dyDescent="0.2">
      <c r="IU1090" s="8">
        <v>35570</v>
      </c>
      <c r="IV1090" s="6">
        <v>59.978655282817506</v>
      </c>
      <c r="IW1090" s="1">
        <v>0.93700000000000006</v>
      </c>
    </row>
    <row r="1091" spans="255:257" x14ac:dyDescent="0.2">
      <c r="IU1091" s="8">
        <v>35571</v>
      </c>
      <c r="IV1091" s="6">
        <v>64.566115702479351</v>
      </c>
      <c r="IW1091" s="1">
        <v>1</v>
      </c>
    </row>
    <row r="1092" spans="255:257" x14ac:dyDescent="0.2">
      <c r="IU1092" s="8">
        <v>35572</v>
      </c>
      <c r="IV1092" s="6">
        <v>64.566115702479351</v>
      </c>
      <c r="IW1092" s="1">
        <v>1</v>
      </c>
    </row>
    <row r="1093" spans="255:257" x14ac:dyDescent="0.2">
      <c r="IU1093" s="8">
        <v>35573</v>
      </c>
      <c r="IV1093" s="6">
        <v>73.319103521878333</v>
      </c>
      <c r="IW1093" s="1">
        <v>1.0620000000000001</v>
      </c>
    </row>
    <row r="1094" spans="255:257" x14ac:dyDescent="0.2">
      <c r="IU1094" s="8">
        <v>35577</v>
      </c>
      <c r="IV1094" s="6">
        <v>65.562913907284781</v>
      </c>
      <c r="IW1094" s="1">
        <v>1</v>
      </c>
    </row>
    <row r="1095" spans="255:257" x14ac:dyDescent="0.2">
      <c r="IU1095" s="8">
        <v>35578</v>
      </c>
      <c r="IV1095" s="6">
        <v>65.490628445424477</v>
      </c>
      <c r="IW1095" s="1">
        <v>0.93700000000000006</v>
      </c>
    </row>
    <row r="1096" spans="255:257" x14ac:dyDescent="0.2">
      <c r="IU1096" s="8">
        <v>35579</v>
      </c>
      <c r="IV1096" s="6">
        <v>65.490628445424477</v>
      </c>
      <c r="IW1096" s="1">
        <v>1.0309999999999999</v>
      </c>
    </row>
    <row r="1097" spans="255:257" x14ac:dyDescent="0.2">
      <c r="IU1097" s="8">
        <v>35580</v>
      </c>
      <c r="IV1097" s="6">
        <v>63.326226012793185</v>
      </c>
      <c r="IW1097" s="1">
        <v>1</v>
      </c>
    </row>
    <row r="1098" spans="255:257" x14ac:dyDescent="0.2">
      <c r="IU1098" s="8">
        <v>35583</v>
      </c>
      <c r="IV1098" s="6">
        <v>63.326226012793185</v>
      </c>
      <c r="IW1098" s="1">
        <v>1</v>
      </c>
    </row>
    <row r="1099" spans="255:257" x14ac:dyDescent="0.2">
      <c r="IU1099" s="8">
        <v>35584</v>
      </c>
      <c r="IV1099" s="6">
        <v>70.379146919431292</v>
      </c>
      <c r="IW1099" s="1">
        <v>1</v>
      </c>
    </row>
    <row r="1100" spans="255:257" x14ac:dyDescent="0.2">
      <c r="IU1100" s="8">
        <v>35585</v>
      </c>
      <c r="IV1100" s="6">
        <v>67.9897567221511</v>
      </c>
      <c r="IW1100" s="1">
        <v>1.0309999999999999</v>
      </c>
    </row>
    <row r="1101" spans="255:257" x14ac:dyDescent="0.2">
      <c r="IU1101" s="8">
        <v>35586</v>
      </c>
      <c r="IV1101" s="6">
        <v>54.13333333333334</v>
      </c>
      <c r="IW1101" s="1">
        <v>0.93700000000000006</v>
      </c>
    </row>
    <row r="1102" spans="255:257" x14ac:dyDescent="0.2">
      <c r="IU1102" s="8">
        <v>35587</v>
      </c>
      <c r="IV1102" s="6">
        <v>61.890243902439032</v>
      </c>
      <c r="IW1102" s="1">
        <v>0.93700000000000006</v>
      </c>
    </row>
    <row r="1103" spans="255:257" x14ac:dyDescent="0.2">
      <c r="IU1103" s="8">
        <v>35590</v>
      </c>
      <c r="IV1103" s="6">
        <v>62.121212121212132</v>
      </c>
      <c r="IW1103" s="1">
        <v>1</v>
      </c>
    </row>
    <row r="1104" spans="255:257" x14ac:dyDescent="0.2">
      <c r="IU1104" s="8">
        <v>35591</v>
      </c>
      <c r="IV1104" s="6">
        <v>55.59502664298401</v>
      </c>
      <c r="IW1104" s="1">
        <v>1</v>
      </c>
    </row>
    <row r="1105" spans="255:257" x14ac:dyDescent="0.2">
      <c r="IU1105" s="8">
        <v>35592</v>
      </c>
      <c r="IV1105" s="6">
        <v>50</v>
      </c>
      <c r="IW1105" s="1">
        <v>1</v>
      </c>
    </row>
    <row r="1106" spans="255:257" x14ac:dyDescent="0.2">
      <c r="IU1106" s="8">
        <v>35593</v>
      </c>
      <c r="IV1106" s="6">
        <v>44.404973357015983</v>
      </c>
      <c r="IW1106" s="1">
        <v>0.93700000000000006</v>
      </c>
    </row>
    <row r="1107" spans="255:257" x14ac:dyDescent="0.2">
      <c r="IU1107" s="8">
        <v>35594</v>
      </c>
      <c r="IV1107" s="6">
        <v>35.338345864661633</v>
      </c>
      <c r="IW1107" s="1">
        <v>0.90600000000000003</v>
      </c>
    </row>
    <row r="1108" spans="255:257" x14ac:dyDescent="0.2">
      <c r="IU1108" s="8">
        <v>35597</v>
      </c>
      <c r="IV1108" s="6">
        <v>39.999999999999993</v>
      </c>
      <c r="IW1108" s="1">
        <v>0.90600000000000003</v>
      </c>
    </row>
    <row r="1109" spans="255:257" x14ac:dyDescent="0.2">
      <c r="IU1109" s="8">
        <v>35598</v>
      </c>
      <c r="IV1109" s="6">
        <v>46.191646191646186</v>
      </c>
      <c r="IW1109" s="1">
        <v>0.90600000000000003</v>
      </c>
    </row>
    <row r="1110" spans="255:257" x14ac:dyDescent="0.2">
      <c r="IU1110" s="8">
        <v>35599</v>
      </c>
      <c r="IV1110" s="6">
        <v>24.999999999999986</v>
      </c>
      <c r="IW1110" s="1">
        <v>0.84299999999999997</v>
      </c>
    </row>
    <row r="1111" spans="255:257" x14ac:dyDescent="0.2">
      <c r="IU1111" s="8">
        <v>35600</v>
      </c>
      <c r="IV1111" s="6">
        <v>33.42175066312997</v>
      </c>
      <c r="IW1111" s="1">
        <v>0.875</v>
      </c>
    </row>
    <row r="1112" spans="255:257" x14ac:dyDescent="0.2">
      <c r="IU1112" s="8">
        <v>35601</v>
      </c>
      <c r="IV1112" s="6">
        <v>33.42175066312997</v>
      </c>
      <c r="IW1112" s="1">
        <v>0.875</v>
      </c>
    </row>
    <row r="1113" spans="255:257" x14ac:dyDescent="0.2">
      <c r="IU1113" s="8">
        <v>35604</v>
      </c>
      <c r="IV1113" s="6">
        <v>33.42175066312997</v>
      </c>
      <c r="IW1113" s="1">
        <v>0.875</v>
      </c>
    </row>
    <row r="1114" spans="255:257" x14ac:dyDescent="0.2">
      <c r="IU1114" s="8">
        <v>35605</v>
      </c>
      <c r="IV1114" s="6">
        <v>27.456647398843941</v>
      </c>
      <c r="IW1114" s="1">
        <v>0.875</v>
      </c>
    </row>
    <row r="1115" spans="255:257" x14ac:dyDescent="0.2">
      <c r="IU1115" s="8">
        <v>35606</v>
      </c>
      <c r="IV1115" s="6">
        <v>33.450704225352098</v>
      </c>
      <c r="IW1115" s="1">
        <v>0.84299999999999997</v>
      </c>
    </row>
    <row r="1116" spans="255:257" x14ac:dyDescent="0.2">
      <c r="IU1116" s="8">
        <v>35607</v>
      </c>
      <c r="IV1116" s="6">
        <v>40.189873417721515</v>
      </c>
      <c r="IW1116" s="1">
        <v>0.875</v>
      </c>
    </row>
    <row r="1117" spans="255:257" x14ac:dyDescent="0.2">
      <c r="IU1117" s="8">
        <v>35608</v>
      </c>
      <c r="IV1117" s="6">
        <v>40.000000000000007</v>
      </c>
      <c r="IW1117" s="1">
        <v>0.93700000000000006</v>
      </c>
    </row>
    <row r="1118" spans="255:257" x14ac:dyDescent="0.2">
      <c r="IU1118" s="8">
        <v>35611</v>
      </c>
      <c r="IV1118" s="6">
        <v>40.000000000000007</v>
      </c>
      <c r="IW1118" s="1">
        <v>0.93700000000000006</v>
      </c>
    </row>
    <row r="1119" spans="255:257" x14ac:dyDescent="0.2">
      <c r="IU1119" s="8">
        <v>35612</v>
      </c>
      <c r="IV1119" s="6">
        <v>40.000000000000007</v>
      </c>
      <c r="IW1119" s="1">
        <v>0.93700000000000006</v>
      </c>
    </row>
    <row r="1120" spans="255:257" x14ac:dyDescent="0.2">
      <c r="IU1120" s="8">
        <v>35613</v>
      </c>
      <c r="IV1120" s="6">
        <v>50</v>
      </c>
      <c r="IW1120" s="1">
        <v>0.93700000000000006</v>
      </c>
    </row>
    <row r="1121" spans="255:257" x14ac:dyDescent="0.2">
      <c r="IU1121" s="8">
        <v>35614</v>
      </c>
      <c r="IV1121" s="6">
        <v>57.013574660633488</v>
      </c>
      <c r="IW1121" s="1">
        <v>0.93700000000000006</v>
      </c>
    </row>
    <row r="1122" spans="255:257" x14ac:dyDescent="0.2">
      <c r="IU1122" s="8">
        <v>35618</v>
      </c>
      <c r="IV1122" s="6">
        <v>72.543352601156059</v>
      </c>
      <c r="IW1122" s="1">
        <v>1.0620000000000001</v>
      </c>
    </row>
    <row r="1123" spans="255:257" x14ac:dyDescent="0.2">
      <c r="IU1123" s="8">
        <v>35619</v>
      </c>
      <c r="IV1123" s="6">
        <v>72.543352601156059</v>
      </c>
      <c r="IW1123" s="1">
        <v>1.0620000000000001</v>
      </c>
    </row>
    <row r="1124" spans="255:257" x14ac:dyDescent="0.2">
      <c r="IU1124" s="8">
        <v>35620</v>
      </c>
      <c r="IV1124" s="6">
        <v>92.156862745098039</v>
      </c>
      <c r="IW1124" s="1">
        <v>1.1870000000000001</v>
      </c>
    </row>
    <row r="1125" spans="255:257" x14ac:dyDescent="0.2">
      <c r="IU1125" s="8">
        <v>35621</v>
      </c>
      <c r="IV1125" s="6">
        <v>91.489361702127653</v>
      </c>
      <c r="IW1125" s="1">
        <v>1.1870000000000001</v>
      </c>
    </row>
    <row r="1126" spans="255:257" x14ac:dyDescent="0.2">
      <c r="IU1126" s="8">
        <v>35622</v>
      </c>
      <c r="IV1126" s="6">
        <v>92.710706150341679</v>
      </c>
      <c r="IW1126" s="1">
        <v>1.25</v>
      </c>
    </row>
    <row r="1127" spans="255:257" x14ac:dyDescent="0.2">
      <c r="IU1127" s="8">
        <v>35625</v>
      </c>
      <c r="IV1127" s="6">
        <v>93.612774451097806</v>
      </c>
      <c r="IW1127" s="1">
        <v>1.3120000000000001</v>
      </c>
    </row>
    <row r="1128" spans="255:257" x14ac:dyDescent="0.2">
      <c r="IU1128" s="8">
        <v>35626</v>
      </c>
      <c r="IV1128" s="6">
        <v>88.157894736842081</v>
      </c>
      <c r="IW1128" s="1">
        <v>1.2809999999999999</v>
      </c>
    </row>
    <row r="1129" spans="255:257" x14ac:dyDescent="0.2">
      <c r="IU1129" s="8">
        <v>35627</v>
      </c>
      <c r="IV1129" s="6">
        <v>88.323917137476457</v>
      </c>
      <c r="IW1129" s="1">
        <v>1.25</v>
      </c>
    </row>
    <row r="1130" spans="255:257" x14ac:dyDescent="0.2">
      <c r="IU1130" s="8">
        <v>35628</v>
      </c>
      <c r="IV1130" s="6">
        <v>87.575150300601194</v>
      </c>
      <c r="IW1130" s="1">
        <v>1.25</v>
      </c>
    </row>
    <row r="1131" spans="255:257" x14ac:dyDescent="0.2">
      <c r="IU1131" s="8">
        <v>35629</v>
      </c>
      <c r="IV1131" s="6">
        <v>92.645314353499401</v>
      </c>
      <c r="IW1131" s="1">
        <v>1.6559999999999999</v>
      </c>
    </row>
    <row r="1132" spans="255:257" x14ac:dyDescent="0.2">
      <c r="IU1132" s="8">
        <v>35632</v>
      </c>
      <c r="IV1132" s="6">
        <v>89.359267734553782</v>
      </c>
      <c r="IW1132" s="1">
        <v>1.625</v>
      </c>
    </row>
    <row r="1133" spans="255:257" x14ac:dyDescent="0.2">
      <c r="IU1133" s="8">
        <v>35633</v>
      </c>
      <c r="IV1133" s="6">
        <v>60.967993754878997</v>
      </c>
      <c r="IW1133" s="1">
        <v>1.218</v>
      </c>
    </row>
    <row r="1134" spans="255:257" x14ac:dyDescent="0.2">
      <c r="IU1134" s="8">
        <v>35634</v>
      </c>
      <c r="IV1134" s="6">
        <v>65.229485396383865</v>
      </c>
      <c r="IW1134" s="1">
        <v>1.375</v>
      </c>
    </row>
    <row r="1135" spans="255:257" x14ac:dyDescent="0.2">
      <c r="IU1135" s="8">
        <v>35635</v>
      </c>
      <c r="IV1135" s="6">
        <v>68.010236724248244</v>
      </c>
      <c r="IW1135" s="1">
        <v>1.5</v>
      </c>
    </row>
    <row r="1136" spans="255:257" x14ac:dyDescent="0.2">
      <c r="IU1136" s="8">
        <v>35636</v>
      </c>
      <c r="IV1136" s="6">
        <v>65.229485396383865</v>
      </c>
      <c r="IW1136" s="1">
        <v>1.5</v>
      </c>
    </row>
    <row r="1137" spans="255:257" x14ac:dyDescent="0.2">
      <c r="IU1137" s="8">
        <v>35639</v>
      </c>
      <c r="IV1137" s="6">
        <v>68.010236724248244</v>
      </c>
      <c r="IW1137" s="1">
        <v>1.625</v>
      </c>
    </row>
    <row r="1138" spans="255:257" x14ac:dyDescent="0.2">
      <c r="IU1138" s="8">
        <v>35640</v>
      </c>
      <c r="IV1138" s="6">
        <v>69.249692496924965</v>
      </c>
      <c r="IW1138" s="1">
        <v>1.8129999999999999</v>
      </c>
    </row>
    <row r="1139" spans="255:257" x14ac:dyDescent="0.2">
      <c r="IU1139" s="8">
        <v>35641</v>
      </c>
      <c r="IV1139" s="6">
        <v>69.207129686539645</v>
      </c>
      <c r="IW1139" s="1">
        <v>1.8120000000000001</v>
      </c>
    </row>
    <row r="1140" spans="255:257" x14ac:dyDescent="0.2">
      <c r="IU1140" s="8">
        <v>35642</v>
      </c>
      <c r="IV1140" s="6">
        <v>67.966751918158579</v>
      </c>
      <c r="IW1140" s="1">
        <v>1.8120000000000001</v>
      </c>
    </row>
    <row r="1141" spans="255:257" x14ac:dyDescent="0.2">
      <c r="IU1141" s="8">
        <v>35643</v>
      </c>
      <c r="IV1141" s="6">
        <v>64.002557544757025</v>
      </c>
      <c r="IW1141" s="1">
        <v>1.75</v>
      </c>
    </row>
    <row r="1142" spans="255:257" x14ac:dyDescent="0.2">
      <c r="IU1142" s="8">
        <v>35646</v>
      </c>
      <c r="IV1142" s="6">
        <v>66.645768025078382</v>
      </c>
      <c r="IW1142" s="1">
        <v>1.8120000000000001</v>
      </c>
    </row>
    <row r="1143" spans="255:257" x14ac:dyDescent="0.2">
      <c r="IU1143" s="8">
        <v>35647</v>
      </c>
      <c r="IV1143" s="6">
        <v>65.375153751537511</v>
      </c>
      <c r="IW1143" s="1">
        <v>1.75</v>
      </c>
    </row>
    <row r="1144" spans="255:257" x14ac:dyDescent="0.2">
      <c r="IU1144" s="8">
        <v>35648</v>
      </c>
      <c r="IV1144" s="6">
        <v>68.94649751792609</v>
      </c>
      <c r="IW1144" s="1">
        <v>1.9370000000000001</v>
      </c>
    </row>
    <row r="1145" spans="255:257" x14ac:dyDescent="0.2">
      <c r="IU1145" s="8">
        <v>35649</v>
      </c>
      <c r="IV1145" s="6">
        <v>57.45405037440436</v>
      </c>
      <c r="IW1145" s="1">
        <v>1.875</v>
      </c>
    </row>
    <row r="1146" spans="255:257" x14ac:dyDescent="0.2">
      <c r="IU1146" s="8">
        <v>35650</v>
      </c>
      <c r="IV1146" s="6">
        <v>60.4</v>
      </c>
      <c r="IW1146" s="1">
        <v>1.9370000000000001</v>
      </c>
    </row>
    <row r="1147" spans="255:257" x14ac:dyDescent="0.2">
      <c r="IU1147" s="8">
        <v>35653</v>
      </c>
      <c r="IV1147" s="6">
        <v>78.441558441558442</v>
      </c>
      <c r="IW1147" s="1">
        <v>1.875</v>
      </c>
    </row>
    <row r="1148" spans="255:257" x14ac:dyDescent="0.2">
      <c r="IU1148" s="8">
        <v>35654</v>
      </c>
      <c r="IV1148" s="6">
        <v>80.04807692307692</v>
      </c>
      <c r="IW1148" s="1">
        <v>2.125</v>
      </c>
    </row>
    <row r="1149" spans="255:257" x14ac:dyDescent="0.2">
      <c r="IU1149" s="8">
        <v>35655</v>
      </c>
      <c r="IV1149" s="6">
        <v>80.992366412213727</v>
      </c>
      <c r="IW1149" s="1">
        <v>2.3119999999999998</v>
      </c>
    </row>
    <row r="1150" spans="255:257" x14ac:dyDescent="0.2">
      <c r="IU1150" s="8">
        <v>35656</v>
      </c>
      <c r="IV1150" s="6">
        <v>68.012820512820497</v>
      </c>
      <c r="IW1150" s="1">
        <v>2.0619999999999998</v>
      </c>
    </row>
    <row r="1151" spans="255:257" x14ac:dyDescent="0.2">
      <c r="IU1151" s="8">
        <v>35657</v>
      </c>
      <c r="IV1151" s="6">
        <v>65.226480836236931</v>
      </c>
      <c r="IW1151" s="1">
        <v>2.0619999999999998</v>
      </c>
    </row>
    <row r="1152" spans="255:257" x14ac:dyDescent="0.2">
      <c r="IU1152" s="8">
        <v>35660</v>
      </c>
      <c r="IV1152" s="6">
        <v>57.142857142857146</v>
      </c>
      <c r="IW1152" s="1">
        <v>2</v>
      </c>
    </row>
    <row r="1153" spans="255:257" x14ac:dyDescent="0.2">
      <c r="IU1153" s="8">
        <v>35661</v>
      </c>
      <c r="IV1153" s="6">
        <v>57.186544342507638</v>
      </c>
      <c r="IW1153" s="1">
        <v>2</v>
      </c>
    </row>
    <row r="1154" spans="255:257" x14ac:dyDescent="0.2">
      <c r="IU1154" s="8">
        <v>35662</v>
      </c>
      <c r="IV1154" s="6">
        <v>59.124087591240873</v>
      </c>
      <c r="IW1154" s="1">
        <v>2.0619999999999998</v>
      </c>
    </row>
    <row r="1155" spans="255:257" x14ac:dyDescent="0.2">
      <c r="IU1155" s="8">
        <v>35663</v>
      </c>
      <c r="IV1155" s="6">
        <v>60.492905153099343</v>
      </c>
      <c r="IW1155" s="1">
        <v>2.0310000000000001</v>
      </c>
    </row>
    <row r="1156" spans="255:257" x14ac:dyDescent="0.2">
      <c r="IU1156" s="8">
        <v>35664</v>
      </c>
      <c r="IV1156" s="6">
        <v>58.574784651527025</v>
      </c>
      <c r="IW1156" s="1">
        <v>2.0310000000000001</v>
      </c>
    </row>
    <row r="1157" spans="255:257" x14ac:dyDescent="0.2">
      <c r="IU1157" s="8">
        <v>35667</v>
      </c>
      <c r="IV1157" s="6">
        <v>60.03210272873195</v>
      </c>
      <c r="IW1157" s="1">
        <v>2</v>
      </c>
    </row>
    <row r="1158" spans="255:257" x14ac:dyDescent="0.2">
      <c r="IU1158" s="8">
        <v>35668</v>
      </c>
      <c r="IV1158" s="6">
        <v>47.381756756756751</v>
      </c>
      <c r="IW1158" s="1">
        <v>1.875</v>
      </c>
    </row>
    <row r="1159" spans="255:257" x14ac:dyDescent="0.2">
      <c r="IU1159" s="8">
        <v>35669</v>
      </c>
      <c r="IV1159" s="6">
        <v>55.01202886928629</v>
      </c>
      <c r="IW1159" s="1">
        <v>2</v>
      </c>
    </row>
    <row r="1160" spans="255:257" x14ac:dyDescent="0.2">
      <c r="IU1160" s="8">
        <v>35670</v>
      </c>
      <c r="IV1160" s="6">
        <v>52.658227848101269</v>
      </c>
      <c r="IW1160" s="1">
        <v>2</v>
      </c>
    </row>
    <row r="1161" spans="255:257" x14ac:dyDescent="0.2">
      <c r="IU1161" s="8">
        <v>35671</v>
      </c>
      <c r="IV1161" s="6">
        <v>55.565449688334823</v>
      </c>
      <c r="IW1161" s="1">
        <v>2</v>
      </c>
    </row>
    <row r="1162" spans="255:257" x14ac:dyDescent="0.2">
      <c r="IU1162" s="8">
        <v>35675</v>
      </c>
      <c r="IV1162" s="6">
        <v>42.84077892325314</v>
      </c>
      <c r="IW1162" s="1">
        <v>2</v>
      </c>
    </row>
    <row r="1163" spans="255:257" x14ac:dyDescent="0.2">
      <c r="IU1163" s="8">
        <v>35676</v>
      </c>
      <c r="IV1163" s="6">
        <v>27.259475218658878</v>
      </c>
      <c r="IW1163" s="1">
        <v>2</v>
      </c>
    </row>
    <row r="1164" spans="255:257" x14ac:dyDescent="0.2">
      <c r="IU1164" s="8">
        <v>35677</v>
      </c>
      <c r="IV1164" s="6">
        <v>37.474949899799604</v>
      </c>
      <c r="IW1164" s="1">
        <v>1.9370000000000001</v>
      </c>
    </row>
    <row r="1165" spans="255:257" x14ac:dyDescent="0.2">
      <c r="IU1165" s="8">
        <v>35678</v>
      </c>
      <c r="IV1165" s="6">
        <v>44.483985765124565</v>
      </c>
      <c r="IW1165" s="1">
        <v>2</v>
      </c>
    </row>
    <row r="1166" spans="255:257" x14ac:dyDescent="0.2">
      <c r="IU1166" s="8">
        <v>35681</v>
      </c>
      <c r="IV1166" s="6">
        <v>50</v>
      </c>
      <c r="IW1166" s="1">
        <v>2</v>
      </c>
    </row>
    <row r="1167" spans="255:257" x14ac:dyDescent="0.2">
      <c r="IU1167" s="8">
        <v>35682</v>
      </c>
      <c r="IV1167" s="6">
        <v>50</v>
      </c>
      <c r="IW1167" s="1">
        <v>2</v>
      </c>
    </row>
    <row r="1168" spans="255:257" x14ac:dyDescent="0.2">
      <c r="IU1168" s="8">
        <v>35683</v>
      </c>
      <c r="IV1168" s="6">
        <v>37.524950099800407</v>
      </c>
      <c r="IW1168" s="1">
        <v>1.9370000000000001</v>
      </c>
    </row>
    <row r="1169" spans="255:257" x14ac:dyDescent="0.2">
      <c r="IU1169" s="8">
        <v>35684</v>
      </c>
      <c r="IV1169" s="6">
        <v>47.091932457786108</v>
      </c>
      <c r="IW1169" s="1">
        <v>2</v>
      </c>
    </row>
    <row r="1170" spans="255:257" x14ac:dyDescent="0.2">
      <c r="IU1170" s="8">
        <v>35685</v>
      </c>
      <c r="IV1170" s="6">
        <v>50</v>
      </c>
      <c r="IW1170" s="1">
        <v>2.0310000000000001</v>
      </c>
    </row>
    <row r="1171" spans="255:257" x14ac:dyDescent="0.2">
      <c r="IU1171" s="8">
        <v>35688</v>
      </c>
      <c r="IV1171" s="6">
        <v>50</v>
      </c>
      <c r="IW1171" s="1">
        <v>2</v>
      </c>
    </row>
    <row r="1172" spans="255:257" x14ac:dyDescent="0.2">
      <c r="IU1172" s="8">
        <v>35689</v>
      </c>
      <c r="IV1172" s="6">
        <v>66.59574468085107</v>
      </c>
      <c r="IW1172" s="1">
        <v>2.0310000000000001</v>
      </c>
    </row>
    <row r="1173" spans="255:257" x14ac:dyDescent="0.2">
      <c r="IU1173" s="8">
        <v>35690</v>
      </c>
      <c r="IV1173" s="6">
        <v>68.662674650698591</v>
      </c>
      <c r="IW1173" s="1">
        <v>2.1869999999999998</v>
      </c>
    </row>
    <row r="1174" spans="255:257" x14ac:dyDescent="0.2">
      <c r="IU1174" s="8">
        <v>35691</v>
      </c>
      <c r="IV1174" s="6">
        <v>80.712530712530707</v>
      </c>
      <c r="IW1174" s="1">
        <v>2.5</v>
      </c>
    </row>
    <row r="1175" spans="255:257" x14ac:dyDescent="0.2">
      <c r="IU1175" s="8">
        <v>35692</v>
      </c>
      <c r="IV1175" s="6">
        <v>88.051750380517504</v>
      </c>
      <c r="IW1175" s="1">
        <v>3</v>
      </c>
    </row>
    <row r="1176" spans="255:257" x14ac:dyDescent="0.2">
      <c r="IU1176" s="8">
        <v>35695</v>
      </c>
      <c r="IV1176" s="6">
        <v>88.590116279069761</v>
      </c>
      <c r="IW1176" s="1">
        <v>3.0619999999999998</v>
      </c>
    </row>
    <row r="1177" spans="255:257" x14ac:dyDescent="0.2">
      <c r="IU1177" s="8">
        <v>35696</v>
      </c>
      <c r="IV1177" s="6">
        <v>72.215639810426552</v>
      </c>
      <c r="IW1177" s="1">
        <v>2.75</v>
      </c>
    </row>
    <row r="1178" spans="255:257" x14ac:dyDescent="0.2">
      <c r="IU1178" s="8">
        <v>35697</v>
      </c>
      <c r="IV1178" s="6">
        <v>72.215639810426538</v>
      </c>
      <c r="IW1178" s="1">
        <v>2.6869999999999998</v>
      </c>
    </row>
    <row r="1179" spans="255:257" x14ac:dyDescent="0.2">
      <c r="IU1179" s="8">
        <v>35698</v>
      </c>
      <c r="IV1179" s="6">
        <v>72.215639810426538</v>
      </c>
      <c r="IW1179" s="1">
        <v>2.75</v>
      </c>
    </row>
    <row r="1180" spans="255:257" x14ac:dyDescent="0.2">
      <c r="IU1180" s="8">
        <v>35699</v>
      </c>
      <c r="IV1180" s="6">
        <v>72.215639810426538</v>
      </c>
      <c r="IW1180" s="1">
        <v>2.75</v>
      </c>
    </row>
    <row r="1181" spans="255:257" x14ac:dyDescent="0.2">
      <c r="IU1181" s="8">
        <v>35702</v>
      </c>
      <c r="IV1181" s="6">
        <v>66.070460704607044</v>
      </c>
      <c r="IW1181" s="1">
        <v>2.593</v>
      </c>
    </row>
    <row r="1182" spans="255:257" x14ac:dyDescent="0.2">
      <c r="IU1182" s="8">
        <v>35703</v>
      </c>
      <c r="IV1182" s="6">
        <v>59.088705768298588</v>
      </c>
      <c r="IW1182" s="1">
        <v>2.3119999999999998</v>
      </c>
    </row>
    <row r="1183" spans="255:257" x14ac:dyDescent="0.2">
      <c r="IU1183" s="8">
        <v>35704</v>
      </c>
      <c r="IV1183" s="6">
        <v>60.282352941176462</v>
      </c>
      <c r="IW1183" s="1">
        <v>2.4369999999999998</v>
      </c>
    </row>
    <row r="1184" spans="255:257" x14ac:dyDescent="0.2">
      <c r="IU1184" s="8">
        <v>35705</v>
      </c>
      <c r="IV1184" s="6">
        <v>59.694364851957964</v>
      </c>
      <c r="IW1184" s="1">
        <v>2.4369999999999998</v>
      </c>
    </row>
    <row r="1185" spans="255:257" x14ac:dyDescent="0.2">
      <c r="IU1185" s="8">
        <v>35706</v>
      </c>
      <c r="IV1185" s="6">
        <v>58.82352941176471</v>
      </c>
      <c r="IW1185" s="1">
        <v>2.375</v>
      </c>
    </row>
    <row r="1186" spans="255:257" x14ac:dyDescent="0.2">
      <c r="IU1186" s="8">
        <v>35709</v>
      </c>
      <c r="IV1186" s="6">
        <v>59.415584415584405</v>
      </c>
      <c r="IW1186" s="1">
        <v>2.4369999999999998</v>
      </c>
    </row>
    <row r="1187" spans="255:257" x14ac:dyDescent="0.2">
      <c r="IU1187" s="8">
        <v>35710</v>
      </c>
      <c r="IV1187" s="6">
        <v>58.213944603629422</v>
      </c>
      <c r="IW1187" s="1">
        <v>2.5310000000000001</v>
      </c>
    </row>
    <row r="1188" spans="255:257" x14ac:dyDescent="0.2">
      <c r="IU1188" s="8">
        <v>35711</v>
      </c>
      <c r="IV1188" s="6">
        <v>56.917774495322504</v>
      </c>
      <c r="IW1188" s="1">
        <v>2.7810000000000001</v>
      </c>
    </row>
    <row r="1189" spans="255:257" x14ac:dyDescent="0.2">
      <c r="IU1189" s="8">
        <v>35712</v>
      </c>
      <c r="IV1189" s="6">
        <v>36.833239752947783</v>
      </c>
      <c r="IW1189" s="1">
        <v>2.5310000000000001</v>
      </c>
    </row>
    <row r="1190" spans="255:257" x14ac:dyDescent="0.2">
      <c r="IU1190" s="8">
        <v>35713</v>
      </c>
      <c r="IV1190" s="6">
        <v>41.950464396284836</v>
      </c>
      <c r="IW1190" s="1">
        <v>2.75</v>
      </c>
    </row>
    <row r="1191" spans="255:257" x14ac:dyDescent="0.2">
      <c r="IU1191" s="8">
        <v>35716</v>
      </c>
      <c r="IV1191" s="6">
        <v>48.134991119005321</v>
      </c>
      <c r="IW1191" s="1">
        <v>2.6869999999999998</v>
      </c>
    </row>
    <row r="1192" spans="255:257" x14ac:dyDescent="0.2">
      <c r="IU1192" s="8">
        <v>35717</v>
      </c>
      <c r="IV1192" s="6">
        <v>46.430611079383205</v>
      </c>
      <c r="IW1192" s="1">
        <v>2.5619999999999998</v>
      </c>
    </row>
    <row r="1193" spans="255:257" x14ac:dyDescent="0.2">
      <c r="IU1193" s="8">
        <v>35718</v>
      </c>
      <c r="IV1193" s="6">
        <v>46.430611079383205</v>
      </c>
      <c r="IW1193" s="1">
        <v>2.625</v>
      </c>
    </row>
    <row r="1194" spans="255:257" x14ac:dyDescent="0.2">
      <c r="IU1194" s="8">
        <v>35719</v>
      </c>
      <c r="IV1194" s="6">
        <v>43.336886993603422</v>
      </c>
      <c r="IW1194" s="1">
        <v>2.5</v>
      </c>
    </row>
    <row r="1195" spans="255:257" x14ac:dyDescent="0.2">
      <c r="IU1195" s="8">
        <v>35720</v>
      </c>
      <c r="IV1195" s="6">
        <v>45.622895622895619</v>
      </c>
      <c r="IW1195" s="1">
        <v>2.4369999999999998</v>
      </c>
    </row>
    <row r="1196" spans="255:257" x14ac:dyDescent="0.2">
      <c r="IU1196" s="8">
        <v>35723</v>
      </c>
      <c r="IV1196" s="6">
        <v>52.015355086372374</v>
      </c>
      <c r="IW1196" s="1">
        <v>2.375</v>
      </c>
    </row>
    <row r="1197" spans="255:257" x14ac:dyDescent="0.2">
      <c r="IU1197" s="8">
        <v>35724</v>
      </c>
      <c r="IV1197" s="6">
        <v>51.012410189418681</v>
      </c>
      <c r="IW1197" s="1">
        <v>2.468</v>
      </c>
    </row>
    <row r="1198" spans="255:257" x14ac:dyDescent="0.2">
      <c r="IU1198" s="8">
        <v>35725</v>
      </c>
      <c r="IV1198" s="6">
        <v>48.091133004926107</v>
      </c>
      <c r="IW1198" s="1">
        <v>2.375</v>
      </c>
    </row>
    <row r="1199" spans="255:257" x14ac:dyDescent="0.2">
      <c r="IU1199" s="8">
        <v>35726</v>
      </c>
      <c r="IV1199" s="6">
        <v>50</v>
      </c>
      <c r="IW1199" s="1">
        <v>2.375</v>
      </c>
    </row>
    <row r="1200" spans="255:257" x14ac:dyDescent="0.2">
      <c r="IU1200" s="8">
        <v>35727</v>
      </c>
      <c r="IV1200" s="6">
        <v>51.938461538461553</v>
      </c>
      <c r="IW1200" s="1">
        <v>2.5</v>
      </c>
    </row>
    <row r="1201" spans="255:257" x14ac:dyDescent="0.2">
      <c r="IU1201" s="8">
        <v>35730</v>
      </c>
      <c r="IV1201" s="6">
        <v>34.786641929499069</v>
      </c>
      <c r="IW1201" s="1">
        <v>1.875</v>
      </c>
    </row>
    <row r="1202" spans="255:257" x14ac:dyDescent="0.2">
      <c r="IU1202" s="8">
        <v>35731</v>
      </c>
      <c r="IV1202" s="6">
        <v>26.232948583420779</v>
      </c>
      <c r="IW1202" s="1">
        <v>1.875</v>
      </c>
    </row>
    <row r="1203" spans="255:257" x14ac:dyDescent="0.2">
      <c r="IU1203" s="8">
        <v>35732</v>
      </c>
      <c r="IV1203" s="6">
        <v>30.193236714975839</v>
      </c>
      <c r="IW1203" s="1">
        <v>1.875</v>
      </c>
    </row>
    <row r="1204" spans="255:257" x14ac:dyDescent="0.2">
      <c r="IU1204" s="8">
        <v>35733</v>
      </c>
      <c r="IV1204" s="6">
        <v>25.992317541613332</v>
      </c>
      <c r="IW1204" s="1">
        <v>2</v>
      </c>
    </row>
    <row r="1205" spans="255:257" x14ac:dyDescent="0.2">
      <c r="IU1205" s="8">
        <v>35734</v>
      </c>
      <c r="IV1205" s="6">
        <v>28.562091503267993</v>
      </c>
      <c r="IW1205" s="1">
        <v>2.0310000000000001</v>
      </c>
    </row>
    <row r="1206" spans="255:257" x14ac:dyDescent="0.2">
      <c r="IU1206" s="8">
        <v>35737</v>
      </c>
      <c r="IV1206" s="6">
        <v>31.103202846975108</v>
      </c>
      <c r="IW1206" s="1">
        <v>2.0310000000000001</v>
      </c>
    </row>
    <row r="1207" spans="255:257" x14ac:dyDescent="0.2">
      <c r="IU1207" s="8">
        <v>35738</v>
      </c>
      <c r="IV1207" s="6">
        <v>29.497450837581923</v>
      </c>
      <c r="IW1207" s="1">
        <v>2.0619999999999998</v>
      </c>
    </row>
    <row r="1208" spans="255:257" x14ac:dyDescent="0.2">
      <c r="IU1208" s="8">
        <v>35739</v>
      </c>
      <c r="IV1208" s="6">
        <v>27.036048064085435</v>
      </c>
      <c r="IW1208" s="1">
        <v>1.8120000000000001</v>
      </c>
    </row>
    <row r="1209" spans="255:257" x14ac:dyDescent="0.2">
      <c r="IU1209" s="8">
        <v>35740</v>
      </c>
      <c r="IV1209" s="6">
        <v>37.726723095526005</v>
      </c>
      <c r="IW1209" s="1">
        <v>2.0310000000000001</v>
      </c>
    </row>
    <row r="1210" spans="255:257" x14ac:dyDescent="0.2">
      <c r="IU1210" s="8">
        <v>35741</v>
      </c>
      <c r="IV1210" s="6">
        <v>39.195979899497488</v>
      </c>
      <c r="IW1210" s="1">
        <v>2.0310000000000001</v>
      </c>
    </row>
    <row r="1211" spans="255:257" x14ac:dyDescent="0.2">
      <c r="IU1211" s="8">
        <v>35744</v>
      </c>
      <c r="IV1211" s="6">
        <v>35.423615743829217</v>
      </c>
      <c r="IW1211" s="1">
        <v>2.0310000000000001</v>
      </c>
    </row>
    <row r="1212" spans="255:257" x14ac:dyDescent="0.2">
      <c r="IU1212" s="8">
        <v>35745</v>
      </c>
      <c r="IV1212" s="6">
        <v>37.766714082503555</v>
      </c>
      <c r="IW1212" s="1">
        <v>2.0310000000000001</v>
      </c>
    </row>
    <row r="1213" spans="255:257" x14ac:dyDescent="0.2">
      <c r="IU1213" s="8">
        <v>35746</v>
      </c>
      <c r="IV1213" s="6">
        <v>36.122448979591844</v>
      </c>
      <c r="IW1213" s="1">
        <v>1.9670000000000001</v>
      </c>
    </row>
    <row r="1214" spans="255:257" x14ac:dyDescent="0.2">
      <c r="IU1214" s="8">
        <v>35747</v>
      </c>
      <c r="IV1214" s="6">
        <v>29.527272727272731</v>
      </c>
      <c r="IW1214" s="1">
        <v>1.9370000000000001</v>
      </c>
    </row>
    <row r="1215" spans="255:257" x14ac:dyDescent="0.2">
      <c r="IU1215" s="8">
        <v>35748</v>
      </c>
      <c r="IV1215" s="6">
        <v>57.687576875768755</v>
      </c>
      <c r="IW1215" s="1">
        <v>2</v>
      </c>
    </row>
    <row r="1216" spans="255:257" x14ac:dyDescent="0.2">
      <c r="IU1216" s="8">
        <v>35751</v>
      </c>
      <c r="IV1216" s="6">
        <v>53.538812785388131</v>
      </c>
      <c r="IW1216" s="1">
        <v>1.9370000000000001</v>
      </c>
    </row>
    <row r="1217" spans="255:257" x14ac:dyDescent="0.2">
      <c r="IU1217" s="8">
        <v>35752</v>
      </c>
      <c r="IV1217" s="6">
        <v>53.538812785388131</v>
      </c>
      <c r="IW1217" s="1">
        <v>1.9370000000000001</v>
      </c>
    </row>
    <row r="1218" spans="255:257" x14ac:dyDescent="0.2">
      <c r="IU1218" s="8">
        <v>35753</v>
      </c>
      <c r="IV1218" s="6">
        <v>47.887323943661983</v>
      </c>
      <c r="IW1218" s="1">
        <v>1.9670000000000001</v>
      </c>
    </row>
    <row r="1219" spans="255:257" x14ac:dyDescent="0.2">
      <c r="IU1219" s="8">
        <v>35754</v>
      </c>
      <c r="IV1219" s="6">
        <v>48.020434227330767</v>
      </c>
      <c r="IW1219" s="1">
        <v>2</v>
      </c>
    </row>
    <row r="1220" spans="255:257" x14ac:dyDescent="0.2">
      <c r="IU1220" s="8">
        <v>35755</v>
      </c>
      <c r="IV1220" s="6">
        <v>48.020434227330767</v>
      </c>
      <c r="IW1220" s="1">
        <v>2</v>
      </c>
    </row>
    <row r="1221" spans="255:257" x14ac:dyDescent="0.2">
      <c r="IU1221" s="8">
        <v>35758</v>
      </c>
      <c r="IV1221" s="6">
        <v>44.005102040816325</v>
      </c>
      <c r="IW1221" s="1">
        <v>1.968</v>
      </c>
    </row>
    <row r="1222" spans="255:257" x14ac:dyDescent="0.2">
      <c r="IU1222" s="8">
        <v>35759</v>
      </c>
      <c r="IV1222" s="6">
        <v>61.061946902654867</v>
      </c>
      <c r="IW1222" s="1">
        <v>1.9370000000000001</v>
      </c>
    </row>
    <row r="1223" spans="255:257" x14ac:dyDescent="0.2">
      <c r="IU1223" s="8">
        <v>35760</v>
      </c>
      <c r="IV1223" s="6">
        <v>41.489361702127646</v>
      </c>
      <c r="IW1223" s="1">
        <v>1.9670000000000001</v>
      </c>
    </row>
    <row r="1224" spans="255:257" x14ac:dyDescent="0.2">
      <c r="IU1224" s="8">
        <v>35762</v>
      </c>
      <c r="IV1224" s="6">
        <v>41.489361702127646</v>
      </c>
      <c r="IW1224" s="1">
        <v>1.9670000000000001</v>
      </c>
    </row>
    <row r="1225" spans="255:257" x14ac:dyDescent="0.2">
      <c r="IU1225" s="8">
        <v>35765</v>
      </c>
      <c r="IV1225" s="6">
        <v>41.489361702127646</v>
      </c>
      <c r="IW1225" s="1">
        <v>1.9670000000000001</v>
      </c>
    </row>
    <row r="1226" spans="255:257" x14ac:dyDescent="0.2">
      <c r="IU1226" s="8">
        <v>35766</v>
      </c>
      <c r="IV1226" s="6">
        <v>38.423645320197032</v>
      </c>
      <c r="IW1226" s="1">
        <v>1.9370000000000001</v>
      </c>
    </row>
    <row r="1227" spans="255:257" x14ac:dyDescent="0.2">
      <c r="IU1227" s="8">
        <v>35767</v>
      </c>
      <c r="IV1227" s="6">
        <v>41.711229946524057</v>
      </c>
      <c r="IW1227" s="1">
        <v>1.905</v>
      </c>
    </row>
    <row r="1228" spans="255:257" x14ac:dyDescent="0.2">
      <c r="IU1228" s="8">
        <v>35768</v>
      </c>
      <c r="IV1228" s="6">
        <v>41.711229946524057</v>
      </c>
      <c r="IW1228" s="1">
        <v>1.875</v>
      </c>
    </row>
    <row r="1229" spans="255:257" x14ac:dyDescent="0.2">
      <c r="IU1229" s="8">
        <v>35769</v>
      </c>
      <c r="IV1229" s="6">
        <v>36.070381231671554</v>
      </c>
      <c r="IW1229" s="1">
        <v>1.905</v>
      </c>
    </row>
    <row r="1230" spans="255:257" x14ac:dyDescent="0.2">
      <c r="IU1230" s="8">
        <v>35772</v>
      </c>
      <c r="IV1230" s="6">
        <v>44.244604316546763</v>
      </c>
      <c r="IW1230" s="1">
        <v>1.905</v>
      </c>
    </row>
    <row r="1231" spans="255:257" x14ac:dyDescent="0.2">
      <c r="IU1231" s="8">
        <v>35773</v>
      </c>
      <c r="IV1231" s="6">
        <v>44.244604316546763</v>
      </c>
      <c r="IW1231" s="1">
        <v>1.905</v>
      </c>
    </row>
    <row r="1232" spans="255:257" x14ac:dyDescent="0.2">
      <c r="IU1232" s="8">
        <v>35774</v>
      </c>
      <c r="IV1232" s="6">
        <v>33.453237410071935</v>
      </c>
      <c r="IW1232" s="1">
        <v>1.875</v>
      </c>
    </row>
    <row r="1233" spans="255:257" x14ac:dyDescent="0.2">
      <c r="IU1233" s="8">
        <v>35775</v>
      </c>
      <c r="IV1233" s="6">
        <v>24.489795918367363</v>
      </c>
      <c r="IW1233" s="1">
        <v>1.875</v>
      </c>
    </row>
    <row r="1234" spans="255:257" x14ac:dyDescent="0.2">
      <c r="IU1234" s="8">
        <v>35776</v>
      </c>
      <c r="IV1234" s="6">
        <v>24.489795918367363</v>
      </c>
      <c r="IW1234" s="1">
        <v>1.875</v>
      </c>
    </row>
    <row r="1235" spans="255:257" x14ac:dyDescent="0.2">
      <c r="IU1235" s="8">
        <v>35779</v>
      </c>
      <c r="IV1235" s="6">
        <v>28.169014084507069</v>
      </c>
      <c r="IW1235" s="1">
        <v>1.875</v>
      </c>
    </row>
    <row r="1236" spans="255:257" x14ac:dyDescent="0.2">
      <c r="IU1236" s="8">
        <v>35780</v>
      </c>
      <c r="IV1236" s="6">
        <v>50</v>
      </c>
      <c r="IW1236" s="1">
        <v>1.9370000000000001</v>
      </c>
    </row>
    <row r="1237" spans="255:257" x14ac:dyDescent="0.2">
      <c r="IU1237" s="8">
        <v>35781</v>
      </c>
      <c r="IV1237" s="6">
        <v>33.333333333333329</v>
      </c>
      <c r="IW1237" s="1">
        <v>1.875</v>
      </c>
    </row>
    <row r="1238" spans="255:257" x14ac:dyDescent="0.2">
      <c r="IU1238" s="8">
        <v>35782</v>
      </c>
      <c r="IV1238" s="6">
        <v>33.333333333333329</v>
      </c>
      <c r="IW1238" s="1">
        <v>1.875</v>
      </c>
    </row>
    <row r="1239" spans="255:257" x14ac:dyDescent="0.2">
      <c r="IU1239" s="8">
        <v>35783</v>
      </c>
      <c r="IV1239" s="6">
        <v>50</v>
      </c>
      <c r="IW1239" s="1">
        <v>1.9670000000000001</v>
      </c>
    </row>
    <row r="1240" spans="255:257" x14ac:dyDescent="0.2">
      <c r="IU1240" s="8">
        <v>35786</v>
      </c>
      <c r="IV1240" s="6">
        <v>50</v>
      </c>
      <c r="IW1240" s="1">
        <v>1.9370000000000001</v>
      </c>
    </row>
    <row r="1241" spans="255:257" x14ac:dyDescent="0.2">
      <c r="IU1241" s="8">
        <v>35787</v>
      </c>
      <c r="IV1241" s="6">
        <v>58.241758241758234</v>
      </c>
      <c r="IW1241" s="1">
        <v>1.9650000000000001</v>
      </c>
    </row>
    <row r="1242" spans="255:257" x14ac:dyDescent="0.2">
      <c r="IU1242" s="8">
        <v>35788</v>
      </c>
      <c r="IV1242" s="6">
        <v>62.53687315634216</v>
      </c>
      <c r="IW1242" s="1">
        <v>1.96</v>
      </c>
    </row>
    <row r="1243" spans="255:257" x14ac:dyDescent="0.2">
      <c r="IU1243" s="8">
        <v>35790</v>
      </c>
      <c r="IV1243" s="6">
        <v>58.899676375404503</v>
      </c>
      <c r="IW1243" s="1">
        <v>1.96</v>
      </c>
    </row>
    <row r="1244" spans="255:257" x14ac:dyDescent="0.2">
      <c r="IU1244" s="8">
        <v>35793</v>
      </c>
      <c r="IV1244" s="6">
        <v>54.819277108433738</v>
      </c>
      <c r="IW1244" s="1">
        <v>1.9370000000000001</v>
      </c>
    </row>
    <row r="1245" spans="255:257" x14ac:dyDescent="0.2">
      <c r="IU1245" s="8">
        <v>35794</v>
      </c>
      <c r="IV1245" s="6">
        <v>54.819277108433738</v>
      </c>
      <c r="IW1245" s="1">
        <v>1.9370000000000001</v>
      </c>
    </row>
    <row r="1246" spans="255:257" x14ac:dyDescent="0.2">
      <c r="IU1246" s="8">
        <v>35795</v>
      </c>
      <c r="IV1246" s="6">
        <v>60.264900662251655</v>
      </c>
      <c r="IW1246" s="1">
        <v>1.9370000000000001</v>
      </c>
    </row>
    <row r="1247" spans="255:257" x14ac:dyDescent="0.2">
      <c r="IU1247" s="8">
        <v>35797</v>
      </c>
      <c r="IV1247" s="6">
        <v>60.264900662251655</v>
      </c>
      <c r="IW1247" s="1">
        <v>1.9370000000000001</v>
      </c>
    </row>
    <row r="1248" spans="255:257" x14ac:dyDescent="0.2">
      <c r="IU1248" s="8">
        <v>35800</v>
      </c>
      <c r="IV1248" s="6">
        <v>62.025316455696199</v>
      </c>
      <c r="IW1248" s="1">
        <v>1.9510000000000001</v>
      </c>
    </row>
    <row r="1249" spans="255:257" x14ac:dyDescent="0.2">
      <c r="IU1249" s="8">
        <v>35801</v>
      </c>
      <c r="IV1249" s="6">
        <v>50</v>
      </c>
      <c r="IW1249" s="1">
        <v>1.875</v>
      </c>
    </row>
    <row r="1250" spans="255:257" x14ac:dyDescent="0.2">
      <c r="IU1250" s="8">
        <v>35802</v>
      </c>
      <c r="IV1250" s="6">
        <v>45.706371191135723</v>
      </c>
      <c r="IW1250" s="1">
        <v>1.9059999999999999</v>
      </c>
    </row>
    <row r="1251" spans="255:257" x14ac:dyDescent="0.2">
      <c r="IU1251" s="8">
        <v>35803</v>
      </c>
      <c r="IV1251" s="6">
        <v>50</v>
      </c>
      <c r="IW1251" s="1">
        <v>1.875</v>
      </c>
    </row>
    <row r="1252" spans="255:257" x14ac:dyDescent="0.2">
      <c r="IU1252" s="8">
        <v>35804</v>
      </c>
      <c r="IV1252" s="6">
        <v>54.166666666666664</v>
      </c>
      <c r="IW1252" s="1">
        <v>1.905</v>
      </c>
    </row>
    <row r="1253" spans="255:257" x14ac:dyDescent="0.2">
      <c r="IU1253" s="8">
        <v>35807</v>
      </c>
      <c r="IV1253" s="6">
        <v>36.395759717314462</v>
      </c>
      <c r="IW1253" s="1">
        <v>1.89</v>
      </c>
    </row>
    <row r="1254" spans="255:257" x14ac:dyDescent="0.2">
      <c r="IU1254" s="8">
        <v>35808</v>
      </c>
      <c r="IV1254" s="6">
        <v>38.432835820895512</v>
      </c>
      <c r="IW1254" s="1">
        <v>1.875</v>
      </c>
    </row>
    <row r="1255" spans="255:257" x14ac:dyDescent="0.2">
      <c r="IU1255" s="8">
        <v>35809</v>
      </c>
      <c r="IV1255" s="6">
        <v>45.364238410596023</v>
      </c>
      <c r="IW1255" s="1">
        <v>1.9370000000000001</v>
      </c>
    </row>
    <row r="1256" spans="255:257" x14ac:dyDescent="0.2">
      <c r="IU1256" s="8">
        <v>35810</v>
      </c>
      <c r="IV1256" s="6">
        <v>46.127946127946146</v>
      </c>
      <c r="IW1256" s="1">
        <v>1.9370000000000001</v>
      </c>
    </row>
    <row r="1257" spans="255:257" x14ac:dyDescent="0.2">
      <c r="IU1257" s="8">
        <v>35811</v>
      </c>
      <c r="IV1257" s="6">
        <v>55.555555555555557</v>
      </c>
      <c r="IW1257" s="1">
        <v>2</v>
      </c>
    </row>
    <row r="1258" spans="255:257" x14ac:dyDescent="0.2">
      <c r="IU1258" s="8">
        <v>35815</v>
      </c>
      <c r="IV1258" s="6">
        <v>59.347181008902069</v>
      </c>
      <c r="IW1258" s="1">
        <v>2</v>
      </c>
    </row>
    <row r="1259" spans="255:257" x14ac:dyDescent="0.2">
      <c r="IU1259" s="8">
        <v>35816</v>
      </c>
      <c r="IV1259" s="6">
        <v>43.290043290043286</v>
      </c>
      <c r="IW1259" s="1">
        <v>1.875</v>
      </c>
    </row>
    <row r="1260" spans="255:257" x14ac:dyDescent="0.2">
      <c r="IU1260" s="8">
        <v>35817</v>
      </c>
      <c r="IV1260" s="6">
        <v>43.290043290043286</v>
      </c>
      <c r="IW1260" s="1">
        <v>1.875</v>
      </c>
    </row>
    <row r="1261" spans="255:257" x14ac:dyDescent="0.2">
      <c r="IU1261" s="8">
        <v>35818</v>
      </c>
      <c r="IV1261" s="6">
        <v>43.290043290043286</v>
      </c>
      <c r="IW1261" s="1">
        <v>1.875</v>
      </c>
    </row>
    <row r="1262" spans="255:257" x14ac:dyDescent="0.2">
      <c r="IU1262" s="8">
        <v>35821</v>
      </c>
      <c r="IV1262" s="6">
        <v>41.517857142857132</v>
      </c>
      <c r="IW1262" s="1">
        <v>1.875</v>
      </c>
    </row>
    <row r="1263" spans="255:257" x14ac:dyDescent="0.2">
      <c r="IU1263" s="8">
        <v>35822</v>
      </c>
      <c r="IV1263" s="6">
        <v>53.731343283582099</v>
      </c>
      <c r="IW1263" s="1">
        <v>1.905</v>
      </c>
    </row>
    <row r="1264" spans="255:257" x14ac:dyDescent="0.2">
      <c r="IU1264" s="8">
        <v>35823</v>
      </c>
      <c r="IV1264" s="6">
        <v>49.865229110512146</v>
      </c>
      <c r="IW1264" s="1">
        <v>1.905</v>
      </c>
    </row>
    <row r="1265" spans="255:257" x14ac:dyDescent="0.2">
      <c r="IU1265" s="8">
        <v>35824</v>
      </c>
      <c r="IV1265" s="6">
        <v>54.411764705882348</v>
      </c>
      <c r="IW1265" s="1">
        <v>1.905</v>
      </c>
    </row>
    <row r="1266" spans="255:257" x14ac:dyDescent="0.2">
      <c r="IU1266" s="8">
        <v>35825</v>
      </c>
      <c r="IV1266" s="6">
        <v>50</v>
      </c>
      <c r="IW1266" s="1">
        <v>1.905</v>
      </c>
    </row>
    <row r="1267" spans="255:257" x14ac:dyDescent="0.2">
      <c r="IU1267" s="8">
        <v>35828</v>
      </c>
      <c r="IV1267" s="6">
        <v>47.692307692307715</v>
      </c>
      <c r="IW1267" s="1">
        <v>1.875</v>
      </c>
    </row>
    <row r="1268" spans="255:257" x14ac:dyDescent="0.2">
      <c r="IU1268" s="8">
        <v>35829</v>
      </c>
      <c r="IV1268" s="6">
        <v>58.333333333333343</v>
      </c>
      <c r="IW1268" s="1">
        <v>1.9370000000000001</v>
      </c>
    </row>
    <row r="1269" spans="255:257" x14ac:dyDescent="0.2">
      <c r="IU1269" s="8">
        <v>35830</v>
      </c>
      <c r="IV1269" s="6">
        <v>68.875502008032115</v>
      </c>
      <c r="IW1269" s="1">
        <v>2.125</v>
      </c>
    </row>
    <row r="1270" spans="255:257" x14ac:dyDescent="0.2">
      <c r="IU1270" s="8">
        <v>35831</v>
      </c>
      <c r="IV1270" s="6">
        <v>84.468937875751493</v>
      </c>
      <c r="IW1270" s="1">
        <v>2.625</v>
      </c>
    </row>
    <row r="1271" spans="255:257" x14ac:dyDescent="0.2">
      <c r="IU1271" s="8">
        <v>35832</v>
      </c>
      <c r="IV1271" s="6">
        <v>83.422459893048128</v>
      </c>
      <c r="IW1271" s="1">
        <v>2.625</v>
      </c>
    </row>
    <row r="1272" spans="255:257" x14ac:dyDescent="0.2">
      <c r="IU1272" s="8">
        <v>35835</v>
      </c>
      <c r="IV1272" s="6">
        <v>85.377358490566039</v>
      </c>
      <c r="IW1272" s="1">
        <v>2.75</v>
      </c>
    </row>
    <row r="1273" spans="255:257" x14ac:dyDescent="0.2">
      <c r="IU1273" s="8">
        <v>35836</v>
      </c>
      <c r="IV1273" s="6">
        <v>76.371308016877634</v>
      </c>
      <c r="IW1273" s="1">
        <v>2.5</v>
      </c>
    </row>
    <row r="1274" spans="255:257" x14ac:dyDescent="0.2">
      <c r="IU1274" s="8">
        <v>35837</v>
      </c>
      <c r="IV1274" s="6">
        <v>63.066202090592334</v>
      </c>
      <c r="IW1274" s="1">
        <v>2.25</v>
      </c>
    </row>
    <row r="1275" spans="255:257" x14ac:dyDescent="0.2">
      <c r="IU1275" s="8">
        <v>35838</v>
      </c>
      <c r="IV1275" s="6">
        <v>63.066202090592334</v>
      </c>
      <c r="IW1275" s="1">
        <v>2.25</v>
      </c>
    </row>
    <row r="1276" spans="255:257" x14ac:dyDescent="0.2">
      <c r="IU1276" s="8">
        <v>35839</v>
      </c>
      <c r="IV1276" s="6">
        <v>68.545994065281903</v>
      </c>
      <c r="IW1276" s="1">
        <v>2.5</v>
      </c>
    </row>
    <row r="1277" spans="255:257" x14ac:dyDescent="0.2">
      <c r="IU1277" s="8">
        <v>35843</v>
      </c>
      <c r="IV1277" s="6">
        <v>66.686425607587438</v>
      </c>
      <c r="IW1277" s="1">
        <v>2.468</v>
      </c>
    </row>
    <row r="1278" spans="255:257" x14ac:dyDescent="0.2">
      <c r="IU1278" s="8">
        <v>35844</v>
      </c>
      <c r="IV1278" s="6">
        <v>67.885714285714286</v>
      </c>
      <c r="IW1278" s="1">
        <v>2.5310000000000001</v>
      </c>
    </row>
    <row r="1279" spans="255:257" x14ac:dyDescent="0.2">
      <c r="IU1279" s="8">
        <v>35845</v>
      </c>
      <c r="IV1279" s="6">
        <v>68.444693992139236</v>
      </c>
      <c r="IW1279" s="1">
        <v>2.5619999999999998</v>
      </c>
    </row>
    <row r="1280" spans="255:257" x14ac:dyDescent="0.2">
      <c r="IU1280" s="8">
        <v>35846</v>
      </c>
      <c r="IV1280" s="6">
        <v>68.444693992139236</v>
      </c>
      <c r="IW1280" s="1">
        <v>2.5619999999999998</v>
      </c>
    </row>
    <row r="1281" spans="255:257" x14ac:dyDescent="0.2">
      <c r="IU1281" s="8">
        <v>35849</v>
      </c>
      <c r="IV1281" s="6">
        <v>68.367919237240599</v>
      </c>
      <c r="IW1281" s="1">
        <v>2.5299999999999998</v>
      </c>
    </row>
    <row r="1282" spans="255:257" x14ac:dyDescent="0.2">
      <c r="IU1282" s="8">
        <v>35850</v>
      </c>
      <c r="IV1282" s="6">
        <v>66.076527698458023</v>
      </c>
      <c r="IW1282" s="1">
        <v>2.5</v>
      </c>
    </row>
    <row r="1283" spans="255:257" x14ac:dyDescent="0.2">
      <c r="IU1283" s="8">
        <v>35851</v>
      </c>
      <c r="IV1283" s="6">
        <v>62.735257214554586</v>
      </c>
      <c r="IW1283" s="1">
        <v>2.5310000000000001</v>
      </c>
    </row>
    <row r="1284" spans="255:257" x14ac:dyDescent="0.2">
      <c r="IU1284" s="8">
        <v>35852</v>
      </c>
      <c r="IV1284" s="6">
        <v>50</v>
      </c>
      <c r="IW1284" s="1">
        <v>2.625</v>
      </c>
    </row>
    <row r="1285" spans="255:257" x14ac:dyDescent="0.2">
      <c r="IU1285" s="8">
        <v>35853</v>
      </c>
      <c r="IV1285" s="6">
        <v>54.760091393754756</v>
      </c>
      <c r="IW1285" s="1">
        <v>2.75</v>
      </c>
    </row>
    <row r="1286" spans="255:257" x14ac:dyDescent="0.2">
      <c r="IU1286" s="8">
        <v>35856</v>
      </c>
      <c r="IV1286" s="6">
        <v>47.482014388489198</v>
      </c>
      <c r="IW1286" s="1">
        <v>2.6869999999999998</v>
      </c>
    </row>
    <row r="1287" spans="255:257" x14ac:dyDescent="0.2">
      <c r="IU1287" s="8">
        <v>35857</v>
      </c>
      <c r="IV1287" s="6">
        <v>57.558139534883729</v>
      </c>
      <c r="IW1287" s="1">
        <v>2.6560000000000001</v>
      </c>
    </row>
    <row r="1288" spans="255:257" x14ac:dyDescent="0.2">
      <c r="IU1288" s="8">
        <v>35858</v>
      </c>
      <c r="IV1288" s="6">
        <v>73.06273062730628</v>
      </c>
      <c r="IW1288" s="1">
        <v>2.625</v>
      </c>
    </row>
    <row r="1289" spans="255:257" x14ac:dyDescent="0.2">
      <c r="IU1289" s="8">
        <v>35859</v>
      </c>
      <c r="IV1289" s="6">
        <v>74.971428571428575</v>
      </c>
      <c r="IW1289" s="1">
        <v>2.6869999999999998</v>
      </c>
    </row>
    <row r="1290" spans="255:257" x14ac:dyDescent="0.2">
      <c r="IU1290" s="8">
        <v>35860</v>
      </c>
      <c r="IV1290" s="6">
        <v>59.097525473071329</v>
      </c>
      <c r="IW1290" s="1">
        <v>2.625</v>
      </c>
    </row>
    <row r="1291" spans="255:257" x14ac:dyDescent="0.2">
      <c r="IU1291" s="8">
        <v>35863</v>
      </c>
      <c r="IV1291" s="6">
        <v>52.051282051282058</v>
      </c>
      <c r="IW1291" s="1">
        <v>2.5</v>
      </c>
    </row>
    <row r="1292" spans="255:257" x14ac:dyDescent="0.2">
      <c r="IU1292" s="8">
        <v>35864</v>
      </c>
      <c r="IV1292" s="6">
        <v>47.838214783821464</v>
      </c>
      <c r="IW1292" s="1">
        <v>2.5</v>
      </c>
    </row>
    <row r="1293" spans="255:257" x14ac:dyDescent="0.2">
      <c r="IU1293" s="8">
        <v>35865</v>
      </c>
      <c r="IV1293" s="6">
        <v>45.481049562682223</v>
      </c>
      <c r="IW1293" s="1">
        <v>2.5</v>
      </c>
    </row>
    <row r="1294" spans="255:257" x14ac:dyDescent="0.2">
      <c r="IU1294" s="8">
        <v>35866</v>
      </c>
      <c r="IV1294" s="6">
        <v>45.481049562682223</v>
      </c>
      <c r="IW1294" s="1">
        <v>2.5</v>
      </c>
    </row>
    <row r="1295" spans="255:257" x14ac:dyDescent="0.2">
      <c r="IU1295" s="8">
        <v>35867</v>
      </c>
      <c r="IV1295" s="6">
        <v>50</v>
      </c>
      <c r="IW1295" s="1">
        <v>2.5299999999999998</v>
      </c>
    </row>
    <row r="1296" spans="255:257" x14ac:dyDescent="0.2">
      <c r="IU1296" s="8">
        <v>35870</v>
      </c>
      <c r="IV1296" s="6">
        <v>52.293577981651367</v>
      </c>
      <c r="IW1296" s="1">
        <v>2.5299999999999998</v>
      </c>
    </row>
    <row r="1297" spans="255:257" x14ac:dyDescent="0.2">
      <c r="IU1297" s="8">
        <v>35871</v>
      </c>
      <c r="IV1297" s="6">
        <v>49.919743178170123</v>
      </c>
      <c r="IW1297" s="1">
        <v>2.5299999999999998</v>
      </c>
    </row>
    <row r="1298" spans="255:257" x14ac:dyDescent="0.2">
      <c r="IU1298" s="8">
        <v>35872</v>
      </c>
      <c r="IV1298" s="6">
        <v>38.819320214669034</v>
      </c>
      <c r="IW1298" s="1">
        <v>2.5</v>
      </c>
    </row>
    <row r="1299" spans="255:257" x14ac:dyDescent="0.2">
      <c r="IU1299" s="8">
        <v>35873</v>
      </c>
      <c r="IV1299" s="6">
        <v>21.198156682027602</v>
      </c>
      <c r="IW1299" s="1">
        <v>2.5</v>
      </c>
    </row>
    <row r="1300" spans="255:257" x14ac:dyDescent="0.2">
      <c r="IU1300" s="8">
        <v>35874</v>
      </c>
      <c r="IV1300" s="6">
        <v>24.797843665768156</v>
      </c>
      <c r="IW1300" s="1">
        <v>2.5</v>
      </c>
    </row>
    <row r="1301" spans="255:257" x14ac:dyDescent="0.2">
      <c r="IU1301" s="8">
        <v>35877</v>
      </c>
      <c r="IV1301" s="6">
        <v>27.058823529411697</v>
      </c>
      <c r="IW1301" s="1">
        <v>2.5</v>
      </c>
    </row>
    <row r="1302" spans="255:257" x14ac:dyDescent="0.2">
      <c r="IU1302" s="8">
        <v>35878</v>
      </c>
      <c r="IV1302" s="6">
        <v>29.773462783171468</v>
      </c>
      <c r="IW1302" s="1">
        <v>2.5</v>
      </c>
    </row>
    <row r="1303" spans="255:257" x14ac:dyDescent="0.2">
      <c r="IU1303" s="8">
        <v>35879</v>
      </c>
      <c r="IV1303" s="6">
        <v>12.145748987854205</v>
      </c>
      <c r="IW1303" s="1">
        <v>2.5</v>
      </c>
    </row>
    <row r="1304" spans="255:257" x14ac:dyDescent="0.2">
      <c r="IU1304" s="8">
        <v>35880</v>
      </c>
      <c r="IV1304" s="6">
        <v>16.216216216216139</v>
      </c>
      <c r="IW1304" s="1">
        <v>2.5</v>
      </c>
    </row>
    <row r="1305" spans="255:257" x14ac:dyDescent="0.2">
      <c r="IU1305" s="8">
        <v>35881</v>
      </c>
      <c r="IV1305" s="6">
        <v>50</v>
      </c>
      <c r="IW1305" s="1">
        <v>2.5</v>
      </c>
    </row>
    <row r="1306" spans="255:257" x14ac:dyDescent="0.2">
      <c r="IU1306" s="8">
        <v>35884</v>
      </c>
      <c r="IV1306" s="6">
        <v>50</v>
      </c>
      <c r="IW1306" s="1">
        <v>2.5</v>
      </c>
    </row>
    <row r="1307" spans="255:257" x14ac:dyDescent="0.2">
      <c r="IU1307" s="8">
        <v>35885</v>
      </c>
      <c r="IV1307" s="6">
        <v>87.854251012145795</v>
      </c>
      <c r="IW1307" s="1">
        <v>2.6869999999999998</v>
      </c>
    </row>
    <row r="1308" spans="255:257" x14ac:dyDescent="0.2">
      <c r="IU1308" s="8">
        <v>35886</v>
      </c>
      <c r="IV1308" s="6">
        <v>53.846153846153868</v>
      </c>
      <c r="IW1308" s="1">
        <v>2.5310000000000001</v>
      </c>
    </row>
    <row r="1309" spans="255:257" x14ac:dyDescent="0.2">
      <c r="IU1309" s="8">
        <v>35887</v>
      </c>
      <c r="IV1309" s="6">
        <v>70.096463022508075</v>
      </c>
      <c r="IW1309" s="1">
        <v>2.78</v>
      </c>
    </row>
    <row r="1310" spans="255:257" x14ac:dyDescent="0.2">
      <c r="IU1310" s="8">
        <v>35888</v>
      </c>
      <c r="IV1310" s="6">
        <v>74.05857740585779</v>
      </c>
      <c r="IW1310" s="1">
        <v>2.875</v>
      </c>
    </row>
    <row r="1311" spans="255:257" x14ac:dyDescent="0.2">
      <c r="IU1311" s="8">
        <v>35891</v>
      </c>
      <c r="IV1311" s="6">
        <v>63.064133016627103</v>
      </c>
      <c r="IW1311" s="1">
        <v>2.75</v>
      </c>
    </row>
    <row r="1312" spans="255:257" x14ac:dyDescent="0.2">
      <c r="IU1312" s="8">
        <v>35892</v>
      </c>
      <c r="IV1312" s="6">
        <v>56.670224119530424</v>
      </c>
      <c r="IW1312" s="1">
        <v>2.625</v>
      </c>
    </row>
    <row r="1313" spans="255:257" x14ac:dyDescent="0.2">
      <c r="IU1313" s="8">
        <v>35893</v>
      </c>
      <c r="IV1313" s="6">
        <v>53.099999999999987</v>
      </c>
      <c r="IW1313" s="1">
        <v>2.5619999999999998</v>
      </c>
    </row>
    <row r="1314" spans="255:257" x14ac:dyDescent="0.2">
      <c r="IU1314" s="8">
        <v>35894</v>
      </c>
      <c r="IV1314" s="6">
        <v>53.099999999999987</v>
      </c>
      <c r="IW1314" s="1">
        <v>2.5619999999999998</v>
      </c>
    </row>
    <row r="1315" spans="255:257" x14ac:dyDescent="0.2">
      <c r="IU1315" s="8">
        <v>35898</v>
      </c>
      <c r="IV1315" s="6">
        <v>53.099999999999987</v>
      </c>
      <c r="IW1315" s="1">
        <v>2.5619999999999998</v>
      </c>
    </row>
    <row r="1316" spans="255:257" x14ac:dyDescent="0.2">
      <c r="IU1316" s="8">
        <v>35899</v>
      </c>
      <c r="IV1316" s="6">
        <v>53.099999999999987</v>
      </c>
      <c r="IW1316" s="1">
        <v>2.5619999999999998</v>
      </c>
    </row>
    <row r="1317" spans="255:257" x14ac:dyDescent="0.2">
      <c r="IU1317" s="8">
        <v>35900</v>
      </c>
      <c r="IV1317" s="6">
        <v>53.099999999999987</v>
      </c>
      <c r="IW1317" s="1">
        <v>2.5619999999999998</v>
      </c>
    </row>
    <row r="1318" spans="255:257" x14ac:dyDescent="0.2">
      <c r="IU1318" s="8">
        <v>35901</v>
      </c>
      <c r="IV1318" s="6">
        <v>53.099999999999987</v>
      </c>
      <c r="IW1318" s="1">
        <v>2.5619999999999998</v>
      </c>
    </row>
    <row r="1319" spans="255:257" x14ac:dyDescent="0.2">
      <c r="IU1319" s="8">
        <v>35902</v>
      </c>
      <c r="IV1319" s="6">
        <v>50</v>
      </c>
      <c r="IW1319" s="1">
        <v>2.5</v>
      </c>
    </row>
    <row r="1320" spans="255:257" x14ac:dyDescent="0.2">
      <c r="IU1320" s="8">
        <v>35905</v>
      </c>
      <c r="IV1320" s="6">
        <v>52.758007117437721</v>
      </c>
      <c r="IW1320" s="1">
        <v>2.5619999999999998</v>
      </c>
    </row>
    <row r="1321" spans="255:257" x14ac:dyDescent="0.2">
      <c r="IU1321" s="8">
        <v>35906</v>
      </c>
      <c r="IV1321" s="6">
        <v>41.898864809081523</v>
      </c>
      <c r="IW1321" s="1">
        <v>2.5299999999999998</v>
      </c>
    </row>
    <row r="1322" spans="255:257" x14ac:dyDescent="0.2">
      <c r="IU1322" s="8">
        <v>35907</v>
      </c>
      <c r="IV1322" s="6">
        <v>55.176211453744486</v>
      </c>
      <c r="IW1322" s="1">
        <v>2.625</v>
      </c>
    </row>
    <row r="1323" spans="255:257" x14ac:dyDescent="0.2">
      <c r="IU1323" s="8">
        <v>35908</v>
      </c>
      <c r="IV1323" s="6">
        <v>38.239757207890761</v>
      </c>
      <c r="IW1323" s="1">
        <v>2.625</v>
      </c>
    </row>
    <row r="1324" spans="255:257" x14ac:dyDescent="0.2">
      <c r="IU1324" s="8">
        <v>35909</v>
      </c>
      <c r="IV1324" s="6">
        <v>27.836879432624116</v>
      </c>
      <c r="IW1324" s="1">
        <v>2.625</v>
      </c>
    </row>
    <row r="1325" spans="255:257" x14ac:dyDescent="0.2">
      <c r="IU1325" s="8">
        <v>35912</v>
      </c>
      <c r="IV1325" s="6">
        <v>59.0711175616836</v>
      </c>
      <c r="IW1325" s="1">
        <v>2.875</v>
      </c>
    </row>
    <row r="1326" spans="255:257" x14ac:dyDescent="0.2">
      <c r="IU1326" s="8">
        <v>35913</v>
      </c>
      <c r="IV1326" s="6">
        <v>72.163120567375884</v>
      </c>
      <c r="IW1326" s="1">
        <v>2.875</v>
      </c>
    </row>
    <row r="1327" spans="255:257" x14ac:dyDescent="0.2">
      <c r="IU1327" s="8">
        <v>35914</v>
      </c>
      <c r="IV1327" s="6">
        <v>83.303730017762007</v>
      </c>
      <c r="IW1327" s="1">
        <v>2.9369999999999998</v>
      </c>
    </row>
    <row r="1328" spans="255:257" x14ac:dyDescent="0.2">
      <c r="IU1328" s="8">
        <v>35915</v>
      </c>
      <c r="IV1328" s="6">
        <v>84.984025559105447</v>
      </c>
      <c r="IW1328" s="1">
        <v>3</v>
      </c>
    </row>
    <row r="1329" spans="255:257" x14ac:dyDescent="0.2">
      <c r="IU1329" s="8">
        <v>35916</v>
      </c>
      <c r="IV1329" s="6">
        <v>60.730593607305948</v>
      </c>
      <c r="IW1329" s="1">
        <v>2.75</v>
      </c>
    </row>
    <row r="1330" spans="255:257" x14ac:dyDescent="0.2">
      <c r="IU1330" s="8">
        <v>35919</v>
      </c>
      <c r="IV1330" s="6">
        <v>71.043771043771045</v>
      </c>
      <c r="IW1330" s="1">
        <v>3.0619999999999998</v>
      </c>
    </row>
    <row r="1331" spans="255:257" x14ac:dyDescent="0.2">
      <c r="IU1331" s="8">
        <v>35920</v>
      </c>
      <c r="IV1331" s="6">
        <v>67.52000000000001</v>
      </c>
      <c r="IW1331" s="1">
        <v>3</v>
      </c>
    </row>
    <row r="1332" spans="255:257" x14ac:dyDescent="0.2">
      <c r="IU1332" s="8">
        <v>35921</v>
      </c>
      <c r="IV1332" s="6">
        <v>69.054878048780495</v>
      </c>
      <c r="IW1332" s="1">
        <v>3.0619999999999998</v>
      </c>
    </row>
    <row r="1333" spans="255:257" x14ac:dyDescent="0.2">
      <c r="IU1333" s="8">
        <v>35922</v>
      </c>
      <c r="IV1333" s="6">
        <v>65.890909090909091</v>
      </c>
      <c r="IW1333" s="1">
        <v>2.9369999999999998</v>
      </c>
    </row>
    <row r="1334" spans="255:257" x14ac:dyDescent="0.2">
      <c r="IU1334" s="8">
        <v>35923</v>
      </c>
      <c r="IV1334" s="6">
        <v>64.280274181264289</v>
      </c>
      <c r="IW1334" s="1">
        <v>2.9369999999999998</v>
      </c>
    </row>
    <row r="1335" spans="255:257" x14ac:dyDescent="0.2">
      <c r="IU1335" s="8">
        <v>35926</v>
      </c>
      <c r="IV1335" s="6">
        <v>68.218181818181833</v>
      </c>
      <c r="IW1335" s="1">
        <v>3.0310000000000001</v>
      </c>
    </row>
    <row r="1336" spans="255:257" x14ac:dyDescent="0.2">
      <c r="IU1336" s="8">
        <v>35927</v>
      </c>
      <c r="IV1336" s="6">
        <v>66.666666666666657</v>
      </c>
      <c r="IW1336" s="1">
        <v>3.0619999999999998</v>
      </c>
    </row>
    <row r="1337" spans="255:257" x14ac:dyDescent="0.2">
      <c r="IU1337" s="8">
        <v>35928</v>
      </c>
      <c r="IV1337" s="6">
        <v>59.536784741144409</v>
      </c>
      <c r="IW1337" s="1">
        <v>2.9049999999999998</v>
      </c>
    </row>
    <row r="1338" spans="255:257" x14ac:dyDescent="0.2">
      <c r="IU1338" s="8">
        <v>35929</v>
      </c>
      <c r="IV1338" s="6">
        <v>61.996161228406912</v>
      </c>
      <c r="IW1338" s="1">
        <v>3</v>
      </c>
    </row>
    <row r="1339" spans="255:257" x14ac:dyDescent="0.2">
      <c r="IU1339" s="8">
        <v>35930</v>
      </c>
      <c r="IV1339" s="6">
        <v>56.800000000000004</v>
      </c>
      <c r="IW1339" s="1">
        <v>3.0619999999999998</v>
      </c>
    </row>
    <row r="1340" spans="255:257" x14ac:dyDescent="0.2">
      <c r="IU1340" s="8">
        <v>35933</v>
      </c>
      <c r="IV1340" s="6">
        <v>57.752489331436699</v>
      </c>
      <c r="IW1340" s="1">
        <v>3.093</v>
      </c>
    </row>
    <row r="1341" spans="255:257" x14ac:dyDescent="0.2">
      <c r="IU1341" s="8">
        <v>35934</v>
      </c>
      <c r="IV1341" s="6">
        <v>53.342816500711244</v>
      </c>
      <c r="IW1341" s="1">
        <v>3.0310000000000001</v>
      </c>
    </row>
    <row r="1342" spans="255:257" x14ac:dyDescent="0.2">
      <c r="IU1342" s="8">
        <v>35935</v>
      </c>
      <c r="IV1342" s="6">
        <v>51.154132539091599</v>
      </c>
      <c r="IW1342" s="1">
        <v>3.0310000000000001</v>
      </c>
    </row>
    <row r="1343" spans="255:257" x14ac:dyDescent="0.2">
      <c r="IU1343" s="8">
        <v>35936</v>
      </c>
      <c r="IV1343" s="6">
        <v>61.120996441281143</v>
      </c>
      <c r="IW1343" s="1">
        <v>3</v>
      </c>
    </row>
    <row r="1344" spans="255:257" x14ac:dyDescent="0.2">
      <c r="IU1344" s="8">
        <v>35937</v>
      </c>
      <c r="IV1344" s="6">
        <v>41.118421052631575</v>
      </c>
      <c r="IW1344" s="1">
        <v>2.9</v>
      </c>
    </row>
    <row r="1345" spans="255:257" x14ac:dyDescent="0.2">
      <c r="IU1345" s="8">
        <v>35941</v>
      </c>
      <c r="IV1345" s="6">
        <v>39.473684210526308</v>
      </c>
      <c r="IW1345" s="1">
        <v>2.8</v>
      </c>
    </row>
    <row r="1346" spans="255:257" x14ac:dyDescent="0.2">
      <c r="IU1346" s="8">
        <v>35942</v>
      </c>
      <c r="IV1346" s="6">
        <v>33.36886993603413</v>
      </c>
      <c r="IW1346" s="1">
        <v>2.75</v>
      </c>
    </row>
    <row r="1347" spans="255:257" x14ac:dyDescent="0.2">
      <c r="IU1347" s="8">
        <v>35943</v>
      </c>
      <c r="IV1347" s="6">
        <v>40.688018979833927</v>
      </c>
      <c r="IW1347" s="1">
        <v>2.78</v>
      </c>
    </row>
    <row r="1348" spans="255:257" x14ac:dyDescent="0.2">
      <c r="IU1348" s="8">
        <v>35944</v>
      </c>
      <c r="IV1348" s="6">
        <v>39.289805269186722</v>
      </c>
      <c r="IW1348" s="1">
        <v>2.75</v>
      </c>
    </row>
    <row r="1349" spans="255:257" x14ac:dyDescent="0.2">
      <c r="IU1349" s="8">
        <v>35947</v>
      </c>
      <c r="IV1349" s="6">
        <v>31.964056482670074</v>
      </c>
      <c r="IW1349" s="1">
        <v>2.75</v>
      </c>
    </row>
    <row r="1350" spans="255:257" x14ac:dyDescent="0.2">
      <c r="IU1350" s="8">
        <v>35948</v>
      </c>
      <c r="IV1350" s="6">
        <v>24.971363115693009</v>
      </c>
      <c r="IW1350" s="1">
        <v>2.625</v>
      </c>
    </row>
    <row r="1351" spans="255:257" x14ac:dyDescent="0.2">
      <c r="IU1351" s="8">
        <v>35949</v>
      </c>
      <c r="IV1351" s="6">
        <v>30.44692737430168</v>
      </c>
      <c r="IW1351" s="1">
        <v>2.625</v>
      </c>
    </row>
    <row r="1352" spans="255:257" x14ac:dyDescent="0.2">
      <c r="IU1352" s="8">
        <v>35950</v>
      </c>
      <c r="IV1352" s="6">
        <v>16.487935656836441</v>
      </c>
      <c r="IW1352" s="1">
        <v>2.5</v>
      </c>
    </row>
    <row r="1353" spans="255:257" x14ac:dyDescent="0.2">
      <c r="IU1353" s="8">
        <v>35951</v>
      </c>
      <c r="IV1353" s="6">
        <v>33.297644539614566</v>
      </c>
      <c r="IW1353" s="1">
        <v>2.75</v>
      </c>
    </row>
    <row r="1354" spans="255:257" x14ac:dyDescent="0.2">
      <c r="IU1354" s="8">
        <v>35954</v>
      </c>
      <c r="IV1354" s="6">
        <v>48.724279835390945</v>
      </c>
      <c r="IW1354" s="1">
        <v>3.0619999999999998</v>
      </c>
    </row>
    <row r="1355" spans="255:257" x14ac:dyDescent="0.2">
      <c r="IU1355" s="8">
        <v>35955</v>
      </c>
      <c r="IV1355" s="6">
        <v>48.724279835390945</v>
      </c>
      <c r="IW1355" s="1">
        <v>3</v>
      </c>
    </row>
    <row r="1356" spans="255:257" x14ac:dyDescent="0.2">
      <c r="IU1356" s="8">
        <v>35956</v>
      </c>
      <c r="IV1356" s="6">
        <v>48.724279835390945</v>
      </c>
      <c r="IW1356" s="1">
        <v>3</v>
      </c>
    </row>
    <row r="1357" spans="255:257" x14ac:dyDescent="0.2">
      <c r="IU1357" s="8">
        <v>35957</v>
      </c>
      <c r="IV1357" s="6">
        <v>42.774566473988429</v>
      </c>
      <c r="IW1357" s="1">
        <v>2.8</v>
      </c>
    </row>
    <row r="1358" spans="255:257" x14ac:dyDescent="0.2">
      <c r="IU1358" s="8">
        <v>35958</v>
      </c>
      <c r="IV1358" s="6">
        <v>45.749613601236476</v>
      </c>
      <c r="IW1358" s="1">
        <v>2.79</v>
      </c>
    </row>
    <row r="1359" spans="255:257" x14ac:dyDescent="0.2">
      <c r="IU1359" s="8">
        <v>35961</v>
      </c>
      <c r="IV1359" s="6">
        <v>57.122507122507137</v>
      </c>
      <c r="IW1359" s="1">
        <v>3</v>
      </c>
    </row>
    <row r="1360" spans="255:257" x14ac:dyDescent="0.2">
      <c r="IU1360" s="8">
        <v>35962</v>
      </c>
      <c r="IV1360" s="6">
        <v>64.179104477611943</v>
      </c>
      <c r="IW1360" s="1">
        <v>3.1869999999999998</v>
      </c>
    </row>
    <row r="1361" spans="255:257" x14ac:dyDescent="0.2">
      <c r="IU1361" s="8">
        <v>35963</v>
      </c>
      <c r="IV1361" s="6">
        <v>67.510300176574475</v>
      </c>
      <c r="IW1361" s="1">
        <v>3.375</v>
      </c>
    </row>
    <row r="1362" spans="255:257" x14ac:dyDescent="0.2">
      <c r="IU1362" s="8">
        <v>35964</v>
      </c>
      <c r="IV1362" s="6">
        <v>66.224018475750569</v>
      </c>
      <c r="IW1362" s="1">
        <v>3.3119999999999998</v>
      </c>
    </row>
    <row r="1363" spans="255:257" x14ac:dyDescent="0.2">
      <c r="IU1363" s="8">
        <v>35965</v>
      </c>
      <c r="IV1363" s="6">
        <v>67.409470752089135</v>
      </c>
      <c r="IW1363" s="1">
        <v>3.375</v>
      </c>
    </row>
    <row r="1364" spans="255:257" x14ac:dyDescent="0.2">
      <c r="IU1364" s="8">
        <v>35968</v>
      </c>
      <c r="IV1364" s="6">
        <v>75.228863758750663</v>
      </c>
      <c r="IW1364" s="1">
        <v>3.5619999999999998</v>
      </c>
    </row>
    <row r="1365" spans="255:257" x14ac:dyDescent="0.2">
      <c r="IU1365" s="8">
        <v>35969</v>
      </c>
      <c r="IV1365" s="6">
        <v>70.484359233097877</v>
      </c>
      <c r="IW1365" s="1">
        <v>3.4369999999999998</v>
      </c>
    </row>
    <row r="1366" spans="255:257" x14ac:dyDescent="0.2">
      <c r="IU1366" s="8">
        <v>35970</v>
      </c>
      <c r="IV1366" s="6">
        <v>70.484359233097877</v>
      </c>
      <c r="IW1366" s="1">
        <v>3.3119999999999998</v>
      </c>
    </row>
    <row r="1367" spans="255:257" x14ac:dyDescent="0.2">
      <c r="IU1367" s="8">
        <v>35971</v>
      </c>
      <c r="IV1367" s="6">
        <v>63.935340022296543</v>
      </c>
      <c r="IW1367" s="1">
        <v>3.25</v>
      </c>
    </row>
    <row r="1368" spans="255:257" x14ac:dyDescent="0.2">
      <c r="IU1368" s="8">
        <v>35972</v>
      </c>
      <c r="IV1368" s="6">
        <v>51.960174237710028</v>
      </c>
      <c r="IW1368" s="1">
        <v>3.125</v>
      </c>
    </row>
    <row r="1369" spans="255:257" x14ac:dyDescent="0.2">
      <c r="IU1369" s="8">
        <v>35975</v>
      </c>
      <c r="IV1369" s="6">
        <v>50.945698596705313</v>
      </c>
      <c r="IW1369" s="1">
        <v>3.0310000000000001</v>
      </c>
    </row>
    <row r="1370" spans="255:257" x14ac:dyDescent="0.2">
      <c r="IU1370" s="8">
        <v>35976</v>
      </c>
      <c r="IV1370" s="6">
        <v>50</v>
      </c>
      <c r="IW1370" s="1">
        <v>3</v>
      </c>
    </row>
    <row r="1371" spans="255:257" x14ac:dyDescent="0.2">
      <c r="IU1371" s="8">
        <v>35977</v>
      </c>
      <c r="IV1371" s="6">
        <v>57.666666666666671</v>
      </c>
      <c r="IW1371" s="1">
        <v>3.03</v>
      </c>
    </row>
    <row r="1372" spans="255:257" x14ac:dyDescent="0.2">
      <c r="IU1372" s="8">
        <v>35978</v>
      </c>
      <c r="IV1372" s="6">
        <v>48.870056497175142</v>
      </c>
      <c r="IW1372" s="1">
        <v>2.75</v>
      </c>
    </row>
    <row r="1373" spans="255:257" x14ac:dyDescent="0.2">
      <c r="IU1373" s="8">
        <v>35982</v>
      </c>
      <c r="IV1373" s="6">
        <v>38.872403560830861</v>
      </c>
      <c r="IW1373" s="1">
        <v>2.625</v>
      </c>
    </row>
    <row r="1374" spans="255:257" x14ac:dyDescent="0.2">
      <c r="IU1374" s="8">
        <v>35983</v>
      </c>
      <c r="IV1374" s="6">
        <v>31.24165554072097</v>
      </c>
      <c r="IW1374" s="1">
        <v>2.625</v>
      </c>
    </row>
    <row r="1375" spans="255:257" x14ac:dyDescent="0.2">
      <c r="IU1375" s="8">
        <v>35984</v>
      </c>
      <c r="IV1375" s="6">
        <v>21.374045801526705</v>
      </c>
      <c r="IW1375" s="1">
        <v>2.625</v>
      </c>
    </row>
    <row r="1376" spans="255:257" x14ac:dyDescent="0.2">
      <c r="IU1376" s="8">
        <v>35985</v>
      </c>
      <c r="IV1376" s="6">
        <v>20.408163265306115</v>
      </c>
      <c r="IW1376" s="1">
        <v>2.5</v>
      </c>
    </row>
    <row r="1377" spans="255:257" x14ac:dyDescent="0.2">
      <c r="IU1377" s="8">
        <v>35986</v>
      </c>
      <c r="IV1377" s="6">
        <v>23.849372384937226</v>
      </c>
      <c r="IW1377" s="1">
        <v>2.625</v>
      </c>
    </row>
    <row r="1378" spans="255:257" x14ac:dyDescent="0.2">
      <c r="IU1378" s="8">
        <v>35989</v>
      </c>
      <c r="IV1378" s="6">
        <v>11.297376093294446</v>
      </c>
      <c r="IW1378" s="1">
        <v>2.5</v>
      </c>
    </row>
    <row r="1379" spans="255:257" x14ac:dyDescent="0.2">
      <c r="IU1379" s="8">
        <v>35990</v>
      </c>
      <c r="IV1379" s="6">
        <v>12.429831595829981</v>
      </c>
      <c r="IW1379" s="1">
        <v>2.5</v>
      </c>
    </row>
    <row r="1380" spans="255:257" x14ac:dyDescent="0.2">
      <c r="IU1380" s="8">
        <v>35991</v>
      </c>
      <c r="IV1380" s="6">
        <v>22.453889334402561</v>
      </c>
      <c r="IW1380" s="1">
        <v>2.625</v>
      </c>
    </row>
    <row r="1381" spans="255:257" x14ac:dyDescent="0.2">
      <c r="IU1381" s="8">
        <v>35992</v>
      </c>
      <c r="IV1381" s="6">
        <v>23.628691983122351</v>
      </c>
      <c r="IW1381" s="1">
        <v>2.625</v>
      </c>
    </row>
    <row r="1382" spans="255:257" x14ac:dyDescent="0.2">
      <c r="IU1382" s="8">
        <v>35993</v>
      </c>
      <c r="IV1382" s="6">
        <v>23.628691983122351</v>
      </c>
      <c r="IW1382" s="1">
        <v>2.5</v>
      </c>
    </row>
    <row r="1383" spans="255:257" x14ac:dyDescent="0.2">
      <c r="IU1383" s="8">
        <v>35996</v>
      </c>
      <c r="IV1383" s="6">
        <v>33.305921052631575</v>
      </c>
      <c r="IW1383" s="1">
        <v>2.625</v>
      </c>
    </row>
    <row r="1384" spans="255:257" x14ac:dyDescent="0.2">
      <c r="IU1384" s="8">
        <v>35997</v>
      </c>
      <c r="IV1384" s="6">
        <v>28.222996515679441</v>
      </c>
      <c r="IW1384" s="1">
        <v>2.375</v>
      </c>
    </row>
    <row r="1385" spans="255:257" x14ac:dyDescent="0.2">
      <c r="IU1385" s="8">
        <v>35998</v>
      </c>
      <c r="IV1385" s="6">
        <v>26.690391459074732</v>
      </c>
      <c r="IW1385" s="1">
        <v>2.375</v>
      </c>
    </row>
    <row r="1386" spans="255:257" x14ac:dyDescent="0.2">
      <c r="IU1386" s="8">
        <v>35999</v>
      </c>
      <c r="IV1386" s="6">
        <v>30</v>
      </c>
      <c r="IW1386" s="1">
        <v>2.25</v>
      </c>
    </row>
    <row r="1387" spans="255:257" x14ac:dyDescent="0.2">
      <c r="IU1387" s="8">
        <v>36000</v>
      </c>
      <c r="IV1387" s="6">
        <v>33.333333333333329</v>
      </c>
      <c r="IW1387" s="1">
        <v>2.25</v>
      </c>
    </row>
    <row r="1388" spans="255:257" x14ac:dyDescent="0.2">
      <c r="IU1388" s="8">
        <v>36003</v>
      </c>
      <c r="IV1388" s="6">
        <v>28.56054836252855</v>
      </c>
      <c r="IW1388" s="1">
        <v>2.0619999999999998</v>
      </c>
    </row>
    <row r="1389" spans="255:257" x14ac:dyDescent="0.2">
      <c r="IU1389" s="8">
        <v>36004</v>
      </c>
      <c r="IV1389" s="6">
        <v>28.56054836252855</v>
      </c>
      <c r="IW1389" s="1">
        <v>2.0619999999999998</v>
      </c>
    </row>
    <row r="1390" spans="255:257" x14ac:dyDescent="0.2">
      <c r="IU1390" s="8">
        <v>36005</v>
      </c>
      <c r="IV1390" s="6">
        <v>35.011990407673864</v>
      </c>
      <c r="IW1390" s="1">
        <v>2.125</v>
      </c>
    </row>
    <row r="1391" spans="255:257" x14ac:dyDescent="0.2">
      <c r="IU1391" s="8">
        <v>36006</v>
      </c>
      <c r="IV1391" s="6">
        <v>27.797513321492019</v>
      </c>
      <c r="IW1391" s="1">
        <v>2.125</v>
      </c>
    </row>
    <row r="1392" spans="255:257" x14ac:dyDescent="0.2">
      <c r="IU1392" s="8">
        <v>36007</v>
      </c>
      <c r="IV1392" s="6">
        <v>28.584474885844756</v>
      </c>
      <c r="IW1392" s="1">
        <v>2.0310000000000001</v>
      </c>
    </row>
    <row r="1393" spans="255:257" x14ac:dyDescent="0.2">
      <c r="IU1393" s="8">
        <v>36010</v>
      </c>
      <c r="IV1393" s="6">
        <v>28.584474885844756</v>
      </c>
      <c r="IW1393" s="1">
        <v>2.0310000000000001</v>
      </c>
    </row>
    <row r="1394" spans="255:257" x14ac:dyDescent="0.2">
      <c r="IU1394" s="8">
        <v>36011</v>
      </c>
      <c r="IV1394" s="6">
        <v>18.781218781218797</v>
      </c>
      <c r="IW1394" s="1">
        <v>2</v>
      </c>
    </row>
    <row r="1395" spans="255:257" x14ac:dyDescent="0.2">
      <c r="IU1395" s="8">
        <v>36012</v>
      </c>
      <c r="IV1395" s="6">
        <v>15.027977617905677</v>
      </c>
      <c r="IW1395" s="1">
        <v>1.75</v>
      </c>
    </row>
    <row r="1396" spans="255:257" x14ac:dyDescent="0.2">
      <c r="IU1396" s="8">
        <v>36013</v>
      </c>
      <c r="IV1396" s="6">
        <v>31.831395348837219</v>
      </c>
      <c r="IW1396" s="1">
        <v>2</v>
      </c>
    </row>
    <row r="1397" spans="255:257" x14ac:dyDescent="0.2">
      <c r="IU1397" s="8">
        <v>36014</v>
      </c>
      <c r="IV1397" s="6">
        <v>25.019984012789763</v>
      </c>
      <c r="IW1397" s="1">
        <v>2</v>
      </c>
    </row>
    <row r="1398" spans="255:257" x14ac:dyDescent="0.2">
      <c r="IU1398" s="8">
        <v>36017</v>
      </c>
      <c r="IV1398" s="6">
        <v>31.268731268731273</v>
      </c>
      <c r="IW1398" s="1">
        <v>2</v>
      </c>
    </row>
    <row r="1399" spans="255:257" x14ac:dyDescent="0.2">
      <c r="IU1399" s="8">
        <v>36018</v>
      </c>
      <c r="IV1399" s="6">
        <v>31.268731268731273</v>
      </c>
      <c r="IW1399" s="1">
        <v>2</v>
      </c>
    </row>
    <row r="1400" spans="255:257" x14ac:dyDescent="0.2">
      <c r="IU1400" s="8">
        <v>36019</v>
      </c>
      <c r="IV1400" s="6">
        <v>35.730593607305948</v>
      </c>
      <c r="IW1400" s="1">
        <v>2</v>
      </c>
    </row>
    <row r="1401" spans="255:257" x14ac:dyDescent="0.2">
      <c r="IU1401" s="8">
        <v>36020</v>
      </c>
      <c r="IV1401" s="6">
        <v>35.730593607305948</v>
      </c>
      <c r="IW1401" s="1">
        <v>2</v>
      </c>
    </row>
    <row r="1402" spans="255:257" x14ac:dyDescent="0.2">
      <c r="IU1402" s="8">
        <v>36021</v>
      </c>
      <c r="IV1402" s="6">
        <v>45.494186046511643</v>
      </c>
      <c r="IW1402" s="1">
        <v>2</v>
      </c>
    </row>
    <row r="1403" spans="255:257" x14ac:dyDescent="0.2">
      <c r="IU1403" s="8">
        <v>36024</v>
      </c>
      <c r="IV1403" s="6">
        <v>45.494186046511643</v>
      </c>
      <c r="IW1403" s="1">
        <v>2</v>
      </c>
    </row>
    <row r="1404" spans="255:257" x14ac:dyDescent="0.2">
      <c r="IU1404" s="8">
        <v>36025</v>
      </c>
      <c r="IV1404" s="6">
        <v>39.999999999999993</v>
      </c>
      <c r="IW1404" s="1">
        <v>2</v>
      </c>
    </row>
    <row r="1405" spans="255:257" x14ac:dyDescent="0.2">
      <c r="IU1405" s="8">
        <v>36026</v>
      </c>
      <c r="IV1405" s="6">
        <v>39.999999999999993</v>
      </c>
      <c r="IW1405" s="1">
        <v>2</v>
      </c>
    </row>
    <row r="1406" spans="255:257" x14ac:dyDescent="0.2">
      <c r="IU1406" s="8">
        <v>36027</v>
      </c>
      <c r="IV1406" s="6">
        <v>52.613827993254617</v>
      </c>
      <c r="IW1406" s="1">
        <v>2.0619999999999998</v>
      </c>
    </row>
    <row r="1407" spans="255:257" x14ac:dyDescent="0.2">
      <c r="IU1407" s="8">
        <v>36028</v>
      </c>
      <c r="IV1407" s="6">
        <v>54.967948717948701</v>
      </c>
      <c r="IW1407" s="1">
        <v>2.093</v>
      </c>
    </row>
    <row r="1408" spans="255:257" x14ac:dyDescent="0.2">
      <c r="IU1408" s="8">
        <v>36031</v>
      </c>
      <c r="IV1408" s="6">
        <v>57.841483979763908</v>
      </c>
      <c r="IW1408" s="1">
        <v>2.093</v>
      </c>
    </row>
    <row r="1409" spans="255:257" x14ac:dyDescent="0.2">
      <c r="IU1409" s="8">
        <v>36032</v>
      </c>
      <c r="IV1409" s="6">
        <v>52.366412213740453</v>
      </c>
      <c r="IW1409" s="1">
        <v>1.7809999999999999</v>
      </c>
    </row>
    <row r="1410" spans="255:257" x14ac:dyDescent="0.2">
      <c r="IU1410" s="8">
        <v>36033</v>
      </c>
      <c r="IV1410" s="6">
        <v>22.962962962962948</v>
      </c>
      <c r="IW1410" s="1">
        <v>1.7809999999999999</v>
      </c>
    </row>
    <row r="1411" spans="255:257" x14ac:dyDescent="0.2">
      <c r="IU1411" s="8">
        <v>36034</v>
      </c>
      <c r="IV1411" s="6">
        <v>21.330275229357781</v>
      </c>
      <c r="IW1411" s="1">
        <v>1.75</v>
      </c>
    </row>
    <row r="1412" spans="255:257" x14ac:dyDescent="0.2">
      <c r="IU1412" s="8">
        <v>36035</v>
      </c>
      <c r="IV1412" s="6">
        <v>21.330275229357781</v>
      </c>
      <c r="IW1412" s="1">
        <v>1.75</v>
      </c>
    </row>
    <row r="1413" spans="255:257" x14ac:dyDescent="0.2">
      <c r="IU1413" s="8">
        <v>36038</v>
      </c>
      <c r="IV1413" s="6">
        <v>16.577540106951872</v>
      </c>
      <c r="IW1413" s="1">
        <v>1.625</v>
      </c>
    </row>
    <row r="1414" spans="255:257" x14ac:dyDescent="0.2">
      <c r="IU1414" s="8">
        <v>36039</v>
      </c>
      <c r="IV1414" s="6">
        <v>24.879614767255219</v>
      </c>
      <c r="IW1414" s="1">
        <v>1.6870000000000001</v>
      </c>
    </row>
    <row r="1415" spans="255:257" x14ac:dyDescent="0.2">
      <c r="IU1415" s="8">
        <v>36040</v>
      </c>
      <c r="IV1415" s="6">
        <v>19.135802469135811</v>
      </c>
      <c r="IW1415" s="1">
        <v>1.5</v>
      </c>
    </row>
    <row r="1416" spans="255:257" x14ac:dyDescent="0.2">
      <c r="IU1416" s="8">
        <v>36041</v>
      </c>
      <c r="IV1416" s="6">
        <v>24.885321100917437</v>
      </c>
      <c r="IW1416" s="1">
        <v>1.5620000000000001</v>
      </c>
    </row>
    <row r="1417" spans="255:257" x14ac:dyDescent="0.2">
      <c r="IU1417" s="8">
        <v>36042</v>
      </c>
      <c r="IV1417" s="6">
        <v>29.946524064171129</v>
      </c>
      <c r="IW1417" s="1">
        <v>1.625</v>
      </c>
    </row>
    <row r="1418" spans="255:257" x14ac:dyDescent="0.2">
      <c r="IU1418" s="8">
        <v>36046</v>
      </c>
      <c r="IV1418" s="6">
        <v>29.946524064171129</v>
      </c>
      <c r="IW1418" s="1">
        <v>1.625</v>
      </c>
    </row>
    <row r="1419" spans="255:257" x14ac:dyDescent="0.2">
      <c r="IU1419" s="8">
        <v>36047</v>
      </c>
      <c r="IV1419" s="6">
        <v>38.20754716981132</v>
      </c>
      <c r="IW1419" s="1">
        <v>1.75</v>
      </c>
    </row>
    <row r="1420" spans="255:257" x14ac:dyDescent="0.2">
      <c r="IU1420" s="8">
        <v>36048</v>
      </c>
      <c r="IV1420" s="6">
        <v>27.483974358974365</v>
      </c>
      <c r="IW1420" s="1">
        <v>1.5</v>
      </c>
    </row>
    <row r="1421" spans="255:257" x14ac:dyDescent="0.2">
      <c r="IU1421" s="8">
        <v>36049</v>
      </c>
      <c r="IV1421" s="6">
        <v>25.63681183237469</v>
      </c>
      <c r="IW1421" s="1">
        <v>1.5</v>
      </c>
    </row>
    <row r="1422" spans="255:257" x14ac:dyDescent="0.2">
      <c r="IU1422" s="8">
        <v>36052</v>
      </c>
      <c r="IV1422" s="6">
        <v>25.63681183237469</v>
      </c>
      <c r="IW1422" s="1">
        <v>1.5</v>
      </c>
    </row>
    <row r="1423" spans="255:257" x14ac:dyDescent="0.2">
      <c r="IU1423" s="8">
        <v>36053</v>
      </c>
      <c r="IV1423" s="6">
        <v>34.475138121546962</v>
      </c>
      <c r="IW1423" s="1">
        <v>1.5</v>
      </c>
    </row>
    <row r="1424" spans="255:257" x14ac:dyDescent="0.2">
      <c r="IU1424" s="8">
        <v>36054</v>
      </c>
      <c r="IV1424" s="6">
        <v>34.475138121546962</v>
      </c>
      <c r="IW1424" s="1">
        <v>1.5</v>
      </c>
    </row>
    <row r="1425" spans="255:257" x14ac:dyDescent="0.2">
      <c r="IU1425" s="8">
        <v>36055</v>
      </c>
      <c r="IV1425" s="6">
        <v>35.697940503432491</v>
      </c>
      <c r="IW1425" s="1">
        <v>1.5</v>
      </c>
    </row>
    <row r="1426" spans="255:257" x14ac:dyDescent="0.2">
      <c r="IU1426" s="8">
        <v>36056</v>
      </c>
      <c r="IV1426" s="6">
        <v>35.697940503432491</v>
      </c>
      <c r="IW1426" s="1">
        <v>1.5</v>
      </c>
    </row>
    <row r="1427" spans="255:257" x14ac:dyDescent="0.2">
      <c r="IU1427" s="8">
        <v>36059</v>
      </c>
      <c r="IV1427" s="6">
        <v>41.655540720961277</v>
      </c>
      <c r="IW1427" s="1">
        <v>1.5</v>
      </c>
    </row>
    <row r="1428" spans="255:257" x14ac:dyDescent="0.2">
      <c r="IU1428" s="8">
        <v>36060</v>
      </c>
      <c r="IV1428" s="6">
        <v>36.390101892285294</v>
      </c>
      <c r="IW1428" s="1">
        <v>1.5</v>
      </c>
    </row>
    <row r="1429" spans="255:257" x14ac:dyDescent="0.2">
      <c r="IU1429" s="8">
        <v>36061</v>
      </c>
      <c r="IV1429" s="6">
        <v>50</v>
      </c>
      <c r="IW1429" s="1">
        <v>1.5</v>
      </c>
    </row>
    <row r="1430" spans="255:257" x14ac:dyDescent="0.2">
      <c r="IU1430" s="8">
        <v>36062</v>
      </c>
      <c r="IV1430" s="6">
        <v>42.922374429223737</v>
      </c>
      <c r="IW1430" s="1">
        <v>1.5</v>
      </c>
    </row>
    <row r="1431" spans="255:257" x14ac:dyDescent="0.2">
      <c r="IU1431" s="8">
        <v>36063</v>
      </c>
      <c r="IV1431" s="6">
        <v>42.791762013729986</v>
      </c>
      <c r="IW1431" s="1">
        <v>1.5620000000000001</v>
      </c>
    </row>
    <row r="1432" spans="255:257" x14ac:dyDescent="0.2">
      <c r="IU1432" s="8">
        <v>36066</v>
      </c>
      <c r="IV1432" s="6">
        <v>57.841483979763908</v>
      </c>
      <c r="IW1432" s="1">
        <v>1.718</v>
      </c>
    </row>
    <row r="1433" spans="255:257" x14ac:dyDescent="0.2">
      <c r="IU1433" s="8">
        <v>36067</v>
      </c>
      <c r="IV1433" s="6">
        <v>31.778425655976676</v>
      </c>
      <c r="IW1433" s="1">
        <v>1.5</v>
      </c>
    </row>
    <row r="1434" spans="255:257" x14ac:dyDescent="0.2">
      <c r="IU1434" s="8">
        <v>36068</v>
      </c>
      <c r="IV1434" s="6">
        <v>38.859180035650631</v>
      </c>
      <c r="IW1434" s="1">
        <v>1.375</v>
      </c>
    </row>
    <row r="1435" spans="255:257" x14ac:dyDescent="0.2">
      <c r="IU1435" s="8">
        <v>36069</v>
      </c>
      <c r="IV1435" s="6">
        <v>38.859180035650631</v>
      </c>
      <c r="IW1435" s="1">
        <v>1.375</v>
      </c>
    </row>
    <row r="1436" spans="255:257" x14ac:dyDescent="0.2">
      <c r="IU1436" s="8">
        <v>36070</v>
      </c>
      <c r="IV1436" s="6">
        <v>38.859180035650631</v>
      </c>
      <c r="IW1436" s="1">
        <v>1.375</v>
      </c>
    </row>
    <row r="1437" spans="255:257" x14ac:dyDescent="0.2">
      <c r="IU1437" s="8">
        <v>36073</v>
      </c>
      <c r="IV1437" s="6">
        <v>32.248520710059182</v>
      </c>
      <c r="IW1437" s="1">
        <v>1.26</v>
      </c>
    </row>
    <row r="1438" spans="255:257" x14ac:dyDescent="0.2">
      <c r="IU1438" s="8">
        <v>36074</v>
      </c>
      <c r="IV1438" s="6">
        <v>32.248520710059182</v>
      </c>
      <c r="IW1438" s="1">
        <v>1.26</v>
      </c>
    </row>
    <row r="1439" spans="255:257" x14ac:dyDescent="0.2">
      <c r="IU1439" s="8">
        <v>36075</v>
      </c>
      <c r="IV1439" s="6">
        <v>26.880394574599265</v>
      </c>
      <c r="IW1439" s="1">
        <v>1.125</v>
      </c>
    </row>
    <row r="1440" spans="255:257" x14ac:dyDescent="0.2">
      <c r="IU1440" s="8">
        <v>36076</v>
      </c>
      <c r="IV1440" s="6">
        <v>26.880394574599265</v>
      </c>
      <c r="IW1440" s="1">
        <v>1.125</v>
      </c>
    </row>
    <row r="1441" spans="255:257" x14ac:dyDescent="0.2">
      <c r="IU1441" s="8">
        <v>36077</v>
      </c>
      <c r="IV1441" s="6">
        <v>26.880394574599265</v>
      </c>
      <c r="IW1441" s="1">
        <v>1.125</v>
      </c>
    </row>
    <row r="1442" spans="255:257" x14ac:dyDescent="0.2">
      <c r="IU1442" s="8">
        <v>36080</v>
      </c>
      <c r="IV1442" s="6">
        <v>24.942791762013726</v>
      </c>
      <c r="IW1442" s="1">
        <v>1.0620000000000001</v>
      </c>
    </row>
    <row r="1443" spans="255:257" x14ac:dyDescent="0.2">
      <c r="IU1443" s="8">
        <v>36081</v>
      </c>
      <c r="IV1443" s="6">
        <v>29.98932764140875</v>
      </c>
      <c r="IW1443" s="1">
        <v>1.125</v>
      </c>
    </row>
    <row r="1444" spans="255:257" x14ac:dyDescent="0.2">
      <c r="IU1444" s="8">
        <v>36082</v>
      </c>
      <c r="IV1444" s="6">
        <v>38.229755178907716</v>
      </c>
      <c r="IW1444" s="1">
        <v>1.25</v>
      </c>
    </row>
    <row r="1445" spans="255:257" x14ac:dyDescent="0.2">
      <c r="IU1445" s="8">
        <v>36083</v>
      </c>
      <c r="IV1445" s="6">
        <v>28.219852337981948</v>
      </c>
      <c r="IW1445" s="1">
        <v>1.0309999999999999</v>
      </c>
    </row>
    <row r="1446" spans="255:257" x14ac:dyDescent="0.2">
      <c r="IU1446" s="8">
        <v>36084</v>
      </c>
      <c r="IV1446" s="6">
        <v>17.685794920037623</v>
      </c>
      <c r="IW1446" s="1">
        <v>1.0309999999999999</v>
      </c>
    </row>
    <row r="1447" spans="255:257" x14ac:dyDescent="0.2">
      <c r="IU1447" s="8">
        <v>36087</v>
      </c>
      <c r="IV1447" s="6">
        <v>30.031948881789148</v>
      </c>
      <c r="IW1447" s="1">
        <v>1.125</v>
      </c>
    </row>
    <row r="1448" spans="255:257" x14ac:dyDescent="0.2">
      <c r="IU1448" s="8">
        <v>36088</v>
      </c>
      <c r="IV1448" s="6">
        <v>34.643734643734646</v>
      </c>
      <c r="IW1448" s="1">
        <v>1.125</v>
      </c>
    </row>
    <row r="1449" spans="255:257" x14ac:dyDescent="0.2">
      <c r="IU1449" s="8">
        <v>36089</v>
      </c>
      <c r="IV1449" s="6">
        <v>34.643734643734646</v>
      </c>
      <c r="IW1449" s="1">
        <v>1.125</v>
      </c>
    </row>
    <row r="1450" spans="255:257" x14ac:dyDescent="0.2">
      <c r="IU1450" s="8">
        <v>36090</v>
      </c>
      <c r="IV1450" s="6">
        <v>34.643734643734646</v>
      </c>
      <c r="IW1450" s="1">
        <v>1.125</v>
      </c>
    </row>
    <row r="1451" spans="255:257" x14ac:dyDescent="0.2">
      <c r="IU1451" s="8">
        <v>36091</v>
      </c>
      <c r="IV1451" s="6">
        <v>49.393203883495147</v>
      </c>
      <c r="IW1451" s="1">
        <v>1.25</v>
      </c>
    </row>
    <row r="1452" spans="255:257" x14ac:dyDescent="0.2">
      <c r="IU1452" s="8">
        <v>36094</v>
      </c>
      <c r="IV1452" s="6">
        <v>49.393203883495147</v>
      </c>
      <c r="IW1452" s="1">
        <v>1.25</v>
      </c>
    </row>
    <row r="1453" spans="255:257" x14ac:dyDescent="0.2">
      <c r="IU1453" s="8">
        <v>36095</v>
      </c>
      <c r="IV1453" s="6">
        <v>59.0711175616836</v>
      </c>
      <c r="IW1453" s="1">
        <v>1.25</v>
      </c>
    </row>
    <row r="1454" spans="255:257" x14ac:dyDescent="0.2">
      <c r="IU1454" s="8">
        <v>36096</v>
      </c>
      <c r="IV1454" s="6">
        <v>59.0711175616836</v>
      </c>
      <c r="IW1454" s="1">
        <v>1.25</v>
      </c>
    </row>
    <row r="1455" spans="255:257" x14ac:dyDescent="0.2">
      <c r="IU1455" s="8">
        <v>36097</v>
      </c>
      <c r="IV1455" s="6">
        <v>59.0711175616836</v>
      </c>
      <c r="IW1455" s="1">
        <v>1.25</v>
      </c>
    </row>
    <row r="1456" spans="255:257" x14ac:dyDescent="0.2">
      <c r="IU1456" s="8">
        <v>36098</v>
      </c>
      <c r="IV1456" s="6">
        <v>65.015974440894553</v>
      </c>
      <c r="IW1456" s="1">
        <v>1.25</v>
      </c>
    </row>
    <row r="1457" spans="255:257" x14ac:dyDescent="0.2">
      <c r="IU1457" s="8">
        <v>36101</v>
      </c>
      <c r="IV1457" s="6">
        <v>61.10124333925399</v>
      </c>
      <c r="IW1457" s="1">
        <v>1.25</v>
      </c>
    </row>
    <row r="1458" spans="255:257" x14ac:dyDescent="0.2">
      <c r="IU1458" s="8">
        <v>36102</v>
      </c>
      <c r="IV1458" s="6">
        <v>34.984025559105433</v>
      </c>
      <c r="IW1458" s="1">
        <v>1.0620000000000001</v>
      </c>
    </row>
    <row r="1459" spans="255:257" x14ac:dyDescent="0.2">
      <c r="IU1459" s="8">
        <v>36103</v>
      </c>
      <c r="IV1459" s="6">
        <v>68.403361344537828</v>
      </c>
      <c r="IW1459" s="1">
        <v>1.25</v>
      </c>
    </row>
    <row r="1460" spans="255:257" x14ac:dyDescent="0.2">
      <c r="IU1460" s="8">
        <v>36104</v>
      </c>
      <c r="IV1460" s="6">
        <v>68.403361344537828</v>
      </c>
      <c r="IW1460" s="1">
        <v>1.25</v>
      </c>
    </row>
    <row r="1461" spans="255:257" x14ac:dyDescent="0.2">
      <c r="IU1461" s="8">
        <v>36105</v>
      </c>
      <c r="IV1461" s="6">
        <v>62.475049900199608</v>
      </c>
      <c r="IW1461" s="1">
        <v>1.25</v>
      </c>
    </row>
    <row r="1462" spans="255:257" x14ac:dyDescent="0.2">
      <c r="IU1462" s="8">
        <v>36108</v>
      </c>
      <c r="IV1462" s="6">
        <v>50</v>
      </c>
      <c r="IW1462" s="1">
        <v>1.125</v>
      </c>
    </row>
    <row r="1463" spans="255:257" x14ac:dyDescent="0.2">
      <c r="IU1463" s="8">
        <v>36109</v>
      </c>
      <c r="IV1463" s="6">
        <v>45.428156748911469</v>
      </c>
      <c r="IW1463" s="1">
        <v>1.0620000000000001</v>
      </c>
    </row>
    <row r="1464" spans="255:257" x14ac:dyDescent="0.2">
      <c r="IU1464" s="8">
        <v>36110</v>
      </c>
      <c r="IV1464" s="6">
        <v>45.428156748911469</v>
      </c>
      <c r="IW1464" s="1">
        <v>1.0620000000000001</v>
      </c>
    </row>
    <row r="1465" spans="255:257" x14ac:dyDescent="0.2">
      <c r="IU1465" s="8">
        <v>36111</v>
      </c>
      <c r="IV1465" s="6">
        <v>33.333333333333329</v>
      </c>
      <c r="IW1465" s="1">
        <v>1.0620000000000001</v>
      </c>
    </row>
    <row r="1466" spans="255:257" x14ac:dyDescent="0.2">
      <c r="IU1466" s="8">
        <v>36112</v>
      </c>
      <c r="IV1466" s="6">
        <v>33.333333333333329</v>
      </c>
      <c r="IW1466" s="1">
        <v>1.0620000000000001</v>
      </c>
    </row>
    <row r="1467" spans="255:257" x14ac:dyDescent="0.2">
      <c r="IU1467" s="8">
        <v>36115</v>
      </c>
      <c r="IV1467" s="6">
        <v>33.333333333333329</v>
      </c>
      <c r="IW1467" s="1">
        <v>1.0620000000000001</v>
      </c>
    </row>
    <row r="1468" spans="255:257" x14ac:dyDescent="0.2">
      <c r="IU1468" s="8">
        <v>36116</v>
      </c>
      <c r="IV1468" s="6">
        <v>30.031948881789134</v>
      </c>
      <c r="IW1468" s="1">
        <v>1</v>
      </c>
    </row>
    <row r="1469" spans="255:257" x14ac:dyDescent="0.2">
      <c r="IU1469" s="8">
        <v>36117</v>
      </c>
      <c r="IV1469" s="6">
        <v>30.031948881789134</v>
      </c>
      <c r="IW1469" s="1">
        <v>1</v>
      </c>
    </row>
    <row r="1470" spans="255:257" x14ac:dyDescent="0.2">
      <c r="IU1470" s="8">
        <v>36118</v>
      </c>
      <c r="IV1470" s="6">
        <v>36.337209302325576</v>
      </c>
      <c r="IW1470" s="1">
        <v>1.0620000000000001</v>
      </c>
    </row>
    <row r="1471" spans="255:257" x14ac:dyDescent="0.2">
      <c r="IU1471" s="8">
        <v>36119</v>
      </c>
      <c r="IV1471" s="6">
        <v>36.337209302325576</v>
      </c>
      <c r="IW1471" s="1">
        <v>1.0620000000000001</v>
      </c>
    </row>
    <row r="1472" spans="255:257" x14ac:dyDescent="0.2">
      <c r="IU1472" s="8">
        <v>36122</v>
      </c>
      <c r="IV1472" s="6">
        <v>44.483985765124551</v>
      </c>
      <c r="IW1472" s="1">
        <v>1</v>
      </c>
    </row>
    <row r="1473" spans="255:257" x14ac:dyDescent="0.2">
      <c r="IU1473" s="8">
        <v>36123</v>
      </c>
      <c r="IV1473" s="6">
        <v>12.42484969939882</v>
      </c>
      <c r="IW1473" s="1">
        <v>0.875</v>
      </c>
    </row>
    <row r="1474" spans="255:257" x14ac:dyDescent="0.2">
      <c r="IU1474" s="8">
        <v>36124</v>
      </c>
      <c r="IV1474" s="6">
        <v>8.277703604806419</v>
      </c>
      <c r="IW1474" s="1">
        <v>0.625</v>
      </c>
    </row>
    <row r="1475" spans="255:257" x14ac:dyDescent="0.2">
      <c r="IU1475" s="8">
        <v>36126</v>
      </c>
      <c r="IV1475" s="6">
        <v>24.004424778761063</v>
      </c>
      <c r="IW1475" s="1">
        <v>0.78</v>
      </c>
    </row>
    <row r="1476" spans="255:257" x14ac:dyDescent="0.2">
      <c r="IU1476" s="8">
        <v>36129</v>
      </c>
      <c r="IV1476" s="6">
        <v>30.702836004932195</v>
      </c>
      <c r="IW1476" s="1">
        <v>0.81200000000000006</v>
      </c>
    </row>
    <row r="1477" spans="255:257" x14ac:dyDescent="0.2">
      <c r="IU1477" s="8">
        <v>36130</v>
      </c>
      <c r="IV1477" s="6">
        <v>38.471023427866839</v>
      </c>
      <c r="IW1477" s="1">
        <v>0.875</v>
      </c>
    </row>
    <row r="1478" spans="255:257" x14ac:dyDescent="0.2">
      <c r="IU1478" s="8">
        <v>36131</v>
      </c>
      <c r="IV1478" s="6">
        <v>46.688034188034187</v>
      </c>
      <c r="IW1478" s="1">
        <v>1</v>
      </c>
    </row>
    <row r="1479" spans="255:257" x14ac:dyDescent="0.2">
      <c r="IU1479" s="8">
        <v>36132</v>
      </c>
      <c r="IV1479" s="6">
        <v>41.187558906691798</v>
      </c>
      <c r="IW1479" s="1">
        <v>0.875</v>
      </c>
    </row>
    <row r="1480" spans="255:257" x14ac:dyDescent="0.2">
      <c r="IU1480" s="8">
        <v>36133</v>
      </c>
      <c r="IV1480" s="6">
        <v>41.187558906691798</v>
      </c>
      <c r="IW1480" s="1">
        <v>0.875</v>
      </c>
    </row>
    <row r="1481" spans="255:257" x14ac:dyDescent="0.2">
      <c r="IU1481" s="8">
        <v>36136</v>
      </c>
      <c r="IV1481" s="6">
        <v>50</v>
      </c>
      <c r="IW1481" s="1">
        <v>1.0620000000000001</v>
      </c>
    </row>
    <row r="1482" spans="255:257" x14ac:dyDescent="0.2">
      <c r="IU1482" s="8">
        <v>36137</v>
      </c>
      <c r="IV1482" s="6">
        <v>57.131960335621663</v>
      </c>
      <c r="IW1482" s="1">
        <v>1.1870000000000001</v>
      </c>
    </row>
    <row r="1483" spans="255:257" x14ac:dyDescent="0.2">
      <c r="IU1483" s="8">
        <v>36138</v>
      </c>
      <c r="IV1483" s="6">
        <v>57.131960335621663</v>
      </c>
      <c r="IW1483" s="1">
        <v>1.1870000000000001</v>
      </c>
    </row>
    <row r="1484" spans="255:257" x14ac:dyDescent="0.2">
      <c r="IU1484" s="8">
        <v>36139</v>
      </c>
      <c r="IV1484" s="6">
        <v>48.176718092566624</v>
      </c>
      <c r="IW1484" s="1">
        <v>1.01</v>
      </c>
    </row>
    <row r="1485" spans="255:257" x14ac:dyDescent="0.2">
      <c r="IU1485" s="8">
        <v>36140</v>
      </c>
      <c r="IV1485" s="6">
        <v>47.841225626740943</v>
      </c>
      <c r="IW1485" s="1">
        <v>1</v>
      </c>
    </row>
    <row r="1486" spans="255:257" x14ac:dyDescent="0.2">
      <c r="IU1486" s="8">
        <v>36143</v>
      </c>
      <c r="IV1486" s="6">
        <v>54.169446297531685</v>
      </c>
      <c r="IW1486" s="1">
        <v>1.125</v>
      </c>
    </row>
    <row r="1487" spans="255:257" x14ac:dyDescent="0.2">
      <c r="IU1487" s="8">
        <v>36144</v>
      </c>
      <c r="IV1487" s="6">
        <v>59.097525473071322</v>
      </c>
      <c r="IW1487" s="1">
        <v>1.125</v>
      </c>
    </row>
    <row r="1488" spans="255:257" x14ac:dyDescent="0.2">
      <c r="IU1488" s="8">
        <v>36145</v>
      </c>
      <c r="IV1488" s="6">
        <v>65.012009607686139</v>
      </c>
      <c r="IW1488" s="1">
        <v>1</v>
      </c>
    </row>
    <row r="1489" spans="255:257" x14ac:dyDescent="0.2">
      <c r="IU1489" s="8">
        <v>36146</v>
      </c>
      <c r="IV1489" s="6">
        <v>60.054844606946979</v>
      </c>
      <c r="IW1489" s="1">
        <v>1</v>
      </c>
    </row>
    <row r="1490" spans="255:257" x14ac:dyDescent="0.2">
      <c r="IU1490" s="8">
        <v>36147</v>
      </c>
      <c r="IV1490" s="6">
        <v>50</v>
      </c>
      <c r="IW1490" s="1">
        <v>0.81200000000000006</v>
      </c>
    </row>
    <row r="1491" spans="255:257" x14ac:dyDescent="0.2">
      <c r="IU1491" s="8">
        <v>36150</v>
      </c>
      <c r="IV1491" s="6">
        <v>47.34625105307498</v>
      </c>
      <c r="IW1491" s="1">
        <v>0.81200000000000006</v>
      </c>
    </row>
    <row r="1492" spans="255:257" x14ac:dyDescent="0.2">
      <c r="IU1492" s="8">
        <v>36151</v>
      </c>
      <c r="IV1492" s="6">
        <v>41.148775894538609</v>
      </c>
      <c r="IW1492" s="1">
        <v>0.81200000000000006</v>
      </c>
    </row>
    <row r="1493" spans="255:257" x14ac:dyDescent="0.2">
      <c r="IU1493" s="8">
        <v>36152</v>
      </c>
      <c r="IV1493" s="6">
        <v>57.877000842459992</v>
      </c>
      <c r="IW1493" s="1">
        <v>1.0620000000000001</v>
      </c>
    </row>
    <row r="1494" spans="255:257" x14ac:dyDescent="0.2">
      <c r="IU1494" s="8">
        <v>36153</v>
      </c>
      <c r="IV1494" s="6">
        <v>47.807933194154494</v>
      </c>
      <c r="IW1494" s="1">
        <v>0.81200000000000006</v>
      </c>
    </row>
    <row r="1495" spans="255:257" x14ac:dyDescent="0.2">
      <c r="IU1495" s="8">
        <v>36157</v>
      </c>
      <c r="IV1495" s="6">
        <v>39.999999999999993</v>
      </c>
      <c r="IW1495" s="1">
        <v>0.81200000000000006</v>
      </c>
    </row>
    <row r="1496" spans="255:257" x14ac:dyDescent="0.2">
      <c r="IU1496" s="8">
        <v>36158</v>
      </c>
      <c r="IV1496" s="6">
        <v>33.333333333333329</v>
      </c>
      <c r="IW1496" s="1">
        <v>0.81200000000000006</v>
      </c>
    </row>
    <row r="1497" spans="255:257" x14ac:dyDescent="0.2">
      <c r="IU1497" s="8">
        <v>36159</v>
      </c>
      <c r="IV1497" s="6">
        <v>37.655860349127188</v>
      </c>
      <c r="IW1497" s="1">
        <v>0.89</v>
      </c>
    </row>
    <row r="1498" spans="255:257" x14ac:dyDescent="0.2">
      <c r="IU1498" s="8">
        <v>36160</v>
      </c>
      <c r="IV1498" s="6">
        <v>44.152046783625728</v>
      </c>
      <c r="IW1498" s="1">
        <v>0.89</v>
      </c>
    </row>
    <row r="1499" spans="255:257" x14ac:dyDescent="0.2">
      <c r="IU1499" s="8">
        <v>36164</v>
      </c>
      <c r="IV1499" s="6">
        <v>44.586614173228341</v>
      </c>
      <c r="IW1499" s="1">
        <v>0.89</v>
      </c>
    </row>
    <row r="1500" spans="255:257" x14ac:dyDescent="0.2">
      <c r="IU1500" s="8">
        <v>36165</v>
      </c>
      <c r="IV1500" s="6">
        <v>36.812570145903479</v>
      </c>
      <c r="IW1500" s="1">
        <v>0.89</v>
      </c>
    </row>
    <row r="1501" spans="255:257" x14ac:dyDescent="0.2">
      <c r="IU1501" s="8">
        <v>36166</v>
      </c>
      <c r="IV1501" s="6">
        <v>48.537477148080434</v>
      </c>
      <c r="IW1501" s="1">
        <v>1.093</v>
      </c>
    </row>
    <row r="1502" spans="255:257" x14ac:dyDescent="0.2">
      <c r="IU1502" s="8">
        <v>36167</v>
      </c>
      <c r="IV1502" s="6">
        <v>50</v>
      </c>
      <c r="IW1502" s="1">
        <v>1</v>
      </c>
    </row>
    <row r="1503" spans="255:257" x14ac:dyDescent="0.2">
      <c r="IU1503" s="8">
        <v>36168</v>
      </c>
      <c r="IV1503" s="6">
        <v>44.734625105307494</v>
      </c>
      <c r="IW1503" s="1">
        <v>0.875</v>
      </c>
    </row>
    <row r="1504" spans="255:257" x14ac:dyDescent="0.2">
      <c r="IU1504" s="8">
        <v>36171</v>
      </c>
      <c r="IV1504" s="6">
        <v>51.503394762366632</v>
      </c>
      <c r="IW1504" s="1">
        <v>0.84299999999999997</v>
      </c>
    </row>
    <row r="1505" spans="255:257" x14ac:dyDescent="0.2">
      <c r="IU1505" s="8">
        <v>36172</v>
      </c>
      <c r="IV1505" s="6">
        <v>51.503394762366632</v>
      </c>
      <c r="IW1505" s="1">
        <v>0.84299999999999997</v>
      </c>
    </row>
    <row r="1506" spans="255:257" x14ac:dyDescent="0.2">
      <c r="IU1506" s="8">
        <v>36173</v>
      </c>
      <c r="IV1506" s="6">
        <v>51.503394762366632</v>
      </c>
      <c r="IW1506" s="1">
        <v>0.84299999999999997</v>
      </c>
    </row>
    <row r="1507" spans="255:257" x14ac:dyDescent="0.2">
      <c r="IU1507" s="8">
        <v>36174</v>
      </c>
      <c r="IV1507" s="6">
        <v>35.979513444302171</v>
      </c>
      <c r="IW1507" s="1">
        <v>0.84299999999999997</v>
      </c>
    </row>
    <row r="1508" spans="255:257" x14ac:dyDescent="0.2">
      <c r="IU1508" s="8">
        <v>36175</v>
      </c>
      <c r="IV1508" s="6">
        <v>55.59502664298401</v>
      </c>
      <c r="IW1508" s="1">
        <v>0.875</v>
      </c>
    </row>
    <row r="1509" spans="255:257" x14ac:dyDescent="0.2">
      <c r="IU1509" s="8">
        <v>36179</v>
      </c>
      <c r="IV1509" s="6">
        <v>55.59502664298401</v>
      </c>
      <c r="IW1509" s="1">
        <v>0.875</v>
      </c>
    </row>
    <row r="1510" spans="255:257" x14ac:dyDescent="0.2">
      <c r="IU1510" s="8">
        <v>36180</v>
      </c>
      <c r="IV1510" s="6">
        <v>50</v>
      </c>
      <c r="IW1510" s="1">
        <v>0.81200000000000006</v>
      </c>
    </row>
    <row r="1511" spans="255:257" x14ac:dyDescent="0.2">
      <c r="IU1511" s="8">
        <v>36181</v>
      </c>
      <c r="IV1511" s="6">
        <v>42.883211678832119</v>
      </c>
      <c r="IW1511" s="1">
        <v>0.81200000000000006</v>
      </c>
    </row>
    <row r="1512" spans="255:257" x14ac:dyDescent="0.2">
      <c r="IU1512" s="8">
        <v>36182</v>
      </c>
      <c r="IV1512" s="6">
        <v>42.883211678832119</v>
      </c>
      <c r="IW1512" s="1">
        <v>0.81200000000000006</v>
      </c>
    </row>
    <row r="1513" spans="255:257" x14ac:dyDescent="0.2">
      <c r="IU1513" s="8">
        <v>36185</v>
      </c>
      <c r="IV1513" s="6">
        <v>45.941278065630392</v>
      </c>
      <c r="IW1513" s="1">
        <v>0.84299999999999997</v>
      </c>
    </row>
    <row r="1514" spans="255:257" x14ac:dyDescent="0.2">
      <c r="IU1514" s="8">
        <v>36186</v>
      </c>
      <c r="IV1514" s="6">
        <v>34.725848563968668</v>
      </c>
      <c r="IW1514" s="1">
        <v>0.65600000000000003</v>
      </c>
    </row>
    <row r="1515" spans="255:257" x14ac:dyDescent="0.2">
      <c r="IU1515" s="8">
        <v>36187</v>
      </c>
      <c r="IV1515" s="6">
        <v>10.606060606060595</v>
      </c>
      <c r="IW1515" s="1">
        <v>0.625</v>
      </c>
    </row>
    <row r="1516" spans="255:257" x14ac:dyDescent="0.2">
      <c r="IU1516" s="8">
        <v>36188</v>
      </c>
      <c r="IV1516" s="6">
        <v>10.588235294117638</v>
      </c>
      <c r="IW1516" s="1">
        <v>0.53100000000000003</v>
      </c>
    </row>
    <row r="1517" spans="255:257" x14ac:dyDescent="0.2">
      <c r="IU1517" s="8">
        <v>36189</v>
      </c>
      <c r="IV1517" s="6">
        <v>13.40425531914893</v>
      </c>
      <c r="IW1517" s="1">
        <v>0.53100000000000003</v>
      </c>
    </row>
    <row r="1518" spans="255:257" x14ac:dyDescent="0.2">
      <c r="IU1518" s="8">
        <v>36192</v>
      </c>
      <c r="IV1518" s="6">
        <v>13.432835820895519</v>
      </c>
      <c r="IW1518" s="1">
        <v>0.5</v>
      </c>
    </row>
    <row r="1519" spans="255:257" x14ac:dyDescent="0.2">
      <c r="IU1519" s="8">
        <v>36193</v>
      </c>
      <c r="IV1519" s="6">
        <v>13.432835820895519</v>
      </c>
      <c r="IW1519" s="1">
        <v>0.5</v>
      </c>
    </row>
    <row r="1520" spans="255:257" x14ac:dyDescent="0.2">
      <c r="IU1520" s="8">
        <v>36194</v>
      </c>
      <c r="IV1520" s="6">
        <v>13.432835820895519</v>
      </c>
      <c r="IW1520" s="1">
        <v>0.5</v>
      </c>
    </row>
    <row r="1521" spans="255:257" x14ac:dyDescent="0.2">
      <c r="IU1521" s="8">
        <v>36195</v>
      </c>
      <c r="IV1521" s="6">
        <v>13.432835820895519</v>
      </c>
      <c r="IW1521" s="1">
        <v>0.5</v>
      </c>
    </row>
    <row r="1522" spans="255:257" x14ac:dyDescent="0.2">
      <c r="IU1522" s="8">
        <v>36196</v>
      </c>
      <c r="IV1522" s="6">
        <v>7.0938215102974738</v>
      </c>
      <c r="IW1522" s="1">
        <v>0.5</v>
      </c>
    </row>
    <row r="1523" spans="255:257" x14ac:dyDescent="0.2">
      <c r="IU1523" s="8">
        <v>36199</v>
      </c>
      <c r="IV1523" s="6">
        <v>18.637274549098194</v>
      </c>
      <c r="IW1523" s="1">
        <v>0.56200000000000006</v>
      </c>
    </row>
    <row r="1524" spans="255:257" x14ac:dyDescent="0.2">
      <c r="IU1524" s="8">
        <v>36200</v>
      </c>
      <c r="IV1524" s="6">
        <v>16.577540106951872</v>
      </c>
      <c r="IW1524" s="1">
        <v>0.437</v>
      </c>
    </row>
    <row r="1525" spans="255:257" x14ac:dyDescent="0.2">
      <c r="IU1525" s="8">
        <v>36201</v>
      </c>
      <c r="IV1525" s="6">
        <v>34.728033472803347</v>
      </c>
      <c r="IW1525" s="1">
        <v>0.59299999999999997</v>
      </c>
    </row>
    <row r="1526" spans="255:257" x14ac:dyDescent="0.2">
      <c r="IU1526" s="8">
        <v>36202</v>
      </c>
      <c r="IV1526" s="6">
        <v>34.728033472803347</v>
      </c>
      <c r="IW1526" s="1">
        <v>0.59299999999999997</v>
      </c>
    </row>
    <row r="1527" spans="255:257" x14ac:dyDescent="0.2">
      <c r="IU1527" s="8">
        <v>36203</v>
      </c>
      <c r="IV1527" s="6">
        <v>25.890736342042757</v>
      </c>
      <c r="IW1527" s="1">
        <v>0.437</v>
      </c>
    </row>
    <row r="1528" spans="255:257" x14ac:dyDescent="0.2">
      <c r="IU1528" s="8">
        <v>36207</v>
      </c>
      <c r="IV1528" s="6">
        <v>39.136490250696369</v>
      </c>
      <c r="IW1528" s="1">
        <v>0.5</v>
      </c>
    </row>
    <row r="1529" spans="255:257" x14ac:dyDescent="0.2">
      <c r="IU1529" s="8">
        <v>36208</v>
      </c>
      <c r="IV1529" s="6">
        <v>39.082058414464534</v>
      </c>
      <c r="IW1529" s="1">
        <v>0.46800000000000003</v>
      </c>
    </row>
    <row r="1530" spans="255:257" x14ac:dyDescent="0.2">
      <c r="IU1530" s="8">
        <v>36209</v>
      </c>
      <c r="IV1530" s="6">
        <v>44.959999999999994</v>
      </c>
      <c r="IW1530" s="1">
        <v>0.46800000000000003</v>
      </c>
    </row>
    <row r="1531" spans="255:257" x14ac:dyDescent="0.2">
      <c r="IU1531" s="8">
        <v>36210</v>
      </c>
      <c r="IV1531" s="6">
        <v>44.959999999999994</v>
      </c>
      <c r="IW1531" s="1">
        <v>0.46800000000000003</v>
      </c>
    </row>
    <row r="1532" spans="255:257" x14ac:dyDescent="0.2">
      <c r="IU1532" s="8">
        <v>36213</v>
      </c>
      <c r="IV1532" s="6">
        <v>50</v>
      </c>
      <c r="IW1532" s="1">
        <v>0.5</v>
      </c>
    </row>
    <row r="1533" spans="255:257" x14ac:dyDescent="0.2">
      <c r="IU1533" s="8">
        <v>36214</v>
      </c>
      <c r="IV1533" s="6">
        <v>50</v>
      </c>
      <c r="IW1533" s="1">
        <v>0.5</v>
      </c>
    </row>
    <row r="1534" spans="255:257" x14ac:dyDescent="0.2">
      <c r="IU1534" s="8">
        <v>36215</v>
      </c>
      <c r="IV1534" s="6">
        <v>35.730593607305934</v>
      </c>
      <c r="IW1534" s="1">
        <v>0.25</v>
      </c>
    </row>
    <row r="1535" spans="255:257" x14ac:dyDescent="0.2">
      <c r="IU1535" s="8">
        <v>36216</v>
      </c>
      <c r="IV1535" s="6">
        <v>35.730593607305934</v>
      </c>
      <c r="IW1535" s="1">
        <v>0.25</v>
      </c>
    </row>
    <row r="1536" spans="255:257" x14ac:dyDescent="0.2">
      <c r="IU1536" s="8">
        <v>36217</v>
      </c>
      <c r="IV1536" s="6">
        <v>43.756243756243755</v>
      </c>
      <c r="IW1536" s="1">
        <v>0.375</v>
      </c>
    </row>
    <row r="1537" spans="255:257" x14ac:dyDescent="0.2">
      <c r="IU1537" s="8">
        <v>36220</v>
      </c>
      <c r="IV1537" s="6">
        <v>39.412997903563941</v>
      </c>
      <c r="IW1537" s="1">
        <v>0.36</v>
      </c>
    </row>
    <row r="1538" spans="255:257" x14ac:dyDescent="0.2">
      <c r="IU1538" s="8">
        <v>36221</v>
      </c>
      <c r="IV1538" s="6">
        <v>50</v>
      </c>
      <c r="IW1538" s="1">
        <v>0.437</v>
      </c>
    </row>
    <row r="1539" spans="255:257" x14ac:dyDescent="0.2">
      <c r="IU1539" s="8">
        <v>36222</v>
      </c>
      <c r="IV1539" s="6">
        <v>39.6</v>
      </c>
      <c r="IW1539" s="1">
        <v>0.437</v>
      </c>
    </row>
    <row r="1540" spans="255:257" x14ac:dyDescent="0.2">
      <c r="IU1540" s="8">
        <v>36223</v>
      </c>
      <c r="IV1540" s="6">
        <v>39.6</v>
      </c>
      <c r="IW1540" s="1">
        <v>0.437</v>
      </c>
    </row>
    <row r="1541" spans="255:257" x14ac:dyDescent="0.2">
      <c r="IU1541" s="8">
        <v>36224</v>
      </c>
      <c r="IV1541" s="6">
        <v>50</v>
      </c>
      <c r="IW1541" s="1">
        <v>0.437</v>
      </c>
    </row>
    <row r="1542" spans="255:257" x14ac:dyDescent="0.2">
      <c r="IU1542" s="8">
        <v>36227</v>
      </c>
      <c r="IV1542" s="6">
        <v>56.768558951965069</v>
      </c>
      <c r="IW1542" s="1">
        <v>0.59299999999999997</v>
      </c>
    </row>
    <row r="1543" spans="255:257" x14ac:dyDescent="0.2">
      <c r="IU1543" s="8">
        <v>36228</v>
      </c>
      <c r="IV1543" s="6">
        <v>59.541984732824424</v>
      </c>
      <c r="IW1543" s="1">
        <v>0.59299999999999997</v>
      </c>
    </row>
    <row r="1544" spans="255:257" x14ac:dyDescent="0.2">
      <c r="IU1544" s="8">
        <v>36229</v>
      </c>
      <c r="IV1544" s="6">
        <v>46.318289786223275</v>
      </c>
      <c r="IW1544" s="1">
        <v>0.40600000000000003</v>
      </c>
    </row>
    <row r="1545" spans="255:257" x14ac:dyDescent="0.2">
      <c r="IU1545" s="8">
        <v>36230</v>
      </c>
      <c r="IV1545" s="6">
        <v>42.716319824753562</v>
      </c>
      <c r="IW1545" s="1">
        <v>0.33500000000000002</v>
      </c>
    </row>
    <row r="1546" spans="255:257" x14ac:dyDescent="0.2">
      <c r="IU1546" s="8">
        <v>36231</v>
      </c>
      <c r="IV1546" s="6">
        <v>43.213897937024967</v>
      </c>
      <c r="IW1546" s="1">
        <v>0.375</v>
      </c>
    </row>
    <row r="1547" spans="255:257" x14ac:dyDescent="0.2">
      <c r="IU1547" s="8">
        <v>36234</v>
      </c>
      <c r="IV1547" s="6">
        <v>43.213897937024967</v>
      </c>
      <c r="IW1547" s="1">
        <v>0.375</v>
      </c>
    </row>
    <row r="1548" spans="255:257" x14ac:dyDescent="0.2">
      <c r="IU1548" s="8">
        <v>36235</v>
      </c>
      <c r="IV1548" s="6">
        <v>56.614509246088197</v>
      </c>
      <c r="IW1548" s="1">
        <v>0.34300000000000003</v>
      </c>
    </row>
    <row r="1549" spans="255:257" x14ac:dyDescent="0.2">
      <c r="IU1549" s="8">
        <v>36236</v>
      </c>
      <c r="IV1549" s="6">
        <v>56.614509246088197</v>
      </c>
      <c r="IW1549" s="1">
        <v>0.34300000000000003</v>
      </c>
    </row>
    <row r="1550" spans="255:257" x14ac:dyDescent="0.2">
      <c r="IU1550" s="8">
        <v>36237</v>
      </c>
      <c r="IV1550" s="6">
        <v>52.418096723868956</v>
      </c>
      <c r="IW1550" s="1">
        <v>0.40600000000000003</v>
      </c>
    </row>
    <row r="1551" spans="255:257" x14ac:dyDescent="0.2">
      <c r="IU1551" s="8">
        <v>36238</v>
      </c>
      <c r="IV1551" s="6">
        <v>51.141552511415526</v>
      </c>
      <c r="IW1551" s="1">
        <v>0.375</v>
      </c>
    </row>
    <row r="1552" spans="255:257" x14ac:dyDescent="0.2">
      <c r="IU1552" s="8">
        <v>36241</v>
      </c>
      <c r="IV1552" s="6">
        <v>36.737588652482259</v>
      </c>
      <c r="IW1552" s="1">
        <v>0.25</v>
      </c>
    </row>
    <row r="1553" spans="255:257" x14ac:dyDescent="0.2">
      <c r="IU1553" s="8">
        <v>36242</v>
      </c>
      <c r="IV1553" s="6">
        <v>43.899371069182394</v>
      </c>
      <c r="IW1553" s="1">
        <v>0.34</v>
      </c>
    </row>
    <row r="1554" spans="255:257" x14ac:dyDescent="0.2">
      <c r="IU1554" s="8">
        <v>36243</v>
      </c>
      <c r="IV1554" s="6">
        <v>42.405832320777641</v>
      </c>
      <c r="IW1554" s="1">
        <v>0.312</v>
      </c>
    </row>
    <row r="1555" spans="255:257" x14ac:dyDescent="0.2">
      <c r="IU1555" s="8">
        <v>36244</v>
      </c>
      <c r="IV1555" s="6">
        <v>40.866510538641691</v>
      </c>
      <c r="IW1555" s="1">
        <v>0.28100000000000003</v>
      </c>
    </row>
    <row r="1556" spans="255:257" x14ac:dyDescent="0.2">
      <c r="IU1556" s="8">
        <v>36245</v>
      </c>
      <c r="IV1556" s="6">
        <v>30.72702331961591</v>
      </c>
      <c r="IW1556" s="1">
        <v>0.312</v>
      </c>
    </row>
    <row r="1557" spans="255:257" x14ac:dyDescent="0.2">
      <c r="IU1557" s="8">
        <v>36248</v>
      </c>
      <c r="IV1557" s="6">
        <v>30.72702331961591</v>
      </c>
      <c r="IW1557" s="1">
        <v>0.312</v>
      </c>
    </row>
    <row r="1558" spans="255:257" x14ac:dyDescent="0.2">
      <c r="IU1558" s="8">
        <v>36249</v>
      </c>
      <c r="IV1558" s="6">
        <v>41.328413284132836</v>
      </c>
      <c r="IW1558" s="1">
        <v>0.312</v>
      </c>
    </row>
    <row r="1559" spans="255:257" x14ac:dyDescent="0.2">
      <c r="IU1559" s="8">
        <v>36250</v>
      </c>
      <c r="IV1559" s="6">
        <v>44.532803180914513</v>
      </c>
      <c r="IW1559" s="1">
        <v>0.28000000000000003</v>
      </c>
    </row>
    <row r="1560" spans="255:257" x14ac:dyDescent="0.2">
      <c r="IU1560" s="8">
        <v>36251</v>
      </c>
      <c r="IV1560" s="6">
        <v>50</v>
      </c>
      <c r="IW1560" s="1">
        <v>0.375</v>
      </c>
    </row>
    <row r="1561" spans="255:257" x14ac:dyDescent="0.2">
      <c r="IU1561" s="8">
        <v>36255</v>
      </c>
      <c r="IV1561" s="6">
        <v>50</v>
      </c>
      <c r="IW1561" s="1">
        <v>0.375</v>
      </c>
    </row>
    <row r="1562" spans="255:257" x14ac:dyDescent="0.2">
      <c r="IU1562" s="8">
        <v>36256</v>
      </c>
      <c r="IV1562" s="6">
        <v>53.041825095057028</v>
      </c>
      <c r="IW1562" s="1">
        <v>0.375</v>
      </c>
    </row>
    <row r="1563" spans="255:257" x14ac:dyDescent="0.2">
      <c r="IU1563" s="8">
        <v>36257</v>
      </c>
      <c r="IV1563" s="6">
        <v>57.993197278911559</v>
      </c>
      <c r="IW1563" s="1">
        <v>0.437</v>
      </c>
    </row>
    <row r="1564" spans="255:257" x14ac:dyDescent="0.2">
      <c r="IU1564" s="8">
        <v>36258</v>
      </c>
      <c r="IV1564" s="6">
        <v>52.952380952380949</v>
      </c>
      <c r="IW1564" s="1">
        <v>0.437</v>
      </c>
    </row>
    <row r="1565" spans="255:257" x14ac:dyDescent="0.2">
      <c r="IU1565" s="8">
        <v>36259</v>
      </c>
      <c r="IV1565" s="6">
        <v>56.275303643724698</v>
      </c>
      <c r="IW1565" s="1">
        <v>0.437</v>
      </c>
    </row>
    <row r="1566" spans="255:257" x14ac:dyDescent="0.2">
      <c r="IU1566" s="8">
        <v>36262</v>
      </c>
      <c r="IV1566" s="6">
        <v>60.043196544276469</v>
      </c>
      <c r="IW1566" s="1">
        <v>0.34300000000000003</v>
      </c>
    </row>
    <row r="1567" spans="255:257" x14ac:dyDescent="0.2">
      <c r="IU1567" s="8">
        <v>36263</v>
      </c>
      <c r="IV1567" s="6">
        <v>50.402144772117971</v>
      </c>
      <c r="IW1567" s="1">
        <v>0.34300000000000003</v>
      </c>
    </row>
    <row r="1568" spans="255:257" x14ac:dyDescent="0.2">
      <c r="IU1568" s="8">
        <v>36264</v>
      </c>
      <c r="IV1568" s="6">
        <v>61.519607843137265</v>
      </c>
      <c r="IW1568" s="1">
        <v>0.40600000000000003</v>
      </c>
    </row>
    <row r="1569" spans="255:257" x14ac:dyDescent="0.2">
      <c r="IU1569" s="8">
        <v>36265</v>
      </c>
      <c r="IV1569" s="6">
        <v>69.117647058823536</v>
      </c>
      <c r="IW1569" s="1">
        <v>0.437</v>
      </c>
    </row>
    <row r="1570" spans="255:257" x14ac:dyDescent="0.2">
      <c r="IU1570" s="8">
        <v>36266</v>
      </c>
      <c r="IV1570" s="6">
        <v>66.578249336870044</v>
      </c>
      <c r="IW1570" s="1">
        <v>0.437</v>
      </c>
    </row>
    <row r="1571" spans="255:257" x14ac:dyDescent="0.2">
      <c r="IU1571" s="8">
        <v>36269</v>
      </c>
      <c r="IV1571" s="6">
        <v>66.578249336870044</v>
      </c>
      <c r="IW1571" s="1">
        <v>0.437</v>
      </c>
    </row>
    <row r="1572" spans="255:257" x14ac:dyDescent="0.2">
      <c r="IU1572" s="8">
        <v>36270</v>
      </c>
      <c r="IV1572" s="6">
        <v>66.578249336870044</v>
      </c>
      <c r="IW1572" s="1">
        <v>0.437</v>
      </c>
    </row>
    <row r="1573" spans="255:257" x14ac:dyDescent="0.2">
      <c r="IU1573" s="8">
        <v>36271</v>
      </c>
      <c r="IV1573" s="6">
        <v>80</v>
      </c>
      <c r="IW1573" s="1">
        <v>0.56200000000000006</v>
      </c>
    </row>
    <row r="1574" spans="255:257" x14ac:dyDescent="0.2">
      <c r="IU1574" s="8">
        <v>36272</v>
      </c>
      <c r="IV1574" s="6">
        <v>64.302059496567495</v>
      </c>
      <c r="IW1574" s="1">
        <v>0.5</v>
      </c>
    </row>
    <row r="1575" spans="255:257" x14ac:dyDescent="0.2">
      <c r="IU1575" s="8">
        <v>36273</v>
      </c>
      <c r="IV1575" s="6">
        <v>64.302059496567495</v>
      </c>
      <c r="IW1575" s="1">
        <v>0.5</v>
      </c>
    </row>
    <row r="1576" spans="255:257" x14ac:dyDescent="0.2">
      <c r="IU1576" s="8">
        <v>36276</v>
      </c>
      <c r="IV1576" s="6">
        <v>64.302059496567495</v>
      </c>
      <c r="IW1576" s="1">
        <v>0.5</v>
      </c>
    </row>
    <row r="1577" spans="255:257" x14ac:dyDescent="0.2">
      <c r="IU1577" s="8">
        <v>36277</v>
      </c>
      <c r="IV1577" s="6">
        <v>58.4</v>
      </c>
      <c r="IW1577" s="1">
        <v>0.5</v>
      </c>
    </row>
    <row r="1578" spans="255:257" x14ac:dyDescent="0.2">
      <c r="IU1578" s="8">
        <v>36278</v>
      </c>
      <c r="IV1578" s="6">
        <v>58.4</v>
      </c>
      <c r="IW1578" s="1">
        <v>0.5</v>
      </c>
    </row>
    <row r="1579" spans="255:257" x14ac:dyDescent="0.2">
      <c r="IU1579" s="8">
        <v>36279</v>
      </c>
      <c r="IV1579" s="6">
        <v>58.4</v>
      </c>
      <c r="IW1579" s="1">
        <v>0.5</v>
      </c>
    </row>
    <row r="1580" spans="255:257" x14ac:dyDescent="0.2">
      <c r="IU1580" s="8">
        <v>36280</v>
      </c>
      <c r="IV1580" s="6">
        <v>77.935943060498204</v>
      </c>
      <c r="IW1580" s="1">
        <v>0.5</v>
      </c>
    </row>
    <row r="1581" spans="255:257" x14ac:dyDescent="0.2">
      <c r="IU1581" s="8">
        <v>36283</v>
      </c>
      <c r="IV1581" s="6">
        <v>77.935943060498204</v>
      </c>
      <c r="IW1581" s="1">
        <v>0.5</v>
      </c>
    </row>
    <row r="1582" spans="255:257" x14ac:dyDescent="0.2">
      <c r="IU1582" s="8">
        <v>36284</v>
      </c>
      <c r="IV1582" s="6">
        <v>71.559633027522921</v>
      </c>
      <c r="IW1582" s="1">
        <v>0.5</v>
      </c>
    </row>
    <row r="1583" spans="255:257" x14ac:dyDescent="0.2">
      <c r="IU1583" s="8">
        <v>36285</v>
      </c>
      <c r="IV1583" s="6">
        <v>66.844919786096256</v>
      </c>
      <c r="IW1583" s="1">
        <v>0.5</v>
      </c>
    </row>
    <row r="1584" spans="255:257" x14ac:dyDescent="0.2">
      <c r="IU1584" s="8">
        <v>36286</v>
      </c>
      <c r="IV1584" s="6">
        <v>66.844919786096256</v>
      </c>
      <c r="IW1584" s="1">
        <v>0.5</v>
      </c>
    </row>
    <row r="1585" spans="255:257" x14ac:dyDescent="0.2">
      <c r="IU1585" s="8">
        <v>36287</v>
      </c>
      <c r="IV1585" s="6">
        <v>66.844919786096256</v>
      </c>
      <c r="IW1585" s="1">
        <v>0.5</v>
      </c>
    </row>
    <row r="1586" spans="255:257" x14ac:dyDescent="0.2">
      <c r="IU1586" s="8">
        <v>36290</v>
      </c>
      <c r="IV1586" s="6">
        <v>50</v>
      </c>
      <c r="IW1586" s="1">
        <v>0.437</v>
      </c>
    </row>
    <row r="1587" spans="255:257" x14ac:dyDescent="0.2">
      <c r="IU1587" s="8">
        <v>36291</v>
      </c>
      <c r="IV1587" s="6">
        <v>0</v>
      </c>
      <c r="IW1587" s="1">
        <v>0.40600000000000003</v>
      </c>
    </row>
    <row r="1588" spans="255:257" x14ac:dyDescent="0.2">
      <c r="IU1588" s="8">
        <v>36292</v>
      </c>
      <c r="IV1588" s="6">
        <v>0</v>
      </c>
      <c r="IW1588" s="1">
        <v>0.40600000000000003</v>
      </c>
    </row>
    <row r="1589" spans="255:257" x14ac:dyDescent="0.2">
      <c r="IU1589" s="8">
        <v>36293</v>
      </c>
      <c r="IV1589" s="6">
        <v>0</v>
      </c>
      <c r="IW1589" s="1">
        <v>0.40600000000000003</v>
      </c>
    </row>
    <row r="1590" spans="255:257" x14ac:dyDescent="0.2">
      <c r="IU1590" s="8">
        <v>36294</v>
      </c>
      <c r="IV1590" s="6">
        <v>50</v>
      </c>
      <c r="IW1590" s="1">
        <v>0.5</v>
      </c>
    </row>
    <row r="1591" spans="255:257" x14ac:dyDescent="0.2">
      <c r="IU1591" s="8">
        <v>36297</v>
      </c>
      <c r="IV1591" s="6">
        <v>37.450199203187246</v>
      </c>
      <c r="IW1591" s="1">
        <v>0.437</v>
      </c>
    </row>
    <row r="1592" spans="255:257" x14ac:dyDescent="0.2">
      <c r="IU1592" s="8">
        <v>36298</v>
      </c>
      <c r="IV1592" s="6">
        <v>54.492753623188406</v>
      </c>
      <c r="IW1592" s="1">
        <v>0.53100000000000003</v>
      </c>
    </row>
    <row r="1593" spans="255:257" x14ac:dyDescent="0.2">
      <c r="IU1593" s="8">
        <v>36299</v>
      </c>
      <c r="IV1593" s="6">
        <v>58.133333333333333</v>
      </c>
      <c r="IW1593" s="1">
        <v>0.56100000000000005</v>
      </c>
    </row>
    <row r="1594" spans="255:257" x14ac:dyDescent="0.2">
      <c r="IU1594" s="8">
        <v>36300</v>
      </c>
      <c r="IV1594" s="6">
        <v>58.133333333333333</v>
      </c>
      <c r="IW1594" s="1">
        <v>0.56100000000000005</v>
      </c>
    </row>
    <row r="1595" spans="255:257" x14ac:dyDescent="0.2">
      <c r="IU1595" s="8">
        <v>36301</v>
      </c>
      <c r="IV1595" s="6">
        <v>58.133333333333333</v>
      </c>
      <c r="IW1595" s="1">
        <v>0.56100000000000005</v>
      </c>
    </row>
    <row r="1596" spans="255:257" x14ac:dyDescent="0.2">
      <c r="IU1596" s="8">
        <v>36304</v>
      </c>
      <c r="IV1596" s="6">
        <v>58.133333333333333</v>
      </c>
      <c r="IW1596" s="1">
        <v>0.56100000000000005</v>
      </c>
    </row>
    <row r="1597" spans="255:257" x14ac:dyDescent="0.2">
      <c r="IU1597" s="8">
        <v>36305</v>
      </c>
      <c r="IV1597" s="6">
        <v>43.687374749498993</v>
      </c>
      <c r="IW1597" s="1">
        <v>0.437</v>
      </c>
    </row>
    <row r="1598" spans="255:257" x14ac:dyDescent="0.2">
      <c r="IU1598" s="8">
        <v>36306</v>
      </c>
      <c r="IV1598" s="6">
        <v>43.687374749498993</v>
      </c>
      <c r="IW1598" s="1">
        <v>0.437</v>
      </c>
    </row>
    <row r="1599" spans="255:257" x14ac:dyDescent="0.2">
      <c r="IU1599" s="8">
        <v>36307</v>
      </c>
      <c r="IV1599" s="6">
        <v>38.859180035650631</v>
      </c>
      <c r="IW1599" s="1">
        <v>0.375</v>
      </c>
    </row>
    <row r="1600" spans="255:257" x14ac:dyDescent="0.2">
      <c r="IU1600" s="8">
        <v>36308</v>
      </c>
      <c r="IV1600" s="6">
        <v>43.775100401606423</v>
      </c>
      <c r="IW1600" s="1">
        <v>0.375</v>
      </c>
    </row>
    <row r="1601" spans="255:257" x14ac:dyDescent="0.2">
      <c r="IU1601" s="8">
        <v>36312</v>
      </c>
      <c r="IV1601" s="6">
        <v>46.680942184154169</v>
      </c>
      <c r="IW1601" s="1">
        <v>0.375</v>
      </c>
    </row>
    <row r="1602" spans="255:257" x14ac:dyDescent="0.2">
      <c r="IU1602" s="8">
        <v>36313</v>
      </c>
      <c r="IV1602" s="6">
        <v>46.680942184154169</v>
      </c>
      <c r="IW1602" s="1">
        <v>0.375</v>
      </c>
    </row>
    <row r="1603" spans="255:257" x14ac:dyDescent="0.2">
      <c r="IU1603" s="8">
        <v>36314</v>
      </c>
      <c r="IV1603" s="6">
        <v>46.680942184154169</v>
      </c>
      <c r="IW1603" s="1">
        <v>0.375</v>
      </c>
    </row>
    <row r="1604" spans="255:257" x14ac:dyDescent="0.2">
      <c r="IU1604" s="8">
        <v>36315</v>
      </c>
      <c r="IV1604" s="6">
        <v>33.243967828418235</v>
      </c>
      <c r="IW1604" s="1">
        <v>0.375</v>
      </c>
    </row>
    <row r="1605" spans="255:257" x14ac:dyDescent="0.2">
      <c r="IU1605" s="8">
        <v>36318</v>
      </c>
      <c r="IV1605" s="6">
        <v>40</v>
      </c>
      <c r="IW1605" s="1">
        <v>0.375</v>
      </c>
    </row>
    <row r="1606" spans="255:257" x14ac:dyDescent="0.2">
      <c r="IU1606" s="8">
        <v>36319</v>
      </c>
      <c r="IV1606" s="6">
        <v>13.8888888888889</v>
      </c>
      <c r="IW1606" s="1">
        <v>0.375</v>
      </c>
    </row>
    <row r="1607" spans="255:257" x14ac:dyDescent="0.2">
      <c r="IU1607" s="8">
        <v>36320</v>
      </c>
      <c r="IV1607" s="6">
        <v>0</v>
      </c>
      <c r="IW1607" s="1">
        <v>0.375</v>
      </c>
    </row>
    <row r="1608" spans="255:257" x14ac:dyDescent="0.2">
      <c r="IU1608" s="8">
        <v>36321</v>
      </c>
      <c r="IV1608" s="6">
        <v>0</v>
      </c>
      <c r="IW1608" s="1">
        <v>0.375</v>
      </c>
    </row>
    <row r="1609" spans="255:257" x14ac:dyDescent="0.2">
      <c r="IU1609" s="8">
        <v>36322</v>
      </c>
      <c r="IV1609" s="6">
        <v>0</v>
      </c>
      <c r="IW1609" s="1">
        <v>0.375</v>
      </c>
    </row>
    <row r="1610" spans="255:257" x14ac:dyDescent="0.2">
      <c r="IU1610" s="8">
        <v>36325</v>
      </c>
      <c r="IV1610" s="6">
        <v>0</v>
      </c>
      <c r="IW1610" s="1">
        <v>0.375</v>
      </c>
    </row>
    <row r="1611" spans="255:257" x14ac:dyDescent="0.2">
      <c r="IU1611" s="8">
        <v>36326</v>
      </c>
      <c r="IV1611" s="6">
        <v>0</v>
      </c>
      <c r="IW1611" s="1">
        <v>0.375</v>
      </c>
    </row>
    <row r="1612" spans="255:257" x14ac:dyDescent="0.2">
      <c r="IU1612" s="8">
        <v>36327</v>
      </c>
      <c r="IV1612" s="6">
        <v>50</v>
      </c>
      <c r="IW1612" s="1">
        <v>0.437</v>
      </c>
    </row>
    <row r="1613" spans="255:257" x14ac:dyDescent="0.2">
      <c r="IU1613" s="8">
        <v>36328</v>
      </c>
      <c r="IV1613" s="6">
        <v>100</v>
      </c>
      <c r="IW1613" s="1">
        <v>0.5</v>
      </c>
    </row>
    <row r="1614" spans="255:257" x14ac:dyDescent="0.2">
      <c r="IU1614" s="8">
        <v>36329</v>
      </c>
      <c r="IV1614" s="6">
        <v>100</v>
      </c>
      <c r="IW1614" s="1">
        <v>0.5</v>
      </c>
    </row>
    <row r="1615" spans="255:257" x14ac:dyDescent="0.2">
      <c r="IU1615" s="8">
        <v>36332</v>
      </c>
      <c r="IV1615" s="6">
        <v>100</v>
      </c>
      <c r="IW1615" s="1">
        <v>0.5</v>
      </c>
    </row>
    <row r="1616" spans="255:257" x14ac:dyDescent="0.2">
      <c r="IU1616" s="8">
        <v>36333</v>
      </c>
      <c r="IV1616" s="6">
        <v>100</v>
      </c>
      <c r="IW1616" s="1">
        <v>0.5</v>
      </c>
    </row>
    <row r="1617" spans="255:257" x14ac:dyDescent="0.2">
      <c r="IU1617" s="8">
        <v>36334</v>
      </c>
      <c r="IV1617" s="6">
        <v>100</v>
      </c>
      <c r="IW1617" s="1">
        <v>0.5</v>
      </c>
    </row>
    <row r="1618" spans="255:257" x14ac:dyDescent="0.2">
      <c r="IU1618" s="8">
        <v>36335</v>
      </c>
      <c r="IV1618" s="6">
        <v>100</v>
      </c>
      <c r="IW1618" s="1">
        <v>0.5</v>
      </c>
    </row>
    <row r="1619" spans="255:257" x14ac:dyDescent="0.2">
      <c r="IU1619" s="8">
        <v>36336</v>
      </c>
      <c r="IV1619" s="6">
        <v>100</v>
      </c>
      <c r="IW1619" s="1">
        <v>0.5</v>
      </c>
    </row>
    <row r="1620" spans="255:257" x14ac:dyDescent="0.2">
      <c r="IU1620" s="8">
        <v>36339</v>
      </c>
      <c r="IV1620" s="6">
        <v>100</v>
      </c>
      <c r="IW1620" s="1">
        <v>0.5</v>
      </c>
    </row>
    <row r="1621" spans="255:257" x14ac:dyDescent="0.2">
      <c r="IU1621" s="8">
        <v>36340</v>
      </c>
      <c r="IV1621" s="6">
        <v>66.489361702127667</v>
      </c>
      <c r="IW1621" s="1">
        <v>0.437</v>
      </c>
    </row>
    <row r="1622" spans="255:257" x14ac:dyDescent="0.2">
      <c r="IU1622" s="8">
        <v>36341</v>
      </c>
      <c r="IV1622" s="6">
        <v>74.900398406374507</v>
      </c>
      <c r="IW1622" s="1">
        <v>0.5</v>
      </c>
    </row>
    <row r="1623" spans="255:257" x14ac:dyDescent="0.2">
      <c r="IU1623" s="8">
        <v>36342</v>
      </c>
      <c r="IV1623" s="6">
        <v>81.686046511627907</v>
      </c>
      <c r="IW1623" s="1">
        <v>0.59299999999999997</v>
      </c>
    </row>
    <row r="1624" spans="255:257" x14ac:dyDescent="0.2">
      <c r="IU1624" s="8">
        <v>36343</v>
      </c>
      <c r="IV1624" s="6">
        <v>81.686046511627907</v>
      </c>
      <c r="IW1624" s="1">
        <v>0.59299999999999997</v>
      </c>
    </row>
    <row r="1625" spans="255:257" x14ac:dyDescent="0.2">
      <c r="IU1625" s="8">
        <v>36347</v>
      </c>
      <c r="IV1625" s="6">
        <v>72.609819121447032</v>
      </c>
      <c r="IW1625" s="1">
        <v>0.55000000000000004</v>
      </c>
    </row>
    <row r="1626" spans="255:257" x14ac:dyDescent="0.2">
      <c r="IU1626" s="8">
        <v>36348</v>
      </c>
      <c r="IV1626" s="6">
        <v>58.400000000000006</v>
      </c>
      <c r="IW1626" s="1">
        <v>0.5</v>
      </c>
    </row>
    <row r="1627" spans="255:257" x14ac:dyDescent="0.2">
      <c r="IU1627" s="8">
        <v>36349</v>
      </c>
      <c r="IV1627" s="6">
        <v>50</v>
      </c>
      <c r="IW1627" s="1">
        <v>0.5</v>
      </c>
    </row>
    <row r="1628" spans="255:257" x14ac:dyDescent="0.2">
      <c r="IU1628" s="8">
        <v>36350</v>
      </c>
      <c r="IV1628" s="6">
        <v>50</v>
      </c>
      <c r="IW1628" s="1">
        <v>0.5</v>
      </c>
    </row>
    <row r="1629" spans="255:257" x14ac:dyDescent="0.2">
      <c r="IU1629" s="8">
        <v>36353</v>
      </c>
      <c r="IV1629" s="6">
        <v>50</v>
      </c>
      <c r="IW1629" s="1">
        <v>0.5</v>
      </c>
    </row>
    <row r="1630" spans="255:257" x14ac:dyDescent="0.2">
      <c r="IU1630" s="8">
        <v>36354</v>
      </c>
      <c r="IV1630" s="6">
        <v>50</v>
      </c>
      <c r="IW1630" s="1">
        <v>0.5</v>
      </c>
    </row>
    <row r="1631" spans="255:257" x14ac:dyDescent="0.2">
      <c r="IU1631" s="8">
        <v>36355</v>
      </c>
      <c r="IV1631" s="6">
        <v>50</v>
      </c>
      <c r="IW1631" s="1">
        <v>0.5</v>
      </c>
    </row>
    <row r="1632" spans="255:257" x14ac:dyDescent="0.2">
      <c r="IU1632" s="8">
        <v>36356</v>
      </c>
      <c r="IV1632" s="6">
        <v>41.599999999999994</v>
      </c>
      <c r="IW1632" s="1">
        <v>0.437</v>
      </c>
    </row>
    <row r="1633" spans="255:257" x14ac:dyDescent="0.2">
      <c r="IU1633" s="8">
        <v>36357</v>
      </c>
      <c r="IV1633" s="6">
        <v>41.599999999999994</v>
      </c>
      <c r="IW1633" s="1">
        <v>0.437</v>
      </c>
    </row>
    <row r="1634" spans="255:257" x14ac:dyDescent="0.2">
      <c r="IU1634" s="8">
        <v>36360</v>
      </c>
      <c r="IV1634" s="6">
        <v>41.599999999999994</v>
      </c>
      <c r="IW1634" s="1">
        <v>0.437</v>
      </c>
    </row>
    <row r="1635" spans="255:257" x14ac:dyDescent="0.2">
      <c r="IU1635" s="8">
        <v>36361</v>
      </c>
      <c r="IV1635" s="6">
        <v>50</v>
      </c>
      <c r="IW1635" s="1">
        <v>0.437</v>
      </c>
    </row>
    <row r="1636" spans="255:257" x14ac:dyDescent="0.2">
      <c r="IU1636" s="8">
        <v>36362</v>
      </c>
      <c r="IV1636" s="6">
        <v>37.349397590361441</v>
      </c>
      <c r="IW1636" s="1">
        <v>0.437</v>
      </c>
    </row>
    <row r="1637" spans="255:257" x14ac:dyDescent="0.2">
      <c r="IU1637" s="8">
        <v>36363</v>
      </c>
      <c r="IV1637" s="6">
        <v>0</v>
      </c>
      <c r="IW1637" s="1">
        <v>0.437</v>
      </c>
    </row>
    <row r="1638" spans="255:257" x14ac:dyDescent="0.2">
      <c r="IU1638" s="8">
        <v>36364</v>
      </c>
      <c r="IV1638" s="6">
        <v>0</v>
      </c>
      <c r="IW1638" s="1">
        <v>0.437</v>
      </c>
    </row>
    <row r="1639" spans="255:257" x14ac:dyDescent="0.2">
      <c r="IU1639" s="8">
        <v>36367</v>
      </c>
      <c r="IV1639" s="6">
        <v>0</v>
      </c>
      <c r="IW1639" s="1">
        <v>0.437</v>
      </c>
    </row>
    <row r="1640" spans="255:257" x14ac:dyDescent="0.2">
      <c r="IU1640" s="8">
        <v>36368</v>
      </c>
      <c r="IV1640" s="6">
        <v>0</v>
      </c>
      <c r="IW1640" s="1">
        <v>0.437</v>
      </c>
    </row>
    <row r="1641" spans="255:257" x14ac:dyDescent="0.2">
      <c r="IU1641" s="8">
        <v>36369</v>
      </c>
      <c r="IV1641" s="6">
        <v>0</v>
      </c>
      <c r="IW1641" s="1">
        <v>0.437</v>
      </c>
    </row>
    <row r="1642" spans="255:257" x14ac:dyDescent="0.2">
      <c r="IU1642" s="8">
        <v>36370</v>
      </c>
      <c r="IV1642" s="6">
        <v>0</v>
      </c>
      <c r="IW1642" s="1">
        <v>0.437</v>
      </c>
    </row>
    <row r="1643" spans="255:257" x14ac:dyDescent="0.2">
      <c r="IU1643" s="8">
        <v>36371</v>
      </c>
      <c r="IV1643" s="6">
        <v>0</v>
      </c>
      <c r="IW1643" s="1">
        <v>0.437</v>
      </c>
    </row>
    <row r="1644" spans="255:257" x14ac:dyDescent="0.2">
      <c r="IU1644" s="8">
        <v>36374</v>
      </c>
      <c r="IV1644" s="6">
        <v>0</v>
      </c>
      <c r="IW1644" s="1">
        <v>0.437</v>
      </c>
    </row>
    <row r="1645" spans="255:257" x14ac:dyDescent="0.2">
      <c r="IU1645" s="8">
        <v>36375</v>
      </c>
      <c r="IV1645" s="6">
        <v>0</v>
      </c>
      <c r="IW1645" s="1">
        <v>0.437</v>
      </c>
    </row>
    <row r="1646" spans="255:257" x14ac:dyDescent="0.2">
      <c r="IU1646" s="8">
        <v>36376</v>
      </c>
      <c r="IV1646" s="6">
        <v>100</v>
      </c>
      <c r="IW1646" s="1">
        <v>0.437</v>
      </c>
    </row>
    <row r="1647" spans="255:257" x14ac:dyDescent="0.2">
      <c r="IU1647" s="8">
        <v>36377</v>
      </c>
      <c r="IV1647" s="6">
        <v>100</v>
      </c>
      <c r="IW1647" s="1">
        <v>0.437</v>
      </c>
    </row>
    <row r="1648" spans="255:257" x14ac:dyDescent="0.2">
      <c r="IU1648" s="8">
        <v>36378</v>
      </c>
      <c r="IV1648" s="6">
        <v>100</v>
      </c>
      <c r="IW1648" s="1">
        <v>0.437</v>
      </c>
    </row>
    <row r="1649" spans="255:257" x14ac:dyDescent="0.2">
      <c r="IU1649" s="8">
        <v>36381</v>
      </c>
      <c r="IV1649" s="6">
        <v>100</v>
      </c>
      <c r="IW1649" s="1">
        <v>0.437</v>
      </c>
    </row>
    <row r="1650" spans="255:257" x14ac:dyDescent="0.2">
      <c r="IU1650" s="8">
        <v>36382</v>
      </c>
      <c r="IV1650" s="6">
        <v>100</v>
      </c>
      <c r="IW1650" s="1">
        <v>0.437</v>
      </c>
    </row>
    <row r="1651" spans="255:257" x14ac:dyDescent="0.2">
      <c r="IU1651" s="8">
        <v>36383</v>
      </c>
      <c r="IV1651" s="6">
        <v>100</v>
      </c>
      <c r="IW1651" s="1">
        <v>0.437</v>
      </c>
    </row>
    <row r="1652" spans="255:257" x14ac:dyDescent="0.2">
      <c r="IU1652" s="8">
        <v>36384</v>
      </c>
      <c r="IV1652" s="6">
        <v>100</v>
      </c>
      <c r="IW1652" s="1">
        <v>0.437</v>
      </c>
    </row>
    <row r="1653" spans="255:257" x14ac:dyDescent="0.2">
      <c r="IU1653" s="8">
        <v>36385</v>
      </c>
      <c r="IV1653" s="6">
        <v>100</v>
      </c>
      <c r="IW1653" s="1">
        <v>0.437</v>
      </c>
    </row>
    <row r="1654" spans="255:257" x14ac:dyDescent="0.2">
      <c r="IU1654" s="8">
        <v>36388</v>
      </c>
      <c r="IV1654" s="6">
        <v>100</v>
      </c>
      <c r="IW1654" s="1">
        <v>0.437</v>
      </c>
    </row>
    <row r="1655" spans="255:257" x14ac:dyDescent="0.2">
      <c r="IU1655" s="8">
        <v>36389</v>
      </c>
      <c r="IV1655" s="6">
        <v>100</v>
      </c>
      <c r="IW1655" s="1">
        <v>0.437</v>
      </c>
    </row>
    <row r="1656" spans="255:257" x14ac:dyDescent="0.2">
      <c r="IU1656" s="8">
        <v>36390</v>
      </c>
      <c r="IV1656" s="6">
        <v>100</v>
      </c>
      <c r="IW1656" s="1">
        <v>0.437</v>
      </c>
    </row>
    <row r="1657" spans="255:257" x14ac:dyDescent="0.2">
      <c r="IU1657" s="8">
        <v>36391</v>
      </c>
      <c r="IV1657" s="6">
        <v>100</v>
      </c>
      <c r="IW1657" s="1">
        <v>0.437</v>
      </c>
    </row>
    <row r="1658" spans="255:257" x14ac:dyDescent="0.2">
      <c r="IU1658" s="8">
        <v>36392</v>
      </c>
      <c r="IV1658" s="6">
        <v>100</v>
      </c>
      <c r="IW1658" s="1">
        <v>0.437</v>
      </c>
    </row>
    <row r="1659" spans="255:257" x14ac:dyDescent="0.2">
      <c r="IU1659" s="8">
        <v>36395</v>
      </c>
      <c r="IV1659" s="6">
        <v>100</v>
      </c>
      <c r="IW1659" s="1">
        <v>0.437</v>
      </c>
    </row>
    <row r="1660" spans="255:257" x14ac:dyDescent="0.2">
      <c r="IU1660" s="8">
        <v>36396</v>
      </c>
      <c r="IV1660" s="6">
        <v>100</v>
      </c>
      <c r="IW1660" s="1">
        <v>0.59</v>
      </c>
    </row>
    <row r="1661" spans="255:257" x14ac:dyDescent="0.2">
      <c r="IU1661" s="8">
        <v>36397</v>
      </c>
      <c r="IV1661" s="6">
        <v>100</v>
      </c>
      <c r="IW1661" s="1">
        <v>0.59</v>
      </c>
    </row>
    <row r="1662" spans="255:257" x14ac:dyDescent="0.2">
      <c r="IU1662" s="8">
        <v>36398</v>
      </c>
      <c r="IV1662" s="6">
        <v>62.962962962962962</v>
      </c>
      <c r="IW1662" s="1">
        <v>0.5</v>
      </c>
    </row>
    <row r="1663" spans="255:257" x14ac:dyDescent="0.2">
      <c r="IU1663" s="8">
        <v>36399</v>
      </c>
      <c r="IV1663" s="6">
        <v>62.962962962962962</v>
      </c>
      <c r="IW1663" s="1">
        <v>0.5</v>
      </c>
    </row>
    <row r="1664" spans="255:257" x14ac:dyDescent="0.2">
      <c r="IU1664" s="8">
        <v>36402</v>
      </c>
      <c r="IV1664" s="6">
        <v>62.962962962962962</v>
      </c>
      <c r="IW1664" s="1">
        <v>0.5</v>
      </c>
    </row>
    <row r="1665" spans="255:257" x14ac:dyDescent="0.2">
      <c r="IU1665" s="8">
        <v>36403</v>
      </c>
      <c r="IV1665" s="6">
        <v>62.962962962962962</v>
      </c>
      <c r="IW1665" s="1">
        <v>0.5</v>
      </c>
    </row>
    <row r="1666" spans="255:257" x14ac:dyDescent="0.2">
      <c r="IU1666" s="8">
        <v>36404</v>
      </c>
      <c r="IV1666" s="6">
        <v>62.962962962962962</v>
      </c>
      <c r="IW1666" s="1">
        <v>0.5</v>
      </c>
    </row>
    <row r="1667" spans="255:257" x14ac:dyDescent="0.2">
      <c r="IU1667" s="8">
        <v>36405</v>
      </c>
      <c r="IV1667" s="6">
        <v>62.962962962962962</v>
      </c>
      <c r="IW1667" s="1">
        <v>0.5</v>
      </c>
    </row>
    <row r="1668" spans="255:257" x14ac:dyDescent="0.2">
      <c r="IU1668" s="8">
        <v>36406</v>
      </c>
      <c r="IV1668" s="6">
        <v>62.962962962962962</v>
      </c>
      <c r="IW1668" s="1">
        <v>0.5</v>
      </c>
    </row>
    <row r="1669" spans="255:257" x14ac:dyDescent="0.2">
      <c r="IU1669" s="8">
        <v>36410</v>
      </c>
      <c r="IV1669" s="6">
        <v>62.962962962962962</v>
      </c>
      <c r="IW1669" s="1">
        <v>0.5</v>
      </c>
    </row>
    <row r="1670" spans="255:257" x14ac:dyDescent="0.2">
      <c r="IU1670" s="8">
        <v>36411</v>
      </c>
      <c r="IV1670" s="6">
        <v>62.962962962962962</v>
      </c>
      <c r="IW1670" s="1">
        <v>0.5</v>
      </c>
    </row>
    <row r="1671" spans="255:257" x14ac:dyDescent="0.2">
      <c r="IU1671" s="8">
        <v>36412</v>
      </c>
      <c r="IV1671" s="6">
        <v>62.962962962962962</v>
      </c>
      <c r="IW1671" s="1">
        <v>0.5</v>
      </c>
    </row>
    <row r="1672" spans="255:257" x14ac:dyDescent="0.2">
      <c r="IU1672" s="8">
        <v>36413</v>
      </c>
      <c r="IV1672" s="6">
        <v>62.962962962962962</v>
      </c>
      <c r="IW1672" s="1">
        <v>0.5</v>
      </c>
    </row>
    <row r="1673" spans="255:257" x14ac:dyDescent="0.2">
      <c r="IU1673" s="8">
        <v>36416</v>
      </c>
      <c r="IV1673" s="6">
        <v>62.962962962962962</v>
      </c>
      <c r="IW1673" s="1">
        <v>0.5</v>
      </c>
    </row>
    <row r="1674" spans="255:257" x14ac:dyDescent="0.2">
      <c r="IU1674" s="8">
        <v>36417</v>
      </c>
      <c r="IV1674" s="6">
        <v>0</v>
      </c>
      <c r="IW1674" s="1">
        <v>0.5</v>
      </c>
    </row>
    <row r="1675" spans="255:257" x14ac:dyDescent="0.2">
      <c r="IU1675" s="8">
        <v>36418</v>
      </c>
      <c r="IV1675" s="6">
        <v>0</v>
      </c>
      <c r="IW1675" s="1">
        <v>0.5</v>
      </c>
    </row>
    <row r="1676" spans="255:257" x14ac:dyDescent="0.2">
      <c r="IU1676" s="8">
        <v>36419</v>
      </c>
      <c r="IV1676" s="6">
        <v>100</v>
      </c>
      <c r="IW1676" s="1">
        <v>0.5</v>
      </c>
    </row>
    <row r="1677" spans="255:257" x14ac:dyDescent="0.2">
      <c r="IU1677" s="8">
        <v>36420</v>
      </c>
      <c r="IV1677" s="6">
        <v>100</v>
      </c>
      <c r="IW1677" s="1">
        <v>0.5</v>
      </c>
    </row>
    <row r="1678" spans="255:257" x14ac:dyDescent="0.2">
      <c r="IU1678" s="8">
        <v>36423</v>
      </c>
      <c r="IV1678" s="6">
        <v>100</v>
      </c>
      <c r="IW1678" s="1">
        <v>0.625</v>
      </c>
    </row>
    <row r="1679" spans="255:257" x14ac:dyDescent="0.2">
      <c r="IU1679" s="8">
        <v>36424</v>
      </c>
      <c r="IV1679" s="6">
        <v>100</v>
      </c>
      <c r="IW1679" s="1">
        <v>0.625</v>
      </c>
    </row>
    <row r="1680" spans="255:257" x14ac:dyDescent="0.2">
      <c r="IU1680" s="8">
        <v>36425</v>
      </c>
      <c r="IV1680" s="6">
        <v>100</v>
      </c>
      <c r="IW1680" s="1">
        <v>0.625</v>
      </c>
    </row>
    <row r="1681" spans="255:257" x14ac:dyDescent="0.2">
      <c r="IU1681" s="8">
        <v>36426</v>
      </c>
      <c r="IV1681" s="6">
        <v>100</v>
      </c>
      <c r="IW1681" s="1">
        <v>0.625</v>
      </c>
    </row>
    <row r="1682" spans="255:257" x14ac:dyDescent="0.2">
      <c r="IU1682" s="8">
        <v>36427</v>
      </c>
      <c r="IV1682" s="6">
        <v>50</v>
      </c>
      <c r="IW1682" s="1">
        <v>0.5</v>
      </c>
    </row>
    <row r="1683" spans="255:257" x14ac:dyDescent="0.2">
      <c r="IU1683" s="8">
        <v>36430</v>
      </c>
      <c r="IV1683" s="6">
        <v>50</v>
      </c>
      <c r="IW1683" s="1">
        <v>0.5</v>
      </c>
    </row>
    <row r="1684" spans="255:257" x14ac:dyDescent="0.2">
      <c r="IU1684" s="8">
        <v>36431</v>
      </c>
      <c r="IV1684" s="6">
        <v>63.556851311953352</v>
      </c>
      <c r="IW1684" s="1">
        <v>0.59299999999999997</v>
      </c>
    </row>
    <row r="1685" spans="255:257" x14ac:dyDescent="0.2">
      <c r="IU1685" s="8">
        <v>36432</v>
      </c>
      <c r="IV1685" s="6">
        <v>63.556851311953352</v>
      </c>
      <c r="IW1685" s="1">
        <v>0.59299999999999997</v>
      </c>
    </row>
    <row r="1686" spans="255:257" x14ac:dyDescent="0.2">
      <c r="IU1686" s="8">
        <v>36433</v>
      </c>
      <c r="IV1686" s="6">
        <v>63.556851311953352</v>
      </c>
      <c r="IW1686" s="1">
        <v>0.59299999999999997</v>
      </c>
    </row>
    <row r="1687" spans="255:257" x14ac:dyDescent="0.2">
      <c r="IU1687" s="8">
        <v>36434</v>
      </c>
      <c r="IV1687" s="6">
        <v>63.556851311953352</v>
      </c>
      <c r="IW1687" s="1">
        <v>0.59299999999999997</v>
      </c>
    </row>
    <row r="1688" spans="255:257" x14ac:dyDescent="0.2">
      <c r="IU1688" s="8">
        <v>36437</v>
      </c>
      <c r="IV1688" s="6">
        <v>43.687374749498993</v>
      </c>
      <c r="IW1688" s="1">
        <v>0.437</v>
      </c>
    </row>
    <row r="1689" spans="255:257" x14ac:dyDescent="0.2">
      <c r="IU1689" s="8">
        <v>36438</v>
      </c>
      <c r="IV1689" s="6">
        <v>43.687374749498993</v>
      </c>
      <c r="IW1689" s="1">
        <v>0.437</v>
      </c>
    </row>
    <row r="1690" spans="255:257" x14ac:dyDescent="0.2">
      <c r="IU1690" s="8">
        <v>36439</v>
      </c>
      <c r="IV1690" s="6">
        <v>59.097525473071322</v>
      </c>
      <c r="IW1690" s="1">
        <v>0.625</v>
      </c>
    </row>
    <row r="1691" spans="255:257" x14ac:dyDescent="0.2">
      <c r="IU1691" s="8">
        <v>36440</v>
      </c>
      <c r="IV1691" s="6">
        <v>59.097525473071322</v>
      </c>
      <c r="IW1691" s="1">
        <v>0.625</v>
      </c>
    </row>
    <row r="1692" spans="255:257" x14ac:dyDescent="0.2">
      <c r="IU1692" s="8">
        <v>36441</v>
      </c>
      <c r="IV1692" s="6">
        <v>50</v>
      </c>
      <c r="IW1692" s="1">
        <v>0.625</v>
      </c>
    </row>
    <row r="1693" spans="255:257" x14ac:dyDescent="0.2">
      <c r="IU1693" s="8">
        <v>36444</v>
      </c>
      <c r="IV1693" s="6">
        <v>50</v>
      </c>
      <c r="IW1693" s="1">
        <v>0.625</v>
      </c>
    </row>
    <row r="1694" spans="255:257" x14ac:dyDescent="0.2">
      <c r="IU1694" s="8">
        <v>36445</v>
      </c>
      <c r="IV1694" s="6">
        <v>50</v>
      </c>
      <c r="IW1694" s="1">
        <v>0.625</v>
      </c>
    </row>
    <row r="1695" spans="255:257" x14ac:dyDescent="0.2">
      <c r="IU1695" s="8">
        <v>36446</v>
      </c>
      <c r="IV1695" s="6">
        <v>50</v>
      </c>
      <c r="IW1695" s="1">
        <v>0.625</v>
      </c>
    </row>
    <row r="1696" spans="255:257" x14ac:dyDescent="0.2">
      <c r="IU1696" s="8">
        <v>36447</v>
      </c>
      <c r="IV1696" s="6">
        <v>64.302059496567509</v>
      </c>
      <c r="IW1696" s="1">
        <v>0.625</v>
      </c>
    </row>
    <row r="1697" spans="255:257" x14ac:dyDescent="0.2">
      <c r="IU1697" s="8">
        <v>36448</v>
      </c>
      <c r="IV1697" s="6">
        <v>64.302059496567509</v>
      </c>
      <c r="IW1697" s="1">
        <v>0.625</v>
      </c>
    </row>
    <row r="1698" spans="255:257" x14ac:dyDescent="0.2">
      <c r="IU1698" s="8">
        <v>36451</v>
      </c>
      <c r="IV1698" s="6">
        <v>54.651162790697676</v>
      </c>
      <c r="IW1698" s="1">
        <v>0.625</v>
      </c>
    </row>
    <row r="1699" spans="255:257" x14ac:dyDescent="0.2">
      <c r="IU1699" s="8">
        <v>36452</v>
      </c>
      <c r="IV1699" s="6">
        <v>54.651162790697676</v>
      </c>
      <c r="IW1699" s="1">
        <v>0.625</v>
      </c>
    </row>
    <row r="1700" spans="255:257" x14ac:dyDescent="0.2">
      <c r="IU1700" s="8">
        <v>36453</v>
      </c>
      <c r="IV1700" s="6">
        <v>61.576354679802961</v>
      </c>
      <c r="IW1700" s="1">
        <v>0.68700000000000006</v>
      </c>
    </row>
    <row r="1701" spans="255:257" x14ac:dyDescent="0.2">
      <c r="IU1701" s="8">
        <v>36454</v>
      </c>
      <c r="IV1701" s="6">
        <v>64.302059496567509</v>
      </c>
      <c r="IW1701" s="1">
        <v>0.71799999999999997</v>
      </c>
    </row>
    <row r="1702" spans="255:257" x14ac:dyDescent="0.2">
      <c r="IU1702" s="8">
        <v>36455</v>
      </c>
      <c r="IV1702" s="6">
        <v>100</v>
      </c>
      <c r="IW1702" s="1">
        <v>0.71799999999999997</v>
      </c>
    </row>
    <row r="1703" spans="255:257" x14ac:dyDescent="0.2">
      <c r="IU1703" s="8">
        <v>36458</v>
      </c>
      <c r="IV1703" s="6">
        <v>100</v>
      </c>
      <c r="IW1703" s="1">
        <v>0.71799999999999997</v>
      </c>
    </row>
    <row r="1704" spans="255:257" x14ac:dyDescent="0.2">
      <c r="IU1704" s="8">
        <v>36459</v>
      </c>
      <c r="IV1704" s="6">
        <v>75.000000000000043</v>
      </c>
      <c r="IW1704" s="1">
        <v>0.68700000000000006</v>
      </c>
    </row>
    <row r="1705" spans="255:257" x14ac:dyDescent="0.2">
      <c r="IU1705" s="8">
        <v>36460</v>
      </c>
      <c r="IV1705" s="6">
        <v>75.000000000000043</v>
      </c>
      <c r="IW1705" s="1">
        <v>0.68700000000000006</v>
      </c>
    </row>
    <row r="1706" spans="255:257" x14ac:dyDescent="0.2">
      <c r="IU1706" s="8">
        <v>36461</v>
      </c>
      <c r="IV1706" s="6">
        <v>50</v>
      </c>
      <c r="IW1706" s="1">
        <v>0.625</v>
      </c>
    </row>
    <row r="1707" spans="255:257" x14ac:dyDescent="0.2">
      <c r="IU1707" s="8">
        <v>36462</v>
      </c>
      <c r="IV1707" s="6">
        <v>50</v>
      </c>
      <c r="IW1707" s="1">
        <v>0.625</v>
      </c>
    </row>
    <row r="1708" spans="255:257" x14ac:dyDescent="0.2">
      <c r="IU1708" s="8">
        <v>36465</v>
      </c>
      <c r="IV1708" s="6">
        <v>62.500000000000014</v>
      </c>
      <c r="IW1708" s="1">
        <v>0.68700000000000006</v>
      </c>
    </row>
    <row r="1709" spans="255:257" x14ac:dyDescent="0.2">
      <c r="IU1709" s="8">
        <v>36466</v>
      </c>
      <c r="IV1709" s="6">
        <v>62.500000000000014</v>
      </c>
      <c r="IW1709" s="1">
        <v>0.68700000000000006</v>
      </c>
    </row>
    <row r="1710" spans="255:257" x14ac:dyDescent="0.2">
      <c r="IU1710" s="8">
        <v>36467</v>
      </c>
      <c r="IV1710" s="6">
        <v>50</v>
      </c>
      <c r="IW1710" s="1">
        <v>0.625</v>
      </c>
    </row>
    <row r="1711" spans="255:257" x14ac:dyDescent="0.2">
      <c r="IU1711" s="8">
        <v>36468</v>
      </c>
      <c r="IV1711" s="6">
        <v>50</v>
      </c>
      <c r="IW1711" s="1">
        <v>0.625</v>
      </c>
    </row>
    <row r="1712" spans="255:257" x14ac:dyDescent="0.2">
      <c r="IU1712" s="8">
        <v>36469</v>
      </c>
      <c r="IV1712" s="6">
        <v>50</v>
      </c>
      <c r="IW1712" s="1">
        <v>0.625</v>
      </c>
    </row>
    <row r="1713" spans="255:257" x14ac:dyDescent="0.2">
      <c r="IU1713" s="8">
        <v>36472</v>
      </c>
      <c r="IV1713" s="6">
        <v>64.367816091954012</v>
      </c>
      <c r="IW1713" s="1">
        <v>0.75</v>
      </c>
    </row>
    <row r="1714" spans="255:257" x14ac:dyDescent="0.2">
      <c r="IU1714" s="8">
        <v>36473</v>
      </c>
      <c r="IV1714" s="6">
        <v>58.445040214477203</v>
      </c>
      <c r="IW1714" s="1">
        <v>0.75</v>
      </c>
    </row>
    <row r="1715" spans="255:257" x14ac:dyDescent="0.2">
      <c r="IU1715" s="8">
        <v>36474</v>
      </c>
      <c r="IV1715" s="6">
        <v>42.889908256880737</v>
      </c>
      <c r="IW1715" s="1">
        <v>0.65600000000000003</v>
      </c>
    </row>
    <row r="1716" spans="255:257" x14ac:dyDescent="0.2">
      <c r="IU1716" s="8">
        <v>36475</v>
      </c>
      <c r="IV1716" s="6">
        <v>42.889908256880737</v>
      </c>
      <c r="IW1716" s="1">
        <v>0.65600000000000003</v>
      </c>
    </row>
    <row r="1717" spans="255:257" x14ac:dyDescent="0.2">
      <c r="IU1717" s="8">
        <v>36476</v>
      </c>
      <c r="IV1717" s="6">
        <v>42.889908256880737</v>
      </c>
      <c r="IW1717" s="1">
        <v>0.65600000000000003</v>
      </c>
    </row>
    <row r="1718" spans="255:257" x14ac:dyDescent="0.2">
      <c r="IU1718" s="8">
        <v>36479</v>
      </c>
      <c r="IV1718" s="6">
        <v>46.172839506172835</v>
      </c>
      <c r="IW1718" s="1">
        <v>0.65600000000000003</v>
      </c>
    </row>
    <row r="1719" spans="255:257" x14ac:dyDescent="0.2">
      <c r="IU1719" s="8">
        <v>36480</v>
      </c>
      <c r="IV1719" s="6">
        <v>46.172839506172835</v>
      </c>
      <c r="IW1719" s="1">
        <v>0.65600000000000003</v>
      </c>
    </row>
    <row r="1720" spans="255:257" x14ac:dyDescent="0.2">
      <c r="IU1720" s="8">
        <v>36481</v>
      </c>
      <c r="IV1720" s="6">
        <v>54.518950437317791</v>
      </c>
      <c r="IW1720" s="1">
        <v>0.65600000000000003</v>
      </c>
    </row>
    <row r="1721" spans="255:257" x14ac:dyDescent="0.2">
      <c r="IU1721" s="8">
        <v>36482</v>
      </c>
      <c r="IV1721" s="6">
        <v>54.518950437317791</v>
      </c>
      <c r="IW1721" s="1">
        <v>0.65600000000000003</v>
      </c>
    </row>
    <row r="1722" spans="255:257" x14ac:dyDescent="0.2">
      <c r="IU1722" s="8">
        <v>36483</v>
      </c>
      <c r="IV1722" s="6">
        <v>44.483985765124551</v>
      </c>
      <c r="IW1722" s="1">
        <v>0.65600000000000003</v>
      </c>
    </row>
    <row r="1723" spans="255:257" x14ac:dyDescent="0.2">
      <c r="IU1723" s="8">
        <v>36486</v>
      </c>
      <c r="IV1723" s="6">
        <v>44.483985765124551</v>
      </c>
      <c r="IW1723" s="1">
        <v>0.65600000000000003</v>
      </c>
    </row>
    <row r="1724" spans="255:257" x14ac:dyDescent="0.2">
      <c r="IU1724" s="8">
        <v>36487</v>
      </c>
      <c r="IV1724" s="6">
        <v>57.077625570776256</v>
      </c>
      <c r="IW1724" s="1">
        <v>0.65600000000000003</v>
      </c>
    </row>
    <row r="1725" spans="255:257" x14ac:dyDescent="0.2">
      <c r="IU1725" s="8">
        <v>36488</v>
      </c>
      <c r="IV1725" s="6">
        <v>57.077625570776256</v>
      </c>
      <c r="IW1725" s="1">
        <v>0.65600000000000003</v>
      </c>
    </row>
    <row r="1726" spans="255:257" x14ac:dyDescent="0.2">
      <c r="IU1726" s="8">
        <v>36490</v>
      </c>
      <c r="IV1726" s="6">
        <v>57.077625570776256</v>
      </c>
      <c r="IW1726" s="1">
        <v>0.65600000000000003</v>
      </c>
    </row>
    <row r="1727" spans="255:257" x14ac:dyDescent="0.2">
      <c r="IU1727" s="8">
        <v>36493</v>
      </c>
      <c r="IV1727" s="6">
        <v>0</v>
      </c>
      <c r="IW1727" s="1">
        <v>0.65600000000000003</v>
      </c>
    </row>
    <row r="1728" spans="255:257" x14ac:dyDescent="0.2">
      <c r="IU1728" s="8">
        <v>36494</v>
      </c>
      <c r="IV1728" s="6">
        <v>0</v>
      </c>
      <c r="IW1728" s="1">
        <v>0.65600000000000003</v>
      </c>
    </row>
    <row r="1729" spans="255:257" x14ac:dyDescent="0.2">
      <c r="IU1729" s="8">
        <v>36495</v>
      </c>
      <c r="IV1729" s="6">
        <v>0</v>
      </c>
      <c r="IW1729" s="1">
        <v>0.625</v>
      </c>
    </row>
    <row r="1730" spans="255:257" x14ac:dyDescent="0.2">
      <c r="IU1730" s="8">
        <v>36496</v>
      </c>
      <c r="IV1730" s="6">
        <v>0</v>
      </c>
      <c r="IW1730" s="1">
        <v>0.625</v>
      </c>
    </row>
    <row r="1731" spans="255:257" x14ac:dyDescent="0.2">
      <c r="IU1731" s="8">
        <v>36497</v>
      </c>
      <c r="IV1731" s="6">
        <v>0</v>
      </c>
      <c r="IW1731" s="1">
        <v>0.625</v>
      </c>
    </row>
    <row r="1732" spans="255:257" x14ac:dyDescent="0.2">
      <c r="IU1732" s="8">
        <v>36500</v>
      </c>
      <c r="IV1732" s="6">
        <v>0</v>
      </c>
      <c r="IW1732" s="1">
        <v>0.625</v>
      </c>
    </row>
    <row r="1733" spans="255:257" x14ac:dyDescent="0.2">
      <c r="IU1733" s="8">
        <v>36501</v>
      </c>
      <c r="IV1733" s="6">
        <v>0</v>
      </c>
      <c r="IW1733" s="1">
        <v>0.56200000000000006</v>
      </c>
    </row>
    <row r="1734" spans="255:257" x14ac:dyDescent="0.2">
      <c r="IU1734" s="8">
        <v>36502</v>
      </c>
      <c r="IV1734" s="6">
        <v>0</v>
      </c>
      <c r="IW1734" s="1">
        <v>0.56200000000000006</v>
      </c>
    </row>
    <row r="1735" spans="255:257" x14ac:dyDescent="0.2">
      <c r="IU1735" s="8">
        <v>36503</v>
      </c>
      <c r="IV1735" s="6">
        <v>0</v>
      </c>
      <c r="IW1735" s="1">
        <v>0.56200000000000006</v>
      </c>
    </row>
    <row r="1736" spans="255:257" x14ac:dyDescent="0.2">
      <c r="IU1736" s="8">
        <v>36504</v>
      </c>
      <c r="IV1736" s="6">
        <v>0</v>
      </c>
      <c r="IW1736" s="1">
        <v>0.56200000000000006</v>
      </c>
    </row>
    <row r="1737" spans="255:257" x14ac:dyDescent="0.2">
      <c r="IU1737" s="8">
        <v>36507</v>
      </c>
      <c r="IV1737" s="6">
        <v>0</v>
      </c>
      <c r="IW1737" s="1">
        <v>0.56200000000000006</v>
      </c>
    </row>
    <row r="1738" spans="255:257" x14ac:dyDescent="0.2">
      <c r="IU1738" s="8">
        <v>36508</v>
      </c>
      <c r="IV1738" s="6">
        <v>0</v>
      </c>
      <c r="IW1738" s="1">
        <v>0.56200000000000006</v>
      </c>
    </row>
    <row r="1739" spans="255:257" x14ac:dyDescent="0.2">
      <c r="IU1739" s="8">
        <v>36509</v>
      </c>
      <c r="IV1739" s="6">
        <v>50</v>
      </c>
      <c r="IW1739" s="1">
        <v>0.65600000000000003</v>
      </c>
    </row>
    <row r="1740" spans="255:257" x14ac:dyDescent="0.2">
      <c r="IU1740" s="8">
        <v>36510</v>
      </c>
      <c r="IV1740" s="6">
        <v>33.333333333333329</v>
      </c>
      <c r="IW1740" s="1">
        <v>0.56200000000000006</v>
      </c>
    </row>
    <row r="1741" spans="255:257" x14ac:dyDescent="0.2">
      <c r="IU1741" s="8">
        <v>36511</v>
      </c>
      <c r="IV1741" s="6">
        <v>33.333333333333329</v>
      </c>
      <c r="IW1741" s="1">
        <v>0.56200000000000006</v>
      </c>
    </row>
    <row r="1742" spans="255:257" x14ac:dyDescent="0.2">
      <c r="IU1742" s="8">
        <v>36514</v>
      </c>
      <c r="IV1742" s="6">
        <v>45.507246376811587</v>
      </c>
      <c r="IW1742" s="1">
        <v>0.625</v>
      </c>
    </row>
    <row r="1743" spans="255:257" x14ac:dyDescent="0.2">
      <c r="IU1743" s="8">
        <v>36515</v>
      </c>
      <c r="IV1743" s="6">
        <v>41.644562334217504</v>
      </c>
      <c r="IW1743" s="1">
        <v>0.56200000000000006</v>
      </c>
    </row>
    <row r="1744" spans="255:257" x14ac:dyDescent="0.2">
      <c r="IU1744" s="8">
        <v>36516</v>
      </c>
      <c r="IV1744" s="6">
        <v>50</v>
      </c>
      <c r="IW1744" s="1">
        <v>0.625</v>
      </c>
    </row>
    <row r="1745" spans="255:257" x14ac:dyDescent="0.2">
      <c r="IU1745" s="8">
        <v>36517</v>
      </c>
      <c r="IV1745" s="6">
        <v>50</v>
      </c>
      <c r="IW1745" s="1">
        <v>0.625</v>
      </c>
    </row>
    <row r="1746" spans="255:257" x14ac:dyDescent="0.2">
      <c r="IU1746" s="8">
        <v>36521</v>
      </c>
      <c r="IV1746" s="6">
        <v>41.198501872659172</v>
      </c>
      <c r="IW1746" s="1">
        <v>0.53100000000000003</v>
      </c>
    </row>
    <row r="1747" spans="255:257" x14ac:dyDescent="0.2">
      <c r="IU1747" s="8">
        <v>36522</v>
      </c>
      <c r="IV1747" s="6">
        <v>46.709129511677276</v>
      </c>
      <c r="IW1747" s="1">
        <v>0.53100000000000003</v>
      </c>
    </row>
    <row r="1748" spans="255:257" x14ac:dyDescent="0.2">
      <c r="IU1748" s="8">
        <v>36523</v>
      </c>
      <c r="IV1748" s="6">
        <v>55.575221238938049</v>
      </c>
      <c r="IW1748" s="1">
        <v>0.625</v>
      </c>
    </row>
    <row r="1749" spans="255:257" x14ac:dyDescent="0.2">
      <c r="IU1749" s="8">
        <v>36524</v>
      </c>
      <c r="IV1749" s="6">
        <v>55.575221238938049</v>
      </c>
      <c r="IW1749" s="1">
        <v>0.625</v>
      </c>
    </row>
    <row r="1750" spans="255:257" x14ac:dyDescent="0.2">
      <c r="IU1750" s="8">
        <v>36525</v>
      </c>
      <c r="IV1750" s="6">
        <v>55.575221238938049</v>
      </c>
      <c r="IW1750" s="1">
        <v>0.625</v>
      </c>
    </row>
    <row r="1751" spans="255:257" x14ac:dyDescent="0.2">
      <c r="IU1751" s="8">
        <v>36528</v>
      </c>
      <c r="IV1751" s="6">
        <v>55.575221238938049</v>
      </c>
      <c r="IW1751" s="1">
        <v>0.625</v>
      </c>
    </row>
    <row r="1752" spans="255:257" x14ac:dyDescent="0.2">
      <c r="IU1752" s="8">
        <v>36529</v>
      </c>
      <c r="IV1752" s="6">
        <v>55.575221238938049</v>
      </c>
      <c r="IW1752" s="1">
        <v>0.625</v>
      </c>
    </row>
    <row r="1753" spans="255:257" x14ac:dyDescent="0.2">
      <c r="IU1753" s="8">
        <v>36530</v>
      </c>
      <c r="IV1753" s="6">
        <v>46.709129511677276</v>
      </c>
      <c r="IW1753" s="1">
        <v>0.625</v>
      </c>
    </row>
    <row r="1754" spans="255:257" x14ac:dyDescent="0.2">
      <c r="IU1754" s="8">
        <v>36531</v>
      </c>
      <c r="IV1754" s="6">
        <v>58.355437665782489</v>
      </c>
      <c r="IW1754" s="1">
        <v>0.625</v>
      </c>
    </row>
    <row r="1755" spans="255:257" x14ac:dyDescent="0.2">
      <c r="IU1755" s="8">
        <v>36532</v>
      </c>
      <c r="IV1755" s="6">
        <v>50</v>
      </c>
      <c r="IW1755" s="1">
        <v>0.56200000000000006</v>
      </c>
    </row>
    <row r="1756" spans="255:257" x14ac:dyDescent="0.2">
      <c r="IU1756" s="8">
        <v>36535</v>
      </c>
      <c r="IV1756" s="6">
        <v>41.644562334217504</v>
      </c>
      <c r="IW1756" s="1">
        <v>0.56200000000000006</v>
      </c>
    </row>
    <row r="1757" spans="255:257" x14ac:dyDescent="0.2">
      <c r="IU1757" s="8">
        <v>36536</v>
      </c>
      <c r="IV1757" s="6">
        <v>50</v>
      </c>
      <c r="IW1757" s="1">
        <v>0.56200000000000006</v>
      </c>
    </row>
    <row r="1758" spans="255:257" x14ac:dyDescent="0.2">
      <c r="IU1758" s="8">
        <v>36537</v>
      </c>
      <c r="IV1758" s="6">
        <v>50</v>
      </c>
      <c r="IW1758" s="1">
        <v>0.625</v>
      </c>
    </row>
    <row r="1759" spans="255:257" x14ac:dyDescent="0.2">
      <c r="IU1759" s="8">
        <v>36538</v>
      </c>
      <c r="IV1759" s="6">
        <v>41.644562334217504</v>
      </c>
      <c r="IW1759" s="1">
        <v>0.56200000000000006</v>
      </c>
    </row>
    <row r="1760" spans="255:257" x14ac:dyDescent="0.2">
      <c r="IU1760" s="8">
        <v>36539</v>
      </c>
      <c r="IV1760" s="6">
        <v>59.872611464968152</v>
      </c>
      <c r="IW1760" s="1">
        <v>0.59299999999999997</v>
      </c>
    </row>
    <row r="1761" spans="255:257" x14ac:dyDescent="0.2">
      <c r="IU1761" s="8">
        <v>36543</v>
      </c>
      <c r="IV1761" s="6">
        <v>59.872611464968152</v>
      </c>
      <c r="IW1761" s="1">
        <v>0.59299999999999997</v>
      </c>
    </row>
    <row r="1762" spans="255:257" x14ac:dyDescent="0.2">
      <c r="IU1762" s="8">
        <v>36544</v>
      </c>
      <c r="IV1762" s="6">
        <v>42.727272727272712</v>
      </c>
      <c r="IW1762" s="1">
        <v>0.59299999999999997</v>
      </c>
    </row>
    <row r="1763" spans="255:257" x14ac:dyDescent="0.2">
      <c r="IU1763" s="8">
        <v>36545</v>
      </c>
      <c r="IV1763" s="6">
        <v>42.727272727272712</v>
      </c>
      <c r="IW1763" s="1">
        <v>0.59299999999999997</v>
      </c>
    </row>
    <row r="1764" spans="255:257" x14ac:dyDescent="0.2">
      <c r="IU1764" s="8">
        <v>36546</v>
      </c>
      <c r="IV1764" s="6">
        <v>42.727272727272712</v>
      </c>
      <c r="IW1764" s="1">
        <v>0.59299999999999997</v>
      </c>
    </row>
    <row r="1765" spans="255:257" x14ac:dyDescent="0.2">
      <c r="IU1765" s="8">
        <v>36549</v>
      </c>
      <c r="IV1765" s="6">
        <v>37.450199203187246</v>
      </c>
      <c r="IW1765" s="1">
        <v>0.56200000000000006</v>
      </c>
    </row>
    <row r="1766" spans="255:257" x14ac:dyDescent="0.2">
      <c r="IU1766" s="8">
        <v>36550</v>
      </c>
      <c r="IV1766" s="6">
        <v>37.450199203187246</v>
      </c>
      <c r="IW1766" s="1">
        <v>0.56200000000000006</v>
      </c>
    </row>
    <row r="1767" spans="255:257" x14ac:dyDescent="0.2">
      <c r="IU1767" s="8">
        <v>36551</v>
      </c>
      <c r="IV1767" s="6">
        <v>37.450199203187246</v>
      </c>
      <c r="IW1767" s="1">
        <v>0.56200000000000006</v>
      </c>
    </row>
    <row r="1768" spans="255:257" x14ac:dyDescent="0.2">
      <c r="IU1768" s="8">
        <v>36552</v>
      </c>
      <c r="IV1768" s="6">
        <v>37.450199203187246</v>
      </c>
      <c r="IW1768" s="1">
        <v>0.56200000000000006</v>
      </c>
    </row>
    <row r="1769" spans="255:257" x14ac:dyDescent="0.2">
      <c r="IU1769" s="8">
        <v>36553</v>
      </c>
      <c r="IV1769" s="6">
        <v>50</v>
      </c>
      <c r="IW1769" s="1">
        <v>0.56200000000000006</v>
      </c>
    </row>
    <row r="1770" spans="255:257" x14ac:dyDescent="0.2">
      <c r="IU1770" s="8">
        <v>36556</v>
      </c>
      <c r="IV1770" s="6">
        <v>50</v>
      </c>
      <c r="IW1770" s="1">
        <v>0.56200000000000006</v>
      </c>
    </row>
    <row r="1771" spans="255:257" x14ac:dyDescent="0.2">
      <c r="IU1771" s="8">
        <v>36557</v>
      </c>
      <c r="IV1771" s="6">
        <v>50</v>
      </c>
      <c r="IW1771" s="1">
        <v>0.56200000000000006</v>
      </c>
    </row>
    <row r="1772" spans="255:257" x14ac:dyDescent="0.2">
      <c r="IU1772" s="8">
        <v>36558</v>
      </c>
      <c r="IV1772" s="6">
        <v>24.799999999999969</v>
      </c>
      <c r="IW1772" s="1">
        <v>0.56200000000000006</v>
      </c>
    </row>
    <row r="1773" spans="255:257" x14ac:dyDescent="0.2">
      <c r="IU1773" s="8">
        <v>36559</v>
      </c>
      <c r="IV1773" s="6">
        <v>50</v>
      </c>
      <c r="IW1773" s="1">
        <v>0.56200000000000006</v>
      </c>
    </row>
    <row r="1774" spans="255:257" x14ac:dyDescent="0.2">
      <c r="IU1774" s="8">
        <v>36560</v>
      </c>
      <c r="IV1774" s="6">
        <v>0</v>
      </c>
      <c r="IW1774" s="1">
        <v>0.56200000000000006</v>
      </c>
    </row>
    <row r="1775" spans="255:257" x14ac:dyDescent="0.2">
      <c r="IU1775" s="8">
        <v>36563</v>
      </c>
      <c r="IV1775" s="6">
        <v>0</v>
      </c>
      <c r="IW1775" s="1">
        <v>0.56200000000000006</v>
      </c>
    </row>
    <row r="1776" spans="255:257" x14ac:dyDescent="0.2">
      <c r="IU1776" s="8">
        <v>36564</v>
      </c>
      <c r="IV1776" s="6">
        <v>65.16853932584273</v>
      </c>
      <c r="IW1776" s="1">
        <v>0.62</v>
      </c>
    </row>
    <row r="1777" spans="255:257" x14ac:dyDescent="0.2">
      <c r="IU1777" s="8">
        <v>36565</v>
      </c>
      <c r="IV1777" s="6">
        <v>32.584269662921358</v>
      </c>
      <c r="IW1777" s="1">
        <v>0.53100000000000003</v>
      </c>
    </row>
    <row r="1778" spans="255:257" x14ac:dyDescent="0.2">
      <c r="IU1778" s="8">
        <v>36566</v>
      </c>
      <c r="IV1778" s="6">
        <v>32.584269662921358</v>
      </c>
      <c r="IW1778" s="1">
        <v>0.53100000000000003</v>
      </c>
    </row>
    <row r="1779" spans="255:257" x14ac:dyDescent="0.2">
      <c r="IU1779" s="8">
        <v>36567</v>
      </c>
      <c r="IV1779" s="6">
        <v>39.455782312925145</v>
      </c>
      <c r="IW1779" s="1">
        <v>0.53100000000000003</v>
      </c>
    </row>
    <row r="1780" spans="255:257" x14ac:dyDescent="0.2">
      <c r="IU1780" s="8">
        <v>36570</v>
      </c>
      <c r="IV1780" s="6">
        <v>36.708860759493653</v>
      </c>
      <c r="IW1780" s="1">
        <v>0.52</v>
      </c>
    </row>
    <row r="1781" spans="255:257" x14ac:dyDescent="0.2">
      <c r="IU1781" s="8">
        <v>36571</v>
      </c>
      <c r="IV1781" s="6">
        <v>36.708860759493653</v>
      </c>
      <c r="IW1781" s="1">
        <v>0.52</v>
      </c>
    </row>
    <row r="1782" spans="255:257" x14ac:dyDescent="0.2">
      <c r="IU1782" s="8">
        <v>36572</v>
      </c>
      <c r="IV1782" s="6">
        <v>36.708860759493653</v>
      </c>
      <c r="IW1782" s="1">
        <v>0.52</v>
      </c>
    </row>
    <row r="1783" spans="255:257" x14ac:dyDescent="0.2">
      <c r="IU1783" s="8">
        <v>36573</v>
      </c>
      <c r="IV1783" s="6">
        <v>36.708860759493653</v>
      </c>
      <c r="IW1783" s="1">
        <v>0.52</v>
      </c>
    </row>
    <row r="1784" spans="255:257" x14ac:dyDescent="0.2">
      <c r="IU1784" s="8">
        <v>36574</v>
      </c>
      <c r="IV1784" s="6">
        <v>36.708860759493653</v>
      </c>
      <c r="IW1784" s="1">
        <v>0.52</v>
      </c>
    </row>
    <row r="1785" spans="255:257" x14ac:dyDescent="0.2">
      <c r="IU1785" s="8">
        <v>36578</v>
      </c>
      <c r="IV1785" s="6">
        <v>36.708860759493653</v>
      </c>
      <c r="IW1785" s="1">
        <v>0.52</v>
      </c>
    </row>
    <row r="1786" spans="255:257" x14ac:dyDescent="0.2">
      <c r="IU1786" s="8">
        <v>36579</v>
      </c>
      <c r="IV1786" s="6">
        <v>36.708860759493653</v>
      </c>
      <c r="IW1786" s="1">
        <v>0.52</v>
      </c>
    </row>
    <row r="1787" spans="255:257" x14ac:dyDescent="0.2">
      <c r="IU1787" s="8">
        <v>36580</v>
      </c>
      <c r="IV1787" s="6">
        <v>36.708860759493653</v>
      </c>
      <c r="IW1787" s="1">
        <v>0.52</v>
      </c>
    </row>
    <row r="1788" spans="255:257" x14ac:dyDescent="0.2">
      <c r="IU1788" s="8">
        <v>36581</v>
      </c>
      <c r="IV1788" s="6">
        <v>36.708860759493653</v>
      </c>
      <c r="IW1788" s="1">
        <v>0.52</v>
      </c>
    </row>
    <row r="1789" spans="255:257" x14ac:dyDescent="0.2">
      <c r="IU1789" s="8">
        <v>36584</v>
      </c>
      <c r="IV1789" s="6">
        <v>36.708860759493653</v>
      </c>
      <c r="IW1789" s="1">
        <v>0.52</v>
      </c>
    </row>
    <row r="1790" spans="255:257" x14ac:dyDescent="0.2">
      <c r="IU1790" s="8">
        <v>36585</v>
      </c>
      <c r="IV1790" s="6">
        <v>29.577464788732414</v>
      </c>
      <c r="IW1790" s="1">
        <v>0.56200000000000006</v>
      </c>
    </row>
    <row r="1791" spans="255:257" x14ac:dyDescent="0.2">
      <c r="IU1791" s="8">
        <v>36586</v>
      </c>
      <c r="IV1791" s="6">
        <v>79.245283018867923</v>
      </c>
      <c r="IW1791" s="1">
        <v>0.56200000000000006</v>
      </c>
    </row>
    <row r="1792" spans="255:257" x14ac:dyDescent="0.2">
      <c r="IU1792" s="8">
        <v>36587</v>
      </c>
      <c r="IV1792" s="6">
        <v>44.210526315789473</v>
      </c>
      <c r="IW1792" s="1">
        <v>0.52</v>
      </c>
    </row>
    <row r="1793" spans="255:257" x14ac:dyDescent="0.2">
      <c r="IU1793" s="8">
        <v>36588</v>
      </c>
      <c r="IV1793" s="6">
        <v>44.210526315789473</v>
      </c>
      <c r="IW1793" s="1">
        <v>0.52</v>
      </c>
    </row>
    <row r="1794" spans="255:257" x14ac:dyDescent="0.2">
      <c r="IU1794" s="8">
        <v>36591</v>
      </c>
      <c r="IV1794" s="6">
        <v>50</v>
      </c>
      <c r="IW1794" s="1">
        <v>0.52</v>
      </c>
    </row>
    <row r="1795" spans="255:257" x14ac:dyDescent="0.2">
      <c r="IU1795" s="8">
        <v>36592</v>
      </c>
      <c r="IV1795" s="6">
        <v>40.38461538461538</v>
      </c>
      <c r="IW1795" s="1">
        <v>0.5</v>
      </c>
    </row>
    <row r="1796" spans="255:257" x14ac:dyDescent="0.2">
      <c r="IU1796" s="8">
        <v>36593</v>
      </c>
      <c r="IV1796" s="6">
        <v>33.870967741935488</v>
      </c>
      <c r="IW1796" s="1">
        <v>0.48</v>
      </c>
    </row>
    <row r="1797" spans="255:257" x14ac:dyDescent="0.2">
      <c r="IU1797" s="8">
        <v>36594</v>
      </c>
      <c r="IV1797" s="6">
        <v>21.212121212121218</v>
      </c>
      <c r="IW1797" s="1">
        <v>0.40600000000000003</v>
      </c>
    </row>
    <row r="1798" spans="255:257" x14ac:dyDescent="0.2">
      <c r="IU1798" s="8">
        <v>36595</v>
      </c>
      <c r="IV1798" s="6">
        <v>21.212121212121218</v>
      </c>
      <c r="IW1798" s="1">
        <v>0.40600000000000003</v>
      </c>
    </row>
    <row r="1799" spans="255:257" x14ac:dyDescent="0.2">
      <c r="IU1799" s="8">
        <v>36598</v>
      </c>
      <c r="IV1799" s="6">
        <v>21.212121212121218</v>
      </c>
      <c r="IW1799" s="1">
        <v>0.40600000000000003</v>
      </c>
    </row>
    <row r="1800" spans="255:257" x14ac:dyDescent="0.2">
      <c r="IU1800" s="8">
        <v>36599</v>
      </c>
      <c r="IV1800" s="6">
        <v>21.212121212121218</v>
      </c>
      <c r="IW1800" s="1">
        <v>0.40600000000000003</v>
      </c>
    </row>
    <row r="1801" spans="255:257" x14ac:dyDescent="0.2">
      <c r="IU1801" s="8">
        <v>36600</v>
      </c>
      <c r="IV1801" s="6">
        <v>31.877729257641917</v>
      </c>
      <c r="IW1801" s="1">
        <v>0.437</v>
      </c>
    </row>
    <row r="1802" spans="255:257" x14ac:dyDescent="0.2">
      <c r="IU1802" s="8">
        <v>36601</v>
      </c>
      <c r="IV1802" s="6">
        <v>31.877729257641917</v>
      </c>
      <c r="IW1802" s="1">
        <v>0.437</v>
      </c>
    </row>
    <row r="1803" spans="255:257" x14ac:dyDescent="0.2">
      <c r="IU1803" s="8">
        <v>36602</v>
      </c>
      <c r="IV1803" s="6">
        <v>20.621468926553675</v>
      </c>
      <c r="IW1803" s="1">
        <v>0.312</v>
      </c>
    </row>
    <row r="1804" spans="255:257" x14ac:dyDescent="0.2">
      <c r="IU1804" s="8">
        <v>36605</v>
      </c>
      <c r="IV1804" s="6">
        <v>8.288770053475929</v>
      </c>
      <c r="IW1804" s="1">
        <v>0.25</v>
      </c>
    </row>
    <row r="1805" spans="255:257" x14ac:dyDescent="0.2">
      <c r="IU1805" s="8">
        <v>36606</v>
      </c>
      <c r="IV1805" s="6">
        <v>35.283018867924525</v>
      </c>
      <c r="IW1805" s="1">
        <v>0.40600000000000003</v>
      </c>
    </row>
    <row r="1806" spans="255:257" x14ac:dyDescent="0.2">
      <c r="IU1806" s="8">
        <v>36607</v>
      </c>
      <c r="IV1806" s="6">
        <v>32.130584192439855</v>
      </c>
      <c r="IW1806" s="1">
        <v>0.312</v>
      </c>
    </row>
    <row r="1807" spans="255:257" x14ac:dyDescent="0.2">
      <c r="IU1807" s="8">
        <v>36608</v>
      </c>
      <c r="IV1807" s="6">
        <v>32.130584192439855</v>
      </c>
      <c r="IW1807" s="1">
        <v>0.312</v>
      </c>
    </row>
    <row r="1808" spans="255:257" x14ac:dyDescent="0.2">
      <c r="IU1808" s="8">
        <v>36609</v>
      </c>
      <c r="IV1808" s="6">
        <v>32.130584192439855</v>
      </c>
      <c r="IW1808" s="1">
        <v>0.312</v>
      </c>
    </row>
    <row r="1809" spans="255:257" x14ac:dyDescent="0.2">
      <c r="IU1809" s="8">
        <v>36612</v>
      </c>
      <c r="IV1809" s="6">
        <v>29.967948717948715</v>
      </c>
      <c r="IW1809" s="1">
        <v>0.25</v>
      </c>
    </row>
    <row r="1810" spans="255:257" x14ac:dyDescent="0.2">
      <c r="IU1810" s="8">
        <v>36613</v>
      </c>
      <c r="IV1810" s="6">
        <v>30.960264900662253</v>
      </c>
      <c r="IW1810" s="1">
        <v>0.25</v>
      </c>
    </row>
    <row r="1811" spans="255:257" x14ac:dyDescent="0.2">
      <c r="IU1811" s="8">
        <v>36614</v>
      </c>
      <c r="IV1811" s="6">
        <v>35.283018867924525</v>
      </c>
      <c r="IW1811" s="1">
        <v>0.25</v>
      </c>
    </row>
    <row r="1812" spans="255:257" x14ac:dyDescent="0.2">
      <c r="IU1812" s="8">
        <v>36615</v>
      </c>
      <c r="IV1812" s="6">
        <v>35.283018867924525</v>
      </c>
      <c r="IW1812" s="1">
        <v>0.25</v>
      </c>
    </row>
    <row r="1813" spans="255:257" x14ac:dyDescent="0.2">
      <c r="IU1813" s="8">
        <v>36616</v>
      </c>
      <c r="IV1813" s="6">
        <v>35.283018867924525</v>
      </c>
      <c r="IW1813" s="1">
        <v>0.25</v>
      </c>
    </row>
    <row r="1814" spans="255:257" x14ac:dyDescent="0.2">
      <c r="IU1814" s="8">
        <v>36619</v>
      </c>
      <c r="IV1814" s="6">
        <v>35.283018867924525</v>
      </c>
      <c r="IW1814" s="1">
        <v>0.25</v>
      </c>
    </row>
    <row r="1815" spans="255:257" x14ac:dyDescent="0.2">
      <c r="IU1815" s="8">
        <v>36620</v>
      </c>
      <c r="IV1815" s="6">
        <v>31.262525050100209</v>
      </c>
      <c r="IW1815" s="1">
        <v>0.25</v>
      </c>
    </row>
    <row r="1816" spans="255:257" x14ac:dyDescent="0.2">
      <c r="IU1816" s="8">
        <v>36621</v>
      </c>
      <c r="IV1816" s="6">
        <v>31.262525050100209</v>
      </c>
      <c r="IW1816" s="1">
        <v>0.25</v>
      </c>
    </row>
    <row r="1817" spans="255:257" x14ac:dyDescent="0.2">
      <c r="IU1817" s="8">
        <v>36622</v>
      </c>
      <c r="IV1817" s="6">
        <v>41.711229946524071</v>
      </c>
      <c r="IW1817" s="1">
        <v>0.25</v>
      </c>
    </row>
    <row r="1818" spans="255:257" x14ac:dyDescent="0.2">
      <c r="IU1818" s="8">
        <v>36623</v>
      </c>
      <c r="IV1818" s="6">
        <v>50</v>
      </c>
      <c r="IW1818" s="1">
        <v>0.25</v>
      </c>
    </row>
    <row r="1819" spans="255:257" x14ac:dyDescent="0.2">
      <c r="IU1819" s="8">
        <v>36626</v>
      </c>
      <c r="IV1819" s="6">
        <v>0</v>
      </c>
      <c r="IW1819" s="1">
        <v>0.25</v>
      </c>
    </row>
    <row r="1820" spans="255:257" x14ac:dyDescent="0.2">
      <c r="IU1820" s="8">
        <v>36627</v>
      </c>
      <c r="IV1820" s="6">
        <v>0</v>
      </c>
      <c r="IW1820" s="1">
        <v>0.25</v>
      </c>
    </row>
    <row r="1821" spans="255:257" x14ac:dyDescent="0.2">
      <c r="IU1821" s="8">
        <v>36628</v>
      </c>
      <c r="IV1821" s="6">
        <v>44.642857142857132</v>
      </c>
      <c r="IW1821" s="1">
        <v>0.3</v>
      </c>
    </row>
    <row r="1822" spans="255:257" x14ac:dyDescent="0.2">
      <c r="IU1822" s="8">
        <v>36629</v>
      </c>
      <c r="IV1822" s="6">
        <v>50</v>
      </c>
      <c r="IW1822" s="1">
        <v>0.312</v>
      </c>
    </row>
    <row r="1823" spans="255:257" x14ac:dyDescent="0.2">
      <c r="IU1823" s="8">
        <v>36630</v>
      </c>
      <c r="IV1823" s="6">
        <v>100</v>
      </c>
      <c r="IW1823" s="1">
        <v>0.312</v>
      </c>
    </row>
    <row r="1824" spans="255:257" x14ac:dyDescent="0.2">
      <c r="IU1824" s="8">
        <v>36633</v>
      </c>
      <c r="IV1824" s="6">
        <v>100</v>
      </c>
      <c r="IW1824" s="1">
        <v>0.312</v>
      </c>
    </row>
    <row r="1825" spans="255:257" x14ac:dyDescent="0.2">
      <c r="IU1825" s="8">
        <v>36634</v>
      </c>
      <c r="IV1825" s="6">
        <v>100</v>
      </c>
      <c r="IW1825" s="1">
        <v>0.312</v>
      </c>
    </row>
    <row r="1826" spans="255:257" x14ac:dyDescent="0.2">
      <c r="IU1826" s="8">
        <v>36635</v>
      </c>
      <c r="IV1826" s="6">
        <v>66.666666666666686</v>
      </c>
      <c r="IW1826" s="1">
        <v>0.28100000000000003</v>
      </c>
    </row>
    <row r="1827" spans="255:257" x14ac:dyDescent="0.2">
      <c r="IU1827" s="8">
        <v>36636</v>
      </c>
      <c r="IV1827" s="6">
        <v>66.666666666666686</v>
      </c>
      <c r="IW1827" s="1">
        <v>0.28100000000000003</v>
      </c>
    </row>
    <row r="1828" spans="255:257" x14ac:dyDescent="0.2">
      <c r="IU1828" s="8">
        <v>36640</v>
      </c>
      <c r="IV1828" s="6">
        <v>66.666666666666686</v>
      </c>
      <c r="IW1828" s="1">
        <v>0.28100000000000003</v>
      </c>
    </row>
    <row r="1829" spans="255:257" x14ac:dyDescent="0.2">
      <c r="IU1829" s="8">
        <v>36641</v>
      </c>
      <c r="IV1829" s="6">
        <v>66.666666666666686</v>
      </c>
      <c r="IW1829" s="1">
        <v>0.28100000000000003</v>
      </c>
    </row>
    <row r="1830" spans="255:257" x14ac:dyDescent="0.2">
      <c r="IU1830" s="8">
        <v>36642</v>
      </c>
      <c r="IV1830" s="6">
        <v>50</v>
      </c>
      <c r="IW1830" s="1">
        <v>0.25</v>
      </c>
    </row>
    <row r="1831" spans="255:257" x14ac:dyDescent="0.2">
      <c r="IU1831" s="8">
        <v>36643</v>
      </c>
      <c r="IV1831" s="6">
        <v>50</v>
      </c>
      <c r="IW1831" s="1">
        <v>0.25</v>
      </c>
    </row>
    <row r="1832" spans="255:257" x14ac:dyDescent="0.2">
      <c r="IU1832" s="8">
        <v>36644</v>
      </c>
      <c r="IV1832" s="6">
        <v>50</v>
      </c>
      <c r="IW1832" s="1">
        <v>0.25</v>
      </c>
    </row>
    <row r="1833" spans="255:257" x14ac:dyDescent="0.2">
      <c r="IU1833" s="8">
        <v>36647</v>
      </c>
      <c r="IV1833" s="6">
        <v>50</v>
      </c>
      <c r="IW1833" s="1">
        <v>0.25</v>
      </c>
    </row>
    <row r="1834" spans="255:257" x14ac:dyDescent="0.2">
      <c r="IU1834" s="8">
        <v>36648</v>
      </c>
      <c r="IV1834" s="6">
        <v>50</v>
      </c>
      <c r="IW1834" s="1">
        <v>0.25</v>
      </c>
    </row>
    <row r="1835" spans="255:257" x14ac:dyDescent="0.2">
      <c r="IU1835" s="8">
        <v>36649</v>
      </c>
      <c r="IV1835" s="6">
        <v>16.216216216216239</v>
      </c>
      <c r="IW1835" s="1">
        <v>0.25</v>
      </c>
    </row>
    <row r="1836" spans="255:257" x14ac:dyDescent="0.2">
      <c r="IU1836" s="8">
        <v>36650</v>
      </c>
      <c r="IV1836" s="6">
        <v>0</v>
      </c>
      <c r="IW1836" s="1">
        <v>0.25</v>
      </c>
    </row>
    <row r="1837" spans="255:257" x14ac:dyDescent="0.2">
      <c r="IU1837" s="8">
        <v>36651</v>
      </c>
      <c r="IV1837" s="6">
        <v>0</v>
      </c>
      <c r="IW1837" s="1">
        <v>0.25</v>
      </c>
    </row>
    <row r="1838" spans="255:257" x14ac:dyDescent="0.2">
      <c r="IU1838" s="8">
        <v>36654</v>
      </c>
      <c r="IV1838" s="6">
        <v>0</v>
      </c>
      <c r="IW1838" s="1">
        <v>0.25</v>
      </c>
    </row>
    <row r="1839" spans="255:257" x14ac:dyDescent="0.2">
      <c r="IU1839" s="8">
        <v>36655</v>
      </c>
      <c r="IV1839" s="6">
        <v>0</v>
      </c>
      <c r="IW1839" s="1">
        <v>0.218</v>
      </c>
    </row>
    <row r="1840" spans="255:257" x14ac:dyDescent="0.2">
      <c r="IU1840" s="8">
        <v>36656</v>
      </c>
      <c r="IV1840" s="6">
        <v>33.68421052631578</v>
      </c>
      <c r="IW1840" s="1">
        <v>0.25</v>
      </c>
    </row>
    <row r="1841" spans="255:257" x14ac:dyDescent="0.2">
      <c r="IU1841" s="8">
        <v>36657</v>
      </c>
      <c r="IV1841" s="6">
        <v>33.68421052631578</v>
      </c>
      <c r="IW1841" s="1">
        <v>0.25</v>
      </c>
    </row>
    <row r="1842" spans="255:257" x14ac:dyDescent="0.2">
      <c r="IU1842" s="8">
        <v>36658</v>
      </c>
      <c r="IV1842" s="6">
        <v>33.68421052631578</v>
      </c>
      <c r="IW1842" s="1">
        <v>0.25</v>
      </c>
    </row>
    <row r="1843" spans="255:257" x14ac:dyDescent="0.2">
      <c r="IU1843" s="8">
        <v>36661</v>
      </c>
      <c r="IV1843" s="6">
        <v>20.25316455696202</v>
      </c>
      <c r="IW1843" s="1">
        <v>0.187</v>
      </c>
    </row>
    <row r="1844" spans="255:257" x14ac:dyDescent="0.2">
      <c r="IU1844" s="8">
        <v>36662</v>
      </c>
      <c r="IV1844" s="6">
        <v>25.196850393700799</v>
      </c>
      <c r="IW1844" s="1">
        <v>0.187</v>
      </c>
    </row>
    <row r="1845" spans="255:257" x14ac:dyDescent="0.2">
      <c r="IU1845" s="8">
        <v>36663</v>
      </c>
      <c r="IV1845" s="6">
        <v>50</v>
      </c>
      <c r="IW1845" s="1">
        <v>0.25</v>
      </c>
    </row>
    <row r="1846" spans="255:257" x14ac:dyDescent="0.2">
      <c r="IU1846" s="8">
        <v>36664</v>
      </c>
      <c r="IV1846" s="6">
        <v>57.013574660633495</v>
      </c>
      <c r="IW1846" s="1">
        <v>0.28100000000000003</v>
      </c>
    </row>
    <row r="1847" spans="255:257" x14ac:dyDescent="0.2">
      <c r="IU1847" s="8">
        <v>36665</v>
      </c>
      <c r="IV1847" s="6">
        <v>57.013574660633495</v>
      </c>
      <c r="IW1847" s="1">
        <v>0.28100000000000003</v>
      </c>
    </row>
    <row r="1848" spans="255:257" x14ac:dyDescent="0.2">
      <c r="IU1848" s="8">
        <v>36668</v>
      </c>
      <c r="IV1848" s="6">
        <v>57.013574660633495</v>
      </c>
      <c r="IW1848" s="1">
        <v>0.28100000000000003</v>
      </c>
    </row>
    <row r="1849" spans="255:257" x14ac:dyDescent="0.2">
      <c r="IU1849" s="8">
        <v>36669</v>
      </c>
      <c r="IV1849" s="6">
        <v>40</v>
      </c>
      <c r="IW1849" s="1">
        <v>0.187</v>
      </c>
    </row>
    <row r="1850" spans="255:257" x14ac:dyDescent="0.2">
      <c r="IU1850" s="8">
        <v>36670</v>
      </c>
      <c r="IV1850" s="6">
        <v>40</v>
      </c>
      <c r="IW1850" s="1">
        <v>0.187</v>
      </c>
    </row>
    <row r="1851" spans="255:257" x14ac:dyDescent="0.2">
      <c r="IU1851" s="8">
        <v>36671</v>
      </c>
      <c r="IV1851" s="6">
        <v>40</v>
      </c>
      <c r="IW1851" s="1">
        <v>0.187</v>
      </c>
    </row>
    <row r="1852" spans="255:257" x14ac:dyDescent="0.2">
      <c r="IU1852" s="8">
        <v>36672</v>
      </c>
      <c r="IV1852" s="6">
        <v>40</v>
      </c>
      <c r="IW1852" s="1">
        <v>0.187</v>
      </c>
    </row>
    <row r="1853" spans="255:257" x14ac:dyDescent="0.2">
      <c r="IU1853" s="8">
        <v>36676</v>
      </c>
      <c r="IV1853" s="6">
        <v>44.522968197879862</v>
      </c>
      <c r="IW1853" s="1">
        <v>0.187</v>
      </c>
    </row>
    <row r="1854" spans="255:257" x14ac:dyDescent="0.2">
      <c r="IU1854" s="8">
        <v>36677</v>
      </c>
      <c r="IV1854" s="6">
        <v>37.450199203187253</v>
      </c>
      <c r="IW1854" s="1">
        <v>0.187</v>
      </c>
    </row>
    <row r="1855" spans="255:257" x14ac:dyDescent="0.2">
      <c r="IU1855" s="8">
        <v>36678</v>
      </c>
      <c r="IV1855" s="6">
        <v>37.450199203187253</v>
      </c>
      <c r="IW1855" s="1">
        <v>0.187</v>
      </c>
    </row>
    <row r="1856" spans="255:257" x14ac:dyDescent="0.2">
      <c r="IU1856" s="8">
        <v>36679</v>
      </c>
      <c r="IV1856" s="6">
        <v>37.450199203187253</v>
      </c>
      <c r="IW1856" s="1">
        <v>0.187</v>
      </c>
    </row>
    <row r="1857" spans="255:257" x14ac:dyDescent="0.2">
      <c r="IU1857" s="8">
        <v>36682</v>
      </c>
      <c r="IV1857" s="6">
        <v>50</v>
      </c>
      <c r="IW1857" s="1">
        <v>0.187</v>
      </c>
    </row>
    <row r="1858" spans="255:257" x14ac:dyDescent="0.2">
      <c r="IU1858" s="8">
        <v>36683</v>
      </c>
      <c r="IV1858" s="6">
        <v>50</v>
      </c>
      <c r="IW1858" s="1">
        <v>0.187</v>
      </c>
    </row>
    <row r="1859" spans="255:257" x14ac:dyDescent="0.2">
      <c r="IU1859" s="8">
        <v>36684</v>
      </c>
      <c r="IV1859" s="6">
        <v>62.4</v>
      </c>
      <c r="IW1859" s="1">
        <v>0.312</v>
      </c>
    </row>
    <row r="1860" spans="255:257" x14ac:dyDescent="0.2">
      <c r="IU1860" s="8">
        <v>36685</v>
      </c>
      <c r="IV1860" s="6">
        <v>62.4</v>
      </c>
      <c r="IW1860" s="1">
        <v>0.34300000000000003</v>
      </c>
    </row>
    <row r="1861" spans="255:257" x14ac:dyDescent="0.2">
      <c r="IU1861" s="8">
        <v>36686</v>
      </c>
      <c r="IV1861" s="6">
        <v>62.4</v>
      </c>
      <c r="IW1861" s="1">
        <v>0.34300000000000003</v>
      </c>
    </row>
    <row r="1862" spans="255:257" x14ac:dyDescent="0.2">
      <c r="IU1862" s="8">
        <v>36689</v>
      </c>
      <c r="IV1862" s="6">
        <v>62.4</v>
      </c>
      <c r="IW1862" s="1">
        <v>0.34300000000000003</v>
      </c>
    </row>
    <row r="1863" spans="255:257" x14ac:dyDescent="0.2">
      <c r="IU1863" s="8">
        <v>36690</v>
      </c>
      <c r="IV1863" s="6">
        <v>100</v>
      </c>
      <c r="IW1863" s="1">
        <v>0.34300000000000003</v>
      </c>
    </row>
    <row r="1864" spans="255:257" x14ac:dyDescent="0.2">
      <c r="IU1864" s="8">
        <v>36691</v>
      </c>
      <c r="IV1864" s="6">
        <v>100</v>
      </c>
      <c r="IW1864" s="1">
        <v>0.34300000000000003</v>
      </c>
    </row>
    <row r="1865" spans="255:257" x14ac:dyDescent="0.2">
      <c r="IU1865" s="8">
        <v>36692</v>
      </c>
      <c r="IV1865" s="6">
        <v>100</v>
      </c>
      <c r="IW1865" s="1">
        <v>0.34300000000000003</v>
      </c>
    </row>
    <row r="1866" spans="255:257" x14ac:dyDescent="0.2">
      <c r="IU1866" s="8">
        <v>36693</v>
      </c>
      <c r="IV1866" s="6">
        <v>100</v>
      </c>
      <c r="IW1866" s="1">
        <v>0.34300000000000003</v>
      </c>
    </row>
    <row r="1867" spans="255:257" x14ac:dyDescent="0.2">
      <c r="IU1867" s="8">
        <v>36696</v>
      </c>
      <c r="IV1867" s="6">
        <v>100</v>
      </c>
      <c r="IW1867" s="1">
        <v>0.34300000000000003</v>
      </c>
    </row>
    <row r="1868" spans="255:257" x14ac:dyDescent="0.2">
      <c r="IU1868" s="8">
        <v>36697</v>
      </c>
      <c r="IV1868" s="6">
        <v>100</v>
      </c>
      <c r="IW1868" s="1">
        <v>0.34300000000000003</v>
      </c>
    </row>
    <row r="1869" spans="255:257" x14ac:dyDescent="0.2">
      <c r="IU1869" s="8">
        <v>36698</v>
      </c>
      <c r="IV1869" s="6">
        <v>100</v>
      </c>
      <c r="IW1869" s="1">
        <v>0.34300000000000003</v>
      </c>
    </row>
    <row r="1870" spans="255:257" x14ac:dyDescent="0.2">
      <c r="IU1870" s="8">
        <v>36699</v>
      </c>
      <c r="IV1870" s="6">
        <v>62.650602409638552</v>
      </c>
      <c r="IW1870" s="1">
        <v>0.25</v>
      </c>
    </row>
    <row r="1871" spans="255:257" x14ac:dyDescent="0.2">
      <c r="IU1871" s="8">
        <v>36700</v>
      </c>
      <c r="IV1871" s="6">
        <v>62.650602409638552</v>
      </c>
      <c r="IW1871" s="1">
        <v>0.25</v>
      </c>
    </row>
    <row r="1872" spans="255:257" x14ac:dyDescent="0.2">
      <c r="IU1872" s="8">
        <v>36703</v>
      </c>
      <c r="IV1872" s="6">
        <v>62.650602409638552</v>
      </c>
      <c r="IW1872" s="1">
        <v>0.25</v>
      </c>
    </row>
    <row r="1873" spans="255:257" x14ac:dyDescent="0.2">
      <c r="IU1873" s="8">
        <v>36704</v>
      </c>
      <c r="IV1873" s="6">
        <v>25.000000000000014</v>
      </c>
      <c r="IW1873" s="1">
        <v>0.25</v>
      </c>
    </row>
    <row r="1874" spans="255:257" x14ac:dyDescent="0.2">
      <c r="IU1874" s="8">
        <v>36705</v>
      </c>
      <c r="IV1874" s="6">
        <v>0</v>
      </c>
      <c r="IW1874" s="1">
        <v>0.25</v>
      </c>
    </row>
    <row r="1875" spans="255:257" x14ac:dyDescent="0.2">
      <c r="IU1875" s="8">
        <v>36706</v>
      </c>
      <c r="IV1875" s="6">
        <v>0</v>
      </c>
      <c r="IW1875" s="1">
        <v>0.25</v>
      </c>
    </row>
    <row r="1876" spans="255:257" x14ac:dyDescent="0.2">
      <c r="IU1876" s="8">
        <v>36707</v>
      </c>
      <c r="IV1876" s="6">
        <v>0</v>
      </c>
      <c r="IW1876" s="1">
        <v>0.25</v>
      </c>
    </row>
    <row r="1877" spans="255:257" x14ac:dyDescent="0.2">
      <c r="IU1877" s="8">
        <v>36710</v>
      </c>
      <c r="IV1877" s="6">
        <v>0</v>
      </c>
      <c r="IW1877" s="1">
        <v>0.25</v>
      </c>
    </row>
    <row r="1878" spans="255:257" x14ac:dyDescent="0.2">
      <c r="IU1878" s="8">
        <v>36712</v>
      </c>
      <c r="IV1878" s="6">
        <v>0</v>
      </c>
      <c r="IW1878" s="1">
        <v>0.25</v>
      </c>
    </row>
    <row r="1879" spans="255:257" x14ac:dyDescent="0.2">
      <c r="IU1879" s="8">
        <v>36713</v>
      </c>
      <c r="IV1879" s="6">
        <v>0</v>
      </c>
      <c r="IW1879" s="1">
        <v>0.25</v>
      </c>
    </row>
    <row r="1880" spans="255:257" x14ac:dyDescent="0.2">
      <c r="IU1880" s="8">
        <v>36714</v>
      </c>
      <c r="IV1880" s="6">
        <v>0</v>
      </c>
      <c r="IW1880" s="1">
        <v>0.25</v>
      </c>
    </row>
    <row r="1881" spans="255:257" x14ac:dyDescent="0.2">
      <c r="IU1881" s="8">
        <v>36717</v>
      </c>
      <c r="IV1881" s="6">
        <v>0</v>
      </c>
      <c r="IW1881" s="1">
        <v>0.25</v>
      </c>
    </row>
    <row r="1882" spans="255:257" x14ac:dyDescent="0.2">
      <c r="IU1882" s="8">
        <v>36718</v>
      </c>
      <c r="IV1882" s="6">
        <v>0</v>
      </c>
      <c r="IW1882" s="1">
        <v>0.25</v>
      </c>
    </row>
    <row r="1883" spans="255:257" x14ac:dyDescent="0.2">
      <c r="IU1883" s="8">
        <v>36719</v>
      </c>
      <c r="IV1883" s="6">
        <v>0</v>
      </c>
      <c r="IW1883" s="1">
        <v>0.218</v>
      </c>
    </row>
    <row r="1884" spans="255:257" x14ac:dyDescent="0.2">
      <c r="IU1884" s="8">
        <v>36720</v>
      </c>
      <c r="IV1884" s="6">
        <v>0</v>
      </c>
      <c r="IW1884" s="1">
        <v>0.218</v>
      </c>
    </row>
    <row r="1885" spans="255:257" x14ac:dyDescent="0.2">
      <c r="IU1885" s="8">
        <v>36721</v>
      </c>
      <c r="IV1885" s="6">
        <v>0</v>
      </c>
      <c r="IW1885" s="1">
        <v>0.218</v>
      </c>
    </row>
    <row r="1886" spans="255:257" x14ac:dyDescent="0.2">
      <c r="IU1886" s="8">
        <v>36724</v>
      </c>
      <c r="IV1886" s="6">
        <v>0</v>
      </c>
      <c r="IW1886" s="1">
        <v>0.218</v>
      </c>
    </row>
    <row r="1887" spans="255:257" x14ac:dyDescent="0.2">
      <c r="IU1887" s="8">
        <v>36725</v>
      </c>
      <c r="IV1887" s="6">
        <v>0</v>
      </c>
      <c r="IW1887" s="1">
        <v>0.218</v>
      </c>
    </row>
    <row r="1888" spans="255:257" x14ac:dyDescent="0.2">
      <c r="IU1888" s="8">
        <v>36726</v>
      </c>
      <c r="IV1888" s="6">
        <v>0</v>
      </c>
      <c r="IW1888" s="1">
        <v>0.218</v>
      </c>
    </row>
    <row r="1889" spans="255:257" x14ac:dyDescent="0.2">
      <c r="IU1889" s="8">
        <v>36727</v>
      </c>
      <c r="IV1889" s="6">
        <v>0</v>
      </c>
      <c r="IW1889" s="1">
        <v>0.218</v>
      </c>
    </row>
    <row r="1890" spans="255:257" x14ac:dyDescent="0.2">
      <c r="IU1890" s="8">
        <v>36728</v>
      </c>
      <c r="IV1890" s="6">
        <v>0</v>
      </c>
      <c r="IW1890" s="1">
        <v>0.218</v>
      </c>
    </row>
    <row r="1891" spans="255:257" x14ac:dyDescent="0.2">
      <c r="IU1891" s="8">
        <v>36731</v>
      </c>
      <c r="IV1891" s="6">
        <v>0</v>
      </c>
      <c r="IW1891" s="1">
        <v>0.218</v>
      </c>
    </row>
    <row r="1892" spans="255:257" x14ac:dyDescent="0.2">
      <c r="IU1892" s="8">
        <v>36732</v>
      </c>
      <c r="IV1892" s="6">
        <v>0</v>
      </c>
      <c r="IW1892" s="1">
        <v>0.218</v>
      </c>
    </row>
    <row r="1893" spans="255:257" x14ac:dyDescent="0.2">
      <c r="IU1893" s="8">
        <v>36733</v>
      </c>
      <c r="IV1893" s="6">
        <v>83.068783068783063</v>
      </c>
      <c r="IW1893" s="1">
        <v>0.375</v>
      </c>
    </row>
    <row r="1894" spans="255:257" x14ac:dyDescent="0.2">
      <c r="IU1894" s="8">
        <v>36734</v>
      </c>
      <c r="IV1894" s="6">
        <v>83.068783068783063</v>
      </c>
      <c r="IW1894" s="1">
        <v>0.375</v>
      </c>
    </row>
    <row r="1895" spans="255:257" x14ac:dyDescent="0.2">
      <c r="IU1895" s="8">
        <v>36735</v>
      </c>
      <c r="IV1895" s="6">
        <v>85.454545454545453</v>
      </c>
      <c r="IW1895" s="1">
        <v>0.40600000000000003</v>
      </c>
    </row>
    <row r="1896" spans="255:257" x14ac:dyDescent="0.2">
      <c r="IU1896" s="8">
        <v>36738</v>
      </c>
      <c r="IV1896" s="6">
        <v>85.454545454545453</v>
      </c>
      <c r="IW1896" s="1">
        <v>0.40600000000000003</v>
      </c>
    </row>
    <row r="1897" spans="255:257" x14ac:dyDescent="0.2">
      <c r="IU1897" s="8">
        <v>36739</v>
      </c>
      <c r="IV1897" s="6">
        <v>100</v>
      </c>
      <c r="IW1897" s="1">
        <v>0.40600000000000003</v>
      </c>
    </row>
    <row r="1898" spans="255:257" x14ac:dyDescent="0.2">
      <c r="IU1898" s="8">
        <v>36740</v>
      </c>
      <c r="IV1898" s="6">
        <v>100</v>
      </c>
      <c r="IW1898" s="1">
        <v>0.40600000000000003</v>
      </c>
    </row>
    <row r="1899" spans="255:257" x14ac:dyDescent="0.2">
      <c r="IU1899" s="8">
        <v>36741</v>
      </c>
      <c r="IV1899" s="6">
        <v>100</v>
      </c>
      <c r="IW1899" s="1">
        <v>0.40600000000000003</v>
      </c>
    </row>
    <row r="1900" spans="255:257" x14ac:dyDescent="0.2">
      <c r="IU1900" s="8">
        <v>36742</v>
      </c>
      <c r="IV1900" s="6">
        <v>100</v>
      </c>
      <c r="IW1900" s="1">
        <v>0.40600000000000003</v>
      </c>
    </row>
    <row r="1901" spans="255:257" x14ac:dyDescent="0.2">
      <c r="IU1901" s="8">
        <v>36745</v>
      </c>
      <c r="IV1901" s="6">
        <v>54.651162790697676</v>
      </c>
      <c r="IW1901" s="1">
        <v>0.25</v>
      </c>
    </row>
    <row r="1902" spans="255:257" x14ac:dyDescent="0.2">
      <c r="IU1902" s="8">
        <v>36746</v>
      </c>
      <c r="IV1902" s="6">
        <v>54.651162790697676</v>
      </c>
      <c r="IW1902" s="1">
        <v>0.25</v>
      </c>
    </row>
    <row r="1903" spans="255:257" x14ac:dyDescent="0.2">
      <c r="IU1903" s="8">
        <v>36747</v>
      </c>
      <c r="IV1903" s="6">
        <v>68.8</v>
      </c>
      <c r="IW1903" s="1">
        <v>0.40600000000000003</v>
      </c>
    </row>
    <row r="1904" spans="255:257" x14ac:dyDescent="0.2">
      <c r="IU1904" s="8">
        <v>36748</v>
      </c>
      <c r="IV1904" s="6">
        <v>68.8</v>
      </c>
      <c r="IW1904" s="1">
        <v>0.40600000000000003</v>
      </c>
    </row>
    <row r="1905" spans="255:257" x14ac:dyDescent="0.2">
      <c r="IU1905" s="8">
        <v>36749</v>
      </c>
      <c r="IV1905" s="6">
        <v>68.8</v>
      </c>
      <c r="IW1905" s="1">
        <v>0.40600000000000003</v>
      </c>
    </row>
    <row r="1906" spans="255:257" x14ac:dyDescent="0.2">
      <c r="IU1906" s="8">
        <v>36752</v>
      </c>
      <c r="IV1906" s="6">
        <v>68.8</v>
      </c>
      <c r="IW1906" s="1">
        <v>0.40600000000000003</v>
      </c>
    </row>
    <row r="1907" spans="255:257" x14ac:dyDescent="0.2">
      <c r="IU1907" s="8">
        <v>36753</v>
      </c>
      <c r="IV1907" s="6">
        <v>58.288770053475936</v>
      </c>
      <c r="IW1907" s="1">
        <v>0.437</v>
      </c>
    </row>
    <row r="1908" spans="255:257" x14ac:dyDescent="0.2">
      <c r="IU1908" s="8">
        <v>36754</v>
      </c>
      <c r="IV1908" s="6">
        <v>58.288770053475936</v>
      </c>
      <c r="IW1908" s="1">
        <v>0.437</v>
      </c>
    </row>
    <row r="1909" spans="255:257" x14ac:dyDescent="0.2">
      <c r="IU1909" s="8">
        <v>36755</v>
      </c>
      <c r="IV1909" s="6">
        <v>58.288770053475936</v>
      </c>
      <c r="IW1909" s="1">
        <v>0.46800000000000003</v>
      </c>
    </row>
    <row r="1910" spans="255:257" x14ac:dyDescent="0.2">
      <c r="IU1910" s="8">
        <v>36756</v>
      </c>
      <c r="IV1910" s="6">
        <v>58.288770053475936</v>
      </c>
      <c r="IW1910" s="1">
        <v>0.46800000000000003</v>
      </c>
    </row>
    <row r="1911" spans="255:257" x14ac:dyDescent="0.2">
      <c r="IU1911" s="8">
        <v>36759</v>
      </c>
      <c r="IV1911" s="6">
        <v>58.288770053475936</v>
      </c>
      <c r="IW1911" s="1">
        <v>0.46800000000000003</v>
      </c>
    </row>
    <row r="1912" spans="255:257" x14ac:dyDescent="0.2">
      <c r="IU1912" s="8">
        <v>36760</v>
      </c>
      <c r="IV1912" s="6">
        <v>58.288770053475936</v>
      </c>
      <c r="IW1912" s="1">
        <v>0.46800000000000003</v>
      </c>
    </row>
    <row r="1913" spans="255:257" x14ac:dyDescent="0.2">
      <c r="IU1913" s="8">
        <v>36761</v>
      </c>
      <c r="IV1913" s="6">
        <v>58.288770053475936</v>
      </c>
      <c r="IW1913" s="1">
        <v>0.46800000000000003</v>
      </c>
    </row>
    <row r="1914" spans="255:257" x14ac:dyDescent="0.2">
      <c r="IU1914" s="8">
        <v>36762</v>
      </c>
      <c r="IV1914" s="6">
        <v>58.288770053475936</v>
      </c>
      <c r="IW1914" s="1">
        <v>0.46800000000000003</v>
      </c>
    </row>
    <row r="1915" spans="255:257" x14ac:dyDescent="0.2">
      <c r="IU1915" s="8">
        <v>36763</v>
      </c>
      <c r="IV1915" s="6">
        <v>100</v>
      </c>
      <c r="IW1915" s="1">
        <v>0.46800000000000003</v>
      </c>
    </row>
    <row r="1916" spans="255:257" x14ac:dyDescent="0.2">
      <c r="IU1916" s="8">
        <v>36766</v>
      </c>
      <c r="IV1916" s="6">
        <v>87.550200803212846</v>
      </c>
      <c r="IW1916" s="1">
        <v>0.437</v>
      </c>
    </row>
    <row r="1917" spans="255:257" x14ac:dyDescent="0.2">
      <c r="IU1917" s="8">
        <v>36767</v>
      </c>
      <c r="IV1917" s="6">
        <v>66.666666666666657</v>
      </c>
      <c r="IW1917" s="1">
        <v>0.437</v>
      </c>
    </row>
    <row r="1918" spans="255:257" x14ac:dyDescent="0.2">
      <c r="IU1918" s="8">
        <v>36768</v>
      </c>
      <c r="IV1918" s="6">
        <v>66.666666666666657</v>
      </c>
      <c r="IW1918" s="1">
        <v>0.437</v>
      </c>
    </row>
    <row r="1919" spans="255:257" x14ac:dyDescent="0.2">
      <c r="IU1919" s="8">
        <v>36769</v>
      </c>
      <c r="IV1919" s="6">
        <v>66.666666666666657</v>
      </c>
      <c r="IW1919" s="1">
        <v>0.437</v>
      </c>
    </row>
    <row r="1920" spans="255:257" x14ac:dyDescent="0.2">
      <c r="IU1920" s="8">
        <v>36770</v>
      </c>
      <c r="IV1920" s="6">
        <v>66.666666666666657</v>
      </c>
      <c r="IW1920" s="1">
        <v>0.437</v>
      </c>
    </row>
    <row r="1921" spans="255:257" x14ac:dyDescent="0.2">
      <c r="IU1921" s="8">
        <v>36774</v>
      </c>
      <c r="IV1921" s="6">
        <v>25.000000000000014</v>
      </c>
      <c r="IW1921" s="1">
        <v>0.375</v>
      </c>
    </row>
    <row r="1922" spans="255:257" x14ac:dyDescent="0.2">
      <c r="IU1922" s="8">
        <v>36775</v>
      </c>
      <c r="IV1922" s="6">
        <v>25.000000000000014</v>
      </c>
      <c r="IW1922" s="1">
        <v>0.375</v>
      </c>
    </row>
    <row r="1923" spans="255:257" x14ac:dyDescent="0.2">
      <c r="IU1923" s="8">
        <v>36776</v>
      </c>
      <c r="IV1923" s="6">
        <v>0</v>
      </c>
      <c r="IW1923" s="1">
        <v>0.375</v>
      </c>
    </row>
    <row r="1924" spans="255:257" x14ac:dyDescent="0.2">
      <c r="IU1924" s="8">
        <v>36777</v>
      </c>
      <c r="IV1924" s="6">
        <v>0</v>
      </c>
      <c r="IW1924" s="1">
        <v>0.375</v>
      </c>
    </row>
    <row r="1925" spans="255:257" x14ac:dyDescent="0.2">
      <c r="IU1925" s="8">
        <v>36780</v>
      </c>
      <c r="IV1925" s="6">
        <v>0</v>
      </c>
      <c r="IW1925" s="1">
        <v>0.375</v>
      </c>
    </row>
    <row r="1926" spans="255:257" x14ac:dyDescent="0.2">
      <c r="IU1926" s="8">
        <v>36781</v>
      </c>
      <c r="IV1926" s="6">
        <v>50</v>
      </c>
      <c r="IW1926" s="1">
        <v>0.46800000000000003</v>
      </c>
    </row>
    <row r="1927" spans="255:257" x14ac:dyDescent="0.2">
      <c r="IU1927" s="8">
        <v>36782</v>
      </c>
      <c r="IV1927" s="6">
        <v>50</v>
      </c>
      <c r="IW1927" s="1">
        <v>0.46800000000000003</v>
      </c>
    </row>
    <row r="1928" spans="255:257" x14ac:dyDescent="0.2">
      <c r="IU1928" s="8">
        <v>36783</v>
      </c>
      <c r="IV1928" s="6">
        <v>50</v>
      </c>
      <c r="IW1928" s="1">
        <v>0.46800000000000003</v>
      </c>
    </row>
    <row r="1929" spans="255:257" x14ac:dyDescent="0.2">
      <c r="IU1929" s="8">
        <v>36784</v>
      </c>
      <c r="IV1929" s="6">
        <v>50</v>
      </c>
      <c r="IW1929" s="1">
        <v>0.46800000000000003</v>
      </c>
    </row>
    <row r="1930" spans="255:257" x14ac:dyDescent="0.2">
      <c r="IU1930" s="8">
        <v>36787</v>
      </c>
      <c r="IV1930" s="6">
        <v>60.000000000000007</v>
      </c>
      <c r="IW1930" s="1">
        <v>0.46800000000000003</v>
      </c>
    </row>
    <row r="1931" spans="255:257" x14ac:dyDescent="0.2">
      <c r="IU1931" s="8">
        <v>36788</v>
      </c>
      <c r="IV1931" s="6">
        <v>60.000000000000007</v>
      </c>
      <c r="IW1931" s="1">
        <v>0.46800000000000003</v>
      </c>
    </row>
    <row r="1932" spans="255:257" x14ac:dyDescent="0.2">
      <c r="IU1932" s="8">
        <v>36789</v>
      </c>
      <c r="IV1932" s="6">
        <v>60.000000000000007</v>
      </c>
      <c r="IW1932" s="1">
        <v>0.46800000000000003</v>
      </c>
    </row>
    <row r="1933" spans="255:257" x14ac:dyDescent="0.2">
      <c r="IU1933" s="8">
        <v>36790</v>
      </c>
      <c r="IV1933" s="6">
        <v>60.000000000000007</v>
      </c>
      <c r="IW1933" s="1">
        <v>0.46800000000000003</v>
      </c>
    </row>
    <row r="1934" spans="255:257" x14ac:dyDescent="0.2">
      <c r="IU1934" s="8">
        <v>36791</v>
      </c>
      <c r="IV1934" s="6">
        <v>60.000000000000007</v>
      </c>
      <c r="IW1934" s="1">
        <v>0.46800000000000003</v>
      </c>
    </row>
    <row r="1935" spans="255:257" x14ac:dyDescent="0.2">
      <c r="IU1935" s="8">
        <v>36794</v>
      </c>
      <c r="IV1935" s="6">
        <v>100</v>
      </c>
      <c r="IW1935" s="1">
        <v>0.46800000000000003</v>
      </c>
    </row>
    <row r="1936" spans="255:257" x14ac:dyDescent="0.2">
      <c r="IU1936" s="8">
        <v>36795</v>
      </c>
      <c r="IV1936" s="6">
        <v>100</v>
      </c>
      <c r="IW1936" s="1">
        <v>0.46800000000000003</v>
      </c>
    </row>
    <row r="1937" spans="255:257" x14ac:dyDescent="0.2">
      <c r="IU1937" s="8">
        <v>36796</v>
      </c>
      <c r="IV1937" s="6">
        <v>100</v>
      </c>
      <c r="IW1937" s="1">
        <v>0.46800000000000003</v>
      </c>
    </row>
    <row r="1938" spans="255:257" x14ac:dyDescent="0.2">
      <c r="IU1938" s="8">
        <v>36797</v>
      </c>
      <c r="IV1938" s="6">
        <v>92.079207920792072</v>
      </c>
      <c r="IW1938" s="1">
        <v>0.46</v>
      </c>
    </row>
    <row r="1939" spans="255:257" x14ac:dyDescent="0.2">
      <c r="IU1939" s="8">
        <v>36798</v>
      </c>
      <c r="IV1939" s="6">
        <v>50</v>
      </c>
      <c r="IW1939" s="1">
        <v>0.375</v>
      </c>
    </row>
    <row r="1940" spans="255:257" x14ac:dyDescent="0.2">
      <c r="IU1940" s="8">
        <v>36801</v>
      </c>
      <c r="IV1940" s="6">
        <v>0</v>
      </c>
      <c r="IW1940" s="1">
        <v>0.375</v>
      </c>
    </row>
    <row r="1941" spans="255:257" x14ac:dyDescent="0.2">
      <c r="IU1941" s="8">
        <v>36802</v>
      </c>
      <c r="IV1941" s="6">
        <v>0</v>
      </c>
      <c r="IW1941" s="1">
        <v>0.375</v>
      </c>
    </row>
    <row r="1942" spans="255:257" x14ac:dyDescent="0.2">
      <c r="IU1942" s="8">
        <v>36803</v>
      </c>
      <c r="IV1942" s="6">
        <v>0</v>
      </c>
      <c r="IW1942" s="1">
        <v>0.375</v>
      </c>
    </row>
    <row r="1943" spans="255:257" x14ac:dyDescent="0.2">
      <c r="IU1943" s="8">
        <v>36804</v>
      </c>
      <c r="IV1943" s="6">
        <v>0</v>
      </c>
      <c r="IW1943" s="1">
        <v>0.25</v>
      </c>
    </row>
    <row r="1944" spans="255:257" x14ac:dyDescent="0.2">
      <c r="IU1944" s="8">
        <v>36805</v>
      </c>
      <c r="IV1944" s="6">
        <v>0</v>
      </c>
      <c r="IW1944" s="1">
        <v>0.25</v>
      </c>
    </row>
    <row r="1945" spans="255:257" x14ac:dyDescent="0.2">
      <c r="IU1945" s="8">
        <v>36808</v>
      </c>
      <c r="IV1945" s="6">
        <v>0</v>
      </c>
      <c r="IW1945" s="1">
        <v>0.25</v>
      </c>
    </row>
    <row r="1946" spans="255:257" x14ac:dyDescent="0.2">
      <c r="IU1946" s="8">
        <v>36809</v>
      </c>
      <c r="IV1946" s="6">
        <v>40.760869565217398</v>
      </c>
      <c r="IW1946" s="1">
        <v>0.4</v>
      </c>
    </row>
    <row r="1947" spans="255:257" x14ac:dyDescent="0.2">
      <c r="IU1947" s="8">
        <v>36810</v>
      </c>
      <c r="IV1947" s="6">
        <v>28.95752895752895</v>
      </c>
      <c r="IW1947" s="1">
        <v>0.25</v>
      </c>
    </row>
    <row r="1948" spans="255:257" x14ac:dyDescent="0.2">
      <c r="IU1948" s="8">
        <v>36811</v>
      </c>
      <c r="IV1948" s="6">
        <v>28.95752895752895</v>
      </c>
      <c r="IW1948" s="1">
        <v>0.25</v>
      </c>
    </row>
    <row r="1949" spans="255:257" x14ac:dyDescent="0.2">
      <c r="IU1949" s="8">
        <v>36812</v>
      </c>
      <c r="IV1949" s="6">
        <v>28.95752895752895</v>
      </c>
      <c r="IW1949" s="1">
        <v>0.25</v>
      </c>
    </row>
    <row r="1950" spans="255:257" x14ac:dyDescent="0.2">
      <c r="IU1950" s="8">
        <v>36815</v>
      </c>
      <c r="IV1950" s="6">
        <v>28.95752895752895</v>
      </c>
      <c r="IW1950" s="1">
        <v>0.25</v>
      </c>
    </row>
    <row r="1951" spans="255:257" x14ac:dyDescent="0.2">
      <c r="IU1951" s="8">
        <v>36816</v>
      </c>
      <c r="IV1951" s="6">
        <v>28.95752895752895</v>
      </c>
      <c r="IW1951" s="1">
        <v>0.25</v>
      </c>
    </row>
    <row r="1952" spans="255:257" x14ac:dyDescent="0.2">
      <c r="IU1952" s="8">
        <v>36817</v>
      </c>
      <c r="IV1952" s="6">
        <v>29.411764705882362</v>
      </c>
      <c r="IW1952" s="1">
        <v>0.25</v>
      </c>
    </row>
    <row r="1953" spans="255:257" x14ac:dyDescent="0.2">
      <c r="IU1953" s="8">
        <v>36818</v>
      </c>
      <c r="IV1953" s="6">
        <v>35.294117647058826</v>
      </c>
      <c r="IW1953" s="1">
        <v>0.25</v>
      </c>
    </row>
    <row r="1954" spans="255:257" x14ac:dyDescent="0.2">
      <c r="IU1954" s="8">
        <v>36819</v>
      </c>
      <c r="IV1954" s="6">
        <v>35.294117647058826</v>
      </c>
      <c r="IW1954" s="1">
        <v>0.25</v>
      </c>
    </row>
    <row r="1955" spans="255:257" x14ac:dyDescent="0.2">
      <c r="IU1955" s="8">
        <v>36822</v>
      </c>
      <c r="IV1955" s="6">
        <v>35.294117647058826</v>
      </c>
      <c r="IW1955" s="1">
        <v>0.25</v>
      </c>
    </row>
    <row r="1956" spans="255:257" x14ac:dyDescent="0.2">
      <c r="IU1956" s="8">
        <v>36823</v>
      </c>
      <c r="IV1956" s="6">
        <v>35.294117647058826</v>
      </c>
      <c r="IW1956" s="1">
        <v>0.25</v>
      </c>
    </row>
    <row r="1957" spans="255:257" x14ac:dyDescent="0.2">
      <c r="IU1957" s="8">
        <v>36824</v>
      </c>
      <c r="IV1957" s="6">
        <v>50</v>
      </c>
      <c r="IW1957" s="1">
        <v>0.25</v>
      </c>
    </row>
    <row r="1958" spans="255:257" x14ac:dyDescent="0.2">
      <c r="IU1958" s="8">
        <v>36825</v>
      </c>
      <c r="IV1958" s="6">
        <v>50</v>
      </c>
      <c r="IW1958" s="1">
        <v>0.25</v>
      </c>
    </row>
    <row r="1959" spans="255:257" x14ac:dyDescent="0.2">
      <c r="IU1959" s="8">
        <v>36826</v>
      </c>
      <c r="IV1959" s="6">
        <v>50</v>
      </c>
      <c r="IW1959" s="1">
        <v>0.25</v>
      </c>
    </row>
    <row r="1960" spans="255:257" x14ac:dyDescent="0.2">
      <c r="IU1960" s="8">
        <v>36829</v>
      </c>
      <c r="IV1960" s="6">
        <v>0</v>
      </c>
      <c r="IW1960" s="1">
        <v>0.156</v>
      </c>
    </row>
    <row r="1961" spans="255:257" x14ac:dyDescent="0.2">
      <c r="IU1961" s="8">
        <v>36830</v>
      </c>
      <c r="IV1961" s="6">
        <v>57.077625570776256</v>
      </c>
      <c r="IW1961" s="1">
        <v>0.28100000000000003</v>
      </c>
    </row>
    <row r="1962" spans="255:257" x14ac:dyDescent="0.2">
      <c r="IU1962" s="8">
        <v>36831</v>
      </c>
      <c r="IV1962" s="6">
        <v>50</v>
      </c>
      <c r="IW1962" s="1">
        <v>0.25</v>
      </c>
    </row>
    <row r="1963" spans="255:257" x14ac:dyDescent="0.2">
      <c r="IU1963" s="8">
        <v>36832</v>
      </c>
      <c r="IV1963" s="6">
        <v>50</v>
      </c>
      <c r="IW1963" s="1">
        <v>0.25</v>
      </c>
    </row>
    <row r="1964" spans="255:257" x14ac:dyDescent="0.2">
      <c r="IU1964" s="8">
        <v>36833</v>
      </c>
      <c r="IV1964" s="6">
        <v>50</v>
      </c>
      <c r="IW1964" s="1">
        <v>0.25</v>
      </c>
    </row>
    <row r="1965" spans="255:257" x14ac:dyDescent="0.2">
      <c r="IU1965" s="8">
        <v>36836</v>
      </c>
      <c r="IV1965" s="6">
        <v>50</v>
      </c>
      <c r="IW1965" s="1">
        <v>0.25</v>
      </c>
    </row>
    <row r="1966" spans="255:257" x14ac:dyDescent="0.2">
      <c r="IU1966" s="8">
        <v>36837</v>
      </c>
      <c r="IV1966" s="6">
        <v>50</v>
      </c>
      <c r="IW1966" s="1">
        <v>0.25</v>
      </c>
    </row>
    <row r="1967" spans="255:257" x14ac:dyDescent="0.2">
      <c r="IU1967" s="8">
        <v>36838</v>
      </c>
      <c r="IV1967" s="6">
        <v>50</v>
      </c>
      <c r="IW1967" s="1">
        <v>0.25</v>
      </c>
    </row>
    <row r="1968" spans="255:257" x14ac:dyDescent="0.2">
      <c r="IU1968" s="8">
        <v>36839</v>
      </c>
      <c r="IV1968" s="6">
        <v>50</v>
      </c>
      <c r="IW1968" s="1">
        <v>0.25</v>
      </c>
    </row>
    <row r="1969" spans="255:257" x14ac:dyDescent="0.2">
      <c r="IU1969" s="8">
        <v>36840</v>
      </c>
      <c r="IV1969" s="6">
        <v>50</v>
      </c>
      <c r="IW1969" s="1">
        <v>0.25</v>
      </c>
    </row>
    <row r="1970" spans="255:257" x14ac:dyDescent="0.2">
      <c r="IU1970" s="8">
        <v>36843</v>
      </c>
      <c r="IV1970" s="6">
        <v>50</v>
      </c>
      <c r="IW1970" s="1">
        <v>0.25</v>
      </c>
    </row>
    <row r="1971" spans="255:257" x14ac:dyDescent="0.2">
      <c r="IU1971" s="8">
        <v>36844</v>
      </c>
      <c r="IV1971" s="6">
        <v>50</v>
      </c>
      <c r="IW1971" s="1">
        <v>0.25</v>
      </c>
    </row>
    <row r="1972" spans="255:257" x14ac:dyDescent="0.2">
      <c r="IU1972" s="8">
        <v>36845</v>
      </c>
      <c r="IV1972" s="6">
        <v>55.516014234875449</v>
      </c>
      <c r="IW1972" s="1">
        <v>0.28100000000000003</v>
      </c>
    </row>
    <row r="1973" spans="255:257" x14ac:dyDescent="0.2">
      <c r="IU1973" s="8">
        <v>36846</v>
      </c>
      <c r="IV1973" s="6">
        <v>55.516014234875449</v>
      </c>
      <c r="IW1973" s="1">
        <v>0.28100000000000003</v>
      </c>
    </row>
    <row r="1974" spans="255:257" x14ac:dyDescent="0.2">
      <c r="IU1974" s="8">
        <v>36847</v>
      </c>
      <c r="IV1974" s="6">
        <v>83.422459893048114</v>
      </c>
      <c r="IW1974" s="1">
        <v>0.28100000000000003</v>
      </c>
    </row>
    <row r="1975" spans="255:257" x14ac:dyDescent="0.2">
      <c r="IU1975" s="8">
        <v>36850</v>
      </c>
      <c r="IV1975" s="6">
        <v>50</v>
      </c>
      <c r="IW1975" s="1">
        <v>0.28100000000000003</v>
      </c>
    </row>
    <row r="1976" spans="255:257" x14ac:dyDescent="0.2">
      <c r="IU1976" s="8">
        <v>36851</v>
      </c>
      <c r="IV1976" s="6">
        <v>100</v>
      </c>
      <c r="IW1976" s="1">
        <v>0.28100000000000003</v>
      </c>
    </row>
    <row r="1977" spans="255:257" x14ac:dyDescent="0.2">
      <c r="IU1977" s="8">
        <v>36852</v>
      </c>
      <c r="IV1977" s="6">
        <v>100</v>
      </c>
      <c r="IW1977" s="1">
        <v>0.28100000000000003</v>
      </c>
    </row>
    <row r="1978" spans="255:257" x14ac:dyDescent="0.2">
      <c r="IU1978" s="8">
        <v>36854</v>
      </c>
      <c r="IV1978" s="6">
        <v>100</v>
      </c>
      <c r="IW1978" s="1">
        <v>0.28100000000000003</v>
      </c>
    </row>
    <row r="1979" spans="255:257" x14ac:dyDescent="0.2">
      <c r="IU1979" s="8">
        <v>36857</v>
      </c>
      <c r="IV1979" s="6">
        <v>100</v>
      </c>
      <c r="IW1979" s="1">
        <v>0.28100000000000003</v>
      </c>
    </row>
    <row r="1980" spans="255:257" x14ac:dyDescent="0.2">
      <c r="IU1980" s="8">
        <v>36858</v>
      </c>
      <c r="IV1980" s="6">
        <v>100</v>
      </c>
      <c r="IW1980" s="1">
        <v>0.28100000000000003</v>
      </c>
    </row>
    <row r="1981" spans="255:257" x14ac:dyDescent="0.2">
      <c r="IU1981" s="8">
        <v>36859</v>
      </c>
      <c r="IV1981" s="6">
        <v>100</v>
      </c>
      <c r="IW1981" s="1">
        <v>0.3</v>
      </c>
    </row>
    <row r="1982" spans="255:257" x14ac:dyDescent="0.2">
      <c r="IU1982" s="8">
        <v>36860</v>
      </c>
      <c r="IV1982" s="6">
        <v>100</v>
      </c>
      <c r="IW1982" s="1">
        <v>0.312</v>
      </c>
    </row>
    <row r="1983" spans="255:257" x14ac:dyDescent="0.2">
      <c r="IU1983" s="8">
        <v>36861</v>
      </c>
      <c r="IV1983" s="6">
        <v>50</v>
      </c>
      <c r="IW1983" s="1">
        <v>0.25</v>
      </c>
    </row>
    <row r="1984" spans="255:257" x14ac:dyDescent="0.2">
      <c r="IU1984" s="8">
        <v>36864</v>
      </c>
      <c r="IV1984" s="6">
        <v>50</v>
      </c>
      <c r="IW1984" s="1">
        <v>0.25</v>
      </c>
    </row>
    <row r="1985" spans="255:257" x14ac:dyDescent="0.2">
      <c r="IU1985" s="8">
        <v>36865</v>
      </c>
      <c r="IV1985" s="6">
        <v>50</v>
      </c>
      <c r="IW1985" s="1">
        <v>0.25</v>
      </c>
    </row>
    <row r="1986" spans="255:257" x14ac:dyDescent="0.2">
      <c r="IU1986" s="8">
        <v>36866</v>
      </c>
      <c r="IV1986" s="6">
        <v>59.999999999999993</v>
      </c>
      <c r="IW1986" s="1">
        <v>0.312</v>
      </c>
    </row>
    <row r="1987" spans="255:257" x14ac:dyDescent="0.2">
      <c r="IU1987" s="8">
        <v>36867</v>
      </c>
      <c r="IV1987" s="6">
        <v>59.999999999999993</v>
      </c>
      <c r="IW1987" s="1">
        <v>0.312</v>
      </c>
    </row>
    <row r="1988" spans="255:257" x14ac:dyDescent="0.2">
      <c r="IU1988" s="8">
        <v>36868</v>
      </c>
      <c r="IV1988" s="6">
        <v>80.064308681672031</v>
      </c>
      <c r="IW1988" s="1">
        <v>0.46800000000000003</v>
      </c>
    </row>
    <row r="1989" spans="255:257" x14ac:dyDescent="0.2">
      <c r="IU1989" s="8">
        <v>36871</v>
      </c>
      <c r="IV1989" s="6">
        <v>82.436260623229458</v>
      </c>
      <c r="IW1989" s="1">
        <v>0.51</v>
      </c>
    </row>
    <row r="1990" spans="255:257" x14ac:dyDescent="0.2">
      <c r="IU1990" s="8">
        <v>36872</v>
      </c>
      <c r="IV1990" s="6">
        <v>47.471451876019579</v>
      </c>
      <c r="IW1990" s="1">
        <v>0.25</v>
      </c>
    </row>
    <row r="1991" spans="255:257" x14ac:dyDescent="0.2">
      <c r="IU1991" s="8">
        <v>36873</v>
      </c>
      <c r="IV1991" s="6">
        <v>51.432880844645553</v>
      </c>
      <c r="IW1991" s="1">
        <v>0.3</v>
      </c>
    </row>
    <row r="1992" spans="255:257" x14ac:dyDescent="0.2">
      <c r="IU1992" s="8">
        <v>36874</v>
      </c>
      <c r="IV1992" s="6">
        <v>45.771812080536911</v>
      </c>
      <c r="IW1992" s="1">
        <v>0.218</v>
      </c>
    </row>
    <row r="1993" spans="255:257" x14ac:dyDescent="0.2">
      <c r="IU1993" s="8">
        <v>36875</v>
      </c>
      <c r="IV1993" s="6">
        <v>48.005148005148001</v>
      </c>
      <c r="IW1993" s="1">
        <v>0.25</v>
      </c>
    </row>
    <row r="1994" spans="255:257" x14ac:dyDescent="0.2">
      <c r="IU1994" s="8">
        <v>36878</v>
      </c>
      <c r="IV1994" s="6">
        <v>49.309912170639898</v>
      </c>
      <c r="IW1994" s="1">
        <v>0.27</v>
      </c>
    </row>
    <row r="1995" spans="255:257" x14ac:dyDescent="0.2">
      <c r="IU1995" s="8">
        <v>36879</v>
      </c>
      <c r="IV1995" s="6">
        <v>45.060240963855414</v>
      </c>
      <c r="IW1995" s="1">
        <v>0.218</v>
      </c>
    </row>
    <row r="1996" spans="255:257" x14ac:dyDescent="0.2">
      <c r="IU1996" s="8">
        <v>36880</v>
      </c>
      <c r="IV1996" s="6">
        <v>44.254278728606351</v>
      </c>
      <c r="IW1996" s="1">
        <v>0.218</v>
      </c>
    </row>
    <row r="1997" spans="255:257" x14ac:dyDescent="0.2">
      <c r="IU1997" s="8">
        <v>36881</v>
      </c>
      <c r="IV1997" s="6">
        <v>50.626566416040092</v>
      </c>
      <c r="IW1997" s="1">
        <v>0.26</v>
      </c>
    </row>
    <row r="1998" spans="255:257" x14ac:dyDescent="0.2">
      <c r="IU1998" s="8">
        <v>36882</v>
      </c>
      <c r="IV1998" s="6">
        <v>50.626566416040092</v>
      </c>
      <c r="IW1998" s="1">
        <v>0.26</v>
      </c>
    </row>
    <row r="1999" spans="255:257" x14ac:dyDescent="0.2">
      <c r="IU1999" s="8">
        <v>36886</v>
      </c>
      <c r="IV1999" s="6">
        <v>50.626566416040092</v>
      </c>
      <c r="IW1999" s="1">
        <v>0.26</v>
      </c>
    </row>
    <row r="2000" spans="255:257" x14ac:dyDescent="0.2">
      <c r="IU2000" s="8">
        <v>36887</v>
      </c>
      <c r="IV2000" s="6">
        <v>56.845564074479746</v>
      </c>
      <c r="IW2000" s="1">
        <v>0.437</v>
      </c>
    </row>
    <row r="2001" spans="255:257" x14ac:dyDescent="0.2">
      <c r="IU2001" s="8">
        <v>36888</v>
      </c>
      <c r="IV2001" s="6">
        <v>56.845564074479746</v>
      </c>
      <c r="IW2001" s="1">
        <v>0.437</v>
      </c>
    </row>
    <row r="2002" spans="255:257" x14ac:dyDescent="0.2">
      <c r="IU2002" s="8">
        <v>36889</v>
      </c>
      <c r="IV2002" s="6">
        <v>44.322344322344321</v>
      </c>
      <c r="IW2002" s="1">
        <v>0.375</v>
      </c>
    </row>
    <row r="2003" spans="255:257" x14ac:dyDescent="0.2">
      <c r="IU2003" s="8">
        <v>36893</v>
      </c>
      <c r="IV2003" s="6">
        <v>41.312741312741316</v>
      </c>
      <c r="IW2003" s="1">
        <v>0.375</v>
      </c>
    </row>
    <row r="2004" spans="255:257" x14ac:dyDescent="0.2">
      <c r="IU2004" s="8">
        <v>36894</v>
      </c>
      <c r="IV2004" s="6">
        <v>62.088974854932296</v>
      </c>
      <c r="IW2004" s="1">
        <v>0.375</v>
      </c>
    </row>
    <row r="2005" spans="255:257" x14ac:dyDescent="0.2">
      <c r="IU2005" s="8">
        <v>36895</v>
      </c>
      <c r="IV2005" s="6">
        <v>58.029978586723772</v>
      </c>
      <c r="IW2005" s="1">
        <v>0.375</v>
      </c>
    </row>
    <row r="2006" spans="255:257" x14ac:dyDescent="0.2">
      <c r="IU2006" s="8">
        <v>36896</v>
      </c>
      <c r="IV2006" s="6">
        <v>70.389610389610382</v>
      </c>
      <c r="IW2006" s="1">
        <v>0.375</v>
      </c>
    </row>
    <row r="2007" spans="255:257" x14ac:dyDescent="0.2">
      <c r="IU2007" s="8">
        <v>36899</v>
      </c>
      <c r="IV2007" s="6">
        <v>67.705382436260621</v>
      </c>
      <c r="IW2007" s="1">
        <v>0.375</v>
      </c>
    </row>
    <row r="2008" spans="255:257" x14ac:dyDescent="0.2">
      <c r="IU2008" s="8">
        <v>36900</v>
      </c>
      <c r="IV2008" s="6">
        <v>65.765765765765764</v>
      </c>
      <c r="IW2008" s="1">
        <v>0.375</v>
      </c>
    </row>
    <row r="2009" spans="255:257" x14ac:dyDescent="0.2">
      <c r="IU2009" s="8">
        <v>36901</v>
      </c>
      <c r="IV2009" s="6">
        <v>77.935943060498218</v>
      </c>
      <c r="IW2009" s="1">
        <v>0.375</v>
      </c>
    </row>
    <row r="2010" spans="255:257" x14ac:dyDescent="0.2">
      <c r="IU2010" s="8">
        <v>36902</v>
      </c>
      <c r="IV2010" s="6">
        <v>77.935943060498218</v>
      </c>
      <c r="IW2010" s="1">
        <v>0.375</v>
      </c>
    </row>
    <row r="2011" spans="255:257" x14ac:dyDescent="0.2">
      <c r="IU2011" s="8">
        <v>36903</v>
      </c>
      <c r="IV2011" s="6">
        <v>83.197831978319783</v>
      </c>
      <c r="IW2011" s="1">
        <v>0.505</v>
      </c>
    </row>
    <row r="2012" spans="255:257" x14ac:dyDescent="0.2">
      <c r="IU2012" s="8">
        <v>36907</v>
      </c>
      <c r="IV2012" s="6">
        <v>83.197831978319783</v>
      </c>
      <c r="IW2012" s="1">
        <v>0.505</v>
      </c>
    </row>
    <row r="2013" spans="255:257" x14ac:dyDescent="0.2">
      <c r="IU2013" s="8">
        <v>36908</v>
      </c>
      <c r="IV2013" s="6">
        <v>83.197831978319783</v>
      </c>
      <c r="IW2013" s="1">
        <v>0.505</v>
      </c>
    </row>
    <row r="2014" spans="255:257" x14ac:dyDescent="0.2">
      <c r="IU2014" s="8">
        <v>36909</v>
      </c>
      <c r="IV2014" s="6">
        <v>50</v>
      </c>
      <c r="IW2014" s="1">
        <v>0.437</v>
      </c>
    </row>
    <row r="2015" spans="255:257" x14ac:dyDescent="0.2">
      <c r="IU2015" s="8">
        <v>36910</v>
      </c>
      <c r="IV2015" s="6">
        <v>50</v>
      </c>
      <c r="IW2015" s="1">
        <v>0.437</v>
      </c>
    </row>
    <row r="2016" spans="255:257" x14ac:dyDescent="0.2">
      <c r="IU2016" s="8">
        <v>36913</v>
      </c>
      <c r="IV2016" s="6">
        <v>65.656565656565647</v>
      </c>
      <c r="IW2016" s="1">
        <v>0.437</v>
      </c>
    </row>
    <row r="2017" spans="255:257" x14ac:dyDescent="0.2">
      <c r="IU2017" s="8">
        <v>36914</v>
      </c>
      <c r="IV2017" s="6">
        <v>44.520547945205479</v>
      </c>
      <c r="IW2017" s="1">
        <v>0.34300000000000003</v>
      </c>
    </row>
    <row r="2018" spans="255:257" x14ac:dyDescent="0.2">
      <c r="IU2018" s="8">
        <v>36915</v>
      </c>
      <c r="IV2018" s="6">
        <v>44.520547945205479</v>
      </c>
      <c r="IW2018" s="1">
        <v>0.34300000000000003</v>
      </c>
    </row>
    <row r="2019" spans="255:257" x14ac:dyDescent="0.2">
      <c r="IU2019" s="8">
        <v>36916</v>
      </c>
      <c r="IV2019" s="6">
        <v>44.520547945205479</v>
      </c>
      <c r="IW2019" s="1">
        <v>0.34300000000000003</v>
      </c>
    </row>
    <row r="2020" spans="255:257" x14ac:dyDescent="0.2">
      <c r="IU2020" s="8">
        <v>36917</v>
      </c>
      <c r="IV2020" s="6">
        <v>50</v>
      </c>
      <c r="IW2020" s="1">
        <v>0.375</v>
      </c>
    </row>
    <row r="2021" spans="255:257" x14ac:dyDescent="0.2">
      <c r="IU2021" s="8">
        <v>36920</v>
      </c>
      <c r="IV2021" s="6">
        <v>50</v>
      </c>
      <c r="IW2021" s="1">
        <v>0.375</v>
      </c>
    </row>
    <row r="2022" spans="255:257" x14ac:dyDescent="0.2">
      <c r="IU2022" s="8">
        <v>36921</v>
      </c>
      <c r="IV2022" s="6">
        <v>39.608801955990209</v>
      </c>
      <c r="IW2022" s="1">
        <v>0.28999999999999998</v>
      </c>
    </row>
    <row r="2023" spans="255:257" x14ac:dyDescent="0.2">
      <c r="IU2023" s="8">
        <v>36922</v>
      </c>
      <c r="IV2023" s="6">
        <v>52.952380952380949</v>
      </c>
      <c r="IW2023" s="1">
        <v>0.40600000000000003</v>
      </c>
    </row>
    <row r="2024" spans="255:257" x14ac:dyDescent="0.2">
      <c r="IU2024" s="8">
        <v>36923</v>
      </c>
      <c r="IV2024" s="6">
        <v>55.57553956834532</v>
      </c>
      <c r="IW2024" s="1">
        <v>0.437</v>
      </c>
    </row>
    <row r="2025" spans="255:257" x14ac:dyDescent="0.2">
      <c r="IU2025" s="8">
        <v>36924</v>
      </c>
      <c r="IV2025" s="6">
        <v>42.018779342723008</v>
      </c>
      <c r="IW2025" s="1">
        <v>0.437</v>
      </c>
    </row>
    <row r="2026" spans="255:257" x14ac:dyDescent="0.2">
      <c r="IU2026" s="8">
        <v>36927</v>
      </c>
      <c r="IV2026" s="6">
        <v>43.735763097949885</v>
      </c>
      <c r="IW2026" s="1">
        <v>0.45</v>
      </c>
    </row>
    <row r="2027" spans="255:257" x14ac:dyDescent="0.2">
      <c r="IU2027" s="8">
        <v>36928</v>
      </c>
      <c r="IV2027" s="6">
        <v>43.735763097949885</v>
      </c>
      <c r="IW2027" s="1">
        <v>0.45</v>
      </c>
    </row>
    <row r="2028" spans="255:257" x14ac:dyDescent="0.2">
      <c r="IU2028" s="8">
        <v>36929</v>
      </c>
      <c r="IV2028" s="6">
        <v>51.752021563342311</v>
      </c>
      <c r="IW2028" s="1">
        <v>0.45</v>
      </c>
    </row>
    <row r="2029" spans="255:257" x14ac:dyDescent="0.2">
      <c r="IU2029" s="8">
        <v>36930</v>
      </c>
      <c r="IV2029" s="6">
        <v>51.752021563342311</v>
      </c>
      <c r="IW2029" s="1">
        <v>0.45</v>
      </c>
    </row>
    <row r="2030" spans="255:257" x14ac:dyDescent="0.2">
      <c r="IU2030" s="8">
        <v>36931</v>
      </c>
      <c r="IV2030" s="6">
        <v>51.752021563342311</v>
      </c>
      <c r="IW2030" s="1">
        <v>0.45</v>
      </c>
    </row>
    <row r="2031" spans="255:257" x14ac:dyDescent="0.2">
      <c r="IU2031" s="8">
        <v>36934</v>
      </c>
      <c r="IV2031" s="6">
        <v>69.314079422382662</v>
      </c>
      <c r="IW2031" s="1">
        <v>0.45</v>
      </c>
    </row>
    <row r="2032" spans="255:257" x14ac:dyDescent="0.2">
      <c r="IU2032" s="8">
        <v>36935</v>
      </c>
      <c r="IV2032" s="6">
        <v>59.813084112149532</v>
      </c>
      <c r="IW2032" s="1">
        <v>0.40600000000000003</v>
      </c>
    </row>
    <row r="2033" spans="255:257" x14ac:dyDescent="0.2">
      <c r="IU2033" s="8">
        <v>36936</v>
      </c>
      <c r="IV2033" s="6">
        <v>43.049327354260086</v>
      </c>
      <c r="IW2033" s="1">
        <v>0.28100000000000003</v>
      </c>
    </row>
    <row r="2034" spans="255:257" x14ac:dyDescent="0.2">
      <c r="IU2034" s="8">
        <v>36937</v>
      </c>
      <c r="IV2034" s="6">
        <v>38.647342995169083</v>
      </c>
      <c r="IW2034" s="1">
        <v>0.28100000000000003</v>
      </c>
    </row>
    <row r="2035" spans="255:257" x14ac:dyDescent="0.2">
      <c r="IU2035" s="8">
        <v>36938</v>
      </c>
      <c r="IV2035" s="6">
        <v>38.647342995169083</v>
      </c>
      <c r="IW2035" s="1">
        <v>0.28100000000000003</v>
      </c>
    </row>
    <row r="2036" spans="255:257" x14ac:dyDescent="0.2">
      <c r="IU2036" s="8">
        <v>36942</v>
      </c>
      <c r="IV2036" s="6">
        <v>65.368852459016409</v>
      </c>
      <c r="IW2036" s="1">
        <v>0.44</v>
      </c>
    </row>
    <row r="2037" spans="255:257" x14ac:dyDescent="0.2">
      <c r="IU2037" s="8">
        <v>36943</v>
      </c>
      <c r="IV2037" s="6">
        <v>61.764705882352942</v>
      </c>
      <c r="IW2037" s="1">
        <v>0.51</v>
      </c>
    </row>
    <row r="2038" spans="255:257" x14ac:dyDescent="0.2">
      <c r="IU2038" s="8">
        <v>36944</v>
      </c>
      <c r="IV2038" s="6">
        <v>54.875283446712011</v>
      </c>
      <c r="IW2038" s="1">
        <v>0.48</v>
      </c>
    </row>
    <row r="2039" spans="255:257" x14ac:dyDescent="0.2">
      <c r="IU2039" s="8">
        <v>36945</v>
      </c>
      <c r="IV2039" s="6">
        <v>54.875283446712011</v>
      </c>
      <c r="IW2039" s="1">
        <v>0.48</v>
      </c>
    </row>
    <row r="2040" spans="255:257" x14ac:dyDescent="0.2">
      <c r="IU2040" s="8">
        <v>36948</v>
      </c>
      <c r="IV2040" s="6">
        <v>41.039426523297486</v>
      </c>
      <c r="IW2040" s="1">
        <v>0.35</v>
      </c>
    </row>
    <row r="2041" spans="255:257" x14ac:dyDescent="0.2">
      <c r="IU2041" s="8">
        <v>36949</v>
      </c>
      <c r="IV2041" s="6">
        <v>44.047619047619044</v>
      </c>
      <c r="IW2041" s="1">
        <v>0.38</v>
      </c>
    </row>
    <row r="2042" spans="255:257" x14ac:dyDescent="0.2">
      <c r="IU2042" s="8">
        <v>36950</v>
      </c>
      <c r="IV2042" s="6">
        <v>41.909385113268598</v>
      </c>
      <c r="IW2042" s="1">
        <v>0.35</v>
      </c>
    </row>
    <row r="2043" spans="255:257" x14ac:dyDescent="0.2">
      <c r="IU2043" s="8">
        <v>36951</v>
      </c>
      <c r="IV2043" s="6">
        <v>44.598765432098766</v>
      </c>
      <c r="IW2043" s="1">
        <v>0.38</v>
      </c>
    </row>
    <row r="2044" spans="255:257" x14ac:dyDescent="0.2">
      <c r="IU2044" s="8">
        <v>36952</v>
      </c>
      <c r="IV2044" s="6">
        <v>51.355013550135503</v>
      </c>
      <c r="IW2044" s="1">
        <v>0.47</v>
      </c>
    </row>
    <row r="2045" spans="255:257" x14ac:dyDescent="0.2">
      <c r="IU2045" s="8">
        <v>36955</v>
      </c>
      <c r="IV2045" s="6">
        <v>46.905940594059409</v>
      </c>
      <c r="IW2045" s="1">
        <v>0.4</v>
      </c>
    </row>
    <row r="2046" spans="255:257" x14ac:dyDescent="0.2">
      <c r="IU2046" s="8">
        <v>36956</v>
      </c>
      <c r="IV2046" s="6">
        <v>49.607329842931939</v>
      </c>
      <c r="IW2046" s="1">
        <v>0.4</v>
      </c>
    </row>
    <row r="2047" spans="255:257" x14ac:dyDescent="0.2">
      <c r="IU2047" s="8">
        <v>36957</v>
      </c>
      <c r="IV2047" s="6">
        <v>59.311424100156493</v>
      </c>
      <c r="IW2047" s="1">
        <v>0.4</v>
      </c>
    </row>
    <row r="2048" spans="255:257" x14ac:dyDescent="0.2">
      <c r="IU2048" s="8">
        <v>36958</v>
      </c>
      <c r="IV2048" s="6">
        <v>59.311424100156493</v>
      </c>
      <c r="IW2048" s="1">
        <v>0.4</v>
      </c>
    </row>
    <row r="2049" spans="255:257" x14ac:dyDescent="0.2">
      <c r="IU2049" s="8">
        <v>36959</v>
      </c>
      <c r="IV2049" s="6">
        <v>59.311424100156493</v>
      </c>
      <c r="IW2049" s="1">
        <v>0.4</v>
      </c>
    </row>
    <row r="2050" spans="255:257" x14ac:dyDescent="0.2">
      <c r="IU2050" s="8">
        <v>36962</v>
      </c>
      <c r="IV2050" s="6">
        <v>45.833333333333336</v>
      </c>
      <c r="IW2050" s="1">
        <v>0.4</v>
      </c>
    </row>
    <row r="2051" spans="255:257" x14ac:dyDescent="0.2">
      <c r="IU2051" s="8">
        <v>36963</v>
      </c>
      <c r="IV2051" s="6">
        <v>36.585365853658544</v>
      </c>
      <c r="IW2051" s="1">
        <v>0.4</v>
      </c>
    </row>
    <row r="2052" spans="255:257" x14ac:dyDescent="0.2">
      <c r="IU2052" s="8">
        <v>36964</v>
      </c>
      <c r="IV2052" s="6">
        <v>39.473684210526322</v>
      </c>
      <c r="IW2052" s="1">
        <v>0.4</v>
      </c>
    </row>
    <row r="2053" spans="255:257" x14ac:dyDescent="0.2">
      <c r="IU2053" s="8">
        <v>36965</v>
      </c>
      <c r="IV2053" s="6">
        <v>52.083333333333329</v>
      </c>
      <c r="IW2053" s="1">
        <v>0.5</v>
      </c>
    </row>
    <row r="2054" spans="255:257" x14ac:dyDescent="0.2">
      <c r="IU2054" s="8">
        <v>36966</v>
      </c>
      <c r="IV2054" s="6">
        <v>69.444444444444443</v>
      </c>
      <c r="IW2054" s="1">
        <v>0.49</v>
      </c>
    </row>
    <row r="2055" spans="255:257" x14ac:dyDescent="0.2">
      <c r="IU2055" s="8">
        <v>36969</v>
      </c>
      <c r="IV2055" s="6">
        <v>67.64705882352942</v>
      </c>
      <c r="IW2055" s="1">
        <v>0.5</v>
      </c>
    </row>
    <row r="2056" spans="255:257" x14ac:dyDescent="0.2">
      <c r="IU2056" s="8">
        <v>36970</v>
      </c>
      <c r="IV2056" s="6">
        <v>83.505154639175259</v>
      </c>
      <c r="IW2056" s="1">
        <v>0.67500000000000004</v>
      </c>
    </row>
    <row r="2057" spans="255:257" x14ac:dyDescent="0.2">
      <c r="IU2057" s="8">
        <v>36971</v>
      </c>
      <c r="IV2057" s="6">
        <v>62.500000000000007</v>
      </c>
      <c r="IW2057" s="1">
        <v>0.53</v>
      </c>
    </row>
    <row r="2058" spans="255:257" x14ac:dyDescent="0.2">
      <c r="IU2058" s="8">
        <v>36972</v>
      </c>
      <c r="IV2058" s="6">
        <v>55.882352941176471</v>
      </c>
      <c r="IW2058" s="1">
        <v>0.53</v>
      </c>
    </row>
    <row r="2059" spans="255:257" x14ac:dyDescent="0.2">
      <c r="IU2059" s="8">
        <v>36973</v>
      </c>
      <c r="IV2059" s="6">
        <v>67.161016949152554</v>
      </c>
      <c r="IW2059" s="1">
        <v>0.56200000000000006</v>
      </c>
    </row>
    <row r="2060" spans="255:257" x14ac:dyDescent="0.2">
      <c r="IU2060" s="8">
        <v>36976</v>
      </c>
      <c r="IV2060" s="6">
        <v>70.192307692307693</v>
      </c>
      <c r="IW2060" s="1">
        <v>0.61</v>
      </c>
    </row>
    <row r="2061" spans="255:257" x14ac:dyDescent="0.2">
      <c r="IU2061" s="8">
        <v>36977</v>
      </c>
      <c r="IV2061" s="6">
        <v>70.192307692307693</v>
      </c>
      <c r="IW2061" s="1">
        <v>0.61</v>
      </c>
    </row>
    <row r="2062" spans="255:257" x14ac:dyDescent="0.2">
      <c r="IU2062" s="8">
        <v>36978</v>
      </c>
      <c r="IV2062" s="6">
        <v>58.870967741935488</v>
      </c>
      <c r="IW2062" s="1">
        <v>0.51</v>
      </c>
    </row>
    <row r="2063" spans="255:257" x14ac:dyDescent="0.2">
      <c r="IU2063" s="8">
        <v>36979</v>
      </c>
      <c r="IV2063" s="6">
        <v>60.15625</v>
      </c>
      <c r="IW2063" s="1">
        <v>0.53</v>
      </c>
    </row>
    <row r="2064" spans="255:257" x14ac:dyDescent="0.2">
      <c r="IU2064" s="8">
        <v>36980</v>
      </c>
      <c r="IV2064" s="6">
        <v>61.363636363636367</v>
      </c>
      <c r="IW2064" s="1">
        <v>0.55000000000000004</v>
      </c>
    </row>
    <row r="2065" spans="255:257" x14ac:dyDescent="0.2">
      <c r="IU2065" s="8">
        <v>36983</v>
      </c>
      <c r="IV2065" s="6">
        <v>61.363636363636367</v>
      </c>
      <c r="IW2065" s="1">
        <v>0.55000000000000004</v>
      </c>
    </row>
    <row r="2066" spans="255:257" x14ac:dyDescent="0.2">
      <c r="IU2066" s="8">
        <v>36984</v>
      </c>
      <c r="IV2066" s="6">
        <v>61.363636363636367</v>
      </c>
      <c r="IW2066" s="1">
        <v>0.55000000000000004</v>
      </c>
    </row>
    <row r="2067" spans="255:257" x14ac:dyDescent="0.2">
      <c r="IU2067" s="8">
        <v>36985</v>
      </c>
      <c r="IV2067" s="6">
        <v>53.508771929824562</v>
      </c>
      <c r="IW2067" s="1">
        <v>0.54</v>
      </c>
    </row>
    <row r="2068" spans="255:257" x14ac:dyDescent="0.2">
      <c r="IU2068" s="8">
        <v>36986</v>
      </c>
      <c r="IV2068" s="6">
        <v>54.464285714285715</v>
      </c>
      <c r="IW2068" s="1">
        <v>0.54</v>
      </c>
    </row>
    <row r="2069" spans="255:257" x14ac:dyDescent="0.2">
      <c r="IU2069" s="8">
        <v>36987</v>
      </c>
      <c r="IV2069" s="6">
        <v>53.63636363636364</v>
      </c>
      <c r="IW2069" s="1">
        <v>0.54</v>
      </c>
    </row>
    <row r="2070" spans="255:257" x14ac:dyDescent="0.2">
      <c r="IU2070" s="8">
        <v>36990</v>
      </c>
      <c r="IV2070" s="6">
        <v>23.300970873786412</v>
      </c>
      <c r="IW2070" s="1">
        <v>0.4</v>
      </c>
    </row>
    <row r="2071" spans="255:257" x14ac:dyDescent="0.2">
      <c r="IU2071" s="8">
        <v>36991</v>
      </c>
      <c r="IV2071" s="6">
        <v>35.897435897435884</v>
      </c>
      <c r="IW2071" s="1">
        <v>0.42</v>
      </c>
    </row>
    <row r="2072" spans="255:257" x14ac:dyDescent="0.2">
      <c r="IU2072" s="8">
        <v>36992</v>
      </c>
      <c r="IV2072" s="6">
        <v>37.5</v>
      </c>
      <c r="IW2072" s="1">
        <v>0.43</v>
      </c>
    </row>
    <row r="2073" spans="255:257" x14ac:dyDescent="0.2">
      <c r="IU2073" s="8">
        <v>36993</v>
      </c>
      <c r="IV2073" s="6">
        <v>40.191387559808604</v>
      </c>
      <c r="IW2073" s="1">
        <v>0.48</v>
      </c>
    </row>
    <row r="2074" spans="255:257" x14ac:dyDescent="0.2">
      <c r="IU2074" s="8">
        <v>36997</v>
      </c>
      <c r="IV2074" s="6">
        <v>35.897435897435898</v>
      </c>
      <c r="IW2074" s="1">
        <v>0.5</v>
      </c>
    </row>
    <row r="2075" spans="255:257" x14ac:dyDescent="0.2">
      <c r="IU2075" s="8">
        <v>36998</v>
      </c>
      <c r="IV2075" s="6">
        <v>35.897435897435898</v>
      </c>
      <c r="IW2075" s="1">
        <v>0.5</v>
      </c>
    </row>
    <row r="2076" spans="255:257" x14ac:dyDescent="0.2">
      <c r="IU2076" s="8">
        <v>36999</v>
      </c>
      <c r="IV2076" s="6">
        <v>55.882352941176471</v>
      </c>
      <c r="IW2076" s="1">
        <v>0.55000000000000004</v>
      </c>
    </row>
    <row r="2077" spans="255:257" x14ac:dyDescent="0.2">
      <c r="IU2077" s="8">
        <v>37000</v>
      </c>
      <c r="IV2077" s="6">
        <v>45.945945945945951</v>
      </c>
      <c r="IW2077" s="1">
        <v>0.5</v>
      </c>
    </row>
    <row r="2078" spans="255:257" x14ac:dyDescent="0.2">
      <c r="IU2078" s="8">
        <v>37001</v>
      </c>
      <c r="IV2078" s="6">
        <v>53.488372093023244</v>
      </c>
      <c r="IW2078" s="1">
        <v>0.57999999999999996</v>
      </c>
    </row>
    <row r="2079" spans="255:257" x14ac:dyDescent="0.2">
      <c r="IU2079" s="8">
        <v>37004</v>
      </c>
      <c r="IV2079" s="6">
        <v>55.55555555555555</v>
      </c>
      <c r="IW2079" s="1">
        <v>0.6</v>
      </c>
    </row>
    <row r="2080" spans="255:257" x14ac:dyDescent="0.2">
      <c r="IU2080" s="8">
        <v>37005</v>
      </c>
      <c r="IV2080" s="6">
        <v>55.55555555555555</v>
      </c>
      <c r="IW2080" s="1">
        <v>0.6</v>
      </c>
    </row>
    <row r="2081" spans="255:257" x14ac:dyDescent="0.2">
      <c r="IU2081" s="8">
        <v>37006</v>
      </c>
      <c r="IV2081" s="6">
        <v>52.083333333333329</v>
      </c>
      <c r="IW2081" s="1">
        <v>0.56000000000000005</v>
      </c>
    </row>
    <row r="2082" spans="255:257" x14ac:dyDescent="0.2">
      <c r="IU2082" s="8">
        <v>37007</v>
      </c>
      <c r="IV2082" s="6">
        <v>52.083333333333329</v>
      </c>
      <c r="IW2082" s="1">
        <v>0.56000000000000005</v>
      </c>
    </row>
    <row r="2083" spans="255:257" x14ac:dyDescent="0.2">
      <c r="IU2083" s="8">
        <v>37008</v>
      </c>
      <c r="IV2083" s="6">
        <v>52.083333333333329</v>
      </c>
      <c r="IW2083" s="1">
        <v>0.56000000000000005</v>
      </c>
    </row>
    <row r="2084" spans="255:257" x14ac:dyDescent="0.2">
      <c r="IU2084" s="8">
        <v>37011</v>
      </c>
      <c r="IV2084" s="6">
        <v>76.31578947368422</v>
      </c>
      <c r="IW2084" s="1">
        <v>0.6</v>
      </c>
    </row>
    <row r="2085" spans="255:257" x14ac:dyDescent="0.2">
      <c r="IU2085" s="8">
        <v>37012</v>
      </c>
      <c r="IV2085" s="6">
        <v>75</v>
      </c>
      <c r="IW2085" s="1">
        <v>0.6</v>
      </c>
    </row>
    <row r="2086" spans="255:257" x14ac:dyDescent="0.2">
      <c r="IU2086" s="8">
        <v>37013</v>
      </c>
      <c r="IV2086" s="6">
        <v>74.285714285714292</v>
      </c>
      <c r="IW2086" s="1">
        <v>0.6</v>
      </c>
    </row>
    <row r="2087" spans="255:257" x14ac:dyDescent="0.2">
      <c r="IU2087" s="8">
        <v>37014</v>
      </c>
      <c r="IV2087" s="6">
        <v>70</v>
      </c>
      <c r="IW2087" s="1">
        <v>0.6</v>
      </c>
    </row>
    <row r="2088" spans="255:257" x14ac:dyDescent="0.2">
      <c r="IU2088" s="8">
        <v>37015</v>
      </c>
      <c r="IV2088" s="6">
        <v>67.857142857142861</v>
      </c>
      <c r="IW2088" s="1">
        <v>0.6</v>
      </c>
    </row>
    <row r="2089" spans="255:257" x14ac:dyDescent="0.2">
      <c r="IU2089" s="8">
        <v>37018</v>
      </c>
      <c r="IV2089" s="6">
        <v>59.375000000000014</v>
      </c>
      <c r="IW2089" s="1">
        <v>0.56000000000000005</v>
      </c>
    </row>
    <row r="2090" spans="255:257" x14ac:dyDescent="0.2">
      <c r="IU2090" s="8">
        <v>37019</v>
      </c>
      <c r="IV2090" s="6">
        <v>36.842105263157883</v>
      </c>
      <c r="IW2090" s="1">
        <v>0.45</v>
      </c>
    </row>
    <row r="2091" spans="255:257" x14ac:dyDescent="0.2">
      <c r="IU2091" s="8">
        <v>37020</v>
      </c>
      <c r="IV2091" s="6">
        <v>42.424242424242422</v>
      </c>
      <c r="IW2091" s="1">
        <v>0.45</v>
      </c>
    </row>
    <row r="2092" spans="255:257" x14ac:dyDescent="0.2">
      <c r="IU2092" s="8">
        <v>37021</v>
      </c>
      <c r="IV2092" s="6">
        <v>23.999999999999986</v>
      </c>
      <c r="IW2092" s="1">
        <v>0.45</v>
      </c>
    </row>
    <row r="2093" spans="255:257" x14ac:dyDescent="0.2">
      <c r="IU2093" s="8">
        <v>37022</v>
      </c>
      <c r="IV2093" s="6">
        <v>32.142857142857125</v>
      </c>
      <c r="IW2093" s="1">
        <v>0.5</v>
      </c>
    </row>
    <row r="2094" spans="255:257" x14ac:dyDescent="0.2">
      <c r="IU2094" s="8">
        <v>37025</v>
      </c>
      <c r="IV2094" s="6">
        <v>29.999999999999986</v>
      </c>
      <c r="IW2094" s="1">
        <v>0.48</v>
      </c>
    </row>
    <row r="2095" spans="255:257" x14ac:dyDescent="0.2">
      <c r="IU2095" s="8">
        <v>37026</v>
      </c>
      <c r="IV2095" s="6">
        <v>34.615384615384599</v>
      </c>
      <c r="IW2095" s="1">
        <v>0.48</v>
      </c>
    </row>
    <row r="2096" spans="255:257" x14ac:dyDescent="0.2">
      <c r="IU2096" s="8">
        <v>37027</v>
      </c>
      <c r="IV2096" s="6">
        <v>34.615384615384599</v>
      </c>
      <c r="IW2096" s="1">
        <v>0.48</v>
      </c>
    </row>
    <row r="2097" spans="255:257" x14ac:dyDescent="0.2">
      <c r="IU2097" s="8">
        <v>37028</v>
      </c>
      <c r="IV2097" s="6">
        <v>34.615384615384599</v>
      </c>
      <c r="IW2097" s="1">
        <v>0.48</v>
      </c>
    </row>
    <row r="2098" spans="255:257" x14ac:dyDescent="0.2">
      <c r="IU2098" s="8">
        <v>37029</v>
      </c>
      <c r="IV2098" s="6">
        <v>22.72727272727272</v>
      </c>
      <c r="IW2098" s="1">
        <v>0.48</v>
      </c>
    </row>
    <row r="2099" spans="255:257" x14ac:dyDescent="0.2">
      <c r="IU2099" s="8">
        <v>37032</v>
      </c>
      <c r="IV2099" s="6">
        <v>50</v>
      </c>
      <c r="IW2099" s="1">
        <v>0.6</v>
      </c>
    </row>
    <row r="2100" spans="255:257" x14ac:dyDescent="0.2">
      <c r="IU2100" s="8">
        <v>37033</v>
      </c>
      <c r="IV2100" s="6">
        <v>50</v>
      </c>
      <c r="IW2100" s="1">
        <v>0.6</v>
      </c>
    </row>
    <row r="2101" spans="255:257" x14ac:dyDescent="0.2">
      <c r="IU2101" s="8">
        <v>37034</v>
      </c>
      <c r="IV2101" s="6">
        <v>50</v>
      </c>
      <c r="IW2101" s="1">
        <v>0.6</v>
      </c>
    </row>
    <row r="2102" spans="255:257" x14ac:dyDescent="0.2">
      <c r="IU2102" s="8">
        <v>37035</v>
      </c>
      <c r="IV2102" s="6">
        <v>43.589743589743598</v>
      </c>
      <c r="IW2102" s="1">
        <v>0.55000000000000004</v>
      </c>
    </row>
    <row r="2103" spans="255:257" x14ac:dyDescent="0.2">
      <c r="IU2103" s="8">
        <v>37036</v>
      </c>
      <c r="IV2103" s="6">
        <v>51.351351351351333</v>
      </c>
      <c r="IW2103" s="1">
        <v>0.56999999999999995</v>
      </c>
    </row>
    <row r="2104" spans="255:257" x14ac:dyDescent="0.2">
      <c r="IU2104" s="8">
        <v>37040</v>
      </c>
      <c r="IV2104" s="6">
        <v>73.07692307692308</v>
      </c>
      <c r="IW2104" s="1">
        <v>0.56999999999999995</v>
      </c>
    </row>
    <row r="2105" spans="255:257" x14ac:dyDescent="0.2">
      <c r="IU2105" s="8">
        <v>37041</v>
      </c>
      <c r="IV2105" s="6">
        <v>75.862068965517253</v>
      </c>
      <c r="IW2105" s="1">
        <v>0.6</v>
      </c>
    </row>
    <row r="2106" spans="255:257" x14ac:dyDescent="0.2">
      <c r="IU2106" s="8">
        <v>37042</v>
      </c>
      <c r="IV2106" s="6">
        <v>75.862068965517253</v>
      </c>
      <c r="IW2106" s="1">
        <v>0.6</v>
      </c>
    </row>
    <row r="2107" spans="255:257" x14ac:dyDescent="0.2">
      <c r="IU2107" s="8">
        <v>37043</v>
      </c>
      <c r="IV2107" s="6">
        <v>70.833333333333343</v>
      </c>
      <c r="IW2107" s="1">
        <v>0.6</v>
      </c>
    </row>
    <row r="2108" spans="255:257" x14ac:dyDescent="0.2">
      <c r="IU2108" s="8">
        <v>37046</v>
      </c>
      <c r="IV2108" s="6">
        <v>80.769230769230788</v>
      </c>
      <c r="IW2108" s="1">
        <v>0.64</v>
      </c>
    </row>
    <row r="2109" spans="255:257" x14ac:dyDescent="0.2">
      <c r="IU2109" s="8">
        <v>37047</v>
      </c>
      <c r="IV2109" s="6">
        <v>81.481481481481495</v>
      </c>
      <c r="IW2109" s="1">
        <v>0.65</v>
      </c>
    </row>
    <row r="2110" spans="255:257" x14ac:dyDescent="0.2">
      <c r="IU2110" s="8">
        <v>37048</v>
      </c>
      <c r="IV2110" s="6">
        <v>89.130434782608702</v>
      </c>
      <c r="IW2110" s="1">
        <v>0.84</v>
      </c>
    </row>
    <row r="2111" spans="255:257" x14ac:dyDescent="0.2">
      <c r="IU2111" s="8">
        <v>37049</v>
      </c>
      <c r="IV2111" s="6">
        <v>91.666666666666671</v>
      </c>
      <c r="IW2111" s="1">
        <v>0.98</v>
      </c>
    </row>
    <row r="2112" spans="255:257" x14ac:dyDescent="0.2">
      <c r="IU2112" s="8">
        <v>37050</v>
      </c>
      <c r="IV2112" s="6">
        <v>80.882352941176478</v>
      </c>
      <c r="IW2112" s="1">
        <v>0.9</v>
      </c>
    </row>
    <row r="2113" spans="255:257" x14ac:dyDescent="0.2">
      <c r="IU2113" s="8">
        <v>37053</v>
      </c>
      <c r="IV2113" s="6">
        <v>81.690140845070431</v>
      </c>
      <c r="IW2113" s="1">
        <v>1.05</v>
      </c>
    </row>
    <row r="2114" spans="255:257" x14ac:dyDescent="0.2">
      <c r="IU2114" s="8">
        <v>37054</v>
      </c>
      <c r="IV2114" s="6">
        <v>82.894736842105274</v>
      </c>
      <c r="IW2114" s="1">
        <v>1.1000000000000001</v>
      </c>
    </row>
    <row r="2115" spans="255:257" x14ac:dyDescent="0.2">
      <c r="IU2115" s="8">
        <v>37055</v>
      </c>
      <c r="IV2115" s="6">
        <v>73.255813953488371</v>
      </c>
      <c r="IW2115" s="1">
        <v>1</v>
      </c>
    </row>
    <row r="2116" spans="255:257" x14ac:dyDescent="0.2">
      <c r="IU2116" s="8">
        <v>37056</v>
      </c>
      <c r="IV2116" s="6">
        <v>73.255813953488371</v>
      </c>
      <c r="IW2116" s="1">
        <v>0.95</v>
      </c>
    </row>
    <row r="2117" spans="255:257" x14ac:dyDescent="0.2">
      <c r="IU2117" s="8">
        <v>37057</v>
      </c>
      <c r="IV2117" s="6">
        <v>72.61904761904762</v>
      </c>
      <c r="IW2117" s="1">
        <v>0.95</v>
      </c>
    </row>
    <row r="2118" spans="255:257" x14ac:dyDescent="0.2">
      <c r="IU2118" s="8">
        <v>37060</v>
      </c>
      <c r="IV2118" s="6">
        <v>70.114942528735639</v>
      </c>
      <c r="IW2118" s="1">
        <v>0.92</v>
      </c>
    </row>
    <row r="2119" spans="255:257" x14ac:dyDescent="0.2">
      <c r="IU2119" s="8">
        <v>37061</v>
      </c>
      <c r="IV2119" s="6">
        <v>69.047619047619051</v>
      </c>
      <c r="IW2119" s="1">
        <v>0.92</v>
      </c>
    </row>
    <row r="2120" spans="255:257" x14ac:dyDescent="0.2">
      <c r="IU2120" s="8">
        <v>37062</v>
      </c>
      <c r="IV2120" s="6">
        <v>65.168539325842687</v>
      </c>
      <c r="IW2120" s="1">
        <v>0.87</v>
      </c>
    </row>
    <row r="2121" spans="255:257" x14ac:dyDescent="0.2">
      <c r="IU2121" s="8">
        <v>37063</v>
      </c>
      <c r="IV2121" s="6">
        <v>65.168539325842687</v>
      </c>
      <c r="IW2121" s="1">
        <v>0.87</v>
      </c>
    </row>
    <row r="2122" spans="255:257" x14ac:dyDescent="0.2">
      <c r="IU2122" s="8">
        <v>37064</v>
      </c>
      <c r="IV2122" s="6">
        <v>63.529411764705877</v>
      </c>
      <c r="IW2122" s="1">
        <v>0.87</v>
      </c>
    </row>
    <row r="2123" spans="255:257" x14ac:dyDescent="0.2">
      <c r="IU2123" s="8">
        <v>37067</v>
      </c>
      <c r="IV2123" s="6">
        <v>63.095238095238095</v>
      </c>
      <c r="IW2123" s="1">
        <v>0.87</v>
      </c>
    </row>
    <row r="2124" spans="255:257" x14ac:dyDescent="0.2">
      <c r="IU2124" s="8">
        <v>37068</v>
      </c>
      <c r="IV2124" s="6">
        <v>52.307692307692307</v>
      </c>
      <c r="IW2124" s="1">
        <v>0.87</v>
      </c>
    </row>
    <row r="2125" spans="255:257" x14ac:dyDescent="0.2">
      <c r="IU2125" s="8">
        <v>37069</v>
      </c>
      <c r="IV2125" s="6">
        <v>39.215686274509807</v>
      </c>
      <c r="IW2125" s="1">
        <v>0.87</v>
      </c>
    </row>
    <row r="2126" spans="255:257" x14ac:dyDescent="0.2">
      <c r="IU2126" s="8">
        <v>37070</v>
      </c>
      <c r="IV2126" s="6">
        <v>58.18181818181818</v>
      </c>
      <c r="IW2126" s="1">
        <v>0.99</v>
      </c>
    </row>
    <row r="2127" spans="255:257" x14ac:dyDescent="0.2">
      <c r="IU2127" s="8">
        <v>37071</v>
      </c>
      <c r="IV2127" s="6">
        <v>54.901960784313729</v>
      </c>
      <c r="IW2127" s="1">
        <v>1.1000000000000001</v>
      </c>
    </row>
    <row r="2128" spans="255:257" x14ac:dyDescent="0.2">
      <c r="IU2128" s="8">
        <v>37074</v>
      </c>
      <c r="IV2128" s="6">
        <v>45.098039215686264</v>
      </c>
      <c r="IW2128" s="1">
        <v>1.05</v>
      </c>
    </row>
    <row r="2129" spans="255:257" x14ac:dyDescent="0.2">
      <c r="IU2129" s="8">
        <v>37075</v>
      </c>
      <c r="IV2129" s="6">
        <v>52.272727272727273</v>
      </c>
      <c r="IW2129" s="1">
        <v>1.02</v>
      </c>
    </row>
    <row r="2130" spans="255:257" x14ac:dyDescent="0.2">
      <c r="IU2130" s="8">
        <v>37077</v>
      </c>
      <c r="IV2130" s="6">
        <v>58.974358974358971</v>
      </c>
      <c r="IW2130" s="1">
        <v>1.02</v>
      </c>
    </row>
    <row r="2131" spans="255:257" x14ac:dyDescent="0.2">
      <c r="IU2131" s="8">
        <v>37078</v>
      </c>
      <c r="IV2131" s="6">
        <v>58.974358974358971</v>
      </c>
      <c r="IW2131" s="1">
        <v>1.02</v>
      </c>
    </row>
    <row r="2132" spans="255:257" x14ac:dyDescent="0.2">
      <c r="IU2132" s="8">
        <v>37081</v>
      </c>
      <c r="IV2132" s="6">
        <v>62.162162162162147</v>
      </c>
      <c r="IW2132" s="1">
        <v>1.01</v>
      </c>
    </row>
    <row r="2133" spans="255:257" x14ac:dyDescent="0.2">
      <c r="IU2133" s="8">
        <v>37082</v>
      </c>
      <c r="IV2133" s="6">
        <v>56.097560975609738</v>
      </c>
      <c r="IW2133" s="1">
        <v>0.97</v>
      </c>
    </row>
    <row r="2134" spans="255:257" x14ac:dyDescent="0.2">
      <c r="IU2134" s="8">
        <v>37083</v>
      </c>
      <c r="IV2134" s="6">
        <v>67.499999999999986</v>
      </c>
      <c r="IW2134" s="1">
        <v>1.01</v>
      </c>
    </row>
    <row r="2135" spans="255:257" x14ac:dyDescent="0.2">
      <c r="IU2135" s="8">
        <v>37084</v>
      </c>
      <c r="IV2135" s="6">
        <v>61.36363636363636</v>
      </c>
      <c r="IW2135" s="1">
        <v>0.97</v>
      </c>
    </row>
    <row r="2136" spans="255:257" x14ac:dyDescent="0.2">
      <c r="IU2136" s="8">
        <v>37085</v>
      </c>
      <c r="IV2136" s="6">
        <v>61.36363636363636</v>
      </c>
      <c r="IW2136" s="1">
        <v>0.97</v>
      </c>
    </row>
    <row r="2137" spans="255:257" x14ac:dyDescent="0.2">
      <c r="IU2137" s="8">
        <v>37088</v>
      </c>
      <c r="IV2137" s="6">
        <v>61.36363636363636</v>
      </c>
      <c r="IW2137" s="1">
        <v>0.97</v>
      </c>
    </row>
    <row r="2138" spans="255:257" x14ac:dyDescent="0.2">
      <c r="IU2138" s="8">
        <v>37089</v>
      </c>
      <c r="IV2138" s="6">
        <v>61.36363636363636</v>
      </c>
      <c r="IW2138" s="1">
        <v>0.97</v>
      </c>
    </row>
    <row r="2139" spans="255:257" x14ac:dyDescent="0.2">
      <c r="IU2139" s="8">
        <v>37090</v>
      </c>
      <c r="IV2139" s="6">
        <v>62.222222222222214</v>
      </c>
      <c r="IW2139" s="1">
        <v>0.98</v>
      </c>
    </row>
    <row r="2140" spans="255:257" x14ac:dyDescent="0.2">
      <c r="IU2140" s="8">
        <v>37091</v>
      </c>
      <c r="IV2140" s="6">
        <v>44.444444444444436</v>
      </c>
      <c r="IW2140" s="1">
        <v>0.95</v>
      </c>
    </row>
    <row r="2141" spans="255:257" x14ac:dyDescent="0.2">
      <c r="IU2141" s="8">
        <v>37092</v>
      </c>
      <c r="IV2141" s="6">
        <v>17.857142857142861</v>
      </c>
      <c r="IW2141" s="1">
        <v>0.92</v>
      </c>
    </row>
    <row r="2142" spans="255:257" x14ac:dyDescent="0.2">
      <c r="IU2142" s="8">
        <v>37095</v>
      </c>
      <c r="IV2142" s="6">
        <v>21.739130434782609</v>
      </c>
      <c r="IW2142" s="1">
        <v>0.92</v>
      </c>
    </row>
    <row r="2143" spans="255:257" x14ac:dyDescent="0.2">
      <c r="IU2143" s="8">
        <v>37096</v>
      </c>
      <c r="IV2143" s="6">
        <v>25.000000000000014</v>
      </c>
      <c r="IW2143" s="1">
        <v>0.92</v>
      </c>
    </row>
    <row r="2144" spans="255:257" x14ac:dyDescent="0.2">
      <c r="IU2144" s="8">
        <v>37097</v>
      </c>
      <c r="IV2144" s="6">
        <v>22.727272727272748</v>
      </c>
      <c r="IW2144" s="1">
        <v>0.9</v>
      </c>
    </row>
    <row r="2145" spans="255:257" x14ac:dyDescent="0.2">
      <c r="IU2145" s="8">
        <v>37098</v>
      </c>
      <c r="IV2145" s="6">
        <v>15.625000000000014</v>
      </c>
      <c r="IW2145" s="1">
        <v>0.8</v>
      </c>
    </row>
    <row r="2146" spans="255:257" x14ac:dyDescent="0.2">
      <c r="IU2146" s="8">
        <v>37099</v>
      </c>
      <c r="IV2146" s="6">
        <v>16.129032258064527</v>
      </c>
      <c r="IW2146" s="1">
        <v>0.8</v>
      </c>
    </row>
    <row r="2147" spans="255:257" x14ac:dyDescent="0.2">
      <c r="IU2147" s="8">
        <v>37102</v>
      </c>
      <c r="IV2147" s="6">
        <v>40.540540540540547</v>
      </c>
      <c r="IW2147" s="1">
        <v>0.9</v>
      </c>
    </row>
    <row r="2148" spans="255:257" x14ac:dyDescent="0.2">
      <c r="IU2148" s="8">
        <v>37103</v>
      </c>
      <c r="IV2148" s="6">
        <v>55.102040816326536</v>
      </c>
      <c r="IW2148" s="1">
        <v>1.06</v>
      </c>
    </row>
    <row r="2149" spans="255:257" x14ac:dyDescent="0.2">
      <c r="IU2149" s="8">
        <v>37104</v>
      </c>
      <c r="IV2149" s="6">
        <v>55.102040816326536</v>
      </c>
      <c r="IW2149" s="1">
        <v>1.02</v>
      </c>
    </row>
    <row r="2150" spans="255:257" x14ac:dyDescent="0.2">
      <c r="IU2150" s="8">
        <v>37105</v>
      </c>
      <c r="IV2150" s="6">
        <v>54</v>
      </c>
      <c r="IW2150" s="1">
        <v>1.01</v>
      </c>
    </row>
    <row r="2151" spans="255:257" x14ac:dyDescent="0.2">
      <c r="IU2151" s="8">
        <v>37106</v>
      </c>
      <c r="IV2151" s="6">
        <v>54</v>
      </c>
      <c r="IW2151" s="1">
        <v>1.01</v>
      </c>
    </row>
    <row r="2152" spans="255:257" x14ac:dyDescent="0.2">
      <c r="IU2152" s="8">
        <v>37109</v>
      </c>
      <c r="IV2152" s="6">
        <v>54</v>
      </c>
      <c r="IW2152" s="1">
        <v>1.01</v>
      </c>
    </row>
    <row r="2153" spans="255:257" x14ac:dyDescent="0.2">
      <c r="IU2153" s="8">
        <v>37110</v>
      </c>
      <c r="IV2153" s="6">
        <v>47.272727272727273</v>
      </c>
      <c r="IW2153" s="1">
        <v>0.95</v>
      </c>
    </row>
    <row r="2154" spans="255:257" x14ac:dyDescent="0.2">
      <c r="IU2154" s="8">
        <v>37111</v>
      </c>
      <c r="IV2154" s="6">
        <v>50</v>
      </c>
      <c r="IW2154" s="1">
        <v>0.95</v>
      </c>
    </row>
    <row r="2155" spans="255:257" x14ac:dyDescent="0.2">
      <c r="IU2155" s="8">
        <v>37112</v>
      </c>
      <c r="IV2155" s="6">
        <v>53.061224489795912</v>
      </c>
      <c r="IW2155" s="1">
        <v>0.95</v>
      </c>
    </row>
    <row r="2156" spans="255:257" x14ac:dyDescent="0.2">
      <c r="IU2156" s="8">
        <v>37113</v>
      </c>
      <c r="IV2156" s="6">
        <v>53.061224489795912</v>
      </c>
      <c r="IW2156" s="1">
        <v>0.95</v>
      </c>
    </row>
    <row r="2157" spans="255:257" x14ac:dyDescent="0.2">
      <c r="IU2157" s="8">
        <v>37116</v>
      </c>
      <c r="IV2157" s="6">
        <v>50</v>
      </c>
      <c r="IW2157" s="1">
        <v>0.92</v>
      </c>
    </row>
    <row r="2158" spans="255:257" x14ac:dyDescent="0.2">
      <c r="IU2158" s="8">
        <v>37117</v>
      </c>
      <c r="IV2158" s="6">
        <v>51.999999999999993</v>
      </c>
      <c r="IW2158" s="1">
        <v>0.92</v>
      </c>
    </row>
    <row r="2159" spans="255:257" x14ac:dyDescent="0.2">
      <c r="IU2159" s="8">
        <v>37118</v>
      </c>
      <c r="IV2159" s="6">
        <v>71.428571428571416</v>
      </c>
      <c r="IW2159" s="1">
        <v>1.01</v>
      </c>
    </row>
    <row r="2160" spans="255:257" x14ac:dyDescent="0.2">
      <c r="IU2160" s="8">
        <v>37119</v>
      </c>
      <c r="IV2160" s="6">
        <v>72</v>
      </c>
      <c r="IW2160" s="1">
        <v>1.02</v>
      </c>
    </row>
    <row r="2161" spans="255:257" x14ac:dyDescent="0.2">
      <c r="IU2161" s="8">
        <v>37120</v>
      </c>
      <c r="IV2161" s="6">
        <v>53.061224489795919</v>
      </c>
      <c r="IW2161" s="1">
        <v>0.93</v>
      </c>
    </row>
    <row r="2162" spans="255:257" x14ac:dyDescent="0.2">
      <c r="IU2162" s="8">
        <v>37123</v>
      </c>
      <c r="IV2162" s="6">
        <v>30.303030303030297</v>
      </c>
      <c r="IW2162" s="1">
        <v>0.93</v>
      </c>
    </row>
    <row r="2163" spans="255:257" x14ac:dyDescent="0.2">
      <c r="IU2163" s="8">
        <v>37124</v>
      </c>
      <c r="IV2163" s="6">
        <v>34.482758620689651</v>
      </c>
      <c r="IW2163" s="1">
        <v>0.93</v>
      </c>
    </row>
    <row r="2164" spans="255:257" x14ac:dyDescent="0.2">
      <c r="IU2164" s="8">
        <v>37125</v>
      </c>
      <c r="IV2164" s="6">
        <v>35.714285714285722</v>
      </c>
      <c r="IW2164" s="1">
        <v>0.93</v>
      </c>
    </row>
    <row r="2165" spans="255:257" x14ac:dyDescent="0.2">
      <c r="IU2165" s="8">
        <v>37126</v>
      </c>
      <c r="IV2165" s="6">
        <v>35.714285714285722</v>
      </c>
      <c r="IW2165" s="1">
        <v>0.93</v>
      </c>
    </row>
    <row r="2166" spans="255:257" x14ac:dyDescent="0.2">
      <c r="IU2166" s="8">
        <v>37127</v>
      </c>
      <c r="IV2166" s="6">
        <v>35.714285714285722</v>
      </c>
      <c r="IW2166" s="1">
        <v>0.93</v>
      </c>
    </row>
    <row r="2167" spans="255:257" x14ac:dyDescent="0.2">
      <c r="IU2167" s="8">
        <v>37130</v>
      </c>
      <c r="IV2167" s="6">
        <v>40.000000000000007</v>
      </c>
      <c r="IW2167" s="1">
        <v>0.9</v>
      </c>
    </row>
    <row r="2168" spans="255:257" x14ac:dyDescent="0.2">
      <c r="IU2168" s="8">
        <v>37131</v>
      </c>
      <c r="IV2168" s="6">
        <v>50</v>
      </c>
      <c r="IW2168" s="1">
        <v>0.95</v>
      </c>
    </row>
    <row r="2169" spans="255:257" x14ac:dyDescent="0.2">
      <c r="IU2169" s="8">
        <v>37132</v>
      </c>
      <c r="IV2169" s="6">
        <v>42.857142857142854</v>
      </c>
      <c r="IW2169" s="1">
        <v>0.9</v>
      </c>
    </row>
    <row r="2170" spans="255:257" x14ac:dyDescent="0.2">
      <c r="IU2170" s="8">
        <v>37133</v>
      </c>
      <c r="IV2170" s="6">
        <v>37.499999999999993</v>
      </c>
      <c r="IW2170" s="1">
        <v>0.85</v>
      </c>
    </row>
    <row r="2171" spans="255:257" x14ac:dyDescent="0.2">
      <c r="IU2171" s="8">
        <v>37134</v>
      </c>
      <c r="IV2171" s="6">
        <v>53.191489361702118</v>
      </c>
      <c r="IW2171" s="1">
        <v>0.95</v>
      </c>
    </row>
    <row r="2172" spans="255:257" x14ac:dyDescent="0.2">
      <c r="IU2172" s="8">
        <v>37138</v>
      </c>
      <c r="IV2172" s="6">
        <v>48.07692307692308</v>
      </c>
      <c r="IW2172" s="1">
        <v>0.9</v>
      </c>
    </row>
    <row r="2173" spans="255:257" x14ac:dyDescent="0.2">
      <c r="IU2173" s="8">
        <v>37139</v>
      </c>
      <c r="IV2173" s="6">
        <v>37.209302325581397</v>
      </c>
      <c r="IW2173" s="1">
        <v>0.9</v>
      </c>
    </row>
    <row r="2174" spans="255:257" x14ac:dyDescent="0.2">
      <c r="IU2174" s="8">
        <v>37140</v>
      </c>
      <c r="IV2174" s="6">
        <v>35.714285714285708</v>
      </c>
      <c r="IW2174" s="1">
        <v>0.9</v>
      </c>
    </row>
    <row r="2175" spans="255:257" x14ac:dyDescent="0.2">
      <c r="IU2175" s="8">
        <v>37141</v>
      </c>
      <c r="IV2175" s="6">
        <v>34.883720930232556</v>
      </c>
      <c r="IW2175" s="1">
        <v>0.8</v>
      </c>
    </row>
    <row r="2176" spans="255:257" x14ac:dyDescent="0.2">
      <c r="IU2176" s="8">
        <v>37144</v>
      </c>
      <c r="IV2176" s="6">
        <v>55.555555555555557</v>
      </c>
      <c r="IW2176" s="1">
        <v>1</v>
      </c>
    </row>
    <row r="2177" spans="255:257" x14ac:dyDescent="0.2">
      <c r="IU2177" s="8">
        <v>37151</v>
      </c>
      <c r="IV2177" s="6">
        <v>55.555555555555557</v>
      </c>
      <c r="IW2177" s="1">
        <v>1</v>
      </c>
    </row>
    <row r="2178" spans="255:257" x14ac:dyDescent="0.2">
      <c r="IU2178" s="8">
        <v>37152</v>
      </c>
      <c r="IV2178" s="6">
        <v>51.470588235294116</v>
      </c>
      <c r="IW2178" s="1">
        <v>0.95</v>
      </c>
    </row>
    <row r="2179" spans="255:257" x14ac:dyDescent="0.2">
      <c r="IU2179" s="8">
        <v>37153</v>
      </c>
      <c r="IV2179" s="6">
        <v>52.857142857142854</v>
      </c>
      <c r="IW2179" s="1">
        <v>0.97</v>
      </c>
    </row>
    <row r="2180" spans="255:257" x14ac:dyDescent="0.2">
      <c r="IU2180" s="8">
        <v>37154</v>
      </c>
      <c r="IV2180" s="6">
        <v>46.249999999999993</v>
      </c>
      <c r="IW2180" s="1">
        <v>0.87</v>
      </c>
    </row>
    <row r="2181" spans="255:257" x14ac:dyDescent="0.2">
      <c r="IU2181" s="8">
        <v>37155</v>
      </c>
      <c r="IV2181" s="6">
        <v>45.121951219512191</v>
      </c>
      <c r="IW2181" s="1">
        <v>0.82</v>
      </c>
    </row>
    <row r="2182" spans="255:257" x14ac:dyDescent="0.2">
      <c r="IU2182" s="8">
        <v>37158</v>
      </c>
      <c r="IV2182" s="6">
        <v>41.025641025641022</v>
      </c>
      <c r="IW2182" s="1">
        <v>0.81</v>
      </c>
    </row>
    <row r="2183" spans="255:257" x14ac:dyDescent="0.2">
      <c r="IU2183" s="8">
        <v>37159</v>
      </c>
      <c r="IV2183" s="6">
        <v>43.835616438356162</v>
      </c>
      <c r="IW2183" s="1">
        <v>0.81</v>
      </c>
    </row>
    <row r="2184" spans="255:257" x14ac:dyDescent="0.2">
      <c r="IU2184" s="8">
        <v>37160</v>
      </c>
      <c r="IV2184" s="6">
        <v>47.058823529411768</v>
      </c>
      <c r="IW2184" s="1">
        <v>0.81</v>
      </c>
    </row>
    <row r="2185" spans="255:257" x14ac:dyDescent="0.2">
      <c r="IU2185" s="8">
        <v>37161</v>
      </c>
      <c r="IV2185" s="6">
        <v>37.931034482758619</v>
      </c>
      <c r="IW2185" s="1">
        <v>0.81</v>
      </c>
    </row>
    <row r="2186" spans="255:257" x14ac:dyDescent="0.2">
      <c r="IU2186" s="8">
        <v>37162</v>
      </c>
      <c r="IV2186" s="6">
        <v>44.642857142857132</v>
      </c>
      <c r="IW2186" s="1">
        <v>0.84</v>
      </c>
    </row>
    <row r="2187" spans="255:257" x14ac:dyDescent="0.2">
      <c r="IU2187" s="8">
        <v>37165</v>
      </c>
      <c r="IV2187" s="6">
        <v>44.642857142857132</v>
      </c>
      <c r="IW2187" s="1">
        <v>0.84</v>
      </c>
    </row>
    <row r="2188" spans="255:257" x14ac:dyDescent="0.2">
      <c r="IU2188" s="8">
        <v>37166</v>
      </c>
      <c r="IV2188" s="6">
        <v>44.642857142857132</v>
      </c>
      <c r="IW2188" s="1">
        <v>0.84</v>
      </c>
    </row>
    <row r="2189" spans="255:257" x14ac:dyDescent="0.2">
      <c r="IU2189" s="8">
        <v>37167</v>
      </c>
      <c r="IV2189" s="6">
        <v>61.81818181818182</v>
      </c>
      <c r="IW2189" s="1">
        <v>0.93</v>
      </c>
    </row>
    <row r="2190" spans="255:257" x14ac:dyDescent="0.2">
      <c r="IU2190" s="8">
        <v>37168</v>
      </c>
      <c r="IV2190" s="6">
        <v>29.166666666666671</v>
      </c>
      <c r="IW2190" s="1">
        <v>0.8</v>
      </c>
    </row>
    <row r="2191" spans="255:257" x14ac:dyDescent="0.2">
      <c r="IU2191" s="8">
        <v>37169</v>
      </c>
      <c r="IV2191" s="6">
        <v>29.166666666666671</v>
      </c>
      <c r="IW2191" s="1">
        <v>0.8</v>
      </c>
    </row>
    <row r="2192" spans="255:257" x14ac:dyDescent="0.2">
      <c r="IU2192" s="8">
        <v>37172</v>
      </c>
      <c r="IV2192" s="6">
        <v>32.558139534883722</v>
      </c>
      <c r="IW2192" s="1">
        <v>0.8</v>
      </c>
    </row>
    <row r="2193" spans="255:257" x14ac:dyDescent="0.2">
      <c r="IU2193" s="8">
        <v>37173</v>
      </c>
      <c r="IV2193" s="6">
        <v>29.268292682926841</v>
      </c>
      <c r="IW2193" s="1">
        <v>0.8</v>
      </c>
    </row>
    <row r="2194" spans="255:257" x14ac:dyDescent="0.2">
      <c r="IU2194" s="8">
        <v>37174</v>
      </c>
      <c r="IV2194" s="6">
        <v>38.709677419354847</v>
      </c>
      <c r="IW2194" s="1">
        <v>0.8</v>
      </c>
    </row>
    <row r="2195" spans="255:257" x14ac:dyDescent="0.2">
      <c r="IU2195" s="8">
        <v>37175</v>
      </c>
      <c r="IV2195" s="6">
        <v>46.153846153846168</v>
      </c>
      <c r="IW2195" s="1">
        <v>0.8</v>
      </c>
    </row>
    <row r="2196" spans="255:257" x14ac:dyDescent="0.2">
      <c r="IU2196" s="8">
        <v>37176</v>
      </c>
      <c r="IV2196" s="6">
        <v>48</v>
      </c>
      <c r="IW2196" s="1">
        <v>0.8</v>
      </c>
    </row>
    <row r="2197" spans="255:257" x14ac:dyDescent="0.2">
      <c r="IU2197" s="8">
        <v>37179</v>
      </c>
      <c r="IV2197" s="6">
        <v>48</v>
      </c>
      <c r="IW2197" s="1">
        <v>0.8</v>
      </c>
    </row>
    <row r="2198" spans="255:257" x14ac:dyDescent="0.2">
      <c r="IU2198" s="8">
        <v>37180</v>
      </c>
      <c r="IV2198" s="6">
        <v>48</v>
      </c>
      <c r="IW2198" s="1">
        <v>0.8</v>
      </c>
    </row>
    <row r="2199" spans="255:257" x14ac:dyDescent="0.2">
      <c r="IU2199" s="8">
        <v>37181</v>
      </c>
      <c r="IV2199" s="6">
        <v>48</v>
      </c>
      <c r="IW2199" s="1">
        <v>0.8</v>
      </c>
    </row>
    <row r="2200" spans="255:257" x14ac:dyDescent="0.2">
      <c r="IU2200" s="8">
        <v>37182</v>
      </c>
      <c r="IV2200" s="6">
        <v>40.909090909090935</v>
      </c>
      <c r="IW2200" s="1">
        <v>0.8</v>
      </c>
    </row>
    <row r="2201" spans="255:257" x14ac:dyDescent="0.2">
      <c r="IU2201" s="8">
        <v>37183</v>
      </c>
      <c r="IV2201" s="6">
        <v>28.125000000000014</v>
      </c>
      <c r="IW2201" s="1">
        <v>0.7</v>
      </c>
    </row>
    <row r="2202" spans="255:257" x14ac:dyDescent="0.2">
      <c r="IU2202" s="8">
        <v>37186</v>
      </c>
      <c r="IV2202" s="6">
        <v>28.125000000000014</v>
      </c>
      <c r="IW2202" s="1">
        <v>0.7</v>
      </c>
    </row>
    <row r="2203" spans="255:257" x14ac:dyDescent="0.2">
      <c r="IU2203" s="8">
        <v>37187</v>
      </c>
      <c r="IV2203" s="6">
        <v>30.303030303030312</v>
      </c>
      <c r="IW2203" s="1">
        <v>0.8</v>
      </c>
    </row>
    <row r="2204" spans="255:257" x14ac:dyDescent="0.2">
      <c r="IU2204" s="8">
        <v>37188</v>
      </c>
      <c r="IV2204" s="6">
        <v>43.478260869565219</v>
      </c>
      <c r="IW2204" s="1">
        <v>0.77</v>
      </c>
    </row>
    <row r="2205" spans="255:257" x14ac:dyDescent="0.2">
      <c r="IU2205" s="8">
        <v>37189</v>
      </c>
      <c r="IV2205" s="6">
        <v>50</v>
      </c>
      <c r="IW2205" s="1">
        <v>0.8</v>
      </c>
    </row>
    <row r="2206" spans="255:257" x14ac:dyDescent="0.2">
      <c r="IU2206" s="8">
        <v>37190</v>
      </c>
      <c r="IV2206" s="6">
        <v>50</v>
      </c>
      <c r="IW2206" s="1">
        <v>0.8</v>
      </c>
    </row>
    <row r="2207" spans="255:257" x14ac:dyDescent="0.2">
      <c r="IU2207" s="8">
        <v>37193</v>
      </c>
      <c r="IV2207" s="6">
        <v>50</v>
      </c>
      <c r="IW2207" s="1">
        <v>0.8</v>
      </c>
    </row>
    <row r="2208" spans="255:257" x14ac:dyDescent="0.2">
      <c r="IU2208" s="8">
        <v>37194</v>
      </c>
      <c r="IV2208" s="6">
        <v>44.827586206896555</v>
      </c>
      <c r="IW2208" s="1">
        <v>0.77</v>
      </c>
    </row>
    <row r="2209" spans="255:257" x14ac:dyDescent="0.2">
      <c r="IU2209" s="8">
        <v>37195</v>
      </c>
      <c r="IV2209" s="6">
        <v>44.827586206896555</v>
      </c>
      <c r="IW2209" s="1">
        <v>0.77</v>
      </c>
    </row>
    <row r="2210" spans="255:257" x14ac:dyDescent="0.2">
      <c r="IU2210" s="8">
        <v>37196</v>
      </c>
      <c r="IV2210" s="6">
        <v>46.666666666666664</v>
      </c>
      <c r="IW2210" s="1">
        <v>0.78</v>
      </c>
    </row>
    <row r="2211" spans="255:257" x14ac:dyDescent="0.2">
      <c r="IU2211" s="8">
        <v>37197</v>
      </c>
      <c r="IV2211" s="6">
        <v>46.666666666666664</v>
      </c>
      <c r="IW2211" s="1">
        <v>0.78</v>
      </c>
    </row>
    <row r="2212" spans="255:257" x14ac:dyDescent="0.2">
      <c r="IU2212" s="8">
        <v>37200</v>
      </c>
      <c r="IV2212" s="6">
        <v>46.666666666666664</v>
      </c>
      <c r="IW2212" s="1">
        <v>0.78</v>
      </c>
    </row>
    <row r="2213" spans="255:257" x14ac:dyDescent="0.2">
      <c r="IU2213" s="8">
        <v>37201</v>
      </c>
      <c r="IV2213" s="6">
        <v>46.666666666666664</v>
      </c>
      <c r="IW2213" s="1">
        <v>0.78</v>
      </c>
    </row>
    <row r="2214" spans="255:257" x14ac:dyDescent="0.2">
      <c r="IU2214" s="8">
        <v>37202</v>
      </c>
      <c r="IV2214" s="6">
        <v>46.666666666666664</v>
      </c>
      <c r="IW2214" s="1">
        <v>0.78</v>
      </c>
    </row>
    <row r="2215" spans="255:257" x14ac:dyDescent="0.2">
      <c r="IU2215" s="8">
        <v>37203</v>
      </c>
      <c r="IV2215" s="6">
        <v>70</v>
      </c>
      <c r="IW2215" s="1">
        <v>0.78</v>
      </c>
    </row>
    <row r="2216" spans="255:257" x14ac:dyDescent="0.2">
      <c r="IU2216" s="8">
        <v>37204</v>
      </c>
      <c r="IV2216" s="6">
        <v>70</v>
      </c>
      <c r="IW2216" s="1">
        <v>0.78</v>
      </c>
    </row>
    <row r="2217" spans="255:257" x14ac:dyDescent="0.2">
      <c r="IU2217" s="8">
        <v>37207</v>
      </c>
      <c r="IV2217" s="6">
        <v>40</v>
      </c>
      <c r="IW2217" s="1">
        <v>0.78</v>
      </c>
    </row>
    <row r="2218" spans="255:257" x14ac:dyDescent="0.2">
      <c r="IU2218" s="8">
        <v>37208</v>
      </c>
      <c r="IV2218" s="6">
        <v>78.571428571428555</v>
      </c>
      <c r="IW2218" s="1">
        <v>0.85</v>
      </c>
    </row>
    <row r="2219" spans="255:257" x14ac:dyDescent="0.2">
      <c r="IU2219" s="8">
        <v>37209</v>
      </c>
      <c r="IV2219" s="6">
        <v>72.727272727272691</v>
      </c>
      <c r="IW2219" s="1">
        <v>0.85</v>
      </c>
    </row>
    <row r="2220" spans="255:257" x14ac:dyDescent="0.2">
      <c r="IU2220" s="8">
        <v>37210</v>
      </c>
      <c r="IV2220" s="6">
        <v>72.727272727272691</v>
      </c>
      <c r="IW2220" s="1">
        <v>0.85</v>
      </c>
    </row>
    <row r="2221" spans="255:257" x14ac:dyDescent="0.2">
      <c r="IU2221" s="8">
        <v>37211</v>
      </c>
      <c r="IV2221" s="6">
        <v>72.727272727272691</v>
      </c>
      <c r="IW2221" s="1">
        <v>0.85</v>
      </c>
    </row>
    <row r="2222" spans="255:257" x14ac:dyDescent="0.2">
      <c r="IU2222" s="8">
        <v>37214</v>
      </c>
      <c r="IV2222" s="6">
        <v>100</v>
      </c>
      <c r="IW2222" s="1">
        <v>0.85</v>
      </c>
    </row>
    <row r="2223" spans="255:257" x14ac:dyDescent="0.2">
      <c r="IU2223" s="8">
        <v>37215</v>
      </c>
      <c r="IV2223" s="6">
        <v>44.444444444444436</v>
      </c>
      <c r="IW2223" s="1">
        <v>0.75</v>
      </c>
    </row>
    <row r="2224" spans="255:257" x14ac:dyDescent="0.2">
      <c r="IU2224" s="8">
        <v>37216</v>
      </c>
      <c r="IV2224" s="6">
        <v>41.176470588235283</v>
      </c>
      <c r="IW2224" s="1">
        <v>0.75</v>
      </c>
    </row>
    <row r="2225" spans="255:257" x14ac:dyDescent="0.2">
      <c r="IU2225" s="8">
        <v>37218</v>
      </c>
      <c r="IV2225" s="6">
        <v>41.176470588235283</v>
      </c>
      <c r="IW2225" s="1">
        <v>0.75</v>
      </c>
    </row>
    <row r="2226" spans="255:257" x14ac:dyDescent="0.2">
      <c r="IU2226" s="8">
        <v>37221</v>
      </c>
      <c r="IV2226" s="6">
        <v>38.888888888888879</v>
      </c>
      <c r="IW2226" s="1">
        <v>0.74</v>
      </c>
    </row>
    <row r="2227" spans="255:257" x14ac:dyDescent="0.2">
      <c r="IU2227" s="8">
        <v>37222</v>
      </c>
      <c r="IV2227" s="6">
        <v>33.333333333333314</v>
      </c>
      <c r="IW2227" s="1">
        <v>0.71</v>
      </c>
    </row>
    <row r="2228" spans="255:257" x14ac:dyDescent="0.2">
      <c r="IU2228" s="8">
        <v>37223</v>
      </c>
      <c r="IV2228" s="6">
        <v>33.333333333333314</v>
      </c>
      <c r="IW2228" s="1">
        <v>0.71</v>
      </c>
    </row>
    <row r="2229" spans="255:257" x14ac:dyDescent="0.2">
      <c r="IU2229" s="8">
        <v>37224</v>
      </c>
      <c r="IV2229" s="6">
        <v>31.818181818181799</v>
      </c>
      <c r="IW2229" s="1">
        <v>0.7</v>
      </c>
    </row>
    <row r="2230" spans="255:257" x14ac:dyDescent="0.2">
      <c r="IU2230" s="8">
        <v>37225</v>
      </c>
      <c r="IV2230" s="6">
        <v>34.782608695652158</v>
      </c>
      <c r="IW2230" s="1">
        <v>0.71</v>
      </c>
    </row>
    <row r="2231" spans="255:257" x14ac:dyDescent="0.2">
      <c r="IU2231" s="8">
        <v>37228</v>
      </c>
      <c r="IV2231" s="6">
        <v>23.52941176470587</v>
      </c>
      <c r="IW2231" s="1">
        <v>0.6</v>
      </c>
    </row>
    <row r="2232" spans="255:257" x14ac:dyDescent="0.2">
      <c r="IU2232" s="8">
        <v>37229</v>
      </c>
      <c r="IV2232" s="6">
        <v>3.7037037037037095</v>
      </c>
      <c r="IW2232" s="1">
        <v>0.6</v>
      </c>
    </row>
    <row r="2233" spans="255:257" x14ac:dyDescent="0.2">
      <c r="IU2233" s="8">
        <v>37230</v>
      </c>
      <c r="IV2233" s="6">
        <v>3.448275862068968</v>
      </c>
      <c r="IW2233" s="1">
        <v>0.57999999999999996</v>
      </c>
    </row>
    <row r="2234" spans="255:257" x14ac:dyDescent="0.2">
      <c r="IU2234" s="8">
        <v>37231</v>
      </c>
      <c r="IV2234" s="6">
        <v>3.448275862068968</v>
      </c>
      <c r="IW2234" s="1">
        <v>0.57999999999999996</v>
      </c>
    </row>
    <row r="2235" spans="255:257" x14ac:dyDescent="0.2">
      <c r="IU2235" s="8">
        <v>37232</v>
      </c>
      <c r="IV2235" s="6">
        <v>2.7777777777777857</v>
      </c>
      <c r="IW2235" s="1">
        <v>0.51</v>
      </c>
    </row>
    <row r="2236" spans="255:257" x14ac:dyDescent="0.2">
      <c r="IU2236" s="8">
        <v>37235</v>
      </c>
      <c r="IV2236" s="6">
        <v>2.7027027027027088</v>
      </c>
      <c r="IW2236" s="1">
        <v>0.5</v>
      </c>
    </row>
    <row r="2237" spans="255:257" x14ac:dyDescent="0.2">
      <c r="IU2237" s="8">
        <v>37236</v>
      </c>
      <c r="IV2237" s="6">
        <v>2.941176470588232</v>
      </c>
      <c r="IW2237" s="1">
        <v>0.43</v>
      </c>
    </row>
    <row r="2238" spans="255:257" x14ac:dyDescent="0.2">
      <c r="IU2238" s="8">
        <v>37237</v>
      </c>
      <c r="IV2238" s="6">
        <v>21.428571428571431</v>
      </c>
      <c r="IW2238" s="1">
        <v>0.51</v>
      </c>
    </row>
    <row r="2239" spans="255:257" x14ac:dyDescent="0.2">
      <c r="IU2239" s="8">
        <v>37238</v>
      </c>
      <c r="IV2239" s="6">
        <v>21.428571428571431</v>
      </c>
      <c r="IW2239" s="1">
        <v>0.51</v>
      </c>
    </row>
    <row r="2240" spans="255:257" x14ac:dyDescent="0.2">
      <c r="IU2240" s="8">
        <v>37239</v>
      </c>
      <c r="IV2240" s="6">
        <v>21.951219512195124</v>
      </c>
      <c r="IW2240" s="1">
        <v>0.51</v>
      </c>
    </row>
    <row r="2241" spans="255:257" x14ac:dyDescent="0.2">
      <c r="IU2241" s="8">
        <v>37242</v>
      </c>
      <c r="IV2241" s="6">
        <v>23.07692307692308</v>
      </c>
      <c r="IW2241" s="1">
        <v>0.5</v>
      </c>
    </row>
    <row r="2242" spans="255:257" x14ac:dyDescent="0.2">
      <c r="IU2242" s="8">
        <v>37243</v>
      </c>
      <c r="IV2242" s="6">
        <v>19.565217391304344</v>
      </c>
      <c r="IW2242" s="1">
        <v>0.43</v>
      </c>
    </row>
    <row r="2243" spans="255:257" x14ac:dyDescent="0.2">
      <c r="IU2243" s="8">
        <v>37244</v>
      </c>
      <c r="IV2243" s="6">
        <v>20</v>
      </c>
      <c r="IW2243" s="1">
        <v>0.43</v>
      </c>
    </row>
    <row r="2244" spans="255:257" x14ac:dyDescent="0.2">
      <c r="IU2244" s="8">
        <v>37245</v>
      </c>
      <c r="IV2244" s="6">
        <v>18.181818181818187</v>
      </c>
      <c r="IW2244" s="1">
        <v>0.43</v>
      </c>
    </row>
    <row r="2245" spans="255:257" x14ac:dyDescent="0.2">
      <c r="IU2245" s="8">
        <v>37246</v>
      </c>
      <c r="IV2245" s="6">
        <v>24.242424242424249</v>
      </c>
      <c r="IW2245" s="1">
        <v>0.43</v>
      </c>
    </row>
    <row r="2246" spans="255:257" x14ac:dyDescent="0.2">
      <c r="IU2246" s="8">
        <v>37249</v>
      </c>
      <c r="IV2246" s="6">
        <v>28.571428571428584</v>
      </c>
      <c r="IW2246" s="1">
        <v>0.45</v>
      </c>
    </row>
    <row r="2247" spans="255:257" x14ac:dyDescent="0.2">
      <c r="IU2247" s="8">
        <v>37251</v>
      </c>
      <c r="IV2247" s="6">
        <v>30.303030303030312</v>
      </c>
      <c r="IW2247" s="1">
        <v>0.45</v>
      </c>
    </row>
    <row r="2248" spans="255:257" x14ac:dyDescent="0.2">
      <c r="IU2248" s="8">
        <v>37252</v>
      </c>
      <c r="IV2248" s="6">
        <v>24.390243902439039</v>
      </c>
      <c r="IW2248" s="1">
        <v>0.37</v>
      </c>
    </row>
    <row r="2249" spans="255:257" x14ac:dyDescent="0.2">
      <c r="IU2249" s="8">
        <v>37253</v>
      </c>
      <c r="IV2249" s="6">
        <v>36.842105263157883</v>
      </c>
      <c r="IW2249" s="1">
        <v>0.41</v>
      </c>
    </row>
    <row r="2250" spans="255:257" x14ac:dyDescent="0.2">
      <c r="IU2250" s="8">
        <v>37256</v>
      </c>
      <c r="IV2250" s="6">
        <v>54.901960784313729</v>
      </c>
      <c r="IW2250" s="1">
        <v>0.55000000000000004</v>
      </c>
    </row>
    <row r="2251" spans="255:257" x14ac:dyDescent="0.2">
      <c r="IU2251" s="8">
        <v>37258</v>
      </c>
      <c r="IV2251" s="6">
        <v>63.63636363636364</v>
      </c>
      <c r="IW2251" s="1">
        <v>0.55000000000000004</v>
      </c>
    </row>
    <row r="2252" spans="255:257" x14ac:dyDescent="0.2">
      <c r="IU2252" s="8">
        <v>37259</v>
      </c>
      <c r="IV2252" s="6">
        <v>49.504950495049506</v>
      </c>
      <c r="IW2252" s="1">
        <v>0.50600000000000001</v>
      </c>
    </row>
    <row r="2253" spans="255:257" x14ac:dyDescent="0.2">
      <c r="IU2253" s="8">
        <v>37260</v>
      </c>
      <c r="IV2253" s="6">
        <v>43.478260869565219</v>
      </c>
      <c r="IW2253" s="1">
        <v>0.45</v>
      </c>
    </row>
    <row r="2254" spans="255:257" x14ac:dyDescent="0.2">
      <c r="IU2254" s="8">
        <v>37263</v>
      </c>
      <c r="IV2254" s="6">
        <v>50</v>
      </c>
      <c r="IW2254" s="1">
        <v>0.51</v>
      </c>
    </row>
    <row r="2255" spans="255:257" x14ac:dyDescent="0.2">
      <c r="IU2255" s="8">
        <v>37264</v>
      </c>
      <c r="IV2255" s="6">
        <v>45.614035087719301</v>
      </c>
      <c r="IW2255" s="1">
        <v>0.45</v>
      </c>
    </row>
    <row r="2256" spans="255:257" x14ac:dyDescent="0.2">
      <c r="IU2256" s="8">
        <v>37265</v>
      </c>
      <c r="IV2256" s="6">
        <v>52.941176470588232</v>
      </c>
      <c r="IW2256" s="1">
        <v>0.46</v>
      </c>
    </row>
    <row r="2257" spans="255:257" x14ac:dyDescent="0.2">
      <c r="IU2257" s="8">
        <v>37266</v>
      </c>
      <c r="IV2257" s="6">
        <v>52.941176470588232</v>
      </c>
      <c r="IW2257" s="1">
        <v>0.46</v>
      </c>
    </row>
    <row r="2258" spans="255:257" x14ac:dyDescent="0.2">
      <c r="IU2258" s="8">
        <v>37267</v>
      </c>
      <c r="IV2258" s="6">
        <v>47.368421052631582</v>
      </c>
      <c r="IW2258" s="1">
        <v>0.4</v>
      </c>
    </row>
    <row r="2259" spans="255:257" x14ac:dyDescent="0.2">
      <c r="IU2259" s="8">
        <v>37270</v>
      </c>
      <c r="IV2259" s="6">
        <v>55.882352941176471</v>
      </c>
      <c r="IW2259" s="1">
        <v>0.51</v>
      </c>
    </row>
    <row r="2260" spans="255:257" x14ac:dyDescent="0.2">
      <c r="IU2260" s="8">
        <v>37271</v>
      </c>
      <c r="IV2260" s="6">
        <v>54.545454545454547</v>
      </c>
      <c r="IW2260" s="1">
        <v>0.51</v>
      </c>
    </row>
    <row r="2261" spans="255:257" x14ac:dyDescent="0.2">
      <c r="IU2261" s="8">
        <v>37272</v>
      </c>
      <c r="IV2261" s="6">
        <v>49.315068493150683</v>
      </c>
      <c r="IW2261" s="1">
        <v>0.44</v>
      </c>
    </row>
    <row r="2262" spans="255:257" x14ac:dyDescent="0.2">
      <c r="IU2262" s="8">
        <v>37273</v>
      </c>
      <c r="IV2262" s="6">
        <v>56.060606060606062</v>
      </c>
      <c r="IW2262" s="1">
        <v>0.45</v>
      </c>
    </row>
    <row r="2263" spans="255:257" x14ac:dyDescent="0.2">
      <c r="IU2263" s="8">
        <v>37274</v>
      </c>
      <c r="IV2263" s="6">
        <v>53.225806451612911</v>
      </c>
      <c r="IW2263" s="1">
        <v>0.45</v>
      </c>
    </row>
    <row r="2264" spans="255:257" x14ac:dyDescent="0.2">
      <c r="IU2264" s="8">
        <v>37278</v>
      </c>
      <c r="IV2264" s="6">
        <v>39.583333333333321</v>
      </c>
      <c r="IW2264" s="1">
        <v>0.45</v>
      </c>
    </row>
    <row r="2265" spans="255:257" x14ac:dyDescent="0.2">
      <c r="IU2265" s="8">
        <v>37279</v>
      </c>
      <c r="IV2265" s="6">
        <v>39.583333333333321</v>
      </c>
      <c r="IW2265" s="1">
        <v>0.45</v>
      </c>
    </row>
    <row r="2266" spans="255:257" x14ac:dyDescent="0.2">
      <c r="IU2266" s="8">
        <v>37280</v>
      </c>
      <c r="IV2266" s="6">
        <v>43.577981651376149</v>
      </c>
      <c r="IW2266" s="1">
        <v>0.45</v>
      </c>
    </row>
    <row r="2267" spans="255:257" x14ac:dyDescent="0.2">
      <c r="IU2267" s="8">
        <v>37281</v>
      </c>
      <c r="IV2267" s="6">
        <v>50</v>
      </c>
      <c r="IW2267" s="1">
        <v>0.45</v>
      </c>
    </row>
    <row r="2268" spans="255:257" x14ac:dyDescent="0.2">
      <c r="IU2268" s="8">
        <v>37284</v>
      </c>
      <c r="IV2268" s="6">
        <v>52.500000000000007</v>
      </c>
      <c r="IW2268" s="1">
        <v>0.53</v>
      </c>
    </row>
    <row r="2269" spans="255:257" x14ac:dyDescent="0.2">
      <c r="IU2269" s="8">
        <v>37285</v>
      </c>
      <c r="IV2269" s="6">
        <v>56.756756756756758</v>
      </c>
      <c r="IW2269" s="1">
        <v>0.5</v>
      </c>
    </row>
    <row r="2270" spans="255:257" x14ac:dyDescent="0.2">
      <c r="IU2270" s="8">
        <v>37286</v>
      </c>
      <c r="IV2270" s="6">
        <v>55.555555555555557</v>
      </c>
      <c r="IW2270" s="1">
        <v>0.5</v>
      </c>
    </row>
    <row r="2271" spans="255:257" x14ac:dyDescent="0.2">
      <c r="IU2271" s="8">
        <v>37287</v>
      </c>
      <c r="IV2271" s="6">
        <v>55.555555555555557</v>
      </c>
      <c r="IW2271" s="1">
        <v>0.5</v>
      </c>
    </row>
    <row r="2272" spans="255:257" x14ac:dyDescent="0.2">
      <c r="IU2272" s="8">
        <v>37288</v>
      </c>
      <c r="IV2272" s="6">
        <v>66.666666666666657</v>
      </c>
      <c r="IW2272" s="1">
        <v>0.5</v>
      </c>
    </row>
    <row r="2273" spans="255:257" x14ac:dyDescent="0.2">
      <c r="IU2273" s="8">
        <v>37291</v>
      </c>
      <c r="IV2273" s="6">
        <v>50</v>
      </c>
      <c r="IW2273" s="1">
        <v>0.51</v>
      </c>
    </row>
    <row r="2274" spans="255:257" x14ac:dyDescent="0.2">
      <c r="IU2274" s="8">
        <v>37292</v>
      </c>
      <c r="IV2274" s="6">
        <v>50</v>
      </c>
      <c r="IW2274" s="1">
        <v>0.51</v>
      </c>
    </row>
    <row r="2275" spans="255:257" x14ac:dyDescent="0.2">
      <c r="IU2275" s="8">
        <v>37293</v>
      </c>
      <c r="IV2275" s="6">
        <v>55.555555555555557</v>
      </c>
      <c r="IW2275" s="1">
        <v>0.46</v>
      </c>
    </row>
    <row r="2276" spans="255:257" x14ac:dyDescent="0.2">
      <c r="IU2276" s="8">
        <v>37294</v>
      </c>
      <c r="IV2276" s="6">
        <v>63.636363636363633</v>
      </c>
      <c r="IW2276" s="1">
        <v>0.51</v>
      </c>
    </row>
    <row r="2277" spans="255:257" x14ac:dyDescent="0.2">
      <c r="IU2277" s="8">
        <v>37295</v>
      </c>
      <c r="IV2277" s="6">
        <v>63.636363636363633</v>
      </c>
      <c r="IW2277" s="1">
        <v>0.51</v>
      </c>
    </row>
    <row r="2278" spans="255:257" x14ac:dyDescent="0.2">
      <c r="IU2278" s="8">
        <v>37298</v>
      </c>
      <c r="IV2278" s="6">
        <v>63.636363636363633</v>
      </c>
      <c r="IW2278" s="1">
        <v>0.51</v>
      </c>
    </row>
    <row r="2279" spans="255:257" x14ac:dyDescent="0.2">
      <c r="IU2279" s="8">
        <v>37299</v>
      </c>
      <c r="IV2279" s="6">
        <v>63.636363636363633</v>
      </c>
      <c r="IW2279" s="1">
        <v>0.51</v>
      </c>
    </row>
    <row r="2280" spans="255:257" x14ac:dyDescent="0.2">
      <c r="IU2280" s="8">
        <v>37300</v>
      </c>
      <c r="IV2280" s="6">
        <v>63.636363636363633</v>
      </c>
      <c r="IW2280" s="1">
        <v>0.51</v>
      </c>
    </row>
    <row r="2281" spans="255:257" x14ac:dyDescent="0.2">
      <c r="IU2281" s="8">
        <v>37301</v>
      </c>
      <c r="IV2281" s="6">
        <v>63.636363636363633</v>
      </c>
      <c r="IW2281" s="1">
        <v>0.51</v>
      </c>
    </row>
    <row r="2282" spans="255:257" x14ac:dyDescent="0.2">
      <c r="IU2282" s="8">
        <v>37302</v>
      </c>
      <c r="IV2282" s="6">
        <v>28.571428571428569</v>
      </c>
      <c r="IW2282" s="1">
        <v>0.44</v>
      </c>
    </row>
    <row r="2283" spans="255:257" x14ac:dyDescent="0.2">
      <c r="IU2283" s="8">
        <v>37306</v>
      </c>
      <c r="IV2283" s="6">
        <v>51.999999999999993</v>
      </c>
      <c r="IW2283" s="1">
        <v>0.51</v>
      </c>
    </row>
    <row r="2284" spans="255:257" x14ac:dyDescent="0.2">
      <c r="IU2284" s="8">
        <v>37307</v>
      </c>
      <c r="IV2284" s="6">
        <v>41.935483870967744</v>
      </c>
      <c r="IW2284" s="1">
        <v>0.45</v>
      </c>
    </row>
    <row r="2285" spans="255:257" x14ac:dyDescent="0.2">
      <c r="IU2285" s="8">
        <v>37308</v>
      </c>
      <c r="IV2285" s="6">
        <v>41.935483870967744</v>
      </c>
      <c r="IW2285" s="1">
        <v>0.45</v>
      </c>
    </row>
    <row r="2286" spans="255:257" x14ac:dyDescent="0.2">
      <c r="IU2286" s="8">
        <v>37309</v>
      </c>
      <c r="IV2286" s="6">
        <v>41.935483870967744</v>
      </c>
      <c r="IW2286" s="1">
        <v>0.45</v>
      </c>
    </row>
    <row r="2287" spans="255:257" x14ac:dyDescent="0.2">
      <c r="IU2287" s="8">
        <v>37312</v>
      </c>
      <c r="IV2287" s="6">
        <v>40</v>
      </c>
      <c r="IW2287" s="1">
        <v>0.45</v>
      </c>
    </row>
    <row r="2288" spans="255:257" x14ac:dyDescent="0.2">
      <c r="IU2288" s="8">
        <v>37313</v>
      </c>
      <c r="IV2288" s="6">
        <v>40</v>
      </c>
      <c r="IW2288" s="1">
        <v>0.45</v>
      </c>
    </row>
    <row r="2289" spans="255:257" x14ac:dyDescent="0.2">
      <c r="IU2289" s="8">
        <v>37314</v>
      </c>
      <c r="IV2289" s="6">
        <v>40</v>
      </c>
      <c r="IW2289" s="1">
        <v>0.4</v>
      </c>
    </row>
    <row r="2290" spans="255:257" x14ac:dyDescent="0.2">
      <c r="IU2290" s="8">
        <v>37315</v>
      </c>
      <c r="IV2290" s="6">
        <v>45.454545454545453</v>
      </c>
      <c r="IW2290" s="1">
        <v>0.48</v>
      </c>
    </row>
    <row r="2291" spans="255:257" x14ac:dyDescent="0.2">
      <c r="IU2291" s="8">
        <v>37316</v>
      </c>
      <c r="IV2291" s="6">
        <v>45.454545454545453</v>
      </c>
      <c r="IW2291" s="1">
        <v>0.48</v>
      </c>
    </row>
    <row r="2292" spans="255:257" x14ac:dyDescent="0.2">
      <c r="IU2292" s="8">
        <v>37319</v>
      </c>
      <c r="IV2292" s="6">
        <v>45.454545454545453</v>
      </c>
      <c r="IW2292" s="1">
        <v>0.48</v>
      </c>
    </row>
    <row r="2293" spans="255:257" x14ac:dyDescent="0.2">
      <c r="IU2293" s="8">
        <v>37320</v>
      </c>
      <c r="IV2293" s="6">
        <v>45.454545454545453</v>
      </c>
      <c r="IW2293" s="1">
        <v>0.48</v>
      </c>
    </row>
    <row r="2294" spans="255:257" x14ac:dyDescent="0.2">
      <c r="IU2294" s="8">
        <v>37321</v>
      </c>
      <c r="IV2294" s="6">
        <v>45.454545454545453</v>
      </c>
      <c r="IW2294" s="1">
        <v>0.48</v>
      </c>
    </row>
    <row r="2295" spans="255:257" x14ac:dyDescent="0.2">
      <c r="IU2295" s="8">
        <v>37322</v>
      </c>
      <c r="IV2295" s="6">
        <v>41.666666666666671</v>
      </c>
      <c r="IW2295" s="1">
        <v>0.45</v>
      </c>
    </row>
    <row r="2296" spans="255:257" x14ac:dyDescent="0.2">
      <c r="IU2296" s="8">
        <v>37323</v>
      </c>
      <c r="IV2296" s="6">
        <v>51.724137931034484</v>
      </c>
      <c r="IW2296" s="1">
        <v>0.45</v>
      </c>
    </row>
    <row r="2297" spans="255:257" x14ac:dyDescent="0.2">
      <c r="IU2297" s="8">
        <v>37326</v>
      </c>
      <c r="IV2297" s="6">
        <v>36.36363636363636</v>
      </c>
      <c r="IW2297" s="1">
        <v>0.45</v>
      </c>
    </row>
    <row r="2298" spans="255:257" x14ac:dyDescent="0.2">
      <c r="IU2298" s="8">
        <v>37327</v>
      </c>
      <c r="IV2298" s="6">
        <v>55.55555555555555</v>
      </c>
      <c r="IW2298" s="1">
        <v>0.47</v>
      </c>
    </row>
    <row r="2299" spans="255:257" x14ac:dyDescent="0.2">
      <c r="IU2299" s="8">
        <v>37328</v>
      </c>
      <c r="IV2299" s="6">
        <v>55.55555555555555</v>
      </c>
      <c r="IW2299" s="1">
        <v>0.47</v>
      </c>
    </row>
    <row r="2300" spans="255:257" x14ac:dyDescent="0.2">
      <c r="IU2300" s="8">
        <v>37329</v>
      </c>
      <c r="IV2300" s="6">
        <v>60</v>
      </c>
      <c r="IW2300" s="1">
        <v>0.49</v>
      </c>
    </row>
    <row r="2301" spans="255:257" x14ac:dyDescent="0.2">
      <c r="IU2301" s="8">
        <v>37330</v>
      </c>
      <c r="IV2301" s="6">
        <v>68</v>
      </c>
      <c r="IW2301" s="1">
        <v>0.54</v>
      </c>
    </row>
    <row r="2302" spans="255:257" x14ac:dyDescent="0.2">
      <c r="IU2302" s="8">
        <v>37333</v>
      </c>
      <c r="IV2302" s="6">
        <v>54.838709677419345</v>
      </c>
      <c r="IW2302" s="1">
        <v>0.48</v>
      </c>
    </row>
    <row r="2303" spans="255:257" x14ac:dyDescent="0.2">
      <c r="IU2303" s="8">
        <v>37334</v>
      </c>
      <c r="IV2303" s="6">
        <v>65.384615384615387</v>
      </c>
      <c r="IW2303" s="1">
        <v>0.48</v>
      </c>
    </row>
    <row r="2304" spans="255:257" x14ac:dyDescent="0.2">
      <c r="IU2304" s="8">
        <v>37335</v>
      </c>
      <c r="IV2304" s="6">
        <v>50</v>
      </c>
      <c r="IW2304" s="1">
        <v>0.48</v>
      </c>
    </row>
    <row r="2305" spans="255:257" x14ac:dyDescent="0.2">
      <c r="IU2305" s="8">
        <v>37336</v>
      </c>
      <c r="IV2305" s="6">
        <v>45.000000000000014</v>
      </c>
      <c r="IW2305" s="1">
        <v>0.46</v>
      </c>
    </row>
    <row r="2306" spans="255:257" x14ac:dyDescent="0.2">
      <c r="IU2306" s="8">
        <v>37337</v>
      </c>
      <c r="IV2306" s="6">
        <v>50</v>
      </c>
      <c r="IW2306" s="1">
        <v>0.48</v>
      </c>
    </row>
    <row r="2307" spans="255:257" x14ac:dyDescent="0.2">
      <c r="IU2307" s="8">
        <v>37340</v>
      </c>
      <c r="IV2307" s="6">
        <v>37.931034482758619</v>
      </c>
      <c r="IW2307" s="1">
        <v>0.41</v>
      </c>
    </row>
    <row r="2308" spans="255:257" x14ac:dyDescent="0.2">
      <c r="IU2308" s="8">
        <v>37341</v>
      </c>
      <c r="IV2308" s="6">
        <v>37.931034482758619</v>
      </c>
      <c r="IW2308" s="1">
        <v>0.41</v>
      </c>
    </row>
    <row r="2309" spans="255:257" x14ac:dyDescent="0.2">
      <c r="IU2309" s="8">
        <v>37342</v>
      </c>
      <c r="IV2309" s="6">
        <v>42.307692307692292</v>
      </c>
      <c r="IW2309" s="1">
        <v>0.41</v>
      </c>
    </row>
    <row r="2310" spans="255:257" x14ac:dyDescent="0.2">
      <c r="IU2310" s="8">
        <v>37343</v>
      </c>
      <c r="IV2310" s="6">
        <v>53.124999999999993</v>
      </c>
      <c r="IW2310" s="1">
        <v>0.47</v>
      </c>
    </row>
    <row r="2311" spans="255:257" x14ac:dyDescent="0.2">
      <c r="IU2311" s="8">
        <v>37347</v>
      </c>
      <c r="IV2311" s="6">
        <v>53.124999999999993</v>
      </c>
      <c r="IW2311" s="1">
        <v>0.47</v>
      </c>
    </row>
    <row r="2312" spans="255:257" x14ac:dyDescent="0.2">
      <c r="IU2312" s="8">
        <v>37348</v>
      </c>
      <c r="IV2312" s="6">
        <v>50</v>
      </c>
      <c r="IW2312" s="1">
        <v>0.47</v>
      </c>
    </row>
    <row r="2313" spans="255:257" x14ac:dyDescent="0.2">
      <c r="IU2313" s="8">
        <v>37349</v>
      </c>
      <c r="IV2313" s="6">
        <v>53.125000000000007</v>
      </c>
      <c r="IW2313" s="1">
        <v>0.49</v>
      </c>
    </row>
    <row r="2314" spans="255:257" x14ac:dyDescent="0.2">
      <c r="IU2314" s="8">
        <v>37350</v>
      </c>
      <c r="IV2314" s="6">
        <v>50</v>
      </c>
      <c r="IW2314" s="1">
        <v>0.49</v>
      </c>
    </row>
    <row r="2315" spans="255:257" x14ac:dyDescent="0.2">
      <c r="IU2315" s="8">
        <v>37351</v>
      </c>
      <c r="IV2315" s="6">
        <v>39.999999999999993</v>
      </c>
      <c r="IW2315" s="1">
        <v>0.49</v>
      </c>
    </row>
    <row r="2316" spans="255:257" x14ac:dyDescent="0.2">
      <c r="IU2316" s="8">
        <v>37354</v>
      </c>
      <c r="IV2316" s="6">
        <v>39.999999999999993</v>
      </c>
      <c r="IW2316" s="1">
        <v>0.43</v>
      </c>
    </row>
    <row r="2317" spans="255:257" x14ac:dyDescent="0.2">
      <c r="IU2317" s="8">
        <v>37355</v>
      </c>
      <c r="IV2317" s="6">
        <v>48.275862068965509</v>
      </c>
      <c r="IW2317" s="1">
        <v>0.47</v>
      </c>
    </row>
    <row r="2318" spans="255:257" x14ac:dyDescent="0.2">
      <c r="IU2318" s="8">
        <v>37356</v>
      </c>
      <c r="IV2318" s="6">
        <v>43.75</v>
      </c>
      <c r="IW2318" s="1">
        <v>0.44</v>
      </c>
    </row>
    <row r="2319" spans="255:257" x14ac:dyDescent="0.2">
      <c r="IU2319" s="8">
        <v>37357</v>
      </c>
      <c r="IV2319" s="6">
        <v>46.666666666666664</v>
      </c>
      <c r="IW2319" s="1">
        <v>0.44</v>
      </c>
    </row>
    <row r="2320" spans="255:257" x14ac:dyDescent="0.2">
      <c r="IU2320" s="8">
        <v>37358</v>
      </c>
      <c r="IV2320" s="6">
        <v>50</v>
      </c>
      <c r="IW2320" s="1">
        <v>0.48</v>
      </c>
    </row>
    <row r="2321" spans="255:257" x14ac:dyDescent="0.2">
      <c r="IU2321" s="8">
        <v>37361</v>
      </c>
      <c r="IV2321" s="6">
        <v>64</v>
      </c>
      <c r="IW2321" s="1">
        <v>0.48</v>
      </c>
    </row>
    <row r="2322" spans="255:257" x14ac:dyDescent="0.2">
      <c r="IU2322" s="8">
        <v>37362</v>
      </c>
      <c r="IV2322" s="6">
        <v>64</v>
      </c>
      <c r="IW2322" s="1">
        <v>0.48</v>
      </c>
    </row>
    <row r="2323" spans="255:257" x14ac:dyDescent="0.2">
      <c r="IU2323" s="8">
        <v>37363</v>
      </c>
      <c r="IV2323" s="6">
        <v>64</v>
      </c>
      <c r="IW2323" s="1">
        <v>0.48</v>
      </c>
    </row>
    <row r="2324" spans="255:257" x14ac:dyDescent="0.2">
      <c r="IU2324" s="8">
        <v>37364</v>
      </c>
      <c r="IV2324" s="6">
        <v>47.619047619047628</v>
      </c>
      <c r="IW2324" s="1">
        <v>0.46</v>
      </c>
    </row>
    <row r="2325" spans="255:257" x14ac:dyDescent="0.2">
      <c r="IU2325" s="8">
        <v>37365</v>
      </c>
      <c r="IV2325" s="6">
        <v>52.173913043478258</v>
      </c>
      <c r="IW2325" s="1">
        <v>0.48</v>
      </c>
    </row>
    <row r="2326" spans="255:257" x14ac:dyDescent="0.2">
      <c r="IU2326" s="8">
        <v>37368</v>
      </c>
      <c r="IV2326" s="6">
        <v>56.000000000000014</v>
      </c>
      <c r="IW2326" s="1">
        <v>0.5</v>
      </c>
    </row>
    <row r="2327" spans="255:257" x14ac:dyDescent="0.2">
      <c r="IU2327" s="8">
        <v>37369</v>
      </c>
      <c r="IV2327" s="6">
        <v>52.173913043478258</v>
      </c>
      <c r="IW2327" s="1">
        <v>0.5</v>
      </c>
    </row>
    <row r="2328" spans="255:257" x14ac:dyDescent="0.2">
      <c r="IU2328" s="8">
        <v>37370</v>
      </c>
      <c r="IV2328" s="6">
        <v>44.444444444444443</v>
      </c>
      <c r="IW2328" s="1">
        <v>0.46</v>
      </c>
    </row>
    <row r="2329" spans="255:257" x14ac:dyDescent="0.2">
      <c r="IU2329" s="8">
        <v>37371</v>
      </c>
      <c r="IV2329" s="6">
        <v>44.444444444444443</v>
      </c>
      <c r="IW2329" s="1">
        <v>0.46</v>
      </c>
    </row>
    <row r="2330" spans="255:257" x14ac:dyDescent="0.2">
      <c r="IU2330" s="8">
        <v>37372</v>
      </c>
      <c r="IV2330" s="6">
        <v>59.090909090909093</v>
      </c>
      <c r="IW2330" s="1">
        <v>0.47</v>
      </c>
    </row>
    <row r="2331" spans="255:257" x14ac:dyDescent="0.2">
      <c r="IU2331" s="8">
        <v>37375</v>
      </c>
      <c r="IV2331" s="6">
        <v>42.857142857142854</v>
      </c>
      <c r="IW2331" s="1">
        <v>0.44</v>
      </c>
    </row>
    <row r="2332" spans="255:257" x14ac:dyDescent="0.2">
      <c r="IU2332" s="8">
        <v>37376</v>
      </c>
      <c r="IV2332" s="6">
        <v>55.000000000000014</v>
      </c>
      <c r="IW2332" s="1">
        <v>0.46</v>
      </c>
    </row>
    <row r="2333" spans="255:257" x14ac:dyDescent="0.2">
      <c r="IU2333" s="8">
        <v>37377</v>
      </c>
      <c r="IV2333" s="6">
        <v>64</v>
      </c>
      <c r="IW2333" s="1">
        <v>0.51</v>
      </c>
    </row>
    <row r="2334" spans="255:257" x14ac:dyDescent="0.2">
      <c r="IU2334" s="8">
        <v>37378</v>
      </c>
      <c r="IV2334" s="6">
        <v>66.666666666666671</v>
      </c>
      <c r="IW2334" s="1">
        <v>0.56999999999999995</v>
      </c>
    </row>
    <row r="2335" spans="255:257" x14ac:dyDescent="0.2">
      <c r="IU2335" s="8">
        <v>37379</v>
      </c>
      <c r="IV2335" s="6">
        <v>64.285714285714306</v>
      </c>
      <c r="IW2335" s="1">
        <v>0.56000000000000005</v>
      </c>
    </row>
    <row r="2336" spans="255:257" x14ac:dyDescent="0.2">
      <c r="IU2336" s="8">
        <v>37382</v>
      </c>
      <c r="IV2336" s="6">
        <v>52.941176470588232</v>
      </c>
      <c r="IW2336" s="1">
        <v>0.5</v>
      </c>
    </row>
    <row r="2337" spans="255:257" x14ac:dyDescent="0.2">
      <c r="IU2337" s="8">
        <v>37383</v>
      </c>
      <c r="IV2337" s="6">
        <v>52.941176470588232</v>
      </c>
      <c r="IW2337" s="1">
        <v>0.5</v>
      </c>
    </row>
    <row r="2338" spans="255:257" x14ac:dyDescent="0.2">
      <c r="IU2338" s="8">
        <v>37384</v>
      </c>
      <c r="IV2338" s="6">
        <v>65</v>
      </c>
      <c r="IW2338" s="1">
        <v>0.57999999999999996</v>
      </c>
    </row>
    <row r="2339" spans="255:257" x14ac:dyDescent="0.2">
      <c r="IU2339" s="8">
        <v>37385</v>
      </c>
      <c r="IV2339" s="6">
        <v>66.666666666666686</v>
      </c>
      <c r="IW2339" s="1">
        <v>0.62</v>
      </c>
    </row>
    <row r="2340" spans="255:257" x14ac:dyDescent="0.2">
      <c r="IU2340" s="8">
        <v>37386</v>
      </c>
      <c r="IV2340" s="6">
        <v>67.441860465116292</v>
      </c>
      <c r="IW2340" s="1">
        <v>0.65</v>
      </c>
    </row>
    <row r="2341" spans="255:257" x14ac:dyDescent="0.2">
      <c r="IU2341" s="8">
        <v>37389</v>
      </c>
      <c r="IV2341" s="6">
        <v>72.54901960784315</v>
      </c>
      <c r="IW2341" s="1">
        <v>0.73</v>
      </c>
    </row>
    <row r="2342" spans="255:257" x14ac:dyDescent="0.2">
      <c r="IU2342" s="8">
        <v>37390</v>
      </c>
      <c r="IV2342" s="6">
        <v>83.333333333333343</v>
      </c>
      <c r="IW2342" s="1">
        <v>0.86</v>
      </c>
    </row>
    <row r="2343" spans="255:257" x14ac:dyDescent="0.2">
      <c r="IU2343" s="8">
        <v>37391</v>
      </c>
      <c r="IV2343" s="6">
        <v>83.870967741935488</v>
      </c>
      <c r="IW2343" s="1">
        <v>0.88</v>
      </c>
    </row>
    <row r="2344" spans="255:257" x14ac:dyDescent="0.2">
      <c r="IU2344" s="8">
        <v>37392</v>
      </c>
      <c r="IV2344" s="6">
        <v>79.6875</v>
      </c>
      <c r="IW2344" s="1">
        <v>0.85</v>
      </c>
    </row>
    <row r="2345" spans="255:257" x14ac:dyDescent="0.2">
      <c r="IU2345" s="8">
        <v>37393</v>
      </c>
      <c r="IV2345" s="6">
        <v>84.848484848484844</v>
      </c>
      <c r="IW2345" s="1">
        <v>0.9</v>
      </c>
    </row>
    <row r="2346" spans="255:257" x14ac:dyDescent="0.2">
      <c r="IU2346" s="8">
        <v>37396</v>
      </c>
      <c r="IV2346" s="6">
        <v>84.375</v>
      </c>
      <c r="IW2346" s="1">
        <v>0.9</v>
      </c>
    </row>
    <row r="2347" spans="255:257" x14ac:dyDescent="0.2">
      <c r="IU2347" s="8">
        <v>37397</v>
      </c>
      <c r="IV2347" s="6">
        <v>77.777777777777771</v>
      </c>
      <c r="IW2347" s="1">
        <v>0.86</v>
      </c>
    </row>
    <row r="2348" spans="255:257" x14ac:dyDescent="0.2">
      <c r="IU2348" s="8">
        <v>37398</v>
      </c>
      <c r="IV2348" s="6">
        <v>75.438596491228068</v>
      </c>
      <c r="IW2348" s="1">
        <v>0.86</v>
      </c>
    </row>
    <row r="2349" spans="255:257" x14ac:dyDescent="0.2">
      <c r="IU2349" s="8">
        <v>37399</v>
      </c>
      <c r="IV2349" s="6">
        <v>76.785714285714278</v>
      </c>
      <c r="IW2349" s="1">
        <v>0.86</v>
      </c>
    </row>
    <row r="2350" spans="255:257" x14ac:dyDescent="0.2">
      <c r="IU2350" s="8">
        <v>37400</v>
      </c>
      <c r="IV2350" s="6">
        <v>85.999999999999986</v>
      </c>
      <c r="IW2350" s="1">
        <v>0.86</v>
      </c>
    </row>
    <row r="2351" spans="255:257" x14ac:dyDescent="0.2">
      <c r="IU2351" s="8">
        <v>37404</v>
      </c>
      <c r="IV2351" s="6">
        <v>84.313725490196063</v>
      </c>
      <c r="IW2351" s="1">
        <v>0.85</v>
      </c>
    </row>
    <row r="2352" spans="255:257" x14ac:dyDescent="0.2">
      <c r="IU2352" s="8">
        <v>37405</v>
      </c>
      <c r="IV2352" s="6">
        <v>77.777777777777771</v>
      </c>
      <c r="IW2352" s="1">
        <v>0.83</v>
      </c>
    </row>
    <row r="2353" spans="255:257" x14ac:dyDescent="0.2">
      <c r="IU2353" s="8">
        <v>37406</v>
      </c>
      <c r="IV2353" s="6">
        <v>73.809523809523796</v>
      </c>
      <c r="IW2353" s="1">
        <v>0.82</v>
      </c>
    </row>
    <row r="2354" spans="255:257" x14ac:dyDescent="0.2">
      <c r="IU2354" s="8">
        <v>37407</v>
      </c>
      <c r="IV2354" s="6">
        <v>71.794871794871781</v>
      </c>
      <c r="IW2354" s="1">
        <v>0.82</v>
      </c>
    </row>
    <row r="2355" spans="255:257" x14ac:dyDescent="0.2">
      <c r="IU2355" s="8">
        <v>37410</v>
      </c>
      <c r="IV2355" s="6">
        <v>71.052631578947356</v>
      </c>
      <c r="IW2355" s="1">
        <v>0.89</v>
      </c>
    </row>
    <row r="2356" spans="255:257" x14ac:dyDescent="0.2">
      <c r="IU2356" s="8">
        <v>37411</v>
      </c>
      <c r="IV2356" s="6">
        <v>53.846153846153854</v>
      </c>
      <c r="IW2356" s="1">
        <v>0.88</v>
      </c>
    </row>
    <row r="2357" spans="255:257" x14ac:dyDescent="0.2">
      <c r="IU2357" s="8">
        <v>37412</v>
      </c>
      <c r="IV2357" s="6">
        <v>53.846153846153854</v>
      </c>
      <c r="IW2357" s="1">
        <v>0.9</v>
      </c>
    </row>
    <row r="2358" spans="255:257" x14ac:dyDescent="0.2">
      <c r="IU2358" s="8">
        <v>37413</v>
      </c>
      <c r="IV2358" s="6">
        <v>58.333333333333329</v>
      </c>
      <c r="IW2358" s="1">
        <v>0.89</v>
      </c>
    </row>
    <row r="2359" spans="255:257" x14ac:dyDescent="0.2">
      <c r="IU2359" s="8">
        <v>37414</v>
      </c>
      <c r="IV2359" s="6">
        <v>50</v>
      </c>
      <c r="IW2359" s="1">
        <v>0.9</v>
      </c>
    </row>
    <row r="2360" spans="255:257" x14ac:dyDescent="0.2">
      <c r="IU2360" s="8">
        <v>37417</v>
      </c>
      <c r="IV2360" s="6">
        <v>50</v>
      </c>
      <c r="IW2360" s="1">
        <v>0.9</v>
      </c>
    </row>
    <row r="2361" spans="255:257" x14ac:dyDescent="0.2">
      <c r="IU2361" s="8">
        <v>37418</v>
      </c>
      <c r="IV2361" s="6">
        <v>62.500000000000007</v>
      </c>
      <c r="IW2361" s="1">
        <v>0.9</v>
      </c>
    </row>
    <row r="2362" spans="255:257" x14ac:dyDescent="0.2">
      <c r="IU2362" s="8">
        <v>37419</v>
      </c>
      <c r="IV2362" s="6">
        <v>71.428571428571416</v>
      </c>
      <c r="IW2362" s="1">
        <v>0.95</v>
      </c>
    </row>
    <row r="2363" spans="255:257" x14ac:dyDescent="0.2">
      <c r="IU2363" s="8">
        <v>37420</v>
      </c>
      <c r="IV2363" s="6">
        <v>71.428571428571416</v>
      </c>
      <c r="IW2363" s="1">
        <v>0.95</v>
      </c>
    </row>
    <row r="2364" spans="255:257" x14ac:dyDescent="0.2">
      <c r="IU2364" s="8">
        <v>37421</v>
      </c>
      <c r="IV2364" s="6">
        <v>71.428571428571416</v>
      </c>
      <c r="IW2364" s="1">
        <v>0.95</v>
      </c>
    </row>
    <row r="2365" spans="255:257" x14ac:dyDescent="0.2">
      <c r="IU2365" s="8">
        <v>37424</v>
      </c>
      <c r="IV2365" s="6">
        <v>86.111111111111114</v>
      </c>
      <c r="IW2365" s="1">
        <v>1.1100000000000001</v>
      </c>
    </row>
    <row r="2366" spans="255:257" x14ac:dyDescent="0.2">
      <c r="IU2366" s="8">
        <v>37425</v>
      </c>
      <c r="IV2366" s="6">
        <v>91.428571428571431</v>
      </c>
      <c r="IW2366" s="1">
        <v>1.1200000000000001</v>
      </c>
    </row>
    <row r="2367" spans="255:257" x14ac:dyDescent="0.2">
      <c r="IU2367" s="8">
        <v>37426</v>
      </c>
      <c r="IV2367" s="6">
        <v>94.444444444444443</v>
      </c>
      <c r="IW2367" s="1">
        <v>1.1399999999999999</v>
      </c>
    </row>
    <row r="2368" spans="255:257" x14ac:dyDescent="0.2">
      <c r="IU2368" s="8">
        <v>37427</v>
      </c>
      <c r="IV2368" s="6">
        <v>95.121951219512198</v>
      </c>
      <c r="IW2368" s="1">
        <v>1.19</v>
      </c>
    </row>
    <row r="2369" spans="255:257" x14ac:dyDescent="0.2">
      <c r="IU2369" s="8">
        <v>37428</v>
      </c>
      <c r="IV2369" s="6">
        <v>76.190476190476204</v>
      </c>
      <c r="IW2369" s="1">
        <v>1.1100000000000001</v>
      </c>
    </row>
    <row r="2370" spans="255:257" x14ac:dyDescent="0.2">
      <c r="IU2370" s="8">
        <v>37431</v>
      </c>
      <c r="IV2370" s="6">
        <v>78.048780487804905</v>
      </c>
      <c r="IW2370" s="1">
        <v>1.1100000000000001</v>
      </c>
    </row>
    <row r="2371" spans="255:257" x14ac:dyDescent="0.2">
      <c r="IU2371" s="8">
        <v>37432</v>
      </c>
      <c r="IV2371" s="6">
        <v>73.170731707317088</v>
      </c>
      <c r="IW2371" s="1">
        <v>1.0900000000000001</v>
      </c>
    </row>
    <row r="2372" spans="255:257" x14ac:dyDescent="0.2">
      <c r="IU2372" s="8">
        <v>37433</v>
      </c>
      <c r="IV2372" s="6">
        <v>66.666666666666686</v>
      </c>
      <c r="IW2372" s="1">
        <v>1.04</v>
      </c>
    </row>
    <row r="2373" spans="255:257" x14ac:dyDescent="0.2">
      <c r="IU2373" s="8">
        <v>37434</v>
      </c>
      <c r="IV2373" s="6">
        <v>67.391304347826093</v>
      </c>
      <c r="IW2373" s="1">
        <v>1.06</v>
      </c>
    </row>
    <row r="2374" spans="255:257" x14ac:dyDescent="0.2">
      <c r="IU2374" s="8">
        <v>37435</v>
      </c>
      <c r="IV2374" s="6">
        <v>63.265306122448983</v>
      </c>
      <c r="IW2374" s="1">
        <v>1.03</v>
      </c>
    </row>
    <row r="2375" spans="255:257" x14ac:dyDescent="0.2">
      <c r="IU2375" s="8">
        <v>37438</v>
      </c>
      <c r="IV2375" s="6">
        <v>60.784313725490193</v>
      </c>
      <c r="IW2375" s="1">
        <v>1.01</v>
      </c>
    </row>
    <row r="2376" spans="255:257" x14ac:dyDescent="0.2">
      <c r="IU2376" s="8">
        <v>37439</v>
      </c>
      <c r="IV2376" s="6">
        <v>56.521739130434796</v>
      </c>
      <c r="IW2376" s="1">
        <v>1.01</v>
      </c>
    </row>
    <row r="2377" spans="255:257" x14ac:dyDescent="0.2">
      <c r="IU2377" s="8">
        <v>37440</v>
      </c>
      <c r="IV2377" s="6">
        <v>56.521739130434796</v>
      </c>
      <c r="IW2377" s="1">
        <v>1.01</v>
      </c>
    </row>
    <row r="2378" spans="255:257" x14ac:dyDescent="0.2">
      <c r="IU2378" s="8">
        <v>37442</v>
      </c>
      <c r="IV2378" s="6">
        <v>56.521739130434796</v>
      </c>
      <c r="IW2378" s="1">
        <v>1.01</v>
      </c>
    </row>
    <row r="2379" spans="255:257" x14ac:dyDescent="0.2">
      <c r="IU2379" s="8">
        <v>37445</v>
      </c>
      <c r="IV2379" s="6">
        <v>33.333333333333314</v>
      </c>
      <c r="IW2379" s="1">
        <v>1.01</v>
      </c>
    </row>
    <row r="2380" spans="255:257" x14ac:dyDescent="0.2">
      <c r="IU2380" s="8">
        <v>37446</v>
      </c>
      <c r="IV2380" s="6">
        <v>31.034482758620655</v>
      </c>
      <c r="IW2380" s="1">
        <v>1.01</v>
      </c>
    </row>
    <row r="2381" spans="255:257" x14ac:dyDescent="0.2">
      <c r="IU2381" s="8">
        <v>37447</v>
      </c>
      <c r="IV2381" s="6">
        <v>18.918918918918934</v>
      </c>
      <c r="IW2381" s="1">
        <v>0.91</v>
      </c>
    </row>
    <row r="2382" spans="255:257" x14ac:dyDescent="0.2">
      <c r="IU2382" s="8">
        <v>37448</v>
      </c>
      <c r="IV2382" s="6">
        <v>26.829268292682926</v>
      </c>
      <c r="IW2382" s="1">
        <v>1</v>
      </c>
    </row>
    <row r="2383" spans="255:257" x14ac:dyDescent="0.2">
      <c r="IU2383" s="8">
        <v>37449</v>
      </c>
      <c r="IV2383" s="6">
        <v>33.333333333333329</v>
      </c>
      <c r="IW2383" s="1">
        <v>1</v>
      </c>
    </row>
    <row r="2384" spans="255:257" x14ac:dyDescent="0.2">
      <c r="IU2384" s="8">
        <v>37452</v>
      </c>
      <c r="IV2384" s="6">
        <v>33.333333333333329</v>
      </c>
      <c r="IW2384" s="1">
        <v>1</v>
      </c>
    </row>
    <row r="2385" spans="255:257" x14ac:dyDescent="0.2">
      <c r="IU2385" s="8">
        <v>37453</v>
      </c>
      <c r="IV2385" s="6">
        <v>35.483870967741922</v>
      </c>
      <c r="IW2385" s="1">
        <v>1</v>
      </c>
    </row>
    <row r="2386" spans="255:257" x14ac:dyDescent="0.2">
      <c r="IU2386" s="8">
        <v>37454</v>
      </c>
      <c r="IV2386" s="6">
        <v>33.333333333333329</v>
      </c>
      <c r="IW2386" s="1">
        <v>0.93</v>
      </c>
    </row>
    <row r="2387" spans="255:257" x14ac:dyDescent="0.2">
      <c r="IU2387" s="8">
        <v>37455</v>
      </c>
      <c r="IV2387" s="6">
        <v>29.032258064516128</v>
      </c>
      <c r="IW2387" s="1">
        <v>0.93</v>
      </c>
    </row>
    <row r="2388" spans="255:257" x14ac:dyDescent="0.2">
      <c r="IU2388" s="8">
        <v>37456</v>
      </c>
      <c r="IV2388" s="6">
        <v>38.709677419354819</v>
      </c>
      <c r="IW2388" s="1">
        <v>0.96</v>
      </c>
    </row>
    <row r="2389" spans="255:257" x14ac:dyDescent="0.2">
      <c r="IU2389" s="8">
        <v>37459</v>
      </c>
      <c r="IV2389" s="6">
        <v>31.578947368421041</v>
      </c>
      <c r="IW2389" s="1">
        <v>0.87</v>
      </c>
    </row>
    <row r="2390" spans="255:257" x14ac:dyDescent="0.2">
      <c r="IU2390" s="8">
        <v>37460</v>
      </c>
      <c r="IV2390" s="6">
        <v>31.578947368421041</v>
      </c>
      <c r="IW2390" s="1">
        <v>0.87</v>
      </c>
    </row>
    <row r="2391" spans="255:257" x14ac:dyDescent="0.2">
      <c r="IU2391" s="8">
        <v>37461</v>
      </c>
      <c r="IV2391" s="6">
        <v>36.585365853658523</v>
      </c>
      <c r="IW2391" s="1">
        <v>0.9</v>
      </c>
    </row>
    <row r="2392" spans="255:257" x14ac:dyDescent="0.2">
      <c r="IU2392" s="8">
        <v>37462</v>
      </c>
      <c r="IV2392" s="6">
        <v>58.730158730158735</v>
      </c>
      <c r="IW2392" s="1">
        <v>1.1200000000000001</v>
      </c>
    </row>
    <row r="2393" spans="255:257" x14ac:dyDescent="0.2">
      <c r="IU2393" s="8">
        <v>37463</v>
      </c>
      <c r="IV2393" s="6">
        <v>49.333333333333336</v>
      </c>
      <c r="IW2393" s="1">
        <v>1</v>
      </c>
    </row>
    <row r="2394" spans="255:257" x14ac:dyDescent="0.2">
      <c r="IU2394" s="8">
        <v>37466</v>
      </c>
      <c r="IV2394" s="6">
        <v>54.761904761904766</v>
      </c>
      <c r="IW2394" s="1">
        <v>1.0900000000000001</v>
      </c>
    </row>
    <row r="2395" spans="255:257" x14ac:dyDescent="0.2">
      <c r="IU2395" s="8">
        <v>37467</v>
      </c>
      <c r="IV2395" s="6">
        <v>62.666666666666671</v>
      </c>
      <c r="IW2395" s="1">
        <v>1.1000000000000001</v>
      </c>
    </row>
    <row r="2396" spans="255:257" x14ac:dyDescent="0.2">
      <c r="IU2396" s="8">
        <v>37468</v>
      </c>
      <c r="IV2396" s="6">
        <v>58.208955223880601</v>
      </c>
      <c r="IW2396" s="1">
        <v>1.1100000000000001</v>
      </c>
    </row>
    <row r="2397" spans="255:257" x14ac:dyDescent="0.2">
      <c r="IU2397" s="8">
        <v>37469</v>
      </c>
      <c r="IV2397" s="6">
        <v>57.352941176470594</v>
      </c>
      <c r="IW2397" s="1">
        <v>1.1000000000000001</v>
      </c>
    </row>
    <row r="2398" spans="255:257" x14ac:dyDescent="0.2">
      <c r="IU2398" s="8">
        <v>37470</v>
      </c>
      <c r="IV2398" s="6">
        <v>53.42465753424657</v>
      </c>
      <c r="IW2398" s="1">
        <v>1.05</v>
      </c>
    </row>
    <row r="2399" spans="255:257" x14ac:dyDescent="0.2">
      <c r="IU2399" s="8">
        <v>37473</v>
      </c>
      <c r="IV2399" s="6">
        <v>52.702702702702702</v>
      </c>
      <c r="IW2399" s="1">
        <v>1.04</v>
      </c>
    </row>
    <row r="2400" spans="255:257" x14ac:dyDescent="0.2">
      <c r="IU2400" s="8">
        <v>37474</v>
      </c>
      <c r="IV2400" s="6">
        <v>58.208955223880587</v>
      </c>
      <c r="IW2400" s="1">
        <v>1.04</v>
      </c>
    </row>
    <row r="2401" spans="255:257" x14ac:dyDescent="0.2">
      <c r="IU2401" s="8">
        <v>37475</v>
      </c>
      <c r="IV2401" s="6">
        <v>58.208955223880587</v>
      </c>
      <c r="IW2401" s="1">
        <v>1.04</v>
      </c>
    </row>
    <row r="2402" spans="255:257" x14ac:dyDescent="0.2">
      <c r="IU2402" s="8">
        <v>37476</v>
      </c>
      <c r="IV2402" s="6">
        <v>56.25</v>
      </c>
      <c r="IW2402" s="1">
        <v>1.04</v>
      </c>
    </row>
    <row r="2403" spans="255:257" x14ac:dyDescent="0.2">
      <c r="IU2403" s="8">
        <v>37477</v>
      </c>
      <c r="IV2403" s="6">
        <v>65.454545454545453</v>
      </c>
      <c r="IW2403" s="1">
        <v>1.04</v>
      </c>
    </row>
    <row r="2404" spans="255:257" x14ac:dyDescent="0.2">
      <c r="IU2404" s="8">
        <v>37480</v>
      </c>
      <c r="IV2404" s="6">
        <v>65.454545454545453</v>
      </c>
      <c r="IW2404" s="1">
        <v>1.04</v>
      </c>
    </row>
    <row r="2405" spans="255:257" x14ac:dyDescent="0.2">
      <c r="IU2405" s="8">
        <v>37481</v>
      </c>
      <c r="IV2405" s="6">
        <v>62.264150943396217</v>
      </c>
      <c r="IW2405" s="1">
        <v>1.03</v>
      </c>
    </row>
    <row r="2406" spans="255:257" x14ac:dyDescent="0.2">
      <c r="IU2406" s="8">
        <v>37482</v>
      </c>
      <c r="IV2406" s="6">
        <v>35.483870967741936</v>
      </c>
      <c r="IW2406" s="1">
        <v>1.03</v>
      </c>
    </row>
    <row r="2407" spans="255:257" x14ac:dyDescent="0.2">
      <c r="IU2407" s="8">
        <v>37483</v>
      </c>
      <c r="IV2407" s="6">
        <v>50</v>
      </c>
      <c r="IW2407" s="1">
        <v>1</v>
      </c>
    </row>
    <row r="2408" spans="255:257" x14ac:dyDescent="0.2">
      <c r="IU2408" s="8">
        <v>37484</v>
      </c>
      <c r="IV2408" s="6">
        <v>15.384615384615387</v>
      </c>
      <c r="IW2408" s="1">
        <v>1</v>
      </c>
    </row>
    <row r="2409" spans="255:257" x14ac:dyDescent="0.2">
      <c r="IU2409" s="8">
        <v>37487</v>
      </c>
      <c r="IV2409" s="6">
        <v>7.6923076923076792</v>
      </c>
      <c r="IW2409" s="1">
        <v>0.99</v>
      </c>
    </row>
    <row r="2410" spans="255:257" x14ac:dyDescent="0.2">
      <c r="IU2410" s="8">
        <v>37488</v>
      </c>
      <c r="IV2410" s="6">
        <v>0</v>
      </c>
      <c r="IW2410" s="1">
        <v>0.97</v>
      </c>
    </row>
    <row r="2411" spans="255:257" x14ac:dyDescent="0.2">
      <c r="IU2411" s="8">
        <v>37489</v>
      </c>
      <c r="IV2411" s="6">
        <v>18.75</v>
      </c>
      <c r="IW2411" s="1">
        <v>1</v>
      </c>
    </row>
    <row r="2412" spans="255:257" x14ac:dyDescent="0.2">
      <c r="IU2412" s="8">
        <v>37490</v>
      </c>
      <c r="IV2412" s="6">
        <v>27.272727272727266</v>
      </c>
      <c r="IW2412" s="1">
        <v>1</v>
      </c>
    </row>
    <row r="2413" spans="255:257" x14ac:dyDescent="0.2">
      <c r="IU2413" s="8">
        <v>37491</v>
      </c>
      <c r="IV2413" s="6">
        <v>65</v>
      </c>
      <c r="IW2413" s="1">
        <v>1.1000000000000001</v>
      </c>
    </row>
    <row r="2414" spans="255:257" x14ac:dyDescent="0.2">
      <c r="IU2414" s="8">
        <v>37494</v>
      </c>
      <c r="IV2414" s="6">
        <v>65</v>
      </c>
      <c r="IW2414" s="1">
        <v>1.1000000000000001</v>
      </c>
    </row>
    <row r="2415" spans="255:257" x14ac:dyDescent="0.2">
      <c r="IU2415" s="8">
        <v>37495</v>
      </c>
      <c r="IV2415" s="6">
        <v>65</v>
      </c>
      <c r="IW2415" s="1">
        <v>1.1000000000000001</v>
      </c>
    </row>
    <row r="2416" spans="255:257" x14ac:dyDescent="0.2">
      <c r="IU2416" s="8">
        <v>37496</v>
      </c>
      <c r="IV2416" s="6">
        <v>65</v>
      </c>
      <c r="IW2416" s="1">
        <v>1.1000000000000001</v>
      </c>
    </row>
    <row r="2417" spans="255:257" x14ac:dyDescent="0.2">
      <c r="IU2417" s="8">
        <v>37497</v>
      </c>
      <c r="IV2417" s="6">
        <v>65</v>
      </c>
      <c r="IW2417" s="1">
        <v>1.1000000000000001</v>
      </c>
    </row>
    <row r="2418" spans="255:257" x14ac:dyDescent="0.2">
      <c r="IU2418" s="8">
        <v>37498</v>
      </c>
      <c r="IV2418" s="6">
        <v>76.666666666666657</v>
      </c>
      <c r="IW2418" s="1">
        <v>1.2</v>
      </c>
    </row>
    <row r="2419" spans="255:257" x14ac:dyDescent="0.2">
      <c r="IU2419" s="8">
        <v>37502</v>
      </c>
      <c r="IV2419" s="6">
        <v>76.666666666666657</v>
      </c>
      <c r="IW2419" s="1">
        <v>1.19</v>
      </c>
    </row>
    <row r="2420" spans="255:257" x14ac:dyDescent="0.2">
      <c r="IU2420" s="8">
        <v>37503</v>
      </c>
      <c r="IV2420" s="6">
        <v>76.666666666666657</v>
      </c>
      <c r="IW2420" s="1">
        <v>1.19</v>
      </c>
    </row>
    <row r="2421" spans="255:257" x14ac:dyDescent="0.2">
      <c r="IU2421" s="8">
        <v>37504</v>
      </c>
      <c r="IV2421" s="6">
        <v>79.310344827586192</v>
      </c>
      <c r="IW2421" s="1">
        <v>1.17</v>
      </c>
    </row>
    <row r="2422" spans="255:257" x14ac:dyDescent="0.2">
      <c r="IU2422" s="8">
        <v>37505</v>
      </c>
      <c r="IV2422" s="6">
        <v>80.645161290322562</v>
      </c>
      <c r="IW2422" s="1">
        <v>1.19</v>
      </c>
    </row>
    <row r="2423" spans="255:257" x14ac:dyDescent="0.2">
      <c r="IU2423" s="8">
        <v>37508</v>
      </c>
      <c r="IV2423" s="6">
        <v>83.333333333333314</v>
      </c>
      <c r="IW2423" s="1">
        <v>1.19</v>
      </c>
    </row>
    <row r="2424" spans="255:257" x14ac:dyDescent="0.2">
      <c r="IU2424" s="8">
        <v>37509</v>
      </c>
      <c r="IV2424" s="6">
        <v>89.285714285714278</v>
      </c>
      <c r="IW2424" s="1">
        <v>1.19</v>
      </c>
    </row>
    <row r="2425" spans="255:257" x14ac:dyDescent="0.2">
      <c r="IU2425" s="8">
        <v>37510</v>
      </c>
      <c r="IV2425" s="6">
        <v>78.571428571428555</v>
      </c>
      <c r="IW2425" s="1">
        <v>1.1599999999999999</v>
      </c>
    </row>
    <row r="2426" spans="255:257" x14ac:dyDescent="0.2">
      <c r="IU2426" s="8">
        <v>37511</v>
      </c>
      <c r="IV2426" s="6">
        <v>78.571428571428555</v>
      </c>
      <c r="IW2426" s="1">
        <v>1.1599999999999999</v>
      </c>
    </row>
    <row r="2427" spans="255:257" x14ac:dyDescent="0.2">
      <c r="IU2427" s="8">
        <v>37512</v>
      </c>
      <c r="IV2427" s="6">
        <v>54.545454545454547</v>
      </c>
      <c r="IW2427" s="1">
        <v>1.1200000000000001</v>
      </c>
    </row>
    <row r="2428" spans="255:257" x14ac:dyDescent="0.2">
      <c r="IU2428" s="8">
        <v>37515</v>
      </c>
      <c r="IV2428" s="6">
        <v>54.545454545454547</v>
      </c>
      <c r="IW2428" s="1">
        <v>1.1200000000000001</v>
      </c>
    </row>
    <row r="2429" spans="255:257" x14ac:dyDescent="0.2">
      <c r="IU2429" s="8">
        <v>37516</v>
      </c>
      <c r="IV2429" s="6">
        <v>54.545454545454547</v>
      </c>
      <c r="IW2429" s="1">
        <v>1.1200000000000001</v>
      </c>
    </row>
    <row r="2430" spans="255:257" x14ac:dyDescent="0.2">
      <c r="IU2430" s="8">
        <v>37517</v>
      </c>
      <c r="IV2430" s="6">
        <v>59.999999999999986</v>
      </c>
      <c r="IW2430" s="1">
        <v>1.1499999999999999</v>
      </c>
    </row>
    <row r="2431" spans="255:257" x14ac:dyDescent="0.2">
      <c r="IU2431" s="8">
        <v>37518</v>
      </c>
      <c r="IV2431" s="6">
        <v>50</v>
      </c>
      <c r="IW2431" s="1">
        <v>1.1000000000000001</v>
      </c>
    </row>
    <row r="2432" spans="255:257" x14ac:dyDescent="0.2">
      <c r="IU2432" s="8">
        <v>37519</v>
      </c>
      <c r="IV2432" s="6">
        <v>24.999999999999972</v>
      </c>
      <c r="IW2432" s="1">
        <v>1.1000000000000001</v>
      </c>
    </row>
    <row r="2433" spans="255:257" x14ac:dyDescent="0.2">
      <c r="IU2433" s="8">
        <v>37522</v>
      </c>
      <c r="IV2433" s="6">
        <v>29.999999999999986</v>
      </c>
      <c r="IW2433" s="1">
        <v>1.1100000000000001</v>
      </c>
    </row>
    <row r="2434" spans="255:257" x14ac:dyDescent="0.2">
      <c r="IU2434" s="8">
        <v>37523</v>
      </c>
      <c r="IV2434" s="6">
        <v>29.999999999999986</v>
      </c>
      <c r="IW2434" s="1">
        <v>1.1100000000000001</v>
      </c>
    </row>
    <row r="2435" spans="255:257" x14ac:dyDescent="0.2">
      <c r="IU2435" s="8">
        <v>37524</v>
      </c>
      <c r="IV2435" s="6">
        <v>33.333333333333329</v>
      </c>
      <c r="IW2435" s="1">
        <v>1.1100000000000001</v>
      </c>
    </row>
    <row r="2436" spans="255:257" x14ac:dyDescent="0.2">
      <c r="IU2436" s="8">
        <v>37525</v>
      </c>
      <c r="IV2436" s="6">
        <v>24.999999999999957</v>
      </c>
      <c r="IW2436" s="1">
        <v>1.1100000000000001</v>
      </c>
    </row>
    <row r="2437" spans="255:257" x14ac:dyDescent="0.2">
      <c r="IU2437" s="8">
        <v>37526</v>
      </c>
      <c r="IV2437" s="6">
        <v>23.529411764705841</v>
      </c>
      <c r="IW2437" s="1">
        <v>1.1000000000000001</v>
      </c>
    </row>
    <row r="2438" spans="255:257" x14ac:dyDescent="0.2">
      <c r="IU2438" s="8">
        <v>37529</v>
      </c>
      <c r="IV2438" s="6">
        <v>51.851851851851869</v>
      </c>
      <c r="IW2438" s="1">
        <v>1.2</v>
      </c>
    </row>
    <row r="2439" spans="255:257" x14ac:dyDescent="0.2">
      <c r="IU2439" s="8">
        <v>37530</v>
      </c>
      <c r="IV2439" s="6">
        <v>53.846153846153861</v>
      </c>
      <c r="IW2439" s="1">
        <v>1.18</v>
      </c>
    </row>
    <row r="2440" spans="255:257" x14ac:dyDescent="0.2">
      <c r="IU2440" s="8">
        <v>37531</v>
      </c>
      <c r="IV2440" s="6">
        <v>53.846153846153861</v>
      </c>
      <c r="IW2440" s="1">
        <v>1.18</v>
      </c>
    </row>
    <row r="2441" spans="255:257" x14ac:dyDescent="0.2">
      <c r="IU2441" s="8">
        <v>37532</v>
      </c>
      <c r="IV2441" s="6">
        <v>63.636363636363626</v>
      </c>
      <c r="IW2441" s="1">
        <v>1.18</v>
      </c>
    </row>
    <row r="2442" spans="255:257" x14ac:dyDescent="0.2">
      <c r="IU2442" s="8">
        <v>37533</v>
      </c>
      <c r="IV2442" s="6">
        <v>60.86956521739129</v>
      </c>
      <c r="IW2442" s="1">
        <v>1.17</v>
      </c>
    </row>
    <row r="2443" spans="255:257" x14ac:dyDescent="0.2">
      <c r="IU2443" s="8">
        <v>37536</v>
      </c>
      <c r="IV2443" s="6">
        <v>60.86956521739129</v>
      </c>
      <c r="IW2443" s="1">
        <v>1.17</v>
      </c>
    </row>
    <row r="2444" spans="255:257" x14ac:dyDescent="0.2">
      <c r="IU2444" s="8">
        <v>37537</v>
      </c>
      <c r="IV2444" s="6">
        <v>45.833333333333329</v>
      </c>
      <c r="IW2444" s="1">
        <v>1.1299999999999999</v>
      </c>
    </row>
    <row r="2445" spans="255:257" x14ac:dyDescent="0.2">
      <c r="IU2445" s="8">
        <v>37538</v>
      </c>
      <c r="IV2445" s="6">
        <v>50</v>
      </c>
      <c r="IW2445" s="1">
        <v>1.1000000000000001</v>
      </c>
    </row>
    <row r="2446" spans="255:257" x14ac:dyDescent="0.2">
      <c r="IU2446" s="8">
        <v>37539</v>
      </c>
      <c r="IV2446" s="6">
        <v>50</v>
      </c>
      <c r="IW2446" s="1">
        <v>1.1000000000000001</v>
      </c>
    </row>
    <row r="2447" spans="255:257" x14ac:dyDescent="0.2">
      <c r="IU2447" s="8">
        <v>37540</v>
      </c>
      <c r="IV2447" s="6">
        <v>62.068965517241367</v>
      </c>
      <c r="IW2447" s="1">
        <v>1.18</v>
      </c>
    </row>
    <row r="2448" spans="255:257" x14ac:dyDescent="0.2">
      <c r="IU2448" s="8">
        <v>37543</v>
      </c>
      <c r="IV2448" s="6">
        <v>56.249999999999979</v>
      </c>
      <c r="IW2448" s="1">
        <v>1.1499999999999999</v>
      </c>
    </row>
    <row r="2449" spans="255:257" x14ac:dyDescent="0.2">
      <c r="IU2449" s="8">
        <v>37544</v>
      </c>
      <c r="IV2449" s="6">
        <v>65</v>
      </c>
      <c r="IW2449" s="1">
        <v>1.23</v>
      </c>
    </row>
    <row r="2450" spans="255:257" x14ac:dyDescent="0.2">
      <c r="IU2450" s="8">
        <v>37545</v>
      </c>
      <c r="IV2450" s="6">
        <v>60.465116279069754</v>
      </c>
      <c r="IW2450" s="1">
        <v>1.2</v>
      </c>
    </row>
    <row r="2451" spans="255:257" x14ac:dyDescent="0.2">
      <c r="IU2451" s="8">
        <v>37546</v>
      </c>
      <c r="IV2451" s="6">
        <v>55.319148936170194</v>
      </c>
      <c r="IW2451" s="1">
        <v>1.1499999999999999</v>
      </c>
    </row>
    <row r="2452" spans="255:257" x14ac:dyDescent="0.2">
      <c r="IU2452" s="8">
        <v>37547</v>
      </c>
      <c r="IV2452" s="6">
        <v>46.153846153846146</v>
      </c>
      <c r="IW2452" s="1">
        <v>1.17</v>
      </c>
    </row>
    <row r="2453" spans="255:257" x14ac:dyDescent="0.2">
      <c r="IU2453" s="8">
        <v>37550</v>
      </c>
      <c r="IV2453" s="6">
        <v>54.761904761904766</v>
      </c>
      <c r="IW2453" s="1">
        <v>1.22</v>
      </c>
    </row>
    <row r="2454" spans="255:257" x14ac:dyDescent="0.2">
      <c r="IU2454" s="8">
        <v>37551</v>
      </c>
      <c r="IV2454" s="6">
        <v>52.272727272727273</v>
      </c>
      <c r="IW2454" s="1">
        <v>1.2</v>
      </c>
    </row>
    <row r="2455" spans="255:257" x14ac:dyDescent="0.2">
      <c r="IU2455" s="8">
        <v>37552</v>
      </c>
      <c r="IV2455" s="6">
        <v>52.272727272727273</v>
      </c>
      <c r="IW2455" s="1">
        <v>1.2</v>
      </c>
    </row>
    <row r="2456" spans="255:257" x14ac:dyDescent="0.2">
      <c r="IU2456" s="8">
        <v>37553</v>
      </c>
      <c r="IV2456" s="6">
        <v>53.488372093023266</v>
      </c>
      <c r="IW2456" s="1">
        <v>1.2</v>
      </c>
    </row>
    <row r="2457" spans="255:257" x14ac:dyDescent="0.2">
      <c r="IU2457" s="8">
        <v>37554</v>
      </c>
      <c r="IV2457" s="6">
        <v>53.488372093023266</v>
      </c>
      <c r="IW2457" s="1">
        <v>1.2</v>
      </c>
    </row>
    <row r="2458" spans="255:257" x14ac:dyDescent="0.2">
      <c r="IU2458" s="8">
        <v>37557</v>
      </c>
      <c r="IV2458" s="6">
        <v>58.974358974358992</v>
      </c>
      <c r="IW2458" s="1">
        <v>1.2</v>
      </c>
    </row>
    <row r="2459" spans="255:257" x14ac:dyDescent="0.2">
      <c r="IU2459" s="8">
        <v>37558</v>
      </c>
      <c r="IV2459" s="6">
        <v>63.888888888888864</v>
      </c>
      <c r="IW2459" s="1">
        <v>1.2</v>
      </c>
    </row>
    <row r="2460" spans="255:257" x14ac:dyDescent="0.2">
      <c r="IU2460" s="8">
        <v>37559</v>
      </c>
      <c r="IV2460" s="6">
        <v>63.888888888888864</v>
      </c>
      <c r="IW2460" s="1">
        <v>1.2</v>
      </c>
    </row>
    <row r="2461" spans="255:257" x14ac:dyDescent="0.2">
      <c r="IU2461" s="8">
        <v>37560</v>
      </c>
      <c r="IV2461" s="6">
        <v>53.571428571428569</v>
      </c>
      <c r="IW2461" s="1">
        <v>1.2</v>
      </c>
    </row>
    <row r="2462" spans="255:257" x14ac:dyDescent="0.2">
      <c r="IU2462" s="8">
        <v>37561</v>
      </c>
      <c r="IV2462" s="6">
        <v>60</v>
      </c>
      <c r="IW2462" s="1">
        <v>1.2</v>
      </c>
    </row>
    <row r="2463" spans="255:257" x14ac:dyDescent="0.2">
      <c r="IU2463" s="8">
        <v>37564</v>
      </c>
      <c r="IV2463" s="6">
        <v>54.545454545454547</v>
      </c>
      <c r="IW2463" s="1">
        <v>1.25</v>
      </c>
    </row>
    <row r="2464" spans="255:257" x14ac:dyDescent="0.2">
      <c r="IU2464" s="8">
        <v>37565</v>
      </c>
      <c r="IV2464" s="6">
        <v>63.15789473684211</v>
      </c>
      <c r="IW2464" s="1">
        <v>1.25</v>
      </c>
    </row>
    <row r="2465" spans="255:257" x14ac:dyDescent="0.2">
      <c r="IU2465" s="8">
        <v>37566</v>
      </c>
      <c r="IV2465" s="6">
        <v>75</v>
      </c>
      <c r="IW2465" s="1">
        <v>1.23</v>
      </c>
    </row>
    <row r="2466" spans="255:257" x14ac:dyDescent="0.2">
      <c r="IU2466" s="8">
        <v>37567</v>
      </c>
      <c r="IV2466" s="6">
        <v>66.666666666666657</v>
      </c>
      <c r="IW2466" s="1">
        <v>1.22</v>
      </c>
    </row>
    <row r="2467" spans="255:257" x14ac:dyDescent="0.2">
      <c r="IU2467" s="8">
        <v>37568</v>
      </c>
      <c r="IV2467" s="6">
        <v>58.333333333333329</v>
      </c>
      <c r="IW2467" s="1">
        <v>1.24</v>
      </c>
    </row>
    <row r="2468" spans="255:257" x14ac:dyDescent="0.2">
      <c r="IU2468" s="8">
        <v>37571</v>
      </c>
      <c r="IV2468" s="6">
        <v>70</v>
      </c>
      <c r="IW2468" s="1">
        <v>1.24</v>
      </c>
    </row>
    <row r="2469" spans="255:257" x14ac:dyDescent="0.2">
      <c r="IU2469" s="8">
        <v>37572</v>
      </c>
      <c r="IV2469" s="6">
        <v>72.727272727272734</v>
      </c>
      <c r="IW2469" s="1">
        <v>1.25</v>
      </c>
    </row>
    <row r="2470" spans="255:257" x14ac:dyDescent="0.2">
      <c r="IU2470" s="8">
        <v>37573</v>
      </c>
      <c r="IV2470" s="6">
        <v>66.666666666666657</v>
      </c>
      <c r="IW2470" s="1">
        <v>1.24</v>
      </c>
    </row>
    <row r="2471" spans="255:257" x14ac:dyDescent="0.2">
      <c r="IU2471" s="8">
        <v>37574</v>
      </c>
      <c r="IV2471" s="6">
        <v>53.333333333333329</v>
      </c>
      <c r="IW2471" s="1">
        <v>1.21</v>
      </c>
    </row>
    <row r="2472" spans="255:257" x14ac:dyDescent="0.2">
      <c r="IU2472" s="8">
        <v>37575</v>
      </c>
      <c r="IV2472" s="6">
        <v>63.15789473684211</v>
      </c>
      <c r="IW2472" s="1">
        <v>1.25</v>
      </c>
    </row>
    <row r="2473" spans="255:257" x14ac:dyDescent="0.2">
      <c r="IU2473" s="8">
        <v>37578</v>
      </c>
      <c r="IV2473" s="6">
        <v>57.142857142857139</v>
      </c>
      <c r="IW2473" s="1">
        <v>1.23</v>
      </c>
    </row>
    <row r="2474" spans="255:257" x14ac:dyDescent="0.2">
      <c r="IU2474" s="8">
        <v>37579</v>
      </c>
      <c r="IV2474" s="6">
        <v>57.142857142857139</v>
      </c>
      <c r="IW2474" s="1">
        <v>1.23</v>
      </c>
    </row>
    <row r="2475" spans="255:257" x14ac:dyDescent="0.2">
      <c r="IU2475" s="8">
        <v>37580</v>
      </c>
      <c r="IV2475" s="6">
        <v>62.5</v>
      </c>
      <c r="IW2475" s="1">
        <v>1.26</v>
      </c>
    </row>
    <row r="2476" spans="255:257" x14ac:dyDescent="0.2">
      <c r="IU2476" s="8">
        <v>37581</v>
      </c>
      <c r="IV2476" s="6">
        <v>60</v>
      </c>
      <c r="IW2476" s="1">
        <v>1.25</v>
      </c>
    </row>
    <row r="2477" spans="255:257" x14ac:dyDescent="0.2">
      <c r="IU2477" s="8">
        <v>37582</v>
      </c>
      <c r="IV2477" s="6">
        <v>56.521739130434781</v>
      </c>
      <c r="IW2477" s="1">
        <v>1.28</v>
      </c>
    </row>
    <row r="2478" spans="255:257" x14ac:dyDescent="0.2">
      <c r="IU2478" s="8">
        <v>37585</v>
      </c>
      <c r="IV2478" s="6">
        <v>60</v>
      </c>
      <c r="IW2478" s="1">
        <v>1.3</v>
      </c>
    </row>
    <row r="2479" spans="255:257" x14ac:dyDescent="0.2">
      <c r="IU2479" s="8">
        <v>37586</v>
      </c>
      <c r="IV2479" s="6">
        <v>60</v>
      </c>
      <c r="IW2479" s="1">
        <v>1.28</v>
      </c>
    </row>
    <row r="2480" spans="255:257" x14ac:dyDescent="0.2">
      <c r="IU2480" s="8">
        <v>37587</v>
      </c>
      <c r="IV2480" s="6">
        <v>70</v>
      </c>
      <c r="IW2480" s="1">
        <v>1.34</v>
      </c>
    </row>
    <row r="2481" spans="255:257" x14ac:dyDescent="0.2">
      <c r="IU2481" s="8">
        <v>37589</v>
      </c>
      <c r="IV2481" s="6">
        <v>78.571428571428555</v>
      </c>
      <c r="IW2481" s="1">
        <v>1.48</v>
      </c>
    </row>
    <row r="2482" spans="255:257" x14ac:dyDescent="0.2">
      <c r="IU2482" s="8">
        <v>37592</v>
      </c>
      <c r="IV2482" s="6">
        <v>70.212765957446791</v>
      </c>
      <c r="IW2482" s="1">
        <v>1.43</v>
      </c>
    </row>
    <row r="2483" spans="255:257" x14ac:dyDescent="0.2">
      <c r="IU2483" s="8">
        <v>37593</v>
      </c>
      <c r="IV2483" s="6">
        <v>65.306122448979579</v>
      </c>
      <c r="IW2483" s="1">
        <v>1.4</v>
      </c>
    </row>
    <row r="2484" spans="255:257" x14ac:dyDescent="0.2">
      <c r="IU2484" s="8">
        <v>37594</v>
      </c>
      <c r="IV2484" s="6">
        <v>69.230769230769226</v>
      </c>
      <c r="IW2484" s="1">
        <v>1.44</v>
      </c>
    </row>
    <row r="2485" spans="255:257" x14ac:dyDescent="0.2">
      <c r="IU2485" s="8">
        <v>37595</v>
      </c>
      <c r="IV2485" s="6">
        <v>73.469387755102019</v>
      </c>
      <c r="IW2485" s="1">
        <v>1.44</v>
      </c>
    </row>
    <row r="2486" spans="255:257" x14ac:dyDescent="0.2">
      <c r="IU2486" s="8">
        <v>37596</v>
      </c>
      <c r="IV2486" s="6">
        <v>65.306122448979579</v>
      </c>
      <c r="IW2486" s="1">
        <v>1.4</v>
      </c>
    </row>
    <row r="2487" spans="255:257" x14ac:dyDescent="0.2">
      <c r="IU2487" s="8">
        <v>37599</v>
      </c>
      <c r="IV2487" s="6">
        <v>68.085106382978708</v>
      </c>
      <c r="IW2487" s="1">
        <v>1.4</v>
      </c>
    </row>
    <row r="2488" spans="255:257" x14ac:dyDescent="0.2">
      <c r="IU2488" s="8">
        <v>37600</v>
      </c>
      <c r="IV2488" s="6">
        <v>68.085106382978708</v>
      </c>
      <c r="IW2488" s="1">
        <v>1.4</v>
      </c>
    </row>
    <row r="2489" spans="255:257" x14ac:dyDescent="0.2">
      <c r="IU2489" s="8">
        <v>37601</v>
      </c>
      <c r="IV2489" s="6">
        <v>61.702127659574472</v>
      </c>
      <c r="IW2489" s="1">
        <v>1.37</v>
      </c>
    </row>
    <row r="2490" spans="255:257" x14ac:dyDescent="0.2">
      <c r="IU2490" s="8">
        <v>37602</v>
      </c>
      <c r="IV2490" s="6">
        <v>65.306122448979593</v>
      </c>
      <c r="IW2490" s="1">
        <v>1.4</v>
      </c>
    </row>
    <row r="2491" spans="255:257" x14ac:dyDescent="0.2">
      <c r="IU2491" s="8">
        <v>37603</v>
      </c>
      <c r="IV2491" s="6">
        <v>63.043478260869563</v>
      </c>
      <c r="IW2491" s="1">
        <v>1.4</v>
      </c>
    </row>
    <row r="2492" spans="255:257" x14ac:dyDescent="0.2">
      <c r="IU2492" s="8">
        <v>37606</v>
      </c>
      <c r="IV2492" s="6">
        <v>58.695652173913032</v>
      </c>
      <c r="IW2492" s="1">
        <v>1.38</v>
      </c>
    </row>
    <row r="2493" spans="255:257" x14ac:dyDescent="0.2">
      <c r="IU2493" s="8">
        <v>37607</v>
      </c>
      <c r="IV2493" s="6">
        <v>63.043478260869563</v>
      </c>
      <c r="IW2493" s="1">
        <v>1.4</v>
      </c>
    </row>
    <row r="2494" spans="255:257" x14ac:dyDescent="0.2">
      <c r="IU2494" s="8">
        <v>37608</v>
      </c>
      <c r="IV2494" s="6">
        <v>41.818181818181806</v>
      </c>
      <c r="IW2494" s="1">
        <v>1.25</v>
      </c>
    </row>
    <row r="2495" spans="255:257" x14ac:dyDescent="0.2">
      <c r="IU2495" s="8">
        <v>37609</v>
      </c>
      <c r="IV2495" s="6">
        <v>28.888888888888872</v>
      </c>
      <c r="IW2495" s="1">
        <v>1.29</v>
      </c>
    </row>
    <row r="2496" spans="255:257" x14ac:dyDescent="0.2">
      <c r="IU2496" s="8">
        <v>37610</v>
      </c>
      <c r="IV2496" s="6">
        <v>44.897959183673464</v>
      </c>
      <c r="IW2496" s="1">
        <v>1.38</v>
      </c>
    </row>
    <row r="2497" spans="255:257" x14ac:dyDescent="0.2">
      <c r="IU2497" s="8">
        <v>37613</v>
      </c>
      <c r="IV2497" s="6">
        <v>44.897959183673485</v>
      </c>
      <c r="IW2497" s="1">
        <v>1.35</v>
      </c>
    </row>
    <row r="2498" spans="255:257" x14ac:dyDescent="0.2">
      <c r="IU2498" s="8">
        <v>37614</v>
      </c>
      <c r="IV2498" s="6">
        <v>39.999999999999993</v>
      </c>
      <c r="IW2498" s="1">
        <v>1.35</v>
      </c>
    </row>
    <row r="2499" spans="255:257" x14ac:dyDescent="0.2">
      <c r="IU2499" s="8">
        <v>37616</v>
      </c>
      <c r="IV2499" s="6">
        <v>37.499999999999986</v>
      </c>
      <c r="IW2499" s="1">
        <v>1.32</v>
      </c>
    </row>
    <row r="2500" spans="255:257" x14ac:dyDescent="0.2">
      <c r="IU2500" s="8">
        <v>37617</v>
      </c>
      <c r="IV2500" s="6">
        <v>40.909090909090907</v>
      </c>
      <c r="IW2500" s="1">
        <v>1.32</v>
      </c>
    </row>
    <row r="2501" spans="255:257" x14ac:dyDescent="0.2">
      <c r="IU2501" s="8">
        <v>37620</v>
      </c>
      <c r="IV2501" s="6">
        <v>47.999999999999993</v>
      </c>
      <c r="IW2501" s="1">
        <v>1.38</v>
      </c>
    </row>
    <row r="2502" spans="255:257" x14ac:dyDescent="0.2">
      <c r="IU2502" s="8">
        <v>37621</v>
      </c>
      <c r="IV2502" s="6">
        <v>55.932203389830526</v>
      </c>
      <c r="IW2502" s="1">
        <v>1.47</v>
      </c>
    </row>
    <row r="2503" spans="255:257" x14ac:dyDescent="0.2">
      <c r="IU2503" s="8">
        <v>37623</v>
      </c>
      <c r="IV2503" s="6">
        <v>56.896551724137922</v>
      </c>
      <c r="IW2503" s="1">
        <v>1.45</v>
      </c>
    </row>
    <row r="2504" spans="255:257" x14ac:dyDescent="0.2">
      <c r="IU2504" s="8">
        <v>37624</v>
      </c>
      <c r="IV2504" s="6">
        <v>53.571428571428577</v>
      </c>
      <c r="IW2504" s="1">
        <v>1.44</v>
      </c>
    </row>
    <row r="2505" spans="255:257" x14ac:dyDescent="0.2">
      <c r="IU2505" s="8">
        <v>37627</v>
      </c>
      <c r="IV2505" s="6">
        <v>44.117647058823536</v>
      </c>
      <c r="IW2505" s="1">
        <v>1.32</v>
      </c>
    </row>
    <row r="2506" spans="255:257" x14ac:dyDescent="0.2">
      <c r="IU2506" s="8">
        <v>37628</v>
      </c>
      <c r="IV2506" s="6">
        <v>45.45454545454546</v>
      </c>
      <c r="IW2506" s="1">
        <v>1.32</v>
      </c>
    </row>
    <row r="2507" spans="255:257" x14ac:dyDescent="0.2">
      <c r="IU2507" s="8">
        <v>37629</v>
      </c>
      <c r="IV2507" s="6">
        <v>43.750000000000014</v>
      </c>
      <c r="IW2507" s="1">
        <v>1.32</v>
      </c>
    </row>
    <row r="2508" spans="255:257" x14ac:dyDescent="0.2">
      <c r="IU2508" s="8">
        <v>37630</v>
      </c>
      <c r="IV2508" s="6">
        <v>53.846153846153854</v>
      </c>
      <c r="IW2508" s="1">
        <v>1.29</v>
      </c>
    </row>
    <row r="2509" spans="255:257" x14ac:dyDescent="0.2">
      <c r="IU2509" s="8">
        <v>37631</v>
      </c>
      <c r="IV2509" s="6">
        <v>46.153846153846146</v>
      </c>
      <c r="IW2509" s="1">
        <v>1.25</v>
      </c>
    </row>
    <row r="2510" spans="255:257" x14ac:dyDescent="0.2">
      <c r="IU2510" s="8">
        <v>37634</v>
      </c>
      <c r="IV2510" s="6">
        <v>34.883720930232556</v>
      </c>
      <c r="IW2510" s="1">
        <v>1.25</v>
      </c>
    </row>
    <row r="2511" spans="255:257" x14ac:dyDescent="0.2">
      <c r="IU2511" s="8">
        <v>37635</v>
      </c>
      <c r="IV2511" s="6">
        <v>37.499999999999986</v>
      </c>
      <c r="IW2511" s="1">
        <v>1.25</v>
      </c>
    </row>
    <row r="2512" spans="255:257" x14ac:dyDescent="0.2">
      <c r="IU2512" s="8">
        <v>37636</v>
      </c>
      <c r="IV2512" s="6">
        <v>37.499999999999986</v>
      </c>
      <c r="IW2512" s="1">
        <v>1.25</v>
      </c>
    </row>
    <row r="2513" spans="255:257" x14ac:dyDescent="0.2">
      <c r="IU2513" s="8">
        <v>37637</v>
      </c>
      <c r="IV2513" s="6">
        <v>50</v>
      </c>
      <c r="IW2513" s="1">
        <v>1.32</v>
      </c>
    </row>
    <row r="2514" spans="255:257" x14ac:dyDescent="0.2">
      <c r="IU2514" s="8">
        <v>37638</v>
      </c>
      <c r="IV2514" s="6">
        <v>43.137254901960773</v>
      </c>
      <c r="IW2514" s="1">
        <v>1.25</v>
      </c>
    </row>
    <row r="2515" spans="255:257" x14ac:dyDescent="0.2">
      <c r="IU2515" s="8">
        <v>37642</v>
      </c>
      <c r="IV2515" s="6">
        <v>45.283018867924554</v>
      </c>
      <c r="IW2515" s="1">
        <v>1.33</v>
      </c>
    </row>
    <row r="2516" spans="255:257" x14ac:dyDescent="0.2">
      <c r="IU2516" s="8">
        <v>37643</v>
      </c>
      <c r="IV2516" s="6">
        <v>36.956521739130451</v>
      </c>
      <c r="IW2516" s="1">
        <v>1.35</v>
      </c>
    </row>
    <row r="2517" spans="255:257" x14ac:dyDescent="0.2">
      <c r="IU2517" s="8">
        <v>37644</v>
      </c>
      <c r="IV2517" s="6">
        <v>31.481481481481495</v>
      </c>
      <c r="IW2517" s="1">
        <v>1.25</v>
      </c>
    </row>
    <row r="2518" spans="255:257" x14ac:dyDescent="0.2">
      <c r="IU2518" s="8">
        <v>37645</v>
      </c>
      <c r="IV2518" s="6">
        <v>37.931034482758641</v>
      </c>
      <c r="IW2518" s="1">
        <v>1.3</v>
      </c>
    </row>
    <row r="2519" spans="255:257" x14ac:dyDescent="0.2">
      <c r="IU2519" s="8">
        <v>37648</v>
      </c>
      <c r="IV2519" s="6">
        <v>44.897959183673471</v>
      </c>
      <c r="IW2519" s="1">
        <v>1.27</v>
      </c>
    </row>
    <row r="2520" spans="255:257" x14ac:dyDescent="0.2">
      <c r="IU2520" s="8">
        <v>37649</v>
      </c>
      <c r="IV2520" s="6">
        <v>41.509433962264154</v>
      </c>
      <c r="IW2520" s="1">
        <v>1.23</v>
      </c>
    </row>
    <row r="2521" spans="255:257" x14ac:dyDescent="0.2">
      <c r="IU2521" s="8">
        <v>37650</v>
      </c>
      <c r="IV2521" s="6">
        <v>43.636363636363633</v>
      </c>
      <c r="IW2521" s="1">
        <v>1.25</v>
      </c>
    </row>
    <row r="2522" spans="255:257" x14ac:dyDescent="0.2">
      <c r="IU2522" s="8">
        <v>37651</v>
      </c>
      <c r="IV2522" s="6">
        <v>50.877192982456137</v>
      </c>
      <c r="IW2522" s="1">
        <v>1.3</v>
      </c>
    </row>
    <row r="2523" spans="255:257" x14ac:dyDescent="0.2">
      <c r="IU2523" s="8">
        <v>37652</v>
      </c>
      <c r="IV2523" s="6">
        <v>61.290322580645153</v>
      </c>
      <c r="IW2523" s="1">
        <v>1.39</v>
      </c>
    </row>
    <row r="2524" spans="255:257" x14ac:dyDescent="0.2">
      <c r="IU2524" s="8">
        <v>37655</v>
      </c>
      <c r="IV2524" s="6">
        <v>61.904761904761891</v>
      </c>
      <c r="IW2524" s="1">
        <v>1.4</v>
      </c>
    </row>
    <row r="2525" spans="255:257" x14ac:dyDescent="0.2">
      <c r="IU2525" s="8">
        <v>37656</v>
      </c>
      <c r="IV2525" s="6">
        <v>61.904761904761891</v>
      </c>
      <c r="IW2525" s="1">
        <v>1.4</v>
      </c>
    </row>
    <row r="2526" spans="255:257" x14ac:dyDescent="0.2">
      <c r="IU2526" s="8">
        <v>37657</v>
      </c>
      <c r="IV2526" s="6">
        <v>61.904761904761891</v>
      </c>
      <c r="IW2526" s="1">
        <v>1.4</v>
      </c>
    </row>
    <row r="2527" spans="255:257" x14ac:dyDescent="0.2">
      <c r="IU2527" s="8">
        <v>37658</v>
      </c>
      <c r="IV2527" s="6">
        <v>57.894736842105246</v>
      </c>
      <c r="IW2527" s="1">
        <v>1.41</v>
      </c>
    </row>
    <row r="2528" spans="255:257" x14ac:dyDescent="0.2">
      <c r="IU2528" s="8">
        <v>37659</v>
      </c>
      <c r="IV2528" s="6">
        <v>64.70588235294116</v>
      </c>
      <c r="IW2528" s="1">
        <v>1.4</v>
      </c>
    </row>
    <row r="2529" spans="255:257" x14ac:dyDescent="0.2">
      <c r="IU2529" s="8">
        <v>37662</v>
      </c>
      <c r="IV2529" s="6">
        <v>56.818181818181792</v>
      </c>
      <c r="IW2529" s="1">
        <v>1.39</v>
      </c>
    </row>
    <row r="2530" spans="255:257" x14ac:dyDescent="0.2">
      <c r="IU2530" s="8">
        <v>37663</v>
      </c>
      <c r="IV2530" s="6">
        <v>54.761904761904738</v>
      </c>
      <c r="IW2530" s="1">
        <v>1.39</v>
      </c>
    </row>
    <row r="2531" spans="255:257" x14ac:dyDescent="0.2">
      <c r="IU2531" s="8">
        <v>37664</v>
      </c>
      <c r="IV2531" s="6">
        <v>57.500000000000007</v>
      </c>
      <c r="IW2531" s="1">
        <v>1.31</v>
      </c>
    </row>
    <row r="2532" spans="255:257" x14ac:dyDescent="0.2">
      <c r="IU2532" s="8">
        <v>37665</v>
      </c>
      <c r="IV2532" s="6">
        <v>56.410256410256416</v>
      </c>
      <c r="IW2532" s="1">
        <v>1.35</v>
      </c>
    </row>
    <row r="2533" spans="255:257" x14ac:dyDescent="0.2">
      <c r="IU2533" s="8">
        <v>37666</v>
      </c>
      <c r="IV2533" s="6">
        <v>61.111111111111121</v>
      </c>
      <c r="IW2533" s="1">
        <v>1.35</v>
      </c>
    </row>
    <row r="2534" spans="255:257" x14ac:dyDescent="0.2">
      <c r="IU2534" s="8">
        <v>37670</v>
      </c>
      <c r="IV2534" s="6">
        <v>68.750000000000028</v>
      </c>
      <c r="IW2534" s="1">
        <v>1.35</v>
      </c>
    </row>
    <row r="2535" spans="255:257" x14ac:dyDescent="0.2">
      <c r="IU2535" s="8">
        <v>37671</v>
      </c>
      <c r="IV2535" s="6">
        <v>62.500000000000014</v>
      </c>
      <c r="IW2535" s="1">
        <v>1.33</v>
      </c>
    </row>
    <row r="2536" spans="255:257" x14ac:dyDescent="0.2">
      <c r="IU2536" s="8">
        <v>37672</v>
      </c>
      <c r="IV2536" s="6">
        <v>53.571428571428577</v>
      </c>
      <c r="IW2536" s="1">
        <v>1.32</v>
      </c>
    </row>
    <row r="2537" spans="255:257" x14ac:dyDescent="0.2">
      <c r="IU2537" s="8">
        <v>37673</v>
      </c>
      <c r="IV2537" s="6">
        <v>35.000000000000043</v>
      </c>
      <c r="IW2537" s="1">
        <v>1.33</v>
      </c>
    </row>
    <row r="2538" spans="255:257" x14ac:dyDescent="0.2">
      <c r="IU2538" s="8">
        <v>37676</v>
      </c>
      <c r="IV2538" s="6">
        <v>27.272727272727295</v>
      </c>
      <c r="IW2538" s="1">
        <v>1.3</v>
      </c>
    </row>
    <row r="2539" spans="255:257" x14ac:dyDescent="0.2">
      <c r="IU2539" s="8">
        <v>37677</v>
      </c>
      <c r="IV2539" s="6">
        <v>40.740740740740769</v>
      </c>
      <c r="IW2539" s="1">
        <v>1.35</v>
      </c>
    </row>
    <row r="2540" spans="255:257" x14ac:dyDescent="0.2">
      <c r="IU2540" s="8">
        <v>37678</v>
      </c>
      <c r="IV2540" s="6">
        <v>32.352941176470608</v>
      </c>
      <c r="IW2540" s="1">
        <v>1.28</v>
      </c>
    </row>
    <row r="2541" spans="255:257" x14ac:dyDescent="0.2">
      <c r="IU2541" s="8">
        <v>37679</v>
      </c>
      <c r="IV2541" s="6">
        <v>25.641025641025649</v>
      </c>
      <c r="IW2541" s="1">
        <v>1.22</v>
      </c>
    </row>
    <row r="2542" spans="255:257" x14ac:dyDescent="0.2">
      <c r="IU2542" s="8">
        <v>37680</v>
      </c>
      <c r="IV2542" s="6">
        <v>25.000000000000014</v>
      </c>
      <c r="IW2542" s="1">
        <v>1.2</v>
      </c>
    </row>
    <row r="2543" spans="255:257" x14ac:dyDescent="0.2">
      <c r="IU2543" s="8">
        <v>37683</v>
      </c>
      <c r="IV2543" s="6">
        <v>21.739130434782609</v>
      </c>
      <c r="IW2543" s="1">
        <v>1.1299999999999999</v>
      </c>
    </row>
    <row r="2544" spans="255:257" x14ac:dyDescent="0.2">
      <c r="IU2544" s="8">
        <v>37684</v>
      </c>
      <c r="IV2544" s="6">
        <v>26.530612244897981</v>
      </c>
      <c r="IW2544" s="1">
        <v>1.1599999999999999</v>
      </c>
    </row>
    <row r="2545" spans="255:257" x14ac:dyDescent="0.2">
      <c r="IU2545" s="8">
        <v>37685</v>
      </c>
      <c r="IV2545" s="6">
        <v>34.883720930232556</v>
      </c>
      <c r="IW2545" s="1">
        <v>1.18</v>
      </c>
    </row>
    <row r="2546" spans="255:257" x14ac:dyDescent="0.2">
      <c r="IU2546" s="8">
        <v>37686</v>
      </c>
      <c r="IV2546" s="6">
        <v>26.190476190476204</v>
      </c>
      <c r="IW2546" s="1">
        <v>1.1499999999999999</v>
      </c>
    </row>
    <row r="2547" spans="255:257" x14ac:dyDescent="0.2">
      <c r="IU2547" s="8">
        <v>37687</v>
      </c>
      <c r="IV2547" s="6">
        <v>26.190476190476204</v>
      </c>
      <c r="IW2547" s="1">
        <v>1.1499999999999999</v>
      </c>
    </row>
    <row r="2548" spans="255:257" x14ac:dyDescent="0.2">
      <c r="IU2548" s="8">
        <v>37690</v>
      </c>
      <c r="IV2548" s="6">
        <v>32.608695652173907</v>
      </c>
      <c r="IW2548" s="1">
        <v>1.19</v>
      </c>
    </row>
    <row r="2549" spans="255:257" x14ac:dyDescent="0.2">
      <c r="IU2549" s="8">
        <v>37691</v>
      </c>
      <c r="IV2549" s="6">
        <v>34.090909090909093</v>
      </c>
      <c r="IW2549" s="1">
        <v>1.19</v>
      </c>
    </row>
    <row r="2550" spans="255:257" x14ac:dyDescent="0.2">
      <c r="IU2550" s="8">
        <v>37692</v>
      </c>
      <c r="IV2550" s="6">
        <v>42.857142857142854</v>
      </c>
      <c r="IW2550" s="1">
        <v>1.25</v>
      </c>
    </row>
    <row r="2551" spans="255:257" x14ac:dyDescent="0.2">
      <c r="IU2551" s="8">
        <v>37693</v>
      </c>
      <c r="IV2551" s="6">
        <v>40</v>
      </c>
      <c r="IW2551" s="1">
        <v>1.23</v>
      </c>
    </row>
    <row r="2552" spans="255:257" x14ac:dyDescent="0.2">
      <c r="IU2552" s="8">
        <v>37694</v>
      </c>
      <c r="IV2552" s="6">
        <v>42.553191489361708</v>
      </c>
      <c r="IW2552" s="1">
        <v>1.23</v>
      </c>
    </row>
    <row r="2553" spans="255:257" x14ac:dyDescent="0.2">
      <c r="IU2553" s="8">
        <v>37697</v>
      </c>
      <c r="IV2553" s="6">
        <v>35.714285714285722</v>
      </c>
      <c r="IW2553" s="1">
        <v>1.23</v>
      </c>
    </row>
    <row r="2554" spans="255:257" x14ac:dyDescent="0.2">
      <c r="IU2554" s="8">
        <v>37698</v>
      </c>
      <c r="IV2554" s="6">
        <v>39.473684210526315</v>
      </c>
      <c r="IW2554" s="1">
        <v>1.2</v>
      </c>
    </row>
    <row r="2555" spans="255:257" x14ac:dyDescent="0.2">
      <c r="IU2555" s="8">
        <v>37699</v>
      </c>
      <c r="IV2555" s="6">
        <v>46.875</v>
      </c>
      <c r="IW2555" s="1">
        <v>1.2</v>
      </c>
    </row>
    <row r="2556" spans="255:257" x14ac:dyDescent="0.2">
      <c r="IU2556" s="8">
        <v>37700</v>
      </c>
      <c r="IV2556" s="6">
        <v>50</v>
      </c>
      <c r="IW2556" s="1">
        <v>1.2</v>
      </c>
    </row>
    <row r="2557" spans="255:257" x14ac:dyDescent="0.2">
      <c r="IU2557" s="8">
        <v>37701</v>
      </c>
      <c r="IV2557" s="6">
        <v>65.217391304347828</v>
      </c>
      <c r="IW2557" s="1">
        <v>1.2</v>
      </c>
    </row>
    <row r="2558" spans="255:257" x14ac:dyDescent="0.2">
      <c r="IU2558" s="8">
        <v>37704</v>
      </c>
      <c r="IV2558" s="6">
        <v>60</v>
      </c>
      <c r="IW2558" s="1">
        <v>1.2</v>
      </c>
    </row>
    <row r="2559" spans="255:257" x14ac:dyDescent="0.2">
      <c r="IU2559" s="8">
        <v>37705</v>
      </c>
      <c r="IV2559" s="6">
        <v>43.478260869565219</v>
      </c>
      <c r="IW2559" s="1">
        <v>1.1499999999999999</v>
      </c>
    </row>
    <row r="2560" spans="255:257" x14ac:dyDescent="0.2">
      <c r="IU2560" s="8">
        <v>37706</v>
      </c>
      <c r="IV2560" s="6">
        <v>54.545454545454547</v>
      </c>
      <c r="IW2560" s="1">
        <v>1.17</v>
      </c>
    </row>
    <row r="2561" spans="255:257" x14ac:dyDescent="0.2">
      <c r="IU2561" s="8">
        <v>37707</v>
      </c>
      <c r="IV2561" s="6">
        <v>54.545454545454547</v>
      </c>
      <c r="IW2561" s="1">
        <v>1.17</v>
      </c>
    </row>
    <row r="2562" spans="255:257" x14ac:dyDescent="0.2">
      <c r="IU2562" s="8">
        <v>37708</v>
      </c>
      <c r="IV2562" s="6">
        <v>44.444444444444436</v>
      </c>
      <c r="IW2562" s="1">
        <v>1.17</v>
      </c>
    </row>
    <row r="2563" spans="255:257" x14ac:dyDescent="0.2">
      <c r="IU2563" s="8">
        <v>37711</v>
      </c>
      <c r="IV2563" s="6">
        <v>61.538461538461533</v>
      </c>
      <c r="IW2563" s="1">
        <v>1.25</v>
      </c>
    </row>
    <row r="2564" spans="255:257" x14ac:dyDescent="0.2">
      <c r="IU2564" s="8">
        <v>37712</v>
      </c>
      <c r="IV2564" s="6">
        <v>40</v>
      </c>
      <c r="IW2564" s="1">
        <v>1.2</v>
      </c>
    </row>
    <row r="2565" spans="255:257" x14ac:dyDescent="0.2">
      <c r="IU2565" s="8">
        <v>37713</v>
      </c>
      <c r="IV2565" s="6">
        <v>51.851851851851848</v>
      </c>
      <c r="IW2565" s="1">
        <v>1.24</v>
      </c>
    </row>
    <row r="2566" spans="255:257" x14ac:dyDescent="0.2">
      <c r="IU2566" s="8">
        <v>37714</v>
      </c>
      <c r="IV2566" s="6">
        <v>51.851851851851848</v>
      </c>
      <c r="IW2566" s="1">
        <v>1.24</v>
      </c>
    </row>
    <row r="2567" spans="255:257" x14ac:dyDescent="0.2">
      <c r="IU2567" s="8">
        <v>37715</v>
      </c>
      <c r="IV2567" s="6">
        <v>51.851851851851848</v>
      </c>
      <c r="IW2567" s="1">
        <v>1.24</v>
      </c>
    </row>
    <row r="2568" spans="255:257" x14ac:dyDescent="0.2">
      <c r="IU2568" s="8">
        <v>37718</v>
      </c>
      <c r="IV2568" s="6">
        <v>58.333333333333329</v>
      </c>
      <c r="IW2568" s="1">
        <v>1.24</v>
      </c>
    </row>
    <row r="2569" spans="255:257" x14ac:dyDescent="0.2">
      <c r="IU2569" s="8">
        <v>37719</v>
      </c>
      <c r="IV2569" s="6">
        <v>50</v>
      </c>
      <c r="IW2569" s="1">
        <v>1.2</v>
      </c>
    </row>
    <row r="2570" spans="255:257" x14ac:dyDescent="0.2">
      <c r="IU2570" s="8">
        <v>37720</v>
      </c>
      <c r="IV2570" s="6">
        <v>50</v>
      </c>
      <c r="IW2570" s="1">
        <v>1.2</v>
      </c>
    </row>
    <row r="2571" spans="255:257" x14ac:dyDescent="0.2">
      <c r="IU2571" s="8">
        <v>37721</v>
      </c>
      <c r="IV2571" s="6">
        <v>48.275862068965516</v>
      </c>
      <c r="IW2571" s="1">
        <v>1.19</v>
      </c>
    </row>
    <row r="2572" spans="255:257" x14ac:dyDescent="0.2">
      <c r="IU2572" s="8">
        <v>37722</v>
      </c>
      <c r="IV2572" s="6">
        <v>37.83783783783786</v>
      </c>
      <c r="IW2572" s="1">
        <v>1.1100000000000001</v>
      </c>
    </row>
    <row r="2573" spans="255:257" x14ac:dyDescent="0.2">
      <c r="IU2573" s="8">
        <v>37725</v>
      </c>
      <c r="IV2573" s="6">
        <v>43.750000000000028</v>
      </c>
      <c r="IW2573" s="1">
        <v>1.1100000000000001</v>
      </c>
    </row>
    <row r="2574" spans="255:257" x14ac:dyDescent="0.2">
      <c r="IU2574" s="8">
        <v>37726</v>
      </c>
      <c r="IV2574" s="6">
        <v>40.000000000000028</v>
      </c>
      <c r="IW2574" s="1">
        <v>1.1100000000000001</v>
      </c>
    </row>
    <row r="2575" spans="255:257" x14ac:dyDescent="0.2">
      <c r="IU2575" s="8">
        <v>37727</v>
      </c>
      <c r="IV2575" s="6">
        <v>38.709677419354861</v>
      </c>
      <c r="IW2575" s="1">
        <v>1.1000000000000001</v>
      </c>
    </row>
    <row r="2576" spans="255:257" x14ac:dyDescent="0.2">
      <c r="IU2576" s="8">
        <v>37728</v>
      </c>
      <c r="IV2576" s="6">
        <v>38.709677419354861</v>
      </c>
      <c r="IW2576" s="1">
        <v>1.1000000000000001</v>
      </c>
    </row>
    <row r="2577" spans="255:257" x14ac:dyDescent="0.2">
      <c r="IU2577" s="8">
        <v>37732</v>
      </c>
      <c r="IV2577" s="6">
        <v>42.424242424242415</v>
      </c>
      <c r="IW2577" s="1">
        <v>1.2</v>
      </c>
    </row>
    <row r="2578" spans="255:257" x14ac:dyDescent="0.2">
      <c r="IU2578" s="8">
        <v>37733</v>
      </c>
      <c r="IV2578" s="6">
        <v>50</v>
      </c>
      <c r="IW2578" s="1">
        <v>1.2</v>
      </c>
    </row>
    <row r="2579" spans="255:257" x14ac:dyDescent="0.2">
      <c r="IU2579" s="8">
        <v>37734</v>
      </c>
      <c r="IV2579" s="6">
        <v>50</v>
      </c>
      <c r="IW2579" s="1">
        <v>1.24</v>
      </c>
    </row>
    <row r="2580" spans="255:257" x14ac:dyDescent="0.2">
      <c r="IU2580" s="8">
        <v>37735</v>
      </c>
      <c r="IV2580" s="6">
        <v>50</v>
      </c>
      <c r="IW2580" s="1">
        <v>1.24</v>
      </c>
    </row>
    <row r="2581" spans="255:257" x14ac:dyDescent="0.2">
      <c r="IU2581" s="8">
        <v>37736</v>
      </c>
      <c r="IV2581" s="6">
        <v>43.749999999999993</v>
      </c>
      <c r="IW2581" s="1">
        <v>1.2</v>
      </c>
    </row>
    <row r="2582" spans="255:257" x14ac:dyDescent="0.2">
      <c r="IU2582" s="8">
        <v>37739</v>
      </c>
      <c r="IV2582" s="6">
        <v>43.749999999999993</v>
      </c>
      <c r="IW2582" s="1">
        <v>1.2</v>
      </c>
    </row>
    <row r="2583" spans="255:257" x14ac:dyDescent="0.2">
      <c r="IU2583" s="8">
        <v>37740</v>
      </c>
      <c r="IV2583" s="6">
        <v>46.666666666666657</v>
      </c>
      <c r="IW2583" s="1">
        <v>1.18</v>
      </c>
    </row>
    <row r="2584" spans="255:257" x14ac:dyDescent="0.2">
      <c r="IU2584" s="8">
        <v>37741</v>
      </c>
      <c r="IV2584" s="6">
        <v>55.555555555555557</v>
      </c>
      <c r="IW2584" s="1">
        <v>1.24</v>
      </c>
    </row>
    <row r="2585" spans="255:257" x14ac:dyDescent="0.2">
      <c r="IU2585" s="8">
        <v>37742</v>
      </c>
      <c r="IV2585" s="6">
        <v>58.333333333333343</v>
      </c>
      <c r="IW2585" s="1">
        <v>1.25</v>
      </c>
    </row>
    <row r="2586" spans="255:257" x14ac:dyDescent="0.2">
      <c r="IU2586" s="8">
        <v>37743</v>
      </c>
      <c r="IV2586" s="6">
        <v>81.578947368421041</v>
      </c>
      <c r="IW2586" s="1">
        <v>1.35</v>
      </c>
    </row>
    <row r="2587" spans="255:257" x14ac:dyDescent="0.2">
      <c r="IU2587" s="8">
        <v>37746</v>
      </c>
      <c r="IV2587" s="6">
        <v>75.609756097560961</v>
      </c>
      <c r="IW2587" s="1">
        <v>1.32</v>
      </c>
    </row>
    <row r="2588" spans="255:257" x14ac:dyDescent="0.2">
      <c r="IU2588" s="8">
        <v>37747</v>
      </c>
      <c r="IV2588" s="6">
        <v>72.093023255813932</v>
      </c>
      <c r="IW2588" s="1">
        <v>1.3</v>
      </c>
    </row>
    <row r="2589" spans="255:257" x14ac:dyDescent="0.2">
      <c r="IU2589" s="8">
        <v>37748</v>
      </c>
      <c r="IV2589" s="6">
        <v>56.363636363636353</v>
      </c>
      <c r="IW2589" s="1">
        <v>1.17</v>
      </c>
    </row>
    <row r="2590" spans="255:257" x14ac:dyDescent="0.2">
      <c r="IU2590" s="8">
        <v>37749</v>
      </c>
      <c r="IV2590" s="6">
        <v>58.620689655172406</v>
      </c>
      <c r="IW2590" s="1">
        <v>1.2</v>
      </c>
    </row>
    <row r="2591" spans="255:257" x14ac:dyDescent="0.2">
      <c r="IU2591" s="8">
        <v>37750</v>
      </c>
      <c r="IV2591" s="6">
        <v>50</v>
      </c>
      <c r="IW2591" s="1">
        <v>1.2</v>
      </c>
    </row>
    <row r="2592" spans="255:257" x14ac:dyDescent="0.2">
      <c r="IU2592" s="8">
        <v>37753</v>
      </c>
      <c r="IV2592" s="6">
        <v>50</v>
      </c>
      <c r="IW2592" s="1">
        <v>1.2</v>
      </c>
    </row>
    <row r="2593" spans="255:257" x14ac:dyDescent="0.2">
      <c r="IU2593" s="8">
        <v>37754</v>
      </c>
      <c r="IV2593" s="6">
        <v>45.45454545454546</v>
      </c>
      <c r="IW2593" s="1">
        <v>1.2</v>
      </c>
    </row>
    <row r="2594" spans="255:257" x14ac:dyDescent="0.2">
      <c r="IU2594" s="8">
        <v>37755</v>
      </c>
      <c r="IV2594" s="6">
        <v>45.45454545454546</v>
      </c>
      <c r="IW2594" s="1">
        <v>1.2</v>
      </c>
    </row>
    <row r="2595" spans="255:257" x14ac:dyDescent="0.2">
      <c r="IU2595" s="8">
        <v>37756</v>
      </c>
      <c r="IV2595" s="6">
        <v>47.61904761904762</v>
      </c>
      <c r="IW2595" s="1">
        <v>1.18</v>
      </c>
    </row>
    <row r="2596" spans="255:257" x14ac:dyDescent="0.2">
      <c r="IU2596" s="8">
        <v>37757</v>
      </c>
      <c r="IV2596" s="6">
        <v>55.102040816326529</v>
      </c>
      <c r="IW2596" s="1">
        <v>1.25</v>
      </c>
    </row>
    <row r="2597" spans="255:257" x14ac:dyDescent="0.2">
      <c r="IU2597" s="8">
        <v>37760</v>
      </c>
      <c r="IV2597" s="6">
        <v>52.941176470588232</v>
      </c>
      <c r="IW2597" s="1">
        <v>1.21</v>
      </c>
    </row>
    <row r="2598" spans="255:257" x14ac:dyDescent="0.2">
      <c r="IU2598" s="8">
        <v>37761</v>
      </c>
      <c r="IV2598" s="6">
        <v>46.666666666666664</v>
      </c>
      <c r="IW2598" s="1">
        <v>1.21</v>
      </c>
    </row>
    <row r="2599" spans="255:257" x14ac:dyDescent="0.2">
      <c r="IU2599" s="8">
        <v>37762</v>
      </c>
      <c r="IV2599" s="6">
        <v>52.941176470588232</v>
      </c>
      <c r="IW2599" s="1">
        <v>1.28</v>
      </c>
    </row>
    <row r="2600" spans="255:257" x14ac:dyDescent="0.2">
      <c r="IU2600" s="8">
        <v>37763</v>
      </c>
      <c r="IV2600" s="6">
        <v>33.333333333333329</v>
      </c>
      <c r="IW2600" s="1">
        <v>1.18</v>
      </c>
    </row>
    <row r="2601" spans="255:257" x14ac:dyDescent="0.2">
      <c r="IU2601" s="8">
        <v>37764</v>
      </c>
      <c r="IV2601" s="6">
        <v>37.999999999999993</v>
      </c>
      <c r="IW2601" s="1">
        <v>1.2</v>
      </c>
    </row>
    <row r="2602" spans="255:257" x14ac:dyDescent="0.2">
      <c r="IU2602" s="8">
        <v>37768</v>
      </c>
      <c r="IV2602" s="6">
        <v>39.583333333333336</v>
      </c>
      <c r="IW2602" s="1">
        <v>1.2</v>
      </c>
    </row>
    <row r="2603" spans="255:257" x14ac:dyDescent="0.2">
      <c r="IU2603" s="8">
        <v>37769</v>
      </c>
      <c r="IV2603" s="6">
        <v>47.5</v>
      </c>
      <c r="IW2603" s="1">
        <v>1.1499999999999999</v>
      </c>
    </row>
    <row r="2604" spans="255:257" x14ac:dyDescent="0.2">
      <c r="IU2604" s="8">
        <v>37770</v>
      </c>
      <c r="IV2604" s="6">
        <v>50</v>
      </c>
      <c r="IW2604" s="1">
        <v>1.2</v>
      </c>
    </row>
    <row r="2605" spans="255:257" x14ac:dyDescent="0.2">
      <c r="IU2605" s="8">
        <v>37771</v>
      </c>
      <c r="IV2605" s="6">
        <v>48.837209302325583</v>
      </c>
      <c r="IW2605" s="1">
        <v>1.19</v>
      </c>
    </row>
    <row r="2606" spans="255:257" x14ac:dyDescent="0.2">
      <c r="IU2606" s="8">
        <v>37774</v>
      </c>
      <c r="IV2606" s="6">
        <v>40.384615384615394</v>
      </c>
      <c r="IW2606" s="1">
        <v>1.1000000000000001</v>
      </c>
    </row>
    <row r="2607" spans="255:257" x14ac:dyDescent="0.2">
      <c r="IU2607" s="8">
        <v>37775</v>
      </c>
      <c r="IV2607" s="6">
        <v>40.384615384615394</v>
      </c>
      <c r="IW2607" s="1">
        <v>1.1000000000000001</v>
      </c>
    </row>
    <row r="2608" spans="255:257" x14ac:dyDescent="0.2">
      <c r="IU2608" s="8">
        <v>37776</v>
      </c>
      <c r="IV2608" s="6">
        <v>40.384615384615394</v>
      </c>
      <c r="IW2608" s="1">
        <v>1.1000000000000001</v>
      </c>
    </row>
    <row r="2609" spans="255:257" x14ac:dyDescent="0.2">
      <c r="IU2609" s="8">
        <v>37777</v>
      </c>
      <c r="IV2609" s="6">
        <v>37.500000000000021</v>
      </c>
      <c r="IW2609" s="1">
        <v>1.04</v>
      </c>
    </row>
    <row r="2610" spans="255:257" x14ac:dyDescent="0.2">
      <c r="IU2610" s="8">
        <v>37778</v>
      </c>
      <c r="IV2610" s="6">
        <v>30.000000000000014</v>
      </c>
      <c r="IW2610" s="1">
        <v>1.05</v>
      </c>
    </row>
    <row r="2611" spans="255:257" x14ac:dyDescent="0.2">
      <c r="IU2611" s="8">
        <v>37781</v>
      </c>
      <c r="IV2611" s="6">
        <v>34.042553191489375</v>
      </c>
      <c r="IW2611" s="1">
        <v>1.06</v>
      </c>
    </row>
    <row r="2612" spans="255:257" x14ac:dyDescent="0.2">
      <c r="IU2612" s="8">
        <v>37782</v>
      </c>
      <c r="IV2612" s="6">
        <v>35.416666666666686</v>
      </c>
      <c r="IW2612" s="1">
        <v>1.07</v>
      </c>
    </row>
    <row r="2613" spans="255:257" x14ac:dyDescent="0.2">
      <c r="IU2613" s="8">
        <v>37783</v>
      </c>
      <c r="IV2613" s="6">
        <v>40.38461538461538</v>
      </c>
      <c r="IW2613" s="1">
        <v>1.18</v>
      </c>
    </row>
    <row r="2614" spans="255:257" x14ac:dyDescent="0.2">
      <c r="IU2614" s="8">
        <v>37784</v>
      </c>
      <c r="IV2614" s="6">
        <v>50</v>
      </c>
      <c r="IW2614" s="1">
        <v>1.18</v>
      </c>
    </row>
    <row r="2615" spans="255:257" x14ac:dyDescent="0.2">
      <c r="IU2615" s="8">
        <v>37785</v>
      </c>
      <c r="IV2615" s="6">
        <v>39.583333333333343</v>
      </c>
      <c r="IW2615" s="1">
        <v>1.1000000000000001</v>
      </c>
    </row>
    <row r="2616" spans="255:257" x14ac:dyDescent="0.2">
      <c r="IU2616" s="8">
        <v>37788</v>
      </c>
      <c r="IV2616" s="6">
        <v>39.583333333333343</v>
      </c>
      <c r="IW2616" s="1">
        <v>1.1000000000000001</v>
      </c>
    </row>
    <row r="2617" spans="255:257" x14ac:dyDescent="0.2">
      <c r="IU2617" s="8">
        <v>37789</v>
      </c>
      <c r="IV2617" s="6">
        <v>37.254901960784316</v>
      </c>
      <c r="IW2617" s="1">
        <v>1.02</v>
      </c>
    </row>
    <row r="2618" spans="255:257" x14ac:dyDescent="0.2">
      <c r="IU2618" s="8">
        <v>37790</v>
      </c>
      <c r="IV2618" s="6">
        <v>33.333333333333329</v>
      </c>
      <c r="IW2618" s="1">
        <v>1.04</v>
      </c>
    </row>
    <row r="2619" spans="255:257" x14ac:dyDescent="0.2">
      <c r="IU2619" s="8">
        <v>37791</v>
      </c>
      <c r="IV2619" s="6">
        <v>34.042553191489361</v>
      </c>
      <c r="IW2619" s="1">
        <v>1.04</v>
      </c>
    </row>
    <row r="2620" spans="255:257" x14ac:dyDescent="0.2">
      <c r="IU2620" s="8">
        <v>37792</v>
      </c>
      <c r="IV2620" s="6">
        <v>39.024390243902424</v>
      </c>
      <c r="IW2620" s="1">
        <v>1.01</v>
      </c>
    </row>
    <row r="2621" spans="255:257" x14ac:dyDescent="0.2">
      <c r="IU2621" s="8">
        <v>37795</v>
      </c>
      <c r="IV2621" s="6">
        <v>39.024390243902424</v>
      </c>
      <c r="IW2621" s="1">
        <v>1.01</v>
      </c>
    </row>
    <row r="2622" spans="255:257" x14ac:dyDescent="0.2">
      <c r="IU2622" s="8">
        <v>37796</v>
      </c>
      <c r="IV2622" s="6">
        <v>39.024390243902424</v>
      </c>
      <c r="IW2622" s="1">
        <v>1.01</v>
      </c>
    </row>
    <row r="2623" spans="255:257" x14ac:dyDescent="0.2">
      <c r="IU2623" s="8">
        <v>37797</v>
      </c>
      <c r="IV2623" s="6">
        <v>47.222222222222221</v>
      </c>
      <c r="IW2623" s="1">
        <v>1.02</v>
      </c>
    </row>
    <row r="2624" spans="255:257" x14ac:dyDescent="0.2">
      <c r="IU2624" s="8">
        <v>37798</v>
      </c>
      <c r="IV2624" s="6">
        <v>50</v>
      </c>
      <c r="IW2624" s="1">
        <v>1.05</v>
      </c>
    </row>
    <row r="2625" spans="255:257" x14ac:dyDescent="0.2">
      <c r="IU2625" s="8">
        <v>37799</v>
      </c>
      <c r="IV2625" s="6">
        <v>45</v>
      </c>
      <c r="IW2625" s="1">
        <v>1.02</v>
      </c>
    </row>
    <row r="2626" spans="255:257" x14ac:dyDescent="0.2">
      <c r="IU2626" s="8">
        <v>37802</v>
      </c>
      <c r="IV2626" s="6">
        <v>38.636363636363626</v>
      </c>
      <c r="IW2626" s="1">
        <v>0.97</v>
      </c>
    </row>
    <row r="2627" spans="255:257" x14ac:dyDescent="0.2">
      <c r="IU2627" s="8">
        <v>37803</v>
      </c>
      <c r="IV2627" s="6">
        <v>27.027027027027046</v>
      </c>
      <c r="IW2627" s="1">
        <v>1.01</v>
      </c>
    </row>
    <row r="2628" spans="255:257" x14ac:dyDescent="0.2">
      <c r="IU2628" s="8">
        <v>37804</v>
      </c>
      <c r="IV2628" s="6">
        <v>26.31578947368422</v>
      </c>
      <c r="IW2628" s="1">
        <v>1</v>
      </c>
    </row>
    <row r="2629" spans="255:257" x14ac:dyDescent="0.2">
      <c r="IU2629" s="8">
        <v>37805</v>
      </c>
      <c r="IV2629" s="6">
        <v>37.5</v>
      </c>
      <c r="IW2629" s="1">
        <v>1.02</v>
      </c>
    </row>
    <row r="2630" spans="255:257" x14ac:dyDescent="0.2">
      <c r="IU2630" s="8">
        <v>37809</v>
      </c>
      <c r="IV2630" s="6">
        <v>42.857142857142854</v>
      </c>
      <c r="IW2630" s="1">
        <v>1.05</v>
      </c>
    </row>
    <row r="2631" spans="255:257" x14ac:dyDescent="0.2">
      <c r="IU2631" s="8">
        <v>37810</v>
      </c>
      <c r="IV2631" s="6">
        <v>55.555555555555557</v>
      </c>
      <c r="IW2631" s="1">
        <v>1.05</v>
      </c>
    </row>
    <row r="2632" spans="255:257" x14ac:dyDescent="0.2">
      <c r="IU2632" s="8">
        <v>37811</v>
      </c>
      <c r="IV2632" s="6">
        <v>48.148148148148152</v>
      </c>
      <c r="IW2632" s="1">
        <v>1.03</v>
      </c>
    </row>
    <row r="2633" spans="255:257" x14ac:dyDescent="0.2">
      <c r="IU2633" s="8">
        <v>37812</v>
      </c>
      <c r="IV2633" s="6">
        <v>44.827586206896555</v>
      </c>
      <c r="IW2633" s="1">
        <v>1.01</v>
      </c>
    </row>
    <row r="2634" spans="255:257" x14ac:dyDescent="0.2">
      <c r="IU2634" s="8">
        <v>37813</v>
      </c>
      <c r="IV2634" s="6">
        <v>50</v>
      </c>
      <c r="IW2634" s="1">
        <v>1.01</v>
      </c>
    </row>
    <row r="2635" spans="255:257" x14ac:dyDescent="0.2">
      <c r="IU2635" s="8">
        <v>37816</v>
      </c>
      <c r="IV2635" s="6">
        <v>43.333333333333329</v>
      </c>
      <c r="IW2635" s="1">
        <v>0.97</v>
      </c>
    </row>
    <row r="2636" spans="255:257" x14ac:dyDescent="0.2">
      <c r="IU2636" s="8">
        <v>37817</v>
      </c>
      <c r="IV2636" s="6">
        <v>43.333333333333329</v>
      </c>
      <c r="IW2636" s="1">
        <v>0.97</v>
      </c>
    </row>
    <row r="2637" spans="255:257" x14ac:dyDescent="0.2">
      <c r="IU2637" s="8">
        <v>37818</v>
      </c>
      <c r="IV2637" s="6">
        <v>41.379310344827594</v>
      </c>
      <c r="IW2637" s="1">
        <v>0.97</v>
      </c>
    </row>
    <row r="2638" spans="255:257" x14ac:dyDescent="0.2">
      <c r="IU2638" s="8">
        <v>37819</v>
      </c>
      <c r="IV2638" s="6">
        <v>34.615384615384613</v>
      </c>
      <c r="IW2638" s="1">
        <v>0.97</v>
      </c>
    </row>
    <row r="2639" spans="255:257" x14ac:dyDescent="0.2">
      <c r="IU2639" s="8">
        <v>37820</v>
      </c>
      <c r="IV2639" s="6">
        <v>46.153846153846153</v>
      </c>
      <c r="IW2639" s="1">
        <v>1</v>
      </c>
    </row>
    <row r="2640" spans="255:257" x14ac:dyDescent="0.2">
      <c r="IU2640" s="8">
        <v>37823</v>
      </c>
      <c r="IV2640" s="6">
        <v>57.142857142857139</v>
      </c>
      <c r="IW2640" s="1">
        <v>1</v>
      </c>
    </row>
    <row r="2641" spans="255:257" x14ac:dyDescent="0.2">
      <c r="IU2641" s="8">
        <v>37824</v>
      </c>
      <c r="IV2641" s="6">
        <v>50</v>
      </c>
      <c r="IW2641" s="1">
        <v>1.01</v>
      </c>
    </row>
    <row r="2642" spans="255:257" x14ac:dyDescent="0.2">
      <c r="IU2642" s="8">
        <v>37825</v>
      </c>
      <c r="IV2642" s="6">
        <v>52.941176470588232</v>
      </c>
      <c r="IW2642" s="1">
        <v>1.01</v>
      </c>
    </row>
    <row r="2643" spans="255:257" x14ac:dyDescent="0.2">
      <c r="IU2643" s="8">
        <v>37826</v>
      </c>
      <c r="IV2643" s="6">
        <v>41.17647058823529</v>
      </c>
      <c r="IW2643" s="1">
        <v>0.99</v>
      </c>
    </row>
    <row r="2644" spans="255:257" x14ac:dyDescent="0.2">
      <c r="IU2644" s="8">
        <v>37827</v>
      </c>
      <c r="IV2644" s="6">
        <v>25.000000000000014</v>
      </c>
      <c r="IW2644" s="1">
        <v>0.97</v>
      </c>
    </row>
    <row r="2645" spans="255:257" x14ac:dyDescent="0.2">
      <c r="IU2645" s="8">
        <v>37830</v>
      </c>
      <c r="IV2645" s="6">
        <v>23.529411764705884</v>
      </c>
      <c r="IW2645" s="1">
        <v>0.96</v>
      </c>
    </row>
    <row r="2646" spans="255:257" x14ac:dyDescent="0.2">
      <c r="IU2646" s="8">
        <v>37831</v>
      </c>
      <c r="IV2646" s="6">
        <v>38.888888888888886</v>
      </c>
      <c r="IW2646" s="1">
        <v>0.99</v>
      </c>
    </row>
    <row r="2647" spans="255:257" x14ac:dyDescent="0.2">
      <c r="IU2647" s="8">
        <v>37832</v>
      </c>
      <c r="IV2647" s="6">
        <v>36.842105263157897</v>
      </c>
      <c r="IW2647" s="1">
        <v>0.96</v>
      </c>
    </row>
    <row r="2648" spans="255:257" x14ac:dyDescent="0.2">
      <c r="IU2648" s="8">
        <v>37833</v>
      </c>
      <c r="IV2648" s="6">
        <v>36.842105263157897</v>
      </c>
      <c r="IW2648" s="1">
        <v>0.96</v>
      </c>
    </row>
    <row r="2649" spans="255:257" x14ac:dyDescent="0.2">
      <c r="IU2649" s="8">
        <v>37834</v>
      </c>
      <c r="IV2649" s="6">
        <v>46.666666666666664</v>
      </c>
      <c r="IW2649" s="1">
        <v>0.96</v>
      </c>
    </row>
    <row r="2650" spans="255:257" x14ac:dyDescent="0.2">
      <c r="IU2650" s="8">
        <v>37837</v>
      </c>
      <c r="IV2650" s="6">
        <v>46.666666666666664</v>
      </c>
      <c r="IW2650" s="1">
        <v>0.96</v>
      </c>
    </row>
    <row r="2651" spans="255:257" x14ac:dyDescent="0.2">
      <c r="IU2651" s="8">
        <v>37838</v>
      </c>
      <c r="IV2651" s="6">
        <v>50</v>
      </c>
      <c r="IW2651" s="1">
        <v>0.97</v>
      </c>
    </row>
    <row r="2652" spans="255:257" x14ac:dyDescent="0.2">
      <c r="IU2652" s="8">
        <v>37839</v>
      </c>
      <c r="IV2652" s="6">
        <v>50</v>
      </c>
      <c r="IW2652" s="1">
        <v>0.97</v>
      </c>
    </row>
    <row r="2653" spans="255:257" x14ac:dyDescent="0.2">
      <c r="IU2653" s="8">
        <v>37840</v>
      </c>
      <c r="IV2653" s="6">
        <v>38.46153846153846</v>
      </c>
      <c r="IW2653" s="1">
        <v>0.97</v>
      </c>
    </row>
    <row r="2654" spans="255:257" x14ac:dyDescent="0.2">
      <c r="IU2654" s="8">
        <v>37841</v>
      </c>
      <c r="IV2654" s="6">
        <v>46.666666666666664</v>
      </c>
      <c r="IW2654" s="1">
        <v>0.99</v>
      </c>
    </row>
    <row r="2655" spans="255:257" x14ac:dyDescent="0.2">
      <c r="IU2655" s="8">
        <v>37844</v>
      </c>
      <c r="IV2655" s="6">
        <v>39.999999999999993</v>
      </c>
      <c r="IW2655" s="1">
        <v>0.98</v>
      </c>
    </row>
    <row r="2656" spans="255:257" x14ac:dyDescent="0.2">
      <c r="IU2656" s="8">
        <v>37845</v>
      </c>
      <c r="IV2656" s="6">
        <v>39.999999999999993</v>
      </c>
      <c r="IW2656" s="1">
        <v>0.98</v>
      </c>
    </row>
    <row r="2657" spans="255:257" x14ac:dyDescent="0.2">
      <c r="IU2657" s="8">
        <v>37846</v>
      </c>
      <c r="IV2657" s="6">
        <v>46.153846153846153</v>
      </c>
      <c r="IW2657" s="1">
        <v>0.98</v>
      </c>
    </row>
    <row r="2658" spans="255:257" x14ac:dyDescent="0.2">
      <c r="IU2658" s="8">
        <v>37847</v>
      </c>
      <c r="IV2658" s="6">
        <v>61.538461538461533</v>
      </c>
      <c r="IW2658" s="1">
        <v>1</v>
      </c>
    </row>
    <row r="2659" spans="255:257" x14ac:dyDescent="0.2">
      <c r="IU2659" s="8">
        <v>37848</v>
      </c>
      <c r="IV2659" s="6">
        <v>66.666666666666657</v>
      </c>
      <c r="IW2659" s="1">
        <v>1</v>
      </c>
    </row>
    <row r="2660" spans="255:257" x14ac:dyDescent="0.2">
      <c r="IU2660" s="8">
        <v>37851</v>
      </c>
      <c r="IV2660" s="6">
        <v>55.555555555555557</v>
      </c>
      <c r="IW2660" s="1">
        <v>1</v>
      </c>
    </row>
    <row r="2661" spans="255:257" x14ac:dyDescent="0.2">
      <c r="IU2661" s="8">
        <v>37852</v>
      </c>
      <c r="IV2661" s="6">
        <v>62.500000000000007</v>
      </c>
      <c r="IW2661" s="1">
        <v>0.98</v>
      </c>
    </row>
    <row r="2662" spans="255:257" x14ac:dyDescent="0.2">
      <c r="IU2662" s="8">
        <v>37853</v>
      </c>
      <c r="IV2662" s="6">
        <v>66.666666666666657</v>
      </c>
      <c r="IW2662" s="1">
        <v>0.99</v>
      </c>
    </row>
    <row r="2663" spans="255:257" x14ac:dyDescent="0.2">
      <c r="IU2663" s="8">
        <v>37854</v>
      </c>
      <c r="IV2663" s="6">
        <v>60</v>
      </c>
      <c r="IW2663" s="1">
        <v>0.98</v>
      </c>
    </row>
    <row r="2664" spans="255:257" x14ac:dyDescent="0.2">
      <c r="IU2664" s="8">
        <v>37855</v>
      </c>
      <c r="IV2664" s="6">
        <v>69.230769230769226</v>
      </c>
      <c r="IW2664" s="1">
        <v>1.01</v>
      </c>
    </row>
    <row r="2665" spans="255:257" x14ac:dyDescent="0.2">
      <c r="IU2665" s="8">
        <v>37858</v>
      </c>
      <c r="IV2665" s="6">
        <v>66.666666666666657</v>
      </c>
      <c r="IW2665" s="1">
        <v>1.01</v>
      </c>
    </row>
    <row r="2666" spans="255:257" x14ac:dyDescent="0.2">
      <c r="IU2666" s="8">
        <v>37859</v>
      </c>
      <c r="IV2666" s="6">
        <v>61.538461538461533</v>
      </c>
      <c r="IW2666" s="1">
        <v>1</v>
      </c>
    </row>
    <row r="2667" spans="255:257" x14ac:dyDescent="0.2">
      <c r="IU2667" s="8">
        <v>37860</v>
      </c>
      <c r="IV2667" s="6">
        <v>61.538461538461533</v>
      </c>
      <c r="IW2667" s="1">
        <v>1</v>
      </c>
    </row>
    <row r="2668" spans="255:257" x14ac:dyDescent="0.2">
      <c r="IU2668" s="8">
        <v>37861</v>
      </c>
      <c r="IV2668" s="6">
        <v>54.545454545454547</v>
      </c>
      <c r="IW2668" s="1">
        <v>1</v>
      </c>
    </row>
    <row r="2669" spans="255:257" x14ac:dyDescent="0.2">
      <c r="IU2669" s="8">
        <v>37862</v>
      </c>
      <c r="IV2669" s="6">
        <v>46.153846153846153</v>
      </c>
      <c r="IW2669" s="1">
        <v>0.97</v>
      </c>
    </row>
    <row r="2670" spans="255:257" x14ac:dyDescent="0.2">
      <c r="IU2670" s="8">
        <v>37866</v>
      </c>
      <c r="IV2670" s="6">
        <v>56.25</v>
      </c>
      <c r="IW2670" s="1">
        <v>1</v>
      </c>
    </row>
    <row r="2671" spans="255:257" x14ac:dyDescent="0.2">
      <c r="IU2671" s="8">
        <v>37867</v>
      </c>
      <c r="IV2671" s="6">
        <v>58.82352941176471</v>
      </c>
      <c r="IW2671" s="1">
        <v>1.01</v>
      </c>
    </row>
    <row r="2672" spans="255:257" x14ac:dyDescent="0.2">
      <c r="IU2672" s="8">
        <v>37868</v>
      </c>
      <c r="IV2672" s="6">
        <v>44.444444444444436</v>
      </c>
      <c r="IW2672" s="1">
        <v>0.98</v>
      </c>
    </row>
    <row r="2673" spans="255:257" x14ac:dyDescent="0.2">
      <c r="IU2673" s="8">
        <v>37869</v>
      </c>
      <c r="IV2673" s="6">
        <v>50</v>
      </c>
      <c r="IW2673" s="1">
        <v>1</v>
      </c>
    </row>
    <row r="2674" spans="255:257" x14ac:dyDescent="0.2">
      <c r="IU2674" s="8">
        <v>37872</v>
      </c>
      <c r="IV2674" s="6">
        <v>45.45454545454546</v>
      </c>
      <c r="IW2674" s="1">
        <v>0.98</v>
      </c>
    </row>
    <row r="2675" spans="255:257" x14ac:dyDescent="0.2">
      <c r="IU2675" s="8">
        <v>37873</v>
      </c>
      <c r="IV2675" s="6">
        <v>50</v>
      </c>
      <c r="IW2675" s="1">
        <v>0.98</v>
      </c>
    </row>
    <row r="2676" spans="255:257" x14ac:dyDescent="0.2">
      <c r="IU2676" s="8">
        <v>37874</v>
      </c>
      <c r="IV2676" s="6">
        <v>54.545454545454547</v>
      </c>
      <c r="IW2676" s="1">
        <v>1.01</v>
      </c>
    </row>
    <row r="2677" spans="255:257" x14ac:dyDescent="0.2">
      <c r="IU2677" s="8">
        <v>37875</v>
      </c>
      <c r="IV2677" s="6">
        <v>57.142857142857139</v>
      </c>
      <c r="IW2677" s="1">
        <v>1.01</v>
      </c>
    </row>
    <row r="2678" spans="255:257" x14ac:dyDescent="0.2">
      <c r="IU2678" s="8">
        <v>37876</v>
      </c>
      <c r="IV2678" s="6">
        <v>50</v>
      </c>
      <c r="IW2678" s="1">
        <v>1.01</v>
      </c>
    </row>
    <row r="2679" spans="255:257" x14ac:dyDescent="0.2">
      <c r="IU2679" s="8">
        <v>37879</v>
      </c>
      <c r="IV2679" s="6">
        <v>47.368421052631575</v>
      </c>
      <c r="IW2679" s="1">
        <v>1</v>
      </c>
    </row>
    <row r="2680" spans="255:257" x14ac:dyDescent="0.2">
      <c r="IU2680" s="8">
        <v>37880</v>
      </c>
      <c r="IV2680" s="6">
        <v>50</v>
      </c>
      <c r="IW2680" s="1">
        <v>1</v>
      </c>
    </row>
    <row r="2681" spans="255:257" x14ac:dyDescent="0.2">
      <c r="IU2681" s="8">
        <v>37881</v>
      </c>
      <c r="IV2681" s="6">
        <v>55</v>
      </c>
      <c r="IW2681" s="1">
        <v>1.02</v>
      </c>
    </row>
    <row r="2682" spans="255:257" x14ac:dyDescent="0.2">
      <c r="IU2682" s="8">
        <v>37882</v>
      </c>
      <c r="IV2682" s="6">
        <v>76.315789473684191</v>
      </c>
      <c r="IW2682" s="1">
        <v>1.2</v>
      </c>
    </row>
    <row r="2683" spans="255:257" x14ac:dyDescent="0.2">
      <c r="IU2683" s="8">
        <v>37883</v>
      </c>
      <c r="IV2683" s="6">
        <v>78.378378378378358</v>
      </c>
      <c r="IW2683" s="1">
        <v>1.18</v>
      </c>
    </row>
    <row r="2684" spans="255:257" x14ac:dyDescent="0.2">
      <c r="IU2684" s="8">
        <v>37886</v>
      </c>
      <c r="IV2684" s="6">
        <v>55.319148936170215</v>
      </c>
      <c r="IW2684" s="1">
        <v>1.05</v>
      </c>
    </row>
    <row r="2685" spans="255:257" x14ac:dyDescent="0.2">
      <c r="IU2685" s="8">
        <v>37887</v>
      </c>
      <c r="IV2685" s="6">
        <v>58.82352941176471</v>
      </c>
      <c r="IW2685" s="1">
        <v>1.1000000000000001</v>
      </c>
    </row>
    <row r="2686" spans="255:257" x14ac:dyDescent="0.2">
      <c r="IU2686" s="8">
        <v>37888</v>
      </c>
      <c r="IV2686" s="6">
        <v>57.692307692307701</v>
      </c>
      <c r="IW2686" s="1">
        <v>1.06</v>
      </c>
    </row>
    <row r="2687" spans="255:257" x14ac:dyDescent="0.2">
      <c r="IU2687" s="8">
        <v>37889</v>
      </c>
      <c r="IV2687" s="6">
        <v>57.692307692307701</v>
      </c>
      <c r="IW2687" s="1">
        <v>1.08</v>
      </c>
    </row>
    <row r="2688" spans="255:257" x14ac:dyDescent="0.2">
      <c r="IU2688" s="8">
        <v>37890</v>
      </c>
      <c r="IV2688" s="6">
        <v>60.000000000000014</v>
      </c>
      <c r="IW2688" s="1">
        <v>1.08</v>
      </c>
    </row>
    <row r="2689" spans="255:257" x14ac:dyDescent="0.2">
      <c r="IU2689" s="8">
        <v>37893</v>
      </c>
      <c r="IV2689" s="6">
        <v>54.545454545454547</v>
      </c>
      <c r="IW2689" s="1">
        <v>1.03</v>
      </c>
    </row>
    <row r="2690" spans="255:257" x14ac:dyDescent="0.2">
      <c r="IU2690" s="8">
        <v>37894</v>
      </c>
      <c r="IV2690" s="6">
        <v>51.923076923076927</v>
      </c>
      <c r="IW2690" s="1">
        <v>1.03</v>
      </c>
    </row>
    <row r="2691" spans="255:257" x14ac:dyDescent="0.2">
      <c r="IU2691" s="8">
        <v>37895</v>
      </c>
      <c r="IV2691" s="6">
        <v>51.923076923076927</v>
      </c>
      <c r="IW2691" s="1">
        <v>1.03</v>
      </c>
    </row>
    <row r="2692" spans="255:257" x14ac:dyDescent="0.2">
      <c r="IU2692" s="8">
        <v>37896</v>
      </c>
      <c r="IV2692" s="6">
        <v>62.121212121212118</v>
      </c>
      <c r="IW2692" s="1">
        <v>1.17</v>
      </c>
    </row>
    <row r="2693" spans="255:257" x14ac:dyDescent="0.2">
      <c r="IU2693" s="8">
        <v>37897</v>
      </c>
      <c r="IV2693" s="6">
        <v>61.194029850746261</v>
      </c>
      <c r="IW2693" s="1">
        <v>1.1499999999999999</v>
      </c>
    </row>
    <row r="2694" spans="255:257" x14ac:dyDescent="0.2">
      <c r="IU2694" s="8">
        <v>37900</v>
      </c>
      <c r="IV2694" s="6">
        <v>59.420289855072461</v>
      </c>
      <c r="IW2694" s="1">
        <v>1.1299999999999999</v>
      </c>
    </row>
    <row r="2695" spans="255:257" x14ac:dyDescent="0.2">
      <c r="IU2695" s="8">
        <v>37901</v>
      </c>
      <c r="IV2695" s="6">
        <v>52</v>
      </c>
      <c r="IW2695" s="1">
        <v>1.05</v>
      </c>
    </row>
    <row r="2696" spans="255:257" x14ac:dyDescent="0.2">
      <c r="IU2696" s="8">
        <v>37902</v>
      </c>
      <c r="IV2696" s="6">
        <v>46.268656716417908</v>
      </c>
      <c r="IW2696" s="1">
        <v>1.1499999999999999</v>
      </c>
    </row>
    <row r="2697" spans="255:257" x14ac:dyDescent="0.2">
      <c r="IU2697" s="8">
        <v>37903</v>
      </c>
      <c r="IV2697" s="6">
        <v>49.253731343283576</v>
      </c>
      <c r="IW2697" s="1">
        <v>1.17</v>
      </c>
    </row>
    <row r="2698" spans="255:257" x14ac:dyDescent="0.2">
      <c r="IU2698" s="8">
        <v>37904</v>
      </c>
      <c r="IV2698" s="6">
        <v>58.928571428571416</v>
      </c>
      <c r="IW2698" s="1">
        <v>1.1499999999999999</v>
      </c>
    </row>
    <row r="2699" spans="255:257" x14ac:dyDescent="0.2">
      <c r="IU2699" s="8">
        <v>37907</v>
      </c>
      <c r="IV2699" s="6">
        <v>54.901960784313708</v>
      </c>
      <c r="IW2699" s="1">
        <v>1.1499999999999999</v>
      </c>
    </row>
    <row r="2700" spans="255:257" x14ac:dyDescent="0.2">
      <c r="IU2700" s="8">
        <v>37908</v>
      </c>
      <c r="IV2700" s="6">
        <v>59.574468085106368</v>
      </c>
      <c r="IW2700" s="1">
        <v>1.1499999999999999</v>
      </c>
    </row>
    <row r="2701" spans="255:257" x14ac:dyDescent="0.2">
      <c r="IU2701" s="8">
        <v>37909</v>
      </c>
      <c r="IV2701" s="6">
        <v>57.777777777777757</v>
      </c>
      <c r="IW2701" s="1">
        <v>1.1499999999999999</v>
      </c>
    </row>
    <row r="2702" spans="255:257" x14ac:dyDescent="0.2">
      <c r="IU2702" s="8">
        <v>37910</v>
      </c>
      <c r="IV2702" s="6">
        <v>57.777777777777757</v>
      </c>
      <c r="IW2702" s="1">
        <v>1.1499999999999999</v>
      </c>
    </row>
    <row r="2703" spans="255:257" x14ac:dyDescent="0.2">
      <c r="IU2703" s="8">
        <v>37911</v>
      </c>
      <c r="IV2703" s="6">
        <v>57.777777777777793</v>
      </c>
      <c r="IW2703" s="1">
        <v>1.1000000000000001</v>
      </c>
    </row>
    <row r="2704" spans="255:257" x14ac:dyDescent="0.2">
      <c r="IU2704" s="8">
        <v>37914</v>
      </c>
      <c r="IV2704" s="6">
        <v>57.777777777777793</v>
      </c>
      <c r="IW2704" s="1">
        <v>1.1000000000000001</v>
      </c>
    </row>
    <row r="2705" spans="255:257" x14ac:dyDescent="0.2">
      <c r="IU2705" s="8">
        <v>37915</v>
      </c>
      <c r="IV2705" s="6">
        <v>62</v>
      </c>
      <c r="IW2705" s="1">
        <v>1.1499999999999999</v>
      </c>
    </row>
    <row r="2706" spans="255:257" x14ac:dyDescent="0.2">
      <c r="IU2706" s="8">
        <v>37916</v>
      </c>
      <c r="IV2706" s="6">
        <v>44.736842105263143</v>
      </c>
      <c r="IW2706" s="1">
        <v>1.1299999999999999</v>
      </c>
    </row>
    <row r="2707" spans="255:257" x14ac:dyDescent="0.2">
      <c r="IU2707" s="8">
        <v>37917</v>
      </c>
      <c r="IV2707" s="6">
        <v>47.222222222222214</v>
      </c>
      <c r="IW2707" s="1">
        <v>1.1299999999999999</v>
      </c>
    </row>
    <row r="2708" spans="255:257" x14ac:dyDescent="0.2">
      <c r="IU2708" s="8">
        <v>37918</v>
      </c>
      <c r="IV2708" s="6">
        <v>52.777777777777786</v>
      </c>
      <c r="IW2708" s="1">
        <v>1.1499999999999999</v>
      </c>
    </row>
    <row r="2709" spans="255:257" x14ac:dyDescent="0.2">
      <c r="IU2709" s="8">
        <v>37921</v>
      </c>
      <c r="IV2709" s="6">
        <v>59.375000000000028</v>
      </c>
      <c r="IW2709" s="1">
        <v>1.1100000000000001</v>
      </c>
    </row>
    <row r="2710" spans="255:257" x14ac:dyDescent="0.2">
      <c r="IU2710" s="8">
        <v>37922</v>
      </c>
      <c r="IV2710" s="6">
        <v>51.851851851851869</v>
      </c>
      <c r="IW2710" s="1">
        <v>1.1599999999999999</v>
      </c>
    </row>
    <row r="2711" spans="255:257" x14ac:dyDescent="0.2">
      <c r="IU2711" s="8">
        <v>37923</v>
      </c>
      <c r="IV2711" s="6">
        <v>47.999999999999993</v>
      </c>
      <c r="IW2711" s="1">
        <v>1.1599999999999999</v>
      </c>
    </row>
    <row r="2712" spans="255:257" x14ac:dyDescent="0.2">
      <c r="IU2712" s="8">
        <v>37924</v>
      </c>
      <c r="IV2712" s="6">
        <v>52.173913043478279</v>
      </c>
      <c r="IW2712" s="1">
        <v>1.1599999999999999</v>
      </c>
    </row>
    <row r="2713" spans="255:257" x14ac:dyDescent="0.2">
      <c r="IU2713" s="8">
        <v>37925</v>
      </c>
      <c r="IV2713" s="6">
        <v>52.173913043478279</v>
      </c>
      <c r="IW2713" s="1">
        <v>1.1599999999999999</v>
      </c>
    </row>
    <row r="2714" spans="255:257" x14ac:dyDescent="0.2">
      <c r="IU2714" s="8">
        <v>37928</v>
      </c>
      <c r="IV2714" s="6">
        <v>50</v>
      </c>
      <c r="IW2714" s="1">
        <v>1.1499999999999999</v>
      </c>
    </row>
    <row r="2715" spans="255:257" x14ac:dyDescent="0.2">
      <c r="IU2715" s="8">
        <v>37929</v>
      </c>
      <c r="IV2715" s="6">
        <v>50</v>
      </c>
      <c r="IW2715" s="1">
        <v>1.1499999999999999</v>
      </c>
    </row>
    <row r="2716" spans="255:257" x14ac:dyDescent="0.2">
      <c r="IU2716" s="8">
        <v>37930</v>
      </c>
      <c r="IV2716" s="6">
        <v>47.999999999999993</v>
      </c>
      <c r="IW2716" s="1">
        <v>1.1399999999999999</v>
      </c>
    </row>
    <row r="2717" spans="255:257" x14ac:dyDescent="0.2">
      <c r="IU2717" s="8">
        <v>37931</v>
      </c>
      <c r="IV2717" s="6">
        <v>59.999999999999979</v>
      </c>
      <c r="IW2717" s="1">
        <v>1.1399999999999999</v>
      </c>
    </row>
    <row r="2718" spans="255:257" x14ac:dyDescent="0.2">
      <c r="IU2718" s="8">
        <v>37932</v>
      </c>
      <c r="IV2718" s="6">
        <v>63.636363636363626</v>
      </c>
      <c r="IW2718" s="1">
        <v>1.1599999999999999</v>
      </c>
    </row>
    <row r="2719" spans="255:257" x14ac:dyDescent="0.2">
      <c r="IU2719" s="8">
        <v>37935</v>
      </c>
      <c r="IV2719" s="6">
        <v>50</v>
      </c>
      <c r="IW2719" s="1">
        <v>1.1499999999999999</v>
      </c>
    </row>
    <row r="2720" spans="255:257" x14ac:dyDescent="0.2">
      <c r="IU2720" s="8">
        <v>37936</v>
      </c>
      <c r="IV2720" s="6">
        <v>56.250000000000014</v>
      </c>
      <c r="IW2720" s="1">
        <v>1.1499999999999999</v>
      </c>
    </row>
    <row r="2721" spans="255:257" x14ac:dyDescent="0.2">
      <c r="IU2721" s="8">
        <v>37937</v>
      </c>
      <c r="IV2721" s="6">
        <v>63.157894736842131</v>
      </c>
      <c r="IW2721" s="1">
        <v>1.18</v>
      </c>
    </row>
    <row r="2722" spans="255:257" x14ac:dyDescent="0.2">
      <c r="IU2722" s="8">
        <v>37938</v>
      </c>
      <c r="IV2722" s="6">
        <v>52.631578947368432</v>
      </c>
      <c r="IW2722" s="1">
        <v>1.1599999999999999</v>
      </c>
    </row>
    <row r="2723" spans="255:257" x14ac:dyDescent="0.2">
      <c r="IU2723" s="8">
        <v>37939</v>
      </c>
      <c r="IV2723" s="6">
        <v>66.666666666666615</v>
      </c>
      <c r="IW2723" s="1">
        <v>1.1599999999999999</v>
      </c>
    </row>
    <row r="2724" spans="255:257" x14ac:dyDescent="0.2">
      <c r="IU2724" s="8">
        <v>37942</v>
      </c>
      <c r="IV2724" s="6">
        <v>41.666666666666671</v>
      </c>
      <c r="IW2724" s="1">
        <v>1.1399999999999999</v>
      </c>
    </row>
    <row r="2725" spans="255:257" x14ac:dyDescent="0.2">
      <c r="IU2725" s="8">
        <v>37943</v>
      </c>
      <c r="IV2725" s="6">
        <v>31.250000000000043</v>
      </c>
      <c r="IW2725" s="1">
        <v>1.1000000000000001</v>
      </c>
    </row>
    <row r="2726" spans="255:257" x14ac:dyDescent="0.2">
      <c r="IU2726" s="8">
        <v>37944</v>
      </c>
      <c r="IV2726" s="6">
        <v>31.250000000000043</v>
      </c>
      <c r="IW2726" s="1">
        <v>1.1000000000000001</v>
      </c>
    </row>
    <row r="2727" spans="255:257" x14ac:dyDescent="0.2">
      <c r="IU2727" s="8">
        <v>37945</v>
      </c>
      <c r="IV2727" s="6">
        <v>47.619047619047606</v>
      </c>
      <c r="IW2727" s="1">
        <v>1.1499999999999999</v>
      </c>
    </row>
    <row r="2728" spans="255:257" x14ac:dyDescent="0.2">
      <c r="IU2728" s="8">
        <v>37946</v>
      </c>
      <c r="IV2728" s="6">
        <v>34.482758620689665</v>
      </c>
      <c r="IW2728" s="1">
        <v>1.06</v>
      </c>
    </row>
    <row r="2729" spans="255:257" x14ac:dyDescent="0.2">
      <c r="IU2729" s="8">
        <v>37949</v>
      </c>
      <c r="IV2729" s="6">
        <v>52.500000000000007</v>
      </c>
      <c r="IW2729" s="1">
        <v>1.17</v>
      </c>
    </row>
    <row r="2730" spans="255:257" x14ac:dyDescent="0.2">
      <c r="IU2730" s="8">
        <v>37950</v>
      </c>
      <c r="IV2730" s="6">
        <v>43.750000000000014</v>
      </c>
      <c r="IW2730" s="1">
        <v>1.08</v>
      </c>
    </row>
    <row r="2731" spans="255:257" x14ac:dyDescent="0.2">
      <c r="IU2731" s="8">
        <v>37951</v>
      </c>
      <c r="IV2731" s="6">
        <v>51.785714285714292</v>
      </c>
      <c r="IW2731" s="1">
        <v>1.1599999999999999</v>
      </c>
    </row>
    <row r="2732" spans="255:257" x14ac:dyDescent="0.2">
      <c r="IU2732" s="8">
        <v>37953</v>
      </c>
      <c r="IV2732" s="6">
        <v>50</v>
      </c>
      <c r="IW2732" s="1">
        <v>1.1599999999999999</v>
      </c>
    </row>
    <row r="2733" spans="255:257" x14ac:dyDescent="0.2">
      <c r="IU2733" s="8">
        <v>37956</v>
      </c>
      <c r="IV2733" s="6">
        <v>50</v>
      </c>
      <c r="IW2733" s="1">
        <v>1.1499999999999999</v>
      </c>
    </row>
    <row r="2734" spans="255:257" x14ac:dyDescent="0.2">
      <c r="IU2734" s="8">
        <v>37957</v>
      </c>
      <c r="IV2734" s="6">
        <v>45.762711864406789</v>
      </c>
      <c r="IW2734" s="1">
        <v>1.1000000000000001</v>
      </c>
    </row>
    <row r="2735" spans="255:257" x14ac:dyDescent="0.2">
      <c r="IU2735" s="8">
        <v>37958</v>
      </c>
      <c r="IV2735" s="6">
        <v>49.206349206349209</v>
      </c>
      <c r="IW2735" s="1">
        <v>1.17</v>
      </c>
    </row>
    <row r="2736" spans="255:257" x14ac:dyDescent="0.2">
      <c r="IU2736" s="8">
        <v>37959</v>
      </c>
      <c r="IV2736" s="6">
        <v>50</v>
      </c>
      <c r="IW2736" s="1">
        <v>1.1599999999999999</v>
      </c>
    </row>
    <row r="2737" spans="255:257" x14ac:dyDescent="0.2">
      <c r="IU2737" s="8">
        <v>37960</v>
      </c>
      <c r="IV2737" s="6">
        <v>50</v>
      </c>
      <c r="IW2737" s="1">
        <v>1.1599999999999999</v>
      </c>
    </row>
    <row r="2738" spans="255:257" x14ac:dyDescent="0.2">
      <c r="IU2738" s="8">
        <v>37963</v>
      </c>
      <c r="IV2738" s="6">
        <v>51.666666666666679</v>
      </c>
      <c r="IW2738" s="1">
        <v>1.1599999999999999</v>
      </c>
    </row>
    <row r="2739" spans="255:257" x14ac:dyDescent="0.2">
      <c r="IU2739" s="8">
        <v>37964</v>
      </c>
      <c r="IV2739" s="6">
        <v>49.206349206349209</v>
      </c>
      <c r="IW2739" s="1">
        <v>1.0900000000000001</v>
      </c>
    </row>
    <row r="2740" spans="255:257" x14ac:dyDescent="0.2">
      <c r="IU2740" s="8">
        <v>37965</v>
      </c>
      <c r="IV2740" s="6">
        <v>50</v>
      </c>
      <c r="IW2740" s="1">
        <v>1.1000000000000001</v>
      </c>
    </row>
    <row r="2741" spans="255:257" x14ac:dyDescent="0.2">
      <c r="IU2741" s="8">
        <v>37966</v>
      </c>
      <c r="IV2741" s="6">
        <v>45.762711864406789</v>
      </c>
      <c r="IW2741" s="1">
        <v>1.1000000000000001</v>
      </c>
    </row>
    <row r="2742" spans="255:257" x14ac:dyDescent="0.2">
      <c r="IU2742" s="8">
        <v>37967</v>
      </c>
      <c r="IV2742" s="6">
        <v>61.016949152542381</v>
      </c>
      <c r="IW2742" s="1">
        <v>1.19</v>
      </c>
    </row>
    <row r="2743" spans="255:257" x14ac:dyDescent="0.2">
      <c r="IU2743" s="8">
        <v>37970</v>
      </c>
      <c r="IV2743" s="6">
        <v>49.019607843137244</v>
      </c>
      <c r="IW2743" s="1">
        <v>1.1599999999999999</v>
      </c>
    </row>
    <row r="2744" spans="255:257" x14ac:dyDescent="0.2">
      <c r="IU2744" s="8">
        <v>37971</v>
      </c>
      <c r="IV2744" s="6">
        <v>54.347826086956523</v>
      </c>
      <c r="IW2744" s="1">
        <v>1.1200000000000001</v>
      </c>
    </row>
    <row r="2745" spans="255:257" x14ac:dyDescent="0.2">
      <c r="IU2745" s="8">
        <v>37972</v>
      </c>
      <c r="IV2745" s="6">
        <v>48.780487804878042</v>
      </c>
      <c r="IW2745" s="1">
        <v>1.1499999999999999</v>
      </c>
    </row>
    <row r="2746" spans="255:257" x14ac:dyDescent="0.2">
      <c r="IU2746" s="8">
        <v>37973</v>
      </c>
      <c r="IV2746" s="6">
        <v>48.780487804878042</v>
      </c>
      <c r="IW2746" s="1">
        <v>1.1499999999999999</v>
      </c>
    </row>
    <row r="2747" spans="255:257" x14ac:dyDescent="0.2">
      <c r="IU2747" s="8">
        <v>37974</v>
      </c>
      <c r="IV2747" s="6">
        <v>63.636363636363669</v>
      </c>
      <c r="IW2747" s="1">
        <v>1.3</v>
      </c>
    </row>
    <row r="2748" spans="255:257" x14ac:dyDescent="0.2">
      <c r="IU2748" s="8">
        <v>37977</v>
      </c>
      <c r="IV2748" s="6">
        <v>63.63636363636364</v>
      </c>
      <c r="IW2748" s="1">
        <v>1.25</v>
      </c>
    </row>
    <row r="2749" spans="255:257" x14ac:dyDescent="0.2">
      <c r="IU2749" s="8">
        <v>37978</v>
      </c>
      <c r="IV2749" s="6">
        <v>65.517241379310377</v>
      </c>
      <c r="IW2749" s="1">
        <v>1.35</v>
      </c>
    </row>
    <row r="2750" spans="255:257" x14ac:dyDescent="0.2">
      <c r="IU2750" s="8">
        <v>37979</v>
      </c>
      <c r="IV2750" s="6">
        <v>65.517241379310377</v>
      </c>
      <c r="IW2750" s="1">
        <v>1.34</v>
      </c>
    </row>
    <row r="2751" spans="255:257" x14ac:dyDescent="0.2">
      <c r="IU2751" s="8">
        <v>37981</v>
      </c>
      <c r="IV2751" s="6">
        <v>65.517241379310377</v>
      </c>
      <c r="IW2751" s="1">
        <v>1.34</v>
      </c>
    </row>
    <row r="2752" spans="255:257" x14ac:dyDescent="0.2">
      <c r="IU2752" s="8">
        <v>37984</v>
      </c>
      <c r="IV2752" s="6">
        <v>67.741935483870975</v>
      </c>
      <c r="IW2752" s="1">
        <v>1.38</v>
      </c>
    </row>
    <row r="2753" spans="255:257" x14ac:dyDescent="0.2">
      <c r="IU2753" s="8">
        <v>37985</v>
      </c>
      <c r="IV2753" s="6">
        <v>72.413793103448299</v>
      </c>
      <c r="IW2753" s="1">
        <v>1.35</v>
      </c>
    </row>
    <row r="2754" spans="255:257" x14ac:dyDescent="0.2">
      <c r="IU2754" s="8">
        <v>37986</v>
      </c>
      <c r="IV2754" s="6">
        <v>74.193548387096797</v>
      </c>
      <c r="IW2754" s="1">
        <v>1.4</v>
      </c>
    </row>
    <row r="2755" spans="255:257" x14ac:dyDescent="0.2">
      <c r="IU2755" s="8">
        <v>37988</v>
      </c>
      <c r="IV2755" s="6">
        <v>79.220779220779235</v>
      </c>
      <c r="IW2755" s="1">
        <v>1.55</v>
      </c>
    </row>
    <row r="2756" spans="255:257" x14ac:dyDescent="0.2">
      <c r="IU2756" s="8">
        <v>37991</v>
      </c>
      <c r="IV2756" s="6">
        <v>79.487179487179503</v>
      </c>
      <c r="IW2756" s="1">
        <v>1.65</v>
      </c>
    </row>
    <row r="2757" spans="255:257" x14ac:dyDescent="0.2">
      <c r="IU2757" s="8">
        <v>37992</v>
      </c>
      <c r="IV2757" s="6">
        <v>77.500000000000028</v>
      </c>
      <c r="IW2757" s="1">
        <v>1.6</v>
      </c>
    </row>
    <row r="2758" spans="255:257" x14ac:dyDescent="0.2">
      <c r="IU2758" s="8">
        <v>37993</v>
      </c>
      <c r="IV2758" s="6">
        <v>83.72093023255816</v>
      </c>
      <c r="IW2758" s="1">
        <v>1.7</v>
      </c>
    </row>
    <row r="2759" spans="255:257" x14ac:dyDescent="0.2">
      <c r="IU2759" s="8">
        <v>37994</v>
      </c>
      <c r="IV2759" s="6">
        <v>81.176470588235318</v>
      </c>
      <c r="IW2759" s="1">
        <v>1.68</v>
      </c>
    </row>
    <row r="2760" spans="255:257" x14ac:dyDescent="0.2">
      <c r="IU2760" s="8">
        <v>37995</v>
      </c>
      <c r="IV2760" s="6">
        <v>81.176470588235318</v>
      </c>
      <c r="IW2760" s="1">
        <v>1.68</v>
      </c>
    </row>
    <row r="2761" spans="255:257" x14ac:dyDescent="0.2">
      <c r="IU2761" s="8">
        <v>37998</v>
      </c>
      <c r="IV2761" s="6">
        <v>77.7777777777778</v>
      </c>
      <c r="IW2761" s="1">
        <v>1.7</v>
      </c>
    </row>
    <row r="2762" spans="255:257" x14ac:dyDescent="0.2">
      <c r="IU2762" s="8">
        <v>37999</v>
      </c>
      <c r="IV2762" s="6">
        <v>72.727272727272762</v>
      </c>
      <c r="IW2762" s="1">
        <v>1.6</v>
      </c>
    </row>
    <row r="2763" spans="255:257" x14ac:dyDescent="0.2">
      <c r="IU2763" s="8">
        <v>38000</v>
      </c>
      <c r="IV2763" s="6">
        <v>70.833333333333343</v>
      </c>
      <c r="IW2763" s="1">
        <v>1.65</v>
      </c>
    </row>
    <row r="2764" spans="255:257" x14ac:dyDescent="0.2">
      <c r="IU2764" s="8">
        <v>38001</v>
      </c>
      <c r="IV2764" s="6">
        <v>78.021978021978043</v>
      </c>
      <c r="IW2764" s="1">
        <v>1.85</v>
      </c>
    </row>
    <row r="2765" spans="255:257" x14ac:dyDescent="0.2">
      <c r="IU2765" s="8">
        <v>38002</v>
      </c>
      <c r="IV2765" s="6">
        <v>81.132075471698144</v>
      </c>
      <c r="IW2765" s="1">
        <v>2</v>
      </c>
    </row>
    <row r="2766" spans="255:257" x14ac:dyDescent="0.2">
      <c r="IU2766" s="8">
        <v>38006</v>
      </c>
      <c r="IV2766" s="6">
        <v>80.769230769230802</v>
      </c>
      <c r="IW2766" s="1">
        <v>2.02</v>
      </c>
    </row>
    <row r="2767" spans="255:257" x14ac:dyDescent="0.2">
      <c r="IU2767" s="8">
        <v>38007</v>
      </c>
      <c r="IV2767" s="6">
        <v>85.833333333333343</v>
      </c>
      <c r="IW2767" s="1">
        <v>2.21</v>
      </c>
    </row>
    <row r="2768" spans="255:257" x14ac:dyDescent="0.2">
      <c r="IU2768" s="8">
        <v>38008</v>
      </c>
      <c r="IV2768" s="6">
        <v>85.714285714285737</v>
      </c>
      <c r="IW2768" s="1">
        <v>2.25</v>
      </c>
    </row>
    <row r="2769" spans="255:257" x14ac:dyDescent="0.2">
      <c r="IU2769" s="8">
        <v>38009</v>
      </c>
      <c r="IV2769" s="6">
        <v>80.555555555555571</v>
      </c>
      <c r="IW2769" s="1">
        <v>2.21</v>
      </c>
    </row>
    <row r="2770" spans="255:257" x14ac:dyDescent="0.2">
      <c r="IU2770" s="8">
        <v>38012</v>
      </c>
      <c r="IV2770" s="6">
        <v>79.411764705882376</v>
      </c>
      <c r="IW2770" s="1">
        <v>2.25</v>
      </c>
    </row>
    <row r="2771" spans="255:257" x14ac:dyDescent="0.2">
      <c r="IU2771" s="8">
        <v>38013</v>
      </c>
      <c r="IV2771" s="6">
        <v>78.640776699029118</v>
      </c>
      <c r="IW2771" s="1">
        <v>2.19</v>
      </c>
    </row>
    <row r="2772" spans="255:257" x14ac:dyDescent="0.2">
      <c r="IU2772" s="8">
        <v>38014</v>
      </c>
      <c r="IV2772" s="6">
        <v>73.958333333333343</v>
      </c>
      <c r="IW2772" s="1">
        <v>2.16</v>
      </c>
    </row>
    <row r="2773" spans="255:257" x14ac:dyDescent="0.2">
      <c r="IU2773" s="8">
        <v>38015</v>
      </c>
      <c r="IV2773" s="6">
        <v>76.288659793814446</v>
      </c>
      <c r="IW2773" s="1">
        <v>2.19</v>
      </c>
    </row>
    <row r="2774" spans="255:257" x14ac:dyDescent="0.2">
      <c r="IU2774" s="8">
        <v>38016</v>
      </c>
      <c r="IV2774" s="6">
        <v>73.267326732673268</v>
      </c>
      <c r="IW2774" s="1">
        <v>2.15</v>
      </c>
    </row>
    <row r="2775" spans="255:257" x14ac:dyDescent="0.2">
      <c r="IU2775" s="8">
        <v>38019</v>
      </c>
      <c r="IV2775" s="6">
        <v>72.727272727272734</v>
      </c>
      <c r="IW2775" s="1">
        <v>2.15</v>
      </c>
    </row>
    <row r="2776" spans="255:257" x14ac:dyDescent="0.2">
      <c r="IU2776" s="8">
        <v>38020</v>
      </c>
      <c r="IV2776" s="6">
        <v>80.898876404494388</v>
      </c>
      <c r="IW2776" s="1">
        <v>2.15</v>
      </c>
    </row>
    <row r="2777" spans="255:257" x14ac:dyDescent="0.2">
      <c r="IU2777" s="8">
        <v>38021</v>
      </c>
      <c r="IV2777" s="6">
        <v>77.01149425287359</v>
      </c>
      <c r="IW2777" s="1">
        <v>2.12</v>
      </c>
    </row>
    <row r="2778" spans="255:257" x14ac:dyDescent="0.2">
      <c r="IU2778" s="8">
        <v>38022</v>
      </c>
      <c r="IV2778" s="6">
        <v>70.149253731343293</v>
      </c>
      <c r="IW2778" s="1">
        <v>2.12</v>
      </c>
    </row>
    <row r="2779" spans="255:257" x14ac:dyDescent="0.2">
      <c r="IU2779" s="8">
        <v>38023</v>
      </c>
      <c r="IV2779" s="6">
        <v>62.264150943396231</v>
      </c>
      <c r="IW2779" s="1">
        <v>2.13</v>
      </c>
    </row>
    <row r="2780" spans="255:257" x14ac:dyDescent="0.2">
      <c r="IU2780" s="8">
        <v>38026</v>
      </c>
      <c r="IV2780" s="6">
        <v>57.407407407407419</v>
      </c>
      <c r="IW2780" s="1">
        <v>2.1</v>
      </c>
    </row>
    <row r="2781" spans="255:257" x14ac:dyDescent="0.2">
      <c r="IU2781" s="8">
        <v>38027</v>
      </c>
      <c r="IV2781" s="6">
        <v>27.906976744186011</v>
      </c>
      <c r="IW2781" s="1">
        <v>2.02</v>
      </c>
    </row>
    <row r="2782" spans="255:257" x14ac:dyDescent="0.2">
      <c r="IU2782" s="8">
        <v>38028</v>
      </c>
      <c r="IV2782" s="6">
        <v>19.512195121951166</v>
      </c>
      <c r="IW2782" s="1">
        <v>2</v>
      </c>
    </row>
    <row r="2783" spans="255:257" x14ac:dyDescent="0.2">
      <c r="IU2783" s="8">
        <v>38029</v>
      </c>
      <c r="IV2783" s="6">
        <v>17.777777777777715</v>
      </c>
      <c r="IW2783" s="1">
        <v>1.92</v>
      </c>
    </row>
    <row r="2784" spans="255:257" x14ac:dyDescent="0.2">
      <c r="IU2784" s="8">
        <v>38030</v>
      </c>
      <c r="IV2784" s="6">
        <v>9.3023255813952659</v>
      </c>
      <c r="IW2784" s="1">
        <v>1.9</v>
      </c>
    </row>
    <row r="2785" spans="255:257" x14ac:dyDescent="0.2">
      <c r="IU2785" s="8">
        <v>38034</v>
      </c>
      <c r="IV2785" s="6">
        <v>21.428571428571388</v>
      </c>
      <c r="IW2785" s="1">
        <v>1.95</v>
      </c>
    </row>
    <row r="2786" spans="255:257" x14ac:dyDescent="0.2">
      <c r="IU2786" s="8">
        <v>38035</v>
      </c>
      <c r="IV2786" s="6">
        <v>23.076923076923009</v>
      </c>
      <c r="IW2786" s="1">
        <v>1.95</v>
      </c>
    </row>
    <row r="2787" spans="255:257" x14ac:dyDescent="0.2">
      <c r="IU2787" s="8">
        <v>38036</v>
      </c>
      <c r="IV2787" s="6">
        <v>14.634146341463392</v>
      </c>
      <c r="IW2787" s="1">
        <v>1.9</v>
      </c>
    </row>
    <row r="2788" spans="255:257" x14ac:dyDescent="0.2">
      <c r="IU2788" s="8">
        <v>38037</v>
      </c>
      <c r="IV2788" s="6">
        <v>26.19047619047619</v>
      </c>
      <c r="IW2788" s="1">
        <v>1.95</v>
      </c>
    </row>
    <row r="2789" spans="255:257" x14ac:dyDescent="0.2">
      <c r="IU2789" s="8">
        <v>38040</v>
      </c>
      <c r="IV2789" s="6">
        <v>26.19047619047619</v>
      </c>
      <c r="IW2789" s="1">
        <v>1.95</v>
      </c>
    </row>
    <row r="2790" spans="255:257" x14ac:dyDescent="0.2">
      <c r="IU2790" s="8">
        <v>38041</v>
      </c>
      <c r="IV2790" s="6">
        <v>31.111111111111114</v>
      </c>
      <c r="IW2790" s="1">
        <v>1.98</v>
      </c>
    </row>
    <row r="2791" spans="255:257" x14ac:dyDescent="0.2">
      <c r="IU2791" s="8">
        <v>38042</v>
      </c>
      <c r="IV2791" s="6">
        <v>36.363636363636353</v>
      </c>
      <c r="IW2791" s="1">
        <v>2</v>
      </c>
    </row>
    <row r="2792" spans="255:257" x14ac:dyDescent="0.2">
      <c r="IU2792" s="8">
        <v>38043</v>
      </c>
      <c r="IV2792" s="6">
        <v>36.363636363636353</v>
      </c>
      <c r="IW2792" s="1">
        <v>2</v>
      </c>
    </row>
    <row r="2793" spans="255:257" x14ac:dyDescent="0.2">
      <c r="IU2793" s="8">
        <v>38044</v>
      </c>
      <c r="IV2793" s="6">
        <v>34.88372093023257</v>
      </c>
      <c r="IW2793" s="1">
        <v>2</v>
      </c>
    </row>
    <row r="2794" spans="255:257" x14ac:dyDescent="0.2">
      <c r="IU2794" s="8">
        <v>38047</v>
      </c>
      <c r="IV2794" s="6">
        <v>36.585365853658537</v>
      </c>
      <c r="IW2794" s="1">
        <v>1.99</v>
      </c>
    </row>
    <row r="2795" spans="255:257" x14ac:dyDescent="0.2">
      <c r="IU2795" s="8">
        <v>38048</v>
      </c>
      <c r="IV2795" s="6">
        <v>45.454545454545453</v>
      </c>
      <c r="IW2795" s="1">
        <v>1.99</v>
      </c>
    </row>
    <row r="2796" spans="255:257" x14ac:dyDescent="0.2">
      <c r="IU2796" s="8">
        <v>38049</v>
      </c>
      <c r="IV2796" s="6">
        <v>46.875</v>
      </c>
      <c r="IW2796" s="1">
        <v>1.98</v>
      </c>
    </row>
    <row r="2797" spans="255:257" x14ac:dyDescent="0.2">
      <c r="IU2797" s="8">
        <v>38050</v>
      </c>
      <c r="IV2797" s="6">
        <v>65.384615384615387</v>
      </c>
      <c r="IW2797" s="1">
        <v>2</v>
      </c>
    </row>
    <row r="2798" spans="255:257" x14ac:dyDescent="0.2">
      <c r="IU2798" s="8">
        <v>38051</v>
      </c>
      <c r="IV2798" s="6">
        <v>70.833333333333329</v>
      </c>
      <c r="IW2798" s="1">
        <v>2</v>
      </c>
    </row>
    <row r="2799" spans="255:257" x14ac:dyDescent="0.2">
      <c r="IU2799" s="8">
        <v>38054</v>
      </c>
      <c r="IV2799" s="6">
        <v>63.15789473684211</v>
      </c>
      <c r="IW2799" s="1">
        <v>2</v>
      </c>
    </row>
    <row r="2800" spans="255:257" x14ac:dyDescent="0.2">
      <c r="IU2800" s="8">
        <v>38055</v>
      </c>
      <c r="IV2800" s="6">
        <v>50</v>
      </c>
      <c r="IW2800" s="1">
        <v>1.95</v>
      </c>
    </row>
    <row r="2801" spans="255:257" x14ac:dyDescent="0.2">
      <c r="IU2801" s="8">
        <v>38056</v>
      </c>
      <c r="IV2801" s="6">
        <v>63.15789473684211</v>
      </c>
      <c r="IW2801" s="1">
        <v>1.95</v>
      </c>
    </row>
    <row r="2802" spans="255:257" x14ac:dyDescent="0.2">
      <c r="IU2802" s="8">
        <v>38057</v>
      </c>
      <c r="IV2802" s="6">
        <v>53.333333333333329</v>
      </c>
      <c r="IW2802" s="1">
        <v>1.96</v>
      </c>
    </row>
    <row r="2803" spans="255:257" x14ac:dyDescent="0.2">
      <c r="IU2803" s="8">
        <v>38058</v>
      </c>
      <c r="IV2803" s="6">
        <v>50</v>
      </c>
      <c r="IW2803" s="1">
        <v>1.95</v>
      </c>
    </row>
    <row r="2804" spans="255:257" x14ac:dyDescent="0.2">
      <c r="IU2804" s="8">
        <v>38061</v>
      </c>
      <c r="IV2804" s="6">
        <v>42.857142857142854</v>
      </c>
      <c r="IW2804" s="1">
        <v>1.96</v>
      </c>
    </row>
    <row r="2805" spans="255:257" x14ac:dyDescent="0.2">
      <c r="IU2805" s="8">
        <v>38062</v>
      </c>
      <c r="IV2805" s="6">
        <v>50</v>
      </c>
      <c r="IW2805" s="1">
        <v>2</v>
      </c>
    </row>
    <row r="2806" spans="255:257" x14ac:dyDescent="0.2">
      <c r="IU2806" s="8">
        <v>38063</v>
      </c>
      <c r="IV2806" s="6">
        <v>33.333333333333329</v>
      </c>
      <c r="IW2806" s="1">
        <v>1.92</v>
      </c>
    </row>
    <row r="2807" spans="255:257" x14ac:dyDescent="0.2">
      <c r="IU2807" s="8">
        <v>38064</v>
      </c>
      <c r="IV2807" s="6">
        <v>48.387096774193552</v>
      </c>
      <c r="IW2807" s="1">
        <v>1.99</v>
      </c>
    </row>
    <row r="2808" spans="255:257" x14ac:dyDescent="0.2">
      <c r="IU2808" s="8">
        <v>38065</v>
      </c>
      <c r="IV2808" s="6">
        <v>40.540540540540533</v>
      </c>
      <c r="IW2808" s="1">
        <v>1.92</v>
      </c>
    </row>
    <row r="2809" spans="255:257" x14ac:dyDescent="0.2">
      <c r="IU2809" s="8">
        <v>38068</v>
      </c>
      <c r="IV2809" s="6">
        <v>45</v>
      </c>
      <c r="IW2809" s="1">
        <v>1.95</v>
      </c>
    </row>
    <row r="2810" spans="255:257" x14ac:dyDescent="0.2">
      <c r="IU2810" s="8">
        <v>38069</v>
      </c>
      <c r="IV2810" s="6">
        <v>36.734693877551038</v>
      </c>
      <c r="IW2810" s="1">
        <v>1.85</v>
      </c>
    </row>
    <row r="2811" spans="255:257" x14ac:dyDescent="0.2">
      <c r="IU2811" s="8">
        <v>38070</v>
      </c>
      <c r="IV2811" s="6">
        <v>39.215686274509792</v>
      </c>
      <c r="IW2811" s="1">
        <v>1.89</v>
      </c>
    </row>
    <row r="2812" spans="255:257" x14ac:dyDescent="0.2">
      <c r="IU2812" s="8">
        <v>38071</v>
      </c>
      <c r="IV2812" s="6">
        <v>33.898305084745758</v>
      </c>
      <c r="IW2812" s="1">
        <v>1.81</v>
      </c>
    </row>
    <row r="2813" spans="255:257" x14ac:dyDescent="0.2">
      <c r="IU2813" s="8">
        <v>38072</v>
      </c>
      <c r="IV2813" s="6">
        <v>42.647058823529399</v>
      </c>
      <c r="IW2813" s="1">
        <v>1.9</v>
      </c>
    </row>
    <row r="2814" spans="255:257" x14ac:dyDescent="0.2">
      <c r="IU2814" s="8">
        <v>38075</v>
      </c>
      <c r="IV2814" s="6">
        <v>51.428571428571431</v>
      </c>
      <c r="IW2814" s="1">
        <v>1.97</v>
      </c>
    </row>
    <row r="2815" spans="255:257" x14ac:dyDescent="0.2">
      <c r="IU2815" s="8">
        <v>38076</v>
      </c>
      <c r="IV2815" s="6">
        <v>50.704225352112672</v>
      </c>
      <c r="IW2815" s="1">
        <v>1.96</v>
      </c>
    </row>
    <row r="2816" spans="255:257" x14ac:dyDescent="0.2">
      <c r="IU2816" s="8">
        <v>38077</v>
      </c>
      <c r="IV2816" s="6">
        <v>49.29577464788732</v>
      </c>
      <c r="IW2816" s="1">
        <v>1.95</v>
      </c>
    </row>
    <row r="2817" spans="255:257" x14ac:dyDescent="0.2">
      <c r="IU2817" s="8">
        <v>38078</v>
      </c>
      <c r="IV2817" s="6">
        <v>50.704225352112672</v>
      </c>
      <c r="IW2817" s="1">
        <v>1.96</v>
      </c>
    </row>
    <row r="2818" spans="255:257" x14ac:dyDescent="0.2">
      <c r="IU2818" s="8">
        <v>38079</v>
      </c>
      <c r="IV2818" s="6">
        <v>48.611111111111114</v>
      </c>
      <c r="IW2818" s="1">
        <v>1.94</v>
      </c>
    </row>
    <row r="2819" spans="255:257" x14ac:dyDescent="0.2">
      <c r="IU2819" s="8">
        <v>38082</v>
      </c>
      <c r="IV2819" s="6">
        <v>47.142857142857139</v>
      </c>
      <c r="IW2819" s="1">
        <v>1.96</v>
      </c>
    </row>
    <row r="2820" spans="255:257" x14ac:dyDescent="0.2">
      <c r="IU2820" s="8">
        <v>38083</v>
      </c>
      <c r="IV2820" s="6">
        <v>51.5625</v>
      </c>
      <c r="IW2820" s="1">
        <v>1.94</v>
      </c>
    </row>
    <row r="2821" spans="255:257" x14ac:dyDescent="0.2">
      <c r="IU2821" s="8">
        <v>38084</v>
      </c>
      <c r="IV2821" s="6">
        <v>45.614035087719287</v>
      </c>
      <c r="IW2821" s="1">
        <v>1.94</v>
      </c>
    </row>
    <row r="2822" spans="255:257" x14ac:dyDescent="0.2">
      <c r="IU2822" s="8">
        <v>38085</v>
      </c>
      <c r="IV2822" s="6">
        <v>54.716981132075482</v>
      </c>
      <c r="IW2822" s="1">
        <v>1.97</v>
      </c>
    </row>
    <row r="2823" spans="255:257" x14ac:dyDescent="0.2">
      <c r="IU2823" s="8">
        <v>38089</v>
      </c>
      <c r="IV2823" s="6">
        <v>55.55555555555555</v>
      </c>
      <c r="IW2823" s="1">
        <v>2.0099999999999998</v>
      </c>
    </row>
    <row r="2824" spans="255:257" x14ac:dyDescent="0.2">
      <c r="IU2824" s="8">
        <v>38090</v>
      </c>
      <c r="IV2824" s="6">
        <v>62.500000000000007</v>
      </c>
      <c r="IW2824" s="1">
        <v>1.97</v>
      </c>
    </row>
    <row r="2825" spans="255:257" x14ac:dyDescent="0.2">
      <c r="IU2825" s="8">
        <v>38091</v>
      </c>
      <c r="IV2825" s="6">
        <v>56.521739130434796</v>
      </c>
      <c r="IW2825" s="1">
        <v>1.95</v>
      </c>
    </row>
    <row r="2826" spans="255:257" x14ac:dyDescent="0.2">
      <c r="IU2826" s="8">
        <v>38092</v>
      </c>
      <c r="IV2826" s="6">
        <v>68.421052631578945</v>
      </c>
      <c r="IW2826" s="1">
        <v>1.95</v>
      </c>
    </row>
    <row r="2827" spans="255:257" x14ac:dyDescent="0.2">
      <c r="IU2827" s="8">
        <v>38093</v>
      </c>
      <c r="IV2827" s="6">
        <v>58.620689655172427</v>
      </c>
      <c r="IW2827" s="1">
        <v>1.95</v>
      </c>
    </row>
    <row r="2828" spans="255:257" x14ac:dyDescent="0.2">
      <c r="IU2828" s="8">
        <v>38096</v>
      </c>
      <c r="IV2828" s="6">
        <v>55.555555555555564</v>
      </c>
      <c r="IW2828" s="1">
        <v>2</v>
      </c>
    </row>
    <row r="2829" spans="255:257" x14ac:dyDescent="0.2">
      <c r="IU2829" s="8">
        <v>38097</v>
      </c>
      <c r="IV2829" s="6">
        <v>50</v>
      </c>
      <c r="IW2829" s="1">
        <v>1.96</v>
      </c>
    </row>
    <row r="2830" spans="255:257" x14ac:dyDescent="0.2">
      <c r="IU2830" s="8">
        <v>38098</v>
      </c>
      <c r="IV2830" s="6">
        <v>45.454545454545446</v>
      </c>
      <c r="IW2830" s="1">
        <v>1.92</v>
      </c>
    </row>
    <row r="2831" spans="255:257" x14ac:dyDescent="0.2">
      <c r="IU2831" s="8">
        <v>38099</v>
      </c>
      <c r="IV2831" s="6">
        <v>42.424242424242415</v>
      </c>
      <c r="IW2831" s="1">
        <v>1.91</v>
      </c>
    </row>
    <row r="2832" spans="255:257" x14ac:dyDescent="0.2">
      <c r="IU2832" s="8">
        <v>38100</v>
      </c>
      <c r="IV2832" s="6">
        <v>45.161290322580641</v>
      </c>
      <c r="IW2832" s="1">
        <v>1.91</v>
      </c>
    </row>
    <row r="2833" spans="255:257" x14ac:dyDescent="0.2">
      <c r="IU2833" s="8">
        <v>38103</v>
      </c>
      <c r="IV2833" s="6">
        <v>39.999999999999979</v>
      </c>
      <c r="IW2833" s="1">
        <v>1.9</v>
      </c>
    </row>
    <row r="2834" spans="255:257" x14ac:dyDescent="0.2">
      <c r="IU2834" s="8">
        <v>38104</v>
      </c>
      <c r="IV2834" s="6">
        <v>50</v>
      </c>
      <c r="IW2834" s="1">
        <v>1.94</v>
      </c>
    </row>
    <row r="2835" spans="255:257" x14ac:dyDescent="0.2">
      <c r="IU2835" s="8">
        <v>38105</v>
      </c>
      <c r="IV2835" s="6">
        <v>44.444444444444436</v>
      </c>
      <c r="IW2835" s="1">
        <v>1.9</v>
      </c>
    </row>
    <row r="2836" spans="255:257" x14ac:dyDescent="0.2">
      <c r="IU2836" s="8">
        <v>38106</v>
      </c>
      <c r="IV2836" s="6">
        <v>30.232558139534873</v>
      </c>
      <c r="IW2836" s="1">
        <v>1.8</v>
      </c>
    </row>
    <row r="2837" spans="255:257" x14ac:dyDescent="0.2">
      <c r="IU2837" s="8">
        <v>38107</v>
      </c>
      <c r="IV2837" s="6">
        <v>26.829268292682954</v>
      </c>
      <c r="IW2837" s="1">
        <v>1.82</v>
      </c>
    </row>
    <row r="2838" spans="255:257" x14ac:dyDescent="0.2">
      <c r="IU2838" s="8">
        <v>38110</v>
      </c>
      <c r="IV2838" s="6">
        <v>27.500000000000014</v>
      </c>
      <c r="IW2838" s="1">
        <v>1.79</v>
      </c>
    </row>
    <row r="2839" spans="255:257" x14ac:dyDescent="0.2">
      <c r="IU2839" s="8">
        <v>38111</v>
      </c>
      <c r="IV2839" s="6">
        <v>43.75</v>
      </c>
      <c r="IW2839" s="1">
        <v>1.89</v>
      </c>
    </row>
    <row r="2840" spans="255:257" x14ac:dyDescent="0.2">
      <c r="IU2840" s="8">
        <v>38112</v>
      </c>
      <c r="IV2840" s="6">
        <v>44.897959183673457</v>
      </c>
      <c r="IW2840" s="1">
        <v>1.9</v>
      </c>
    </row>
    <row r="2841" spans="255:257" x14ac:dyDescent="0.2">
      <c r="IU2841" s="8">
        <v>38113</v>
      </c>
      <c r="IV2841" s="6">
        <v>44.897959183673457</v>
      </c>
      <c r="IW2841" s="1">
        <v>1.9</v>
      </c>
    </row>
    <row r="2842" spans="255:257" x14ac:dyDescent="0.2">
      <c r="IU2842" s="8">
        <v>38114</v>
      </c>
      <c r="IV2842" s="6">
        <v>45.999999999999993</v>
      </c>
      <c r="IW2842" s="1">
        <v>1.96</v>
      </c>
    </row>
    <row r="2843" spans="255:257" x14ac:dyDescent="0.2">
      <c r="IU2843" s="8">
        <v>38117</v>
      </c>
      <c r="IV2843" s="6">
        <v>37.096774193548391</v>
      </c>
      <c r="IW2843" s="1">
        <v>1.8</v>
      </c>
    </row>
    <row r="2844" spans="255:257" x14ac:dyDescent="0.2">
      <c r="IU2844" s="8">
        <v>38118</v>
      </c>
      <c r="IV2844" s="6">
        <v>48.529411764705877</v>
      </c>
      <c r="IW2844" s="1">
        <v>1.9</v>
      </c>
    </row>
    <row r="2845" spans="255:257" x14ac:dyDescent="0.2">
      <c r="IU2845" s="8">
        <v>38119</v>
      </c>
      <c r="IV2845" s="6">
        <v>50.724637681159415</v>
      </c>
      <c r="IW2845" s="1">
        <v>1.92</v>
      </c>
    </row>
    <row r="2846" spans="255:257" x14ac:dyDescent="0.2">
      <c r="IU2846" s="8">
        <v>38120</v>
      </c>
      <c r="IV2846" s="6">
        <v>44.871794871794876</v>
      </c>
      <c r="IW2846" s="1">
        <v>1.83</v>
      </c>
    </row>
    <row r="2847" spans="255:257" x14ac:dyDescent="0.2">
      <c r="IU2847" s="8">
        <v>38121</v>
      </c>
      <c r="IV2847" s="6">
        <v>53.846153846153854</v>
      </c>
      <c r="IW2847" s="1">
        <v>1.97</v>
      </c>
    </row>
    <row r="2848" spans="255:257" x14ac:dyDescent="0.2">
      <c r="IU2848" s="8">
        <v>38124</v>
      </c>
      <c r="IV2848" s="6">
        <v>53.333333333333343</v>
      </c>
      <c r="IW2848" s="1">
        <v>2</v>
      </c>
    </row>
    <row r="2849" spans="255:257" x14ac:dyDescent="0.2">
      <c r="IU2849" s="8">
        <v>38125</v>
      </c>
      <c r="IV2849" s="6">
        <v>50.526315789473685</v>
      </c>
      <c r="IW2849" s="1">
        <v>1.91</v>
      </c>
    </row>
    <row r="2850" spans="255:257" x14ac:dyDescent="0.2">
      <c r="IU2850" s="8">
        <v>38126</v>
      </c>
      <c r="IV2850" s="6">
        <v>57.954545454545446</v>
      </c>
      <c r="IW2850" s="1">
        <v>1.94</v>
      </c>
    </row>
    <row r="2851" spans="255:257" x14ac:dyDescent="0.2">
      <c r="IU2851" s="8">
        <v>38127</v>
      </c>
      <c r="IV2851" s="6">
        <v>52.12765957446809</v>
      </c>
      <c r="IW2851" s="1">
        <v>1.86</v>
      </c>
    </row>
    <row r="2852" spans="255:257" x14ac:dyDescent="0.2">
      <c r="IU2852" s="8">
        <v>38128</v>
      </c>
      <c r="IV2852" s="6">
        <v>55.789473684210527</v>
      </c>
      <c r="IW2852" s="1">
        <v>1.9</v>
      </c>
    </row>
    <row r="2853" spans="255:257" x14ac:dyDescent="0.2">
      <c r="IU2853" s="8">
        <v>38131</v>
      </c>
      <c r="IV2853" s="6">
        <v>47.777777777777786</v>
      </c>
      <c r="IW2853" s="1">
        <v>1.85</v>
      </c>
    </row>
    <row r="2854" spans="255:257" x14ac:dyDescent="0.2">
      <c r="IU2854" s="8">
        <v>38132</v>
      </c>
      <c r="IV2854" s="6">
        <v>50</v>
      </c>
      <c r="IW2854" s="1">
        <v>1.9</v>
      </c>
    </row>
    <row r="2855" spans="255:257" x14ac:dyDescent="0.2">
      <c r="IU2855" s="8">
        <v>38133</v>
      </c>
      <c r="IV2855" s="6">
        <v>49.473684210526315</v>
      </c>
      <c r="IW2855" s="1">
        <v>1.89</v>
      </c>
    </row>
    <row r="2856" spans="255:257" x14ac:dyDescent="0.2">
      <c r="IU2856" s="8">
        <v>38134</v>
      </c>
      <c r="IV2856" s="6">
        <v>47.252747252747241</v>
      </c>
      <c r="IW2856" s="1">
        <v>1.91</v>
      </c>
    </row>
    <row r="2857" spans="255:257" x14ac:dyDescent="0.2">
      <c r="IU2857" s="8">
        <v>38135</v>
      </c>
      <c r="IV2857" s="6">
        <v>56.578947368421048</v>
      </c>
      <c r="IW2857" s="1">
        <v>1.9</v>
      </c>
    </row>
    <row r="2858" spans="255:257" x14ac:dyDescent="0.2">
      <c r="IU2858" s="8">
        <v>38139</v>
      </c>
      <c r="IV2858" s="6">
        <v>47.142857142857146</v>
      </c>
      <c r="IW2858" s="1">
        <v>1.86</v>
      </c>
    </row>
    <row r="2859" spans="255:257" x14ac:dyDescent="0.2">
      <c r="IU2859" s="8">
        <v>38140</v>
      </c>
      <c r="IV2859" s="6">
        <v>47.142857142857139</v>
      </c>
      <c r="IW2859" s="1">
        <v>1.88</v>
      </c>
    </row>
    <row r="2860" spans="255:257" x14ac:dyDescent="0.2">
      <c r="IU2860" s="8">
        <v>38141</v>
      </c>
      <c r="IV2860" s="6">
        <v>54.838709677419345</v>
      </c>
      <c r="IW2860" s="1">
        <v>1.89</v>
      </c>
    </row>
    <row r="2861" spans="255:257" x14ac:dyDescent="0.2">
      <c r="IU2861" s="8">
        <v>38142</v>
      </c>
      <c r="IV2861" s="6">
        <v>41.666666666666643</v>
      </c>
      <c r="IW2861" s="1">
        <v>1.89</v>
      </c>
    </row>
    <row r="2862" spans="255:257" x14ac:dyDescent="0.2">
      <c r="IU2862" s="8">
        <v>38145</v>
      </c>
      <c r="IV2862" s="6">
        <v>39.13043478260866</v>
      </c>
      <c r="IW2862" s="1">
        <v>1.9</v>
      </c>
    </row>
    <row r="2863" spans="255:257" x14ac:dyDescent="0.2">
      <c r="IU2863" s="8">
        <v>38146</v>
      </c>
      <c r="IV2863" s="6">
        <v>46.153846153846146</v>
      </c>
      <c r="IW2863" s="1">
        <v>1.88</v>
      </c>
    </row>
    <row r="2864" spans="255:257" x14ac:dyDescent="0.2">
      <c r="IU2864" s="8">
        <v>38147</v>
      </c>
      <c r="IV2864" s="6">
        <v>43.243243243243214</v>
      </c>
      <c r="IW2864" s="1">
        <v>1.89</v>
      </c>
    </row>
    <row r="2865" spans="255:257" x14ac:dyDescent="0.2">
      <c r="IU2865" s="8">
        <v>38148</v>
      </c>
      <c r="IV2865" s="6">
        <v>56.666666666666657</v>
      </c>
      <c r="IW2865" s="1">
        <v>1.9</v>
      </c>
    </row>
    <row r="2866" spans="255:257" x14ac:dyDescent="0.2">
      <c r="IU2866" s="8">
        <v>38152</v>
      </c>
      <c r="IV2866" s="6">
        <v>48.148148148148145</v>
      </c>
      <c r="IW2866" s="1">
        <v>1.89</v>
      </c>
    </row>
    <row r="2867" spans="255:257" x14ac:dyDescent="0.2">
      <c r="IU2867" s="8">
        <v>38153</v>
      </c>
      <c r="IV2867" s="6">
        <v>60.86956521739129</v>
      </c>
      <c r="IW2867" s="1">
        <v>1.9</v>
      </c>
    </row>
    <row r="2868" spans="255:257" x14ac:dyDescent="0.2">
      <c r="IU2868" s="8">
        <v>38154</v>
      </c>
      <c r="IV2868" s="6">
        <v>50</v>
      </c>
      <c r="IW2868" s="1">
        <v>1.9</v>
      </c>
    </row>
    <row r="2869" spans="255:257" x14ac:dyDescent="0.2">
      <c r="IU2869" s="8">
        <v>38155</v>
      </c>
      <c r="IV2869" s="6">
        <v>57.894736842105281</v>
      </c>
      <c r="IW2869" s="1">
        <v>1.92</v>
      </c>
    </row>
    <row r="2870" spans="255:257" x14ac:dyDescent="0.2">
      <c r="IU2870" s="8">
        <v>38156</v>
      </c>
      <c r="IV2870" s="6">
        <v>50</v>
      </c>
      <c r="IW2870" s="1">
        <v>1.91</v>
      </c>
    </row>
    <row r="2871" spans="255:257" x14ac:dyDescent="0.2">
      <c r="IU2871" s="8">
        <v>38159</v>
      </c>
      <c r="IV2871" s="6">
        <v>50</v>
      </c>
      <c r="IW2871" s="1">
        <v>1.9</v>
      </c>
    </row>
    <row r="2872" spans="255:257" x14ac:dyDescent="0.2">
      <c r="IU2872" s="8">
        <v>38160</v>
      </c>
      <c r="IV2872" s="6">
        <v>64.285714285714221</v>
      </c>
      <c r="IW2872" s="1">
        <v>1.9</v>
      </c>
    </row>
    <row r="2873" spans="255:257" x14ac:dyDescent="0.2">
      <c r="IU2873" s="8">
        <v>38161</v>
      </c>
      <c r="IV2873" s="6">
        <v>53.846153846153854</v>
      </c>
      <c r="IW2873" s="1">
        <v>1.89</v>
      </c>
    </row>
    <row r="2874" spans="255:257" x14ac:dyDescent="0.2">
      <c r="IU2874" s="8">
        <v>38162</v>
      </c>
      <c r="IV2874" s="6">
        <v>53.846153846153854</v>
      </c>
      <c r="IW2874" s="1">
        <v>1.9</v>
      </c>
    </row>
    <row r="2875" spans="255:257" x14ac:dyDescent="0.2">
      <c r="IU2875" s="8">
        <v>38163</v>
      </c>
      <c r="IV2875" s="6">
        <v>53.846153846153854</v>
      </c>
      <c r="IW2875" s="1">
        <v>1.9</v>
      </c>
    </row>
    <row r="2876" spans="255:257" x14ac:dyDescent="0.2">
      <c r="IU2876" s="8">
        <v>38166</v>
      </c>
      <c r="IV2876" s="6">
        <v>40.000000000000057</v>
      </c>
      <c r="IW2876" s="1">
        <v>1.87</v>
      </c>
    </row>
    <row r="2877" spans="255:257" x14ac:dyDescent="0.2">
      <c r="IU2877" s="8">
        <v>38167</v>
      </c>
      <c r="IV2877" s="6">
        <v>46.153846153846231</v>
      </c>
      <c r="IW2877" s="1">
        <v>1.87</v>
      </c>
    </row>
    <row r="2878" spans="255:257" x14ac:dyDescent="0.2">
      <c r="IU2878" s="8">
        <v>38168</v>
      </c>
      <c r="IV2878" s="6">
        <v>53.333333333333343</v>
      </c>
      <c r="IW2878" s="1">
        <v>1.9</v>
      </c>
    </row>
    <row r="2879" spans="255:257" x14ac:dyDescent="0.2">
      <c r="IU2879" s="8">
        <v>38169</v>
      </c>
      <c r="IV2879" s="6">
        <v>50</v>
      </c>
      <c r="IW2879" s="1">
        <v>1.9</v>
      </c>
    </row>
    <row r="2880" spans="255:257" x14ac:dyDescent="0.2">
      <c r="IU2880" s="8">
        <v>38170</v>
      </c>
      <c r="IV2880" s="6">
        <v>46.666666666666657</v>
      </c>
      <c r="IW2880" s="1">
        <v>1.88</v>
      </c>
    </row>
    <row r="2881" spans="255:257" x14ac:dyDescent="0.2">
      <c r="IU2881" s="8">
        <v>38174</v>
      </c>
      <c r="IV2881" s="6">
        <v>50</v>
      </c>
      <c r="IW2881" s="1">
        <v>1.9</v>
      </c>
    </row>
    <row r="2882" spans="255:257" x14ac:dyDescent="0.2">
      <c r="IU2882" s="8">
        <v>38175</v>
      </c>
      <c r="IV2882" s="6">
        <v>87.500000000000014</v>
      </c>
      <c r="IW2882" s="1">
        <v>2.38</v>
      </c>
    </row>
    <row r="2883" spans="255:257" x14ac:dyDescent="0.2">
      <c r="IU2883" s="8">
        <v>38176</v>
      </c>
      <c r="IV2883" s="6">
        <v>92.857142857142861</v>
      </c>
      <c r="IW2883" s="1">
        <v>2.88</v>
      </c>
    </row>
    <row r="2884" spans="255:257" x14ac:dyDescent="0.2">
      <c r="IU2884" s="8">
        <v>38177</v>
      </c>
      <c r="IV2884" s="6">
        <v>93.805309734513287</v>
      </c>
      <c r="IW2884" s="1">
        <v>2.9</v>
      </c>
    </row>
    <row r="2885" spans="255:257" x14ac:dyDescent="0.2">
      <c r="IU2885" s="8">
        <v>38180</v>
      </c>
      <c r="IV2885" s="6">
        <v>81.538461538461561</v>
      </c>
      <c r="IW2885" s="1">
        <v>2.72</v>
      </c>
    </row>
    <row r="2886" spans="255:257" x14ac:dyDescent="0.2">
      <c r="IU2886" s="8">
        <v>38181</v>
      </c>
      <c r="IV2886" s="6">
        <v>79.104477611940325</v>
      </c>
      <c r="IW2886" s="1">
        <v>2.68</v>
      </c>
    </row>
    <row r="2887" spans="255:257" x14ac:dyDescent="0.2">
      <c r="IU2887" s="8">
        <v>38182</v>
      </c>
      <c r="IV2887" s="6">
        <v>79.104477611940311</v>
      </c>
      <c r="IW2887" s="1">
        <v>2.67</v>
      </c>
    </row>
    <row r="2888" spans="255:257" x14ac:dyDescent="0.2">
      <c r="IU2888" s="8">
        <v>38183</v>
      </c>
      <c r="IV2888" s="6">
        <v>80.952380952380963</v>
      </c>
      <c r="IW2888" s="1">
        <v>2.81</v>
      </c>
    </row>
    <row r="2889" spans="255:257" x14ac:dyDescent="0.2">
      <c r="IU2889" s="8">
        <v>38184</v>
      </c>
      <c r="IV2889" s="6">
        <v>83.233532934131745</v>
      </c>
      <c r="IW2889" s="1">
        <v>3.01</v>
      </c>
    </row>
    <row r="2890" spans="255:257" x14ac:dyDescent="0.2">
      <c r="IU2890" s="8">
        <v>38187</v>
      </c>
      <c r="IV2890" s="6">
        <v>85.294117647058826</v>
      </c>
      <c r="IW2890" s="1">
        <v>3.07</v>
      </c>
    </row>
    <row r="2891" spans="255:257" x14ac:dyDescent="0.2">
      <c r="IU2891" s="8">
        <v>38188</v>
      </c>
      <c r="IV2891" s="6">
        <v>85.955056179775283</v>
      </c>
      <c r="IW2891" s="1">
        <v>3.15</v>
      </c>
    </row>
    <row r="2892" spans="255:257" x14ac:dyDescent="0.2">
      <c r="IU2892" s="8">
        <v>38189</v>
      </c>
      <c r="IV2892" s="6">
        <v>86.033519553072622</v>
      </c>
      <c r="IW2892" s="1">
        <v>3.19</v>
      </c>
    </row>
    <row r="2893" spans="255:257" x14ac:dyDescent="0.2">
      <c r="IU2893" s="8">
        <v>38190</v>
      </c>
      <c r="IV2893" s="6">
        <v>85.082872928176798</v>
      </c>
      <c r="IW2893" s="1">
        <v>3.17</v>
      </c>
    </row>
    <row r="2894" spans="255:257" x14ac:dyDescent="0.2">
      <c r="IU2894" s="8">
        <v>38191</v>
      </c>
      <c r="IV2894" s="6">
        <v>80.628272251308886</v>
      </c>
      <c r="IW2894" s="1">
        <v>3.05</v>
      </c>
    </row>
    <row r="2895" spans="255:257" x14ac:dyDescent="0.2">
      <c r="IU2895" s="8">
        <v>38194</v>
      </c>
      <c r="IV2895" s="6">
        <v>80.829015544041454</v>
      </c>
      <c r="IW2895" s="1">
        <v>3.09</v>
      </c>
    </row>
    <row r="2896" spans="255:257" x14ac:dyDescent="0.2">
      <c r="IU2896" s="8">
        <v>38195</v>
      </c>
      <c r="IV2896" s="6">
        <v>76.129032258064512</v>
      </c>
      <c r="IW2896" s="1">
        <v>3.19</v>
      </c>
    </row>
    <row r="2897" spans="255:257" x14ac:dyDescent="0.2">
      <c r="IU2897" s="8">
        <v>38196</v>
      </c>
      <c r="IV2897" s="6">
        <v>68.103448275862064</v>
      </c>
      <c r="IW2897" s="1">
        <v>3.3</v>
      </c>
    </row>
    <row r="2898" spans="255:257" x14ac:dyDescent="0.2">
      <c r="IU2898" s="8">
        <v>38197</v>
      </c>
      <c r="IV2898" s="6">
        <v>71.31782945736434</v>
      </c>
      <c r="IW2898" s="1">
        <v>3.45</v>
      </c>
    </row>
    <row r="2899" spans="255:257" x14ac:dyDescent="0.2">
      <c r="IU2899" s="8">
        <v>38198</v>
      </c>
      <c r="IV2899" s="6">
        <v>83.620689655172384</v>
      </c>
      <c r="IW2899" s="1">
        <v>3.5</v>
      </c>
    </row>
    <row r="2900" spans="255:257" x14ac:dyDescent="0.2">
      <c r="IU2900" s="8">
        <v>38201</v>
      </c>
      <c r="IV2900" s="6">
        <v>86.607142857142833</v>
      </c>
      <c r="IW2900" s="1">
        <v>3.5</v>
      </c>
    </row>
    <row r="2901" spans="255:257" x14ac:dyDescent="0.2">
      <c r="IU2901" s="8">
        <v>38202</v>
      </c>
      <c r="IV2901" s="6">
        <v>89.552238805970148</v>
      </c>
      <c r="IW2901" s="1">
        <v>3.73</v>
      </c>
    </row>
    <row r="2902" spans="255:257" x14ac:dyDescent="0.2">
      <c r="IU2902" s="8">
        <v>38203</v>
      </c>
      <c r="IV2902" s="6">
        <v>80.916030534351151</v>
      </c>
      <c r="IW2902" s="1">
        <v>3.62</v>
      </c>
    </row>
    <row r="2903" spans="255:257" x14ac:dyDescent="0.2">
      <c r="IU2903" s="8">
        <v>38204</v>
      </c>
      <c r="IV2903" s="6">
        <v>62.773722627737229</v>
      </c>
      <c r="IW2903" s="1">
        <v>3.36</v>
      </c>
    </row>
    <row r="2904" spans="255:257" x14ac:dyDescent="0.2">
      <c r="IU2904" s="8">
        <v>38205</v>
      </c>
      <c r="IV2904" s="6">
        <v>52.287581699346411</v>
      </c>
      <c r="IW2904" s="1">
        <v>3.14</v>
      </c>
    </row>
    <row r="2905" spans="255:257" x14ac:dyDescent="0.2">
      <c r="IU2905" s="8">
        <v>38208</v>
      </c>
      <c r="IV2905" s="6">
        <v>54.658385093167695</v>
      </c>
      <c r="IW2905" s="1">
        <v>3.3</v>
      </c>
    </row>
    <row r="2906" spans="255:257" x14ac:dyDescent="0.2">
      <c r="IU2906" s="8">
        <v>38209</v>
      </c>
      <c r="IV2906" s="6">
        <v>50.602409638554221</v>
      </c>
      <c r="IW2906" s="1">
        <v>3.21</v>
      </c>
    </row>
    <row r="2907" spans="255:257" x14ac:dyDescent="0.2">
      <c r="IU2907" s="8">
        <v>38210</v>
      </c>
      <c r="IV2907" s="6">
        <v>49.411764705882355</v>
      </c>
      <c r="IW2907" s="1">
        <v>3.15</v>
      </c>
    </row>
    <row r="2908" spans="255:257" x14ac:dyDescent="0.2">
      <c r="IU2908" s="8">
        <v>38211</v>
      </c>
      <c r="IV2908" s="6">
        <v>53.164556962025316</v>
      </c>
      <c r="IW2908" s="1">
        <v>3.15</v>
      </c>
    </row>
    <row r="2909" spans="255:257" x14ac:dyDescent="0.2">
      <c r="IU2909" s="8">
        <v>38212</v>
      </c>
      <c r="IV2909" s="6">
        <v>58.888888888888907</v>
      </c>
      <c r="IW2909" s="1">
        <v>3.41</v>
      </c>
    </row>
    <row r="2910" spans="255:257" x14ac:dyDescent="0.2">
      <c r="IU2910" s="8">
        <v>38215</v>
      </c>
      <c r="IV2910" s="6">
        <v>54.51448040885861</v>
      </c>
      <c r="IW2910" s="1">
        <v>3.3490000000000002</v>
      </c>
    </row>
    <row r="2911" spans="255:257" x14ac:dyDescent="0.2">
      <c r="IU2911" s="8">
        <v>38216</v>
      </c>
      <c r="IV2911" s="6">
        <v>48.022598870056498</v>
      </c>
      <c r="IW2911" s="1">
        <v>3.23</v>
      </c>
    </row>
    <row r="2912" spans="255:257" x14ac:dyDescent="0.2">
      <c r="IU2912" s="8">
        <v>38217</v>
      </c>
      <c r="IV2912" s="6">
        <v>45.882352941176464</v>
      </c>
      <c r="IW2912" s="1">
        <v>3.31</v>
      </c>
    </row>
    <row r="2913" spans="255:257" x14ac:dyDescent="0.2">
      <c r="IU2913" s="8">
        <v>38218</v>
      </c>
      <c r="IV2913" s="6">
        <v>48.603351955307268</v>
      </c>
      <c r="IW2913" s="1">
        <v>3.45</v>
      </c>
    </row>
    <row r="2914" spans="255:257" x14ac:dyDescent="0.2">
      <c r="IU2914" s="8">
        <v>38219</v>
      </c>
      <c r="IV2914" s="6">
        <v>48.603351955307268</v>
      </c>
      <c r="IW2914" s="1">
        <v>3.45</v>
      </c>
    </row>
    <row r="2915" spans="255:257" x14ac:dyDescent="0.2">
      <c r="IU2915" s="8">
        <v>38222</v>
      </c>
      <c r="IV2915" s="6">
        <v>41.77215189873418</v>
      </c>
      <c r="IW2915" s="1">
        <v>3.47</v>
      </c>
    </row>
    <row r="2916" spans="255:257" x14ac:dyDescent="0.2">
      <c r="IU2916" s="8">
        <v>38223</v>
      </c>
      <c r="IV2916" s="6">
        <v>42.307692307692307</v>
      </c>
      <c r="IW2916" s="1">
        <v>3.38</v>
      </c>
    </row>
    <row r="2917" spans="255:257" x14ac:dyDescent="0.2">
      <c r="IU2917" s="8">
        <v>38224</v>
      </c>
      <c r="IV2917" s="6">
        <v>45.20547945205481</v>
      </c>
      <c r="IW2917" s="1">
        <v>3.22</v>
      </c>
    </row>
    <row r="2918" spans="255:257" x14ac:dyDescent="0.2">
      <c r="IU2918" s="8">
        <v>38225</v>
      </c>
      <c r="IV2918" s="6">
        <v>55.725190839694662</v>
      </c>
      <c r="IW2918" s="1">
        <v>3.29</v>
      </c>
    </row>
    <row r="2919" spans="255:257" x14ac:dyDescent="0.2">
      <c r="IU2919" s="8">
        <v>38226</v>
      </c>
      <c r="IV2919" s="6">
        <v>47.899159663865554</v>
      </c>
      <c r="IW2919" s="1">
        <v>3.25</v>
      </c>
    </row>
    <row r="2920" spans="255:257" x14ac:dyDescent="0.2">
      <c r="IU2920" s="8">
        <v>38229</v>
      </c>
      <c r="IV2920" s="6">
        <v>57.599999999999994</v>
      </c>
      <c r="IW2920" s="1">
        <v>3.4</v>
      </c>
    </row>
    <row r="2921" spans="255:257" x14ac:dyDescent="0.2">
      <c r="IU2921" s="8">
        <v>38230</v>
      </c>
      <c r="IV2921" s="6">
        <v>59.504132231404959</v>
      </c>
      <c r="IW2921" s="1">
        <v>3.38</v>
      </c>
    </row>
    <row r="2922" spans="255:257" x14ac:dyDescent="0.2">
      <c r="IU2922" s="8">
        <v>38231</v>
      </c>
      <c r="IV2922" s="6">
        <v>60.8</v>
      </c>
      <c r="IW2922" s="1">
        <v>3.42</v>
      </c>
    </row>
    <row r="2923" spans="255:257" x14ac:dyDescent="0.2">
      <c r="IU2923" s="8">
        <v>38232</v>
      </c>
      <c r="IV2923" s="6">
        <v>62.307692307692299</v>
      </c>
      <c r="IW2923" s="1">
        <v>3.73</v>
      </c>
    </row>
    <row r="2924" spans="255:257" x14ac:dyDescent="0.2">
      <c r="IU2924" s="8">
        <v>38233</v>
      </c>
      <c r="IV2924" s="6">
        <v>69.552874378992172</v>
      </c>
      <c r="IW2924" s="1">
        <v>3.9</v>
      </c>
    </row>
    <row r="2925" spans="255:257" x14ac:dyDescent="0.2">
      <c r="IU2925" s="8">
        <v>38237</v>
      </c>
      <c r="IV2925" s="6">
        <v>77.536231884057969</v>
      </c>
      <c r="IW2925" s="1">
        <v>3.99</v>
      </c>
    </row>
    <row r="2926" spans="255:257" x14ac:dyDescent="0.2">
      <c r="IU2926" s="8">
        <v>38238</v>
      </c>
      <c r="IV2926" s="6">
        <v>76.515151515151501</v>
      </c>
      <c r="IW2926" s="1">
        <v>4.01</v>
      </c>
    </row>
    <row r="2927" spans="255:257" x14ac:dyDescent="0.2">
      <c r="IU2927" s="8">
        <v>38239</v>
      </c>
      <c r="IV2927" s="6">
        <v>78.911564625850332</v>
      </c>
      <c r="IW2927" s="1">
        <v>4.3</v>
      </c>
    </row>
    <row r="2928" spans="255:257" x14ac:dyDescent="0.2">
      <c r="IU2928" s="8">
        <v>38240</v>
      </c>
      <c r="IV2928" s="6">
        <v>79.194630872483231</v>
      </c>
      <c r="IW2928" s="1">
        <v>4.32</v>
      </c>
    </row>
    <row r="2929" spans="255:257" x14ac:dyDescent="0.2">
      <c r="IU2929" s="8">
        <v>38243</v>
      </c>
      <c r="IV2929" s="6">
        <v>77.852348993288558</v>
      </c>
      <c r="IW2929" s="1">
        <v>4.3</v>
      </c>
    </row>
    <row r="2930" spans="255:257" x14ac:dyDescent="0.2">
      <c r="IU2930" s="8">
        <v>38244</v>
      </c>
      <c r="IV2930" s="6">
        <v>84.415584415584405</v>
      </c>
      <c r="IW2930" s="1">
        <v>4.4400000000000004</v>
      </c>
    </row>
    <row r="2931" spans="255:257" x14ac:dyDescent="0.2">
      <c r="IU2931" s="8">
        <v>38245</v>
      </c>
      <c r="IV2931" s="6">
        <v>95.266272189349081</v>
      </c>
      <c r="IW2931" s="1">
        <v>4.75</v>
      </c>
    </row>
    <row r="2932" spans="255:257" x14ac:dyDescent="0.2">
      <c r="IU2932" s="8">
        <v>38246</v>
      </c>
      <c r="IV2932" s="6">
        <v>95.918367346938751</v>
      </c>
      <c r="IW2932" s="1">
        <v>5.09</v>
      </c>
    </row>
    <row r="2933" spans="255:257" x14ac:dyDescent="0.2">
      <c r="IU2933" s="8">
        <v>38247</v>
      </c>
      <c r="IV2933" s="6">
        <v>98.260869565217376</v>
      </c>
      <c r="IW2933" s="1">
        <v>5.47</v>
      </c>
    </row>
    <row r="2934" spans="255:257" x14ac:dyDescent="0.2">
      <c r="IU2934" s="8">
        <v>38250</v>
      </c>
      <c r="IV2934" s="6">
        <v>98.173515981735136</v>
      </c>
      <c r="IW2934" s="1">
        <v>5.51</v>
      </c>
    </row>
    <row r="2935" spans="255:257" x14ac:dyDescent="0.2">
      <c r="IU2935" s="8">
        <v>38251</v>
      </c>
      <c r="IV2935" s="6">
        <v>88.114754098360663</v>
      </c>
      <c r="IW2935" s="1">
        <v>5.24</v>
      </c>
    </row>
    <row r="2936" spans="255:257" x14ac:dyDescent="0.2">
      <c r="IU2936" s="8">
        <v>38252</v>
      </c>
      <c r="IV2936" s="6">
        <v>79.924242424242422</v>
      </c>
      <c r="IW2936" s="1">
        <v>5</v>
      </c>
    </row>
    <row r="2937" spans="255:257" x14ac:dyDescent="0.2">
      <c r="IU2937" s="8">
        <v>38253</v>
      </c>
      <c r="IV2937" s="6">
        <v>68.441064638783274</v>
      </c>
      <c r="IW2937" s="1">
        <v>4.7</v>
      </c>
    </row>
    <row r="2938" spans="255:257" x14ac:dyDescent="0.2">
      <c r="IU2938" s="8">
        <v>38254</v>
      </c>
      <c r="IV2938" s="6">
        <v>69.144981412639396</v>
      </c>
      <c r="IW2938" s="1">
        <v>4.93</v>
      </c>
    </row>
    <row r="2939" spans="255:257" x14ac:dyDescent="0.2">
      <c r="IU2939" s="8">
        <v>38257</v>
      </c>
      <c r="IV2939" s="6">
        <v>70.671378091872782</v>
      </c>
      <c r="IW2939" s="1">
        <v>5.16</v>
      </c>
    </row>
    <row r="2940" spans="255:257" x14ac:dyDescent="0.2">
      <c r="IU2940" s="8">
        <v>38258</v>
      </c>
      <c r="IV2940" s="6">
        <v>71.86440677966101</v>
      </c>
      <c r="IW2940" s="1">
        <v>5.3</v>
      </c>
    </row>
    <row r="2941" spans="255:257" x14ac:dyDescent="0.2">
      <c r="IU2941" s="8">
        <v>38259</v>
      </c>
      <c r="IV2941" s="6">
        <v>63.98601398601398</v>
      </c>
      <c r="IW2941" s="1">
        <v>5.0999999999999996</v>
      </c>
    </row>
    <row r="2942" spans="255:257" x14ac:dyDescent="0.2">
      <c r="IU2942" s="8">
        <v>38260</v>
      </c>
      <c r="IV2942" s="6">
        <v>62.41379310344827</v>
      </c>
      <c r="IW2942" s="1">
        <v>5.04</v>
      </c>
    </row>
    <row r="2943" spans="255:257" x14ac:dyDescent="0.2">
      <c r="IU2943" s="8">
        <v>38261</v>
      </c>
      <c r="IV2943" s="6">
        <v>63.605442176870753</v>
      </c>
      <c r="IW2943" s="1">
        <v>5.0999999999999996</v>
      </c>
    </row>
    <row r="2944" spans="255:257" x14ac:dyDescent="0.2">
      <c r="IU2944" s="8">
        <v>38264</v>
      </c>
      <c r="IV2944" s="6">
        <v>58.445945945945958</v>
      </c>
      <c r="IW2944" s="1">
        <v>4.9400000000000004</v>
      </c>
    </row>
    <row r="2945" spans="255:257" x14ac:dyDescent="0.2">
      <c r="IU2945" s="8">
        <v>38265</v>
      </c>
      <c r="IV2945" s="6">
        <v>55.27272727272728</v>
      </c>
      <c r="IW2945" s="1">
        <v>5.04</v>
      </c>
    </row>
    <row r="2946" spans="255:257" x14ac:dyDescent="0.2">
      <c r="IU2946" s="8">
        <v>38266</v>
      </c>
      <c r="IV2946" s="6">
        <v>55.434782608695656</v>
      </c>
      <c r="IW2946" s="1">
        <v>5.39</v>
      </c>
    </row>
    <row r="2947" spans="255:257" x14ac:dyDescent="0.2">
      <c r="IU2947" s="8">
        <v>38267</v>
      </c>
      <c r="IV2947" s="6">
        <v>45.098039215686264</v>
      </c>
      <c r="IW2947" s="1">
        <v>5.22</v>
      </c>
    </row>
    <row r="2948" spans="255:257" x14ac:dyDescent="0.2">
      <c r="IU2948" s="8">
        <v>38268</v>
      </c>
      <c r="IV2948" s="6">
        <v>44.047619047619044</v>
      </c>
      <c r="IW2948" s="1">
        <v>5.21</v>
      </c>
    </row>
    <row r="2949" spans="255:257" x14ac:dyDescent="0.2">
      <c r="IU2949" s="8">
        <v>38271</v>
      </c>
      <c r="IV2949" s="6">
        <v>49.115044247787601</v>
      </c>
      <c r="IW2949" s="1">
        <v>5.2</v>
      </c>
    </row>
    <row r="2950" spans="255:257" x14ac:dyDescent="0.2">
      <c r="IU2950" s="8">
        <v>38272</v>
      </c>
      <c r="IV2950" s="6">
        <v>49.553571428571438</v>
      </c>
      <c r="IW2950" s="1">
        <v>4.9800000000000004</v>
      </c>
    </row>
    <row r="2951" spans="255:257" x14ac:dyDescent="0.2">
      <c r="IU2951" s="8">
        <v>38273</v>
      </c>
      <c r="IV2951" s="6">
        <v>54.950495049504973</v>
      </c>
      <c r="IW2951" s="1">
        <v>4.9000000000000004</v>
      </c>
    </row>
    <row r="2952" spans="255:257" x14ac:dyDescent="0.2">
      <c r="IU2952" s="8">
        <v>38274</v>
      </c>
      <c r="IV2952" s="6">
        <v>48.888888888888893</v>
      </c>
      <c r="IW2952" s="1">
        <v>4.8899999999999997</v>
      </c>
    </row>
    <row r="2953" spans="255:257" x14ac:dyDescent="0.2">
      <c r="IU2953" s="8">
        <v>38275</v>
      </c>
      <c r="IV2953" s="6">
        <v>42.857142857142833</v>
      </c>
      <c r="IW2953" s="1">
        <v>4.93</v>
      </c>
    </row>
    <row r="2954" spans="255:257" x14ac:dyDescent="0.2">
      <c r="IU2954" s="8">
        <v>38278</v>
      </c>
      <c r="IV2954" s="6">
        <v>36.184210526315773</v>
      </c>
      <c r="IW2954" s="1">
        <v>4.88</v>
      </c>
    </row>
    <row r="2955" spans="255:257" x14ac:dyDescent="0.2">
      <c r="IU2955" s="8">
        <v>38279</v>
      </c>
      <c r="IV2955" s="6">
        <v>38.732394366197184</v>
      </c>
      <c r="IW2955" s="1">
        <v>4.78</v>
      </c>
    </row>
    <row r="2956" spans="255:257" x14ac:dyDescent="0.2">
      <c r="IU2956" s="8">
        <v>38280</v>
      </c>
      <c r="IV2956" s="6">
        <v>43.356643356643325</v>
      </c>
      <c r="IW2956" s="1">
        <v>4.8499999999999996</v>
      </c>
    </row>
    <row r="2957" spans="255:257" x14ac:dyDescent="0.2">
      <c r="IU2957" s="8">
        <v>38281</v>
      </c>
      <c r="IV2957" s="6">
        <v>44.897959183673485</v>
      </c>
      <c r="IW2957" s="1">
        <v>4.95</v>
      </c>
    </row>
    <row r="2958" spans="255:257" x14ac:dyDescent="0.2">
      <c r="IU2958" s="8">
        <v>38282</v>
      </c>
      <c r="IV2958" s="6">
        <v>55.172413793103431</v>
      </c>
      <c r="IW2958" s="1">
        <v>5.09</v>
      </c>
    </row>
    <row r="2959" spans="255:257" x14ac:dyDescent="0.2">
      <c r="IU2959" s="8">
        <v>38285</v>
      </c>
      <c r="IV2959" s="6">
        <v>50</v>
      </c>
      <c r="IW2959" s="1">
        <v>5.04</v>
      </c>
    </row>
    <row r="2960" spans="255:257" x14ac:dyDescent="0.2">
      <c r="IU2960" s="8">
        <v>38286</v>
      </c>
      <c r="IV2960" s="6">
        <v>35.18518518518519</v>
      </c>
      <c r="IW2960" s="1">
        <v>5.07</v>
      </c>
    </row>
    <row r="2961" spans="255:257" x14ac:dyDescent="0.2">
      <c r="IU2961" s="8">
        <v>38287</v>
      </c>
      <c r="IV2961" s="6">
        <v>37.623762376237629</v>
      </c>
      <c r="IW2961" s="1">
        <v>4.97</v>
      </c>
    </row>
    <row r="2962" spans="255:257" x14ac:dyDescent="0.2">
      <c r="IU2962" s="8">
        <v>38288</v>
      </c>
      <c r="IV2962" s="6">
        <v>32.203389830508485</v>
      </c>
      <c r="IW2962" s="1">
        <v>4.79</v>
      </c>
    </row>
    <row r="2963" spans="255:257" x14ac:dyDescent="0.2">
      <c r="IU2963" s="8">
        <v>38289</v>
      </c>
      <c r="IV2963" s="6">
        <v>33.613445378151226</v>
      </c>
      <c r="IW2963" s="1">
        <v>4.8099999999999996</v>
      </c>
    </row>
    <row r="2964" spans="255:257" x14ac:dyDescent="0.2">
      <c r="IU2964" s="8">
        <v>38292</v>
      </c>
      <c r="IV2964" s="6">
        <v>34.188034188034166</v>
      </c>
      <c r="IW2964" s="1">
        <v>4.6100000000000003</v>
      </c>
    </row>
    <row r="2965" spans="255:257" x14ac:dyDescent="0.2">
      <c r="IU2965" s="8">
        <v>38293</v>
      </c>
      <c r="IV2965" s="6">
        <v>50</v>
      </c>
      <c r="IW2965" s="1">
        <v>4.9000000000000004</v>
      </c>
    </row>
    <row r="2966" spans="255:257" x14ac:dyDescent="0.2">
      <c r="IU2966" s="8">
        <v>38294</v>
      </c>
      <c r="IV2966" s="6">
        <v>53.741496598639472</v>
      </c>
      <c r="IW2966" s="1">
        <v>5</v>
      </c>
    </row>
    <row r="2967" spans="255:257" x14ac:dyDescent="0.2">
      <c r="IU2967" s="8">
        <v>38295</v>
      </c>
      <c r="IV2967" s="6">
        <v>50.675675675675691</v>
      </c>
      <c r="IW2967" s="1">
        <v>4.95</v>
      </c>
    </row>
    <row r="2968" spans="255:257" x14ac:dyDescent="0.2">
      <c r="IU2968" s="8">
        <v>38296</v>
      </c>
      <c r="IV2968" s="6">
        <v>48.701298701298697</v>
      </c>
      <c r="IW2968" s="1">
        <v>4.84</v>
      </c>
    </row>
    <row r="2969" spans="255:257" x14ac:dyDescent="0.2">
      <c r="IU2969" s="8">
        <v>38299</v>
      </c>
      <c r="IV2969" s="6">
        <v>44.91017964071856</v>
      </c>
      <c r="IW2969" s="1">
        <v>4.6100000000000003</v>
      </c>
    </row>
    <row r="2970" spans="255:257" x14ac:dyDescent="0.2">
      <c r="IU2970" s="8">
        <v>38300</v>
      </c>
      <c r="IV2970" s="6">
        <v>34.871794871794876</v>
      </c>
      <c r="IW2970" s="1">
        <v>4.26</v>
      </c>
    </row>
    <row r="2971" spans="255:257" x14ac:dyDescent="0.2">
      <c r="IU2971" s="8">
        <v>38301</v>
      </c>
      <c r="IV2971" s="6">
        <v>35.204081632653057</v>
      </c>
      <c r="IW2971" s="1">
        <v>4.37</v>
      </c>
    </row>
    <row r="2972" spans="255:257" x14ac:dyDescent="0.2">
      <c r="IU2972" s="8">
        <v>38302</v>
      </c>
      <c r="IV2972" s="6">
        <v>27.638190954773862</v>
      </c>
      <c r="IW2972" s="1">
        <v>4.2</v>
      </c>
    </row>
    <row r="2973" spans="255:257" x14ac:dyDescent="0.2">
      <c r="IU2973" s="8">
        <v>38303</v>
      </c>
      <c r="IV2973" s="6">
        <v>29.441624365482241</v>
      </c>
      <c r="IW2973" s="1">
        <v>4.2300000000000004</v>
      </c>
    </row>
    <row r="2974" spans="255:257" x14ac:dyDescent="0.2">
      <c r="IU2974" s="8">
        <v>38306</v>
      </c>
      <c r="IV2974" s="6">
        <v>26.442307692307679</v>
      </c>
      <c r="IW2974" s="1">
        <v>4.09</v>
      </c>
    </row>
    <row r="2975" spans="255:257" x14ac:dyDescent="0.2">
      <c r="IU2975" s="8">
        <v>38307</v>
      </c>
      <c r="IV2975" s="6">
        <v>27.093596059113295</v>
      </c>
      <c r="IW2975" s="1">
        <v>4.04</v>
      </c>
    </row>
    <row r="2976" spans="255:257" x14ac:dyDescent="0.2">
      <c r="IU2976" s="8">
        <v>38308</v>
      </c>
      <c r="IV2976" s="6">
        <v>38.388625592417057</v>
      </c>
      <c r="IW2976" s="1">
        <v>4.3</v>
      </c>
    </row>
    <row r="2977" spans="255:257" x14ac:dyDescent="0.2">
      <c r="IU2977" s="8">
        <v>38309</v>
      </c>
      <c r="IV2977" s="6">
        <v>41.441441441441448</v>
      </c>
      <c r="IW2977" s="1">
        <v>4.43</v>
      </c>
    </row>
    <row r="2978" spans="255:257" x14ac:dyDescent="0.2">
      <c r="IU2978" s="8">
        <v>38310</v>
      </c>
      <c r="IV2978" s="6">
        <v>48.113207547169807</v>
      </c>
      <c r="IW2978" s="1">
        <v>4.53</v>
      </c>
    </row>
    <row r="2979" spans="255:257" x14ac:dyDescent="0.2">
      <c r="IU2979" s="8">
        <v>38313</v>
      </c>
      <c r="IV2979" s="6">
        <v>42.708333333333329</v>
      </c>
      <c r="IW2979" s="1">
        <v>4.62</v>
      </c>
    </row>
    <row r="2980" spans="255:257" x14ac:dyDescent="0.2">
      <c r="IU2980" s="8">
        <v>38314</v>
      </c>
      <c r="IV2980" s="6">
        <v>37.11340206185568</v>
      </c>
      <c r="IW2980" s="1">
        <v>4.5</v>
      </c>
    </row>
    <row r="2981" spans="255:257" x14ac:dyDescent="0.2">
      <c r="IU2981" s="8">
        <v>38315</v>
      </c>
      <c r="IV2981" s="6">
        <v>40.609137055837571</v>
      </c>
      <c r="IW2981" s="1">
        <v>4.58</v>
      </c>
    </row>
    <row r="2982" spans="255:257" x14ac:dyDescent="0.2">
      <c r="IU2982" s="8">
        <v>38317</v>
      </c>
      <c r="IV2982" s="6">
        <v>42.553191489361708</v>
      </c>
      <c r="IW2982" s="1">
        <v>4.5599999999999996</v>
      </c>
    </row>
    <row r="2983" spans="255:257" x14ac:dyDescent="0.2">
      <c r="IU2983" s="8">
        <v>38320</v>
      </c>
      <c r="IV2983" s="6">
        <v>41.884816753926692</v>
      </c>
      <c r="IW2983" s="1">
        <v>4.3</v>
      </c>
    </row>
    <row r="2984" spans="255:257" x14ac:dyDescent="0.2">
      <c r="IU2984" s="8">
        <v>38321</v>
      </c>
      <c r="IV2984" s="6">
        <v>54.216867469879531</v>
      </c>
      <c r="IW2984" s="1">
        <v>4.4000000000000004</v>
      </c>
    </row>
    <row r="2985" spans="255:257" x14ac:dyDescent="0.2">
      <c r="IU2985" s="8">
        <v>38322</v>
      </c>
      <c r="IV2985" s="6">
        <v>45.930232558139544</v>
      </c>
      <c r="IW2985" s="1">
        <v>4.2300000000000004</v>
      </c>
    </row>
    <row r="2986" spans="255:257" x14ac:dyDescent="0.2">
      <c r="IU2986" s="8">
        <v>38323</v>
      </c>
      <c r="IV2986" s="6">
        <v>45.930232558139522</v>
      </c>
      <c r="IW2986" s="1">
        <v>4.0599999999999996</v>
      </c>
    </row>
    <row r="2987" spans="255:257" x14ac:dyDescent="0.2">
      <c r="IU2987" s="8">
        <v>38324</v>
      </c>
      <c r="IV2987" s="6">
        <v>46.857142857142854</v>
      </c>
      <c r="IW2987" s="1">
        <v>4.12</v>
      </c>
    </row>
    <row r="2988" spans="255:257" x14ac:dyDescent="0.2">
      <c r="IU2988" s="8">
        <v>38327</v>
      </c>
      <c r="IV2988" s="6">
        <v>49.696969696969703</v>
      </c>
      <c r="IW2988" s="1">
        <v>4.08</v>
      </c>
    </row>
    <row r="2989" spans="255:257" x14ac:dyDescent="0.2">
      <c r="IU2989" s="8">
        <v>38328</v>
      </c>
      <c r="IV2989" s="6">
        <v>46.590909090909093</v>
      </c>
      <c r="IW2989" s="1">
        <v>3.92</v>
      </c>
    </row>
    <row r="2990" spans="255:257" x14ac:dyDescent="0.2">
      <c r="IU2990" s="8">
        <v>38329</v>
      </c>
      <c r="IV2990" s="6">
        <v>40.506329113924068</v>
      </c>
      <c r="IW2990" s="1">
        <v>4</v>
      </c>
    </row>
    <row r="2991" spans="255:257" x14ac:dyDescent="0.2">
      <c r="IU2991" s="8">
        <v>38330</v>
      </c>
      <c r="IV2991" s="6">
        <v>39.354838709677431</v>
      </c>
      <c r="IW2991" s="1">
        <v>4.0999999999999996</v>
      </c>
    </row>
    <row r="2992" spans="255:257" x14ac:dyDescent="0.2">
      <c r="IU2992" s="8">
        <v>38331</v>
      </c>
      <c r="IV2992" s="6">
        <v>36.054421768707499</v>
      </c>
      <c r="IW2992" s="1">
        <v>4.12</v>
      </c>
    </row>
    <row r="2993" spans="255:257" x14ac:dyDescent="0.2">
      <c r="IU2993" s="8">
        <v>38334</v>
      </c>
      <c r="IV2993" s="6">
        <v>31.428571428571459</v>
      </c>
      <c r="IW2993" s="1">
        <v>4.0999999999999996</v>
      </c>
    </row>
    <row r="2994" spans="255:257" x14ac:dyDescent="0.2">
      <c r="IU2994" s="8">
        <v>38335</v>
      </c>
      <c r="IV2994" s="6">
        <v>38.686131386861355</v>
      </c>
      <c r="IW2994" s="1">
        <v>4.1900000000000004</v>
      </c>
    </row>
    <row r="2995" spans="255:257" x14ac:dyDescent="0.2">
      <c r="IU2995" s="8">
        <v>38336</v>
      </c>
      <c r="IV2995" s="6">
        <v>37.7777777777778</v>
      </c>
      <c r="IW2995" s="1">
        <v>4.25</v>
      </c>
    </row>
    <row r="2996" spans="255:257" x14ac:dyDescent="0.2">
      <c r="IU2996" s="8">
        <v>38337</v>
      </c>
      <c r="IV2996" s="6">
        <v>37.777777777777828</v>
      </c>
      <c r="IW2996" s="1">
        <v>4.2300000000000004</v>
      </c>
    </row>
    <row r="2997" spans="255:257" x14ac:dyDescent="0.2">
      <c r="IU2997" s="8">
        <v>38338</v>
      </c>
      <c r="IV2997" s="6">
        <v>48.672566371681413</v>
      </c>
      <c r="IW2997" s="1">
        <v>4.2699999999999996</v>
      </c>
    </row>
    <row r="2998" spans="255:257" x14ac:dyDescent="0.2">
      <c r="IU2998" s="8">
        <v>38341</v>
      </c>
      <c r="IV2998" s="6">
        <v>40.909090909090899</v>
      </c>
      <c r="IW2998" s="1">
        <v>4.2</v>
      </c>
    </row>
    <row r="2999" spans="255:257" x14ac:dyDescent="0.2">
      <c r="IU2999" s="8">
        <v>38342</v>
      </c>
      <c r="IV2999" s="6">
        <v>46.874999999999972</v>
      </c>
      <c r="IW2999" s="1">
        <v>4.17</v>
      </c>
    </row>
    <row r="3000" spans="255:257" x14ac:dyDescent="0.2">
      <c r="IU3000" s="8">
        <v>38343</v>
      </c>
      <c r="IV3000" s="6">
        <v>58.024691358024739</v>
      </c>
      <c r="IW3000" s="1">
        <v>4.1900000000000004</v>
      </c>
    </row>
    <row r="3001" spans="255:257" x14ac:dyDescent="0.2">
      <c r="IU3001" s="8">
        <v>38344</v>
      </c>
      <c r="IV3001" s="6">
        <v>39.42307692307692</v>
      </c>
      <c r="IW3001" s="1">
        <v>3.9</v>
      </c>
    </row>
    <row r="3002" spans="255:257" x14ac:dyDescent="0.2">
      <c r="IU3002" s="8">
        <v>38348</v>
      </c>
      <c r="IV3002" s="6">
        <v>41</v>
      </c>
      <c r="IW3002" s="1">
        <v>3.9</v>
      </c>
    </row>
    <row r="3003" spans="255:257" x14ac:dyDescent="0.2">
      <c r="IU3003" s="8">
        <v>38349</v>
      </c>
      <c r="IV3003" s="6">
        <v>47.126436781609208</v>
      </c>
      <c r="IW3003" s="1">
        <v>3.87</v>
      </c>
    </row>
    <row r="3004" spans="255:257" x14ac:dyDescent="0.2">
      <c r="IU3004" s="8">
        <v>38350</v>
      </c>
      <c r="IV3004" s="6">
        <v>41.77215189873418</v>
      </c>
      <c r="IW3004" s="1">
        <v>3.87</v>
      </c>
    </row>
    <row r="3005" spans="255:257" x14ac:dyDescent="0.2">
      <c r="IU3005" s="8">
        <v>38351</v>
      </c>
      <c r="IV3005" s="6">
        <v>31.506849315068536</v>
      </c>
      <c r="IW3005" s="1">
        <v>3.83</v>
      </c>
    </row>
    <row r="3006" spans="255:257" x14ac:dyDescent="0.2">
      <c r="IU3006" s="8">
        <v>38352</v>
      </c>
      <c r="IV3006" s="6">
        <v>34.210526315789451</v>
      </c>
      <c r="IW3006" s="1">
        <v>3.88</v>
      </c>
    </row>
    <row r="3007" spans="255:257" x14ac:dyDescent="0.2">
      <c r="IU3007" s="8">
        <v>38355</v>
      </c>
      <c r="IV3007" s="6">
        <v>28.571428571428569</v>
      </c>
      <c r="IW3007" s="1">
        <v>3.71</v>
      </c>
    </row>
    <row r="3008" spans="255:257" x14ac:dyDescent="0.2">
      <c r="IU3008" s="8">
        <v>38356</v>
      </c>
      <c r="IV3008" s="6">
        <v>18.888888888888815</v>
      </c>
      <c r="IW3008" s="1">
        <v>3.63</v>
      </c>
    </row>
    <row r="3009" spans="255:257" x14ac:dyDescent="0.2">
      <c r="IU3009" s="8">
        <v>38357</v>
      </c>
      <c r="IV3009" s="6">
        <v>26.999999999999986</v>
      </c>
      <c r="IW3009" s="1">
        <v>3.79</v>
      </c>
    </row>
    <row r="3010" spans="255:257" x14ac:dyDescent="0.2">
      <c r="IU3010" s="8">
        <v>38358</v>
      </c>
      <c r="IV3010" s="6">
        <v>29.702970297029665</v>
      </c>
      <c r="IW3010" s="1">
        <v>3.82</v>
      </c>
    </row>
    <row r="3011" spans="255:257" x14ac:dyDescent="0.2">
      <c r="IU3011" s="8">
        <v>38359</v>
      </c>
      <c r="IV3011" s="6">
        <v>25.242718446601955</v>
      </c>
      <c r="IW3011" s="1">
        <v>3.76</v>
      </c>
    </row>
    <row r="3012" spans="255:257" x14ac:dyDescent="0.2">
      <c r="IU3012" s="8">
        <v>38362</v>
      </c>
      <c r="IV3012" s="6">
        <v>34.579439252336456</v>
      </c>
      <c r="IW3012" s="1">
        <v>3.87</v>
      </c>
    </row>
    <row r="3013" spans="255:257" x14ac:dyDescent="0.2">
      <c r="IU3013" s="8">
        <v>38363</v>
      </c>
      <c r="IV3013" s="6">
        <v>34.905660377358515</v>
      </c>
      <c r="IW3013" s="1">
        <v>3.85</v>
      </c>
    </row>
    <row r="3014" spans="255:257" x14ac:dyDescent="0.2">
      <c r="IU3014" s="8">
        <v>38364</v>
      </c>
      <c r="IV3014" s="6">
        <v>33.653846153846146</v>
      </c>
      <c r="IW3014" s="1">
        <v>3.85</v>
      </c>
    </row>
    <row r="3015" spans="255:257" x14ac:dyDescent="0.2">
      <c r="IU3015" s="8">
        <v>38365</v>
      </c>
      <c r="IV3015" s="6">
        <v>50.617283950617292</v>
      </c>
      <c r="IW3015" s="1">
        <v>3.91</v>
      </c>
    </row>
    <row r="3016" spans="255:257" x14ac:dyDescent="0.2">
      <c r="IU3016" s="8">
        <v>38366</v>
      </c>
      <c r="IV3016" s="6">
        <v>56.52173913043476</v>
      </c>
      <c r="IW3016" s="1">
        <v>4.0199999999999996</v>
      </c>
    </row>
    <row r="3017" spans="255:257" x14ac:dyDescent="0.2">
      <c r="IU3017" s="8">
        <v>38370</v>
      </c>
      <c r="IV3017" s="6">
        <v>64.761904761904745</v>
      </c>
      <c r="IW3017" s="1">
        <v>4.18</v>
      </c>
    </row>
    <row r="3018" spans="255:257" x14ac:dyDescent="0.2">
      <c r="IU3018" s="8">
        <v>38371</v>
      </c>
      <c r="IV3018" s="6">
        <v>54.399999999999991</v>
      </c>
      <c r="IW3018" s="1">
        <v>3.98</v>
      </c>
    </row>
    <row r="3019" spans="255:257" x14ac:dyDescent="0.2">
      <c r="IU3019" s="8">
        <v>38372</v>
      </c>
      <c r="IV3019" s="6">
        <v>54.838709677419359</v>
      </c>
      <c r="IW3019" s="1">
        <v>3.95</v>
      </c>
    </row>
    <row r="3020" spans="255:257" x14ac:dyDescent="0.2">
      <c r="IU3020" s="8">
        <v>38373</v>
      </c>
      <c r="IV3020" s="6">
        <v>51.639344262295076</v>
      </c>
      <c r="IW3020" s="1">
        <v>3.92</v>
      </c>
    </row>
    <row r="3021" spans="255:257" x14ac:dyDescent="0.2">
      <c r="IU3021" s="8">
        <v>38376</v>
      </c>
      <c r="IV3021" s="6">
        <v>58.878504672897193</v>
      </c>
      <c r="IW3021" s="1">
        <v>3.9</v>
      </c>
    </row>
    <row r="3022" spans="255:257" x14ac:dyDescent="0.2">
      <c r="IU3022" s="8">
        <v>38377</v>
      </c>
      <c r="IV3022" s="6">
        <v>66.037735849056617</v>
      </c>
      <c r="IW3022" s="1">
        <v>3.97</v>
      </c>
    </row>
    <row r="3023" spans="255:257" x14ac:dyDescent="0.2">
      <c r="IU3023" s="8">
        <v>38378</v>
      </c>
      <c r="IV3023" s="6">
        <v>61.29032258064516</v>
      </c>
      <c r="IW3023" s="1">
        <v>4</v>
      </c>
    </row>
    <row r="3024" spans="255:257" x14ac:dyDescent="0.2">
      <c r="IU3024" s="8">
        <v>38379</v>
      </c>
      <c r="IV3024" s="6">
        <v>60.000000000000014</v>
      </c>
      <c r="IW3024" s="1">
        <v>4</v>
      </c>
    </row>
    <row r="3025" spans="255:257" x14ac:dyDescent="0.2">
      <c r="IU3025" s="8">
        <v>38380</v>
      </c>
      <c r="IV3025" s="6">
        <v>64.285714285714306</v>
      </c>
      <c r="IW3025" s="1">
        <v>4</v>
      </c>
    </row>
    <row r="3026" spans="255:257" x14ac:dyDescent="0.2">
      <c r="IU3026" s="8">
        <v>38383</v>
      </c>
      <c r="IV3026" s="6">
        <v>59.459459459459445</v>
      </c>
      <c r="IW3026" s="1">
        <v>4.01</v>
      </c>
    </row>
    <row r="3027" spans="255:257" x14ac:dyDescent="0.2">
      <c r="IU3027" s="8">
        <v>38384</v>
      </c>
      <c r="IV3027" s="6">
        <v>65.432098765432087</v>
      </c>
      <c r="IW3027" s="1">
        <v>4.0999999999999996</v>
      </c>
    </row>
    <row r="3028" spans="255:257" x14ac:dyDescent="0.2">
      <c r="IU3028" s="8">
        <v>38385</v>
      </c>
      <c r="IV3028" s="6">
        <v>78.294573643410871</v>
      </c>
      <c r="IW3028" s="1">
        <v>4.58</v>
      </c>
    </row>
    <row r="3029" spans="255:257" x14ac:dyDescent="0.2">
      <c r="IU3029" s="8">
        <v>38386</v>
      </c>
      <c r="IV3029" s="6">
        <v>78.787878787878796</v>
      </c>
      <c r="IW3029" s="1">
        <v>4.67</v>
      </c>
    </row>
    <row r="3030" spans="255:257" x14ac:dyDescent="0.2">
      <c r="IU3030" s="8">
        <v>38387</v>
      </c>
      <c r="IV3030" s="6">
        <v>79.411764705882376</v>
      </c>
      <c r="IW3030" s="1">
        <v>4.82</v>
      </c>
    </row>
    <row r="3031" spans="255:257" x14ac:dyDescent="0.2">
      <c r="IU3031" s="8">
        <v>38390</v>
      </c>
      <c r="IV3031" s="6">
        <v>69.696969696969717</v>
      </c>
      <c r="IW3031" s="1">
        <v>4.7</v>
      </c>
    </row>
    <row r="3032" spans="255:257" x14ac:dyDescent="0.2">
      <c r="IU3032" s="8">
        <v>38391</v>
      </c>
      <c r="IV3032" s="6">
        <v>71.874999999999986</v>
      </c>
      <c r="IW3032" s="1">
        <v>4.54</v>
      </c>
    </row>
    <row r="3033" spans="255:257" x14ac:dyDescent="0.2">
      <c r="IU3033" s="8">
        <v>38392</v>
      </c>
      <c r="IV3033" s="6">
        <v>74.809160305343482</v>
      </c>
      <c r="IW3033" s="1">
        <v>4.5999999999999996</v>
      </c>
    </row>
    <row r="3034" spans="255:257" x14ac:dyDescent="0.2">
      <c r="IU3034" s="8">
        <v>38393</v>
      </c>
      <c r="IV3034" s="6">
        <v>79.729729729729712</v>
      </c>
      <c r="IW3034" s="1">
        <v>4.8</v>
      </c>
    </row>
    <row r="3035" spans="255:257" x14ac:dyDescent="0.2">
      <c r="IU3035" s="8">
        <v>38394</v>
      </c>
      <c r="IV3035" s="6">
        <v>81.456953642384093</v>
      </c>
      <c r="IW3035" s="1">
        <v>4.8499999999999996</v>
      </c>
    </row>
    <row r="3036" spans="255:257" x14ac:dyDescent="0.2">
      <c r="IU3036" s="8">
        <v>38397</v>
      </c>
      <c r="IV3036" s="6">
        <v>83.720930232558118</v>
      </c>
      <c r="IW3036" s="1">
        <v>5.13</v>
      </c>
    </row>
    <row r="3037" spans="255:257" x14ac:dyDescent="0.2">
      <c r="IU3037" s="8">
        <v>38398</v>
      </c>
      <c r="IV3037" s="6">
        <v>77.47252747252746</v>
      </c>
      <c r="IW3037" s="1">
        <v>5</v>
      </c>
    </row>
    <row r="3038" spans="255:257" x14ac:dyDescent="0.2">
      <c r="IU3038" s="8">
        <v>38399</v>
      </c>
      <c r="IV3038" s="6">
        <v>78.306878306878303</v>
      </c>
      <c r="IW3038" s="1">
        <v>5.07</v>
      </c>
    </row>
    <row r="3039" spans="255:257" x14ac:dyDescent="0.2">
      <c r="IU3039" s="8">
        <v>38400</v>
      </c>
      <c r="IV3039" s="6">
        <v>78.421052631578945</v>
      </c>
      <c r="IW3039" s="1">
        <v>5.08</v>
      </c>
    </row>
    <row r="3040" spans="255:257" x14ac:dyDescent="0.2">
      <c r="IU3040" s="8">
        <v>38401</v>
      </c>
      <c r="IV3040" s="6">
        <v>76.288659793814446</v>
      </c>
      <c r="IW3040" s="1">
        <v>5.03</v>
      </c>
    </row>
    <row r="3041" spans="255:257" x14ac:dyDescent="0.2">
      <c r="IU3041" s="8">
        <v>38405</v>
      </c>
      <c r="IV3041" s="6">
        <v>75.916230366492144</v>
      </c>
      <c r="IW3041" s="1">
        <v>5.09</v>
      </c>
    </row>
    <row r="3042" spans="255:257" x14ac:dyDescent="0.2">
      <c r="IU3042" s="8">
        <v>38406</v>
      </c>
      <c r="IV3042" s="6">
        <v>65.540540540540547</v>
      </c>
      <c r="IW3042" s="1">
        <v>5.04</v>
      </c>
    </row>
    <row r="3043" spans="255:257" x14ac:dyDescent="0.2">
      <c r="IU3043" s="8">
        <v>38407</v>
      </c>
      <c r="IV3043" s="6">
        <v>58.278145695364245</v>
      </c>
      <c r="IW3043" s="1">
        <v>4.92</v>
      </c>
    </row>
    <row r="3044" spans="255:257" x14ac:dyDescent="0.2">
      <c r="IU3044" s="8">
        <v>38408</v>
      </c>
      <c r="IV3044" s="6">
        <v>56.849315068493127</v>
      </c>
      <c r="IW3044" s="1">
        <v>5.0199999999999996</v>
      </c>
    </row>
    <row r="3045" spans="255:257" x14ac:dyDescent="0.2">
      <c r="IU3045" s="8">
        <v>38411</v>
      </c>
      <c r="IV3045" s="6">
        <v>55.704697986577187</v>
      </c>
      <c r="IW3045" s="1">
        <v>4.87</v>
      </c>
    </row>
    <row r="3046" spans="255:257" x14ac:dyDescent="0.2">
      <c r="IU3046" s="8">
        <v>38412</v>
      </c>
      <c r="IV3046" s="6">
        <v>63.768115942029006</v>
      </c>
      <c r="IW3046" s="1">
        <v>4.92</v>
      </c>
    </row>
    <row r="3047" spans="255:257" x14ac:dyDescent="0.2">
      <c r="IU3047" s="8">
        <v>38413</v>
      </c>
      <c r="IV3047" s="6">
        <v>58.156028368794352</v>
      </c>
      <c r="IW3047" s="1">
        <v>4.83</v>
      </c>
    </row>
    <row r="3048" spans="255:257" x14ac:dyDescent="0.2">
      <c r="IU3048" s="8">
        <v>38414</v>
      </c>
      <c r="IV3048" s="6">
        <v>48.062015503875969</v>
      </c>
      <c r="IW3048" s="1">
        <v>4.75</v>
      </c>
    </row>
    <row r="3049" spans="255:257" x14ac:dyDescent="0.2">
      <c r="IU3049" s="8">
        <v>38415</v>
      </c>
      <c r="IV3049" s="6">
        <v>38.255033557046971</v>
      </c>
      <c r="IW3049" s="1">
        <v>4.5</v>
      </c>
    </row>
    <row r="3050" spans="255:257" x14ac:dyDescent="0.2">
      <c r="IU3050" s="8">
        <v>38418</v>
      </c>
      <c r="IV3050" s="6">
        <v>35.664335664335653</v>
      </c>
      <c r="IW3050" s="1">
        <v>4.72</v>
      </c>
    </row>
    <row r="3051" spans="255:257" x14ac:dyDescent="0.2">
      <c r="IU3051" s="8">
        <v>38419</v>
      </c>
      <c r="IV3051" s="6">
        <v>35.915492957746451</v>
      </c>
      <c r="IW3051" s="1">
        <v>4.5999999999999996</v>
      </c>
    </row>
    <row r="3052" spans="255:257" x14ac:dyDescent="0.2">
      <c r="IU3052" s="8">
        <v>38420</v>
      </c>
      <c r="IV3052" s="6">
        <v>36.363636363636317</v>
      </c>
      <c r="IW3052" s="1">
        <v>4.68</v>
      </c>
    </row>
    <row r="3053" spans="255:257" x14ac:dyDescent="0.2">
      <c r="IU3053" s="8">
        <v>38421</v>
      </c>
      <c r="IV3053" s="6">
        <v>30.177514792899387</v>
      </c>
      <c r="IW3053" s="1">
        <v>4.41</v>
      </c>
    </row>
    <row r="3054" spans="255:257" x14ac:dyDescent="0.2">
      <c r="IU3054" s="8">
        <v>38422</v>
      </c>
      <c r="IV3054" s="6">
        <v>28.021978021977986</v>
      </c>
      <c r="IW3054" s="1">
        <v>4.2300000000000004</v>
      </c>
    </row>
    <row r="3055" spans="255:257" x14ac:dyDescent="0.2">
      <c r="IU3055" s="8">
        <v>38425</v>
      </c>
      <c r="IV3055" s="6">
        <v>24.064171122994637</v>
      </c>
      <c r="IW3055" s="1">
        <v>4.12</v>
      </c>
    </row>
    <row r="3056" spans="255:257" x14ac:dyDescent="0.2">
      <c r="IU3056" s="8">
        <v>38426</v>
      </c>
      <c r="IV3056" s="6">
        <v>23.195876288659775</v>
      </c>
      <c r="IW3056" s="1">
        <v>4</v>
      </c>
    </row>
    <row r="3057" spans="255:257" x14ac:dyDescent="0.2">
      <c r="IU3057" s="8">
        <v>38427</v>
      </c>
      <c r="IV3057" s="6">
        <v>34.449760765550209</v>
      </c>
      <c r="IW3057" s="1">
        <v>4.2699999999999996</v>
      </c>
    </row>
    <row r="3058" spans="255:257" x14ac:dyDescent="0.2">
      <c r="IU3058" s="8">
        <v>38428</v>
      </c>
      <c r="IV3058" s="6">
        <v>29.951690821256037</v>
      </c>
      <c r="IW3058" s="1">
        <v>4.1900000000000004</v>
      </c>
    </row>
    <row r="3059" spans="255:257" x14ac:dyDescent="0.2">
      <c r="IU3059" s="8">
        <v>38429</v>
      </c>
      <c r="IV3059" s="6">
        <v>31.155778894472348</v>
      </c>
      <c r="IW3059" s="1">
        <v>4.12</v>
      </c>
    </row>
    <row r="3060" spans="255:257" x14ac:dyDescent="0.2">
      <c r="IU3060" s="8">
        <v>38432</v>
      </c>
      <c r="IV3060" s="6">
        <v>28.934010152284245</v>
      </c>
      <c r="IW3060" s="1">
        <v>4.09</v>
      </c>
    </row>
    <row r="3061" spans="255:257" x14ac:dyDescent="0.2">
      <c r="IU3061" s="8">
        <v>38433</v>
      </c>
      <c r="IV3061" s="6">
        <v>30.319148936170194</v>
      </c>
      <c r="IW3061" s="1">
        <v>4.09</v>
      </c>
    </row>
    <row r="3062" spans="255:257" x14ac:dyDescent="0.2">
      <c r="IU3062" s="8">
        <v>38434</v>
      </c>
      <c r="IV3062" s="6">
        <v>28.787878787878782</v>
      </c>
      <c r="IW3062" s="1">
        <v>3.91</v>
      </c>
    </row>
    <row r="3063" spans="255:257" x14ac:dyDescent="0.2">
      <c r="IU3063" s="8">
        <v>38435</v>
      </c>
      <c r="IV3063" s="6">
        <v>32.75862068965516</v>
      </c>
      <c r="IW3063" s="1">
        <v>3.9</v>
      </c>
    </row>
    <row r="3064" spans="255:257" x14ac:dyDescent="0.2">
      <c r="IU3064" s="8">
        <v>38439</v>
      </c>
      <c r="IV3064" s="6">
        <v>20.833333333333329</v>
      </c>
      <c r="IW3064" s="1">
        <v>3.74</v>
      </c>
    </row>
    <row r="3065" spans="255:257" x14ac:dyDescent="0.2">
      <c r="IU3065" s="8">
        <v>38440</v>
      </c>
      <c r="IV3065" s="6">
        <v>20.710059171597621</v>
      </c>
      <c r="IW3065" s="1">
        <v>3.61</v>
      </c>
    </row>
    <row r="3066" spans="255:257" x14ac:dyDescent="0.2">
      <c r="IU3066" s="8">
        <v>38441</v>
      </c>
      <c r="IV3066" s="6">
        <v>16.666666666666643</v>
      </c>
      <c r="IW3066" s="1">
        <v>3.6</v>
      </c>
    </row>
    <row r="3067" spans="255:257" x14ac:dyDescent="0.2">
      <c r="IU3067" s="8">
        <v>38442</v>
      </c>
      <c r="IV3067" s="6">
        <v>31.645569620253156</v>
      </c>
      <c r="IW3067" s="1">
        <v>3.83</v>
      </c>
    </row>
    <row r="3068" spans="255:257" x14ac:dyDescent="0.2">
      <c r="IU3068" s="8">
        <v>38443</v>
      </c>
      <c r="IV3068" s="6">
        <v>40.78947368421052</v>
      </c>
      <c r="IW3068" s="1">
        <v>3.95</v>
      </c>
    </row>
    <row r="3069" spans="255:257" x14ac:dyDescent="0.2">
      <c r="IU3069" s="8">
        <v>38446</v>
      </c>
      <c r="IV3069" s="6">
        <v>46.258503401360535</v>
      </c>
      <c r="IW3069" s="1">
        <v>4.01</v>
      </c>
    </row>
    <row r="3070" spans="255:257" x14ac:dyDescent="0.2">
      <c r="IU3070" s="8">
        <v>38447</v>
      </c>
      <c r="IV3070" s="6">
        <v>48.920863309352526</v>
      </c>
      <c r="IW3070" s="1">
        <v>3.97</v>
      </c>
    </row>
    <row r="3071" spans="255:257" x14ac:dyDescent="0.2">
      <c r="IU3071" s="8">
        <v>38448</v>
      </c>
      <c r="IV3071" s="6">
        <v>43.199999999999996</v>
      </c>
      <c r="IW3071" s="1">
        <v>4.0999999999999996</v>
      </c>
    </row>
    <row r="3072" spans="255:257" x14ac:dyDescent="0.2">
      <c r="IU3072" s="8">
        <v>38449</v>
      </c>
      <c r="IV3072" s="6">
        <v>44.628099173553679</v>
      </c>
      <c r="IW3072" s="1">
        <v>4.0599999999999996</v>
      </c>
    </row>
    <row r="3073" spans="255:257" x14ac:dyDescent="0.2">
      <c r="IU3073" s="8">
        <v>38450</v>
      </c>
      <c r="IV3073" s="6">
        <v>46.956521739130416</v>
      </c>
      <c r="IW3073" s="1">
        <v>4.05</v>
      </c>
    </row>
    <row r="3074" spans="255:257" x14ac:dyDescent="0.2">
      <c r="IU3074" s="8">
        <v>38453</v>
      </c>
      <c r="IV3074" s="6">
        <v>42.519685039370074</v>
      </c>
      <c r="IW3074" s="1">
        <v>3.9</v>
      </c>
    </row>
    <row r="3075" spans="255:257" x14ac:dyDescent="0.2">
      <c r="IU3075" s="8">
        <v>38454</v>
      </c>
      <c r="IV3075" s="6">
        <v>38.028169014084497</v>
      </c>
      <c r="IW3075" s="1">
        <v>3.75</v>
      </c>
    </row>
    <row r="3076" spans="255:257" x14ac:dyDescent="0.2">
      <c r="IU3076" s="8">
        <v>38455</v>
      </c>
      <c r="IV3076" s="6">
        <v>40.298507462686544</v>
      </c>
      <c r="IW3076" s="1">
        <v>3.65</v>
      </c>
    </row>
    <row r="3077" spans="255:257" x14ac:dyDescent="0.2">
      <c r="IU3077" s="8">
        <v>38456</v>
      </c>
      <c r="IV3077" s="6">
        <v>37.762237762237753</v>
      </c>
      <c r="IW3077" s="1">
        <v>3.55</v>
      </c>
    </row>
    <row r="3078" spans="255:257" x14ac:dyDescent="0.2">
      <c r="IU3078" s="8">
        <v>38457</v>
      </c>
      <c r="IV3078" s="6">
        <v>39.999999999999993</v>
      </c>
      <c r="IW3078" s="1">
        <v>3.47</v>
      </c>
    </row>
    <row r="3079" spans="255:257" x14ac:dyDescent="0.2">
      <c r="IU3079" s="8">
        <v>38460</v>
      </c>
      <c r="IV3079" s="6">
        <v>42.519685039370074</v>
      </c>
      <c r="IW3079" s="1">
        <v>3.42</v>
      </c>
    </row>
    <row r="3080" spans="255:257" x14ac:dyDescent="0.2">
      <c r="IU3080" s="8">
        <v>38461</v>
      </c>
      <c r="IV3080" s="6">
        <v>42.85714285714284</v>
      </c>
      <c r="IW3080" s="1">
        <v>3.42</v>
      </c>
    </row>
    <row r="3081" spans="255:257" x14ac:dyDescent="0.2">
      <c r="IU3081" s="8">
        <v>38462</v>
      </c>
      <c r="IV3081" s="6">
        <v>28.181818181818159</v>
      </c>
      <c r="IW3081" s="1">
        <v>3.35</v>
      </c>
    </row>
    <row r="3082" spans="255:257" x14ac:dyDescent="0.2">
      <c r="IU3082" s="8">
        <v>38463</v>
      </c>
      <c r="IV3082" s="6">
        <v>27.52293577981645</v>
      </c>
      <c r="IW3082" s="1">
        <v>3.46</v>
      </c>
    </row>
    <row r="3083" spans="255:257" x14ac:dyDescent="0.2">
      <c r="IU3083" s="8">
        <v>38464</v>
      </c>
      <c r="IV3083" s="6">
        <v>29.46428571428568</v>
      </c>
      <c r="IW3083" s="1">
        <v>3.55</v>
      </c>
    </row>
    <row r="3084" spans="255:257" x14ac:dyDescent="0.2">
      <c r="IU3084" s="8">
        <v>38467</v>
      </c>
      <c r="IV3084" s="6">
        <v>34.210526315789437</v>
      </c>
      <c r="IW3084" s="1">
        <v>3.61</v>
      </c>
    </row>
    <row r="3085" spans="255:257" x14ac:dyDescent="0.2">
      <c r="IU3085" s="8">
        <v>38468</v>
      </c>
      <c r="IV3085" s="6">
        <v>29.90654205607477</v>
      </c>
      <c r="IW3085" s="1">
        <v>3.67</v>
      </c>
    </row>
    <row r="3086" spans="255:257" x14ac:dyDescent="0.2">
      <c r="IU3086" s="8">
        <v>38469</v>
      </c>
      <c r="IV3086" s="6">
        <v>29.090909090909093</v>
      </c>
      <c r="IW3086" s="1">
        <v>3.6</v>
      </c>
    </row>
    <row r="3087" spans="255:257" x14ac:dyDescent="0.2">
      <c r="IU3087" s="8">
        <v>38470</v>
      </c>
      <c r="IV3087" s="6">
        <v>28.070175438596493</v>
      </c>
      <c r="IW3087" s="1">
        <v>3.55</v>
      </c>
    </row>
    <row r="3088" spans="255:257" x14ac:dyDescent="0.2">
      <c r="IU3088" s="8">
        <v>38471</v>
      </c>
      <c r="IV3088" s="6">
        <v>30.769230769230774</v>
      </c>
      <c r="IW3088" s="1">
        <v>3.5</v>
      </c>
    </row>
    <row r="3089" spans="255:257" x14ac:dyDescent="0.2">
      <c r="IU3089" s="8">
        <v>38474</v>
      </c>
      <c r="IV3089" s="6">
        <v>42.424242424242429</v>
      </c>
      <c r="IW3089" s="1">
        <v>3.6</v>
      </c>
    </row>
    <row r="3090" spans="255:257" x14ac:dyDescent="0.2">
      <c r="IU3090" s="8">
        <v>38475</v>
      </c>
      <c r="IV3090" s="6">
        <v>58.407079646017699</v>
      </c>
      <c r="IW3090" s="1">
        <v>3.84</v>
      </c>
    </row>
    <row r="3091" spans="255:257" x14ac:dyDescent="0.2">
      <c r="IU3091" s="8">
        <v>38476</v>
      </c>
      <c r="IV3091" s="6">
        <v>58.407079646017721</v>
      </c>
      <c r="IW3091" s="1">
        <v>3.74</v>
      </c>
    </row>
    <row r="3092" spans="255:257" x14ac:dyDescent="0.2">
      <c r="IU3092" s="8">
        <v>38477</v>
      </c>
      <c r="IV3092" s="6">
        <v>61.682242990654217</v>
      </c>
      <c r="IW3092" s="1">
        <v>3.72</v>
      </c>
    </row>
    <row r="3093" spans="255:257" x14ac:dyDescent="0.2">
      <c r="IU3093" s="8">
        <v>38478</v>
      </c>
      <c r="IV3093" s="6">
        <v>63.461538461538481</v>
      </c>
      <c r="IW3093" s="1">
        <v>3.7</v>
      </c>
    </row>
    <row r="3094" spans="255:257" x14ac:dyDescent="0.2">
      <c r="IU3094" s="8">
        <v>38481</v>
      </c>
      <c r="IV3094" s="6">
        <v>60.550458715596328</v>
      </c>
      <c r="IW3094" s="1">
        <v>3.65</v>
      </c>
    </row>
    <row r="3095" spans="255:257" x14ac:dyDescent="0.2">
      <c r="IU3095" s="8">
        <v>38482</v>
      </c>
      <c r="IV3095" s="6">
        <v>61.111111111111107</v>
      </c>
      <c r="IW3095" s="1">
        <v>3.59</v>
      </c>
    </row>
    <row r="3096" spans="255:257" x14ac:dyDescent="0.2">
      <c r="IU3096" s="8">
        <v>38483</v>
      </c>
      <c r="IV3096" s="6">
        <v>53.398058252427177</v>
      </c>
      <c r="IW3096" s="1">
        <v>3.53</v>
      </c>
    </row>
    <row r="3097" spans="255:257" x14ac:dyDescent="0.2">
      <c r="IU3097" s="8">
        <v>38484</v>
      </c>
      <c r="IV3097" s="6">
        <v>41.071428571428584</v>
      </c>
      <c r="IW3097" s="1">
        <v>3.35</v>
      </c>
    </row>
    <row r="3098" spans="255:257" x14ac:dyDescent="0.2">
      <c r="IU3098" s="8">
        <v>38485</v>
      </c>
      <c r="IV3098" s="6">
        <v>36.03603603603603</v>
      </c>
      <c r="IW3098" s="1">
        <v>3.3</v>
      </c>
    </row>
    <row r="3099" spans="255:257" x14ac:dyDescent="0.2">
      <c r="IU3099" s="8">
        <v>38488</v>
      </c>
      <c r="IV3099" s="6">
        <v>27.200000000000003</v>
      </c>
      <c r="IW3099" s="1">
        <v>3.1</v>
      </c>
    </row>
    <row r="3100" spans="255:257" x14ac:dyDescent="0.2">
      <c r="IU3100" s="8">
        <v>38489</v>
      </c>
      <c r="IV3100" s="6">
        <v>29.411764705882334</v>
      </c>
      <c r="IW3100" s="1">
        <v>3.11</v>
      </c>
    </row>
    <row r="3101" spans="255:257" x14ac:dyDescent="0.2">
      <c r="IU3101" s="8">
        <v>38490</v>
      </c>
      <c r="IV3101" s="6">
        <v>34.710743801652896</v>
      </c>
      <c r="IW3101" s="1">
        <v>3.18</v>
      </c>
    </row>
    <row r="3102" spans="255:257" x14ac:dyDescent="0.2">
      <c r="IU3102" s="8">
        <v>38491</v>
      </c>
      <c r="IV3102" s="6">
        <v>37.288135593220346</v>
      </c>
      <c r="IW3102" s="1">
        <v>3.2</v>
      </c>
    </row>
    <row r="3103" spans="255:257" x14ac:dyDescent="0.2">
      <c r="IU3103" s="8">
        <v>38492</v>
      </c>
      <c r="IV3103" s="6">
        <v>43.076923076923073</v>
      </c>
      <c r="IW3103" s="1">
        <v>3.42</v>
      </c>
    </row>
    <row r="3104" spans="255:257" x14ac:dyDescent="0.2">
      <c r="IU3104" s="8">
        <v>38495</v>
      </c>
      <c r="IV3104" s="6">
        <v>25.000000000000014</v>
      </c>
      <c r="IW3104" s="1">
        <v>3.2</v>
      </c>
    </row>
    <row r="3105" spans="255:257" x14ac:dyDescent="0.2">
      <c r="IU3105" s="8">
        <v>38496</v>
      </c>
      <c r="IV3105" s="6">
        <v>30.081300813008113</v>
      </c>
      <c r="IW3105" s="1">
        <v>3.25</v>
      </c>
    </row>
    <row r="3106" spans="255:257" x14ac:dyDescent="0.2">
      <c r="IU3106" s="8">
        <v>38497</v>
      </c>
      <c r="IV3106" s="6">
        <v>29.133858267716519</v>
      </c>
      <c r="IW3106" s="1">
        <v>3.19</v>
      </c>
    </row>
    <row r="3107" spans="255:257" x14ac:dyDescent="0.2">
      <c r="IU3107" s="8">
        <v>38498</v>
      </c>
      <c r="IV3107" s="6">
        <v>34.328358208955208</v>
      </c>
      <c r="IW3107" s="1">
        <v>3.28</v>
      </c>
    </row>
    <row r="3108" spans="255:257" x14ac:dyDescent="0.2">
      <c r="IU3108" s="8">
        <v>38499</v>
      </c>
      <c r="IV3108" s="6">
        <v>36.641221374045784</v>
      </c>
      <c r="IW3108" s="1">
        <v>3.3</v>
      </c>
    </row>
    <row r="3109" spans="255:257" x14ac:dyDescent="0.2">
      <c r="IU3109" s="8">
        <v>38503</v>
      </c>
      <c r="IV3109" s="6">
        <v>36.641221374045806</v>
      </c>
      <c r="IW3109" s="1">
        <v>3.24</v>
      </c>
    </row>
    <row r="3110" spans="255:257" x14ac:dyDescent="0.2">
      <c r="IU3110" s="8">
        <v>38504</v>
      </c>
      <c r="IV3110" s="6">
        <v>44.20289855072464</v>
      </c>
      <c r="IW3110" s="1">
        <v>3.37</v>
      </c>
    </row>
    <row r="3111" spans="255:257" x14ac:dyDescent="0.2">
      <c r="IU3111" s="8">
        <v>38505</v>
      </c>
      <c r="IV3111" s="6">
        <v>55.303030303030312</v>
      </c>
      <c r="IW3111" s="1">
        <v>3.49</v>
      </c>
    </row>
    <row r="3112" spans="255:257" x14ac:dyDescent="0.2">
      <c r="IU3112" s="8">
        <v>38506</v>
      </c>
      <c r="IV3112" s="6">
        <v>51.773049645390088</v>
      </c>
      <c r="IW3112" s="1">
        <v>3.35</v>
      </c>
    </row>
    <row r="3113" spans="255:257" x14ac:dyDescent="0.2">
      <c r="IU3113" s="8">
        <v>38509</v>
      </c>
      <c r="IV3113" s="6">
        <v>62.790697674418617</v>
      </c>
      <c r="IW3113" s="1">
        <v>3.43</v>
      </c>
    </row>
    <row r="3114" spans="255:257" x14ac:dyDescent="0.2">
      <c r="IU3114" s="8">
        <v>38510</v>
      </c>
      <c r="IV3114" s="6">
        <v>59.701492537313449</v>
      </c>
      <c r="IW3114" s="1">
        <v>3.37</v>
      </c>
    </row>
    <row r="3115" spans="255:257" x14ac:dyDescent="0.2">
      <c r="IU3115" s="8">
        <v>38511</v>
      </c>
      <c r="IV3115" s="6">
        <v>57.8125</v>
      </c>
      <c r="IW3115" s="1">
        <v>3.38</v>
      </c>
    </row>
    <row r="3116" spans="255:257" x14ac:dyDescent="0.2">
      <c r="IU3116" s="8">
        <v>38512</v>
      </c>
      <c r="IV3116" s="6">
        <v>58.46153846153846</v>
      </c>
      <c r="IW3116" s="1">
        <v>3.42</v>
      </c>
    </row>
    <row r="3117" spans="255:257" x14ac:dyDescent="0.2">
      <c r="IU3117" s="8">
        <v>38513</v>
      </c>
      <c r="IV3117" s="6">
        <v>50.458715596330286</v>
      </c>
      <c r="IW3117" s="1">
        <v>3.43</v>
      </c>
    </row>
    <row r="3118" spans="255:257" x14ac:dyDescent="0.2">
      <c r="IU3118" s="8">
        <v>38516</v>
      </c>
      <c r="IV3118" s="6">
        <v>63.636363636363633</v>
      </c>
      <c r="IW3118" s="1">
        <v>3.44</v>
      </c>
    </row>
    <row r="3119" spans="255:257" x14ac:dyDescent="0.2">
      <c r="IU3119" s="8">
        <v>38517</v>
      </c>
      <c r="IV3119" s="6">
        <v>61.445783132530117</v>
      </c>
      <c r="IW3119" s="1">
        <v>3.44</v>
      </c>
    </row>
    <row r="3120" spans="255:257" x14ac:dyDescent="0.2">
      <c r="IU3120" s="8">
        <v>38518</v>
      </c>
      <c r="IV3120" s="6">
        <v>69.411764705882376</v>
      </c>
      <c r="IW3120" s="1">
        <v>3.52</v>
      </c>
    </row>
    <row r="3121" spans="255:257" x14ac:dyDescent="0.2">
      <c r="IU3121" s="8">
        <v>38519</v>
      </c>
      <c r="IV3121" s="6">
        <v>69.047619047619065</v>
      </c>
      <c r="IW3121" s="1">
        <v>3.6</v>
      </c>
    </row>
    <row r="3122" spans="255:257" x14ac:dyDescent="0.2">
      <c r="IU3122" s="8">
        <v>38520</v>
      </c>
      <c r="IV3122" s="6">
        <v>70.114942528735639</v>
      </c>
      <c r="IW3122" s="1">
        <v>3.65</v>
      </c>
    </row>
    <row r="3123" spans="255:257" x14ac:dyDescent="0.2">
      <c r="IU3123" s="8">
        <v>38523</v>
      </c>
      <c r="IV3123" s="6">
        <v>75.609756097560961</v>
      </c>
      <c r="IW3123" s="1">
        <v>3.66</v>
      </c>
    </row>
    <row r="3124" spans="255:257" x14ac:dyDescent="0.2">
      <c r="IU3124" s="8">
        <v>38524</v>
      </c>
      <c r="IV3124" s="6">
        <v>65.333333333333314</v>
      </c>
      <c r="IW3124" s="1">
        <v>3.6</v>
      </c>
    </row>
    <row r="3125" spans="255:257" x14ac:dyDescent="0.2">
      <c r="IU3125" s="8">
        <v>38525</v>
      </c>
      <c r="IV3125" s="6">
        <v>58.73015873015872</v>
      </c>
      <c r="IW3125" s="1">
        <v>3.6</v>
      </c>
    </row>
    <row r="3126" spans="255:257" x14ac:dyDescent="0.2">
      <c r="IU3126" s="8">
        <v>38526</v>
      </c>
      <c r="IV3126" s="6">
        <v>77.35849056603773</v>
      </c>
      <c r="IW3126" s="1">
        <v>3.64</v>
      </c>
    </row>
    <row r="3127" spans="255:257" x14ac:dyDescent="0.2">
      <c r="IU3127" s="8">
        <v>38527</v>
      </c>
      <c r="IV3127" s="6">
        <v>57.894736842105246</v>
      </c>
      <c r="IW3127" s="1">
        <v>3.52</v>
      </c>
    </row>
    <row r="3128" spans="255:257" x14ac:dyDescent="0.2">
      <c r="IU3128" s="8">
        <v>38530</v>
      </c>
      <c r="IV3128" s="6">
        <v>71.428571428571416</v>
      </c>
      <c r="IW3128" s="1">
        <v>3.64</v>
      </c>
    </row>
    <row r="3129" spans="255:257" x14ac:dyDescent="0.2">
      <c r="IU3129" s="8">
        <v>38531</v>
      </c>
      <c r="IV3129" s="6">
        <v>59.45945945945946</v>
      </c>
      <c r="IW3129" s="1">
        <v>3.52</v>
      </c>
    </row>
    <row r="3130" spans="255:257" x14ac:dyDescent="0.2">
      <c r="IU3130" s="8">
        <v>38532</v>
      </c>
      <c r="IV3130" s="6">
        <v>55.555555555555557</v>
      </c>
      <c r="IW3130" s="1">
        <v>3.5</v>
      </c>
    </row>
    <row r="3131" spans="255:257" x14ac:dyDescent="0.2">
      <c r="IU3131" s="8">
        <v>38533</v>
      </c>
      <c r="IV3131" s="6">
        <v>51.999999999999986</v>
      </c>
      <c r="IW3131" s="1">
        <v>3.46</v>
      </c>
    </row>
    <row r="3132" spans="255:257" x14ac:dyDescent="0.2">
      <c r="IU3132" s="8">
        <v>38534</v>
      </c>
      <c r="IV3132" s="6">
        <v>53.246753246753258</v>
      </c>
      <c r="IW3132" s="1">
        <v>3.49</v>
      </c>
    </row>
    <row r="3133" spans="255:257" x14ac:dyDescent="0.2">
      <c r="IU3133" s="8">
        <v>38538</v>
      </c>
      <c r="IV3133" s="6">
        <v>56.626506024096372</v>
      </c>
      <c r="IW3133" s="1">
        <v>3.55</v>
      </c>
    </row>
    <row r="3134" spans="255:257" x14ac:dyDescent="0.2">
      <c r="IU3134" s="8">
        <v>38539</v>
      </c>
      <c r="IV3134" s="6">
        <v>55</v>
      </c>
      <c r="IW3134" s="1">
        <v>3.6</v>
      </c>
    </row>
    <row r="3135" spans="255:257" x14ac:dyDescent="0.2">
      <c r="IU3135" s="8">
        <v>38540</v>
      </c>
      <c r="IV3135" s="6">
        <v>51.351351351351347</v>
      </c>
      <c r="IW3135" s="1">
        <v>3.62</v>
      </c>
    </row>
    <row r="3136" spans="255:257" x14ac:dyDescent="0.2">
      <c r="IU3136" s="8">
        <v>38541</v>
      </c>
      <c r="IV3136" s="6">
        <v>52.631578947368425</v>
      </c>
      <c r="IW3136" s="1">
        <v>3.69</v>
      </c>
    </row>
    <row r="3137" spans="255:257" x14ac:dyDescent="0.2">
      <c r="IU3137" s="8">
        <v>38544</v>
      </c>
      <c r="IV3137" s="6">
        <v>50</v>
      </c>
      <c r="IW3137" s="1">
        <v>3.66</v>
      </c>
    </row>
    <row r="3138" spans="255:257" x14ac:dyDescent="0.2">
      <c r="IU3138" s="8">
        <v>38545</v>
      </c>
      <c r="IV3138" s="6">
        <v>63.333333333333321</v>
      </c>
      <c r="IW3138" s="1">
        <v>3.84</v>
      </c>
    </row>
    <row r="3139" spans="255:257" x14ac:dyDescent="0.2">
      <c r="IU3139" s="8">
        <v>38546</v>
      </c>
      <c r="IV3139" s="6">
        <v>65.26315789473685</v>
      </c>
      <c r="IW3139" s="1">
        <v>3.89</v>
      </c>
    </row>
    <row r="3140" spans="255:257" x14ac:dyDescent="0.2">
      <c r="IU3140" s="8">
        <v>38547</v>
      </c>
      <c r="IV3140" s="6">
        <v>54.716981132075475</v>
      </c>
      <c r="IW3140" s="1">
        <v>3.74</v>
      </c>
    </row>
    <row r="3141" spans="255:257" x14ac:dyDescent="0.2">
      <c r="IU3141" s="8">
        <v>38548</v>
      </c>
      <c r="IV3141" s="6">
        <v>66.037735849056602</v>
      </c>
      <c r="IW3141" s="1">
        <v>3.86</v>
      </c>
    </row>
    <row r="3142" spans="255:257" x14ac:dyDescent="0.2">
      <c r="IU3142" s="8">
        <v>38551</v>
      </c>
      <c r="IV3142" s="6">
        <v>58.585858585858595</v>
      </c>
      <c r="IW3142" s="1">
        <v>3.81</v>
      </c>
    </row>
    <row r="3143" spans="255:257" x14ac:dyDescent="0.2">
      <c r="IU3143" s="8">
        <v>38552</v>
      </c>
      <c r="IV3143" s="6">
        <v>72.380952380952408</v>
      </c>
      <c r="IW3143" s="1">
        <v>3.99</v>
      </c>
    </row>
    <row r="3144" spans="255:257" x14ac:dyDescent="0.2">
      <c r="IU3144" s="8">
        <v>38553</v>
      </c>
      <c r="IV3144" s="6">
        <v>76.106194690265497</v>
      </c>
      <c r="IW3144" s="1">
        <v>4.09</v>
      </c>
    </row>
    <row r="3145" spans="255:257" x14ac:dyDescent="0.2">
      <c r="IU3145" s="8">
        <v>38554</v>
      </c>
      <c r="IV3145" s="6">
        <v>72.268907563025252</v>
      </c>
      <c r="IW3145" s="1">
        <v>3.99</v>
      </c>
    </row>
    <row r="3146" spans="255:257" x14ac:dyDescent="0.2">
      <c r="IU3146" s="8">
        <v>38555</v>
      </c>
      <c r="IV3146" s="6">
        <v>71.794871794871824</v>
      </c>
      <c r="IW3146" s="1">
        <v>4</v>
      </c>
    </row>
    <row r="3147" spans="255:257" x14ac:dyDescent="0.2">
      <c r="IU3147" s="8">
        <v>38558</v>
      </c>
      <c r="IV3147" s="6">
        <v>74.015748031496102</v>
      </c>
      <c r="IW3147" s="1">
        <v>4.16</v>
      </c>
    </row>
    <row r="3148" spans="255:257" x14ac:dyDescent="0.2">
      <c r="IU3148" s="8">
        <v>38559</v>
      </c>
      <c r="IV3148" s="6">
        <v>74.418604651162823</v>
      </c>
      <c r="IW3148" s="1">
        <v>4.2300000000000004</v>
      </c>
    </row>
    <row r="3149" spans="255:257" x14ac:dyDescent="0.2">
      <c r="IU3149" s="8">
        <v>38560</v>
      </c>
      <c r="IV3149" s="6">
        <v>72.868217054263567</v>
      </c>
      <c r="IW3149" s="1">
        <v>4.21</v>
      </c>
    </row>
    <row r="3150" spans="255:257" x14ac:dyDescent="0.2">
      <c r="IU3150" s="8">
        <v>38561</v>
      </c>
      <c r="IV3150" s="6">
        <v>72.868217054263596</v>
      </c>
      <c r="IW3150" s="1">
        <v>4.28</v>
      </c>
    </row>
    <row r="3151" spans="255:257" x14ac:dyDescent="0.2">
      <c r="IU3151" s="8">
        <v>38562</v>
      </c>
      <c r="IV3151" s="6">
        <v>77.931034482758619</v>
      </c>
      <c r="IW3151" s="1">
        <v>4.47</v>
      </c>
    </row>
    <row r="3152" spans="255:257" x14ac:dyDescent="0.2">
      <c r="IU3152" s="8">
        <v>38565</v>
      </c>
      <c r="IV3152" s="6">
        <v>78.523489932885923</v>
      </c>
      <c r="IW3152" s="1">
        <v>4.6900000000000004</v>
      </c>
    </row>
    <row r="3153" spans="255:257" x14ac:dyDescent="0.2">
      <c r="IU3153" s="8">
        <v>38566</v>
      </c>
      <c r="IV3153" s="6">
        <v>67.87878787878789</v>
      </c>
      <c r="IW3153" s="1">
        <v>4.4800000000000004</v>
      </c>
    </row>
    <row r="3154" spans="255:257" x14ac:dyDescent="0.2">
      <c r="IU3154" s="8">
        <v>38567</v>
      </c>
      <c r="IV3154" s="6">
        <v>73.68421052631578</v>
      </c>
      <c r="IW3154" s="1">
        <v>4.46</v>
      </c>
    </row>
    <row r="3155" spans="255:257" x14ac:dyDescent="0.2">
      <c r="IU3155" s="8">
        <v>38568</v>
      </c>
      <c r="IV3155" s="6">
        <v>66.666666666666686</v>
      </c>
      <c r="IW3155" s="1">
        <v>4.3600000000000003</v>
      </c>
    </row>
    <row r="3156" spans="255:257" x14ac:dyDescent="0.2">
      <c r="IU3156" s="8">
        <v>38569</v>
      </c>
      <c r="IV3156" s="6">
        <v>71.153846153846146</v>
      </c>
      <c r="IW3156" s="1">
        <v>4.47</v>
      </c>
    </row>
    <row r="3157" spans="255:257" x14ac:dyDescent="0.2">
      <c r="IU3157" s="8">
        <v>38572</v>
      </c>
      <c r="IV3157" s="6">
        <v>69.798657718120808</v>
      </c>
      <c r="IW3157" s="1">
        <v>4.58</v>
      </c>
    </row>
    <row r="3158" spans="255:257" x14ac:dyDescent="0.2">
      <c r="IU3158" s="8">
        <v>38573</v>
      </c>
      <c r="IV3158" s="6">
        <v>68.085106382978722</v>
      </c>
      <c r="IW3158" s="1">
        <v>4.5999999999999996</v>
      </c>
    </row>
    <row r="3159" spans="255:257" x14ac:dyDescent="0.2">
      <c r="IU3159" s="8">
        <v>38574</v>
      </c>
      <c r="IV3159" s="6">
        <v>75.524475524475505</v>
      </c>
      <c r="IW3159" s="1">
        <v>4.72</v>
      </c>
    </row>
    <row r="3160" spans="255:257" x14ac:dyDescent="0.2">
      <c r="IU3160" s="8">
        <v>38575</v>
      </c>
      <c r="IV3160" s="6">
        <v>77.848101265822763</v>
      </c>
      <c r="IW3160" s="1">
        <v>4.88</v>
      </c>
    </row>
    <row r="3161" spans="255:257" x14ac:dyDescent="0.2">
      <c r="IU3161" s="8">
        <v>38576</v>
      </c>
      <c r="IV3161" s="6">
        <v>72.297297297297291</v>
      </c>
      <c r="IW3161" s="1">
        <v>4.82</v>
      </c>
    </row>
    <row r="3162" spans="255:257" x14ac:dyDescent="0.2">
      <c r="IU3162" s="8">
        <v>38579</v>
      </c>
      <c r="IV3162" s="6">
        <v>61.349693251533708</v>
      </c>
      <c r="IW3162" s="1">
        <v>4.5999999999999996</v>
      </c>
    </row>
    <row r="3163" spans="255:257" x14ac:dyDescent="0.2">
      <c r="IU3163" s="8">
        <v>38580</v>
      </c>
      <c r="IV3163" s="6">
        <v>57.142857142857139</v>
      </c>
      <c r="IW3163" s="1">
        <v>4.46</v>
      </c>
    </row>
    <row r="3164" spans="255:257" x14ac:dyDescent="0.2">
      <c r="IU3164" s="8">
        <v>38581</v>
      </c>
      <c r="IV3164" s="6">
        <v>48.94736842105263</v>
      </c>
      <c r="IW3164" s="1">
        <v>4.24</v>
      </c>
    </row>
    <row r="3165" spans="255:257" x14ac:dyDescent="0.2">
      <c r="IU3165" s="8">
        <v>38582</v>
      </c>
      <c r="IV3165" s="6">
        <v>41.807909604519779</v>
      </c>
      <c r="IW3165" s="1">
        <v>4.18</v>
      </c>
    </row>
    <row r="3166" spans="255:257" x14ac:dyDescent="0.2">
      <c r="IU3166" s="8">
        <v>38583</v>
      </c>
      <c r="IV3166" s="6">
        <v>34.394904458598717</v>
      </c>
      <c r="IW3166" s="1">
        <v>4.2</v>
      </c>
    </row>
    <row r="3167" spans="255:257" x14ac:dyDescent="0.2">
      <c r="IU3167" s="8">
        <v>38586</v>
      </c>
      <c r="IV3167" s="6">
        <v>44.96644295302012</v>
      </c>
      <c r="IW3167" s="1">
        <v>4.33</v>
      </c>
    </row>
    <row r="3168" spans="255:257" x14ac:dyDescent="0.2">
      <c r="IU3168" s="8">
        <v>38587</v>
      </c>
      <c r="IV3168" s="6">
        <v>44.666666666666664</v>
      </c>
      <c r="IW3168" s="1">
        <v>4.3</v>
      </c>
    </row>
    <row r="3169" spans="255:257" x14ac:dyDescent="0.2">
      <c r="IU3169" s="8">
        <v>38588</v>
      </c>
      <c r="IV3169" s="6">
        <v>47.183098591549296</v>
      </c>
      <c r="IW3169" s="1">
        <v>4.28</v>
      </c>
    </row>
    <row r="3170" spans="255:257" x14ac:dyDescent="0.2">
      <c r="IU3170" s="8">
        <v>38589</v>
      </c>
      <c r="IV3170" s="6">
        <v>44.852941176470608</v>
      </c>
      <c r="IW3170" s="1">
        <v>4.33</v>
      </c>
    </row>
    <row r="3171" spans="255:257" x14ac:dyDescent="0.2">
      <c r="IU3171" s="8">
        <v>38590</v>
      </c>
      <c r="IV3171" s="6">
        <v>37.037037037037045</v>
      </c>
      <c r="IW3171" s="1">
        <v>4.2300000000000004</v>
      </c>
    </row>
    <row r="3172" spans="255:257" x14ac:dyDescent="0.2">
      <c r="IU3172" s="8">
        <v>38593</v>
      </c>
      <c r="IV3172" s="6">
        <v>39.716312056737586</v>
      </c>
      <c r="IW3172" s="1">
        <v>4.3099999999999996</v>
      </c>
    </row>
    <row r="3173" spans="255:257" x14ac:dyDescent="0.2">
      <c r="IU3173" s="8">
        <v>38594</v>
      </c>
      <c r="IV3173" s="6">
        <v>39.716312056737586</v>
      </c>
      <c r="IW3173" s="1">
        <v>4.43</v>
      </c>
    </row>
    <row r="3174" spans="255:257" x14ac:dyDescent="0.2">
      <c r="IU3174" s="8">
        <v>38595</v>
      </c>
      <c r="IV3174" s="6">
        <v>35.606060606060595</v>
      </c>
      <c r="IW3174" s="1">
        <v>4.5</v>
      </c>
    </row>
    <row r="3175" spans="255:257" x14ac:dyDescent="0.2">
      <c r="IU3175" s="8">
        <v>38596</v>
      </c>
      <c r="IV3175" s="6">
        <v>40.601503759398497</v>
      </c>
      <c r="IW3175" s="1">
        <v>4.57</v>
      </c>
    </row>
    <row r="3176" spans="255:257" x14ac:dyDescent="0.2">
      <c r="IU3176" s="8">
        <v>38597</v>
      </c>
      <c r="IV3176" s="6">
        <v>45.762711864406789</v>
      </c>
      <c r="IW3176" s="1">
        <v>4.5</v>
      </c>
    </row>
    <row r="3177" spans="255:257" x14ac:dyDescent="0.2">
      <c r="IU3177" s="8">
        <v>38601</v>
      </c>
      <c r="IV3177" s="6">
        <v>47.368421052631604</v>
      </c>
      <c r="IW3177" s="1">
        <v>4.4000000000000004</v>
      </c>
    </row>
    <row r="3178" spans="255:257" x14ac:dyDescent="0.2">
      <c r="IU3178" s="8">
        <v>38602</v>
      </c>
      <c r="IV3178" s="6">
        <v>62.000000000000014</v>
      </c>
      <c r="IW3178" s="1">
        <v>4.4800000000000004</v>
      </c>
    </row>
    <row r="3179" spans="255:257" x14ac:dyDescent="0.2">
      <c r="IU3179" s="8">
        <v>38603</v>
      </c>
      <c r="IV3179" s="6">
        <v>66.315789473684248</v>
      </c>
      <c r="IW3179" s="1">
        <v>4.49</v>
      </c>
    </row>
    <row r="3180" spans="255:257" x14ac:dyDescent="0.2">
      <c r="IU3180" s="8">
        <v>38604</v>
      </c>
      <c r="IV3180" s="6">
        <v>66.31578947368422</v>
      </c>
      <c r="IW3180" s="1">
        <v>4.51</v>
      </c>
    </row>
    <row r="3181" spans="255:257" x14ac:dyDescent="0.2">
      <c r="IU3181" s="8">
        <v>38607</v>
      </c>
      <c r="IV3181" s="6">
        <v>28.901734104046213</v>
      </c>
      <c r="IW3181" s="1">
        <v>3.6</v>
      </c>
    </row>
    <row r="3182" spans="255:257" x14ac:dyDescent="0.2">
      <c r="IU3182" s="8">
        <v>38608</v>
      </c>
      <c r="IV3182" s="6">
        <v>35.13513513513513</v>
      </c>
      <c r="IW3182" s="1">
        <v>3.75</v>
      </c>
    </row>
    <row r="3183" spans="255:257" x14ac:dyDescent="0.2">
      <c r="IU3183" s="8">
        <v>38609</v>
      </c>
      <c r="IV3183" s="6">
        <v>37.234042553191465</v>
      </c>
      <c r="IW3183" s="1">
        <v>3.8</v>
      </c>
    </row>
    <row r="3184" spans="255:257" x14ac:dyDescent="0.2">
      <c r="IU3184" s="8">
        <v>38610</v>
      </c>
      <c r="IV3184" s="6">
        <v>33.678756476683915</v>
      </c>
      <c r="IW3184" s="1">
        <v>3.7</v>
      </c>
    </row>
    <row r="3185" spans="255:257" x14ac:dyDescent="0.2">
      <c r="IU3185" s="8">
        <v>38611</v>
      </c>
      <c r="IV3185" s="6">
        <v>34.391534391534378</v>
      </c>
      <c r="IW3185" s="1">
        <v>3.64</v>
      </c>
    </row>
    <row r="3186" spans="255:257" x14ac:dyDescent="0.2">
      <c r="IU3186" s="8">
        <v>38614</v>
      </c>
      <c r="IV3186" s="6">
        <v>33.689839572192525</v>
      </c>
      <c r="IW3186" s="1">
        <v>3.7</v>
      </c>
    </row>
    <row r="3187" spans="255:257" x14ac:dyDescent="0.2">
      <c r="IU3187" s="8">
        <v>38615</v>
      </c>
      <c r="IV3187" s="6">
        <v>28.97727272727272</v>
      </c>
      <c r="IW3187" s="1">
        <v>3.69</v>
      </c>
    </row>
    <row r="3188" spans="255:257" x14ac:dyDescent="0.2">
      <c r="IU3188" s="8">
        <v>38616</v>
      </c>
      <c r="IV3188" s="6">
        <v>24.719101123595493</v>
      </c>
      <c r="IW3188" s="1">
        <v>3.6</v>
      </c>
    </row>
    <row r="3189" spans="255:257" x14ac:dyDescent="0.2">
      <c r="IU3189" s="8">
        <v>38617</v>
      </c>
      <c r="IV3189" s="6">
        <v>29.84293193717275</v>
      </c>
      <c r="IW3189" s="1">
        <v>3.8</v>
      </c>
    </row>
    <row r="3190" spans="255:257" x14ac:dyDescent="0.2">
      <c r="IU3190" s="8">
        <v>38618</v>
      </c>
      <c r="IV3190" s="6">
        <v>31.720430107526866</v>
      </c>
      <c r="IW3190" s="1">
        <v>3.82</v>
      </c>
    </row>
    <row r="3191" spans="255:257" x14ac:dyDescent="0.2">
      <c r="IU3191" s="8">
        <v>38621</v>
      </c>
      <c r="IV3191" s="6">
        <v>39.062499999999979</v>
      </c>
      <c r="IW3191" s="1">
        <v>3.98</v>
      </c>
    </row>
    <row r="3192" spans="255:257" x14ac:dyDescent="0.2">
      <c r="IU3192" s="8">
        <v>38622</v>
      </c>
      <c r="IV3192" s="6">
        <v>36.216216216216203</v>
      </c>
      <c r="IW3192" s="1">
        <v>3.97</v>
      </c>
    </row>
    <row r="3193" spans="255:257" x14ac:dyDescent="0.2">
      <c r="IU3193" s="8">
        <v>38623</v>
      </c>
      <c r="IV3193" s="6">
        <v>38.541666666666643</v>
      </c>
      <c r="IW3193" s="1">
        <v>4.05</v>
      </c>
    </row>
    <row r="3194" spans="255:257" x14ac:dyDescent="0.2">
      <c r="IU3194" s="8">
        <v>38624</v>
      </c>
      <c r="IV3194" s="6">
        <v>36.92307692307692</v>
      </c>
      <c r="IW3194" s="1">
        <v>4</v>
      </c>
    </row>
    <row r="3195" spans="255:257" x14ac:dyDescent="0.2">
      <c r="IU3195" s="8">
        <v>38625</v>
      </c>
      <c r="IV3195" s="6">
        <v>70.370370370370395</v>
      </c>
      <c r="IW3195" s="1">
        <v>4.04</v>
      </c>
    </row>
    <row r="3196" spans="255:257" x14ac:dyDescent="0.2">
      <c r="IU3196" s="8">
        <v>38628</v>
      </c>
      <c r="IV3196" s="6">
        <v>66.31578947368422</v>
      </c>
      <c r="IW3196" s="1">
        <v>4.0599999999999996</v>
      </c>
    </row>
    <row r="3197" spans="255:257" x14ac:dyDescent="0.2">
      <c r="IU3197" s="8">
        <v>38629</v>
      </c>
      <c r="IV3197" s="6">
        <v>47.154471544715449</v>
      </c>
      <c r="IW3197" s="1">
        <v>3.73</v>
      </c>
    </row>
    <row r="3198" spans="255:257" x14ac:dyDescent="0.2">
      <c r="IU3198" s="8">
        <v>38630</v>
      </c>
      <c r="IV3198" s="6">
        <v>55.999999999999993</v>
      </c>
      <c r="IW3198" s="1">
        <v>3.85</v>
      </c>
    </row>
    <row r="3199" spans="255:257" x14ac:dyDescent="0.2">
      <c r="IU3199" s="8">
        <v>38631</v>
      </c>
      <c r="IV3199" s="6">
        <v>51.470588235294116</v>
      </c>
      <c r="IW3199" s="1">
        <v>3.68</v>
      </c>
    </row>
    <row r="3200" spans="255:257" x14ac:dyDescent="0.2">
      <c r="IU3200" s="8">
        <v>38632</v>
      </c>
      <c r="IV3200" s="6">
        <v>55.102040816326536</v>
      </c>
      <c r="IW3200" s="1">
        <v>3.85</v>
      </c>
    </row>
    <row r="3201" spans="255:257" x14ac:dyDescent="0.2">
      <c r="IU3201" s="8">
        <v>38635</v>
      </c>
      <c r="IV3201" s="6">
        <v>54.000000000000007</v>
      </c>
      <c r="IW3201" s="1">
        <v>3.81</v>
      </c>
    </row>
    <row r="3202" spans="255:257" x14ac:dyDescent="0.2">
      <c r="IU3202" s="8">
        <v>38636</v>
      </c>
      <c r="IV3202" s="6">
        <v>55.862068965517238</v>
      </c>
      <c r="IW3202" s="1">
        <v>3.77</v>
      </c>
    </row>
    <row r="3203" spans="255:257" x14ac:dyDescent="0.2">
      <c r="IU3203" s="8">
        <v>38637</v>
      </c>
      <c r="IV3203" s="6">
        <v>42.957746478873247</v>
      </c>
      <c r="IW3203" s="1">
        <v>3.6</v>
      </c>
    </row>
    <row r="3204" spans="255:257" x14ac:dyDescent="0.2">
      <c r="IU3204" s="8">
        <v>38638</v>
      </c>
      <c r="IV3204" s="6">
        <v>38.064516129032256</v>
      </c>
      <c r="IW3204" s="1">
        <v>3.45</v>
      </c>
    </row>
    <row r="3205" spans="255:257" x14ac:dyDescent="0.2">
      <c r="IU3205" s="8">
        <v>38639</v>
      </c>
      <c r="IV3205" s="6">
        <v>28.476821192052967</v>
      </c>
      <c r="IW3205" s="1">
        <v>3.33</v>
      </c>
    </row>
    <row r="3206" spans="255:257" x14ac:dyDescent="0.2">
      <c r="IU3206" s="8">
        <v>38642</v>
      </c>
      <c r="IV3206" s="6">
        <v>31.410256410256395</v>
      </c>
      <c r="IW3206" s="1">
        <v>3.39</v>
      </c>
    </row>
    <row r="3207" spans="255:257" x14ac:dyDescent="0.2">
      <c r="IU3207" s="8">
        <v>38643</v>
      </c>
      <c r="IV3207" s="6">
        <v>25.465838509316768</v>
      </c>
      <c r="IW3207" s="1">
        <v>3.26</v>
      </c>
    </row>
    <row r="3208" spans="255:257" x14ac:dyDescent="0.2">
      <c r="IU3208" s="8">
        <v>38644</v>
      </c>
      <c r="IV3208" s="6">
        <v>25.153374233128829</v>
      </c>
      <c r="IW3208" s="1">
        <v>3.19</v>
      </c>
    </row>
    <row r="3209" spans="255:257" x14ac:dyDescent="0.2">
      <c r="IU3209" s="8">
        <v>38645</v>
      </c>
      <c r="IV3209" s="6">
        <v>21.637426900584785</v>
      </c>
      <c r="IW3209" s="1">
        <v>3.07</v>
      </c>
    </row>
    <row r="3210" spans="255:257" x14ac:dyDescent="0.2">
      <c r="IU3210" s="8">
        <v>38646</v>
      </c>
      <c r="IV3210" s="6">
        <v>27.567567567567579</v>
      </c>
      <c r="IW3210" s="1">
        <v>3.23</v>
      </c>
    </row>
    <row r="3211" spans="255:257" x14ac:dyDescent="0.2">
      <c r="IU3211" s="8">
        <v>38649</v>
      </c>
      <c r="IV3211" s="6">
        <v>33.333333333333343</v>
      </c>
      <c r="IW3211" s="1">
        <v>3.22</v>
      </c>
    </row>
    <row r="3212" spans="255:257" x14ac:dyDescent="0.2">
      <c r="IU3212" s="8">
        <v>38650</v>
      </c>
      <c r="IV3212" s="6">
        <v>39.285714285714292</v>
      </c>
      <c r="IW3212" s="1">
        <v>3.49</v>
      </c>
    </row>
    <row r="3213" spans="255:257" x14ac:dyDescent="0.2">
      <c r="IU3213" s="8">
        <v>38651</v>
      </c>
      <c r="IV3213" s="6">
        <v>50.581395348837205</v>
      </c>
      <c r="IW3213" s="1">
        <v>3.7</v>
      </c>
    </row>
    <row r="3214" spans="255:257" x14ac:dyDescent="0.2">
      <c r="IU3214" s="8">
        <v>38652</v>
      </c>
      <c r="IV3214" s="6">
        <v>39.325842696629223</v>
      </c>
      <c r="IW3214" s="1">
        <v>3.47</v>
      </c>
    </row>
    <row r="3215" spans="255:257" x14ac:dyDescent="0.2">
      <c r="IU3215" s="8">
        <v>38653</v>
      </c>
      <c r="IV3215" s="6">
        <v>44.680851063829778</v>
      </c>
      <c r="IW3215" s="1">
        <v>3.61</v>
      </c>
    </row>
    <row r="3216" spans="255:257" x14ac:dyDescent="0.2">
      <c r="IU3216" s="8">
        <v>38656</v>
      </c>
      <c r="IV3216" s="6">
        <v>42.857142857142854</v>
      </c>
      <c r="IW3216" s="1">
        <v>3.49</v>
      </c>
    </row>
    <row r="3217" spans="255:257" x14ac:dyDescent="0.2">
      <c r="IU3217" s="8">
        <v>38657</v>
      </c>
      <c r="IV3217" s="6">
        <v>47.222222222222214</v>
      </c>
      <c r="IW3217" s="1">
        <v>3.5</v>
      </c>
    </row>
    <row r="3218" spans="255:257" x14ac:dyDescent="0.2">
      <c r="IU3218" s="8">
        <v>38658</v>
      </c>
      <c r="IV3218" s="6">
        <v>51.204819277108442</v>
      </c>
      <c r="IW3218" s="1">
        <v>3.49</v>
      </c>
    </row>
    <row r="3219" spans="255:257" x14ac:dyDescent="0.2">
      <c r="IU3219" s="8">
        <v>38659</v>
      </c>
      <c r="IV3219" s="6">
        <v>57.926829268292678</v>
      </c>
      <c r="IW3219" s="1">
        <v>3.59</v>
      </c>
    </row>
    <row r="3220" spans="255:257" x14ac:dyDescent="0.2">
      <c r="IU3220" s="8">
        <v>38660</v>
      </c>
      <c r="IV3220" s="6">
        <v>58.928571428571431</v>
      </c>
      <c r="IW3220" s="1">
        <v>3.69</v>
      </c>
    </row>
    <row r="3221" spans="255:257" x14ac:dyDescent="0.2">
      <c r="IU3221" s="8">
        <v>38663</v>
      </c>
      <c r="IV3221" s="6">
        <v>63.461538461538488</v>
      </c>
      <c r="IW3221" s="1">
        <v>3.68</v>
      </c>
    </row>
    <row r="3222" spans="255:257" x14ac:dyDescent="0.2">
      <c r="IU3222" s="8">
        <v>38664</v>
      </c>
      <c r="IV3222" s="6">
        <v>67.94871794871797</v>
      </c>
      <c r="IW3222" s="1">
        <v>3.75</v>
      </c>
    </row>
    <row r="3223" spans="255:257" x14ac:dyDescent="0.2">
      <c r="IU3223" s="8">
        <v>38665</v>
      </c>
      <c r="IV3223" s="6">
        <v>73.611111111111143</v>
      </c>
      <c r="IW3223" s="1">
        <v>3.75</v>
      </c>
    </row>
    <row r="3224" spans="255:257" x14ac:dyDescent="0.2">
      <c r="IU3224" s="8">
        <v>38666</v>
      </c>
      <c r="IV3224" s="6">
        <v>62.500000000000007</v>
      </c>
      <c r="IW3224" s="1">
        <v>3.59</v>
      </c>
    </row>
    <row r="3225" spans="255:257" x14ac:dyDescent="0.2">
      <c r="IU3225" s="8">
        <v>38667</v>
      </c>
      <c r="IV3225" s="6">
        <v>67.682926829268297</v>
      </c>
      <c r="IW3225" s="1">
        <v>3.8</v>
      </c>
    </row>
    <row r="3226" spans="255:257" x14ac:dyDescent="0.2">
      <c r="IU3226" s="8">
        <v>38670</v>
      </c>
      <c r="IV3226" s="6">
        <v>63.448275862068975</v>
      </c>
      <c r="IW3226" s="1">
        <v>3.88</v>
      </c>
    </row>
    <row r="3227" spans="255:257" x14ac:dyDescent="0.2">
      <c r="IU3227" s="8">
        <v>38671</v>
      </c>
      <c r="IV3227" s="6">
        <v>53.383458646616546</v>
      </c>
      <c r="IW3227" s="1">
        <v>3.79</v>
      </c>
    </row>
    <row r="3228" spans="255:257" x14ac:dyDescent="0.2">
      <c r="IU3228" s="8">
        <v>38672</v>
      </c>
      <c r="IV3228" s="6">
        <v>67.768595041322328</v>
      </c>
      <c r="IW3228" s="1">
        <v>3.9</v>
      </c>
    </row>
    <row r="3229" spans="255:257" x14ac:dyDescent="0.2">
      <c r="IU3229" s="8">
        <v>38673</v>
      </c>
      <c r="IV3229" s="6">
        <v>63.551401869158902</v>
      </c>
      <c r="IW3229" s="1">
        <v>3.9</v>
      </c>
    </row>
    <row r="3230" spans="255:257" x14ac:dyDescent="0.2">
      <c r="IU3230" s="8">
        <v>38674</v>
      </c>
      <c r="IV3230" s="6">
        <v>72.727272727272748</v>
      </c>
      <c r="IW3230" s="1">
        <v>3.94</v>
      </c>
    </row>
    <row r="3231" spans="255:257" x14ac:dyDescent="0.2">
      <c r="IU3231" s="8">
        <v>38677</v>
      </c>
      <c r="IV3231" s="6">
        <v>71.717171717171752</v>
      </c>
      <c r="IW3231" s="1">
        <v>3.93</v>
      </c>
    </row>
    <row r="3232" spans="255:257" x14ac:dyDescent="0.2">
      <c r="IU3232" s="8">
        <v>38678</v>
      </c>
      <c r="IV3232" s="6">
        <v>76.31578947368422</v>
      </c>
      <c r="IW3232" s="1">
        <v>4.09</v>
      </c>
    </row>
    <row r="3233" spans="255:257" x14ac:dyDescent="0.2">
      <c r="IU3233" s="8">
        <v>38679</v>
      </c>
      <c r="IV3233" s="6">
        <v>70.000000000000043</v>
      </c>
      <c r="IW3233" s="1">
        <v>4.03</v>
      </c>
    </row>
    <row r="3234" spans="255:257" x14ac:dyDescent="0.2">
      <c r="IU3234" s="8">
        <v>38681</v>
      </c>
      <c r="IV3234" s="6">
        <v>71.304347826086982</v>
      </c>
      <c r="IW3234" s="1">
        <v>4.18</v>
      </c>
    </row>
    <row r="3235" spans="255:257" x14ac:dyDescent="0.2">
      <c r="IU3235" s="8">
        <v>38684</v>
      </c>
      <c r="IV3235" s="6">
        <v>62.121212121212132</v>
      </c>
      <c r="IW3235" s="1">
        <v>4</v>
      </c>
    </row>
    <row r="3236" spans="255:257" x14ac:dyDescent="0.2">
      <c r="IU3236" s="8">
        <v>38685</v>
      </c>
      <c r="IV3236" s="6">
        <v>61.538461538461547</v>
      </c>
      <c r="IW3236" s="1">
        <v>4.05</v>
      </c>
    </row>
    <row r="3237" spans="255:257" x14ac:dyDescent="0.2">
      <c r="IU3237" s="8">
        <v>38686</v>
      </c>
      <c r="IV3237" s="6">
        <v>60.60606060606063</v>
      </c>
      <c r="IW3237" s="1">
        <v>4.03</v>
      </c>
    </row>
    <row r="3238" spans="255:257" x14ac:dyDescent="0.2">
      <c r="IU3238" s="8">
        <v>38687</v>
      </c>
      <c r="IV3238" s="6">
        <v>70.491803278688579</v>
      </c>
      <c r="IW3238" s="1">
        <v>4.09</v>
      </c>
    </row>
    <row r="3239" spans="255:257" x14ac:dyDescent="0.2">
      <c r="IU3239" s="8">
        <v>38688</v>
      </c>
      <c r="IV3239" s="6">
        <v>65.048543689320439</v>
      </c>
      <c r="IW3239" s="1">
        <v>4.1100000000000003</v>
      </c>
    </row>
    <row r="3240" spans="255:257" x14ac:dyDescent="0.2">
      <c r="IU3240" s="8">
        <v>38691</v>
      </c>
      <c r="IV3240" s="6">
        <v>65.048543689320439</v>
      </c>
      <c r="IW3240" s="1">
        <v>4.1900000000000004</v>
      </c>
    </row>
    <row r="3241" spans="255:257" x14ac:dyDescent="0.2">
      <c r="IU3241" s="8">
        <v>38692</v>
      </c>
      <c r="IV3241" s="6">
        <v>71.276595744680918</v>
      </c>
      <c r="IW3241" s="1">
        <v>4.1900000000000004</v>
      </c>
    </row>
    <row r="3242" spans="255:257" x14ac:dyDescent="0.2">
      <c r="IU3242" s="8">
        <v>38693</v>
      </c>
      <c r="IV3242" s="6">
        <v>60.869565217391305</v>
      </c>
      <c r="IW3242" s="1">
        <v>4.0999999999999996</v>
      </c>
    </row>
    <row r="3243" spans="255:257" x14ac:dyDescent="0.2">
      <c r="IU3243" s="8">
        <v>38694</v>
      </c>
      <c r="IV3243" s="6">
        <v>62.105263157894754</v>
      </c>
      <c r="IW3243" s="1">
        <v>4.13</v>
      </c>
    </row>
    <row r="3244" spans="255:257" x14ac:dyDescent="0.2">
      <c r="IU3244" s="8">
        <v>38695</v>
      </c>
      <c r="IV3244" s="6">
        <v>59.139784946236595</v>
      </c>
      <c r="IW3244" s="1">
        <v>4.1100000000000003</v>
      </c>
    </row>
    <row r="3245" spans="255:257" x14ac:dyDescent="0.2">
      <c r="IU3245" s="8">
        <v>38698</v>
      </c>
      <c r="IV3245" s="6">
        <v>61.05263157894737</v>
      </c>
      <c r="IW3245" s="1">
        <v>4.1399999999999997</v>
      </c>
    </row>
    <row r="3246" spans="255:257" x14ac:dyDescent="0.2">
      <c r="IU3246" s="8">
        <v>38699</v>
      </c>
      <c r="IV3246" s="6">
        <v>56.470588235294144</v>
      </c>
      <c r="IW3246" s="1">
        <v>4.2</v>
      </c>
    </row>
    <row r="3247" spans="255:257" x14ac:dyDescent="0.2">
      <c r="IU3247" s="8">
        <v>38700</v>
      </c>
      <c r="IV3247" s="6">
        <v>57.142857142857153</v>
      </c>
      <c r="IW3247" s="1">
        <v>4.1500000000000004</v>
      </c>
    </row>
    <row r="3248" spans="255:257" x14ac:dyDescent="0.2">
      <c r="IU3248" s="8">
        <v>38701</v>
      </c>
      <c r="IV3248" s="6">
        <v>44.000000000000007</v>
      </c>
      <c r="IW3248" s="1">
        <v>4.09</v>
      </c>
    </row>
    <row r="3249" spans="255:257" x14ac:dyDescent="0.2">
      <c r="IU3249" s="8">
        <v>38702</v>
      </c>
      <c r="IV3249" s="6">
        <v>46.478873239436631</v>
      </c>
      <c r="IW3249" s="1">
        <v>3.95</v>
      </c>
    </row>
    <row r="3250" spans="255:257" x14ac:dyDescent="0.2">
      <c r="IU3250" s="8">
        <v>38705</v>
      </c>
      <c r="IV3250" s="6">
        <v>45.714285714285737</v>
      </c>
      <c r="IW3250" s="1">
        <v>3.99</v>
      </c>
    </row>
    <row r="3251" spans="255:257" x14ac:dyDescent="0.2">
      <c r="IU3251" s="8">
        <v>38706</v>
      </c>
      <c r="IV3251" s="6">
        <v>43.243243243243242</v>
      </c>
      <c r="IW3251" s="1">
        <v>3.93</v>
      </c>
    </row>
    <row r="3252" spans="255:257" x14ac:dyDescent="0.2">
      <c r="IU3252" s="8">
        <v>38707</v>
      </c>
      <c r="IV3252" s="6">
        <v>55.789473684210542</v>
      </c>
      <c r="IW3252" s="1">
        <v>4.2</v>
      </c>
    </row>
    <row r="3253" spans="255:257" x14ac:dyDescent="0.2">
      <c r="IU3253" s="8">
        <v>38708</v>
      </c>
      <c r="IV3253" s="6">
        <v>54.838709677419338</v>
      </c>
      <c r="IW3253" s="1">
        <v>4.2</v>
      </c>
    </row>
    <row r="3254" spans="255:257" x14ac:dyDescent="0.2">
      <c r="IU3254" s="8">
        <v>38709</v>
      </c>
      <c r="IV3254" s="6">
        <v>49.425287356321803</v>
      </c>
      <c r="IW3254" s="1">
        <v>4.18</v>
      </c>
    </row>
    <row r="3255" spans="255:257" x14ac:dyDescent="0.2">
      <c r="IU3255" s="8">
        <v>38713</v>
      </c>
      <c r="IV3255" s="6">
        <v>47.252747252747213</v>
      </c>
      <c r="IW3255" s="1">
        <v>4.1399999999999997</v>
      </c>
    </row>
    <row r="3256" spans="255:257" x14ac:dyDescent="0.2">
      <c r="IU3256" s="8">
        <v>38714</v>
      </c>
      <c r="IV3256" s="6">
        <v>50.588235294117688</v>
      </c>
      <c r="IW3256" s="1">
        <v>4.1100000000000003</v>
      </c>
    </row>
    <row r="3257" spans="255:257" x14ac:dyDescent="0.2">
      <c r="IU3257" s="8">
        <v>38715</v>
      </c>
      <c r="IV3257" s="6">
        <v>54.838709677419359</v>
      </c>
      <c r="IW3257" s="1">
        <v>4.22</v>
      </c>
    </row>
    <row r="3258" spans="255:257" x14ac:dyDescent="0.2">
      <c r="IU3258" s="8">
        <v>38716</v>
      </c>
      <c r="IV3258" s="6">
        <v>56.98924731182796</v>
      </c>
      <c r="IW3258" s="1">
        <v>4.24</v>
      </c>
    </row>
    <row r="3259" spans="255:257" x14ac:dyDescent="0.2">
      <c r="IU3259" s="8">
        <v>38720</v>
      </c>
      <c r="IV3259" s="6">
        <v>62.26415094339626</v>
      </c>
      <c r="IW3259" s="1">
        <v>4.4000000000000004</v>
      </c>
    </row>
    <row r="3260" spans="255:257" x14ac:dyDescent="0.2">
      <c r="IU3260" s="8">
        <v>38721</v>
      </c>
      <c r="IV3260" s="6">
        <v>62.616822429906527</v>
      </c>
      <c r="IW3260" s="1">
        <v>4.47</v>
      </c>
    </row>
    <row r="3261" spans="255:257" x14ac:dyDescent="0.2">
      <c r="IU3261" s="8">
        <v>38722</v>
      </c>
      <c r="IV3261" s="6">
        <v>63.207547169811299</v>
      </c>
      <c r="IW3261" s="1">
        <v>4.43</v>
      </c>
    </row>
    <row r="3262" spans="255:257" x14ac:dyDescent="0.2">
      <c r="IU3262" s="8">
        <v>38723</v>
      </c>
      <c r="IV3262" s="6">
        <v>70.000000000000028</v>
      </c>
      <c r="IW3262" s="1">
        <v>4.53</v>
      </c>
    </row>
    <row r="3263" spans="255:257" x14ac:dyDescent="0.2">
      <c r="IU3263" s="8">
        <v>38726</v>
      </c>
      <c r="IV3263" s="6">
        <v>81.553398058252412</v>
      </c>
      <c r="IW3263" s="1">
        <v>4.5999999999999996</v>
      </c>
    </row>
    <row r="3264" spans="255:257" x14ac:dyDescent="0.2">
      <c r="IU3264" s="8">
        <v>38727</v>
      </c>
      <c r="IV3264" s="6">
        <v>81.372549019607845</v>
      </c>
      <c r="IW3264" s="1">
        <v>4.63</v>
      </c>
    </row>
    <row r="3265" spans="255:257" x14ac:dyDescent="0.2">
      <c r="IU3265" s="8">
        <v>38728</v>
      </c>
      <c r="IV3265" s="6">
        <v>85.567010309278373</v>
      </c>
      <c r="IW3265" s="1">
        <v>4.62</v>
      </c>
    </row>
    <row r="3266" spans="255:257" x14ac:dyDescent="0.2">
      <c r="IU3266" s="8">
        <v>38729</v>
      </c>
      <c r="IV3266" s="6">
        <v>82.926829268292707</v>
      </c>
      <c r="IW3266" s="1">
        <v>4.74</v>
      </c>
    </row>
    <row r="3267" spans="255:257" x14ac:dyDescent="0.2">
      <c r="IU3267" s="8">
        <v>38730</v>
      </c>
      <c r="IV3267" s="6">
        <v>87.037037037037052</v>
      </c>
      <c r="IW3267" s="1">
        <v>5</v>
      </c>
    </row>
    <row r="3268" spans="255:257" x14ac:dyDescent="0.2">
      <c r="IU3268" s="8">
        <v>38734</v>
      </c>
      <c r="IV3268" s="6">
        <v>90.163934426229559</v>
      </c>
      <c r="IW3268" s="1">
        <v>5.16</v>
      </c>
    </row>
    <row r="3269" spans="255:257" x14ac:dyDescent="0.2">
      <c r="IU3269" s="8">
        <v>38735</v>
      </c>
      <c r="IV3269" s="6">
        <v>85.271317829457388</v>
      </c>
      <c r="IW3269" s="1">
        <v>5.05</v>
      </c>
    </row>
    <row r="3270" spans="255:257" x14ac:dyDescent="0.2">
      <c r="IU3270" s="8">
        <v>38736</v>
      </c>
      <c r="IV3270" s="6">
        <v>83.333333333333343</v>
      </c>
      <c r="IW3270" s="1">
        <v>4.99</v>
      </c>
    </row>
    <row r="3271" spans="255:257" x14ac:dyDescent="0.2">
      <c r="IU3271" s="8">
        <v>38737</v>
      </c>
      <c r="IV3271" s="6">
        <v>85.430463576158957</v>
      </c>
      <c r="IW3271" s="1">
        <v>5.29</v>
      </c>
    </row>
    <row r="3272" spans="255:257" x14ac:dyDescent="0.2">
      <c r="IU3272" s="8">
        <v>38740</v>
      </c>
      <c r="IV3272" s="6">
        <v>88.359788359788368</v>
      </c>
      <c r="IW3272" s="1">
        <v>5.69</v>
      </c>
    </row>
    <row r="3273" spans="255:257" x14ac:dyDescent="0.2">
      <c r="IU3273" s="8">
        <v>38741</v>
      </c>
      <c r="IV3273" s="6">
        <v>87.845303867403317</v>
      </c>
      <c r="IW3273" s="1">
        <v>5.77</v>
      </c>
    </row>
    <row r="3274" spans="255:257" x14ac:dyDescent="0.2">
      <c r="IU3274" s="8">
        <v>38742</v>
      </c>
      <c r="IV3274" s="6">
        <v>81.28342245989306</v>
      </c>
      <c r="IW3274" s="1">
        <v>5.64</v>
      </c>
    </row>
    <row r="3275" spans="255:257" x14ac:dyDescent="0.2">
      <c r="IU3275" s="8">
        <v>38743</v>
      </c>
      <c r="IV3275" s="6">
        <v>83.769633507853413</v>
      </c>
      <c r="IW3275" s="1">
        <v>5.72</v>
      </c>
    </row>
    <row r="3276" spans="255:257" x14ac:dyDescent="0.2">
      <c r="IU3276" s="8">
        <v>38744</v>
      </c>
      <c r="IV3276" s="6">
        <v>84.803921568627459</v>
      </c>
      <c r="IW3276" s="1">
        <v>5.95</v>
      </c>
    </row>
    <row r="3277" spans="255:257" x14ac:dyDescent="0.2">
      <c r="IU3277" s="8">
        <v>38747</v>
      </c>
      <c r="IV3277" s="6">
        <v>84.343434343434353</v>
      </c>
      <c r="IW3277" s="1">
        <v>5.96</v>
      </c>
    </row>
    <row r="3278" spans="255:257" x14ac:dyDescent="0.2">
      <c r="IU3278" s="8">
        <v>38748</v>
      </c>
      <c r="IV3278" s="6">
        <v>85.167464114832541</v>
      </c>
      <c r="IW3278" s="1">
        <v>6.1</v>
      </c>
    </row>
    <row r="3279" spans="255:257" x14ac:dyDescent="0.2">
      <c r="IU3279" s="8">
        <v>38749</v>
      </c>
      <c r="IV3279" s="6">
        <v>87.551867219917014</v>
      </c>
      <c r="IW3279" s="1">
        <v>6.43</v>
      </c>
    </row>
    <row r="3280" spans="255:257" x14ac:dyDescent="0.2">
      <c r="IU3280" s="8">
        <v>38750</v>
      </c>
      <c r="IV3280" s="6">
        <v>85.775862068965537</v>
      </c>
      <c r="IW3280" s="1">
        <v>6.4</v>
      </c>
    </row>
    <row r="3281" spans="255:257" x14ac:dyDescent="0.2">
      <c r="IU3281" s="8">
        <v>38751</v>
      </c>
      <c r="IV3281" s="6">
        <v>87.209302325581419</v>
      </c>
      <c r="IW3281" s="1">
        <v>6.92</v>
      </c>
    </row>
    <row r="3282" spans="255:257" x14ac:dyDescent="0.2">
      <c r="IU3282" s="8">
        <v>38754</v>
      </c>
      <c r="IV3282" s="6">
        <v>88.214285714285737</v>
      </c>
      <c r="IW3282" s="1">
        <v>7.3</v>
      </c>
    </row>
    <row r="3283" spans="255:257" x14ac:dyDescent="0.2">
      <c r="IU3283" s="8">
        <v>38755</v>
      </c>
      <c r="IV3283" s="6">
        <v>82.333333333333371</v>
      </c>
      <c r="IW3283" s="1">
        <v>6.99</v>
      </c>
    </row>
    <row r="3284" spans="255:257" x14ac:dyDescent="0.2">
      <c r="IU3284" s="8">
        <v>38756</v>
      </c>
      <c r="IV3284" s="6">
        <v>76.470588235294144</v>
      </c>
      <c r="IW3284" s="1">
        <v>6.7</v>
      </c>
    </row>
    <row r="3285" spans="255:257" x14ac:dyDescent="0.2">
      <c r="IU3285" s="8">
        <v>38757</v>
      </c>
      <c r="IV3285" s="6">
        <v>73.310810810810821</v>
      </c>
      <c r="IW3285" s="1">
        <v>6.67</v>
      </c>
    </row>
    <row r="3286" spans="255:257" x14ac:dyDescent="0.2">
      <c r="IU3286" s="8">
        <v>38758</v>
      </c>
      <c r="IV3286" s="6">
        <v>60.824742268041248</v>
      </c>
      <c r="IW3286" s="1">
        <v>6.32</v>
      </c>
    </row>
    <row r="3287" spans="255:257" x14ac:dyDescent="0.2">
      <c r="IU3287" s="8">
        <v>38761</v>
      </c>
      <c r="IV3287" s="6">
        <v>60.139860139860154</v>
      </c>
      <c r="IW3287" s="1">
        <v>6.35</v>
      </c>
    </row>
    <row r="3288" spans="255:257" x14ac:dyDescent="0.2">
      <c r="IU3288" s="8">
        <v>38762</v>
      </c>
      <c r="IV3288" s="6">
        <v>59.310344827586214</v>
      </c>
      <c r="IW3288" s="1">
        <v>6.18</v>
      </c>
    </row>
    <row r="3289" spans="255:257" x14ac:dyDescent="0.2">
      <c r="IU3289" s="8">
        <v>38763</v>
      </c>
      <c r="IV3289" s="6">
        <v>58.450704225352126</v>
      </c>
      <c r="IW3289" s="1">
        <v>6.2</v>
      </c>
    </row>
    <row r="3290" spans="255:257" x14ac:dyDescent="0.2">
      <c r="IU3290" s="8">
        <v>38764</v>
      </c>
      <c r="IV3290" s="6">
        <v>60.797342192691026</v>
      </c>
      <c r="IW3290" s="1">
        <v>6.6</v>
      </c>
    </row>
    <row r="3291" spans="255:257" x14ac:dyDescent="0.2">
      <c r="IU3291" s="8">
        <v>38765</v>
      </c>
      <c r="IV3291" s="6">
        <v>60.666666666666671</v>
      </c>
      <c r="IW3291" s="1">
        <v>6.6</v>
      </c>
    </row>
    <row r="3292" spans="255:257" x14ac:dyDescent="0.2">
      <c r="IU3292" s="8">
        <v>38769</v>
      </c>
      <c r="IV3292" s="6">
        <v>60.79734219269104</v>
      </c>
      <c r="IW3292" s="1">
        <v>6.75</v>
      </c>
    </row>
    <row r="3293" spans="255:257" x14ac:dyDescent="0.2">
      <c r="IU3293" s="8">
        <v>38770</v>
      </c>
      <c r="IV3293" s="6">
        <v>52.816901408450711</v>
      </c>
      <c r="IW3293" s="1">
        <v>6.59</v>
      </c>
    </row>
    <row r="3294" spans="255:257" x14ac:dyDescent="0.2">
      <c r="IU3294" s="8">
        <v>38771</v>
      </c>
      <c r="IV3294" s="6">
        <v>50.335570469798647</v>
      </c>
      <c r="IW3294" s="1">
        <v>6.42</v>
      </c>
    </row>
    <row r="3295" spans="255:257" x14ac:dyDescent="0.2">
      <c r="IU3295" s="8">
        <v>38772</v>
      </c>
      <c r="IV3295" s="6">
        <v>39.837398373983739</v>
      </c>
      <c r="IW3295" s="1">
        <v>6.42</v>
      </c>
    </row>
    <row r="3296" spans="255:257" x14ac:dyDescent="0.2">
      <c r="IU3296" s="8">
        <v>38775</v>
      </c>
      <c r="IV3296" s="6">
        <v>30.188679245283026</v>
      </c>
      <c r="IW3296" s="1">
        <v>6.46</v>
      </c>
    </row>
    <row r="3297" spans="255:257" x14ac:dyDescent="0.2">
      <c r="IU3297" s="8">
        <v>38776</v>
      </c>
      <c r="IV3297" s="6">
        <v>38.421052631578931</v>
      </c>
      <c r="IW3297" s="1">
        <v>6.55</v>
      </c>
    </row>
    <row r="3298" spans="255:257" x14ac:dyDescent="0.2">
      <c r="IU3298" s="8">
        <v>38777</v>
      </c>
      <c r="IV3298" s="6">
        <v>52.688172043010745</v>
      </c>
      <c r="IW3298" s="1">
        <v>6.8</v>
      </c>
    </row>
    <row r="3299" spans="255:257" x14ac:dyDescent="0.2">
      <c r="IU3299" s="8">
        <v>38778</v>
      </c>
      <c r="IV3299" s="6">
        <v>57.920792079207928</v>
      </c>
      <c r="IW3299" s="1">
        <v>6.99</v>
      </c>
    </row>
    <row r="3300" spans="255:257" x14ac:dyDescent="0.2">
      <c r="IU3300" s="8">
        <v>38779</v>
      </c>
      <c r="IV3300" s="6">
        <v>71.910112359550553</v>
      </c>
      <c r="IW3300" s="1">
        <v>7.1</v>
      </c>
    </row>
    <row r="3301" spans="255:257" x14ac:dyDescent="0.2">
      <c r="IU3301" s="8">
        <v>38782</v>
      </c>
      <c r="IV3301" s="6">
        <v>66.489361702127667</v>
      </c>
      <c r="IW3301" s="1">
        <v>6.97</v>
      </c>
    </row>
    <row r="3302" spans="255:257" x14ac:dyDescent="0.2">
      <c r="IU3302" s="8">
        <v>38783</v>
      </c>
      <c r="IV3302" s="6">
        <v>63.131313131313149</v>
      </c>
      <c r="IW3302" s="1">
        <v>6.7</v>
      </c>
    </row>
    <row r="3303" spans="255:257" x14ac:dyDescent="0.2">
      <c r="IU3303" s="8">
        <v>38784</v>
      </c>
      <c r="IV3303" s="6">
        <v>46.590909090909079</v>
      </c>
      <c r="IW3303" s="1">
        <v>6.02</v>
      </c>
    </row>
    <row r="3304" spans="255:257" x14ac:dyDescent="0.2">
      <c r="IU3304" s="8">
        <v>38785</v>
      </c>
      <c r="IV3304" s="6">
        <v>41.73553719008266</v>
      </c>
      <c r="IW3304" s="1">
        <v>6.2</v>
      </c>
    </row>
    <row r="3305" spans="255:257" x14ac:dyDescent="0.2">
      <c r="IU3305" s="8">
        <v>38786</v>
      </c>
      <c r="IV3305" s="6">
        <v>37.132352941176485</v>
      </c>
      <c r="IW3305" s="1">
        <v>5.9</v>
      </c>
    </row>
    <row r="3306" spans="255:257" x14ac:dyDescent="0.2">
      <c r="IU3306" s="8">
        <v>38789</v>
      </c>
      <c r="IV3306" s="6">
        <v>42.229729729729726</v>
      </c>
      <c r="IW3306" s="1">
        <v>6.29</v>
      </c>
    </row>
    <row r="3307" spans="255:257" x14ac:dyDescent="0.2">
      <c r="IU3307" s="8">
        <v>38790</v>
      </c>
      <c r="IV3307" s="6">
        <v>45.035460992907794</v>
      </c>
      <c r="IW3307" s="1">
        <v>6.31</v>
      </c>
    </row>
    <row r="3308" spans="255:257" x14ac:dyDescent="0.2">
      <c r="IU3308" s="8">
        <v>38791</v>
      </c>
      <c r="IV3308" s="6">
        <v>48.507462686567166</v>
      </c>
      <c r="IW3308" s="1">
        <v>6.34</v>
      </c>
    </row>
    <row r="3309" spans="255:257" x14ac:dyDescent="0.2">
      <c r="IU3309" s="8">
        <v>38792</v>
      </c>
      <c r="IV3309" s="6">
        <v>50.889679715302485</v>
      </c>
      <c r="IW3309" s="1">
        <v>6.47</v>
      </c>
    </row>
    <row r="3310" spans="255:257" x14ac:dyDescent="0.2">
      <c r="IU3310" s="8">
        <v>38793</v>
      </c>
      <c r="IV3310" s="6">
        <v>47.602739726027409</v>
      </c>
      <c r="IW3310" s="1">
        <v>6.32</v>
      </c>
    </row>
    <row r="3311" spans="255:257" x14ac:dyDescent="0.2">
      <c r="IU3311" s="8">
        <v>38796</v>
      </c>
      <c r="IV3311" s="6">
        <v>44.827586206896555</v>
      </c>
      <c r="IW3311" s="1">
        <v>6.25</v>
      </c>
    </row>
    <row r="3312" spans="255:257" x14ac:dyDescent="0.2">
      <c r="IU3312" s="8">
        <v>38797</v>
      </c>
      <c r="IV3312" s="6">
        <v>42.857142857142868</v>
      </c>
      <c r="IW3312" s="1">
        <v>6.4</v>
      </c>
    </row>
    <row r="3313" spans="255:257" x14ac:dyDescent="0.2">
      <c r="IU3313" s="8">
        <v>38798</v>
      </c>
      <c r="IV3313" s="6">
        <v>40.74074074074074</v>
      </c>
      <c r="IW3313" s="1">
        <v>6.49</v>
      </c>
    </row>
    <row r="3314" spans="255:257" x14ac:dyDescent="0.2">
      <c r="IU3314" s="8">
        <v>38799</v>
      </c>
      <c r="IV3314" s="6">
        <v>44.636678200692053</v>
      </c>
      <c r="IW3314" s="1">
        <v>6.79</v>
      </c>
    </row>
    <row r="3315" spans="255:257" x14ac:dyDescent="0.2">
      <c r="IU3315" s="8">
        <v>38800</v>
      </c>
      <c r="IV3315" s="6">
        <v>45.422535211267615</v>
      </c>
      <c r="IW3315" s="1">
        <v>6.71</v>
      </c>
    </row>
    <row r="3316" spans="255:257" x14ac:dyDescent="0.2">
      <c r="IU3316" s="8">
        <v>38803</v>
      </c>
      <c r="IV3316" s="6">
        <v>49.425287356321832</v>
      </c>
      <c r="IW3316" s="1">
        <v>6.67</v>
      </c>
    </row>
    <row r="3317" spans="255:257" x14ac:dyDescent="0.2">
      <c r="IU3317" s="8">
        <v>38804</v>
      </c>
      <c r="IV3317" s="6">
        <v>71.555555555555571</v>
      </c>
      <c r="IW3317" s="1">
        <v>6.99</v>
      </c>
    </row>
    <row r="3318" spans="255:257" x14ac:dyDescent="0.2">
      <c r="IU3318" s="8">
        <v>38805</v>
      </c>
      <c r="IV3318" s="6">
        <v>67.452830188679258</v>
      </c>
      <c r="IW3318" s="1">
        <v>6.94</v>
      </c>
    </row>
    <row r="3319" spans="255:257" x14ac:dyDescent="0.2">
      <c r="IU3319" s="8">
        <v>38806</v>
      </c>
      <c r="IV3319" s="6">
        <v>71.859296482412034</v>
      </c>
      <c r="IW3319" s="1">
        <v>6.77</v>
      </c>
    </row>
    <row r="3320" spans="255:257" x14ac:dyDescent="0.2">
      <c r="IU3320" s="8">
        <v>38807</v>
      </c>
      <c r="IV3320" s="6">
        <v>60.8187134502924</v>
      </c>
      <c r="IW3320" s="1">
        <v>6.66</v>
      </c>
    </row>
    <row r="3321" spans="255:257" x14ac:dyDescent="0.2">
      <c r="IU3321" s="8">
        <v>38810</v>
      </c>
      <c r="IV3321" s="6">
        <v>63.978494623655919</v>
      </c>
      <c r="IW3321" s="1">
        <v>6.83</v>
      </c>
    </row>
    <row r="3322" spans="255:257" x14ac:dyDescent="0.2">
      <c r="IU3322" s="8">
        <v>38811</v>
      </c>
      <c r="IV3322" s="6">
        <v>60.416666666666679</v>
      </c>
      <c r="IW3322" s="1">
        <v>6.74</v>
      </c>
    </row>
    <row r="3323" spans="255:257" x14ac:dyDescent="0.2">
      <c r="IU3323" s="8">
        <v>38812</v>
      </c>
      <c r="IV3323" s="6">
        <v>57.541899441340796</v>
      </c>
      <c r="IW3323" s="1">
        <v>6.74</v>
      </c>
    </row>
    <row r="3324" spans="255:257" x14ac:dyDescent="0.2">
      <c r="IU3324" s="8">
        <v>38813</v>
      </c>
      <c r="IV3324" s="6">
        <v>70.952380952380935</v>
      </c>
      <c r="IW3324" s="1">
        <v>7.2</v>
      </c>
    </row>
    <row r="3325" spans="255:257" x14ac:dyDescent="0.2">
      <c r="IU3325" s="8">
        <v>38814</v>
      </c>
      <c r="IV3325" s="6">
        <v>74.528301886792448</v>
      </c>
      <c r="IW3325" s="1">
        <v>7.29</v>
      </c>
    </row>
    <row r="3326" spans="255:257" x14ac:dyDescent="0.2">
      <c r="IU3326" s="8">
        <v>38817</v>
      </c>
      <c r="IV3326" s="6">
        <v>75.115207373271886</v>
      </c>
      <c r="IW3326" s="1">
        <v>7.49</v>
      </c>
    </row>
    <row r="3327" spans="255:257" x14ac:dyDescent="0.2">
      <c r="IU3327" s="8">
        <v>38818</v>
      </c>
      <c r="IV3327" s="6">
        <v>66.094420600858371</v>
      </c>
      <c r="IW3327" s="1">
        <v>7.24</v>
      </c>
    </row>
    <row r="3328" spans="255:257" x14ac:dyDescent="0.2">
      <c r="IU3328" s="8">
        <v>38819</v>
      </c>
      <c r="IV3328" s="6">
        <v>63.761467889908253</v>
      </c>
      <c r="IW3328" s="1">
        <v>7.39</v>
      </c>
    </row>
    <row r="3329" spans="255:257" x14ac:dyDescent="0.2">
      <c r="IU3329" s="8">
        <v>38820</v>
      </c>
      <c r="IV3329" s="6">
        <v>64.953271028037378</v>
      </c>
      <c r="IW3329" s="1">
        <v>7.35</v>
      </c>
    </row>
    <row r="3330" spans="255:257" x14ac:dyDescent="0.2">
      <c r="IU3330" s="8">
        <v>38824</v>
      </c>
      <c r="IV3330" s="6">
        <v>68.303571428571431</v>
      </c>
      <c r="IW3330" s="1">
        <v>7.49</v>
      </c>
    </row>
    <row r="3331" spans="255:257" x14ac:dyDescent="0.2">
      <c r="IU3331" s="8">
        <v>38825</v>
      </c>
      <c r="IV3331" s="6">
        <v>64.5</v>
      </c>
      <c r="IW3331" s="1">
        <v>7.57</v>
      </c>
    </row>
    <row r="3332" spans="255:257" x14ac:dyDescent="0.2">
      <c r="IU3332" s="8">
        <v>38826</v>
      </c>
      <c r="IV3332" s="6">
        <v>67.487684729064028</v>
      </c>
      <c r="IW3332" s="1">
        <v>7.65</v>
      </c>
    </row>
    <row r="3333" spans="255:257" x14ac:dyDescent="0.2">
      <c r="IU3333" s="8">
        <v>38827</v>
      </c>
      <c r="IV3333" s="6">
        <v>70.984455958549233</v>
      </c>
      <c r="IW3333" s="1">
        <v>7.58</v>
      </c>
    </row>
    <row r="3334" spans="255:257" x14ac:dyDescent="0.2">
      <c r="IU3334" s="8">
        <v>38828</v>
      </c>
      <c r="IV3334" s="6">
        <v>77.722772277227719</v>
      </c>
      <c r="IW3334" s="1">
        <v>7.78</v>
      </c>
    </row>
    <row r="3335" spans="255:257" x14ac:dyDescent="0.2">
      <c r="IU3335" s="8">
        <v>38831</v>
      </c>
      <c r="IV3335" s="6">
        <v>68.965517241379288</v>
      </c>
      <c r="IW3335" s="1">
        <v>7.6</v>
      </c>
    </row>
    <row r="3336" spans="255:257" x14ac:dyDescent="0.2">
      <c r="IU3336" s="8">
        <v>38832</v>
      </c>
      <c r="IV3336" s="6">
        <v>67.961165048543691</v>
      </c>
      <c r="IW3336" s="1">
        <v>7.48</v>
      </c>
    </row>
    <row r="3337" spans="255:257" x14ac:dyDescent="0.2">
      <c r="IU3337" s="8">
        <v>38833</v>
      </c>
      <c r="IV3337" s="6">
        <v>68.720379146919427</v>
      </c>
      <c r="IW3337" s="1">
        <v>7.53</v>
      </c>
    </row>
    <row r="3338" spans="255:257" x14ac:dyDescent="0.2">
      <c r="IU3338" s="8">
        <v>38834</v>
      </c>
      <c r="IV3338" s="6">
        <v>46.261682242990652</v>
      </c>
      <c r="IW3338" s="1">
        <v>7.04</v>
      </c>
    </row>
    <row r="3339" spans="255:257" x14ac:dyDescent="0.2">
      <c r="IU3339" s="8">
        <v>38835</v>
      </c>
      <c r="IV3339" s="6">
        <v>45.497630331753541</v>
      </c>
      <c r="IW3339" s="1">
        <v>7.1</v>
      </c>
    </row>
    <row r="3340" spans="255:257" x14ac:dyDescent="0.2">
      <c r="IU3340" s="8">
        <v>38838</v>
      </c>
      <c r="IV3340" s="6">
        <v>43.069306930693067</v>
      </c>
      <c r="IW3340" s="1">
        <v>7.21</v>
      </c>
    </row>
    <row r="3341" spans="255:257" x14ac:dyDescent="0.2">
      <c r="IU3341" s="8">
        <v>38839</v>
      </c>
      <c r="IV3341" s="6">
        <v>46.524064171123001</v>
      </c>
      <c r="IW3341" s="1">
        <v>7.11</v>
      </c>
    </row>
    <row r="3342" spans="255:257" x14ac:dyDescent="0.2">
      <c r="IU3342" s="8">
        <v>38840</v>
      </c>
      <c r="IV3342" s="6">
        <v>38.095238095238123</v>
      </c>
      <c r="IW3342" s="1">
        <v>6.94</v>
      </c>
    </row>
    <row r="3343" spans="255:257" x14ac:dyDescent="0.2">
      <c r="IU3343" s="8">
        <v>38841</v>
      </c>
      <c r="IV3343" s="6">
        <v>35.29411764705884</v>
      </c>
      <c r="IW3343" s="1">
        <v>6.75</v>
      </c>
    </row>
    <row r="3344" spans="255:257" x14ac:dyDescent="0.2">
      <c r="IU3344" s="8">
        <v>38842</v>
      </c>
      <c r="IV3344" s="6">
        <v>39.449541284403672</v>
      </c>
      <c r="IW3344" s="1">
        <v>7.03</v>
      </c>
    </row>
    <row r="3345" spans="255:257" x14ac:dyDescent="0.2">
      <c r="IU3345" s="8">
        <v>38845</v>
      </c>
      <c r="IV3345" s="6">
        <v>35.779816513761475</v>
      </c>
      <c r="IW3345" s="1">
        <v>6.95</v>
      </c>
    </row>
    <row r="3346" spans="255:257" x14ac:dyDescent="0.2">
      <c r="IU3346" s="8">
        <v>38846</v>
      </c>
      <c r="IV3346" s="6">
        <v>45.525291828793762</v>
      </c>
      <c r="IW3346" s="1">
        <v>7.42</v>
      </c>
    </row>
    <row r="3347" spans="255:257" x14ac:dyDescent="0.2">
      <c r="IU3347" s="8">
        <v>38847</v>
      </c>
      <c r="IV3347" s="6">
        <v>49.62121212121211</v>
      </c>
      <c r="IW3347" s="1">
        <v>7.56</v>
      </c>
    </row>
    <row r="3348" spans="255:257" x14ac:dyDescent="0.2">
      <c r="IU3348" s="8">
        <v>38848</v>
      </c>
      <c r="IV3348" s="6">
        <v>44.4</v>
      </c>
      <c r="IW3348" s="1">
        <v>7.5</v>
      </c>
    </row>
    <row r="3349" spans="255:257" x14ac:dyDescent="0.2">
      <c r="IU3349" s="8">
        <v>38849</v>
      </c>
      <c r="IV3349" s="6">
        <v>40.217391304347828</v>
      </c>
      <c r="IW3349" s="1">
        <v>7.06</v>
      </c>
    </row>
    <row r="3350" spans="255:257" x14ac:dyDescent="0.2">
      <c r="IU3350" s="8">
        <v>38852</v>
      </c>
      <c r="IV3350" s="6">
        <v>35.806451612903217</v>
      </c>
      <c r="IW3350" s="1">
        <v>6.6</v>
      </c>
    </row>
    <row r="3351" spans="255:257" x14ac:dyDescent="0.2">
      <c r="IU3351" s="8">
        <v>38853</v>
      </c>
      <c r="IV3351" s="6">
        <v>38.580246913580247</v>
      </c>
      <c r="IW3351" s="1">
        <v>6.79</v>
      </c>
    </row>
    <row r="3352" spans="255:257" x14ac:dyDescent="0.2">
      <c r="IU3352" s="8">
        <v>38854</v>
      </c>
      <c r="IV3352" s="6">
        <v>46.619217081850529</v>
      </c>
      <c r="IW3352" s="1">
        <v>6.85</v>
      </c>
    </row>
    <row r="3353" spans="255:257" x14ac:dyDescent="0.2">
      <c r="IU3353" s="8">
        <v>38855</v>
      </c>
      <c r="IV3353" s="6">
        <v>40.716612377850169</v>
      </c>
      <c r="IW3353" s="1">
        <v>6.53</v>
      </c>
    </row>
    <row r="3354" spans="255:257" x14ac:dyDescent="0.2">
      <c r="IU3354" s="8">
        <v>38856</v>
      </c>
      <c r="IV3354" s="6">
        <v>36.190476190476183</v>
      </c>
      <c r="IW3354" s="1">
        <v>6.34</v>
      </c>
    </row>
    <row r="3355" spans="255:257" x14ac:dyDescent="0.2">
      <c r="IU3355" s="8">
        <v>38859</v>
      </c>
      <c r="IV3355" s="6">
        <v>35.736677115987462</v>
      </c>
      <c r="IW3355" s="1">
        <v>6.2</v>
      </c>
    </row>
    <row r="3356" spans="255:257" x14ac:dyDescent="0.2">
      <c r="IU3356" s="8">
        <v>38860</v>
      </c>
      <c r="IV3356" s="6">
        <v>37.133550488599347</v>
      </c>
      <c r="IW3356" s="1">
        <v>6.15</v>
      </c>
    </row>
    <row r="3357" spans="255:257" x14ac:dyDescent="0.2">
      <c r="IU3357" s="8">
        <v>38861</v>
      </c>
      <c r="IV3357" s="6">
        <v>37.999999999999993</v>
      </c>
      <c r="IW3357" s="1">
        <v>6.03</v>
      </c>
    </row>
    <row r="3358" spans="255:257" x14ac:dyDescent="0.2">
      <c r="IU3358" s="8">
        <v>38862</v>
      </c>
      <c r="IV3358" s="6">
        <v>38.410596026490062</v>
      </c>
      <c r="IW3358" s="1">
        <v>6.33</v>
      </c>
    </row>
    <row r="3359" spans="255:257" x14ac:dyDescent="0.2">
      <c r="IU3359" s="8">
        <v>38863</v>
      </c>
      <c r="IV3359" s="6">
        <v>49.287749287749293</v>
      </c>
      <c r="IW3359" s="1">
        <v>6.9</v>
      </c>
    </row>
    <row r="3360" spans="255:257" x14ac:dyDescent="0.2">
      <c r="IU3360" s="8">
        <v>38867</v>
      </c>
      <c r="IV3360" s="6">
        <v>45.230769230769234</v>
      </c>
      <c r="IW3360" s="1">
        <v>7.11</v>
      </c>
    </row>
    <row r="3361" spans="255:257" x14ac:dyDescent="0.2">
      <c r="IU3361" s="8">
        <v>38868</v>
      </c>
      <c r="IV3361" s="6">
        <v>42.088607594936704</v>
      </c>
      <c r="IW3361" s="1">
        <v>7.06</v>
      </c>
    </row>
    <row r="3362" spans="255:257" x14ac:dyDescent="0.2">
      <c r="IU3362" s="8">
        <v>38869</v>
      </c>
      <c r="IV3362" s="6">
        <v>45.87155963302753</v>
      </c>
      <c r="IW3362" s="1">
        <v>7.23</v>
      </c>
    </row>
    <row r="3363" spans="255:257" x14ac:dyDescent="0.2">
      <c r="IU3363" s="8">
        <v>38870</v>
      </c>
      <c r="IV3363" s="6">
        <v>63.055555555555557</v>
      </c>
      <c r="IW3363" s="1">
        <v>8</v>
      </c>
    </row>
    <row r="3364" spans="255:257" x14ac:dyDescent="0.2">
      <c r="IU3364" s="8">
        <v>38873</v>
      </c>
      <c r="IV3364" s="6">
        <v>72.38095238095238</v>
      </c>
      <c r="IW3364" s="1">
        <v>8.01</v>
      </c>
    </row>
    <row r="3365" spans="255:257" x14ac:dyDescent="0.2">
      <c r="IU3365" s="8">
        <v>38874</v>
      </c>
      <c r="IV3365" s="6">
        <v>70.805369127516769</v>
      </c>
      <c r="IW3365" s="1">
        <v>8.0299999999999994</v>
      </c>
    </row>
    <row r="3366" spans="255:257" x14ac:dyDescent="0.2">
      <c r="IU3366" s="8">
        <v>38875</v>
      </c>
      <c r="IV3366" s="6">
        <v>70.707070707070713</v>
      </c>
      <c r="IW3366" s="1">
        <v>8.08</v>
      </c>
    </row>
    <row r="3367" spans="255:257" x14ac:dyDescent="0.2">
      <c r="IU3367" s="8">
        <v>38876</v>
      </c>
      <c r="IV3367" s="6">
        <v>77.20588235294116</v>
      </c>
      <c r="IW3367" s="1">
        <v>8.01</v>
      </c>
    </row>
    <row r="3368" spans="255:257" x14ac:dyDescent="0.2">
      <c r="IU3368" s="8">
        <v>38877</v>
      </c>
      <c r="IV3368" s="6">
        <v>83.268482490272362</v>
      </c>
      <c r="IW3368" s="1">
        <v>8.0500000000000007</v>
      </c>
    </row>
    <row r="3369" spans="255:257" x14ac:dyDescent="0.2">
      <c r="IU3369" s="8">
        <v>38880</v>
      </c>
      <c r="IV3369" s="6">
        <v>71.812080536912731</v>
      </c>
      <c r="IW3369" s="1">
        <v>7.5</v>
      </c>
    </row>
    <row r="3370" spans="255:257" x14ac:dyDescent="0.2">
      <c r="IU3370" s="8">
        <v>38881</v>
      </c>
      <c r="IV3370" s="6">
        <v>61.849710982658948</v>
      </c>
      <c r="IW3370" s="1">
        <v>6.97</v>
      </c>
    </row>
    <row r="3371" spans="255:257" x14ac:dyDescent="0.2">
      <c r="IU3371" s="8">
        <v>38882</v>
      </c>
      <c r="IV3371" s="6">
        <v>66.386554621848717</v>
      </c>
      <c r="IW3371" s="1">
        <v>7.2</v>
      </c>
    </row>
    <row r="3372" spans="255:257" x14ac:dyDescent="0.2">
      <c r="IU3372" s="8">
        <v>38883</v>
      </c>
      <c r="IV3372" s="6">
        <v>69.387755102040799</v>
      </c>
      <c r="IW3372" s="1">
        <v>7.85</v>
      </c>
    </row>
    <row r="3373" spans="255:257" x14ac:dyDescent="0.2">
      <c r="IU3373" s="8">
        <v>38884</v>
      </c>
      <c r="IV3373" s="6">
        <v>64.601769911504405</v>
      </c>
      <c r="IW3373" s="1">
        <v>7.89</v>
      </c>
    </row>
    <row r="3374" spans="255:257" x14ac:dyDescent="0.2">
      <c r="IU3374" s="8">
        <v>38887</v>
      </c>
      <c r="IV3374" s="6">
        <v>55.462184873949568</v>
      </c>
      <c r="IW3374" s="1">
        <v>7.5</v>
      </c>
    </row>
    <row r="3375" spans="255:257" x14ac:dyDescent="0.2">
      <c r="IU3375" s="8">
        <v>38888</v>
      </c>
      <c r="IV3375" s="6">
        <v>58.038147138964582</v>
      </c>
      <c r="IW3375" s="1">
        <v>7.65</v>
      </c>
    </row>
    <row r="3376" spans="255:257" x14ac:dyDescent="0.2">
      <c r="IU3376" s="8">
        <v>38889</v>
      </c>
      <c r="IV3376" s="6">
        <v>59.042553191489354</v>
      </c>
      <c r="IW3376" s="1">
        <v>7.91</v>
      </c>
    </row>
    <row r="3377" spans="255:257" x14ac:dyDescent="0.2">
      <c r="IU3377" s="8">
        <v>38890</v>
      </c>
      <c r="IV3377" s="6">
        <v>53.191489361702132</v>
      </c>
      <c r="IW3377" s="1">
        <v>8.2100000000000009</v>
      </c>
    </row>
    <row r="3378" spans="255:257" x14ac:dyDescent="0.2">
      <c r="IU3378" s="8">
        <v>38891</v>
      </c>
      <c r="IV3378" s="6">
        <v>56.862745098039213</v>
      </c>
      <c r="IW3378" s="1">
        <v>8.5</v>
      </c>
    </row>
    <row r="3379" spans="255:257" x14ac:dyDescent="0.2">
      <c r="IU3379" s="8">
        <v>38894</v>
      </c>
      <c r="IV3379" s="6">
        <v>56.983240223463675</v>
      </c>
      <c r="IW3379" s="1">
        <v>8.5299999999999994</v>
      </c>
    </row>
    <row r="3380" spans="255:257" x14ac:dyDescent="0.2">
      <c r="IU3380" s="8">
        <v>38895</v>
      </c>
      <c r="IV3380" s="6">
        <v>58.602150537634408</v>
      </c>
      <c r="IW3380" s="1">
        <v>8.7200000000000006</v>
      </c>
    </row>
    <row r="3381" spans="255:257" x14ac:dyDescent="0.2">
      <c r="IU3381" s="8">
        <v>38896</v>
      </c>
      <c r="IV3381" s="6">
        <v>65.734265734265733</v>
      </c>
      <c r="IW3381" s="1">
        <v>9.36</v>
      </c>
    </row>
    <row r="3382" spans="255:257" x14ac:dyDescent="0.2">
      <c r="IU3382" s="8">
        <v>38897</v>
      </c>
      <c r="IV3382" s="6">
        <v>69.938650306748457</v>
      </c>
      <c r="IW3382" s="1">
        <v>10</v>
      </c>
    </row>
    <row r="3383" spans="255:257" x14ac:dyDescent="0.2">
      <c r="IU3383" s="8">
        <v>38898</v>
      </c>
      <c r="IV3383" s="6">
        <v>74.672489082969435</v>
      </c>
      <c r="IW3383" s="1">
        <v>9.76</v>
      </c>
    </row>
    <row r="3384" spans="255:257" x14ac:dyDescent="0.2">
      <c r="IU3384" s="8">
        <v>38901</v>
      </c>
      <c r="IV3384" s="6">
        <v>85.649202733485197</v>
      </c>
      <c r="IW3384" s="1">
        <v>10.1</v>
      </c>
    </row>
    <row r="3385" spans="255:257" x14ac:dyDescent="0.2">
      <c r="IU3385" s="8">
        <v>38903</v>
      </c>
      <c r="IV3385" s="6">
        <v>67.36641221374046</v>
      </c>
      <c r="IW3385" s="1">
        <v>9.02</v>
      </c>
    </row>
    <row r="3386" spans="255:257" x14ac:dyDescent="0.2">
      <c r="IU3386" s="8">
        <v>38904</v>
      </c>
      <c r="IV3386" s="6">
        <v>57.715430861723448</v>
      </c>
      <c r="IW3386" s="1">
        <v>8.6199999999999992</v>
      </c>
    </row>
    <row r="3387" spans="255:257" x14ac:dyDescent="0.2">
      <c r="IU3387" s="8">
        <v>38905</v>
      </c>
      <c r="IV3387" s="6">
        <v>58.627450980392155</v>
      </c>
      <c r="IW3387" s="1">
        <v>8.77</v>
      </c>
    </row>
    <row r="3388" spans="255:257" x14ac:dyDescent="0.2">
      <c r="IU3388" s="8">
        <v>38908</v>
      </c>
      <c r="IV3388" s="6">
        <v>65.461847389558216</v>
      </c>
      <c r="IW3388" s="1">
        <v>9.0399999999999991</v>
      </c>
    </row>
    <row r="3389" spans="255:257" x14ac:dyDescent="0.2">
      <c r="IU3389" s="8">
        <v>38909</v>
      </c>
      <c r="IV3389" s="6">
        <v>65.111561866125754</v>
      </c>
      <c r="IW3389" s="1">
        <v>9.14</v>
      </c>
    </row>
    <row r="3390" spans="255:257" x14ac:dyDescent="0.2">
      <c r="IU3390" s="8">
        <v>38910</v>
      </c>
      <c r="IV3390" s="6">
        <v>60.450819672131132</v>
      </c>
      <c r="IW3390" s="1">
        <v>8.93</v>
      </c>
    </row>
    <row r="3391" spans="255:257" x14ac:dyDescent="0.2">
      <c r="IU3391" s="8">
        <v>38911</v>
      </c>
      <c r="IV3391" s="6">
        <v>58.315334773218133</v>
      </c>
      <c r="IW3391" s="1">
        <v>8.98</v>
      </c>
    </row>
    <row r="3392" spans="255:257" x14ac:dyDescent="0.2">
      <c r="IU3392" s="8">
        <v>38912</v>
      </c>
      <c r="IV3392" s="6">
        <v>54.157303370786501</v>
      </c>
      <c r="IW3392" s="1">
        <v>8.8699999999999992</v>
      </c>
    </row>
    <row r="3393" spans="255:257" x14ac:dyDescent="0.2">
      <c r="IU3393" s="8">
        <v>38915</v>
      </c>
      <c r="IV3393" s="6">
        <v>48.275862068965516</v>
      </c>
      <c r="IW3393" s="1">
        <v>8.36</v>
      </c>
    </row>
    <row r="3394" spans="255:257" x14ac:dyDescent="0.2">
      <c r="IU3394" s="8">
        <v>38916</v>
      </c>
      <c r="IV3394" s="6">
        <v>46.202531645569607</v>
      </c>
      <c r="IW3394" s="1">
        <v>8.36</v>
      </c>
    </row>
    <row r="3395" spans="255:257" x14ac:dyDescent="0.2">
      <c r="IU3395" s="8">
        <v>38917</v>
      </c>
      <c r="IV3395" s="6">
        <v>42.953020134228211</v>
      </c>
      <c r="IW3395" s="1">
        <v>8.73</v>
      </c>
    </row>
    <row r="3396" spans="255:257" x14ac:dyDescent="0.2">
      <c r="IU3396" s="8">
        <v>38918</v>
      </c>
      <c r="IV3396" s="6">
        <v>30.260047281323907</v>
      </c>
      <c r="IW3396" s="1">
        <v>8.33</v>
      </c>
    </row>
    <row r="3397" spans="255:257" x14ac:dyDescent="0.2">
      <c r="IU3397" s="8">
        <v>38919</v>
      </c>
      <c r="IV3397" s="6">
        <v>30.769230769230802</v>
      </c>
      <c r="IW3397" s="1">
        <v>8.16</v>
      </c>
    </row>
    <row r="3398" spans="255:257" x14ac:dyDescent="0.2">
      <c r="IU3398" s="8">
        <v>38922</v>
      </c>
      <c r="IV3398" s="6">
        <v>32.552693208430938</v>
      </c>
      <c r="IW3398" s="1">
        <v>8.61</v>
      </c>
    </row>
    <row r="3399" spans="255:257" x14ac:dyDescent="0.2">
      <c r="IU3399" s="8">
        <v>38923</v>
      </c>
      <c r="IV3399" s="6">
        <v>52.755905511811036</v>
      </c>
      <c r="IW3399" s="1">
        <v>9.23</v>
      </c>
    </row>
    <row r="3400" spans="255:257" x14ac:dyDescent="0.2">
      <c r="IU3400" s="8">
        <v>38924</v>
      </c>
      <c r="IV3400" s="6">
        <v>58.260869565217384</v>
      </c>
      <c r="IW3400" s="1">
        <v>9.19</v>
      </c>
    </row>
    <row r="3401" spans="255:257" x14ac:dyDescent="0.2">
      <c r="IU3401" s="8">
        <v>38925</v>
      </c>
      <c r="IV3401" s="6">
        <v>53.602305475504316</v>
      </c>
      <c r="IW3401" s="1">
        <v>9.02</v>
      </c>
    </row>
    <row r="3402" spans="255:257" x14ac:dyDescent="0.2">
      <c r="IU3402" s="8">
        <v>38926</v>
      </c>
      <c r="IV3402" s="6">
        <v>52.923976608187147</v>
      </c>
      <c r="IW3402" s="1">
        <v>9.24</v>
      </c>
    </row>
    <row r="3403" spans="255:257" x14ac:dyDescent="0.2">
      <c r="IU3403" s="8">
        <v>38929</v>
      </c>
      <c r="IV3403" s="6">
        <v>49.279538904899127</v>
      </c>
      <c r="IW3403" s="1">
        <v>9.09</v>
      </c>
    </row>
    <row r="3404" spans="255:257" x14ac:dyDescent="0.2">
      <c r="IU3404" s="8">
        <v>38930</v>
      </c>
      <c r="IV3404" s="6">
        <v>52.134146341463428</v>
      </c>
      <c r="IW3404" s="1">
        <v>9.07</v>
      </c>
    </row>
    <row r="3405" spans="255:257" x14ac:dyDescent="0.2">
      <c r="IU3405" s="8">
        <v>38931</v>
      </c>
      <c r="IV3405" s="6">
        <v>54.492753623188385</v>
      </c>
      <c r="IW3405" s="1">
        <v>9.2899999999999991</v>
      </c>
    </row>
    <row r="3406" spans="255:257" x14ac:dyDescent="0.2">
      <c r="IU3406" s="8">
        <v>38932</v>
      </c>
      <c r="IV3406" s="6">
        <v>54.022988505747144</v>
      </c>
      <c r="IW3406" s="1">
        <v>9.15</v>
      </c>
    </row>
    <row r="3407" spans="255:257" x14ac:dyDescent="0.2">
      <c r="IU3407" s="8">
        <v>38933</v>
      </c>
      <c r="IV3407" s="6">
        <v>62.666666666666657</v>
      </c>
      <c r="IW3407" s="1">
        <v>9.1199999999999992</v>
      </c>
    </row>
    <row r="3408" spans="255:257" x14ac:dyDescent="0.2">
      <c r="IU3408" s="8">
        <v>38936</v>
      </c>
      <c r="IV3408" s="6">
        <v>63.036303630363044</v>
      </c>
      <c r="IW3408" s="1">
        <v>9.15</v>
      </c>
    </row>
    <row r="3409" spans="255:257" x14ac:dyDescent="0.2">
      <c r="IU3409" s="8">
        <v>38937</v>
      </c>
      <c r="IV3409" s="6">
        <v>52.027027027027017</v>
      </c>
      <c r="IW3409" s="1">
        <v>8.85</v>
      </c>
    </row>
    <row r="3410" spans="255:257" x14ac:dyDescent="0.2">
      <c r="IU3410" s="8">
        <v>38938</v>
      </c>
      <c r="IV3410" s="6">
        <v>59.68992248062014</v>
      </c>
      <c r="IW3410" s="1">
        <v>8.83</v>
      </c>
    </row>
    <row r="3411" spans="255:257" x14ac:dyDescent="0.2">
      <c r="IU3411" s="8">
        <v>38939</v>
      </c>
      <c r="IV3411" s="6">
        <v>65.338645418326678</v>
      </c>
      <c r="IW3411" s="1">
        <v>8.93</v>
      </c>
    </row>
    <row r="3412" spans="255:257" x14ac:dyDescent="0.2">
      <c r="IU3412" s="8">
        <v>38940</v>
      </c>
      <c r="IV3412" s="6">
        <v>56.398104265402871</v>
      </c>
      <c r="IW3412" s="1">
        <v>8.8800000000000008</v>
      </c>
    </row>
    <row r="3413" spans="255:257" x14ac:dyDescent="0.2">
      <c r="IU3413" s="8">
        <v>38943</v>
      </c>
      <c r="IV3413" s="6">
        <v>29.842931937172793</v>
      </c>
      <c r="IW3413" s="1">
        <v>8.4600000000000009</v>
      </c>
    </row>
    <row r="3414" spans="255:257" x14ac:dyDescent="0.2">
      <c r="IU3414" s="8">
        <v>38944</v>
      </c>
      <c r="IV3414" s="6">
        <v>28.358208955223901</v>
      </c>
      <c r="IW3414" s="1">
        <v>8.32</v>
      </c>
    </row>
    <row r="3415" spans="255:257" x14ac:dyDescent="0.2">
      <c r="IU3415" s="8">
        <v>38945</v>
      </c>
      <c r="IV3415" s="6">
        <v>30.481283422459896</v>
      </c>
      <c r="IW3415" s="1">
        <v>8.2899999999999991</v>
      </c>
    </row>
    <row r="3416" spans="255:257" x14ac:dyDescent="0.2">
      <c r="IU3416" s="8">
        <v>38946</v>
      </c>
      <c r="IV3416" s="6">
        <v>30.107526881720446</v>
      </c>
      <c r="IW3416" s="1">
        <v>8.5</v>
      </c>
    </row>
    <row r="3417" spans="255:257" x14ac:dyDescent="0.2">
      <c r="IU3417" s="8">
        <v>38947</v>
      </c>
      <c r="IV3417" s="6">
        <v>31.638418079096041</v>
      </c>
      <c r="IW3417" s="1">
        <v>8.44</v>
      </c>
    </row>
    <row r="3418" spans="255:257" x14ac:dyDescent="0.2">
      <c r="IU3418" s="8">
        <v>38950</v>
      </c>
      <c r="IV3418" s="6">
        <v>28.865979381443296</v>
      </c>
      <c r="IW3418" s="1">
        <v>8.25</v>
      </c>
    </row>
    <row r="3419" spans="255:257" x14ac:dyDescent="0.2">
      <c r="IU3419" s="8">
        <v>38951</v>
      </c>
      <c r="IV3419" s="6">
        <v>24.175824175824218</v>
      </c>
      <c r="IW3419" s="1">
        <v>8.35</v>
      </c>
    </row>
    <row r="3420" spans="255:257" x14ac:dyDescent="0.2">
      <c r="IU3420" s="8">
        <v>38952</v>
      </c>
      <c r="IV3420" s="6">
        <v>21.674876847290676</v>
      </c>
      <c r="IW3420" s="1">
        <v>8</v>
      </c>
    </row>
    <row r="3421" spans="255:257" x14ac:dyDescent="0.2">
      <c r="IU3421" s="8">
        <v>38953</v>
      </c>
      <c r="IV3421" s="6">
        <v>27.777777777777828</v>
      </c>
      <c r="IW3421" s="1">
        <v>8.16</v>
      </c>
    </row>
    <row r="3422" spans="255:257" x14ac:dyDescent="0.2">
      <c r="IU3422" s="8">
        <v>38954</v>
      </c>
      <c r="IV3422" s="6">
        <v>26.760563380281695</v>
      </c>
      <c r="IW3422" s="1">
        <v>8.16</v>
      </c>
    </row>
    <row r="3423" spans="255:257" x14ac:dyDescent="0.2">
      <c r="IU3423" s="8">
        <v>38957</v>
      </c>
      <c r="IV3423" s="6">
        <v>29.687500000000014</v>
      </c>
      <c r="IW3423" s="1">
        <v>8.07</v>
      </c>
    </row>
    <row r="3424" spans="255:257" x14ac:dyDescent="0.2">
      <c r="IU3424" s="8">
        <v>38958</v>
      </c>
      <c r="IV3424" s="6">
        <v>44.813278008298759</v>
      </c>
      <c r="IW3424" s="1">
        <v>8.58</v>
      </c>
    </row>
    <row r="3425" spans="255:257" x14ac:dyDescent="0.2">
      <c r="IU3425" s="8">
        <v>38959</v>
      </c>
      <c r="IV3425" s="6">
        <v>38.582677165354333</v>
      </c>
      <c r="IW3425" s="1">
        <v>8.35</v>
      </c>
    </row>
    <row r="3426" spans="255:257" x14ac:dyDescent="0.2">
      <c r="IU3426" s="8">
        <v>38960</v>
      </c>
      <c r="IV3426" s="6">
        <v>37.404580152671763</v>
      </c>
      <c r="IW3426" s="1">
        <v>8.2200000000000006</v>
      </c>
    </row>
    <row r="3427" spans="255:257" x14ac:dyDescent="0.2">
      <c r="IU3427" s="8">
        <v>38961</v>
      </c>
      <c r="IV3427" s="6">
        <v>47.63948497854075</v>
      </c>
      <c r="IW3427" s="1">
        <v>8.35</v>
      </c>
    </row>
    <row r="3428" spans="255:257" x14ac:dyDescent="0.2">
      <c r="IU3428" s="8">
        <v>38965</v>
      </c>
      <c r="IV3428" s="6">
        <v>47.435897435897424</v>
      </c>
      <c r="IW3428" s="1">
        <v>8.1999999999999993</v>
      </c>
    </row>
    <row r="3429" spans="255:257" x14ac:dyDescent="0.2">
      <c r="IU3429" s="8">
        <v>38966</v>
      </c>
      <c r="IV3429" s="6">
        <v>44.22310756972113</v>
      </c>
      <c r="IW3429" s="1">
        <v>8</v>
      </c>
    </row>
    <row r="3430" spans="255:257" x14ac:dyDescent="0.2">
      <c r="IU3430" s="8">
        <v>38967</v>
      </c>
      <c r="IV3430" s="6">
        <v>40.425531914893625</v>
      </c>
      <c r="IW3430" s="1">
        <v>8.0500000000000007</v>
      </c>
    </row>
    <row r="3431" spans="255:257" x14ac:dyDescent="0.2">
      <c r="IU3431" s="8">
        <v>38968</v>
      </c>
      <c r="IV3431" s="6">
        <v>36.121673003802279</v>
      </c>
      <c r="IW3431" s="1">
        <v>7.71</v>
      </c>
    </row>
    <row r="3432" spans="255:257" x14ac:dyDescent="0.2">
      <c r="IU3432" s="8">
        <v>38971</v>
      </c>
      <c r="IV3432" s="6">
        <v>32.20338983050847</v>
      </c>
      <c r="IW3432" s="1">
        <v>7.2</v>
      </c>
    </row>
    <row r="3433" spans="255:257" x14ac:dyDescent="0.2">
      <c r="IU3433" s="8">
        <v>38972</v>
      </c>
      <c r="IV3433" s="6">
        <v>28.71621621621621</v>
      </c>
      <c r="IW3433" s="1">
        <v>7.09</v>
      </c>
    </row>
    <row r="3434" spans="255:257" x14ac:dyDescent="0.2">
      <c r="IU3434" s="8">
        <v>38973</v>
      </c>
      <c r="IV3434" s="6">
        <v>40.540540540540547</v>
      </c>
      <c r="IW3434" s="1">
        <v>7.44</v>
      </c>
    </row>
    <row r="3435" spans="255:257" x14ac:dyDescent="0.2">
      <c r="IU3435" s="8">
        <v>38974</v>
      </c>
      <c r="IV3435" s="6">
        <v>34.21052631578948</v>
      </c>
      <c r="IW3435" s="1">
        <v>7.2</v>
      </c>
    </row>
    <row r="3436" spans="255:257" x14ac:dyDescent="0.2">
      <c r="IU3436" s="8">
        <v>38975</v>
      </c>
      <c r="IV3436" s="6">
        <v>33.121019108280251</v>
      </c>
      <c r="IW3436" s="1">
        <v>7.1</v>
      </c>
    </row>
    <row r="3437" spans="255:257" x14ac:dyDescent="0.2">
      <c r="IU3437" s="8">
        <v>38978</v>
      </c>
      <c r="IV3437" s="6">
        <v>39.457831325301207</v>
      </c>
      <c r="IW3437" s="1">
        <v>7.37</v>
      </c>
    </row>
    <row r="3438" spans="255:257" x14ac:dyDescent="0.2">
      <c r="IU3438" s="8">
        <v>38979</v>
      </c>
      <c r="IV3438" s="6">
        <v>27.681660899653991</v>
      </c>
      <c r="IW3438" s="1">
        <v>7.29</v>
      </c>
    </row>
    <row r="3439" spans="255:257" x14ac:dyDescent="0.2">
      <c r="IU3439" s="8">
        <v>38980</v>
      </c>
      <c r="IV3439" s="6">
        <v>32.116788321167903</v>
      </c>
      <c r="IW3439" s="1">
        <v>7.37</v>
      </c>
    </row>
    <row r="3440" spans="255:257" x14ac:dyDescent="0.2">
      <c r="IU3440" s="8">
        <v>38981</v>
      </c>
      <c r="IV3440" s="6">
        <v>32.352941176470594</v>
      </c>
      <c r="IW3440" s="1">
        <v>7.26</v>
      </c>
    </row>
    <row r="3441" spans="255:257" x14ac:dyDescent="0.2">
      <c r="IU3441" s="8">
        <v>38982</v>
      </c>
      <c r="IV3441" s="6">
        <v>27.98507462686571</v>
      </c>
      <c r="IW3441" s="1">
        <v>7.17</v>
      </c>
    </row>
    <row r="3442" spans="255:257" x14ac:dyDescent="0.2">
      <c r="IU3442" s="8">
        <v>38985</v>
      </c>
      <c r="IV3442" s="6">
        <v>27.573529411764753</v>
      </c>
      <c r="IW3442" s="1">
        <v>6.98</v>
      </c>
    </row>
    <row r="3443" spans="255:257" x14ac:dyDescent="0.2">
      <c r="IU3443" s="8">
        <v>38986</v>
      </c>
      <c r="IV3443" s="6">
        <v>34.686346863468643</v>
      </c>
      <c r="IW3443" s="1">
        <v>7.17</v>
      </c>
    </row>
    <row r="3444" spans="255:257" x14ac:dyDescent="0.2">
      <c r="IU3444" s="8">
        <v>38987</v>
      </c>
      <c r="IV3444" s="6">
        <v>39.383561643835606</v>
      </c>
      <c r="IW3444" s="1">
        <v>7.43</v>
      </c>
    </row>
    <row r="3445" spans="255:257" x14ac:dyDescent="0.2">
      <c r="IU3445" s="8">
        <v>38988</v>
      </c>
      <c r="IV3445" s="6">
        <v>46.240601503759393</v>
      </c>
      <c r="IW3445" s="1">
        <v>7.51</v>
      </c>
    </row>
    <row r="3446" spans="255:257" x14ac:dyDescent="0.2">
      <c r="IU3446" s="8">
        <v>38989</v>
      </c>
      <c r="IV3446" s="6">
        <v>49.596774193548377</v>
      </c>
      <c r="IW3446" s="1">
        <v>7.18</v>
      </c>
    </row>
    <row r="3447" spans="255:257" x14ac:dyDescent="0.2">
      <c r="IU3447" s="8">
        <v>38992</v>
      </c>
      <c r="IV3447" s="6">
        <v>52.301255230125527</v>
      </c>
      <c r="IW3447" s="1">
        <v>7.2</v>
      </c>
    </row>
    <row r="3448" spans="255:257" x14ac:dyDescent="0.2">
      <c r="IU3448" s="8">
        <v>38993</v>
      </c>
      <c r="IV3448" s="6">
        <v>39.999999999999993</v>
      </c>
      <c r="IW3448" s="1">
        <v>6.99</v>
      </c>
    </row>
    <row r="3449" spans="255:257" x14ac:dyDescent="0.2">
      <c r="IU3449" s="8">
        <v>38994</v>
      </c>
      <c r="IV3449" s="6">
        <v>52.155172413793103</v>
      </c>
      <c r="IW3449" s="1">
        <v>7.3</v>
      </c>
    </row>
    <row r="3450" spans="255:257" x14ac:dyDescent="0.2">
      <c r="IU3450" s="8">
        <v>38995</v>
      </c>
      <c r="IV3450" s="6">
        <v>57.021276595744688</v>
      </c>
      <c r="IW3450" s="1">
        <v>7.43</v>
      </c>
    </row>
    <row r="3451" spans="255:257" x14ac:dyDescent="0.2">
      <c r="IU3451" s="8">
        <v>38996</v>
      </c>
      <c r="IV3451" s="6">
        <v>49.767441860465119</v>
      </c>
      <c r="IW3451" s="1">
        <v>7.36</v>
      </c>
    </row>
    <row r="3452" spans="255:257" x14ac:dyDescent="0.2">
      <c r="IU3452" s="8">
        <v>38999</v>
      </c>
      <c r="IV3452" s="6">
        <v>47.767857142857153</v>
      </c>
      <c r="IW3452" s="1">
        <v>7.19</v>
      </c>
    </row>
    <row r="3453" spans="255:257" x14ac:dyDescent="0.2">
      <c r="IU3453" s="8">
        <v>39000</v>
      </c>
      <c r="IV3453" s="6">
        <v>50.632911392405063</v>
      </c>
      <c r="IW3453" s="1">
        <v>7.4</v>
      </c>
    </row>
    <row r="3454" spans="255:257" x14ac:dyDescent="0.2">
      <c r="IU3454" s="8">
        <v>39001</v>
      </c>
      <c r="IV3454" s="6">
        <v>51.502145922746791</v>
      </c>
      <c r="IW3454" s="1">
        <v>7.33</v>
      </c>
    </row>
    <row r="3455" spans="255:257" x14ac:dyDescent="0.2">
      <c r="IU3455" s="8">
        <v>39002</v>
      </c>
      <c r="IV3455" s="6">
        <v>61.194029850746276</v>
      </c>
      <c r="IW3455" s="1">
        <v>7.77</v>
      </c>
    </row>
    <row r="3456" spans="255:257" x14ac:dyDescent="0.2">
      <c r="IU3456" s="8">
        <v>39003</v>
      </c>
      <c r="IV3456" s="6">
        <v>72.131147540983605</v>
      </c>
      <c r="IW3456" s="1">
        <v>8.33</v>
      </c>
    </row>
    <row r="3457" spans="255:257" x14ac:dyDescent="0.2">
      <c r="IU3457" s="8">
        <v>39006</v>
      </c>
      <c r="IV3457" s="6">
        <v>74.550898203592823</v>
      </c>
      <c r="IW3457" s="1">
        <v>8.81</v>
      </c>
    </row>
    <row r="3458" spans="255:257" x14ac:dyDescent="0.2">
      <c r="IU3458" s="8">
        <v>39007</v>
      </c>
      <c r="IV3458" s="6">
        <v>66.766467065868284</v>
      </c>
      <c r="IW3458" s="1">
        <v>8.5500000000000007</v>
      </c>
    </row>
    <row r="3459" spans="255:257" x14ac:dyDescent="0.2">
      <c r="IU3459" s="8">
        <v>39008</v>
      </c>
      <c r="IV3459" s="6">
        <v>62.682215743440246</v>
      </c>
      <c r="IW3459" s="1">
        <v>8.3800000000000008</v>
      </c>
    </row>
    <row r="3460" spans="255:257" x14ac:dyDescent="0.2">
      <c r="IU3460" s="8">
        <v>39009</v>
      </c>
      <c r="IV3460" s="6">
        <v>71.641791044776141</v>
      </c>
      <c r="IW3460" s="1">
        <v>8.6300000000000008</v>
      </c>
    </row>
    <row r="3461" spans="255:257" x14ac:dyDescent="0.2">
      <c r="IU3461" s="8">
        <v>39010</v>
      </c>
      <c r="IV3461" s="6">
        <v>66.295264623955404</v>
      </c>
      <c r="IW3461" s="1">
        <v>8.3699999999999992</v>
      </c>
    </row>
    <row r="3462" spans="255:257" x14ac:dyDescent="0.2">
      <c r="IU3462" s="8">
        <v>39013</v>
      </c>
      <c r="IV3462" s="6">
        <v>65.927977839335185</v>
      </c>
      <c r="IW3462" s="1">
        <v>8.14</v>
      </c>
    </row>
    <row r="3463" spans="255:257" x14ac:dyDescent="0.2">
      <c r="IU3463" s="8">
        <v>39014</v>
      </c>
      <c r="IV3463" s="6">
        <v>65.546218487394952</v>
      </c>
      <c r="IW3463" s="1">
        <v>8.41</v>
      </c>
    </row>
    <row r="3464" spans="255:257" x14ac:dyDescent="0.2">
      <c r="IU3464" s="8">
        <v>39015</v>
      </c>
      <c r="IV3464" s="6">
        <v>65.546218487394952</v>
      </c>
      <c r="IW3464" s="1">
        <v>8.5399999999999991</v>
      </c>
    </row>
    <row r="3465" spans="255:257" x14ac:dyDescent="0.2">
      <c r="IU3465" s="8">
        <v>39016</v>
      </c>
      <c r="IV3465" s="6">
        <v>66.47727272727272</v>
      </c>
      <c r="IW3465" s="1">
        <v>8.52</v>
      </c>
    </row>
    <row r="3466" spans="255:257" x14ac:dyDescent="0.2">
      <c r="IU3466" s="8">
        <v>39017</v>
      </c>
      <c r="IV3466" s="6">
        <v>65</v>
      </c>
      <c r="IW3466" s="1">
        <v>8.27</v>
      </c>
    </row>
    <row r="3467" spans="255:257" x14ac:dyDescent="0.2">
      <c r="IU3467" s="8">
        <v>39020</v>
      </c>
      <c r="IV3467" s="6">
        <v>62.463343108504397</v>
      </c>
      <c r="IW3467" s="1">
        <v>8.25</v>
      </c>
    </row>
    <row r="3468" spans="255:257" x14ac:dyDescent="0.2">
      <c r="IU3468" s="8">
        <v>39021</v>
      </c>
      <c r="IV3468" s="6">
        <v>64.201183431952657</v>
      </c>
      <c r="IW3468" s="1">
        <v>8.2899999999999991</v>
      </c>
    </row>
    <row r="3469" spans="255:257" x14ac:dyDescent="0.2">
      <c r="IU3469" s="8">
        <v>39022</v>
      </c>
      <c r="IV3469" s="6">
        <v>54.231974921630098</v>
      </c>
      <c r="IW3469" s="1">
        <v>8.0399999999999991</v>
      </c>
    </row>
    <row r="3470" spans="255:257" x14ac:dyDescent="0.2">
      <c r="IU3470" s="8">
        <v>39023</v>
      </c>
      <c r="IV3470" s="6">
        <v>41.489361702127638</v>
      </c>
      <c r="IW3470" s="1">
        <v>7.85</v>
      </c>
    </row>
    <row r="3471" spans="255:257" x14ac:dyDescent="0.2">
      <c r="IU3471" s="8">
        <v>39024</v>
      </c>
      <c r="IV3471" s="6">
        <v>42.105263157894704</v>
      </c>
      <c r="IW3471" s="1">
        <v>8.36</v>
      </c>
    </row>
    <row r="3472" spans="255:257" x14ac:dyDescent="0.2">
      <c r="IU3472" s="8">
        <v>39027</v>
      </c>
      <c r="IV3472" s="6">
        <v>45.627376425855502</v>
      </c>
      <c r="IW3472" s="1">
        <v>8.32</v>
      </c>
    </row>
    <row r="3473" spans="255:257" x14ac:dyDescent="0.2">
      <c r="IU3473" s="8">
        <v>39028</v>
      </c>
      <c r="IV3473" s="6">
        <v>44.943820224719076</v>
      </c>
      <c r="IW3473" s="1">
        <v>8.11</v>
      </c>
    </row>
    <row r="3474" spans="255:257" x14ac:dyDescent="0.2">
      <c r="IU3474" s="8">
        <v>39029</v>
      </c>
      <c r="IV3474" s="6">
        <v>46.545454545454525</v>
      </c>
      <c r="IW3474" s="1">
        <v>8.44</v>
      </c>
    </row>
    <row r="3475" spans="255:257" x14ac:dyDescent="0.2">
      <c r="IU3475" s="8">
        <v>39030</v>
      </c>
      <c r="IV3475" s="6">
        <v>52.549019607843164</v>
      </c>
      <c r="IW3475" s="1">
        <v>8.5</v>
      </c>
    </row>
    <row r="3476" spans="255:257" x14ac:dyDescent="0.2">
      <c r="IU3476" s="8">
        <v>39031</v>
      </c>
      <c r="IV3476" s="6">
        <v>51.737451737451742</v>
      </c>
      <c r="IW3476" s="1">
        <v>8.23</v>
      </c>
    </row>
    <row r="3477" spans="255:257" x14ac:dyDescent="0.2">
      <c r="IU3477" s="8">
        <v>39034</v>
      </c>
      <c r="IV3477" s="6">
        <v>44.769874476987439</v>
      </c>
      <c r="IW3477" s="1">
        <v>8.16</v>
      </c>
    </row>
    <row r="3478" spans="255:257" x14ac:dyDescent="0.2">
      <c r="IU3478" s="8">
        <v>39035</v>
      </c>
      <c r="IV3478" s="6">
        <v>43.589743589743613</v>
      </c>
      <c r="IW3478" s="1">
        <v>8.24</v>
      </c>
    </row>
    <row r="3479" spans="255:257" x14ac:dyDescent="0.2">
      <c r="IU3479" s="8">
        <v>39036</v>
      </c>
      <c r="IV3479" s="6">
        <v>47.15447154471547</v>
      </c>
      <c r="IW3479" s="1">
        <v>8.3800000000000008</v>
      </c>
    </row>
    <row r="3480" spans="255:257" x14ac:dyDescent="0.2">
      <c r="IU3480" s="8">
        <v>39037</v>
      </c>
      <c r="IV3480" s="6">
        <v>47.15447154471547</v>
      </c>
      <c r="IW3480" s="1">
        <v>8.1300000000000008</v>
      </c>
    </row>
    <row r="3481" spans="255:257" x14ac:dyDescent="0.2">
      <c r="IU3481" s="8">
        <v>39038</v>
      </c>
      <c r="IV3481" s="6">
        <v>48.387096774193544</v>
      </c>
      <c r="IW3481" s="1">
        <v>8.17</v>
      </c>
    </row>
    <row r="3482" spans="255:257" x14ac:dyDescent="0.2">
      <c r="IU3482" s="8">
        <v>39041</v>
      </c>
      <c r="IV3482" s="6">
        <v>46.400000000000006</v>
      </c>
      <c r="IW3482" s="1">
        <v>8.11</v>
      </c>
    </row>
    <row r="3483" spans="255:257" x14ac:dyDescent="0.2">
      <c r="IU3483" s="8">
        <v>39042</v>
      </c>
      <c r="IV3483" s="6">
        <v>54.201680672268921</v>
      </c>
      <c r="IW3483" s="1">
        <v>8.24</v>
      </c>
    </row>
    <row r="3484" spans="255:257" x14ac:dyDescent="0.2">
      <c r="IU3484" s="8">
        <v>39043</v>
      </c>
      <c r="IV3484" s="6">
        <v>56.578947368421062</v>
      </c>
      <c r="IW3484" s="1">
        <v>8.15</v>
      </c>
    </row>
    <row r="3485" spans="255:257" x14ac:dyDescent="0.2">
      <c r="IU3485" s="8">
        <v>39045</v>
      </c>
      <c r="IV3485" s="6">
        <v>47.058823529411782</v>
      </c>
      <c r="IW3485" s="1">
        <v>8.25</v>
      </c>
    </row>
    <row r="3486" spans="255:257" x14ac:dyDescent="0.2">
      <c r="IU3486" s="8">
        <v>39048</v>
      </c>
      <c r="IV3486" s="6">
        <v>40.74074074074074</v>
      </c>
      <c r="IW3486" s="1">
        <v>7.92</v>
      </c>
    </row>
    <row r="3487" spans="255:257" x14ac:dyDescent="0.2">
      <c r="IU3487" s="8">
        <v>39049</v>
      </c>
      <c r="IV3487" s="6">
        <v>53.275109170305683</v>
      </c>
      <c r="IW3487" s="1">
        <v>8.26</v>
      </c>
    </row>
    <row r="3488" spans="255:257" x14ac:dyDescent="0.2">
      <c r="IU3488" s="8">
        <v>39050</v>
      </c>
      <c r="IV3488" s="6">
        <v>50.691244239631352</v>
      </c>
      <c r="IW3488" s="1">
        <v>8.4700000000000006</v>
      </c>
    </row>
    <row r="3489" spans="255:257" x14ac:dyDescent="0.2">
      <c r="IU3489" s="8">
        <v>39051</v>
      </c>
      <c r="IV3489" s="6">
        <v>47.488584474885862</v>
      </c>
      <c r="IW3489" s="1">
        <v>8.39</v>
      </c>
    </row>
    <row r="3490" spans="255:257" x14ac:dyDescent="0.2">
      <c r="IU3490" s="8">
        <v>39052</v>
      </c>
      <c r="IV3490" s="6">
        <v>53.886010362694307</v>
      </c>
      <c r="IW3490" s="1">
        <v>8.3800000000000008</v>
      </c>
    </row>
    <row r="3491" spans="255:257" x14ac:dyDescent="0.2">
      <c r="IU3491" s="8">
        <v>39055</v>
      </c>
      <c r="IV3491" s="6">
        <v>57.948717948717956</v>
      </c>
      <c r="IW3491" s="1">
        <v>8.4700000000000006</v>
      </c>
    </row>
    <row r="3492" spans="255:257" x14ac:dyDescent="0.2">
      <c r="IU3492" s="8">
        <v>39056</v>
      </c>
      <c r="IV3492" s="6">
        <v>54.404145077720202</v>
      </c>
      <c r="IW3492" s="1">
        <v>8.41</v>
      </c>
    </row>
    <row r="3493" spans="255:257" x14ac:dyDescent="0.2">
      <c r="IU3493" s="8">
        <v>39057</v>
      </c>
      <c r="IV3493" s="6">
        <v>47.3958333333333</v>
      </c>
      <c r="IW3493" s="1">
        <v>8.2799999999999994</v>
      </c>
    </row>
    <row r="3494" spans="255:257" x14ac:dyDescent="0.2">
      <c r="IU3494" s="8">
        <v>39058</v>
      </c>
      <c r="IV3494" s="6">
        <v>52.601156069364151</v>
      </c>
      <c r="IW3494" s="1">
        <v>8.2200000000000006</v>
      </c>
    </row>
    <row r="3495" spans="255:257" x14ac:dyDescent="0.2">
      <c r="IU3495" s="8">
        <v>39059</v>
      </c>
      <c r="IV3495" s="6">
        <v>52.601156069364151</v>
      </c>
      <c r="IW3495" s="1">
        <v>8.26</v>
      </c>
    </row>
    <row r="3496" spans="255:257" x14ac:dyDescent="0.2">
      <c r="IU3496" s="8">
        <v>39062</v>
      </c>
      <c r="IV3496" s="6">
        <v>51.412429378531094</v>
      </c>
      <c r="IW3496" s="1">
        <v>8.16</v>
      </c>
    </row>
    <row r="3497" spans="255:257" x14ac:dyDescent="0.2">
      <c r="IU3497" s="8">
        <v>39063</v>
      </c>
      <c r="IV3497" s="6">
        <v>42.62295081967212</v>
      </c>
      <c r="IW3497" s="1">
        <v>7.97</v>
      </c>
    </row>
    <row r="3498" spans="255:257" x14ac:dyDescent="0.2">
      <c r="IU3498" s="8">
        <v>39064</v>
      </c>
      <c r="IV3498" s="6">
        <v>46.368715083798854</v>
      </c>
      <c r="IW3498" s="1">
        <v>8.02</v>
      </c>
    </row>
    <row r="3499" spans="255:257" x14ac:dyDescent="0.2">
      <c r="IU3499" s="8">
        <v>39065</v>
      </c>
      <c r="IV3499" s="6">
        <v>37.435897435897424</v>
      </c>
      <c r="IW3499" s="1">
        <v>7.76</v>
      </c>
    </row>
    <row r="3500" spans="255:257" x14ac:dyDescent="0.2">
      <c r="IU3500" s="8">
        <v>39066</v>
      </c>
      <c r="IV3500" s="6">
        <v>46.060606060606069</v>
      </c>
      <c r="IW3500" s="1">
        <v>7.79</v>
      </c>
    </row>
    <row r="3501" spans="255:257" x14ac:dyDescent="0.2">
      <c r="IU3501" s="8">
        <v>39069</v>
      </c>
      <c r="IV3501" s="6">
        <v>25.000000000000014</v>
      </c>
      <c r="IW3501" s="1">
        <v>7.42</v>
      </c>
    </row>
    <row r="3502" spans="255:257" x14ac:dyDescent="0.2">
      <c r="IU3502" s="8">
        <v>39070</v>
      </c>
      <c r="IV3502" s="6">
        <v>14.864864864864799</v>
      </c>
      <c r="IW3502" s="1">
        <v>7.43</v>
      </c>
    </row>
    <row r="3503" spans="255:257" x14ac:dyDescent="0.2">
      <c r="IU3503" s="8">
        <v>39071</v>
      </c>
      <c r="IV3503" s="6">
        <v>13.414634146341413</v>
      </c>
      <c r="IW3503" s="1">
        <v>7.19</v>
      </c>
    </row>
    <row r="3504" spans="255:257" x14ac:dyDescent="0.2">
      <c r="IU3504" s="8">
        <v>39072</v>
      </c>
      <c r="IV3504" s="6">
        <v>11.458333333333286</v>
      </c>
      <c r="IW3504" s="1">
        <v>6.9</v>
      </c>
    </row>
    <row r="3505" spans="255:257" x14ac:dyDescent="0.2">
      <c r="IU3505" s="8">
        <v>39073</v>
      </c>
      <c r="IV3505" s="6">
        <v>6.806282722513032</v>
      </c>
      <c r="IW3505" s="1">
        <v>6.82</v>
      </c>
    </row>
    <row r="3506" spans="255:257" x14ac:dyDescent="0.2">
      <c r="IU3506" s="8">
        <v>39077</v>
      </c>
      <c r="IV3506" s="6">
        <v>6.9518716577539692</v>
      </c>
      <c r="IW3506" s="1">
        <v>6.8</v>
      </c>
    </row>
    <row r="3507" spans="255:257" x14ac:dyDescent="0.2">
      <c r="IU3507" s="8">
        <v>39078</v>
      </c>
      <c r="IV3507" s="6">
        <v>12.5</v>
      </c>
      <c r="IW3507" s="1">
        <v>6.9</v>
      </c>
    </row>
    <row r="3508" spans="255:257" x14ac:dyDescent="0.2">
      <c r="IU3508" s="8">
        <v>39079</v>
      </c>
      <c r="IV3508" s="6">
        <v>12.105263157894711</v>
      </c>
      <c r="IW3508" s="1">
        <v>6.78</v>
      </c>
    </row>
    <row r="3509" spans="255:257" x14ac:dyDescent="0.2">
      <c r="IU3509" s="8">
        <v>39080</v>
      </c>
      <c r="IV3509" s="6">
        <v>10.052910052910079</v>
      </c>
      <c r="IW3509" s="1">
        <v>6.75</v>
      </c>
    </row>
    <row r="3510" spans="255:257" x14ac:dyDescent="0.2">
      <c r="IU3510" s="8">
        <v>39085</v>
      </c>
      <c r="IV3510" s="6">
        <v>9.6938775510204209</v>
      </c>
      <c r="IW3510" s="1">
        <v>6.58</v>
      </c>
    </row>
    <row r="3511" spans="255:257" x14ac:dyDescent="0.2">
      <c r="IU3511" s="8">
        <v>39086</v>
      </c>
      <c r="IV3511" s="6">
        <v>10.382513661202196</v>
      </c>
      <c r="IW3511" s="1">
        <v>6.52</v>
      </c>
    </row>
    <row r="3512" spans="255:257" x14ac:dyDescent="0.2">
      <c r="IU3512" s="8">
        <v>39087</v>
      </c>
      <c r="IV3512" s="6">
        <v>8.3798882681564919</v>
      </c>
      <c r="IW3512" s="1">
        <v>6.53</v>
      </c>
    </row>
    <row r="3513" spans="255:257" x14ac:dyDescent="0.2">
      <c r="IU3513" s="8">
        <v>39090</v>
      </c>
      <c r="IV3513" s="6">
        <v>16.363636363636431</v>
      </c>
      <c r="IW3513" s="1">
        <v>6.65</v>
      </c>
    </row>
    <row r="3514" spans="255:257" x14ac:dyDescent="0.2">
      <c r="IU3514" s="8">
        <v>39091</v>
      </c>
      <c r="IV3514" s="6">
        <v>14.2011834319527</v>
      </c>
      <c r="IW3514" s="1">
        <v>6.58</v>
      </c>
    </row>
    <row r="3515" spans="255:257" x14ac:dyDescent="0.2">
      <c r="IU3515" s="8">
        <v>39092</v>
      </c>
      <c r="IV3515" s="6">
        <v>15.584415584415638</v>
      </c>
      <c r="IW3515" s="1">
        <v>6.36</v>
      </c>
    </row>
    <row r="3516" spans="255:257" x14ac:dyDescent="0.2">
      <c r="IU3516" s="8">
        <v>39093</v>
      </c>
      <c r="IV3516" s="6">
        <v>18.238993710691858</v>
      </c>
      <c r="IW3516" s="1">
        <v>6.42</v>
      </c>
    </row>
    <row r="3517" spans="255:257" x14ac:dyDescent="0.2">
      <c r="IU3517" s="8">
        <v>39094</v>
      </c>
      <c r="IV3517" s="6">
        <v>30.718954248366018</v>
      </c>
      <c r="IW3517" s="1">
        <v>6.6</v>
      </c>
    </row>
    <row r="3518" spans="255:257" x14ac:dyDescent="0.2">
      <c r="IU3518" s="8">
        <v>39098</v>
      </c>
      <c r="IV3518" s="6">
        <v>36.15384615384616</v>
      </c>
      <c r="IW3518" s="1">
        <v>6.54</v>
      </c>
    </row>
    <row r="3519" spans="255:257" x14ac:dyDescent="0.2">
      <c r="IU3519" s="8">
        <v>39099</v>
      </c>
      <c r="IV3519" s="6">
        <v>40.000000000000007</v>
      </c>
      <c r="IW3519" s="1">
        <v>6.57</v>
      </c>
    </row>
    <row r="3520" spans="255:257" x14ac:dyDescent="0.2">
      <c r="IU3520" s="8">
        <v>39100</v>
      </c>
      <c r="IV3520" s="6">
        <v>35.211267605633836</v>
      </c>
      <c r="IW3520" s="1">
        <v>6.38</v>
      </c>
    </row>
    <row r="3521" spans="255:257" x14ac:dyDescent="0.2">
      <c r="IU3521" s="8">
        <v>39101</v>
      </c>
      <c r="IV3521" s="6">
        <v>32.846715328467141</v>
      </c>
      <c r="IW3521" s="1">
        <v>6.43</v>
      </c>
    </row>
    <row r="3522" spans="255:257" x14ac:dyDescent="0.2">
      <c r="IU3522" s="8">
        <v>39104</v>
      </c>
      <c r="IV3522" s="6">
        <v>31.468531468531467</v>
      </c>
      <c r="IW3522" s="1">
        <v>6.25</v>
      </c>
    </row>
    <row r="3523" spans="255:257" x14ac:dyDescent="0.2">
      <c r="IU3523" s="8">
        <v>39105</v>
      </c>
      <c r="IV3523" s="6">
        <v>42.073170731707336</v>
      </c>
      <c r="IW3523" s="1">
        <v>6.49</v>
      </c>
    </row>
    <row r="3524" spans="255:257" x14ac:dyDescent="0.2">
      <c r="IU3524" s="8">
        <v>39106</v>
      </c>
      <c r="IV3524" s="6">
        <v>44.230769230769248</v>
      </c>
      <c r="IW3524" s="1">
        <v>6.4</v>
      </c>
    </row>
    <row r="3525" spans="255:257" x14ac:dyDescent="0.2">
      <c r="IU3525" s="8">
        <v>39107</v>
      </c>
      <c r="IV3525" s="6">
        <v>41.566265060240987</v>
      </c>
      <c r="IW3525" s="1">
        <v>6.24</v>
      </c>
    </row>
    <row r="3526" spans="255:257" x14ac:dyDescent="0.2">
      <c r="IU3526" s="8">
        <v>39108</v>
      </c>
      <c r="IV3526" s="6">
        <v>46.111111111111086</v>
      </c>
      <c r="IW3526" s="1">
        <v>6.39</v>
      </c>
    </row>
    <row r="3527" spans="255:257" x14ac:dyDescent="0.2">
      <c r="IU3527" s="8">
        <v>39111</v>
      </c>
      <c r="IV3527" s="6">
        <v>40.571428571428562</v>
      </c>
      <c r="IW3527" s="1">
        <v>6.32</v>
      </c>
    </row>
    <row r="3528" spans="255:257" x14ac:dyDescent="0.2">
      <c r="IU3528" s="8">
        <v>39112</v>
      </c>
      <c r="IV3528" s="6">
        <v>49.214659685863865</v>
      </c>
      <c r="IW3528" s="1">
        <v>6.55</v>
      </c>
    </row>
    <row r="3529" spans="255:257" x14ac:dyDescent="0.2">
      <c r="IU3529" s="8">
        <v>39113</v>
      </c>
      <c r="IV3529" s="6">
        <v>54.335260115606921</v>
      </c>
      <c r="IW3529" s="1">
        <v>6.51</v>
      </c>
    </row>
    <row r="3530" spans="255:257" x14ac:dyDescent="0.2">
      <c r="IU3530" s="8">
        <v>39114</v>
      </c>
      <c r="IV3530" s="6">
        <v>51.162790697674424</v>
      </c>
      <c r="IW3530" s="1">
        <v>6.46</v>
      </c>
    </row>
    <row r="3531" spans="255:257" x14ac:dyDescent="0.2">
      <c r="IU3531" s="8">
        <v>39115</v>
      </c>
      <c r="IV3531" s="6">
        <v>44.025157232704409</v>
      </c>
      <c r="IW3531" s="1">
        <v>6.41</v>
      </c>
    </row>
    <row r="3532" spans="255:257" x14ac:dyDescent="0.2">
      <c r="IU3532" s="8">
        <v>39118</v>
      </c>
      <c r="IV3532" s="6">
        <v>44.871794871794862</v>
      </c>
      <c r="IW3532" s="1">
        <v>6.38</v>
      </c>
    </row>
    <row r="3533" spans="255:257" x14ac:dyDescent="0.2">
      <c r="IU3533" s="8">
        <v>39119</v>
      </c>
      <c r="IV3533" s="6">
        <v>46.583850931677006</v>
      </c>
      <c r="IW3533" s="1">
        <v>6.46</v>
      </c>
    </row>
    <row r="3534" spans="255:257" x14ac:dyDescent="0.2">
      <c r="IU3534" s="8">
        <v>39120</v>
      </c>
      <c r="IV3534" s="6">
        <v>50</v>
      </c>
      <c r="IW3534" s="1">
        <v>6.38</v>
      </c>
    </row>
    <row r="3535" spans="255:257" x14ac:dyDescent="0.2">
      <c r="IU3535" s="8">
        <v>39121</v>
      </c>
      <c r="IV3535" s="6">
        <v>53.703703703703709</v>
      </c>
      <c r="IW3535" s="1">
        <v>6.55</v>
      </c>
    </row>
    <row r="3536" spans="255:257" x14ac:dyDescent="0.2">
      <c r="IU3536" s="8">
        <v>39122</v>
      </c>
      <c r="IV3536" s="6">
        <v>65.243902439024396</v>
      </c>
      <c r="IW3536" s="1">
        <v>6.75</v>
      </c>
    </row>
    <row r="3537" spans="255:257" x14ac:dyDescent="0.2">
      <c r="IU3537" s="8">
        <v>39125</v>
      </c>
      <c r="IV3537" s="6">
        <v>55.33333333333335</v>
      </c>
      <c r="IW3537" s="1">
        <v>6.65</v>
      </c>
    </row>
    <row r="3538" spans="255:257" x14ac:dyDescent="0.2">
      <c r="IU3538" s="8">
        <v>39126</v>
      </c>
      <c r="IV3538" s="6">
        <v>65.680473372781066</v>
      </c>
      <c r="IW3538" s="1">
        <v>6.93</v>
      </c>
    </row>
    <row r="3539" spans="255:257" x14ac:dyDescent="0.2">
      <c r="IU3539" s="8">
        <v>39127</v>
      </c>
      <c r="IV3539" s="6">
        <v>61.325966850828749</v>
      </c>
      <c r="IW3539" s="1">
        <v>6.65</v>
      </c>
    </row>
    <row r="3540" spans="255:257" x14ac:dyDescent="0.2">
      <c r="IU3540" s="8">
        <v>39128</v>
      </c>
      <c r="IV3540" s="6">
        <v>53.333333333333343</v>
      </c>
      <c r="IW3540" s="1">
        <v>6.51</v>
      </c>
    </row>
    <row r="3541" spans="255:257" x14ac:dyDescent="0.2">
      <c r="IU3541" s="8">
        <v>39129</v>
      </c>
      <c r="IV3541" s="6">
        <v>57.692307692307686</v>
      </c>
      <c r="IW3541" s="1">
        <v>6.6</v>
      </c>
    </row>
    <row r="3542" spans="255:257" x14ac:dyDescent="0.2">
      <c r="IU3542" s="8">
        <v>39133</v>
      </c>
      <c r="IV3542" s="6">
        <v>51.250000000000007</v>
      </c>
      <c r="IW3542" s="1">
        <v>6.59</v>
      </c>
    </row>
    <row r="3543" spans="255:257" x14ac:dyDescent="0.2">
      <c r="IU3543" s="8">
        <v>39134</v>
      </c>
      <c r="IV3543" s="6">
        <v>54.037267080745337</v>
      </c>
      <c r="IW3543" s="1">
        <v>6.64</v>
      </c>
    </row>
    <row r="3544" spans="255:257" x14ac:dyDescent="0.2">
      <c r="IU3544" s="8">
        <v>39135</v>
      </c>
      <c r="IV3544" s="6">
        <v>62.702702702702709</v>
      </c>
      <c r="IW3544" s="1">
        <v>6.93</v>
      </c>
    </row>
    <row r="3545" spans="255:257" x14ac:dyDescent="0.2">
      <c r="IU3545" s="8">
        <v>39136</v>
      </c>
      <c r="IV3545" s="6">
        <v>61.37566137566138</v>
      </c>
      <c r="IW3545" s="1">
        <v>6.84</v>
      </c>
    </row>
    <row r="3546" spans="255:257" x14ac:dyDescent="0.2">
      <c r="IU3546" s="8">
        <v>39139</v>
      </c>
      <c r="IV3546" s="6">
        <v>61.702127659574494</v>
      </c>
      <c r="IW3546" s="1">
        <v>6.82</v>
      </c>
    </row>
    <row r="3547" spans="255:257" x14ac:dyDescent="0.2">
      <c r="IU3547" s="8">
        <v>39140</v>
      </c>
      <c r="IV3547" s="6">
        <v>51.428571428571423</v>
      </c>
      <c r="IW3547" s="1">
        <v>6.52</v>
      </c>
    </row>
    <row r="3548" spans="255:257" x14ac:dyDescent="0.2">
      <c r="IU3548" s="8">
        <v>39141</v>
      </c>
      <c r="IV3548" s="6">
        <v>50.943396226415089</v>
      </c>
      <c r="IW3548" s="1">
        <v>6.42</v>
      </c>
    </row>
    <row r="3549" spans="255:257" x14ac:dyDescent="0.2">
      <c r="IU3549" s="8">
        <v>39142</v>
      </c>
      <c r="IV3549" s="6">
        <v>45.273631840796028</v>
      </c>
      <c r="IW3549" s="1">
        <v>6.36</v>
      </c>
    </row>
    <row r="3550" spans="255:257" x14ac:dyDescent="0.2">
      <c r="IU3550" s="8">
        <v>39143</v>
      </c>
      <c r="IV3550" s="6">
        <v>34.299516908212539</v>
      </c>
      <c r="IW3550" s="1">
        <v>6.1</v>
      </c>
    </row>
    <row r="3551" spans="255:257" x14ac:dyDescent="0.2">
      <c r="IU3551" s="8">
        <v>39146</v>
      </c>
      <c r="IV3551" s="6">
        <v>29.707112970711265</v>
      </c>
      <c r="IW3551" s="1">
        <v>5.68</v>
      </c>
    </row>
    <row r="3552" spans="255:257" x14ac:dyDescent="0.2">
      <c r="IU3552" s="8">
        <v>39147</v>
      </c>
      <c r="IV3552" s="6">
        <v>21.495327102803728</v>
      </c>
      <c r="IW3552" s="1">
        <v>5.71</v>
      </c>
    </row>
    <row r="3553" spans="255:257" x14ac:dyDescent="0.2">
      <c r="IU3553" s="8">
        <v>39148</v>
      </c>
      <c r="IV3553" s="6">
        <v>25.925925925925924</v>
      </c>
      <c r="IW3553" s="1">
        <v>5.74</v>
      </c>
    </row>
    <row r="3554" spans="255:257" x14ac:dyDescent="0.2">
      <c r="IU3554" s="8">
        <v>39149</v>
      </c>
      <c r="IV3554" s="6">
        <v>23.004694835680766</v>
      </c>
      <c r="IW3554" s="1">
        <v>5.36</v>
      </c>
    </row>
    <row r="3555" spans="255:257" x14ac:dyDescent="0.2">
      <c r="IU3555" s="8">
        <v>39150</v>
      </c>
      <c r="IV3555" s="6">
        <v>18.691588785046733</v>
      </c>
      <c r="IW3555" s="1">
        <v>5.26</v>
      </c>
    </row>
    <row r="3556" spans="255:257" x14ac:dyDescent="0.2">
      <c r="IU3556" s="8">
        <v>39153</v>
      </c>
      <c r="IV3556" s="6">
        <v>17.094017094017104</v>
      </c>
      <c r="IW3556" s="1">
        <v>5.05</v>
      </c>
    </row>
    <row r="3557" spans="255:257" x14ac:dyDescent="0.2">
      <c r="IU3557" s="8">
        <v>39154</v>
      </c>
      <c r="IV3557" s="6">
        <v>14.000000000000028</v>
      </c>
      <c r="IW3557" s="1">
        <v>4.84</v>
      </c>
    </row>
    <row r="3558" spans="255:257" x14ac:dyDescent="0.2">
      <c r="IU3558" s="8">
        <v>39155</v>
      </c>
      <c r="IV3558" s="6">
        <v>2.6086956521739211</v>
      </c>
      <c r="IW3558" s="1">
        <v>4.75</v>
      </c>
    </row>
    <row r="3559" spans="255:257" x14ac:dyDescent="0.2">
      <c r="IU3559" s="8">
        <v>39156</v>
      </c>
      <c r="IV3559" s="6">
        <v>2.6431718061674161</v>
      </c>
      <c r="IW3559" s="1">
        <v>4.6900000000000004</v>
      </c>
    </row>
    <row r="3560" spans="255:257" x14ac:dyDescent="0.2">
      <c r="IU3560" s="8">
        <v>39157</v>
      </c>
      <c r="IV3560" s="6">
        <v>2.5751072961373609</v>
      </c>
      <c r="IW3560" s="1">
        <v>4.6100000000000003</v>
      </c>
    </row>
    <row r="3561" spans="255:257" x14ac:dyDescent="0.2">
      <c r="IU3561" s="8">
        <v>39160</v>
      </c>
      <c r="IV3561" s="6">
        <v>14.347826086956516</v>
      </c>
      <c r="IW3561" s="1">
        <v>4.88</v>
      </c>
    </row>
    <row r="3562" spans="255:257" x14ac:dyDescent="0.2">
      <c r="IU3562" s="8">
        <v>39161</v>
      </c>
      <c r="IV3562" s="6">
        <v>18.695652173913061</v>
      </c>
      <c r="IW3562" s="1">
        <v>4.9800000000000004</v>
      </c>
    </row>
    <row r="3563" spans="255:257" x14ac:dyDescent="0.2">
      <c r="IU3563" s="8">
        <v>39162</v>
      </c>
      <c r="IV3563" s="6">
        <v>23.305084745762699</v>
      </c>
      <c r="IW3563" s="1">
        <v>5.0999999999999996</v>
      </c>
    </row>
    <row r="3564" spans="255:257" x14ac:dyDescent="0.2">
      <c r="IU3564" s="8">
        <v>39163</v>
      </c>
      <c r="IV3564" s="6">
        <v>29.864253393665166</v>
      </c>
      <c r="IW3564" s="1">
        <v>5.21</v>
      </c>
    </row>
    <row r="3565" spans="255:257" x14ac:dyDescent="0.2">
      <c r="IU3565" s="8">
        <v>39164</v>
      </c>
      <c r="IV3565" s="6">
        <v>35.869565217391312</v>
      </c>
      <c r="IW3565" s="1">
        <v>5.16</v>
      </c>
    </row>
    <row r="3566" spans="255:257" x14ac:dyDescent="0.2">
      <c r="IU3566" s="8">
        <v>39167</v>
      </c>
      <c r="IV3566" s="6">
        <v>36.559139784946225</v>
      </c>
      <c r="IW3566" s="1">
        <v>5.21</v>
      </c>
    </row>
    <row r="3567" spans="255:257" x14ac:dyDescent="0.2">
      <c r="IU3567" s="8">
        <v>39168</v>
      </c>
      <c r="IV3567" s="6">
        <v>32.499999999999986</v>
      </c>
      <c r="IW3567" s="1">
        <v>5.04</v>
      </c>
    </row>
    <row r="3568" spans="255:257" x14ac:dyDescent="0.2">
      <c r="IU3568" s="8">
        <v>39169</v>
      </c>
      <c r="IV3568" s="6">
        <v>45.810055865921775</v>
      </c>
      <c r="IW3568" s="1">
        <v>5.21</v>
      </c>
    </row>
    <row r="3569" spans="255:257" x14ac:dyDescent="0.2">
      <c r="IU3569" s="8">
        <v>39170</v>
      </c>
      <c r="IV3569" s="6">
        <v>48.823529411764703</v>
      </c>
      <c r="IW3569" s="1">
        <v>5.22</v>
      </c>
    </row>
    <row r="3570" spans="255:257" x14ac:dyDescent="0.2">
      <c r="IU3570" s="8">
        <v>39171</v>
      </c>
      <c r="IV3570" s="6">
        <v>54.248366013071902</v>
      </c>
      <c r="IW3570" s="1">
        <v>5.18</v>
      </c>
    </row>
    <row r="3571" spans="255:257" x14ac:dyDescent="0.2">
      <c r="IU3571" s="8">
        <v>39174</v>
      </c>
      <c r="IV3571" s="6">
        <v>57.638888888888886</v>
      </c>
      <c r="IW3571" s="1">
        <v>5.0599999999999996</v>
      </c>
    </row>
    <row r="3572" spans="255:257" x14ac:dyDescent="0.2">
      <c r="IU3572" s="8">
        <v>39175</v>
      </c>
      <c r="IV3572" s="6">
        <v>61.029411764705884</v>
      </c>
      <c r="IW3572" s="1">
        <v>5.05</v>
      </c>
    </row>
    <row r="3573" spans="255:257" x14ac:dyDescent="0.2">
      <c r="IU3573" s="8">
        <v>39176</v>
      </c>
      <c r="IV3573" s="6">
        <v>61.940298507462671</v>
      </c>
      <c r="IW3573" s="1">
        <v>5.01</v>
      </c>
    </row>
    <row r="3574" spans="255:257" x14ac:dyDescent="0.2">
      <c r="IU3574" s="8">
        <v>39177</v>
      </c>
      <c r="IV3574" s="6">
        <v>65.873015873015873</v>
      </c>
      <c r="IW3574" s="1">
        <v>5.01</v>
      </c>
    </row>
    <row r="3575" spans="255:257" x14ac:dyDescent="0.2">
      <c r="IU3575" s="8">
        <v>39181</v>
      </c>
      <c r="IV3575" s="6">
        <v>65.040650406504071</v>
      </c>
      <c r="IW3575" s="1">
        <v>5.25</v>
      </c>
    </row>
    <row r="3576" spans="255:257" x14ac:dyDescent="0.2">
      <c r="IU3576" s="8">
        <v>39182</v>
      </c>
      <c r="IV3576" s="6">
        <v>71.523178807947019</v>
      </c>
      <c r="IW3576" s="1">
        <v>5.63</v>
      </c>
    </row>
    <row r="3577" spans="255:257" x14ac:dyDescent="0.2">
      <c r="IU3577" s="8">
        <v>39183</v>
      </c>
      <c r="IV3577" s="6">
        <v>63.157894736842117</v>
      </c>
      <c r="IW3577" s="1">
        <v>5.5</v>
      </c>
    </row>
    <row r="3578" spans="255:257" x14ac:dyDescent="0.2">
      <c r="IU3578" s="8">
        <v>39184</v>
      </c>
      <c r="IV3578" s="6">
        <v>63.636363636363633</v>
      </c>
      <c r="IW3578" s="1">
        <v>5.63</v>
      </c>
    </row>
    <row r="3579" spans="255:257" x14ac:dyDescent="0.2">
      <c r="IU3579" s="8">
        <v>39185</v>
      </c>
      <c r="IV3579" s="6">
        <v>70</v>
      </c>
      <c r="IW3579" s="1">
        <v>5.84</v>
      </c>
    </row>
    <row r="3580" spans="255:257" x14ac:dyDescent="0.2">
      <c r="IU3580" s="8">
        <v>39188</v>
      </c>
      <c r="IV3580" s="6">
        <v>65.895953757225428</v>
      </c>
      <c r="IW3580" s="1">
        <v>5.76</v>
      </c>
    </row>
    <row r="3581" spans="255:257" x14ac:dyDescent="0.2">
      <c r="IU3581" s="8">
        <v>39189</v>
      </c>
      <c r="IV3581" s="6">
        <v>63.687150837988838</v>
      </c>
      <c r="IW3581" s="1">
        <v>5.53</v>
      </c>
    </row>
    <row r="3582" spans="255:257" x14ac:dyDescent="0.2">
      <c r="IU3582" s="8">
        <v>39190</v>
      </c>
      <c r="IV3582" s="6">
        <v>57.396449704142015</v>
      </c>
      <c r="IW3582" s="1">
        <v>5.46</v>
      </c>
    </row>
    <row r="3583" spans="255:257" x14ac:dyDescent="0.2">
      <c r="IU3583" s="8">
        <v>39191</v>
      </c>
      <c r="IV3583" s="6">
        <v>52.173913043478258</v>
      </c>
      <c r="IW3583" s="1">
        <v>5.3</v>
      </c>
    </row>
    <row r="3584" spans="255:257" x14ac:dyDescent="0.2">
      <c r="IU3584" s="8">
        <v>39192</v>
      </c>
      <c r="IV3584" s="6">
        <v>60.377358490566046</v>
      </c>
      <c r="IW3584" s="1">
        <v>5.62</v>
      </c>
    </row>
    <row r="3585" spans="255:257" x14ac:dyDescent="0.2">
      <c r="IU3585" s="8">
        <v>39195</v>
      </c>
      <c r="IV3585" s="6">
        <v>66.972477064220186</v>
      </c>
      <c r="IW3585" s="1">
        <v>5.8</v>
      </c>
    </row>
    <row r="3586" spans="255:257" x14ac:dyDescent="0.2">
      <c r="IU3586" s="8">
        <v>39196</v>
      </c>
      <c r="IV3586" s="6">
        <v>62.931034482758641</v>
      </c>
      <c r="IW3586" s="1">
        <v>5.65</v>
      </c>
    </row>
    <row r="3587" spans="255:257" x14ac:dyDescent="0.2">
      <c r="IU3587" s="8">
        <v>39197</v>
      </c>
      <c r="IV3587" s="6">
        <v>64.035087719298261</v>
      </c>
      <c r="IW3587" s="1">
        <v>5.65</v>
      </c>
    </row>
    <row r="3588" spans="255:257" x14ac:dyDescent="0.2">
      <c r="IU3588" s="8">
        <v>39198</v>
      </c>
      <c r="IV3588" s="6">
        <v>61.344537815126053</v>
      </c>
      <c r="IW3588" s="1">
        <v>5.55</v>
      </c>
    </row>
    <row r="3589" spans="255:257" x14ac:dyDescent="0.2">
      <c r="IU3589" s="8">
        <v>39199</v>
      </c>
      <c r="IV3589" s="6">
        <v>57.009345794392516</v>
      </c>
      <c r="IW3589" s="1">
        <v>5.55</v>
      </c>
    </row>
    <row r="3590" spans="255:257" x14ac:dyDescent="0.2">
      <c r="IU3590" s="8">
        <v>39202</v>
      </c>
      <c r="IV3590" s="6">
        <v>43.979057591623047</v>
      </c>
      <c r="IW3590" s="1">
        <v>5.4</v>
      </c>
    </row>
    <row r="3591" spans="255:257" x14ac:dyDescent="0.2">
      <c r="IU3591" s="8">
        <v>39203</v>
      </c>
      <c r="IV3591" s="6">
        <v>43.298969072164951</v>
      </c>
      <c r="IW3591" s="1">
        <v>5.24</v>
      </c>
    </row>
    <row r="3592" spans="255:257" x14ac:dyDescent="0.2">
      <c r="IU3592" s="8">
        <v>39204</v>
      </c>
      <c r="IV3592" s="6">
        <v>44.162436548223369</v>
      </c>
      <c r="IW3592" s="1">
        <v>5.4</v>
      </c>
    </row>
    <row r="3593" spans="255:257" x14ac:dyDescent="0.2">
      <c r="IU3593" s="8">
        <v>39205</v>
      </c>
      <c r="IV3593" s="6">
        <v>34.920634920634924</v>
      </c>
      <c r="IW3593" s="1">
        <v>5.27</v>
      </c>
    </row>
    <row r="3594" spans="255:257" x14ac:dyDescent="0.2">
      <c r="IU3594" s="8">
        <v>39206</v>
      </c>
      <c r="IV3594" s="6">
        <v>44.711538461538467</v>
      </c>
      <c r="IW3594" s="1">
        <v>5.54</v>
      </c>
    </row>
    <row r="3595" spans="255:257" x14ac:dyDescent="0.2">
      <c r="IU3595" s="8">
        <v>39209</v>
      </c>
      <c r="IV3595" s="6">
        <v>51.063829787234049</v>
      </c>
      <c r="IW3595" s="1">
        <v>5.57</v>
      </c>
    </row>
    <row r="3596" spans="255:257" x14ac:dyDescent="0.2">
      <c r="IU3596" s="8">
        <v>39210</v>
      </c>
      <c r="IV3596" s="6">
        <v>50.526315789473699</v>
      </c>
      <c r="IW3596" s="1">
        <v>5.48</v>
      </c>
    </row>
    <row r="3597" spans="255:257" x14ac:dyDescent="0.2">
      <c r="IU3597" s="8">
        <v>39211</v>
      </c>
      <c r="IV3597" s="6">
        <v>60.000000000000014</v>
      </c>
      <c r="IW3597" s="1">
        <v>5.69</v>
      </c>
    </row>
    <row r="3598" spans="255:257" x14ac:dyDescent="0.2">
      <c r="IU3598" s="8">
        <v>39212</v>
      </c>
      <c r="IV3598" s="6">
        <v>41.666666666666671</v>
      </c>
      <c r="IW3598" s="1">
        <v>5.28</v>
      </c>
    </row>
    <row r="3599" spans="255:257" x14ac:dyDescent="0.2">
      <c r="IU3599" s="8">
        <v>39213</v>
      </c>
      <c r="IV3599" s="6">
        <v>37.696335078534041</v>
      </c>
      <c r="IW3599" s="1">
        <v>5.33</v>
      </c>
    </row>
    <row r="3600" spans="255:257" x14ac:dyDescent="0.2">
      <c r="IU3600" s="8">
        <v>39216</v>
      </c>
      <c r="IV3600" s="6">
        <v>40.223463687150833</v>
      </c>
      <c r="IW3600" s="1">
        <v>5.3</v>
      </c>
    </row>
    <row r="3601" spans="255:257" x14ac:dyDescent="0.2">
      <c r="IU3601" s="8">
        <v>39217</v>
      </c>
      <c r="IV3601" s="6">
        <v>35.643564356435661</v>
      </c>
      <c r="IW3601" s="1">
        <v>5.07</v>
      </c>
    </row>
    <row r="3602" spans="255:257" x14ac:dyDescent="0.2">
      <c r="IU3602" s="8">
        <v>39218</v>
      </c>
      <c r="IV3602" s="6">
        <v>37.500000000000021</v>
      </c>
      <c r="IW3602" s="1">
        <v>5.07</v>
      </c>
    </row>
    <row r="3603" spans="255:257" x14ac:dyDescent="0.2">
      <c r="IU3603" s="8">
        <v>39219</v>
      </c>
      <c r="IV3603" s="6">
        <v>40.886699507389153</v>
      </c>
      <c r="IW3603" s="1">
        <v>5.18</v>
      </c>
    </row>
    <row r="3604" spans="255:257" x14ac:dyDescent="0.2">
      <c r="IU3604" s="8">
        <v>39220</v>
      </c>
      <c r="IV3604" s="6">
        <v>43.455497382198956</v>
      </c>
      <c r="IW3604" s="1">
        <v>5.15</v>
      </c>
    </row>
    <row r="3605" spans="255:257" x14ac:dyDescent="0.2">
      <c r="IU3605" s="8">
        <v>39223</v>
      </c>
      <c r="IV3605" s="6">
        <v>50.802139037433129</v>
      </c>
      <c r="IW3605" s="1">
        <v>5.27</v>
      </c>
    </row>
    <row r="3606" spans="255:257" x14ac:dyDescent="0.2">
      <c r="IU3606" s="8">
        <v>39224</v>
      </c>
      <c r="IV3606" s="6">
        <v>42.021276595744659</v>
      </c>
      <c r="IW3606" s="1">
        <v>5.0999999999999996</v>
      </c>
    </row>
    <row r="3607" spans="255:257" x14ac:dyDescent="0.2">
      <c r="IU3607" s="8">
        <v>39225</v>
      </c>
      <c r="IV3607" s="6">
        <v>45.762711864406789</v>
      </c>
      <c r="IW3607" s="1">
        <v>5.12</v>
      </c>
    </row>
    <row r="3608" spans="255:257" x14ac:dyDescent="0.2">
      <c r="IU3608" s="8">
        <v>39226</v>
      </c>
      <c r="IV3608" s="6">
        <v>33.128834355828204</v>
      </c>
      <c r="IW3608" s="1">
        <v>4.99</v>
      </c>
    </row>
    <row r="3609" spans="255:257" x14ac:dyDescent="0.2">
      <c r="IU3609" s="8">
        <v>39227</v>
      </c>
      <c r="IV3609" s="6">
        <v>31.874999999999972</v>
      </c>
      <c r="IW3609" s="1">
        <v>4.99</v>
      </c>
    </row>
    <row r="3610" spans="255:257" x14ac:dyDescent="0.2">
      <c r="IU3610" s="8">
        <v>39231</v>
      </c>
      <c r="IV3610" s="6">
        <v>33.552631578947356</v>
      </c>
      <c r="IW3610" s="1">
        <v>4.9800000000000004</v>
      </c>
    </row>
    <row r="3611" spans="255:257" x14ac:dyDescent="0.2">
      <c r="IU3611" s="8">
        <v>39232</v>
      </c>
      <c r="IV3611" s="6">
        <v>21.582733812949598</v>
      </c>
      <c r="IW3611" s="1">
        <v>4.9000000000000004</v>
      </c>
    </row>
    <row r="3612" spans="255:257" x14ac:dyDescent="0.2">
      <c r="IU3612" s="8">
        <v>39233</v>
      </c>
      <c r="IV3612" s="6">
        <v>27.52293577981645</v>
      </c>
      <c r="IW3612" s="1">
        <v>4.79</v>
      </c>
    </row>
    <row r="3613" spans="255:257" x14ac:dyDescent="0.2">
      <c r="IU3613" s="8">
        <v>39234</v>
      </c>
      <c r="IV3613" s="6">
        <v>28.828828828828819</v>
      </c>
      <c r="IW3613" s="1">
        <v>4.8600000000000003</v>
      </c>
    </row>
    <row r="3614" spans="255:257" x14ac:dyDescent="0.2">
      <c r="IU3614" s="8">
        <v>39237</v>
      </c>
      <c r="IV3614" s="6">
        <v>36.134453781512576</v>
      </c>
      <c r="IW3614" s="1">
        <v>4.97</v>
      </c>
    </row>
    <row r="3615" spans="255:257" x14ac:dyDescent="0.2">
      <c r="IU3615" s="8">
        <v>39238</v>
      </c>
      <c r="IV3615" s="6">
        <v>44.791666666666629</v>
      </c>
      <c r="IW3615" s="1">
        <v>4.97</v>
      </c>
    </row>
    <row r="3616" spans="255:257" x14ac:dyDescent="0.2">
      <c r="IU3616" s="8">
        <v>39239</v>
      </c>
      <c r="IV3616" s="6">
        <v>41.346153846153804</v>
      </c>
      <c r="IW3616" s="1">
        <v>4.8899999999999997</v>
      </c>
    </row>
    <row r="3617" spans="255:257" x14ac:dyDescent="0.2">
      <c r="IU3617" s="8">
        <v>39240</v>
      </c>
      <c r="IV3617" s="6">
        <v>31.06796116504853</v>
      </c>
      <c r="IW3617" s="1">
        <v>4.79</v>
      </c>
    </row>
    <row r="3618" spans="255:257" x14ac:dyDescent="0.2">
      <c r="IU3618" s="8">
        <v>39241</v>
      </c>
      <c r="IV3618" s="6">
        <v>33.980582524271838</v>
      </c>
      <c r="IW3618" s="1">
        <v>4.82</v>
      </c>
    </row>
    <row r="3619" spans="255:257" x14ac:dyDescent="0.2">
      <c r="IU3619" s="8">
        <v>39244</v>
      </c>
      <c r="IV3619" s="6">
        <v>22.772277227722796</v>
      </c>
      <c r="IW3619" s="1">
        <v>4.72</v>
      </c>
    </row>
    <row r="3620" spans="255:257" x14ac:dyDescent="0.2">
      <c r="IU3620" s="8">
        <v>39245</v>
      </c>
      <c r="IV3620" s="6">
        <v>24.468085106383015</v>
      </c>
      <c r="IW3620" s="1">
        <v>4.62</v>
      </c>
    </row>
    <row r="3621" spans="255:257" x14ac:dyDescent="0.2">
      <c r="IU3621" s="8">
        <v>39246</v>
      </c>
      <c r="IV3621" s="6">
        <v>27.551020408163239</v>
      </c>
      <c r="IW3621" s="1">
        <v>4.68</v>
      </c>
    </row>
    <row r="3622" spans="255:257" x14ac:dyDescent="0.2">
      <c r="IU3622" s="8">
        <v>39247</v>
      </c>
      <c r="IV3622" s="6">
        <v>38.297872340425492</v>
      </c>
      <c r="IW3622" s="1">
        <v>4.7699999999999996</v>
      </c>
    </row>
    <row r="3623" spans="255:257" x14ac:dyDescent="0.2">
      <c r="IU3623" s="8">
        <v>39248</v>
      </c>
      <c r="IV3623" s="6">
        <v>46.78899082568806</v>
      </c>
      <c r="IW3623" s="1">
        <v>4.92</v>
      </c>
    </row>
    <row r="3624" spans="255:257" x14ac:dyDescent="0.2">
      <c r="IU3624" s="8">
        <v>39251</v>
      </c>
      <c r="IV3624" s="6">
        <v>49.107142857142833</v>
      </c>
      <c r="IW3624" s="1">
        <v>4.96</v>
      </c>
    </row>
    <row r="3625" spans="255:257" x14ac:dyDescent="0.2">
      <c r="IU3625" s="8">
        <v>39252</v>
      </c>
      <c r="IV3625" s="6">
        <v>57.758620689655153</v>
      </c>
      <c r="IW3625" s="1">
        <v>5.08</v>
      </c>
    </row>
    <row r="3626" spans="255:257" x14ac:dyDescent="0.2">
      <c r="IU3626" s="8">
        <v>39253</v>
      </c>
      <c r="IV3626" s="6">
        <v>55.833333333333321</v>
      </c>
      <c r="IW3626" s="1">
        <v>4.93</v>
      </c>
    </row>
    <row r="3627" spans="255:257" x14ac:dyDescent="0.2">
      <c r="IU3627" s="8">
        <v>39254</v>
      </c>
      <c r="IV3627" s="6">
        <v>55.833333333333321</v>
      </c>
      <c r="IW3627" s="1">
        <v>5</v>
      </c>
    </row>
    <row r="3628" spans="255:257" x14ac:dyDescent="0.2">
      <c r="IU3628" s="8">
        <v>39255</v>
      </c>
      <c r="IV3628" s="6">
        <v>48.695652173913068</v>
      </c>
      <c r="IW3628" s="1">
        <v>4.9400000000000004</v>
      </c>
    </row>
    <row r="3629" spans="255:257" x14ac:dyDescent="0.2">
      <c r="IU3629" s="8">
        <v>39258</v>
      </c>
      <c r="IV3629" s="6">
        <v>48.275862068965516</v>
      </c>
      <c r="IW3629" s="1">
        <v>4.93</v>
      </c>
    </row>
    <row r="3630" spans="255:257" x14ac:dyDescent="0.2">
      <c r="IU3630" s="8">
        <v>39259</v>
      </c>
      <c r="IV3630" s="6">
        <v>46.666666666666664</v>
      </c>
      <c r="IW3630" s="1">
        <v>4.8099999999999996</v>
      </c>
    </row>
    <row r="3631" spans="255:257" x14ac:dyDescent="0.2">
      <c r="IU3631" s="8">
        <v>39260</v>
      </c>
      <c r="IV3631" s="6">
        <v>55.371900826446279</v>
      </c>
      <c r="IW3631" s="1">
        <v>4.92</v>
      </c>
    </row>
    <row r="3632" spans="255:257" x14ac:dyDescent="0.2">
      <c r="IU3632" s="8">
        <v>39261</v>
      </c>
      <c r="IV3632" s="6">
        <v>53.333333333333329</v>
      </c>
      <c r="IW3632" s="1">
        <v>4.9000000000000004</v>
      </c>
    </row>
    <row r="3633" spans="255:257" x14ac:dyDescent="0.2">
      <c r="IU3633" s="8">
        <v>39262</v>
      </c>
      <c r="IV3633" s="6">
        <v>54.700854700854713</v>
      </c>
      <c r="IW3633" s="1">
        <v>4.83</v>
      </c>
    </row>
    <row r="3634" spans="255:257" x14ac:dyDescent="0.2">
      <c r="IU3634" s="8">
        <v>39265</v>
      </c>
      <c r="IV3634" s="6">
        <v>64.462809917355344</v>
      </c>
      <c r="IW3634" s="1">
        <v>4.97</v>
      </c>
    </row>
    <row r="3635" spans="255:257" x14ac:dyDescent="0.2">
      <c r="IU3635" s="8">
        <v>39266</v>
      </c>
      <c r="IV3635" s="6">
        <v>63.559322033898297</v>
      </c>
      <c r="IW3635" s="1">
        <v>5</v>
      </c>
    </row>
    <row r="3636" spans="255:257" x14ac:dyDescent="0.2">
      <c r="IU3636" s="8">
        <v>39268</v>
      </c>
      <c r="IV3636" s="6">
        <v>55.932203389830526</v>
      </c>
      <c r="IW3636" s="1">
        <v>4.91</v>
      </c>
    </row>
    <row r="3637" spans="255:257" x14ac:dyDescent="0.2">
      <c r="IU3637" s="8">
        <v>39269</v>
      </c>
      <c r="IV3637" s="6">
        <v>50</v>
      </c>
      <c r="IW3637" s="1">
        <v>4.92</v>
      </c>
    </row>
    <row r="3638" spans="255:257" x14ac:dyDescent="0.2">
      <c r="IU3638" s="8">
        <v>39272</v>
      </c>
      <c r="IV3638" s="6">
        <v>52.293577981651367</v>
      </c>
      <c r="IW3638" s="1">
        <v>5.01</v>
      </c>
    </row>
    <row r="3639" spans="255:257" x14ac:dyDescent="0.2">
      <c r="IU3639" s="8">
        <v>39273</v>
      </c>
      <c r="IV3639" s="6">
        <v>49.01960784313723</v>
      </c>
      <c r="IW3639" s="1">
        <v>5.0599999999999996</v>
      </c>
    </row>
    <row r="3640" spans="255:257" x14ac:dyDescent="0.2">
      <c r="IU3640" s="8">
        <v>39274</v>
      </c>
      <c r="IV3640" s="6">
        <v>57.471264367816083</v>
      </c>
      <c r="IW3640" s="1">
        <v>5.0599999999999996</v>
      </c>
    </row>
    <row r="3641" spans="255:257" x14ac:dyDescent="0.2">
      <c r="IU3641" s="8">
        <v>39275</v>
      </c>
      <c r="IV3641" s="6">
        <v>53.749999999999972</v>
      </c>
      <c r="IW3641" s="1">
        <v>5.0599999999999996</v>
      </c>
    </row>
    <row r="3642" spans="255:257" x14ac:dyDescent="0.2">
      <c r="IU3642" s="8">
        <v>39276</v>
      </c>
      <c r="IV3642" s="6">
        <v>57.333333333333293</v>
      </c>
      <c r="IW3642" s="1">
        <v>5.05</v>
      </c>
    </row>
    <row r="3643" spans="255:257" x14ac:dyDescent="0.2">
      <c r="IU3643" s="8">
        <v>39279</v>
      </c>
      <c r="IV3643" s="6">
        <v>53.08641975308646</v>
      </c>
      <c r="IW3643" s="1">
        <v>4.9800000000000004</v>
      </c>
    </row>
    <row r="3644" spans="255:257" x14ac:dyDescent="0.2">
      <c r="IU3644" s="8">
        <v>39280</v>
      </c>
      <c r="IV3644" s="6">
        <v>64.383561643835662</v>
      </c>
      <c r="IW3644" s="1">
        <v>5.0199999999999996</v>
      </c>
    </row>
    <row r="3645" spans="255:257" x14ac:dyDescent="0.2">
      <c r="IU3645" s="8">
        <v>39281</v>
      </c>
      <c r="IV3645" s="6">
        <v>69.411764705882405</v>
      </c>
      <c r="IW3645" s="1">
        <v>5.25</v>
      </c>
    </row>
    <row r="3646" spans="255:257" x14ac:dyDescent="0.2">
      <c r="IU3646" s="8">
        <v>39282</v>
      </c>
      <c r="IV3646" s="6">
        <v>75.757575757575793</v>
      </c>
      <c r="IW3646" s="1">
        <v>5.41</v>
      </c>
    </row>
    <row r="3647" spans="255:257" x14ac:dyDescent="0.2">
      <c r="IU3647" s="8">
        <v>39283</v>
      </c>
      <c r="IV3647" s="6">
        <v>69.444444444444471</v>
      </c>
      <c r="IW3647" s="1">
        <v>5.25</v>
      </c>
    </row>
    <row r="3648" spans="255:257" x14ac:dyDescent="0.2">
      <c r="IU3648" s="8">
        <v>39286</v>
      </c>
      <c r="IV3648" s="6">
        <v>65.263157894736864</v>
      </c>
      <c r="IW3648" s="1">
        <v>5.26</v>
      </c>
    </row>
    <row r="3649" spans="255:257" x14ac:dyDescent="0.2">
      <c r="IU3649" s="8">
        <v>39287</v>
      </c>
      <c r="IV3649" s="6">
        <v>50.862068965517224</v>
      </c>
      <c r="IW3649" s="1">
        <v>5.0199999999999996</v>
      </c>
    </row>
    <row r="3650" spans="255:257" x14ac:dyDescent="0.2">
      <c r="IU3650" s="8">
        <v>39288</v>
      </c>
      <c r="IV3650" s="6">
        <v>55.963302752293579</v>
      </c>
      <c r="IW3650" s="1">
        <v>5.04</v>
      </c>
    </row>
    <row r="3651" spans="255:257" x14ac:dyDescent="0.2">
      <c r="IU3651" s="8">
        <v>39289</v>
      </c>
      <c r="IV3651" s="6">
        <v>48.000000000000007</v>
      </c>
      <c r="IW3651" s="1">
        <v>4.87</v>
      </c>
    </row>
    <row r="3652" spans="255:257" x14ac:dyDescent="0.2">
      <c r="IU3652" s="8">
        <v>39290</v>
      </c>
      <c r="IV3652" s="6">
        <v>40.15748031496063</v>
      </c>
      <c r="IW3652" s="1">
        <v>4.76</v>
      </c>
    </row>
    <row r="3653" spans="255:257" x14ac:dyDescent="0.2">
      <c r="IU3653" s="8">
        <v>39293</v>
      </c>
      <c r="IV3653" s="6">
        <v>36.220472440944896</v>
      </c>
      <c r="IW3653" s="1">
        <v>4.71</v>
      </c>
    </row>
    <row r="3654" spans="255:257" x14ac:dyDescent="0.2">
      <c r="IU3654" s="8">
        <v>39294</v>
      </c>
      <c r="IV3654" s="6">
        <v>38.63636363636364</v>
      </c>
      <c r="IW3654" s="1">
        <v>4.76</v>
      </c>
    </row>
    <row r="3655" spans="255:257" x14ac:dyDescent="0.2">
      <c r="IU3655" s="8">
        <v>39295</v>
      </c>
      <c r="IV3655" s="6">
        <v>40.000000000000007</v>
      </c>
      <c r="IW3655" s="1">
        <v>4.79</v>
      </c>
    </row>
    <row r="3656" spans="255:257" x14ac:dyDescent="0.2">
      <c r="IU3656" s="8">
        <v>39296</v>
      </c>
      <c r="IV3656" s="6">
        <v>41.605839416058416</v>
      </c>
      <c r="IW3656" s="1">
        <v>4.82</v>
      </c>
    </row>
    <row r="3657" spans="255:257" x14ac:dyDescent="0.2">
      <c r="IU3657" s="8">
        <v>39297</v>
      </c>
      <c r="IV3657" s="6">
        <v>38.513513513513495</v>
      </c>
      <c r="IW3657" s="1">
        <v>4.6399999999999997</v>
      </c>
    </row>
    <row r="3658" spans="255:257" x14ac:dyDescent="0.2">
      <c r="IU3658" s="8">
        <v>39300</v>
      </c>
      <c r="IV3658" s="6">
        <v>30.813953488372121</v>
      </c>
      <c r="IW3658" s="1">
        <v>4.3600000000000003</v>
      </c>
    </row>
    <row r="3659" spans="255:257" x14ac:dyDescent="0.2">
      <c r="IU3659" s="8">
        <v>39301</v>
      </c>
      <c r="IV3659" s="6">
        <v>19.607843137254932</v>
      </c>
      <c r="IW3659" s="1">
        <v>4.32</v>
      </c>
    </row>
    <row r="3660" spans="255:257" x14ac:dyDescent="0.2">
      <c r="IU3660" s="8">
        <v>39302</v>
      </c>
      <c r="IV3660" s="6">
        <v>9.7222222222222427</v>
      </c>
      <c r="IW3660" s="1">
        <v>4.25</v>
      </c>
    </row>
    <row r="3661" spans="255:257" x14ac:dyDescent="0.2">
      <c r="IU3661" s="8">
        <v>39303</v>
      </c>
      <c r="IV3661" s="6">
        <v>9.7222222222222427</v>
      </c>
      <c r="IW3661" s="1">
        <v>4.09</v>
      </c>
    </row>
    <row r="3662" spans="255:257" x14ac:dyDescent="0.2">
      <c r="IU3662" s="8">
        <v>39304</v>
      </c>
      <c r="IV3662" s="6">
        <v>18.238993710691858</v>
      </c>
      <c r="IW3662" s="1">
        <v>4.25</v>
      </c>
    </row>
    <row r="3663" spans="255:257" x14ac:dyDescent="0.2">
      <c r="IU3663" s="8">
        <v>39307</v>
      </c>
      <c r="IV3663" s="6">
        <v>18.954248366013118</v>
      </c>
      <c r="IW3663" s="1">
        <v>4.07</v>
      </c>
    </row>
    <row r="3664" spans="255:257" x14ac:dyDescent="0.2">
      <c r="IU3664" s="8">
        <v>39308</v>
      </c>
      <c r="IV3664" s="6">
        <v>17.64705882352942</v>
      </c>
      <c r="IW3664" s="1">
        <v>4.05</v>
      </c>
    </row>
    <row r="3665" spans="255:257" x14ac:dyDescent="0.2">
      <c r="IU3665" s="8">
        <v>39309</v>
      </c>
      <c r="IV3665" s="6">
        <v>18.000000000000014</v>
      </c>
      <c r="IW3665" s="1">
        <v>3.91</v>
      </c>
    </row>
    <row r="3666" spans="255:257" x14ac:dyDescent="0.2">
      <c r="IU3666" s="8">
        <v>39310</v>
      </c>
      <c r="IV3666" s="6">
        <v>18.881118881118894</v>
      </c>
      <c r="IW3666" s="1">
        <v>3.87</v>
      </c>
    </row>
    <row r="3667" spans="255:257" x14ac:dyDescent="0.2">
      <c r="IU3667" s="8">
        <v>39311</v>
      </c>
      <c r="IV3667" s="6">
        <v>19.148936170212778</v>
      </c>
      <c r="IW3667" s="1">
        <v>3.84</v>
      </c>
    </row>
    <row r="3668" spans="255:257" x14ac:dyDescent="0.2">
      <c r="IU3668" s="8">
        <v>39314</v>
      </c>
      <c r="IV3668" s="6">
        <v>16.176470588235318</v>
      </c>
      <c r="IW3668" s="1">
        <v>3.84</v>
      </c>
    </row>
    <row r="3669" spans="255:257" x14ac:dyDescent="0.2">
      <c r="IU3669" s="8">
        <v>39315</v>
      </c>
      <c r="IV3669" s="6">
        <v>13.669064748201464</v>
      </c>
      <c r="IW3669" s="1">
        <v>3.78</v>
      </c>
    </row>
    <row r="3670" spans="255:257" x14ac:dyDescent="0.2">
      <c r="IU3670" s="8">
        <v>39316</v>
      </c>
      <c r="IV3670" s="6">
        <v>13.043478260869577</v>
      </c>
      <c r="IW3670" s="1">
        <v>3.8</v>
      </c>
    </row>
    <row r="3671" spans="255:257" x14ac:dyDescent="0.2">
      <c r="IU3671" s="8">
        <v>39317</v>
      </c>
      <c r="IV3671" s="6">
        <v>13.636363636363654</v>
      </c>
      <c r="IW3671" s="1">
        <v>3.68</v>
      </c>
    </row>
    <row r="3672" spans="255:257" x14ac:dyDescent="0.2">
      <c r="IU3672" s="8">
        <v>39318</v>
      </c>
      <c r="IV3672" s="6">
        <v>22.522522522522507</v>
      </c>
      <c r="IW3672" s="1">
        <v>3.75</v>
      </c>
    </row>
    <row r="3673" spans="255:257" x14ac:dyDescent="0.2">
      <c r="IU3673" s="8">
        <v>39321</v>
      </c>
      <c r="IV3673" s="6">
        <v>22.522522522522507</v>
      </c>
      <c r="IW3673" s="1">
        <v>3.71</v>
      </c>
    </row>
    <row r="3674" spans="255:257" x14ac:dyDescent="0.2">
      <c r="IU3674" s="8">
        <v>39322</v>
      </c>
      <c r="IV3674" s="6">
        <v>23.36448598130842</v>
      </c>
      <c r="IW3674" s="1">
        <v>3.68</v>
      </c>
    </row>
    <row r="3675" spans="255:257" x14ac:dyDescent="0.2">
      <c r="IU3675" s="8">
        <v>39323</v>
      </c>
      <c r="IV3675" s="6">
        <v>35.294117647058826</v>
      </c>
      <c r="IW3675" s="1">
        <v>3.79</v>
      </c>
    </row>
    <row r="3676" spans="255:257" x14ac:dyDescent="0.2">
      <c r="IU3676" s="8">
        <v>39324</v>
      </c>
      <c r="IV3676" s="6">
        <v>24.137931034482733</v>
      </c>
      <c r="IW3676" s="1">
        <v>3.8</v>
      </c>
    </row>
    <row r="3677" spans="255:257" x14ac:dyDescent="0.2">
      <c r="IU3677" s="8">
        <v>39325</v>
      </c>
      <c r="IV3677" s="6">
        <v>40.740740740740712</v>
      </c>
      <c r="IW3677" s="1">
        <v>3.92</v>
      </c>
    </row>
    <row r="3678" spans="255:257" x14ac:dyDescent="0.2">
      <c r="IU3678" s="8">
        <v>39329</v>
      </c>
      <c r="IV3678" s="6">
        <v>39.759036144578303</v>
      </c>
      <c r="IW3678" s="1">
        <v>3.88</v>
      </c>
    </row>
    <row r="3679" spans="255:257" x14ac:dyDescent="0.2">
      <c r="IU3679" s="8">
        <v>39330</v>
      </c>
      <c r="IV3679" s="6">
        <v>40.243902439024374</v>
      </c>
      <c r="IW3679" s="1">
        <v>3.75</v>
      </c>
    </row>
    <row r="3680" spans="255:257" x14ac:dyDescent="0.2">
      <c r="IU3680" s="8">
        <v>39331</v>
      </c>
      <c r="IV3680" s="6">
        <v>46.428571428571416</v>
      </c>
      <c r="IW3680" s="1">
        <v>3.81</v>
      </c>
    </row>
    <row r="3681" spans="255:257" x14ac:dyDescent="0.2">
      <c r="IU3681" s="8">
        <v>39332</v>
      </c>
      <c r="IV3681" s="6">
        <v>43.333333333333343</v>
      </c>
      <c r="IW3681" s="1">
        <v>3.72</v>
      </c>
    </row>
    <row r="3682" spans="255:257" x14ac:dyDescent="0.2">
      <c r="IU3682" s="8">
        <v>39335</v>
      </c>
      <c r="IV3682" s="6">
        <v>50.485436893203889</v>
      </c>
      <c r="IW3682" s="1">
        <v>3.85</v>
      </c>
    </row>
    <row r="3683" spans="255:257" x14ac:dyDescent="0.2">
      <c r="IU3683" s="8">
        <v>39336</v>
      </c>
      <c r="IV3683" s="6">
        <v>62.809917355371915</v>
      </c>
      <c r="IW3683" s="1">
        <v>4.09</v>
      </c>
    </row>
    <row r="3684" spans="255:257" x14ac:dyDescent="0.2">
      <c r="IU3684" s="8">
        <v>39337</v>
      </c>
      <c r="IV3684" s="6">
        <v>66.666666666666686</v>
      </c>
      <c r="IW3684" s="1">
        <v>4.25</v>
      </c>
    </row>
    <row r="3685" spans="255:257" x14ac:dyDescent="0.2">
      <c r="IU3685" s="8">
        <v>39338</v>
      </c>
      <c r="IV3685" s="6">
        <v>70.312500000000014</v>
      </c>
      <c r="IW3685" s="1">
        <v>4.2</v>
      </c>
    </row>
    <row r="3686" spans="255:257" x14ac:dyDescent="0.2">
      <c r="IU3686" s="8">
        <v>39339</v>
      </c>
      <c r="IV3686" s="6">
        <v>68.852459016393453</v>
      </c>
      <c r="IW3686" s="1">
        <v>4.21</v>
      </c>
    </row>
    <row r="3687" spans="255:257" x14ac:dyDescent="0.2">
      <c r="IU3687" s="8">
        <v>39342</v>
      </c>
      <c r="IV3687" s="6">
        <v>75.000000000000014</v>
      </c>
      <c r="IW3687" s="1">
        <v>4.3899999999999997</v>
      </c>
    </row>
    <row r="3688" spans="255:257" x14ac:dyDescent="0.2">
      <c r="IU3688" s="8">
        <v>39343</v>
      </c>
      <c r="IV3688" s="6">
        <v>80.503144654088075</v>
      </c>
      <c r="IW3688" s="1">
        <v>4.6500000000000004</v>
      </c>
    </row>
    <row r="3689" spans="255:257" x14ac:dyDescent="0.2">
      <c r="IU3689" s="8">
        <v>39344</v>
      </c>
      <c r="IV3689" s="6">
        <v>81.547619047619065</v>
      </c>
      <c r="IW3689" s="1">
        <v>4.8499999999999996</v>
      </c>
    </row>
    <row r="3690" spans="255:257" x14ac:dyDescent="0.2">
      <c r="IU3690" s="8">
        <v>39345</v>
      </c>
      <c r="IV3690" s="6">
        <v>76.836158192090423</v>
      </c>
      <c r="IW3690" s="1">
        <v>4.75</v>
      </c>
    </row>
    <row r="3691" spans="255:257" x14ac:dyDescent="0.2">
      <c r="IU3691" s="8">
        <v>39346</v>
      </c>
      <c r="IV3691" s="6">
        <v>76.436781609195421</v>
      </c>
      <c r="IW3691" s="1">
        <v>4.84</v>
      </c>
    </row>
    <row r="3692" spans="255:257" x14ac:dyDescent="0.2">
      <c r="IU3692" s="8">
        <v>39349</v>
      </c>
      <c r="IV3692" s="6">
        <v>69.270833333333357</v>
      </c>
      <c r="IW3692" s="1">
        <v>4.62</v>
      </c>
    </row>
    <row r="3693" spans="255:257" x14ac:dyDescent="0.2">
      <c r="IU3693" s="8">
        <v>39350</v>
      </c>
      <c r="IV3693" s="6">
        <v>71.891891891891902</v>
      </c>
      <c r="IW3693" s="1">
        <v>4.5599999999999996</v>
      </c>
    </row>
    <row r="3694" spans="255:257" x14ac:dyDescent="0.2">
      <c r="IU3694" s="8">
        <v>39351</v>
      </c>
      <c r="IV3694" s="6">
        <v>72.486772486772509</v>
      </c>
      <c r="IW3694" s="1">
        <v>4.66</v>
      </c>
    </row>
    <row r="3695" spans="255:257" x14ac:dyDescent="0.2">
      <c r="IU3695" s="8">
        <v>39352</v>
      </c>
      <c r="IV3695" s="6">
        <v>74.456521739130437</v>
      </c>
      <c r="IW3695" s="1">
        <v>4.62</v>
      </c>
    </row>
    <row r="3696" spans="255:257" x14ac:dyDescent="0.2">
      <c r="IU3696" s="8">
        <v>39353</v>
      </c>
      <c r="IV3696" s="6">
        <v>70.454545454545467</v>
      </c>
      <c r="IW3696" s="1">
        <v>4.57</v>
      </c>
    </row>
    <row r="3697" spans="255:257" x14ac:dyDescent="0.2">
      <c r="IU3697" s="8">
        <v>39356</v>
      </c>
      <c r="IV3697" s="6">
        <v>69.942196531791922</v>
      </c>
      <c r="IW3697" s="1">
        <v>4.78</v>
      </c>
    </row>
    <row r="3698" spans="255:257" x14ac:dyDescent="0.2">
      <c r="IU3698" s="8">
        <v>39357</v>
      </c>
      <c r="IV3698" s="6">
        <v>69.230769230769255</v>
      </c>
      <c r="IW3698" s="1">
        <v>4.9000000000000004</v>
      </c>
    </row>
    <row r="3699" spans="255:257" x14ac:dyDescent="0.2">
      <c r="IU3699" s="8">
        <v>39358</v>
      </c>
      <c r="IV3699" s="6">
        <v>64.285714285714278</v>
      </c>
      <c r="IW3699" s="1">
        <v>4.72</v>
      </c>
    </row>
    <row r="3700" spans="255:257" x14ac:dyDescent="0.2">
      <c r="IU3700" s="8">
        <v>39359</v>
      </c>
      <c r="IV3700" s="6">
        <v>64.480874316939889</v>
      </c>
      <c r="IW3700" s="1">
        <v>4.74</v>
      </c>
    </row>
    <row r="3701" spans="255:257" x14ac:dyDescent="0.2">
      <c r="IU3701" s="8">
        <v>39360</v>
      </c>
      <c r="IV3701" s="6">
        <v>61.309523809523803</v>
      </c>
      <c r="IW3701" s="1">
        <v>4.7699999999999996</v>
      </c>
    </row>
    <row r="3702" spans="255:257" x14ac:dyDescent="0.2">
      <c r="IU3702" s="8">
        <v>39363</v>
      </c>
      <c r="IV3702" s="6">
        <v>51.677852348993284</v>
      </c>
      <c r="IW3702" s="1">
        <v>4.7</v>
      </c>
    </row>
    <row r="3703" spans="255:257" x14ac:dyDescent="0.2">
      <c r="IU3703" s="8">
        <v>39364</v>
      </c>
      <c r="IV3703" s="6">
        <v>50</v>
      </c>
      <c r="IW3703" s="1">
        <v>4.8499999999999996</v>
      </c>
    </row>
    <row r="3704" spans="255:257" x14ac:dyDescent="0.2">
      <c r="IU3704" s="8">
        <v>39365</v>
      </c>
      <c r="IV3704" s="6">
        <v>50.349650349650339</v>
      </c>
      <c r="IW3704" s="1">
        <v>4.76</v>
      </c>
    </row>
    <row r="3705" spans="255:257" x14ac:dyDescent="0.2">
      <c r="IU3705" s="8">
        <v>39366</v>
      </c>
      <c r="IV3705" s="6">
        <v>45.652173913043477</v>
      </c>
      <c r="IW3705" s="1">
        <v>4.72</v>
      </c>
    </row>
    <row r="3706" spans="255:257" x14ac:dyDescent="0.2">
      <c r="IU3706" s="8">
        <v>39367</v>
      </c>
      <c r="IV3706" s="6">
        <v>54.700854700854713</v>
      </c>
      <c r="IW3706" s="1">
        <v>4.7300000000000004</v>
      </c>
    </row>
    <row r="3707" spans="255:257" x14ac:dyDescent="0.2">
      <c r="IU3707" s="8">
        <v>39370</v>
      </c>
      <c r="IV3707" s="6">
        <v>58.407079646017721</v>
      </c>
      <c r="IW3707" s="1">
        <v>4.75</v>
      </c>
    </row>
    <row r="3708" spans="255:257" x14ac:dyDescent="0.2">
      <c r="IU3708" s="8">
        <v>39371</v>
      </c>
      <c r="IV3708" s="6">
        <v>56.074766355140191</v>
      </c>
      <c r="IW3708" s="1">
        <v>4.79</v>
      </c>
    </row>
    <row r="3709" spans="255:257" x14ac:dyDescent="0.2">
      <c r="IU3709" s="8">
        <v>39372</v>
      </c>
      <c r="IV3709" s="6">
        <v>58.252427184466015</v>
      </c>
      <c r="IW3709" s="1">
        <v>4.79</v>
      </c>
    </row>
    <row r="3710" spans="255:257" x14ac:dyDescent="0.2">
      <c r="IU3710" s="8">
        <v>39373</v>
      </c>
      <c r="IV3710" s="6">
        <v>61.616161616161598</v>
      </c>
      <c r="IW3710" s="1">
        <v>4.8</v>
      </c>
    </row>
    <row r="3711" spans="255:257" x14ac:dyDescent="0.2">
      <c r="IU3711" s="8">
        <v>39374</v>
      </c>
      <c r="IV3711" s="6">
        <v>45.454545454545446</v>
      </c>
      <c r="IW3711" s="1">
        <v>4.7</v>
      </c>
    </row>
    <row r="3712" spans="255:257" x14ac:dyDescent="0.2">
      <c r="IU3712" s="8">
        <v>39377</v>
      </c>
      <c r="IV3712" s="6">
        <v>35.443037974683506</v>
      </c>
      <c r="IW3712" s="1">
        <v>4.67</v>
      </c>
    </row>
    <row r="3713" spans="255:257" x14ac:dyDescent="0.2">
      <c r="IU3713" s="8">
        <v>39378</v>
      </c>
      <c r="IV3713" s="6">
        <v>50.74626865671646</v>
      </c>
      <c r="IW3713" s="1">
        <v>4.7300000000000004</v>
      </c>
    </row>
    <row r="3714" spans="255:257" x14ac:dyDescent="0.2">
      <c r="IU3714" s="8">
        <v>39379</v>
      </c>
      <c r="IV3714" s="6">
        <v>49.230769230769241</v>
      </c>
      <c r="IW3714" s="1">
        <v>4.7300000000000004</v>
      </c>
    </row>
    <row r="3715" spans="255:257" x14ac:dyDescent="0.2">
      <c r="IU3715" s="8">
        <v>39380</v>
      </c>
      <c r="IV3715" s="6">
        <v>49.230769230769241</v>
      </c>
      <c r="IW3715" s="1">
        <v>4.76</v>
      </c>
    </row>
    <row r="3716" spans="255:257" x14ac:dyDescent="0.2">
      <c r="IU3716" s="8">
        <v>39381</v>
      </c>
      <c r="IV3716" s="6">
        <v>57.377049180327866</v>
      </c>
      <c r="IW3716" s="1">
        <v>4.79</v>
      </c>
    </row>
    <row r="3717" spans="255:257" x14ac:dyDescent="0.2">
      <c r="IU3717" s="8">
        <v>39384</v>
      </c>
      <c r="IV3717" s="6">
        <v>58.730158730158763</v>
      </c>
      <c r="IW3717" s="1">
        <v>4.96</v>
      </c>
    </row>
    <row r="3718" spans="255:257" x14ac:dyDescent="0.2">
      <c r="IU3718" s="8">
        <v>39385</v>
      </c>
      <c r="IV3718" s="6">
        <v>70.175438596491261</v>
      </c>
      <c r="IW3718" s="1">
        <v>4.99</v>
      </c>
    </row>
    <row r="3719" spans="255:257" x14ac:dyDescent="0.2">
      <c r="IU3719" s="8">
        <v>39386</v>
      </c>
      <c r="IV3719" s="6">
        <v>79.032258064516157</v>
      </c>
      <c r="IW3719" s="1">
        <v>5.08</v>
      </c>
    </row>
    <row r="3720" spans="255:257" x14ac:dyDescent="0.2">
      <c r="IU3720" s="8">
        <v>39387</v>
      </c>
      <c r="IV3720" s="6">
        <v>54.545454545454497</v>
      </c>
      <c r="IW3720" s="1">
        <v>4.8099999999999996</v>
      </c>
    </row>
    <row r="3721" spans="255:257" x14ac:dyDescent="0.2">
      <c r="IU3721" s="8">
        <v>39388</v>
      </c>
      <c r="IV3721" s="6">
        <v>54.022988505747144</v>
      </c>
      <c r="IW3721" s="1">
        <v>4.82</v>
      </c>
    </row>
    <row r="3722" spans="255:257" x14ac:dyDescent="0.2">
      <c r="IU3722" s="8">
        <v>39391</v>
      </c>
      <c r="IV3722" s="6">
        <v>45.26315789473685</v>
      </c>
      <c r="IW3722" s="1">
        <v>4.7</v>
      </c>
    </row>
    <row r="3723" spans="255:257" x14ac:dyDescent="0.2">
      <c r="IU3723" s="8">
        <v>39392</v>
      </c>
      <c r="IV3723" s="6">
        <v>51.401869158878512</v>
      </c>
      <c r="IW3723" s="1">
        <v>4.82</v>
      </c>
    </row>
    <row r="3724" spans="255:257" x14ac:dyDescent="0.2">
      <c r="IU3724" s="8">
        <v>39393</v>
      </c>
      <c r="IV3724" s="6">
        <v>44.262295081967238</v>
      </c>
      <c r="IW3724" s="1">
        <v>4.66</v>
      </c>
    </row>
    <row r="3725" spans="255:257" x14ac:dyDescent="0.2">
      <c r="IU3725" s="8">
        <v>39394</v>
      </c>
      <c r="IV3725" s="6">
        <v>41.860465116279073</v>
      </c>
      <c r="IW3725" s="1">
        <v>4.49</v>
      </c>
    </row>
    <row r="3726" spans="255:257" x14ac:dyDescent="0.2">
      <c r="IU3726" s="8">
        <v>39395</v>
      </c>
      <c r="IV3726" s="6">
        <v>53.548387096774192</v>
      </c>
      <c r="IW3726" s="1">
        <v>4.78</v>
      </c>
    </row>
    <row r="3727" spans="255:257" x14ac:dyDescent="0.2">
      <c r="IU3727" s="8">
        <v>39398</v>
      </c>
      <c r="IV3727" s="6">
        <v>46.951219512195109</v>
      </c>
      <c r="IW3727" s="1">
        <v>4.63</v>
      </c>
    </row>
    <row r="3728" spans="255:257" x14ac:dyDescent="0.2">
      <c r="IU3728" s="8">
        <v>39399</v>
      </c>
      <c r="IV3728" s="6">
        <v>51.933701657458549</v>
      </c>
      <c r="IW3728" s="1">
        <v>4.8</v>
      </c>
    </row>
    <row r="3729" spans="255:257" x14ac:dyDescent="0.2">
      <c r="IU3729" s="8">
        <v>39400</v>
      </c>
      <c r="IV3729" s="6">
        <v>51.123595505617978</v>
      </c>
      <c r="IW3729" s="1">
        <v>4.8</v>
      </c>
    </row>
    <row r="3730" spans="255:257" x14ac:dyDescent="0.2">
      <c r="IU3730" s="8">
        <v>39401</v>
      </c>
      <c r="IV3730" s="6">
        <v>50</v>
      </c>
      <c r="IW3730" s="1">
        <v>4.79</v>
      </c>
    </row>
    <row r="3731" spans="255:257" x14ac:dyDescent="0.2">
      <c r="IU3731" s="8">
        <v>39402</v>
      </c>
      <c r="IV3731" s="6">
        <v>41.764705882352942</v>
      </c>
      <c r="IW3731" s="1">
        <v>4.68</v>
      </c>
    </row>
    <row r="3732" spans="255:257" x14ac:dyDescent="0.2">
      <c r="IU3732" s="8">
        <v>39405</v>
      </c>
      <c r="IV3732" s="6">
        <v>43.428571428571416</v>
      </c>
      <c r="IW3732" s="1">
        <v>4.76</v>
      </c>
    </row>
    <row r="3733" spans="255:257" x14ac:dyDescent="0.2">
      <c r="IU3733" s="8">
        <v>39406</v>
      </c>
      <c r="IV3733" s="6">
        <v>42.441860465116299</v>
      </c>
      <c r="IW3733" s="1">
        <v>4.82</v>
      </c>
    </row>
    <row r="3734" spans="255:257" x14ac:dyDescent="0.2">
      <c r="IU3734" s="8">
        <v>39407</v>
      </c>
      <c r="IV3734" s="6">
        <v>46.496815286624226</v>
      </c>
      <c r="IW3734" s="1">
        <v>4.7</v>
      </c>
    </row>
    <row r="3735" spans="255:257" x14ac:dyDescent="0.2">
      <c r="IU3735" s="8">
        <v>39409</v>
      </c>
      <c r="IV3735" s="6">
        <v>45.859872611464972</v>
      </c>
      <c r="IW3735" s="1">
        <v>4.6900000000000004</v>
      </c>
    </row>
    <row r="3736" spans="255:257" x14ac:dyDescent="0.2">
      <c r="IU3736" s="8">
        <v>39412</v>
      </c>
      <c r="IV3736" s="6">
        <v>50.675675675675656</v>
      </c>
      <c r="IW3736" s="1">
        <v>4.72</v>
      </c>
    </row>
    <row r="3737" spans="255:257" x14ac:dyDescent="0.2">
      <c r="IU3737" s="8">
        <v>39413</v>
      </c>
      <c r="IV3737" s="6">
        <v>43.448275862068954</v>
      </c>
      <c r="IW3737" s="1">
        <v>4.63</v>
      </c>
    </row>
    <row r="3738" spans="255:257" x14ac:dyDescent="0.2">
      <c r="IU3738" s="8">
        <v>39414</v>
      </c>
      <c r="IV3738" s="6">
        <v>48.837209302325569</v>
      </c>
      <c r="IW3738" s="1">
        <v>4.63</v>
      </c>
    </row>
    <row r="3739" spans="255:257" x14ac:dyDescent="0.2">
      <c r="IU3739" s="8">
        <v>39415</v>
      </c>
      <c r="IV3739" s="6">
        <v>51.639344262295076</v>
      </c>
      <c r="IW3739" s="1">
        <v>4.53</v>
      </c>
    </row>
    <row r="3740" spans="255:257" x14ac:dyDescent="0.2">
      <c r="IU3740" s="8">
        <v>39416</v>
      </c>
      <c r="IV3740" s="6">
        <v>30.909090909090907</v>
      </c>
      <c r="IW3740" s="1">
        <v>4.3600000000000003</v>
      </c>
    </row>
    <row r="3741" spans="255:257" x14ac:dyDescent="0.2">
      <c r="IU3741" s="8">
        <v>39419</v>
      </c>
      <c r="IV3741" s="6">
        <v>30.630630630630634</v>
      </c>
      <c r="IW3741" s="1">
        <v>4.2</v>
      </c>
    </row>
    <row r="3742" spans="255:257" x14ac:dyDescent="0.2">
      <c r="IU3742" s="8">
        <v>39420</v>
      </c>
      <c r="IV3742" s="6">
        <v>16.666666666666657</v>
      </c>
      <c r="IW3742" s="1">
        <v>4.12</v>
      </c>
    </row>
    <row r="3743" spans="255:257" x14ac:dyDescent="0.2">
      <c r="IU3743" s="8">
        <v>39421</v>
      </c>
      <c r="IV3743" s="6">
        <v>41.780821917808211</v>
      </c>
      <c r="IW3743" s="1">
        <v>4.5599999999999996</v>
      </c>
    </row>
    <row r="3744" spans="255:257" x14ac:dyDescent="0.2">
      <c r="IU3744" s="8">
        <v>39422</v>
      </c>
      <c r="IV3744" s="6">
        <v>49.700598802395213</v>
      </c>
      <c r="IW3744" s="1">
        <v>4.78</v>
      </c>
    </row>
    <row r="3745" spans="255:257" x14ac:dyDescent="0.2">
      <c r="IU3745" s="8">
        <v>39423</v>
      </c>
      <c r="IV3745" s="6">
        <v>51.234567901234577</v>
      </c>
      <c r="IW3745" s="1">
        <v>4.72</v>
      </c>
    </row>
    <row r="3746" spans="255:257" x14ac:dyDescent="0.2">
      <c r="IU3746" s="8">
        <v>39426</v>
      </c>
      <c r="IV3746" s="6">
        <v>50.931677018633543</v>
      </c>
      <c r="IW3746" s="1">
        <v>4.79</v>
      </c>
    </row>
    <row r="3747" spans="255:257" x14ac:dyDescent="0.2">
      <c r="IU3747" s="8">
        <v>39427</v>
      </c>
      <c r="IV3747" s="6">
        <v>45.508982035928135</v>
      </c>
      <c r="IW3747" s="1">
        <v>4.67</v>
      </c>
    </row>
    <row r="3748" spans="255:257" x14ac:dyDescent="0.2">
      <c r="IU3748" s="8">
        <v>39428</v>
      </c>
      <c r="IV3748" s="6">
        <v>49.681528662420391</v>
      </c>
      <c r="IW3748" s="1">
        <v>4.6900000000000004</v>
      </c>
    </row>
    <row r="3749" spans="255:257" x14ac:dyDescent="0.2">
      <c r="IU3749" s="8">
        <v>39429</v>
      </c>
      <c r="IV3749" s="6">
        <v>51.552795031055894</v>
      </c>
      <c r="IW3749" s="1">
        <v>4.74</v>
      </c>
    </row>
    <row r="3750" spans="255:257" x14ac:dyDescent="0.2">
      <c r="IU3750" s="8">
        <v>39430</v>
      </c>
      <c r="IV3750" s="6">
        <v>46.511627906976749</v>
      </c>
      <c r="IW3750" s="1">
        <v>4.5999999999999996</v>
      </c>
    </row>
    <row r="3751" spans="255:257" x14ac:dyDescent="0.2">
      <c r="IU3751" s="8">
        <v>39433</v>
      </c>
      <c r="IV3751" s="6">
        <v>48.192771084337366</v>
      </c>
      <c r="IW3751" s="1">
        <v>4.57</v>
      </c>
    </row>
    <row r="3752" spans="255:257" x14ac:dyDescent="0.2">
      <c r="IU3752" s="8">
        <v>39434</v>
      </c>
      <c r="IV3752" s="6">
        <v>48.80952380952381</v>
      </c>
      <c r="IW3752" s="1">
        <v>4.59</v>
      </c>
    </row>
    <row r="3753" spans="255:257" x14ac:dyDescent="0.2">
      <c r="IU3753" s="8">
        <v>39435</v>
      </c>
      <c r="IV3753" s="6">
        <v>56.571428571428548</v>
      </c>
      <c r="IW3753" s="1">
        <v>4.76</v>
      </c>
    </row>
    <row r="3754" spans="255:257" x14ac:dyDescent="0.2">
      <c r="IU3754" s="8">
        <v>39436</v>
      </c>
      <c r="IV3754" s="6">
        <v>67.934782608695627</v>
      </c>
      <c r="IW3754" s="1">
        <v>5.0199999999999996</v>
      </c>
    </row>
    <row r="3755" spans="255:257" x14ac:dyDescent="0.2">
      <c r="IU3755" s="8">
        <v>39437</v>
      </c>
      <c r="IV3755" s="6">
        <v>76.50273224043714</v>
      </c>
      <c r="IW3755" s="1">
        <v>5.17</v>
      </c>
    </row>
    <row r="3756" spans="255:257" x14ac:dyDescent="0.2">
      <c r="IU3756" s="8">
        <v>39440</v>
      </c>
      <c r="IV3756" s="6">
        <v>82.323232323232304</v>
      </c>
      <c r="IW3756" s="1">
        <v>5.4</v>
      </c>
    </row>
    <row r="3757" spans="255:257" x14ac:dyDescent="0.2">
      <c r="IU3757" s="8">
        <v>39442</v>
      </c>
      <c r="IV3757" s="6">
        <v>60.714285714285722</v>
      </c>
      <c r="IW3757" s="1">
        <v>4.9800000000000004</v>
      </c>
    </row>
    <row r="3758" spans="255:257" x14ac:dyDescent="0.2">
      <c r="IU3758" s="8">
        <v>39443</v>
      </c>
      <c r="IV3758" s="6">
        <v>48.98989898989899</v>
      </c>
      <c r="IW3758" s="1">
        <v>4.74</v>
      </c>
    </row>
    <row r="3759" spans="255:257" x14ac:dyDescent="0.2">
      <c r="IU3759" s="8">
        <v>39444</v>
      </c>
      <c r="IV3759" s="6">
        <v>49.238578680203062</v>
      </c>
      <c r="IW3759" s="1">
        <v>4.6900000000000004</v>
      </c>
    </row>
    <row r="3760" spans="255:257" x14ac:dyDescent="0.2">
      <c r="IU3760" s="8">
        <v>39447</v>
      </c>
      <c r="IV3760" s="6">
        <v>46.391752577319593</v>
      </c>
      <c r="IW3760" s="1">
        <v>4.6500000000000004</v>
      </c>
    </row>
    <row r="3761" spans="255:257" x14ac:dyDescent="0.2">
      <c r="IU3761" s="8">
        <v>39449</v>
      </c>
      <c r="IV3761" s="6">
        <v>49.45054945054946</v>
      </c>
      <c r="IW3761" s="1">
        <v>4.6500000000000004</v>
      </c>
    </row>
    <row r="3762" spans="255:257" x14ac:dyDescent="0.2">
      <c r="IU3762" s="8">
        <v>39450</v>
      </c>
      <c r="IV3762" s="6">
        <v>51.832460732984273</v>
      </c>
      <c r="IW3762" s="1">
        <v>4.76</v>
      </c>
    </row>
    <row r="3763" spans="255:257" x14ac:dyDescent="0.2">
      <c r="IU3763" s="8">
        <v>39451</v>
      </c>
      <c r="IV3763" s="6">
        <v>46.305418719211815</v>
      </c>
      <c r="IW3763" s="1">
        <v>4.59</v>
      </c>
    </row>
    <row r="3764" spans="255:257" x14ac:dyDescent="0.2">
      <c r="IU3764" s="8">
        <v>39454</v>
      </c>
      <c r="IV3764" s="6">
        <v>53.88349514563108</v>
      </c>
      <c r="IW3764" s="1">
        <v>4.76</v>
      </c>
    </row>
    <row r="3765" spans="255:257" x14ac:dyDescent="0.2">
      <c r="IU3765" s="8">
        <v>39455</v>
      </c>
      <c r="IV3765" s="6">
        <v>51.152073732718897</v>
      </c>
      <c r="IW3765" s="1">
        <v>4.62</v>
      </c>
    </row>
    <row r="3766" spans="255:257" x14ac:dyDescent="0.2">
      <c r="IU3766" s="8">
        <v>39456</v>
      </c>
      <c r="IV3766" s="6">
        <v>54.700854700854698</v>
      </c>
      <c r="IW3766" s="1">
        <v>4.8099999999999996</v>
      </c>
    </row>
    <row r="3767" spans="255:257" x14ac:dyDescent="0.2">
      <c r="IU3767" s="8">
        <v>39457</v>
      </c>
      <c r="IV3767" s="6">
        <v>52.46636771300448</v>
      </c>
      <c r="IW3767" s="1">
        <v>4.87</v>
      </c>
    </row>
    <row r="3768" spans="255:257" x14ac:dyDescent="0.2">
      <c r="IU3768" s="8">
        <v>39458</v>
      </c>
      <c r="IV3768" s="6">
        <v>47.000000000000014</v>
      </c>
      <c r="IW3768" s="1">
        <v>4.9000000000000004</v>
      </c>
    </row>
    <row r="3769" spans="255:257" x14ac:dyDescent="0.2">
      <c r="IU3769" s="8">
        <v>39461</v>
      </c>
      <c r="IV3769" s="6">
        <v>45.077720207253897</v>
      </c>
      <c r="IW3769" s="1">
        <v>4.9800000000000004</v>
      </c>
    </row>
    <row r="3770" spans="255:257" x14ac:dyDescent="0.2">
      <c r="IU3770" s="8">
        <v>39462</v>
      </c>
      <c r="IV3770" s="6">
        <v>38.3720930232558</v>
      </c>
      <c r="IW3770" s="1">
        <v>5</v>
      </c>
    </row>
    <row r="3771" spans="255:257" x14ac:dyDescent="0.2">
      <c r="IU3771" s="8">
        <v>39463</v>
      </c>
      <c r="IV3771" s="6">
        <v>55.244755244755225</v>
      </c>
      <c r="IW3771" s="1">
        <v>5.13</v>
      </c>
    </row>
    <row r="3772" spans="255:257" x14ac:dyDescent="0.2">
      <c r="IU3772" s="8">
        <v>39464</v>
      </c>
      <c r="IV3772" s="6">
        <v>65.833333333333343</v>
      </c>
      <c r="IW3772" s="1">
        <v>5.12</v>
      </c>
    </row>
    <row r="3773" spans="255:257" x14ac:dyDescent="0.2">
      <c r="IU3773" s="8">
        <v>39465</v>
      </c>
      <c r="IV3773" s="6">
        <v>51.973684210526301</v>
      </c>
      <c r="IW3773" s="1">
        <v>4.75</v>
      </c>
    </row>
    <row r="3774" spans="255:257" x14ac:dyDescent="0.2">
      <c r="IU3774" s="8">
        <v>39469</v>
      </c>
      <c r="IV3774" s="6">
        <v>40.932642487046614</v>
      </c>
      <c r="IW3774" s="1">
        <v>4.3</v>
      </c>
    </row>
    <row r="3775" spans="255:257" x14ac:dyDescent="0.2">
      <c r="IU3775" s="8">
        <v>39470</v>
      </c>
      <c r="IV3775" s="6">
        <v>42.424242424242394</v>
      </c>
      <c r="IW3775" s="1">
        <v>4.3499999999999996</v>
      </c>
    </row>
    <row r="3776" spans="255:257" x14ac:dyDescent="0.2">
      <c r="IU3776" s="8">
        <v>39471</v>
      </c>
      <c r="IV3776" s="6">
        <v>43.564356435643568</v>
      </c>
      <c r="IW3776" s="1">
        <v>4.5</v>
      </c>
    </row>
    <row r="3777" spans="255:257" x14ac:dyDescent="0.2">
      <c r="IU3777" s="8">
        <v>39472</v>
      </c>
      <c r="IV3777" s="6">
        <v>47.849462365591393</v>
      </c>
      <c r="IW3777" s="1">
        <v>4.51</v>
      </c>
    </row>
    <row r="3778" spans="255:257" x14ac:dyDescent="0.2">
      <c r="IU3778" s="8">
        <v>39475</v>
      </c>
      <c r="IV3778" s="6">
        <v>46.111111111111121</v>
      </c>
      <c r="IW3778" s="1">
        <v>4.62</v>
      </c>
    </row>
    <row r="3779" spans="255:257" x14ac:dyDescent="0.2">
      <c r="IU3779" s="8">
        <v>39476</v>
      </c>
      <c r="IV3779" s="6">
        <v>53.107344632768367</v>
      </c>
      <c r="IW3779" s="1">
        <v>4.7300000000000004</v>
      </c>
    </row>
    <row r="3780" spans="255:257" x14ac:dyDescent="0.2">
      <c r="IU3780" s="8">
        <v>39477</v>
      </c>
      <c r="IV3780" s="6">
        <v>42.372881355932222</v>
      </c>
      <c r="IW3780" s="1">
        <v>4.54</v>
      </c>
    </row>
    <row r="3781" spans="255:257" x14ac:dyDescent="0.2">
      <c r="IU3781" s="8">
        <v>39478</v>
      </c>
      <c r="IV3781" s="6">
        <v>39.20454545454546</v>
      </c>
      <c r="IW3781" s="1">
        <v>4.49</v>
      </c>
    </row>
    <row r="3782" spans="255:257" x14ac:dyDescent="0.2">
      <c r="IU3782" s="8">
        <v>39479</v>
      </c>
      <c r="IV3782" s="6">
        <v>37.288135593220339</v>
      </c>
      <c r="IW3782" s="1">
        <v>4.45</v>
      </c>
    </row>
    <row r="3783" spans="255:257" x14ac:dyDescent="0.2">
      <c r="IU3783" s="8">
        <v>39482</v>
      </c>
      <c r="IV3783" s="6">
        <v>33.333333333333329</v>
      </c>
      <c r="IW3783" s="1">
        <v>4.4000000000000004</v>
      </c>
    </row>
    <row r="3784" spans="255:257" x14ac:dyDescent="0.2">
      <c r="IU3784" s="8">
        <v>39483</v>
      </c>
      <c r="IV3784" s="6">
        <v>30.769230769230774</v>
      </c>
      <c r="IW3784" s="1">
        <v>4.3</v>
      </c>
    </row>
    <row r="3785" spans="255:257" x14ac:dyDescent="0.2">
      <c r="IU3785" s="8">
        <v>39484</v>
      </c>
      <c r="IV3785" s="6">
        <v>24.157303370786536</v>
      </c>
      <c r="IW3785" s="1">
        <v>4.21</v>
      </c>
    </row>
    <row r="3786" spans="255:257" x14ac:dyDescent="0.2">
      <c r="IU3786" s="8">
        <v>39485</v>
      </c>
      <c r="IV3786" s="6">
        <v>27.567567567567579</v>
      </c>
      <c r="IW3786" s="1">
        <v>4.29</v>
      </c>
    </row>
    <row r="3787" spans="255:257" x14ac:dyDescent="0.2">
      <c r="IU3787" s="8">
        <v>39486</v>
      </c>
      <c r="IV3787" s="6">
        <v>33.774834437086099</v>
      </c>
      <c r="IW3787" s="1">
        <v>4.26</v>
      </c>
    </row>
    <row r="3788" spans="255:257" x14ac:dyDescent="0.2">
      <c r="IU3788" s="8">
        <v>39489</v>
      </c>
      <c r="IV3788" s="6">
        <v>45.132743362831889</v>
      </c>
      <c r="IW3788" s="1">
        <v>4.1900000000000004</v>
      </c>
    </row>
    <row r="3789" spans="255:257" x14ac:dyDescent="0.2">
      <c r="IU3789" s="8">
        <v>39490</v>
      </c>
      <c r="IV3789" s="6">
        <v>44.642857142857174</v>
      </c>
      <c r="IW3789" s="1">
        <v>4.2300000000000004</v>
      </c>
    </row>
    <row r="3790" spans="255:257" x14ac:dyDescent="0.2">
      <c r="IU3790" s="8">
        <v>39491</v>
      </c>
      <c r="IV3790" s="6">
        <v>47.899159663865554</v>
      </c>
      <c r="IW3790" s="1">
        <v>4.45</v>
      </c>
    </row>
    <row r="3791" spans="255:257" x14ac:dyDescent="0.2">
      <c r="IU3791" s="8">
        <v>39492</v>
      </c>
      <c r="IV3791" s="6">
        <v>47.058823529411789</v>
      </c>
      <c r="IW3791" s="1">
        <v>4.4400000000000004</v>
      </c>
    </row>
    <row r="3792" spans="255:257" x14ac:dyDescent="0.2">
      <c r="IU3792" s="8">
        <v>39493</v>
      </c>
      <c r="IV3792" s="6">
        <v>38.461538461538446</v>
      </c>
      <c r="IW3792" s="1">
        <v>4.3499999999999996</v>
      </c>
    </row>
    <row r="3793" spans="255:257" x14ac:dyDescent="0.2">
      <c r="IU3793" s="8">
        <v>39497</v>
      </c>
      <c r="IV3793" s="6">
        <v>35.135135135135144</v>
      </c>
      <c r="IW3793" s="1">
        <v>4.4000000000000004</v>
      </c>
    </row>
    <row r="3794" spans="255:257" x14ac:dyDescent="0.2">
      <c r="IU3794" s="8">
        <v>39498</v>
      </c>
      <c r="IV3794" s="6">
        <v>49.038461538461519</v>
      </c>
      <c r="IW3794" s="1">
        <v>4.5199999999999996</v>
      </c>
    </row>
    <row r="3795" spans="255:257" x14ac:dyDescent="0.2">
      <c r="IU3795" s="8">
        <v>39499</v>
      </c>
      <c r="IV3795" s="6">
        <v>45.945945945945951</v>
      </c>
      <c r="IW3795" s="1">
        <v>4.4000000000000004</v>
      </c>
    </row>
    <row r="3796" spans="255:257" x14ac:dyDescent="0.2">
      <c r="IU3796" s="8">
        <v>39500</v>
      </c>
      <c r="IV3796" s="6">
        <v>44.347826086956523</v>
      </c>
      <c r="IW3796" s="1">
        <v>4.32</v>
      </c>
    </row>
    <row r="3797" spans="255:257" x14ac:dyDescent="0.2">
      <c r="IU3797" s="8">
        <v>39503</v>
      </c>
      <c r="IV3797" s="6">
        <v>50.420168067226882</v>
      </c>
      <c r="IW3797" s="1">
        <v>4.41</v>
      </c>
    </row>
    <row r="3798" spans="255:257" x14ac:dyDescent="0.2">
      <c r="IU3798" s="8">
        <v>39504</v>
      </c>
      <c r="IV3798" s="6">
        <v>55.045871559633035</v>
      </c>
      <c r="IW3798" s="1">
        <v>4.41</v>
      </c>
    </row>
    <row r="3799" spans="255:257" x14ac:dyDescent="0.2">
      <c r="IU3799" s="8">
        <v>39505</v>
      </c>
      <c r="IV3799" s="6">
        <v>61.904761904761919</v>
      </c>
      <c r="IW3799" s="1">
        <v>4.46</v>
      </c>
    </row>
    <row r="3800" spans="255:257" x14ac:dyDescent="0.2">
      <c r="IU3800" s="8">
        <v>39506</v>
      </c>
      <c r="IV3800" s="6">
        <v>56.435643564356432</v>
      </c>
      <c r="IW3800" s="1">
        <v>4.42</v>
      </c>
    </row>
    <row r="3801" spans="255:257" x14ac:dyDescent="0.2">
      <c r="IU3801" s="8">
        <v>39507</v>
      </c>
      <c r="IV3801" s="6">
        <v>59.803921568627473</v>
      </c>
      <c r="IW3801" s="1">
        <v>4.46</v>
      </c>
    </row>
    <row r="3802" spans="255:257" x14ac:dyDescent="0.2">
      <c r="IU3802" s="8">
        <v>39510</v>
      </c>
      <c r="IV3802" s="6">
        <v>65.999999999999972</v>
      </c>
      <c r="IW3802" s="1">
        <v>4.51</v>
      </c>
    </row>
    <row r="3803" spans="255:257" x14ac:dyDescent="0.2">
      <c r="IU3803" s="8">
        <v>39511</v>
      </c>
      <c r="IV3803" s="6">
        <v>65.656565656565647</v>
      </c>
      <c r="IW3803" s="1">
        <v>4.54</v>
      </c>
    </row>
    <row r="3804" spans="255:257" x14ac:dyDescent="0.2">
      <c r="IU3804" s="8">
        <v>39512</v>
      </c>
      <c r="IV3804" s="6">
        <v>61.363636363636374</v>
      </c>
      <c r="IW3804" s="1">
        <v>4.6500000000000004</v>
      </c>
    </row>
    <row r="3805" spans="255:257" x14ac:dyDescent="0.2">
      <c r="IU3805" s="8">
        <v>39513</v>
      </c>
      <c r="IV3805" s="6">
        <v>50.467289719626166</v>
      </c>
      <c r="IW3805" s="1">
        <v>4.45</v>
      </c>
    </row>
    <row r="3806" spans="255:257" x14ac:dyDescent="0.2">
      <c r="IU3806" s="8">
        <v>39514</v>
      </c>
      <c r="IV3806" s="6">
        <v>60.000000000000028</v>
      </c>
      <c r="IW3806" s="1">
        <v>4.57</v>
      </c>
    </row>
    <row r="3807" spans="255:257" x14ac:dyDescent="0.2">
      <c r="IU3807" s="8">
        <v>39517</v>
      </c>
      <c r="IV3807" s="6">
        <v>61.739130434782602</v>
      </c>
      <c r="IW3807" s="1">
        <v>4.67</v>
      </c>
    </row>
    <row r="3808" spans="255:257" x14ac:dyDescent="0.2">
      <c r="IU3808" s="8">
        <v>39518</v>
      </c>
      <c r="IV3808" s="6">
        <v>64.800000000000011</v>
      </c>
      <c r="IW3808" s="1">
        <v>4.8899999999999997</v>
      </c>
    </row>
    <row r="3809" spans="255:257" x14ac:dyDescent="0.2">
      <c r="IU3809" s="8">
        <v>39519</v>
      </c>
      <c r="IV3809" s="6">
        <v>76.978417266187037</v>
      </c>
      <c r="IW3809" s="1">
        <v>5.15</v>
      </c>
    </row>
    <row r="3810" spans="255:257" x14ac:dyDescent="0.2">
      <c r="IU3810" s="8">
        <v>39520</v>
      </c>
      <c r="IV3810" s="6">
        <v>75.886524822695009</v>
      </c>
      <c r="IW3810" s="1">
        <v>5.05</v>
      </c>
    </row>
    <row r="3811" spans="255:257" x14ac:dyDescent="0.2">
      <c r="IU3811" s="8">
        <v>39521</v>
      </c>
      <c r="IV3811" s="6">
        <v>66.666666666666657</v>
      </c>
      <c r="IW3811" s="1">
        <v>4.9000000000000004</v>
      </c>
    </row>
    <row r="3812" spans="255:257" x14ac:dyDescent="0.2">
      <c r="IU3812" s="8">
        <v>39524</v>
      </c>
      <c r="IV3812" s="6">
        <v>59.393939393939377</v>
      </c>
      <c r="IW3812" s="1">
        <v>4.72</v>
      </c>
    </row>
    <row r="3813" spans="255:257" x14ac:dyDescent="0.2">
      <c r="IU3813" s="8">
        <v>39525</v>
      </c>
      <c r="IV3813" s="6">
        <v>64.921465968586375</v>
      </c>
      <c r="IW3813" s="1">
        <v>5.03</v>
      </c>
    </row>
    <row r="3814" spans="255:257" x14ac:dyDescent="0.2">
      <c r="IU3814" s="8">
        <v>39526</v>
      </c>
      <c r="IV3814" s="6">
        <v>59.330143540669837</v>
      </c>
      <c r="IW3814" s="1">
        <v>4.8099999999999996</v>
      </c>
    </row>
    <row r="3815" spans="255:257" x14ac:dyDescent="0.2">
      <c r="IU3815" s="8">
        <v>39527</v>
      </c>
      <c r="IV3815" s="6">
        <v>60.09389671361501</v>
      </c>
      <c r="IW3815" s="1">
        <v>4.8899999999999997</v>
      </c>
    </row>
    <row r="3816" spans="255:257" x14ac:dyDescent="0.2">
      <c r="IU3816" s="8">
        <v>39531</v>
      </c>
      <c r="IV3816" s="6">
        <v>60.465116279069754</v>
      </c>
      <c r="IW3816" s="1">
        <v>4.96</v>
      </c>
    </row>
    <row r="3817" spans="255:257" x14ac:dyDescent="0.2">
      <c r="IU3817" s="8">
        <v>39532</v>
      </c>
      <c r="IV3817" s="6">
        <v>61.187214611872136</v>
      </c>
      <c r="IW3817" s="1">
        <v>5.03</v>
      </c>
    </row>
    <row r="3818" spans="255:257" x14ac:dyDescent="0.2">
      <c r="IU3818" s="8">
        <v>39533</v>
      </c>
      <c r="IV3818" s="6">
        <v>65.447154471544692</v>
      </c>
      <c r="IW3818" s="1">
        <v>5.41</v>
      </c>
    </row>
    <row r="3819" spans="255:257" x14ac:dyDescent="0.2">
      <c r="IU3819" s="8">
        <v>39534</v>
      </c>
      <c r="IV3819" s="6">
        <v>60.299625468164784</v>
      </c>
      <c r="IW3819" s="1">
        <v>5</v>
      </c>
    </row>
    <row r="3820" spans="255:257" x14ac:dyDescent="0.2">
      <c r="IU3820" s="8">
        <v>39535</v>
      </c>
      <c r="IV3820" s="6">
        <v>58.914728682170526</v>
      </c>
      <c r="IW3820" s="1">
        <v>5.03</v>
      </c>
    </row>
    <row r="3821" spans="255:257" x14ac:dyDescent="0.2">
      <c r="IU3821" s="8">
        <v>39538</v>
      </c>
      <c r="IV3821" s="6">
        <v>55.905511811023615</v>
      </c>
      <c r="IW3821" s="1">
        <v>4.97</v>
      </c>
    </row>
    <row r="3822" spans="255:257" x14ac:dyDescent="0.2">
      <c r="IU3822" s="8">
        <v>39539</v>
      </c>
      <c r="IV3822" s="6">
        <v>52.742616033755262</v>
      </c>
      <c r="IW3822" s="1">
        <v>5.0199999999999996</v>
      </c>
    </row>
    <row r="3823" spans="255:257" x14ac:dyDescent="0.2">
      <c r="IU3823" s="8">
        <v>39540</v>
      </c>
      <c r="IV3823" s="6">
        <v>53.526970954356841</v>
      </c>
      <c r="IW3823" s="1">
        <v>5.32</v>
      </c>
    </row>
    <row r="3824" spans="255:257" x14ac:dyDescent="0.2">
      <c r="IU3824" s="8">
        <v>39541</v>
      </c>
      <c r="IV3824" s="6">
        <v>59.999999999999986</v>
      </c>
      <c r="IW3824" s="1">
        <v>5.56</v>
      </c>
    </row>
    <row r="3825" spans="255:257" x14ac:dyDescent="0.2">
      <c r="IU3825" s="8">
        <v>39542</v>
      </c>
      <c r="IV3825" s="6">
        <v>64.049586776859485</v>
      </c>
      <c r="IW3825" s="1">
        <v>5.58</v>
      </c>
    </row>
    <row r="3826" spans="255:257" x14ac:dyDescent="0.2">
      <c r="IU3826" s="8">
        <v>39545</v>
      </c>
      <c r="IV3826" s="6">
        <v>73.046874999999986</v>
      </c>
      <c r="IW3826" s="1">
        <v>5.9</v>
      </c>
    </row>
    <row r="3827" spans="255:257" x14ac:dyDescent="0.2">
      <c r="IU3827" s="8">
        <v>39546</v>
      </c>
      <c r="IV3827" s="6">
        <v>66.666666666666629</v>
      </c>
      <c r="IW3827" s="1">
        <v>5.81</v>
      </c>
    </row>
    <row r="3828" spans="255:257" x14ac:dyDescent="0.2">
      <c r="IU3828" s="8">
        <v>39547</v>
      </c>
      <c r="IV3828" s="6">
        <v>74.545454545454518</v>
      </c>
      <c r="IW3828" s="1">
        <v>5.89</v>
      </c>
    </row>
    <row r="3829" spans="255:257" x14ac:dyDescent="0.2">
      <c r="IU3829" s="8">
        <v>39548</v>
      </c>
      <c r="IV3829" s="6">
        <v>65</v>
      </c>
      <c r="IW3829" s="1">
        <v>5.61</v>
      </c>
    </row>
    <row r="3830" spans="255:257" x14ac:dyDescent="0.2">
      <c r="IU3830" s="8">
        <v>39549</v>
      </c>
      <c r="IV3830" s="6">
        <v>63.135593220338976</v>
      </c>
      <c r="IW3830" s="1">
        <v>5.58</v>
      </c>
    </row>
    <row r="3831" spans="255:257" x14ac:dyDescent="0.2">
      <c r="IU3831" s="8">
        <v>39552</v>
      </c>
      <c r="IV3831" s="6">
        <v>65.612648221343875</v>
      </c>
      <c r="IW3831" s="1">
        <v>5.82</v>
      </c>
    </row>
    <row r="3832" spans="255:257" x14ac:dyDescent="0.2">
      <c r="IU3832" s="8">
        <v>39553</v>
      </c>
      <c r="IV3832" s="6">
        <v>64.919354838709666</v>
      </c>
      <c r="IW3832" s="1">
        <v>6.15</v>
      </c>
    </row>
    <row r="3833" spans="255:257" x14ac:dyDescent="0.2">
      <c r="IU3833" s="8">
        <v>39554</v>
      </c>
      <c r="IV3833" s="6">
        <v>77.990430622009541</v>
      </c>
      <c r="IW3833" s="1">
        <v>6.17</v>
      </c>
    </row>
    <row r="3834" spans="255:257" x14ac:dyDescent="0.2">
      <c r="IU3834" s="8">
        <v>39555</v>
      </c>
      <c r="IV3834" s="6">
        <v>72.398190045248839</v>
      </c>
      <c r="IW3834" s="1">
        <v>6.02</v>
      </c>
    </row>
    <row r="3835" spans="255:257" x14ac:dyDescent="0.2">
      <c r="IU3835" s="8">
        <v>39556</v>
      </c>
      <c r="IV3835" s="6">
        <v>79.629629629629619</v>
      </c>
      <c r="IW3835" s="1">
        <v>6.57</v>
      </c>
    </row>
    <row r="3836" spans="255:257" x14ac:dyDescent="0.2">
      <c r="IU3836" s="8">
        <v>39559</v>
      </c>
      <c r="IV3836" s="6">
        <v>75.812274368231044</v>
      </c>
      <c r="IW3836" s="1">
        <v>6.45</v>
      </c>
    </row>
    <row r="3837" spans="255:257" x14ac:dyDescent="0.2">
      <c r="IU3837" s="8">
        <v>39560</v>
      </c>
      <c r="IV3837" s="6">
        <v>74.230769230769212</v>
      </c>
      <c r="IW3837" s="1">
        <v>6.58</v>
      </c>
    </row>
    <row r="3838" spans="255:257" x14ac:dyDescent="0.2">
      <c r="IU3838" s="8">
        <v>39561</v>
      </c>
      <c r="IV3838" s="6">
        <v>68.421052631578931</v>
      </c>
      <c r="IW3838" s="1">
        <v>6.47</v>
      </c>
    </row>
    <row r="3839" spans="255:257" x14ac:dyDescent="0.2">
      <c r="IU3839" s="8">
        <v>39562</v>
      </c>
      <c r="IV3839" s="6">
        <v>67.886178861788608</v>
      </c>
      <c r="IW3839" s="1">
        <v>6.46</v>
      </c>
    </row>
    <row r="3840" spans="255:257" x14ac:dyDescent="0.2">
      <c r="IU3840" s="8">
        <v>39563</v>
      </c>
      <c r="IV3840" s="6">
        <v>64.414414414414409</v>
      </c>
      <c r="IW3840" s="1">
        <v>6.54</v>
      </c>
    </row>
    <row r="3841" spans="255:257" x14ac:dyDescent="0.2">
      <c r="IU3841" s="8">
        <v>39566</v>
      </c>
      <c r="IV3841" s="6">
        <v>68.181818181818187</v>
      </c>
      <c r="IW3841" s="1">
        <v>6.61</v>
      </c>
    </row>
    <row r="3842" spans="255:257" x14ac:dyDescent="0.2">
      <c r="IU3842" s="8">
        <v>39567</v>
      </c>
      <c r="IV3842" s="6">
        <v>58.921161825726152</v>
      </c>
      <c r="IW3842" s="1">
        <v>6.32</v>
      </c>
    </row>
    <row r="3843" spans="255:257" x14ac:dyDescent="0.2">
      <c r="IU3843" s="8">
        <v>39568</v>
      </c>
      <c r="IV3843" s="6">
        <v>68.99563318777291</v>
      </c>
      <c r="IW3843" s="1">
        <v>6.48</v>
      </c>
    </row>
    <row r="3844" spans="255:257" x14ac:dyDescent="0.2">
      <c r="IU3844" s="8">
        <v>39569</v>
      </c>
      <c r="IV3844" s="6">
        <v>70.044052863436121</v>
      </c>
      <c r="IW3844" s="1">
        <v>6.49</v>
      </c>
    </row>
    <row r="3845" spans="255:257" x14ac:dyDescent="0.2">
      <c r="IU3845" s="8">
        <v>39570</v>
      </c>
      <c r="IV3845" s="6">
        <v>63.679245283018865</v>
      </c>
      <c r="IW3845" s="1">
        <v>6.4</v>
      </c>
    </row>
    <row r="3846" spans="255:257" x14ac:dyDescent="0.2">
      <c r="IU3846" s="8">
        <v>39573</v>
      </c>
      <c r="IV3846" s="6">
        <v>62.068965517241359</v>
      </c>
      <c r="IW3846" s="1">
        <v>6.64</v>
      </c>
    </row>
    <row r="3847" spans="255:257" x14ac:dyDescent="0.2">
      <c r="IU3847" s="8">
        <v>39574</v>
      </c>
      <c r="IV3847" s="6">
        <v>65.315315315315303</v>
      </c>
      <c r="IW3847" s="1">
        <v>6.85</v>
      </c>
    </row>
    <row r="3848" spans="255:257" x14ac:dyDescent="0.2">
      <c r="IU3848" s="8">
        <v>39575</v>
      </c>
      <c r="IV3848" s="6">
        <v>65.315315315315331</v>
      </c>
      <c r="IW3848" s="1">
        <v>6.7</v>
      </c>
    </row>
    <row r="3849" spans="255:257" x14ac:dyDescent="0.2">
      <c r="IU3849" s="8">
        <v>39576</v>
      </c>
      <c r="IV3849" s="6">
        <v>52.941176470588232</v>
      </c>
      <c r="IW3849" s="1">
        <v>6.67</v>
      </c>
    </row>
    <row r="3850" spans="255:257" x14ac:dyDescent="0.2">
      <c r="IU3850" s="8">
        <v>39577</v>
      </c>
      <c r="IV3850" s="6">
        <v>60.23391812865497</v>
      </c>
      <c r="IW3850" s="1">
        <v>6.8</v>
      </c>
    </row>
    <row r="3851" spans="255:257" x14ac:dyDescent="0.2">
      <c r="IU3851" s="8">
        <v>39580</v>
      </c>
      <c r="IV3851" s="6">
        <v>62.222222222222214</v>
      </c>
      <c r="IW3851" s="1">
        <v>7.02</v>
      </c>
    </row>
    <row r="3852" spans="255:257" x14ac:dyDescent="0.2">
      <c r="IU3852" s="8">
        <v>39581</v>
      </c>
      <c r="IV3852" s="6">
        <v>71.782178217821794</v>
      </c>
      <c r="IW3852" s="1">
        <v>7.35</v>
      </c>
    </row>
    <row r="3853" spans="255:257" x14ac:dyDescent="0.2">
      <c r="IU3853" s="8">
        <v>39582</v>
      </c>
      <c r="IV3853" s="6">
        <v>66.820276497695886</v>
      </c>
      <c r="IW3853" s="1">
        <v>7.19</v>
      </c>
    </row>
    <row r="3854" spans="255:257" x14ac:dyDescent="0.2">
      <c r="IU3854" s="8">
        <v>39583</v>
      </c>
      <c r="IV3854" s="6">
        <v>67.420814479638011</v>
      </c>
      <c r="IW3854" s="1">
        <v>7.31</v>
      </c>
    </row>
    <row r="3855" spans="255:257" x14ac:dyDescent="0.2">
      <c r="IU3855" s="8">
        <v>39584</v>
      </c>
      <c r="IV3855" s="6">
        <v>69.620253164556971</v>
      </c>
      <c r="IW3855" s="1">
        <v>7.54</v>
      </c>
    </row>
    <row r="3856" spans="255:257" x14ac:dyDescent="0.2">
      <c r="IU3856" s="8">
        <v>39587</v>
      </c>
      <c r="IV3856" s="6">
        <v>81.623931623931654</v>
      </c>
      <c r="IW3856" s="1">
        <v>7.8</v>
      </c>
    </row>
    <row r="3857" spans="255:257" x14ac:dyDescent="0.2">
      <c r="IU3857" s="8">
        <v>39588</v>
      </c>
      <c r="IV3857" s="6">
        <v>81.779661016949177</v>
      </c>
      <c r="IW3857" s="1">
        <v>7.98</v>
      </c>
    </row>
    <row r="3858" spans="255:257" x14ac:dyDescent="0.2">
      <c r="IU3858" s="8">
        <v>39589</v>
      </c>
      <c r="IV3858" s="6">
        <v>80.334728033472828</v>
      </c>
      <c r="IW3858" s="1">
        <v>7.94</v>
      </c>
    </row>
    <row r="3859" spans="255:257" x14ac:dyDescent="0.2">
      <c r="IU3859" s="8">
        <v>39590</v>
      </c>
      <c r="IV3859" s="6">
        <v>83.620689655172441</v>
      </c>
      <c r="IW3859" s="1">
        <v>7.96</v>
      </c>
    </row>
    <row r="3860" spans="255:257" x14ac:dyDescent="0.2">
      <c r="IU3860" s="8">
        <v>39591</v>
      </c>
      <c r="IV3860" s="6">
        <v>81.730769230769255</v>
      </c>
      <c r="IW3860" s="1">
        <v>7.96</v>
      </c>
    </row>
    <row r="3861" spans="255:257" x14ac:dyDescent="0.2">
      <c r="IU3861" s="8">
        <v>39595</v>
      </c>
      <c r="IV3861" s="6">
        <v>74.129353233830884</v>
      </c>
      <c r="IW3861" s="1">
        <v>7.82</v>
      </c>
    </row>
    <row r="3862" spans="255:257" x14ac:dyDescent="0.2">
      <c r="IU3862" s="8">
        <v>39596</v>
      </c>
      <c r="IV3862" s="6">
        <v>80.829015544041468</v>
      </c>
      <c r="IW3862" s="1">
        <v>7.89</v>
      </c>
    </row>
    <row r="3863" spans="255:257" x14ac:dyDescent="0.2">
      <c r="IU3863" s="8">
        <v>39597</v>
      </c>
      <c r="IV3863" s="6">
        <v>65</v>
      </c>
      <c r="IW3863" s="1">
        <v>7.39</v>
      </c>
    </row>
    <row r="3864" spans="255:257" x14ac:dyDescent="0.2">
      <c r="IU3864" s="8">
        <v>39598</v>
      </c>
      <c r="IV3864" s="6">
        <v>62.173913043478287</v>
      </c>
      <c r="IW3864" s="1">
        <v>7.36</v>
      </c>
    </row>
    <row r="3865" spans="255:257" x14ac:dyDescent="0.2">
      <c r="IU3865" s="8">
        <v>39601</v>
      </c>
      <c r="IV3865" s="6">
        <v>60.091743119266077</v>
      </c>
      <c r="IW3865" s="1">
        <v>7.46</v>
      </c>
    </row>
    <row r="3866" spans="255:257" x14ac:dyDescent="0.2">
      <c r="IU3866" s="8">
        <v>39602</v>
      </c>
      <c r="IV3866" s="6">
        <v>51.578947368421069</v>
      </c>
      <c r="IW3866" s="1">
        <v>7.41</v>
      </c>
    </row>
    <row r="3867" spans="255:257" x14ac:dyDescent="0.2">
      <c r="IU3867" s="8">
        <v>39603</v>
      </c>
      <c r="IV3867" s="6">
        <v>42.608695652173893</v>
      </c>
      <c r="IW3867" s="1">
        <v>6.85</v>
      </c>
    </row>
    <row r="3868" spans="255:257" x14ac:dyDescent="0.2">
      <c r="IU3868" s="8">
        <v>39604</v>
      </c>
      <c r="IV3868" s="6">
        <v>50.746268656716417</v>
      </c>
      <c r="IW3868" s="1">
        <v>7.35</v>
      </c>
    </row>
    <row r="3869" spans="255:257" x14ac:dyDescent="0.2">
      <c r="IU3869" s="8">
        <v>39605</v>
      </c>
      <c r="IV3869" s="6">
        <v>51.1111111111111</v>
      </c>
      <c r="IW3869" s="1">
        <v>7.6</v>
      </c>
    </row>
    <row r="3870" spans="255:257" x14ac:dyDescent="0.2">
      <c r="IU3870" s="8">
        <v>39608</v>
      </c>
      <c r="IV3870" s="6">
        <v>49.425287356321832</v>
      </c>
      <c r="IW3870" s="1">
        <v>7.77</v>
      </c>
    </row>
    <row r="3871" spans="255:257" x14ac:dyDescent="0.2">
      <c r="IU3871" s="8">
        <v>39609</v>
      </c>
      <c r="IV3871" s="6">
        <v>44.04761904761903</v>
      </c>
      <c r="IW3871" s="1">
        <v>7.68</v>
      </c>
    </row>
    <row r="3872" spans="255:257" x14ac:dyDescent="0.2">
      <c r="IU3872" s="8">
        <v>39610</v>
      </c>
      <c r="IV3872" s="6">
        <v>44.223107569721108</v>
      </c>
      <c r="IW3872" s="1">
        <v>7.65</v>
      </c>
    </row>
    <row r="3873" spans="255:257" x14ac:dyDescent="0.2">
      <c r="IU3873" s="8">
        <v>39611</v>
      </c>
      <c r="IV3873" s="6">
        <v>45.525291828793776</v>
      </c>
      <c r="IW3873" s="1">
        <v>7.73</v>
      </c>
    </row>
    <row r="3874" spans="255:257" x14ac:dyDescent="0.2">
      <c r="IU3874" s="8">
        <v>39612</v>
      </c>
      <c r="IV3874" s="6">
        <v>46.969696969696962</v>
      </c>
      <c r="IW3874" s="1">
        <v>7.8</v>
      </c>
    </row>
    <row r="3875" spans="255:257" x14ac:dyDescent="0.2">
      <c r="IU3875" s="8">
        <v>39615</v>
      </c>
      <c r="IV3875" s="6">
        <v>51.162790697674417</v>
      </c>
      <c r="IW3875" s="1">
        <v>7.88</v>
      </c>
    </row>
    <row r="3876" spans="255:257" x14ac:dyDescent="0.2">
      <c r="IU3876" s="8">
        <v>39616</v>
      </c>
      <c r="IV3876" s="6">
        <v>56.701030927835049</v>
      </c>
      <c r="IW3876" s="1">
        <v>8.2799999999999994</v>
      </c>
    </row>
    <row r="3877" spans="255:257" x14ac:dyDescent="0.2">
      <c r="IU3877" s="8">
        <v>39617</v>
      </c>
      <c r="IV3877" s="6">
        <v>74.581939799331124</v>
      </c>
      <c r="IW3877" s="1">
        <v>8.86</v>
      </c>
    </row>
    <row r="3878" spans="255:257" x14ac:dyDescent="0.2">
      <c r="IU3878" s="8">
        <v>39618</v>
      </c>
      <c r="IV3878" s="6">
        <v>63.532763532763546</v>
      </c>
      <c r="IW3878" s="1">
        <v>8.31</v>
      </c>
    </row>
    <row r="3879" spans="255:257" x14ac:dyDescent="0.2">
      <c r="IU3879" s="8">
        <v>39619</v>
      </c>
      <c r="IV3879" s="6">
        <v>63.636363636363647</v>
      </c>
      <c r="IW3879" s="1">
        <v>8.42</v>
      </c>
    </row>
    <row r="3880" spans="255:257" x14ac:dyDescent="0.2">
      <c r="IU3880" s="8">
        <v>39622</v>
      </c>
      <c r="IV3880" s="6">
        <v>67.374005305039816</v>
      </c>
      <c r="IW3880" s="1">
        <v>8.7200000000000006</v>
      </c>
    </row>
    <row r="3881" spans="255:257" x14ac:dyDescent="0.2">
      <c r="IU3881" s="8">
        <v>39623</v>
      </c>
      <c r="IV3881" s="6">
        <v>72.571428571428584</v>
      </c>
      <c r="IW3881" s="1">
        <v>8.43</v>
      </c>
    </row>
    <row r="3882" spans="255:257" x14ac:dyDescent="0.2">
      <c r="IU3882" s="8">
        <v>39624</v>
      </c>
      <c r="IV3882" s="6">
        <v>65.806451612903246</v>
      </c>
      <c r="IW3882" s="1">
        <v>8.33</v>
      </c>
    </row>
    <row r="3883" spans="255:257" x14ac:dyDescent="0.2">
      <c r="IU3883" s="8">
        <v>39625</v>
      </c>
      <c r="IV3883" s="6">
        <v>64.7840531561462</v>
      </c>
      <c r="IW3883" s="1">
        <v>8.49</v>
      </c>
    </row>
    <row r="3884" spans="255:257" x14ac:dyDescent="0.2">
      <c r="IU3884" s="8">
        <v>39626</v>
      </c>
      <c r="IV3884" s="6">
        <v>62.676056338028182</v>
      </c>
      <c r="IW3884" s="1">
        <v>8.49</v>
      </c>
    </row>
    <row r="3885" spans="255:257" x14ac:dyDescent="0.2">
      <c r="IU3885" s="8">
        <v>39629</v>
      </c>
      <c r="IV3885" s="6">
        <v>64.259927797833967</v>
      </c>
      <c r="IW3885" s="1">
        <v>8.4700000000000006</v>
      </c>
    </row>
    <row r="3886" spans="255:257" x14ac:dyDescent="0.2">
      <c r="IU3886" s="8">
        <v>39630</v>
      </c>
      <c r="IV3886" s="6">
        <v>66.077738515901075</v>
      </c>
      <c r="IW3886" s="1">
        <v>8.56</v>
      </c>
    </row>
    <row r="3887" spans="255:257" x14ac:dyDescent="0.2">
      <c r="IU3887" s="8">
        <v>39631</v>
      </c>
      <c r="IV3887" s="6">
        <v>58.496732026143796</v>
      </c>
      <c r="IW3887" s="1">
        <v>8.25</v>
      </c>
    </row>
    <row r="3888" spans="255:257" x14ac:dyDescent="0.2">
      <c r="IU3888" s="8">
        <v>39632</v>
      </c>
      <c r="IV3888" s="6">
        <v>47.777777777777771</v>
      </c>
      <c r="IW3888" s="1">
        <v>7.64</v>
      </c>
    </row>
    <row r="3889" spans="255:257" x14ac:dyDescent="0.2">
      <c r="IU3889" s="8">
        <v>39636</v>
      </c>
      <c r="IV3889" s="6">
        <v>43.733333333333334</v>
      </c>
      <c r="IW3889" s="1">
        <v>7.41</v>
      </c>
    </row>
    <row r="3890" spans="255:257" x14ac:dyDescent="0.2">
      <c r="IU3890" s="8">
        <v>39637</v>
      </c>
      <c r="IV3890" s="6">
        <v>35.428571428571431</v>
      </c>
      <c r="IW3890" s="1">
        <v>7.26</v>
      </c>
    </row>
    <row r="3891" spans="255:257" x14ac:dyDescent="0.2">
      <c r="IU3891" s="8">
        <v>39638</v>
      </c>
      <c r="IV3891" s="6">
        <v>21.290322580645167</v>
      </c>
      <c r="IW3891" s="1">
        <v>7.08</v>
      </c>
    </row>
    <row r="3892" spans="255:257" x14ac:dyDescent="0.2">
      <c r="IU3892" s="8">
        <v>39639</v>
      </c>
      <c r="IV3892" s="6">
        <v>40.752351097178668</v>
      </c>
      <c r="IW3892" s="1">
        <v>7.72</v>
      </c>
    </row>
    <row r="3893" spans="255:257" x14ac:dyDescent="0.2">
      <c r="IU3893" s="8">
        <v>39640</v>
      </c>
      <c r="IV3893" s="6">
        <v>42.024539877300619</v>
      </c>
      <c r="IW3893" s="1">
        <v>7.9</v>
      </c>
    </row>
    <row r="3894" spans="255:257" x14ac:dyDescent="0.2">
      <c r="IU3894" s="8">
        <v>39643</v>
      </c>
      <c r="IV3894" s="6">
        <v>35.906040268456366</v>
      </c>
      <c r="IW3894" s="1">
        <v>7.88</v>
      </c>
    </row>
    <row r="3895" spans="255:257" x14ac:dyDescent="0.2">
      <c r="IU3895" s="8">
        <v>39644</v>
      </c>
      <c r="IV3895" s="6">
        <v>35.081967213114751</v>
      </c>
      <c r="IW3895" s="1">
        <v>7.52</v>
      </c>
    </row>
    <row r="3896" spans="255:257" x14ac:dyDescent="0.2">
      <c r="IU3896" s="8">
        <v>39645</v>
      </c>
      <c r="IV3896" s="6">
        <v>33.647798742138363</v>
      </c>
      <c r="IW3896" s="1">
        <v>7.29</v>
      </c>
    </row>
    <row r="3897" spans="255:257" x14ac:dyDescent="0.2">
      <c r="IU3897" s="8">
        <v>39646</v>
      </c>
      <c r="IV3897" s="6">
        <v>25.706214689265536</v>
      </c>
      <c r="IW3897" s="1">
        <v>6.77</v>
      </c>
    </row>
    <row r="3898" spans="255:257" x14ac:dyDescent="0.2">
      <c r="IU3898" s="8">
        <v>39647</v>
      </c>
      <c r="IV3898" s="6">
        <v>25.490196078431367</v>
      </c>
      <c r="IW3898" s="1">
        <v>6.74</v>
      </c>
    </row>
    <row r="3899" spans="255:257" x14ac:dyDescent="0.2">
      <c r="IU3899" s="8">
        <v>39650</v>
      </c>
      <c r="IV3899" s="6">
        <v>30.526315789473685</v>
      </c>
      <c r="IW3899" s="1">
        <v>6.99</v>
      </c>
    </row>
    <row r="3900" spans="255:257" x14ac:dyDescent="0.2">
      <c r="IU3900" s="8">
        <v>39651</v>
      </c>
      <c r="IV3900" s="6">
        <v>25.415676959619958</v>
      </c>
      <c r="IW3900" s="1">
        <v>6.49</v>
      </c>
    </row>
    <row r="3901" spans="255:257" x14ac:dyDescent="0.2">
      <c r="IU3901" s="8">
        <v>39652</v>
      </c>
      <c r="IV3901" s="6">
        <v>25.970873786407765</v>
      </c>
      <c r="IW3901" s="1">
        <v>6.27</v>
      </c>
    </row>
    <row r="3902" spans="255:257" x14ac:dyDescent="0.2">
      <c r="IU3902" s="8">
        <v>39653</v>
      </c>
      <c r="IV3902" s="6">
        <v>30.397727272727266</v>
      </c>
      <c r="IW3902" s="1">
        <v>6.26</v>
      </c>
    </row>
    <row r="3903" spans="255:257" x14ac:dyDescent="0.2">
      <c r="IU3903" s="8">
        <v>39654</v>
      </c>
      <c r="IV3903" s="6">
        <v>34.705882352941188</v>
      </c>
      <c r="IW3903" s="1">
        <v>6.37</v>
      </c>
    </row>
    <row r="3904" spans="255:257" x14ac:dyDescent="0.2">
      <c r="IU3904" s="8">
        <v>39657</v>
      </c>
      <c r="IV3904" s="6">
        <v>35.223880597014926</v>
      </c>
      <c r="IW3904" s="1">
        <v>6.27</v>
      </c>
    </row>
    <row r="3905" spans="255:257" x14ac:dyDescent="0.2">
      <c r="IU3905" s="8">
        <v>39658</v>
      </c>
      <c r="IV3905" s="6">
        <v>38.006230529595015</v>
      </c>
      <c r="IW3905" s="1">
        <v>6.31</v>
      </c>
    </row>
    <row r="3906" spans="255:257" x14ac:dyDescent="0.2">
      <c r="IU3906" s="8">
        <v>39659</v>
      </c>
      <c r="IV3906" s="6">
        <v>34.539473684210549</v>
      </c>
      <c r="IW3906" s="1">
        <v>6.78</v>
      </c>
    </row>
    <row r="3907" spans="255:257" x14ac:dyDescent="0.2">
      <c r="IU3907" s="8">
        <v>39660</v>
      </c>
      <c r="IV3907" s="6">
        <v>28.15533980582525</v>
      </c>
      <c r="IW3907" s="1">
        <v>6.55</v>
      </c>
    </row>
    <row r="3908" spans="255:257" x14ac:dyDescent="0.2">
      <c r="IU3908" s="8">
        <v>39661</v>
      </c>
      <c r="IV3908" s="6">
        <v>29.032258064516142</v>
      </c>
      <c r="IW3908" s="1">
        <v>6.58</v>
      </c>
    </row>
    <row r="3909" spans="255:257" x14ac:dyDescent="0.2">
      <c r="IU3909" s="8">
        <v>39664</v>
      </c>
      <c r="IV3909" s="6">
        <v>25.714285714285751</v>
      </c>
      <c r="IW3909" s="1">
        <v>5.82</v>
      </c>
    </row>
    <row r="3910" spans="255:257" x14ac:dyDescent="0.2">
      <c r="IU3910" s="8">
        <v>39665</v>
      </c>
      <c r="IV3910" s="6">
        <v>27.963525835866264</v>
      </c>
      <c r="IW3910" s="1">
        <v>5.84</v>
      </c>
    </row>
    <row r="3911" spans="255:257" x14ac:dyDescent="0.2">
      <c r="IU3911" s="8">
        <v>39666</v>
      </c>
      <c r="IV3911" s="6">
        <v>38.333333333333357</v>
      </c>
      <c r="IW3911" s="1">
        <v>6.07</v>
      </c>
    </row>
    <row r="3912" spans="255:257" x14ac:dyDescent="0.2">
      <c r="IU3912" s="8">
        <v>39667</v>
      </c>
      <c r="IV3912" s="6">
        <v>39.130434782608695</v>
      </c>
      <c r="IW3912" s="1">
        <v>6.09</v>
      </c>
    </row>
    <row r="3913" spans="255:257" x14ac:dyDescent="0.2">
      <c r="IU3913" s="8">
        <v>39668</v>
      </c>
      <c r="IV3913" s="6">
        <v>31.081081081081095</v>
      </c>
      <c r="IW3913" s="1">
        <v>5.87</v>
      </c>
    </row>
    <row r="3914" spans="255:257" x14ac:dyDescent="0.2">
      <c r="IU3914" s="8">
        <v>39671</v>
      </c>
      <c r="IV3914" s="6">
        <v>34.848484848484858</v>
      </c>
      <c r="IW3914" s="1">
        <v>5.69</v>
      </c>
    </row>
    <row r="3915" spans="255:257" x14ac:dyDescent="0.2">
      <c r="IU3915" s="8">
        <v>39672</v>
      </c>
      <c r="IV3915" s="6">
        <v>39.759036144578317</v>
      </c>
      <c r="IW3915" s="1">
        <v>5.76</v>
      </c>
    </row>
    <row r="3916" spans="255:257" x14ac:dyDescent="0.2">
      <c r="IU3916" s="8">
        <v>39673</v>
      </c>
      <c r="IV3916" s="6">
        <v>54.153846153846153</v>
      </c>
      <c r="IW3916" s="1">
        <v>6.53</v>
      </c>
    </row>
    <row r="3917" spans="255:257" x14ac:dyDescent="0.2">
      <c r="IU3917" s="8">
        <v>39674</v>
      </c>
      <c r="IV3917" s="6">
        <v>56.047197640117986</v>
      </c>
      <c r="IW3917" s="1">
        <v>6.78</v>
      </c>
    </row>
    <row r="3918" spans="255:257" x14ac:dyDescent="0.2">
      <c r="IU3918" s="8">
        <v>39675</v>
      </c>
      <c r="IV3918" s="6">
        <v>55.232558139534888</v>
      </c>
      <c r="IW3918" s="1">
        <v>6.63</v>
      </c>
    </row>
    <row r="3919" spans="255:257" x14ac:dyDescent="0.2">
      <c r="IU3919" s="8">
        <v>39678</v>
      </c>
      <c r="IV3919" s="6">
        <v>53.757225433526024</v>
      </c>
      <c r="IW3919" s="1">
        <v>6.57</v>
      </c>
    </row>
    <row r="3920" spans="255:257" x14ac:dyDescent="0.2">
      <c r="IU3920" s="8">
        <v>39679</v>
      </c>
      <c r="IV3920" s="6">
        <v>49.526813880126177</v>
      </c>
      <c r="IW3920" s="1">
        <v>6.75</v>
      </c>
    </row>
    <row r="3921" spans="255:257" x14ac:dyDescent="0.2">
      <c r="IU3921" s="8">
        <v>39680</v>
      </c>
      <c r="IV3921" s="6">
        <v>59.824046920821118</v>
      </c>
      <c r="IW3921" s="1">
        <v>7.22</v>
      </c>
    </row>
    <row r="3922" spans="255:257" x14ac:dyDescent="0.2">
      <c r="IU3922" s="8">
        <v>39681</v>
      </c>
      <c r="IV3922" s="6">
        <v>61.83844011142061</v>
      </c>
      <c r="IW3922" s="1">
        <v>7.43</v>
      </c>
    </row>
    <row r="3923" spans="255:257" x14ac:dyDescent="0.2">
      <c r="IU3923" s="8">
        <v>39682</v>
      </c>
      <c r="IV3923" s="6">
        <v>78.445229681978802</v>
      </c>
      <c r="IW3923" s="1">
        <v>7.43</v>
      </c>
    </row>
    <row r="3924" spans="255:257" x14ac:dyDescent="0.2">
      <c r="IU3924" s="8">
        <v>39685</v>
      </c>
      <c r="IV3924" s="6">
        <v>78.671328671328695</v>
      </c>
      <c r="IW3924" s="1">
        <v>7.48</v>
      </c>
    </row>
    <row r="3925" spans="255:257" x14ac:dyDescent="0.2">
      <c r="IU3925" s="8">
        <v>39686</v>
      </c>
      <c r="IV3925" s="6">
        <v>79.322033898305094</v>
      </c>
      <c r="IW3925" s="1">
        <v>7.8</v>
      </c>
    </row>
    <row r="3926" spans="255:257" x14ac:dyDescent="0.2">
      <c r="IU3926" s="8">
        <v>39687</v>
      </c>
      <c r="IV3926" s="6">
        <v>81.34556574923549</v>
      </c>
      <c r="IW3926" s="1">
        <v>8.14</v>
      </c>
    </row>
    <row r="3927" spans="255:257" x14ac:dyDescent="0.2">
      <c r="IU3927" s="8">
        <v>39688</v>
      </c>
      <c r="IV3927" s="6">
        <v>83.911671924290204</v>
      </c>
      <c r="IW3927" s="1">
        <v>8.02</v>
      </c>
    </row>
    <row r="3928" spans="255:257" x14ac:dyDescent="0.2">
      <c r="IU3928" s="8">
        <v>39689</v>
      </c>
      <c r="IV3928" s="6">
        <v>83.647798742138349</v>
      </c>
      <c r="IW3928" s="1">
        <v>7.83</v>
      </c>
    </row>
    <row r="3929" spans="255:257" x14ac:dyDescent="0.2">
      <c r="IU3929" s="8">
        <v>39693</v>
      </c>
      <c r="IV3929" s="6">
        <v>72.957746478873233</v>
      </c>
      <c r="IW3929" s="1">
        <v>7.39</v>
      </c>
    </row>
    <row r="3930" spans="255:257" x14ac:dyDescent="0.2">
      <c r="IU3930" s="8">
        <v>39694</v>
      </c>
      <c r="IV3930" s="6">
        <v>63.194444444444436</v>
      </c>
      <c r="IW3930" s="1">
        <v>7.29</v>
      </c>
    </row>
    <row r="3931" spans="255:257" x14ac:dyDescent="0.2">
      <c r="IU3931" s="8">
        <v>39695</v>
      </c>
      <c r="IV3931" s="6">
        <v>57.720588235294109</v>
      </c>
      <c r="IW3931" s="1">
        <v>7.2</v>
      </c>
    </row>
    <row r="3932" spans="255:257" x14ac:dyDescent="0.2">
      <c r="IU3932" s="8">
        <v>39696</v>
      </c>
      <c r="IV3932" s="6">
        <v>62.121212121212118</v>
      </c>
      <c r="IW3932" s="1">
        <v>7.27</v>
      </c>
    </row>
    <row r="3933" spans="255:257" x14ac:dyDescent="0.2">
      <c r="IU3933" s="8">
        <v>39699</v>
      </c>
      <c r="IV3933" s="6">
        <v>61.654135338345874</v>
      </c>
      <c r="IW3933" s="1">
        <v>7.19</v>
      </c>
    </row>
    <row r="3934" spans="255:257" x14ac:dyDescent="0.2">
      <c r="IU3934" s="8">
        <v>39700</v>
      </c>
      <c r="IV3934" s="6">
        <v>46.496815286624205</v>
      </c>
      <c r="IW3934" s="1">
        <v>6.53</v>
      </c>
    </row>
    <row r="3935" spans="255:257" x14ac:dyDescent="0.2">
      <c r="IU3935" s="8">
        <v>39701</v>
      </c>
      <c r="IV3935" s="6">
        <v>48.307692307692314</v>
      </c>
      <c r="IW3935" s="1">
        <v>7.11</v>
      </c>
    </row>
    <row r="3936" spans="255:257" x14ac:dyDescent="0.2">
      <c r="IU3936" s="8">
        <v>39702</v>
      </c>
      <c r="IV3936" s="6">
        <v>42.500000000000007</v>
      </c>
      <c r="IW3936" s="1">
        <v>6.95</v>
      </c>
    </row>
    <row r="3937" spans="255:257" x14ac:dyDescent="0.2">
      <c r="IU3937" s="8">
        <v>39703</v>
      </c>
      <c r="IV3937" s="6">
        <v>44.410876132930511</v>
      </c>
      <c r="IW3937" s="1">
        <v>7.06</v>
      </c>
    </row>
    <row r="3938" spans="255:257" x14ac:dyDescent="0.2">
      <c r="IU3938" s="8">
        <v>39706</v>
      </c>
      <c r="IV3938" s="6">
        <v>35.061728395061706</v>
      </c>
      <c r="IW3938" s="1">
        <v>6.27</v>
      </c>
    </row>
    <row r="3939" spans="255:257" x14ac:dyDescent="0.2">
      <c r="IU3939" s="8">
        <v>39707</v>
      </c>
      <c r="IV3939" s="6">
        <v>34.577114427860693</v>
      </c>
      <c r="IW3939" s="1">
        <v>6.56</v>
      </c>
    </row>
    <row r="3940" spans="255:257" x14ac:dyDescent="0.2">
      <c r="IU3940" s="8">
        <v>39708</v>
      </c>
      <c r="IV3940" s="6">
        <v>25.92592592592591</v>
      </c>
      <c r="IW3940" s="1">
        <v>6.19</v>
      </c>
    </row>
    <row r="3941" spans="255:257" x14ac:dyDescent="0.2">
      <c r="IU3941" s="8">
        <v>39709</v>
      </c>
      <c r="IV3941" s="6">
        <v>28.358208955223859</v>
      </c>
      <c r="IW3941" s="1">
        <v>6.28</v>
      </c>
    </row>
    <row r="3942" spans="255:257" x14ac:dyDescent="0.2">
      <c r="IU3942" s="8">
        <v>39710</v>
      </c>
      <c r="IV3942" s="6">
        <v>43.368421052631582</v>
      </c>
      <c r="IW3942" s="1">
        <v>7.2</v>
      </c>
    </row>
    <row r="3943" spans="255:257" x14ac:dyDescent="0.2">
      <c r="IU3943" s="8">
        <v>39713</v>
      </c>
      <c r="IV3943" s="6">
        <v>49.551569506726452</v>
      </c>
      <c r="IW3943" s="1">
        <v>7.35</v>
      </c>
    </row>
    <row r="3944" spans="255:257" x14ac:dyDescent="0.2">
      <c r="IU3944" s="8">
        <v>39714</v>
      </c>
      <c r="IV3944" s="6">
        <v>48.043478260869563</v>
      </c>
      <c r="IW3944" s="1">
        <v>7.11</v>
      </c>
    </row>
    <row r="3945" spans="255:257" x14ac:dyDescent="0.2">
      <c r="IU3945" s="8">
        <v>39715</v>
      </c>
      <c r="IV3945" s="6">
        <v>48.571428571428569</v>
      </c>
      <c r="IW3945" s="1">
        <v>7.07</v>
      </c>
    </row>
    <row r="3946" spans="255:257" x14ac:dyDescent="0.2">
      <c r="IU3946" s="8">
        <v>39716</v>
      </c>
      <c r="IV3946" s="6">
        <v>49.677419354838712</v>
      </c>
      <c r="IW3946" s="1">
        <v>7.24</v>
      </c>
    </row>
    <row r="3947" spans="255:257" x14ac:dyDescent="0.2">
      <c r="IU3947" s="8">
        <v>39717</v>
      </c>
      <c r="IV3947" s="6">
        <v>49.677419354838705</v>
      </c>
      <c r="IW3947" s="1">
        <v>7.16</v>
      </c>
    </row>
    <row r="3948" spans="255:257" x14ac:dyDescent="0.2">
      <c r="IU3948" s="8">
        <v>39720</v>
      </c>
      <c r="IV3948" s="6">
        <v>47.142857142857139</v>
      </c>
      <c r="IW3948" s="1">
        <v>6.25</v>
      </c>
    </row>
    <row r="3949" spans="255:257" x14ac:dyDescent="0.2">
      <c r="IU3949" s="8">
        <v>39721</v>
      </c>
      <c r="IV3949" s="6">
        <v>47.250509164969451</v>
      </c>
      <c r="IW3949" s="1">
        <v>6.84</v>
      </c>
    </row>
    <row r="3950" spans="255:257" x14ac:dyDescent="0.2">
      <c r="IU3950" s="8">
        <v>39722</v>
      </c>
      <c r="IV3950" s="6">
        <v>46.680080482897381</v>
      </c>
      <c r="IW3950" s="1">
        <v>6.62</v>
      </c>
    </row>
    <row r="3951" spans="255:257" x14ac:dyDescent="0.2">
      <c r="IU3951" s="8">
        <v>39723</v>
      </c>
      <c r="IV3951" s="6">
        <v>40.108892921960063</v>
      </c>
      <c r="IW3951" s="1">
        <v>5.97</v>
      </c>
    </row>
    <row r="3952" spans="255:257" x14ac:dyDescent="0.2">
      <c r="IU3952" s="8">
        <v>39724</v>
      </c>
      <c r="IV3952" s="6">
        <v>46.934460887949271</v>
      </c>
      <c r="IW3952" s="1">
        <v>5.98</v>
      </c>
    </row>
    <row r="3953" spans="255:257" x14ac:dyDescent="0.2">
      <c r="IU3953" s="8">
        <v>39727</v>
      </c>
      <c r="IV3953" s="6">
        <v>39.958592132505181</v>
      </c>
      <c r="IW3953" s="1">
        <v>5.59</v>
      </c>
    </row>
    <row r="3954" spans="255:257" x14ac:dyDescent="0.2">
      <c r="IU3954" s="8">
        <v>39728</v>
      </c>
      <c r="IV3954" s="6">
        <v>37.258687258687253</v>
      </c>
      <c r="IW3954" s="1">
        <v>4.87</v>
      </c>
    </row>
    <row r="3955" spans="255:257" x14ac:dyDescent="0.2">
      <c r="IU3955" s="8">
        <v>39729</v>
      </c>
      <c r="IV3955" s="6">
        <v>34.980988593155885</v>
      </c>
      <c r="IW3955" s="1">
        <v>4.7</v>
      </c>
    </row>
    <row r="3956" spans="255:257" x14ac:dyDescent="0.2">
      <c r="IU3956" s="8">
        <v>39730</v>
      </c>
      <c r="IV3956" s="6">
        <v>18.891170431211492</v>
      </c>
      <c r="IW3956" s="1">
        <v>4.17</v>
      </c>
    </row>
    <row r="3957" spans="255:257" x14ac:dyDescent="0.2">
      <c r="IU3957" s="8">
        <v>39731</v>
      </c>
      <c r="IV3957" s="6">
        <v>17.536534446764108</v>
      </c>
      <c r="IW3957" s="1">
        <v>4.24</v>
      </c>
    </row>
    <row r="3958" spans="255:257" x14ac:dyDescent="0.2">
      <c r="IU3958" s="8">
        <v>39734</v>
      </c>
      <c r="IV3958" s="6">
        <v>27.821011673151745</v>
      </c>
      <c r="IW3958" s="1">
        <v>4.83</v>
      </c>
    </row>
    <row r="3959" spans="255:257" x14ac:dyDescent="0.2">
      <c r="IU3959" s="8">
        <v>39735</v>
      </c>
      <c r="IV3959" s="6">
        <v>27.713178294573652</v>
      </c>
      <c r="IW3959" s="1">
        <v>4.7699999999999996</v>
      </c>
    </row>
    <row r="3960" spans="255:257" x14ac:dyDescent="0.2">
      <c r="IU3960" s="8">
        <v>39736</v>
      </c>
      <c r="IV3960" s="6">
        <v>22.144112478031644</v>
      </c>
      <c r="IW3960" s="1">
        <v>4.07</v>
      </c>
    </row>
    <row r="3961" spans="255:257" x14ac:dyDescent="0.2">
      <c r="IU3961" s="8">
        <v>39737</v>
      </c>
      <c r="IV3961" s="6">
        <v>31.170886075949369</v>
      </c>
      <c r="IW3961" s="1">
        <v>4.78</v>
      </c>
    </row>
    <row r="3962" spans="255:257" x14ac:dyDescent="0.2">
      <c r="IU3962" s="8">
        <v>39738</v>
      </c>
      <c r="IV3962" s="6">
        <v>34.991119005328599</v>
      </c>
      <c r="IW3962" s="1">
        <v>4.5599999999999996</v>
      </c>
    </row>
    <row r="3963" spans="255:257" x14ac:dyDescent="0.2">
      <c r="IU3963" s="8">
        <v>39741</v>
      </c>
      <c r="IV3963" s="6">
        <v>36.01398601398602</v>
      </c>
      <c r="IW3963" s="1">
        <v>5.24</v>
      </c>
    </row>
    <row r="3964" spans="255:257" x14ac:dyDescent="0.2">
      <c r="IU3964" s="8">
        <v>39742</v>
      </c>
      <c r="IV3964" s="6">
        <v>37.251356238698015</v>
      </c>
      <c r="IW3964" s="1">
        <v>5.21</v>
      </c>
    </row>
    <row r="3965" spans="255:257" x14ac:dyDescent="0.2">
      <c r="IU3965" s="8">
        <v>39743</v>
      </c>
      <c r="IV3965" s="6">
        <v>38.576779026217238</v>
      </c>
      <c r="IW3965" s="1">
        <v>4.75</v>
      </c>
    </row>
    <row r="3966" spans="255:257" x14ac:dyDescent="0.2">
      <c r="IU3966" s="8">
        <v>39744</v>
      </c>
      <c r="IV3966" s="6">
        <v>38.576779026217224</v>
      </c>
      <c r="IW3966" s="1">
        <v>4.76</v>
      </c>
    </row>
    <row r="3967" spans="255:257" x14ac:dyDescent="0.2">
      <c r="IU3967" s="8">
        <v>39745</v>
      </c>
      <c r="IV3967" s="6">
        <v>40.234375</v>
      </c>
      <c r="IW3967" s="1">
        <v>4.59</v>
      </c>
    </row>
    <row r="3968" spans="255:257" x14ac:dyDescent="0.2">
      <c r="IU3968" s="8">
        <v>39748</v>
      </c>
      <c r="IV3968" s="6">
        <v>41.700404858299592</v>
      </c>
      <c r="IW3968" s="1">
        <v>4.05</v>
      </c>
    </row>
    <row r="3969" spans="255:257" x14ac:dyDescent="0.2">
      <c r="IU3969" s="8">
        <v>39749</v>
      </c>
      <c r="IV3969" s="6">
        <v>46.230158730158735</v>
      </c>
      <c r="IW3969" s="1">
        <v>4.32</v>
      </c>
    </row>
    <row r="3970" spans="255:257" x14ac:dyDescent="0.2">
      <c r="IU3970" s="8">
        <v>39750</v>
      </c>
      <c r="IV3970" s="6">
        <v>51.662971175166312</v>
      </c>
      <c r="IW3970" s="1">
        <v>4.32</v>
      </c>
    </row>
    <row r="3971" spans="255:257" x14ac:dyDescent="0.2">
      <c r="IU3971" s="8">
        <v>39751</v>
      </c>
      <c r="IV3971" s="6">
        <v>56.746031746031747</v>
      </c>
      <c r="IW3971" s="1">
        <v>4.92</v>
      </c>
    </row>
    <row r="3972" spans="255:257" x14ac:dyDescent="0.2">
      <c r="IU3972" s="8">
        <v>39752</v>
      </c>
      <c r="IV3972" s="6">
        <v>54.865424430641816</v>
      </c>
      <c r="IW3972" s="1">
        <v>5.3</v>
      </c>
    </row>
    <row r="3973" spans="255:257" x14ac:dyDescent="0.2">
      <c r="IU3973" s="8">
        <v>39755</v>
      </c>
      <c r="IV3973" s="6">
        <v>54.639175257731956</v>
      </c>
      <c r="IW3973" s="1">
        <v>5.22</v>
      </c>
    </row>
    <row r="3974" spans="255:257" x14ac:dyDescent="0.2">
      <c r="IU3974" s="8">
        <v>39756</v>
      </c>
      <c r="IV3974" s="6">
        <v>62.35294117647058</v>
      </c>
      <c r="IW3974" s="1">
        <v>5.12</v>
      </c>
    </row>
    <row r="3975" spans="255:257" x14ac:dyDescent="0.2">
      <c r="IU3975" s="8">
        <v>39757</v>
      </c>
      <c r="IV3975" s="6">
        <v>50.785340314136114</v>
      </c>
      <c r="IW3975" s="1">
        <v>4.84</v>
      </c>
    </row>
    <row r="3976" spans="255:257" x14ac:dyDescent="0.2">
      <c r="IU3976" s="8">
        <v>39758</v>
      </c>
      <c r="IV3976" s="6">
        <v>47.783251231527096</v>
      </c>
      <c r="IW3976" s="1">
        <v>4.38</v>
      </c>
    </row>
    <row r="3977" spans="255:257" x14ac:dyDescent="0.2">
      <c r="IU3977" s="8">
        <v>39759</v>
      </c>
      <c r="IV3977" s="6">
        <v>42.857142857142854</v>
      </c>
      <c r="IW3977" s="1">
        <v>4.71</v>
      </c>
    </row>
    <row r="3978" spans="255:257" x14ac:dyDescent="0.2">
      <c r="IU3978" s="8">
        <v>39762</v>
      </c>
      <c r="IV3978" s="6">
        <v>46.272493573264782</v>
      </c>
      <c r="IW3978" s="1">
        <v>4.92</v>
      </c>
    </row>
    <row r="3979" spans="255:257" x14ac:dyDescent="0.2">
      <c r="IU3979" s="8">
        <v>39763</v>
      </c>
      <c r="IV3979" s="6">
        <v>49.723756906077355</v>
      </c>
      <c r="IW3979" s="1">
        <v>4.7300000000000004</v>
      </c>
    </row>
    <row r="3980" spans="255:257" x14ac:dyDescent="0.2">
      <c r="IU3980" s="8">
        <v>39764</v>
      </c>
      <c r="IV3980" s="6">
        <v>43.236714975845416</v>
      </c>
      <c r="IW3980" s="1">
        <v>4.2</v>
      </c>
    </row>
    <row r="3981" spans="255:257" x14ac:dyDescent="0.2">
      <c r="IU3981" s="8">
        <v>39765</v>
      </c>
      <c r="IV3981" s="6">
        <v>54.105263157894733</v>
      </c>
      <c r="IW3981" s="1">
        <v>4.9800000000000004</v>
      </c>
    </row>
    <row r="3982" spans="255:257" x14ac:dyDescent="0.2">
      <c r="IU3982" s="8">
        <v>39766</v>
      </c>
      <c r="IV3982" s="6">
        <v>53.541666666666664</v>
      </c>
      <c r="IW3982" s="1">
        <v>4.3899999999999997</v>
      </c>
    </row>
    <row r="3983" spans="255:257" x14ac:dyDescent="0.2">
      <c r="IU3983" s="8">
        <v>39769</v>
      </c>
      <c r="IV3983" s="6">
        <v>50.881057268722472</v>
      </c>
      <c r="IW3983" s="1">
        <v>4.4000000000000004</v>
      </c>
    </row>
    <row r="3984" spans="255:257" x14ac:dyDescent="0.2">
      <c r="IU3984" s="8">
        <v>39770</v>
      </c>
      <c r="IV3984" s="6">
        <v>49.46466809421841</v>
      </c>
      <c r="IW3984" s="1">
        <v>4.2699999999999996</v>
      </c>
    </row>
    <row r="3985" spans="255:257" x14ac:dyDescent="0.2">
      <c r="IU3985" s="8">
        <v>39771</v>
      </c>
      <c r="IV3985" s="6">
        <v>41.404358353510901</v>
      </c>
      <c r="IW3985" s="1">
        <v>4.21</v>
      </c>
    </row>
    <row r="3986" spans="255:257" x14ac:dyDescent="0.2">
      <c r="IU3986" s="8">
        <v>39772</v>
      </c>
      <c r="IV3986" s="6">
        <v>32.920792079207928</v>
      </c>
      <c r="IW3986" s="1">
        <v>3.92</v>
      </c>
    </row>
    <row r="3987" spans="255:257" x14ac:dyDescent="0.2">
      <c r="IU3987" s="8">
        <v>39773</v>
      </c>
      <c r="IV3987" s="6">
        <v>39.400921658986178</v>
      </c>
      <c r="IW3987" s="1">
        <v>4.3</v>
      </c>
    </row>
    <row r="3988" spans="255:257" x14ac:dyDescent="0.2">
      <c r="IU3988" s="8">
        <v>39776</v>
      </c>
      <c r="IV3988" s="6">
        <v>49.298597194388769</v>
      </c>
      <c r="IW3988" s="1">
        <v>5.05</v>
      </c>
    </row>
    <row r="3989" spans="255:257" x14ac:dyDescent="0.2">
      <c r="IU3989" s="8">
        <v>39777</v>
      </c>
      <c r="IV3989" s="6">
        <v>54.175152749490834</v>
      </c>
      <c r="IW3989" s="1">
        <v>5.25</v>
      </c>
    </row>
    <row r="3990" spans="255:257" x14ac:dyDescent="0.2">
      <c r="IU3990" s="8">
        <v>39778</v>
      </c>
      <c r="IV3990" s="6">
        <v>68.815331010452951</v>
      </c>
      <c r="IW3990" s="1">
        <v>6.54</v>
      </c>
    </row>
    <row r="3991" spans="255:257" x14ac:dyDescent="0.2">
      <c r="IU3991" s="8">
        <v>39780</v>
      </c>
      <c r="IV3991" s="6">
        <v>64.070796460176979</v>
      </c>
      <c r="IW3991" s="1">
        <v>6.3</v>
      </c>
    </row>
    <row r="3992" spans="255:257" x14ac:dyDescent="0.2">
      <c r="IU3992" s="8">
        <v>39783</v>
      </c>
      <c r="IV3992" s="6">
        <v>66.053511705685608</v>
      </c>
      <c r="IW3992" s="1">
        <v>6.84</v>
      </c>
    </row>
    <row r="3993" spans="255:257" x14ac:dyDescent="0.2">
      <c r="IU3993" s="8">
        <v>39784</v>
      </c>
      <c r="IV3993" s="6">
        <v>69.333333333333314</v>
      </c>
      <c r="IW3993" s="1">
        <v>7.05</v>
      </c>
    </row>
    <row r="3994" spans="255:257" x14ac:dyDescent="0.2">
      <c r="IU3994" s="8">
        <v>39785</v>
      </c>
      <c r="IV3994" s="6">
        <v>77.057793345008747</v>
      </c>
      <c r="IW3994" s="1">
        <v>7.29</v>
      </c>
    </row>
    <row r="3995" spans="255:257" x14ac:dyDescent="0.2">
      <c r="IU3995" s="8">
        <v>39786</v>
      </c>
      <c r="IV3995" s="6">
        <v>63.286713286713272</v>
      </c>
      <c r="IW3995" s="1">
        <v>6.5</v>
      </c>
    </row>
    <row r="3996" spans="255:257" x14ac:dyDescent="0.2">
      <c r="IU3996" s="8">
        <v>39787</v>
      </c>
      <c r="IV3996" s="6">
        <v>64.070796460176979</v>
      </c>
      <c r="IW3996" s="1">
        <v>5.98</v>
      </c>
    </row>
    <row r="3997" spans="255:257" x14ac:dyDescent="0.2">
      <c r="IU3997" s="8">
        <v>39790</v>
      </c>
      <c r="IV3997" s="6">
        <v>66.279069767441854</v>
      </c>
      <c r="IW3997" s="1">
        <v>6.36</v>
      </c>
    </row>
    <row r="3998" spans="255:257" x14ac:dyDescent="0.2">
      <c r="IU3998" s="8">
        <v>39791</v>
      </c>
      <c r="IV3998" s="6">
        <v>64.458804523424874</v>
      </c>
      <c r="IW3998" s="1">
        <v>6.06</v>
      </c>
    </row>
    <row r="3999" spans="255:257" x14ac:dyDescent="0.2">
      <c r="IU3999" s="8">
        <v>39792</v>
      </c>
      <c r="IV3999" s="6">
        <v>68.529411764705884</v>
      </c>
      <c r="IW3999" s="1">
        <v>6.73</v>
      </c>
    </row>
    <row r="4000" spans="255:257" x14ac:dyDescent="0.2">
      <c r="IU4000" s="8">
        <v>39793</v>
      </c>
      <c r="IV4000" s="6">
        <v>69.242199108469535</v>
      </c>
      <c r="IW4000" s="1">
        <v>6.51</v>
      </c>
    </row>
    <row r="4001" spans="255:257" x14ac:dyDescent="0.2">
      <c r="IU4001" s="8">
        <v>39794</v>
      </c>
      <c r="IV4001" s="6">
        <v>68.918918918918919</v>
      </c>
      <c r="IW4001" s="1">
        <v>6.82</v>
      </c>
    </row>
    <row r="4002" spans="255:257" x14ac:dyDescent="0.2">
      <c r="IU4002" s="8">
        <v>39797</v>
      </c>
      <c r="IV4002" s="6">
        <v>61.835748792270522</v>
      </c>
      <c r="IW4002" s="1">
        <v>6.52</v>
      </c>
    </row>
    <row r="4003" spans="255:257" x14ac:dyDescent="0.2">
      <c r="IU4003" s="8">
        <v>39798</v>
      </c>
      <c r="IV4003" s="6">
        <v>61.897106109324753</v>
      </c>
      <c r="IW4003" s="1">
        <v>6.73</v>
      </c>
    </row>
    <row r="4004" spans="255:257" x14ac:dyDescent="0.2">
      <c r="IU4004" s="8">
        <v>39799</v>
      </c>
      <c r="IV4004" s="6">
        <v>47.407407407407412</v>
      </c>
      <c r="IW4004" s="1">
        <v>6.26</v>
      </c>
    </row>
    <row r="4005" spans="255:257" x14ac:dyDescent="0.2">
      <c r="IU4005" s="8">
        <v>39800</v>
      </c>
      <c r="IV4005" s="6">
        <v>46.376811594202906</v>
      </c>
      <c r="IW4005" s="1">
        <v>5.9</v>
      </c>
    </row>
    <row r="4006" spans="255:257" x14ac:dyDescent="0.2">
      <c r="IU4006" s="8">
        <v>39801</v>
      </c>
      <c r="IV4006" s="6">
        <v>42.074363992172223</v>
      </c>
      <c r="IW4006" s="1">
        <v>6.03</v>
      </c>
    </row>
    <row r="4007" spans="255:257" x14ac:dyDescent="0.2">
      <c r="IU4007" s="8">
        <v>39804</v>
      </c>
      <c r="IV4007" s="6">
        <v>37.307692307692328</v>
      </c>
      <c r="IW4007" s="1">
        <v>5.73</v>
      </c>
    </row>
    <row r="4008" spans="255:257" x14ac:dyDescent="0.2">
      <c r="IU4008" s="8">
        <v>39805</v>
      </c>
      <c r="IV4008" s="6">
        <v>33.864541832669332</v>
      </c>
      <c r="IW4008" s="1">
        <v>5.67</v>
      </c>
    </row>
    <row r="4009" spans="255:257" x14ac:dyDescent="0.2">
      <c r="IU4009" s="8">
        <v>39806</v>
      </c>
      <c r="IV4009" s="6">
        <v>41.705069124423972</v>
      </c>
      <c r="IW4009" s="1">
        <v>5.78</v>
      </c>
    </row>
    <row r="4010" spans="255:257" x14ac:dyDescent="0.2">
      <c r="IU4010" s="8">
        <v>39808</v>
      </c>
      <c r="IV4010" s="6">
        <v>49.497487437185931</v>
      </c>
      <c r="IW4010" s="1">
        <v>5.94</v>
      </c>
    </row>
    <row r="4011" spans="255:257" x14ac:dyDescent="0.2">
      <c r="IU4011" s="8">
        <v>39811</v>
      </c>
      <c r="IV4011" s="6">
        <v>48.593350383631709</v>
      </c>
      <c r="IW4011" s="1">
        <v>6.25</v>
      </c>
    </row>
    <row r="4012" spans="255:257" x14ac:dyDescent="0.2">
      <c r="IU4012" s="8">
        <v>39812</v>
      </c>
      <c r="IV4012" s="6">
        <v>57.881773399014776</v>
      </c>
      <c r="IW4012" s="1">
        <v>6.7</v>
      </c>
    </row>
    <row r="4013" spans="255:257" x14ac:dyDescent="0.2">
      <c r="IU4013" s="8">
        <v>39813</v>
      </c>
      <c r="IV4013" s="6">
        <v>58.595641646489092</v>
      </c>
      <c r="IW4013" s="1">
        <v>7.44</v>
      </c>
    </row>
    <row r="4014" spans="255:257" x14ac:dyDescent="0.2">
      <c r="IU4014" s="8">
        <v>39815</v>
      </c>
      <c r="IV4014" s="6">
        <v>62.749999999999993</v>
      </c>
      <c r="IW4014" s="1">
        <v>7.53</v>
      </c>
    </row>
    <row r="4015" spans="255:257" x14ac:dyDescent="0.2">
      <c r="IU4015" s="8">
        <v>39818</v>
      </c>
      <c r="IV4015" s="6">
        <v>65.66820276497694</v>
      </c>
      <c r="IW4015" s="1">
        <v>8.18</v>
      </c>
    </row>
    <row r="4016" spans="255:257" x14ac:dyDescent="0.2">
      <c r="IU4016" s="8">
        <v>39819</v>
      </c>
      <c r="IV4016" s="6">
        <v>66.433566433566426</v>
      </c>
      <c r="IW4016" s="1">
        <v>7.93</v>
      </c>
    </row>
    <row r="4017" spans="255:257" x14ac:dyDescent="0.2">
      <c r="IU4017" s="8">
        <v>39820</v>
      </c>
      <c r="IV4017" s="6">
        <v>55.813953488372093</v>
      </c>
      <c r="IW4017" s="1">
        <v>7.28</v>
      </c>
    </row>
    <row r="4018" spans="255:257" x14ac:dyDescent="0.2">
      <c r="IU4018" s="8">
        <v>39821</v>
      </c>
      <c r="IV4018" s="6">
        <v>64.395604395604408</v>
      </c>
      <c r="IW4018" s="1">
        <v>7.57</v>
      </c>
    </row>
    <row r="4019" spans="255:257" x14ac:dyDescent="0.2">
      <c r="IU4019" s="8">
        <v>39822</v>
      </c>
      <c r="IV4019" s="6">
        <v>65.1111111111111</v>
      </c>
      <c r="IW4019" s="1">
        <v>7.26</v>
      </c>
    </row>
    <row r="4020" spans="255:257" x14ac:dyDescent="0.2">
      <c r="IU4020" s="8">
        <v>39825</v>
      </c>
      <c r="IV4020" s="6">
        <v>64.155251141552498</v>
      </c>
      <c r="IW4020" s="1">
        <v>7.27</v>
      </c>
    </row>
    <row r="4021" spans="255:257" x14ac:dyDescent="0.2">
      <c r="IU4021" s="8">
        <v>39826</v>
      </c>
      <c r="IV4021" s="6">
        <v>64.746543778801836</v>
      </c>
      <c r="IW4021" s="1">
        <v>7.01</v>
      </c>
    </row>
    <row r="4022" spans="255:257" x14ac:dyDescent="0.2">
      <c r="IU4022" s="8">
        <v>39827</v>
      </c>
      <c r="IV4022" s="6">
        <v>58.663883089770351</v>
      </c>
      <c r="IW4022" s="1">
        <v>6.5</v>
      </c>
    </row>
    <row r="4023" spans="255:257" x14ac:dyDescent="0.2">
      <c r="IU4023" s="8">
        <v>39828</v>
      </c>
      <c r="IV4023" s="6">
        <v>62.711864406779661</v>
      </c>
      <c r="IW4023" s="1">
        <v>7.13</v>
      </c>
    </row>
    <row r="4024" spans="255:257" x14ac:dyDescent="0.2">
      <c r="IU4024" s="8">
        <v>39829</v>
      </c>
      <c r="IV4024" s="6">
        <v>62.213740458015266</v>
      </c>
      <c r="IW4024" s="1">
        <v>7.22</v>
      </c>
    </row>
    <row r="4025" spans="255:257" x14ac:dyDescent="0.2">
      <c r="IU4025" s="8">
        <v>39833</v>
      </c>
      <c r="IV4025" s="6">
        <v>52.584670231729049</v>
      </c>
      <c r="IW4025" s="1">
        <v>6.54</v>
      </c>
    </row>
    <row r="4026" spans="255:257" x14ac:dyDescent="0.2">
      <c r="IU4026" s="8">
        <v>39834</v>
      </c>
      <c r="IV4026" s="6">
        <v>57.575757575757585</v>
      </c>
      <c r="IW4026" s="1">
        <v>7.65</v>
      </c>
    </row>
    <row r="4027" spans="255:257" x14ac:dyDescent="0.2">
      <c r="IU4027" s="8">
        <v>39835</v>
      </c>
      <c r="IV4027" s="6">
        <v>46.141479099678449</v>
      </c>
      <c r="IW4027" s="1">
        <v>6.96</v>
      </c>
    </row>
    <row r="4028" spans="255:257" x14ac:dyDescent="0.2">
      <c r="IU4028" s="8">
        <v>39836</v>
      </c>
      <c r="IV4028" s="6">
        <v>47.409733124018835</v>
      </c>
      <c r="IW4028" s="1">
        <v>7.2</v>
      </c>
    </row>
    <row r="4029" spans="255:257" x14ac:dyDescent="0.2">
      <c r="IU4029" s="8">
        <v>39839</v>
      </c>
      <c r="IV4029" s="6">
        <v>44.444444444444443</v>
      </c>
      <c r="IW4029" s="1">
        <v>7.51</v>
      </c>
    </row>
    <row r="4030" spans="255:257" x14ac:dyDescent="0.2">
      <c r="IU4030" s="8">
        <v>39840</v>
      </c>
      <c r="IV4030" s="6">
        <v>47.811447811447813</v>
      </c>
      <c r="IW4030" s="1">
        <v>7.67</v>
      </c>
    </row>
    <row r="4031" spans="255:257" x14ac:dyDescent="0.2">
      <c r="IU4031" s="8">
        <v>39841</v>
      </c>
      <c r="IV4031" s="6">
        <v>54.797047970479703</v>
      </c>
      <c r="IW4031" s="1">
        <v>7.8</v>
      </c>
    </row>
    <row r="4032" spans="255:257" x14ac:dyDescent="0.2">
      <c r="IU4032" s="8">
        <v>39842</v>
      </c>
      <c r="IV4032" s="6">
        <v>52.038834951456309</v>
      </c>
      <c r="IW4032" s="1">
        <v>7.78</v>
      </c>
    </row>
    <row r="4033" spans="255:257" x14ac:dyDescent="0.2">
      <c r="IU4033" s="8">
        <v>39843</v>
      </c>
      <c r="IV4033" s="6">
        <v>52.446183953033263</v>
      </c>
      <c r="IW4033" s="1">
        <v>7.51</v>
      </c>
    </row>
    <row r="4034" spans="255:257" x14ac:dyDescent="0.2">
      <c r="IU4034" s="8">
        <v>39846</v>
      </c>
      <c r="IV4034" s="6">
        <v>55.494505494505496</v>
      </c>
      <c r="IW4034" s="1">
        <v>7.87</v>
      </c>
    </row>
    <row r="4035" spans="255:257" x14ac:dyDescent="0.2">
      <c r="IU4035" s="8">
        <v>39847</v>
      </c>
      <c r="IV4035" s="6">
        <v>56.424581005586596</v>
      </c>
      <c r="IW4035" s="1">
        <v>7.7</v>
      </c>
    </row>
    <row r="4036" spans="255:257" x14ac:dyDescent="0.2">
      <c r="IU4036" s="8">
        <v>39848</v>
      </c>
      <c r="IV4036" s="6">
        <v>63.104838709677409</v>
      </c>
      <c r="IW4036" s="1">
        <v>7.8</v>
      </c>
    </row>
    <row r="4037" spans="255:257" x14ac:dyDescent="0.2">
      <c r="IU4037" s="8">
        <v>39849</v>
      </c>
      <c r="IV4037" s="6">
        <v>59.423503325942356</v>
      </c>
      <c r="IW4037" s="1">
        <v>7.98</v>
      </c>
    </row>
    <row r="4038" spans="255:257" x14ac:dyDescent="0.2">
      <c r="IU4038" s="8">
        <v>39850</v>
      </c>
      <c r="IV4038" s="6">
        <v>60.130718954248373</v>
      </c>
      <c r="IW4038" s="1">
        <v>8.15</v>
      </c>
    </row>
    <row r="4039" spans="255:257" x14ac:dyDescent="0.2">
      <c r="IU4039" s="8">
        <v>39853</v>
      </c>
      <c r="IV4039" s="6">
        <v>71.813725490196077</v>
      </c>
      <c r="IW4039" s="1">
        <v>8.32</v>
      </c>
    </row>
    <row r="4040" spans="255:257" x14ac:dyDescent="0.2">
      <c r="IU4040" s="8">
        <v>39854</v>
      </c>
      <c r="IV4040" s="6">
        <v>55.65749235474005</v>
      </c>
      <c r="IW4040" s="1">
        <v>8.02</v>
      </c>
    </row>
    <row r="4041" spans="255:257" x14ac:dyDescent="0.2">
      <c r="IU4041" s="8">
        <v>39855</v>
      </c>
      <c r="IV4041" s="6">
        <v>72.058823529411754</v>
      </c>
      <c r="IW4041" s="1">
        <v>8.16</v>
      </c>
    </row>
    <row r="4042" spans="255:257" x14ac:dyDescent="0.2">
      <c r="IU4042" s="8">
        <v>39856</v>
      </c>
      <c r="IV4042" s="6">
        <v>62.318840579710134</v>
      </c>
      <c r="IW4042" s="1">
        <v>7.88</v>
      </c>
    </row>
    <row r="4043" spans="255:257" x14ac:dyDescent="0.2">
      <c r="IU4043" s="8">
        <v>39857</v>
      </c>
      <c r="IV4043" s="6">
        <v>61.194029850746254</v>
      </c>
      <c r="IW4043" s="1">
        <v>8.11</v>
      </c>
    </row>
    <row r="4044" spans="255:257" x14ac:dyDescent="0.2">
      <c r="IU4044" s="8">
        <v>39861</v>
      </c>
      <c r="IV4044" s="6">
        <v>43.023255813953497</v>
      </c>
      <c r="IW4044" s="1">
        <v>7.19</v>
      </c>
    </row>
    <row r="4045" spans="255:257" x14ac:dyDescent="0.2">
      <c r="IU4045" s="8">
        <v>39862</v>
      </c>
      <c r="IV4045" s="6">
        <v>34.974093264248708</v>
      </c>
      <c r="IW4045" s="1">
        <v>6.64</v>
      </c>
    </row>
    <row r="4046" spans="255:257" x14ac:dyDescent="0.2">
      <c r="IU4046" s="8">
        <v>39863</v>
      </c>
      <c r="IV4046" s="6">
        <v>37.593984962406012</v>
      </c>
      <c r="IW4046" s="1">
        <v>6.79</v>
      </c>
    </row>
    <row r="4047" spans="255:257" x14ac:dyDescent="0.2">
      <c r="IU4047" s="8">
        <v>39864</v>
      </c>
      <c r="IV4047" s="6">
        <v>36.855036855036872</v>
      </c>
      <c r="IW4047" s="1">
        <v>6.44</v>
      </c>
    </row>
    <row r="4048" spans="255:257" x14ac:dyDescent="0.2">
      <c r="IU4048" s="8">
        <v>39867</v>
      </c>
      <c r="IV4048" s="6">
        <v>25.27716186252772</v>
      </c>
      <c r="IW4048" s="1">
        <v>5.64</v>
      </c>
    </row>
    <row r="4049" spans="255:257" x14ac:dyDescent="0.2">
      <c r="IU4049" s="8">
        <v>39868</v>
      </c>
      <c r="IV4049" s="6">
        <v>31.914893617021278</v>
      </c>
      <c r="IW4049" s="1">
        <v>6</v>
      </c>
    </row>
    <row r="4050" spans="255:257" x14ac:dyDescent="0.2">
      <c r="IU4050" s="8">
        <v>39869</v>
      </c>
      <c r="IV4050" s="6">
        <v>30.735930735930737</v>
      </c>
      <c r="IW4050" s="1">
        <v>6.02</v>
      </c>
    </row>
    <row r="4051" spans="255:257" x14ac:dyDescent="0.2">
      <c r="IU4051" s="8">
        <v>39870</v>
      </c>
      <c r="IV4051" s="6">
        <v>27.43362831858407</v>
      </c>
      <c r="IW4051" s="1">
        <v>5.94</v>
      </c>
    </row>
    <row r="4052" spans="255:257" x14ac:dyDescent="0.2">
      <c r="IU4052" s="8">
        <v>39871</v>
      </c>
      <c r="IV4052" s="6">
        <v>23.311546840958599</v>
      </c>
      <c r="IW4052" s="1">
        <v>5.7</v>
      </c>
    </row>
    <row r="4053" spans="255:257" x14ac:dyDescent="0.2">
      <c r="IU4053" s="8">
        <v>39874</v>
      </c>
      <c r="IV4053" s="6">
        <v>18.94736842105263</v>
      </c>
      <c r="IW4053" s="1">
        <v>5.37</v>
      </c>
    </row>
    <row r="4054" spans="255:257" x14ac:dyDescent="0.2">
      <c r="IU4054" s="8">
        <v>39875</v>
      </c>
      <c r="IV4054" s="6">
        <v>19.230769230769241</v>
      </c>
      <c r="IW4054" s="1">
        <v>5.14</v>
      </c>
    </row>
    <row r="4055" spans="255:257" x14ac:dyDescent="0.2">
      <c r="IU4055" s="8">
        <v>39876</v>
      </c>
      <c r="IV4055" s="6">
        <v>27.307692307692307</v>
      </c>
      <c r="IW4055" s="1">
        <v>5.8</v>
      </c>
    </row>
    <row r="4056" spans="255:257" x14ac:dyDescent="0.2">
      <c r="IU4056" s="8">
        <v>39877</v>
      </c>
      <c r="IV4056" s="6">
        <v>26.151012891344379</v>
      </c>
      <c r="IW4056" s="1">
        <v>5.29</v>
      </c>
    </row>
    <row r="4057" spans="255:257" x14ac:dyDescent="0.2">
      <c r="IU4057" s="8">
        <v>39878</v>
      </c>
      <c r="IV4057" s="6">
        <v>22.58064516129032</v>
      </c>
      <c r="IW4057" s="1">
        <v>5.22</v>
      </c>
    </row>
    <row r="4058" spans="255:257" x14ac:dyDescent="0.2">
      <c r="IU4058" s="8">
        <v>39881</v>
      </c>
      <c r="IV4058" s="6">
        <v>25.591397849462368</v>
      </c>
      <c r="IW4058" s="1">
        <v>4.92</v>
      </c>
    </row>
    <row r="4059" spans="255:257" x14ac:dyDescent="0.2">
      <c r="IU4059" s="8">
        <v>39882</v>
      </c>
      <c r="IV4059" s="6">
        <v>35.044642857142861</v>
      </c>
      <c r="IW4059" s="1">
        <v>5.3</v>
      </c>
    </row>
    <row r="4060" spans="255:257" x14ac:dyDescent="0.2">
      <c r="IU4060" s="8">
        <v>39883</v>
      </c>
      <c r="IV4060" s="6">
        <v>35.189309576837417</v>
      </c>
      <c r="IW4060" s="1">
        <v>5.46</v>
      </c>
    </row>
    <row r="4061" spans="255:257" x14ac:dyDescent="0.2">
      <c r="IU4061" s="8">
        <v>39884</v>
      </c>
      <c r="IV4061" s="6">
        <v>44.708423326133911</v>
      </c>
      <c r="IW4061" s="1">
        <v>5.95</v>
      </c>
    </row>
    <row r="4062" spans="255:257" x14ac:dyDescent="0.2">
      <c r="IU4062" s="8">
        <v>39885</v>
      </c>
      <c r="IV4062" s="6">
        <v>45.295404814004378</v>
      </c>
      <c r="IW4062" s="1">
        <v>5.21</v>
      </c>
    </row>
    <row r="4063" spans="255:257" x14ac:dyDescent="0.2">
      <c r="IU4063" s="8">
        <v>39888</v>
      </c>
      <c r="IV4063" s="6">
        <v>39.953271028037378</v>
      </c>
      <c r="IW4063" s="1">
        <v>5.14</v>
      </c>
    </row>
    <row r="4064" spans="255:257" x14ac:dyDescent="0.2">
      <c r="IU4064" s="8">
        <v>39889</v>
      </c>
      <c r="IV4064" s="6">
        <v>42.505592841163313</v>
      </c>
      <c r="IW4064" s="1">
        <v>5.35</v>
      </c>
    </row>
    <row r="4065" spans="255:257" x14ac:dyDescent="0.2">
      <c r="IU4065" s="8">
        <v>39890</v>
      </c>
      <c r="IV4065" s="6">
        <v>41.575492341356671</v>
      </c>
      <c r="IW4065" s="1">
        <v>5.17</v>
      </c>
    </row>
    <row r="4066" spans="255:257" x14ac:dyDescent="0.2">
      <c r="IU4066" s="8">
        <v>39891</v>
      </c>
      <c r="IV4066" s="6">
        <v>45.270270270270274</v>
      </c>
      <c r="IW4066" s="1">
        <v>5.28</v>
      </c>
    </row>
    <row r="4067" spans="255:257" x14ac:dyDescent="0.2">
      <c r="IU4067" s="8">
        <v>39892</v>
      </c>
      <c r="IV4067" s="6">
        <v>46.962616822429915</v>
      </c>
      <c r="IW4067" s="1">
        <v>5.1100000000000003</v>
      </c>
    </row>
    <row r="4068" spans="255:257" x14ac:dyDescent="0.2">
      <c r="IU4068" s="8">
        <v>39895</v>
      </c>
      <c r="IV4068" s="6">
        <v>57.676348547717851</v>
      </c>
      <c r="IW4068" s="1">
        <v>5.88</v>
      </c>
    </row>
    <row r="4069" spans="255:257" x14ac:dyDescent="0.2">
      <c r="IU4069" s="8">
        <v>39896</v>
      </c>
      <c r="IV4069" s="6">
        <v>45.986984815618221</v>
      </c>
      <c r="IW4069" s="1">
        <v>5.43</v>
      </c>
    </row>
    <row r="4070" spans="255:257" x14ac:dyDescent="0.2">
      <c r="IU4070" s="8">
        <v>39897</v>
      </c>
      <c r="IV4070" s="6">
        <v>51.824817518248182</v>
      </c>
      <c r="IW4070" s="1">
        <v>5.44</v>
      </c>
    </row>
    <row r="4071" spans="255:257" x14ac:dyDescent="0.2">
      <c r="IU4071" s="8">
        <v>39898</v>
      </c>
      <c r="IV4071" s="6">
        <v>55.269320843091336</v>
      </c>
      <c r="IW4071" s="1">
        <v>5.67</v>
      </c>
    </row>
    <row r="4072" spans="255:257" x14ac:dyDescent="0.2">
      <c r="IU4072" s="8">
        <v>39899</v>
      </c>
      <c r="IV4072" s="6">
        <v>55.529411764705877</v>
      </c>
      <c r="IW4072" s="1">
        <v>5.39</v>
      </c>
    </row>
    <row r="4073" spans="255:257" x14ac:dyDescent="0.2">
      <c r="IU4073" s="8">
        <v>39902</v>
      </c>
      <c r="IV4073" s="6">
        <v>48.888888888888893</v>
      </c>
      <c r="IW4073" s="1">
        <v>5.21</v>
      </c>
    </row>
    <row r="4074" spans="255:257" x14ac:dyDescent="0.2">
      <c r="IU4074" s="8">
        <v>39903</v>
      </c>
      <c r="IV4074" s="6">
        <v>47.858942065491185</v>
      </c>
      <c r="IW4074" s="1">
        <v>5.29</v>
      </c>
    </row>
    <row r="4075" spans="255:257" x14ac:dyDescent="0.2">
      <c r="IU4075" s="8">
        <v>39904</v>
      </c>
      <c r="IV4075" s="6">
        <v>39.606741573033702</v>
      </c>
      <c r="IW4075" s="1">
        <v>5.21</v>
      </c>
    </row>
    <row r="4076" spans="255:257" x14ac:dyDescent="0.2">
      <c r="IU4076" s="8">
        <v>39905</v>
      </c>
      <c r="IV4076" s="6">
        <v>51.04166666666665</v>
      </c>
      <c r="IW4076" s="1">
        <v>5.27</v>
      </c>
    </row>
    <row r="4077" spans="255:257" x14ac:dyDescent="0.2">
      <c r="IU4077" s="8">
        <v>39906</v>
      </c>
      <c r="IV4077" s="6">
        <v>56.63430420711974</v>
      </c>
      <c r="IW4077" s="1">
        <v>5.55</v>
      </c>
    </row>
    <row r="4078" spans="255:257" x14ac:dyDescent="0.2">
      <c r="IU4078" s="8">
        <v>39909</v>
      </c>
      <c r="IV4078" s="6">
        <v>50.491803278688529</v>
      </c>
      <c r="IW4078" s="1">
        <v>5.38</v>
      </c>
    </row>
    <row r="4079" spans="255:257" x14ac:dyDescent="0.2">
      <c r="IU4079" s="8">
        <v>39910</v>
      </c>
      <c r="IV4079" s="6">
        <v>46.808510638297868</v>
      </c>
      <c r="IW4079" s="1">
        <v>4.96</v>
      </c>
    </row>
    <row r="4080" spans="255:257" x14ac:dyDescent="0.2">
      <c r="IU4080" s="8">
        <v>39911</v>
      </c>
      <c r="IV4080" s="6">
        <v>48.680351906158357</v>
      </c>
      <c r="IW4080" s="1">
        <v>5.19</v>
      </c>
    </row>
    <row r="4081" spans="255:257" x14ac:dyDescent="0.2">
      <c r="IU4081" s="8">
        <v>39912</v>
      </c>
      <c r="IV4081" s="6">
        <v>54.98575498575498</v>
      </c>
      <c r="IW4081" s="1">
        <v>5.46</v>
      </c>
    </row>
    <row r="4082" spans="255:257" x14ac:dyDescent="0.2">
      <c r="IU4082" s="8">
        <v>39916</v>
      </c>
      <c r="IV4082" s="6">
        <v>38.926174496644293</v>
      </c>
      <c r="IW4082" s="1">
        <v>5.22</v>
      </c>
    </row>
    <row r="4083" spans="255:257" x14ac:dyDescent="0.2">
      <c r="IU4083" s="8">
        <v>39917</v>
      </c>
      <c r="IV4083" s="6">
        <v>42.335766423357661</v>
      </c>
      <c r="IW4083" s="1">
        <v>5.01</v>
      </c>
    </row>
    <row r="4084" spans="255:257" x14ac:dyDescent="0.2">
      <c r="IU4084" s="8">
        <v>39918</v>
      </c>
      <c r="IV4084" s="6">
        <v>41.818181818181813</v>
      </c>
      <c r="IW4084" s="1">
        <v>4.99</v>
      </c>
    </row>
    <row r="4085" spans="255:257" x14ac:dyDescent="0.2">
      <c r="IU4085" s="8">
        <v>39919</v>
      </c>
      <c r="IV4085" s="6">
        <v>38.697318007662837</v>
      </c>
      <c r="IW4085" s="1">
        <v>5.08</v>
      </c>
    </row>
    <row r="4086" spans="255:257" x14ac:dyDescent="0.2">
      <c r="IU4086" s="8">
        <v>39920</v>
      </c>
      <c r="IV4086" s="6">
        <v>44.537815126050425</v>
      </c>
      <c r="IW4086" s="1">
        <v>5.13</v>
      </c>
    </row>
    <row r="4087" spans="255:257" x14ac:dyDescent="0.2">
      <c r="IU4087" s="8">
        <v>39923</v>
      </c>
      <c r="IV4087" s="6">
        <v>40.304182509505708</v>
      </c>
      <c r="IW4087" s="1">
        <v>4.7</v>
      </c>
    </row>
    <row r="4088" spans="255:257" x14ac:dyDescent="0.2">
      <c r="IU4088" s="8">
        <v>39924</v>
      </c>
      <c r="IV4088" s="6">
        <v>46.598639455782305</v>
      </c>
      <c r="IW4088" s="1">
        <v>5.09</v>
      </c>
    </row>
    <row r="4089" spans="255:257" x14ac:dyDescent="0.2">
      <c r="IU4089" s="8">
        <v>39925</v>
      </c>
      <c r="IV4089" s="6">
        <v>47.404844290657429</v>
      </c>
      <c r="IW4089" s="1">
        <v>5.0599999999999996</v>
      </c>
    </row>
    <row r="4090" spans="255:257" x14ac:dyDescent="0.2">
      <c r="IU4090" s="8">
        <v>39926</v>
      </c>
      <c r="IV4090" s="6">
        <v>42.810457516339874</v>
      </c>
      <c r="IW4090" s="1">
        <v>4.83</v>
      </c>
    </row>
    <row r="4091" spans="255:257" x14ac:dyDescent="0.2">
      <c r="IU4091" s="8">
        <v>39927</v>
      </c>
      <c r="IV4091" s="6">
        <v>36.654804270462634</v>
      </c>
      <c r="IW4091" s="1">
        <v>4.8</v>
      </c>
    </row>
    <row r="4092" spans="255:257" x14ac:dyDescent="0.2">
      <c r="IU4092" s="8">
        <v>39930</v>
      </c>
      <c r="IV4092" s="6">
        <v>37.867647058823522</v>
      </c>
      <c r="IW4092" s="1">
        <v>4.72</v>
      </c>
    </row>
    <row r="4093" spans="255:257" x14ac:dyDescent="0.2">
      <c r="IU4093" s="8">
        <v>39931</v>
      </c>
      <c r="IV4093" s="6">
        <v>41.532258064516121</v>
      </c>
      <c r="IW4093" s="1">
        <v>4.54</v>
      </c>
    </row>
    <row r="4094" spans="255:257" x14ac:dyDescent="0.2">
      <c r="IU4094" s="8">
        <v>39932</v>
      </c>
      <c r="IV4094" s="6">
        <v>42.231075697211139</v>
      </c>
      <c r="IW4094" s="1">
        <v>4.8</v>
      </c>
    </row>
    <row r="4095" spans="255:257" x14ac:dyDescent="0.2">
      <c r="IU4095" s="8">
        <v>39933</v>
      </c>
      <c r="IV4095" s="6">
        <v>34.801762114537425</v>
      </c>
      <c r="IW4095" s="1">
        <v>4.7699999999999996</v>
      </c>
    </row>
    <row r="4096" spans="255:257" x14ac:dyDescent="0.2">
      <c r="IU4096" s="8">
        <v>39934</v>
      </c>
      <c r="IV4096" s="6">
        <v>37.440758293838869</v>
      </c>
      <c r="IW4096" s="1">
        <v>4.6900000000000004</v>
      </c>
    </row>
    <row r="4097" spans="255:257" x14ac:dyDescent="0.2">
      <c r="IU4097" s="8">
        <v>39937</v>
      </c>
      <c r="IV4097" s="6">
        <v>49.773755656108598</v>
      </c>
      <c r="IW4097" s="1">
        <v>5</v>
      </c>
    </row>
    <row r="4098" spans="255:257" x14ac:dyDescent="0.2">
      <c r="IU4098" s="8">
        <v>39938</v>
      </c>
      <c r="IV4098" s="6">
        <v>49.327354260089677</v>
      </c>
      <c r="IW4098" s="1">
        <v>4.96</v>
      </c>
    </row>
    <row r="4099" spans="255:257" x14ac:dyDescent="0.2">
      <c r="IU4099" s="8">
        <v>39939</v>
      </c>
      <c r="IV4099" s="6">
        <v>54.435483870967737</v>
      </c>
      <c r="IW4099" s="1">
        <v>5.3</v>
      </c>
    </row>
    <row r="4100" spans="255:257" x14ac:dyDescent="0.2">
      <c r="IU4100" s="8">
        <v>39940</v>
      </c>
      <c r="IV4100" s="6">
        <v>52.631578947368411</v>
      </c>
      <c r="IW4100" s="1">
        <v>5.26</v>
      </c>
    </row>
    <row r="4101" spans="255:257" x14ac:dyDescent="0.2">
      <c r="IU4101" s="8">
        <v>39941</v>
      </c>
      <c r="IV4101" s="6">
        <v>69.421487603305792</v>
      </c>
      <c r="IW4101" s="1">
        <v>5.64</v>
      </c>
    </row>
    <row r="4102" spans="255:257" x14ac:dyDescent="0.2">
      <c r="IU4102" s="8">
        <v>39944</v>
      </c>
      <c r="IV4102" s="6">
        <v>50.390625000000007</v>
      </c>
      <c r="IW4102" s="1">
        <v>5.1100000000000003</v>
      </c>
    </row>
    <row r="4103" spans="255:257" x14ac:dyDescent="0.2">
      <c r="IU4103" s="8">
        <v>39945</v>
      </c>
      <c r="IV4103" s="6">
        <v>51.181102362204733</v>
      </c>
      <c r="IW4103" s="1">
        <v>5.12</v>
      </c>
    </row>
    <row r="4104" spans="255:257" x14ac:dyDescent="0.2">
      <c r="IU4104" s="8">
        <v>39946</v>
      </c>
      <c r="IV4104" s="6">
        <v>46.099290780141843</v>
      </c>
      <c r="IW4104" s="1">
        <v>4.6100000000000003</v>
      </c>
    </row>
    <row r="4105" spans="255:257" x14ac:dyDescent="0.2">
      <c r="IU4105" s="8">
        <v>39947</v>
      </c>
      <c r="IV4105" s="6">
        <v>48.442906574394463</v>
      </c>
      <c r="IW4105" s="1">
        <v>4.71</v>
      </c>
    </row>
    <row r="4106" spans="255:257" x14ac:dyDescent="0.2">
      <c r="IU4106" s="8">
        <v>39948</v>
      </c>
      <c r="IV4106" s="6">
        <v>43.34365325077399</v>
      </c>
      <c r="IW4106" s="1">
        <v>4.29</v>
      </c>
    </row>
    <row r="4107" spans="255:257" x14ac:dyDescent="0.2">
      <c r="IU4107" s="8">
        <v>39951</v>
      </c>
      <c r="IV4107" s="6">
        <v>43.478260869565219</v>
      </c>
      <c r="IW4107" s="1">
        <v>4.12</v>
      </c>
    </row>
    <row r="4108" spans="255:257" x14ac:dyDescent="0.2">
      <c r="IU4108" s="8">
        <v>39952</v>
      </c>
      <c r="IV4108" s="6">
        <v>40.131578947368418</v>
      </c>
      <c r="IW4108" s="1">
        <v>4.2</v>
      </c>
    </row>
    <row r="4109" spans="255:257" x14ac:dyDescent="0.2">
      <c r="IU4109" s="8">
        <v>39953</v>
      </c>
      <c r="IV4109" s="6">
        <v>38.006230529595008</v>
      </c>
      <c r="IW4109" s="1">
        <v>4</v>
      </c>
    </row>
    <row r="4110" spans="255:257" x14ac:dyDescent="0.2">
      <c r="IU4110" s="8">
        <v>39954</v>
      </c>
      <c r="IV4110" s="6">
        <v>39.17197452229297</v>
      </c>
      <c r="IW4110" s="1">
        <v>4.01</v>
      </c>
    </row>
    <row r="4111" spans="255:257" x14ac:dyDescent="0.2">
      <c r="IU4111" s="8">
        <v>39955</v>
      </c>
      <c r="IV4111" s="6">
        <v>32.167832167832145</v>
      </c>
      <c r="IW4111" s="1">
        <v>3.98</v>
      </c>
    </row>
    <row r="4112" spans="255:257" x14ac:dyDescent="0.2">
      <c r="IU4112" s="8">
        <v>39959</v>
      </c>
      <c r="IV4112" s="6">
        <v>39.297124600638973</v>
      </c>
      <c r="IW4112" s="1">
        <v>4.29</v>
      </c>
    </row>
    <row r="4113" spans="255:257" x14ac:dyDescent="0.2">
      <c r="IU4113" s="8">
        <v>39960</v>
      </c>
      <c r="IV4113" s="6">
        <v>32.142857142857125</v>
      </c>
      <c r="IW4113" s="1">
        <v>4.3</v>
      </c>
    </row>
    <row r="4114" spans="255:257" x14ac:dyDescent="0.2">
      <c r="IU4114" s="8">
        <v>39961</v>
      </c>
      <c r="IV4114" s="6">
        <v>39.2156862745098</v>
      </c>
      <c r="IW4114" s="1">
        <v>4.5999999999999996</v>
      </c>
    </row>
    <row r="4115" spans="255:257" x14ac:dyDescent="0.2">
      <c r="IU4115" s="8">
        <v>39962</v>
      </c>
      <c r="IV4115" s="6">
        <v>30.147058823529392</v>
      </c>
      <c r="IW4115" s="1">
        <v>4.5599999999999996</v>
      </c>
    </row>
    <row r="4116" spans="255:257" x14ac:dyDescent="0.2">
      <c r="IU4116" s="8">
        <v>39965</v>
      </c>
      <c r="IV4116" s="6">
        <v>42.677824267782412</v>
      </c>
      <c r="IW4116" s="1">
        <v>4.76</v>
      </c>
    </row>
    <row r="4117" spans="255:257" x14ac:dyDescent="0.2">
      <c r="IU4117" s="8">
        <v>39966</v>
      </c>
      <c r="IV4117" s="6">
        <v>41.563786008230444</v>
      </c>
      <c r="IW4117" s="1">
        <v>4.71</v>
      </c>
    </row>
    <row r="4118" spans="255:257" x14ac:dyDescent="0.2">
      <c r="IU4118" s="8">
        <v>39967</v>
      </c>
      <c r="IV4118" s="6">
        <v>45.701357466063335</v>
      </c>
      <c r="IW4118" s="1">
        <v>4.42</v>
      </c>
    </row>
    <row r="4119" spans="255:257" x14ac:dyDescent="0.2">
      <c r="IU4119" s="8">
        <v>39968</v>
      </c>
      <c r="IV4119" s="6">
        <v>43.925233644859816</v>
      </c>
      <c r="IW4119" s="1">
        <v>4.45</v>
      </c>
    </row>
    <row r="4120" spans="255:257" x14ac:dyDescent="0.2">
      <c r="IU4120" s="8">
        <v>39969</v>
      </c>
      <c r="IV4120" s="6">
        <v>54.651162790697676</v>
      </c>
      <c r="IW4120" s="1">
        <v>4.45</v>
      </c>
    </row>
    <row r="4121" spans="255:257" x14ac:dyDescent="0.2">
      <c r="IU4121" s="8">
        <v>39972</v>
      </c>
      <c r="IV4121" s="6">
        <v>55.294117647058819</v>
      </c>
      <c r="IW4121" s="1">
        <v>4.3</v>
      </c>
    </row>
    <row r="4122" spans="255:257" x14ac:dyDescent="0.2">
      <c r="IU4122" s="8">
        <v>39973</v>
      </c>
      <c r="IV4122" s="6">
        <v>56.81818181818182</v>
      </c>
      <c r="IW4122" s="1">
        <v>4.4400000000000004</v>
      </c>
    </row>
    <row r="4123" spans="255:257" x14ac:dyDescent="0.2">
      <c r="IU4123" s="8">
        <v>39974</v>
      </c>
      <c r="IV4123" s="6">
        <v>57.142857142857139</v>
      </c>
      <c r="IW4123" s="1">
        <v>4.25</v>
      </c>
    </row>
    <row r="4124" spans="255:257" x14ac:dyDescent="0.2">
      <c r="IU4124" s="8">
        <v>39975</v>
      </c>
      <c r="IV4124" s="6">
        <v>59.677419354838712</v>
      </c>
      <c r="IW4124" s="1">
        <v>4.37</v>
      </c>
    </row>
    <row r="4125" spans="255:257" x14ac:dyDescent="0.2">
      <c r="IU4125" s="8">
        <v>39976</v>
      </c>
      <c r="IV4125" s="6">
        <v>59.999999999999979</v>
      </c>
      <c r="IW4125" s="1">
        <v>4.3499999999999996</v>
      </c>
    </row>
    <row r="4126" spans="255:257" x14ac:dyDescent="0.2">
      <c r="IU4126" s="8">
        <v>39979</v>
      </c>
      <c r="IV4126" s="6">
        <v>46.783625730994153</v>
      </c>
      <c r="IW4126" s="1">
        <v>4.18</v>
      </c>
    </row>
    <row r="4127" spans="255:257" x14ac:dyDescent="0.2">
      <c r="IU4127" s="8">
        <v>39980</v>
      </c>
      <c r="IV4127" s="6">
        <v>42.245989304812845</v>
      </c>
      <c r="IW4127" s="1">
        <v>4.01</v>
      </c>
    </row>
    <row r="4128" spans="255:257" x14ac:dyDescent="0.2">
      <c r="IU4128" s="8">
        <v>39981</v>
      </c>
      <c r="IV4128" s="6">
        <v>32.919254658385128</v>
      </c>
      <c r="IW4128" s="1">
        <v>4.05</v>
      </c>
    </row>
    <row r="4129" spans="255:257" x14ac:dyDescent="0.2">
      <c r="IU4129" s="8">
        <v>39982</v>
      </c>
      <c r="IV4129" s="6">
        <v>30.994152046783668</v>
      </c>
      <c r="IW4129" s="1">
        <v>3.91</v>
      </c>
    </row>
    <row r="4130" spans="255:257" x14ac:dyDescent="0.2">
      <c r="IU4130" s="8">
        <v>39983</v>
      </c>
      <c r="IV4130" s="6">
        <v>21.710526315789508</v>
      </c>
      <c r="IW4130" s="1">
        <v>3.9</v>
      </c>
    </row>
    <row r="4131" spans="255:257" x14ac:dyDescent="0.2">
      <c r="IU4131" s="8">
        <v>39986</v>
      </c>
      <c r="IV4131" s="6">
        <v>18.13186813186816</v>
      </c>
      <c r="IW4131" s="1">
        <v>3.55</v>
      </c>
    </row>
    <row r="4132" spans="255:257" x14ac:dyDescent="0.2">
      <c r="IU4132" s="8">
        <v>39987</v>
      </c>
      <c r="IV4132" s="6">
        <v>22.580645161290349</v>
      </c>
      <c r="IW4132" s="1">
        <v>3.57</v>
      </c>
    </row>
    <row r="4133" spans="255:257" x14ac:dyDescent="0.2">
      <c r="IU4133" s="8">
        <v>39988</v>
      </c>
      <c r="IV4133" s="6">
        <v>28.143712574850326</v>
      </c>
      <c r="IW4133" s="1">
        <v>3.72</v>
      </c>
    </row>
    <row r="4134" spans="255:257" x14ac:dyDescent="0.2">
      <c r="IU4134" s="8">
        <v>39989</v>
      </c>
      <c r="IV4134" s="6">
        <v>35.48387096774195</v>
      </c>
      <c r="IW4134" s="1">
        <v>3.91</v>
      </c>
    </row>
    <row r="4135" spans="255:257" x14ac:dyDescent="0.2">
      <c r="IU4135" s="8">
        <v>39990</v>
      </c>
      <c r="IV4135" s="6">
        <v>44.148936170212778</v>
      </c>
      <c r="IW4135" s="1">
        <v>4.08</v>
      </c>
    </row>
    <row r="4136" spans="255:257" x14ac:dyDescent="0.2">
      <c r="IU4136" s="8">
        <v>39993</v>
      </c>
      <c r="IV4136" s="6">
        <v>39.204545454545446</v>
      </c>
      <c r="IW4136" s="1">
        <v>4.0599999999999996</v>
      </c>
    </row>
    <row r="4137" spans="255:257" x14ac:dyDescent="0.2">
      <c r="IU4137" s="8">
        <v>39994</v>
      </c>
      <c r="IV4137" s="6">
        <v>49.425287356321853</v>
      </c>
      <c r="IW4137" s="1">
        <v>4.2300000000000004</v>
      </c>
    </row>
    <row r="4138" spans="255:257" x14ac:dyDescent="0.2">
      <c r="IU4138" s="8">
        <v>39995</v>
      </c>
      <c r="IV4138" s="6">
        <v>46.666666666666657</v>
      </c>
      <c r="IW4138" s="1">
        <v>4.26</v>
      </c>
    </row>
    <row r="4139" spans="255:257" x14ac:dyDescent="0.2">
      <c r="IU4139" s="8">
        <v>39996</v>
      </c>
      <c r="IV4139" s="6">
        <v>39.086294416243668</v>
      </c>
      <c r="IW4139" s="1">
        <v>3.92</v>
      </c>
    </row>
    <row r="4140" spans="255:257" x14ac:dyDescent="0.2">
      <c r="IU4140" s="8">
        <v>40000</v>
      </c>
      <c r="IV4140" s="6">
        <v>46.354166666666671</v>
      </c>
      <c r="IW4140" s="1">
        <v>4.04</v>
      </c>
    </row>
    <row r="4141" spans="255:257" x14ac:dyDescent="0.2">
      <c r="IU4141" s="8">
        <v>40001</v>
      </c>
      <c r="IV4141" s="6">
        <v>45.641025641025642</v>
      </c>
      <c r="IW4141" s="1">
        <v>3.84</v>
      </c>
    </row>
    <row r="4142" spans="255:257" x14ac:dyDescent="0.2">
      <c r="IU4142" s="8">
        <v>40002</v>
      </c>
      <c r="IV4142" s="6">
        <v>45.360824742268051</v>
      </c>
      <c r="IW4142" s="1">
        <v>3.87</v>
      </c>
    </row>
    <row r="4143" spans="255:257" x14ac:dyDescent="0.2">
      <c r="IU4143" s="8">
        <v>40003</v>
      </c>
      <c r="IV4143" s="6">
        <v>51.063829787234049</v>
      </c>
      <c r="IW4143" s="1">
        <v>3.95</v>
      </c>
    </row>
    <row r="4144" spans="255:257" x14ac:dyDescent="0.2">
      <c r="IU4144" s="8">
        <v>40004</v>
      </c>
      <c r="IV4144" s="6">
        <v>53.333333333333343</v>
      </c>
      <c r="IW4144" s="1">
        <v>4.03</v>
      </c>
    </row>
    <row r="4145" spans="255:257" x14ac:dyDescent="0.2">
      <c r="IU4145" s="8">
        <v>40007</v>
      </c>
      <c r="IV4145" s="6">
        <v>71.428571428571416</v>
      </c>
      <c r="IW4145" s="1">
        <v>4.3899999999999997</v>
      </c>
    </row>
    <row r="4146" spans="255:257" x14ac:dyDescent="0.2">
      <c r="IU4146" s="8">
        <v>40008</v>
      </c>
      <c r="IV4146" s="6">
        <v>74.660633484162886</v>
      </c>
      <c r="IW4146" s="1">
        <v>4.66</v>
      </c>
    </row>
    <row r="4147" spans="255:257" x14ac:dyDescent="0.2">
      <c r="IU4147" s="8">
        <v>40009</v>
      </c>
      <c r="IV4147" s="6">
        <v>74.999999999999986</v>
      </c>
      <c r="IW4147" s="1">
        <v>4.84</v>
      </c>
    </row>
    <row r="4148" spans="255:257" x14ac:dyDescent="0.2">
      <c r="IU4148" s="8">
        <v>40010</v>
      </c>
      <c r="IV4148" s="6">
        <v>70.616113744075818</v>
      </c>
      <c r="IW4148" s="1">
        <v>4.78</v>
      </c>
    </row>
    <row r="4149" spans="255:257" x14ac:dyDescent="0.2">
      <c r="IU4149" s="8">
        <v>40011</v>
      </c>
      <c r="IV4149" s="6">
        <v>67.005076142131969</v>
      </c>
      <c r="IW4149" s="1">
        <v>4.75</v>
      </c>
    </row>
    <row r="4150" spans="255:257" x14ac:dyDescent="0.2">
      <c r="IU4150" s="8">
        <v>40014</v>
      </c>
      <c r="IV4150" s="6">
        <v>71.232876712328775</v>
      </c>
      <c r="IW4150" s="1">
        <v>4.99</v>
      </c>
    </row>
    <row r="4151" spans="255:257" x14ac:dyDescent="0.2">
      <c r="IU4151" s="8">
        <v>40015</v>
      </c>
      <c r="IV4151" s="6">
        <v>63.181818181818166</v>
      </c>
      <c r="IW4151" s="1">
        <v>4.8099999999999996</v>
      </c>
    </row>
    <row r="4152" spans="255:257" x14ac:dyDescent="0.2">
      <c r="IU4152" s="8">
        <v>40016</v>
      </c>
      <c r="IV4152" s="6">
        <v>60.986547085201792</v>
      </c>
      <c r="IW4152" s="1">
        <v>4.75</v>
      </c>
    </row>
    <row r="4153" spans="255:257" x14ac:dyDescent="0.2">
      <c r="IU4153" s="8">
        <v>40017</v>
      </c>
      <c r="IV4153" s="6">
        <v>66.995073891625623</v>
      </c>
      <c r="IW4153" s="1">
        <v>4.6100000000000003</v>
      </c>
    </row>
    <row r="4154" spans="255:257" x14ac:dyDescent="0.2">
      <c r="IU4154" s="8">
        <v>40018</v>
      </c>
      <c r="IV4154" s="6">
        <v>65.989847715736033</v>
      </c>
      <c r="IW4154" s="1">
        <v>4.67</v>
      </c>
    </row>
    <row r="4155" spans="255:257" x14ac:dyDescent="0.2">
      <c r="IU4155" s="8">
        <v>40021</v>
      </c>
      <c r="IV4155" s="6">
        <v>72.625698324022366</v>
      </c>
      <c r="IW4155" s="1">
        <v>4.6500000000000004</v>
      </c>
    </row>
    <row r="4156" spans="255:257" x14ac:dyDescent="0.2">
      <c r="IU4156" s="8">
        <v>40022</v>
      </c>
      <c r="IV4156" s="6">
        <v>65.803108808290176</v>
      </c>
      <c r="IW4156" s="1">
        <v>4.4800000000000004</v>
      </c>
    </row>
    <row r="4157" spans="255:257" x14ac:dyDescent="0.2">
      <c r="IU4157" s="8">
        <v>40023</v>
      </c>
      <c r="IV4157" s="6">
        <v>55.868544600938968</v>
      </c>
      <c r="IW4157" s="1">
        <v>4.2</v>
      </c>
    </row>
    <row r="4158" spans="255:257" x14ac:dyDescent="0.2">
      <c r="IU4158" s="8">
        <v>40024</v>
      </c>
      <c r="IV4158" s="6">
        <v>57.847533632286996</v>
      </c>
      <c r="IW4158" s="1">
        <v>4.38</v>
      </c>
    </row>
    <row r="4159" spans="255:257" x14ac:dyDescent="0.2">
      <c r="IU4159" s="8">
        <v>40025</v>
      </c>
      <c r="IV4159" s="6">
        <v>51.041666666666671</v>
      </c>
      <c r="IW4159" s="1">
        <v>4.43</v>
      </c>
    </row>
    <row r="4160" spans="255:257" x14ac:dyDescent="0.2">
      <c r="IU4160" s="8">
        <v>40028</v>
      </c>
      <c r="IV4160" s="6">
        <v>51.295336787564771</v>
      </c>
      <c r="IW4160" s="1">
        <v>4.71</v>
      </c>
    </row>
    <row r="4161" spans="255:257" x14ac:dyDescent="0.2">
      <c r="IU4161" s="8">
        <v>40029</v>
      </c>
      <c r="IV4161" s="6">
        <v>48.351648351648365</v>
      </c>
      <c r="IW4161" s="1">
        <v>4.78</v>
      </c>
    </row>
    <row r="4162" spans="255:257" x14ac:dyDescent="0.2">
      <c r="IU4162" s="8">
        <v>40030</v>
      </c>
      <c r="IV4162" s="6">
        <v>46.073298429319358</v>
      </c>
      <c r="IW4162" s="1">
        <v>4.63</v>
      </c>
    </row>
    <row r="4163" spans="255:257" x14ac:dyDescent="0.2">
      <c r="IU4163" s="8">
        <v>40031</v>
      </c>
      <c r="IV4163" s="6">
        <v>43.137254901960773</v>
      </c>
      <c r="IW4163" s="1">
        <v>4.47</v>
      </c>
    </row>
    <row r="4164" spans="255:257" x14ac:dyDescent="0.2">
      <c r="IU4164" s="8">
        <v>40032</v>
      </c>
      <c r="IV4164" s="6">
        <v>38.297872340425528</v>
      </c>
      <c r="IW4164" s="1">
        <v>4.55</v>
      </c>
    </row>
    <row r="4165" spans="255:257" x14ac:dyDescent="0.2">
      <c r="IU4165" s="8">
        <v>40035</v>
      </c>
      <c r="IV4165" s="6">
        <v>54.418604651162795</v>
      </c>
      <c r="IW4165" s="1">
        <v>5</v>
      </c>
    </row>
    <row r="4166" spans="255:257" x14ac:dyDescent="0.2">
      <c r="IU4166" s="8">
        <v>40036</v>
      </c>
      <c r="IV4166" s="6">
        <v>51.999999999999993</v>
      </c>
      <c r="IW4166" s="1">
        <v>4.84</v>
      </c>
    </row>
    <row r="4167" spans="255:257" x14ac:dyDescent="0.2">
      <c r="IU4167" s="8">
        <v>40037</v>
      </c>
      <c r="IV4167" s="6">
        <v>56.481481481481467</v>
      </c>
      <c r="IW4167" s="1">
        <v>4.8899999999999997</v>
      </c>
    </row>
    <row r="4168" spans="255:257" x14ac:dyDescent="0.2">
      <c r="IU4168" s="8">
        <v>40038</v>
      </c>
      <c r="IV4168" s="6">
        <v>54.976303317535553</v>
      </c>
      <c r="IW4168" s="1">
        <v>4.88</v>
      </c>
    </row>
    <row r="4169" spans="255:257" x14ac:dyDescent="0.2">
      <c r="IU4169" s="8">
        <v>40039</v>
      </c>
      <c r="IV4169" s="6">
        <v>52.968036529680354</v>
      </c>
      <c r="IW4169" s="1">
        <v>4.78</v>
      </c>
    </row>
    <row r="4170" spans="255:257" x14ac:dyDescent="0.2">
      <c r="IU4170" s="8">
        <v>40042</v>
      </c>
      <c r="IV4170" s="6">
        <v>50.434782608695642</v>
      </c>
      <c r="IW4170" s="1">
        <v>4.5</v>
      </c>
    </row>
    <row r="4171" spans="255:257" x14ac:dyDescent="0.2">
      <c r="IU4171" s="8">
        <v>40043</v>
      </c>
      <c r="IV4171" s="6">
        <v>63.40425531914893</v>
      </c>
      <c r="IW4171" s="1">
        <v>4.83</v>
      </c>
    </row>
    <row r="4172" spans="255:257" x14ac:dyDescent="0.2">
      <c r="IU4172" s="8">
        <v>40044</v>
      </c>
      <c r="IV4172" s="6">
        <v>66.536964980544752</v>
      </c>
      <c r="IW4172" s="1">
        <v>5.23</v>
      </c>
    </row>
    <row r="4173" spans="255:257" x14ac:dyDescent="0.2">
      <c r="IU4173" s="8">
        <v>40045</v>
      </c>
      <c r="IV4173" s="6">
        <v>65.098039215686271</v>
      </c>
      <c r="IW4173" s="1">
        <v>5.2</v>
      </c>
    </row>
    <row r="4174" spans="255:257" x14ac:dyDescent="0.2">
      <c r="IU4174" s="8">
        <v>40046</v>
      </c>
      <c r="IV4174" s="6">
        <v>61.471861471861473</v>
      </c>
      <c r="IW4174" s="1">
        <v>5.24</v>
      </c>
    </row>
    <row r="4175" spans="255:257" x14ac:dyDescent="0.2">
      <c r="IU4175" s="8">
        <v>40049</v>
      </c>
      <c r="IV4175" s="6">
        <v>58.695652173913018</v>
      </c>
      <c r="IW4175" s="1">
        <v>5.18</v>
      </c>
    </row>
    <row r="4176" spans="255:257" x14ac:dyDescent="0.2">
      <c r="IU4176" s="8">
        <v>40050</v>
      </c>
      <c r="IV4176" s="6">
        <v>55.327868852459005</v>
      </c>
      <c r="IW4176" s="1">
        <v>4.8899999999999997</v>
      </c>
    </row>
    <row r="4177" spans="255:257" x14ac:dyDescent="0.2">
      <c r="IU4177" s="8">
        <v>40051</v>
      </c>
      <c r="IV4177" s="6">
        <v>59.388646288209614</v>
      </c>
      <c r="IW4177" s="1">
        <v>4.9000000000000004</v>
      </c>
    </row>
    <row r="4178" spans="255:257" x14ac:dyDescent="0.2">
      <c r="IU4178" s="8">
        <v>40052</v>
      </c>
      <c r="IV4178" s="6">
        <v>57.142857142857146</v>
      </c>
      <c r="IW4178" s="1">
        <v>4.87</v>
      </c>
    </row>
    <row r="4179" spans="255:257" x14ac:dyDescent="0.2">
      <c r="IU4179" s="8">
        <v>40053</v>
      </c>
      <c r="IV4179" s="6">
        <v>42.564102564102569</v>
      </c>
      <c r="IW4179" s="1">
        <v>4.71</v>
      </c>
    </row>
    <row r="4180" spans="255:257" x14ac:dyDescent="0.2">
      <c r="IU4180" s="8">
        <v>40056</v>
      </c>
      <c r="IV4180" s="6">
        <v>46.666666666666664</v>
      </c>
      <c r="IW4180" s="1">
        <v>4.72</v>
      </c>
    </row>
    <row r="4181" spans="255:257" x14ac:dyDescent="0.2">
      <c r="IU4181" s="8">
        <v>40057</v>
      </c>
      <c r="IV4181" s="6">
        <v>37.980769230769241</v>
      </c>
      <c r="IW4181" s="1">
        <v>4.3899999999999997</v>
      </c>
    </row>
    <row r="4182" spans="255:257" x14ac:dyDescent="0.2">
      <c r="IU4182" s="8">
        <v>40058</v>
      </c>
      <c r="IV4182" s="6">
        <v>39.62264150943399</v>
      </c>
      <c r="IW4182" s="1">
        <v>4.4400000000000004</v>
      </c>
    </row>
    <row r="4183" spans="255:257" x14ac:dyDescent="0.2">
      <c r="IU4183" s="8">
        <v>40059</v>
      </c>
      <c r="IV4183" s="6">
        <v>41.176470588235297</v>
      </c>
      <c r="IW4183" s="1">
        <v>4.42</v>
      </c>
    </row>
    <row r="4184" spans="255:257" x14ac:dyDescent="0.2">
      <c r="IU4184" s="8">
        <v>40060</v>
      </c>
      <c r="IV4184" s="6">
        <v>49.45054945054946</v>
      </c>
      <c r="IW4184" s="1">
        <v>4.4800000000000004</v>
      </c>
    </row>
    <row r="4185" spans="255:257" x14ac:dyDescent="0.2">
      <c r="IU4185" s="8">
        <v>40064</v>
      </c>
      <c r="IV4185" s="6">
        <v>44.242424242424235</v>
      </c>
      <c r="IW4185" s="1">
        <v>4.6399999999999997</v>
      </c>
    </row>
    <row r="4186" spans="255:257" x14ac:dyDescent="0.2">
      <c r="IU4186" s="8">
        <v>40065</v>
      </c>
      <c r="IV4186" s="6">
        <v>30.303030303030326</v>
      </c>
      <c r="IW4186" s="1">
        <v>4.71</v>
      </c>
    </row>
    <row r="4187" spans="255:257" x14ac:dyDescent="0.2">
      <c r="IU4187" s="8">
        <v>40066</v>
      </c>
      <c r="IV4187" s="6">
        <v>35.036496350364985</v>
      </c>
      <c r="IW4187" s="1">
        <v>4.79</v>
      </c>
    </row>
    <row r="4188" spans="255:257" x14ac:dyDescent="0.2">
      <c r="IU4188" s="8">
        <v>40067</v>
      </c>
      <c r="IV4188" s="6">
        <v>33.582089552238813</v>
      </c>
      <c r="IW4188" s="1">
        <v>4.8</v>
      </c>
    </row>
    <row r="4189" spans="255:257" x14ac:dyDescent="0.2">
      <c r="IU4189" s="8">
        <v>40070</v>
      </c>
      <c r="IV4189" s="6">
        <v>38.059701492537357</v>
      </c>
      <c r="IW4189" s="1">
        <v>4.8600000000000003</v>
      </c>
    </row>
    <row r="4190" spans="255:257" x14ac:dyDescent="0.2">
      <c r="IU4190" s="8">
        <v>40071</v>
      </c>
      <c r="IV4190" s="6">
        <v>41.463414634146361</v>
      </c>
      <c r="IW4190" s="1">
        <v>4.68</v>
      </c>
    </row>
    <row r="4191" spans="255:257" x14ac:dyDescent="0.2">
      <c r="IU4191" s="8">
        <v>40072</v>
      </c>
      <c r="IV4191" s="6">
        <v>48.936170212765951</v>
      </c>
      <c r="IW4191" s="1">
        <v>4.87</v>
      </c>
    </row>
    <row r="4192" spans="255:257" x14ac:dyDescent="0.2">
      <c r="IU4192" s="8">
        <v>40073</v>
      </c>
      <c r="IV4192" s="6">
        <v>47.260273972602739</v>
      </c>
      <c r="IW4192" s="1">
        <v>4.79</v>
      </c>
    </row>
    <row r="4193" spans="255:257" x14ac:dyDescent="0.2">
      <c r="IU4193" s="8">
        <v>40074</v>
      </c>
      <c r="IV4193" s="6">
        <v>55.79710144927536</v>
      </c>
      <c r="IW4193" s="1">
        <v>4.87</v>
      </c>
    </row>
    <row r="4194" spans="255:257" x14ac:dyDescent="0.2">
      <c r="IU4194" s="8">
        <v>40077</v>
      </c>
      <c r="IV4194" s="6">
        <v>52.054794520547958</v>
      </c>
      <c r="IW4194" s="1">
        <v>4.78</v>
      </c>
    </row>
    <row r="4195" spans="255:257" x14ac:dyDescent="0.2">
      <c r="IU4195" s="8">
        <v>40078</v>
      </c>
      <c r="IV4195" s="6">
        <v>68.644067796610145</v>
      </c>
      <c r="IW4195" s="1">
        <v>4.83</v>
      </c>
    </row>
    <row r="4196" spans="255:257" x14ac:dyDescent="0.2">
      <c r="IU4196" s="8">
        <v>40079</v>
      </c>
      <c r="IV4196" s="6">
        <v>61.290322580645118</v>
      </c>
      <c r="IW4196" s="1">
        <v>4.72</v>
      </c>
    </row>
    <row r="4197" spans="255:257" x14ac:dyDescent="0.2">
      <c r="IU4197" s="8">
        <v>40080</v>
      </c>
      <c r="IV4197" s="6">
        <v>54.676258992805749</v>
      </c>
      <c r="IW4197" s="1">
        <v>4.55</v>
      </c>
    </row>
    <row r="4198" spans="255:257" x14ac:dyDescent="0.2">
      <c r="IU4198" s="8">
        <v>40081</v>
      </c>
      <c r="IV4198" s="6">
        <v>56.249999999999979</v>
      </c>
      <c r="IW4198" s="1">
        <v>4.66</v>
      </c>
    </row>
    <row r="4199" spans="255:257" x14ac:dyDescent="0.2">
      <c r="IU4199" s="8">
        <v>40084</v>
      </c>
      <c r="IV4199" s="6">
        <v>53.333333333333364</v>
      </c>
      <c r="IW4199" s="1">
        <v>4.7300000000000004</v>
      </c>
    </row>
    <row r="4200" spans="255:257" x14ac:dyDescent="0.2">
      <c r="IU4200" s="8">
        <v>40085</v>
      </c>
      <c r="IV4200" s="6">
        <v>45.454545454545475</v>
      </c>
      <c r="IW4200" s="1">
        <v>4.58</v>
      </c>
    </row>
    <row r="4201" spans="255:257" x14ac:dyDescent="0.2">
      <c r="IU4201" s="8">
        <v>40086</v>
      </c>
      <c r="IV4201" s="6">
        <v>43.065693430656935</v>
      </c>
      <c r="IW4201" s="1">
        <v>4.5999999999999996</v>
      </c>
    </row>
    <row r="4202" spans="255:257" x14ac:dyDescent="0.2">
      <c r="IU4202" s="8">
        <v>40087</v>
      </c>
      <c r="IV4202" s="6">
        <v>36.942675159235677</v>
      </c>
      <c r="IW4202" s="1">
        <v>4.3899999999999997</v>
      </c>
    </row>
    <row r="4203" spans="255:257" x14ac:dyDescent="0.2">
      <c r="IU4203" s="8">
        <v>40088</v>
      </c>
      <c r="IV4203" s="6">
        <v>33.548387096774192</v>
      </c>
      <c r="IW4203" s="1">
        <v>4.3499999999999996</v>
      </c>
    </row>
    <row r="4204" spans="255:257" x14ac:dyDescent="0.2">
      <c r="IU4204" s="8">
        <v>40091</v>
      </c>
      <c r="IV4204" s="6">
        <v>45.161290322580662</v>
      </c>
      <c r="IW4204" s="1">
        <v>4.53</v>
      </c>
    </row>
    <row r="4205" spans="255:257" x14ac:dyDescent="0.2">
      <c r="IU4205" s="8">
        <v>40092</v>
      </c>
      <c r="IV4205" s="6">
        <v>39.285714285714299</v>
      </c>
      <c r="IW4205" s="1">
        <v>4.57</v>
      </c>
    </row>
    <row r="4206" spans="255:257" x14ac:dyDescent="0.2">
      <c r="IU4206" s="8">
        <v>40093</v>
      </c>
      <c r="IV4206" s="6">
        <v>40.441176470588246</v>
      </c>
      <c r="IW4206" s="1">
        <v>4.53</v>
      </c>
    </row>
    <row r="4207" spans="255:257" x14ac:dyDescent="0.2">
      <c r="IU4207" s="8">
        <v>40094</v>
      </c>
      <c r="IV4207" s="6">
        <v>46.710526315789458</v>
      </c>
      <c r="IW4207" s="1">
        <v>4.7699999999999996</v>
      </c>
    </row>
    <row r="4208" spans="255:257" x14ac:dyDescent="0.2">
      <c r="IU4208" s="8">
        <v>40095</v>
      </c>
      <c r="IV4208" s="6">
        <v>51.999999999999986</v>
      </c>
      <c r="IW4208" s="1">
        <v>4.84</v>
      </c>
    </row>
    <row r="4209" spans="255:257" x14ac:dyDescent="0.2">
      <c r="IU4209" s="8">
        <v>40098</v>
      </c>
      <c r="IV4209" s="6">
        <v>51.999999999999986</v>
      </c>
      <c r="IW4209" s="1">
        <v>4.8899999999999997</v>
      </c>
    </row>
    <row r="4210" spans="255:257" x14ac:dyDescent="0.2">
      <c r="IU4210" s="8">
        <v>40099</v>
      </c>
      <c r="IV4210" s="6">
        <v>53.424657534246592</v>
      </c>
      <c r="IW4210" s="1">
        <v>4.82</v>
      </c>
    </row>
    <row r="4211" spans="255:257" x14ac:dyDescent="0.2">
      <c r="IU4211" s="8">
        <v>40100</v>
      </c>
      <c r="IV4211" s="6">
        <v>60.769230769230781</v>
      </c>
      <c r="IW4211" s="1">
        <v>4.83</v>
      </c>
    </row>
    <row r="4212" spans="255:257" x14ac:dyDescent="0.2">
      <c r="IU4212" s="8">
        <v>40101</v>
      </c>
      <c r="IV4212" s="6">
        <v>55.737704918032776</v>
      </c>
      <c r="IW4212" s="1">
        <v>4.8</v>
      </c>
    </row>
    <row r="4213" spans="255:257" x14ac:dyDescent="0.2">
      <c r="IU4213" s="8">
        <v>40102</v>
      </c>
      <c r="IV4213" s="6">
        <v>53.448275862068932</v>
      </c>
      <c r="IW4213" s="1">
        <v>4.8099999999999996</v>
      </c>
    </row>
    <row r="4214" spans="255:257" x14ac:dyDescent="0.2">
      <c r="IU4214" s="8">
        <v>40105</v>
      </c>
      <c r="IV4214" s="6">
        <v>59.04761904761903</v>
      </c>
      <c r="IW4214" s="1">
        <v>4.7699999999999996</v>
      </c>
    </row>
    <row r="4215" spans="255:257" x14ac:dyDescent="0.2">
      <c r="IU4215" s="8">
        <v>40106</v>
      </c>
      <c r="IV4215" s="6">
        <v>51.724137931034477</v>
      </c>
      <c r="IW4215" s="1">
        <v>4.6399999999999997</v>
      </c>
    </row>
    <row r="4216" spans="255:257" x14ac:dyDescent="0.2">
      <c r="IU4216" s="8">
        <v>40107</v>
      </c>
      <c r="IV4216" s="6">
        <v>63.5416666666667</v>
      </c>
      <c r="IW4216" s="1">
        <v>4.6500000000000004</v>
      </c>
    </row>
    <row r="4217" spans="255:257" x14ac:dyDescent="0.2">
      <c r="IU4217" s="8">
        <v>40108</v>
      </c>
      <c r="IV4217" s="6">
        <v>71.02803738317759</v>
      </c>
      <c r="IW4217" s="1">
        <v>4.8</v>
      </c>
    </row>
    <row r="4218" spans="255:257" x14ac:dyDescent="0.2">
      <c r="IU4218" s="8">
        <v>40109</v>
      </c>
      <c r="IV4218" s="6">
        <v>61.052631578947384</v>
      </c>
      <c r="IW4218" s="1">
        <v>4.74</v>
      </c>
    </row>
    <row r="4219" spans="255:257" x14ac:dyDescent="0.2">
      <c r="IU4219" s="8">
        <v>40112</v>
      </c>
      <c r="IV4219" s="6">
        <v>51.428571428571402</v>
      </c>
      <c r="IW4219" s="1">
        <v>4.5999999999999996</v>
      </c>
    </row>
    <row r="4220" spans="255:257" x14ac:dyDescent="0.2">
      <c r="IU4220" s="8">
        <v>40113</v>
      </c>
      <c r="IV4220" s="6">
        <v>50.467289719626166</v>
      </c>
      <c r="IW4220" s="1">
        <v>4.54</v>
      </c>
    </row>
    <row r="4221" spans="255:257" x14ac:dyDescent="0.2">
      <c r="IU4221" s="8">
        <v>40114</v>
      </c>
      <c r="IV4221" s="6">
        <v>30.303030303030312</v>
      </c>
      <c r="IW4221" s="1">
        <v>4.38</v>
      </c>
    </row>
    <row r="4222" spans="255:257" x14ac:dyDescent="0.2">
      <c r="IU4222" s="8">
        <v>40115</v>
      </c>
      <c r="IV4222" s="6">
        <v>34.285714285714278</v>
      </c>
      <c r="IW4222" s="1">
        <v>4.51</v>
      </c>
    </row>
    <row r="4223" spans="255:257" x14ac:dyDescent="0.2">
      <c r="IU4223" s="8">
        <v>40116</v>
      </c>
      <c r="IV4223" s="6">
        <v>24.799999999999983</v>
      </c>
      <c r="IW4223" s="1">
        <v>4.26</v>
      </c>
    </row>
    <row r="4224" spans="255:257" x14ac:dyDescent="0.2">
      <c r="IU4224" s="8">
        <v>40119</v>
      </c>
      <c r="IV4224" s="6">
        <v>25.833333333333314</v>
      </c>
      <c r="IW4224" s="1">
        <v>4.24</v>
      </c>
    </row>
    <row r="4225" spans="255:257" x14ac:dyDescent="0.2">
      <c r="IU4225" s="8">
        <v>40120</v>
      </c>
      <c r="IV4225" s="6">
        <v>37.762237762237774</v>
      </c>
      <c r="IW4225" s="1">
        <v>4.4800000000000004</v>
      </c>
    </row>
    <row r="4226" spans="255:257" x14ac:dyDescent="0.2">
      <c r="IU4226" s="8">
        <v>40121</v>
      </c>
      <c r="IV4226" s="6">
        <v>42.666666666666664</v>
      </c>
      <c r="IW4226" s="1">
        <v>4.58</v>
      </c>
    </row>
    <row r="4227" spans="255:257" x14ac:dyDescent="0.2">
      <c r="IU4227" s="8">
        <v>40122</v>
      </c>
      <c r="IV4227" s="6">
        <v>46.583850931677034</v>
      </c>
      <c r="IW4227" s="1">
        <v>4.7</v>
      </c>
    </row>
    <row r="4228" spans="255:257" x14ac:dyDescent="0.2">
      <c r="IU4228" s="8">
        <v>40123</v>
      </c>
      <c r="IV4228" s="6">
        <v>43.859649122807021</v>
      </c>
      <c r="IW4228" s="1">
        <v>4.5599999999999996</v>
      </c>
    </row>
    <row r="4229" spans="255:257" x14ac:dyDescent="0.2">
      <c r="IU4229" s="8">
        <v>40126</v>
      </c>
      <c r="IV4229" s="6">
        <v>51.461988304093587</v>
      </c>
      <c r="IW4229" s="1">
        <v>4.6900000000000004</v>
      </c>
    </row>
    <row r="4230" spans="255:257" x14ac:dyDescent="0.2">
      <c r="IU4230" s="8">
        <v>40127</v>
      </c>
      <c r="IV4230" s="6">
        <v>47.282608695652158</v>
      </c>
      <c r="IW4230" s="1">
        <v>4.55</v>
      </c>
    </row>
    <row r="4231" spans="255:257" x14ac:dyDescent="0.2">
      <c r="IU4231" s="8">
        <v>40128</v>
      </c>
      <c r="IV4231" s="6">
        <v>45.197740112994353</v>
      </c>
      <c r="IW4231" s="1">
        <v>4.63</v>
      </c>
    </row>
    <row r="4232" spans="255:257" x14ac:dyDescent="0.2">
      <c r="IU4232" s="8">
        <v>40129</v>
      </c>
      <c r="IV4232" s="6">
        <v>44.94382022471909</v>
      </c>
      <c r="IW4232" s="1">
        <v>4.5599999999999996</v>
      </c>
    </row>
    <row r="4233" spans="255:257" x14ac:dyDescent="0.2">
      <c r="IU4233" s="8">
        <v>40130</v>
      </c>
      <c r="IV4233" s="6">
        <v>44.943820224719119</v>
      </c>
      <c r="IW4233" s="1">
        <v>4.42</v>
      </c>
    </row>
    <row r="4234" spans="255:257" x14ac:dyDescent="0.2">
      <c r="IU4234" s="8">
        <v>40133</v>
      </c>
      <c r="IV4234" s="6">
        <v>48.603351955307275</v>
      </c>
      <c r="IW4234" s="1">
        <v>4.49</v>
      </c>
    </row>
    <row r="4235" spans="255:257" x14ac:dyDescent="0.2">
      <c r="IU4235" s="8">
        <v>40134</v>
      </c>
      <c r="IV4235" s="6">
        <v>52.72727272727272</v>
      </c>
      <c r="IW4235" s="1">
        <v>4.47</v>
      </c>
    </row>
    <row r="4236" spans="255:257" x14ac:dyDescent="0.2">
      <c r="IU4236" s="8">
        <v>40135</v>
      </c>
      <c r="IV4236" s="6">
        <v>48.684210526315795</v>
      </c>
      <c r="IW4236" s="1">
        <v>4.47</v>
      </c>
    </row>
    <row r="4237" spans="255:257" x14ac:dyDescent="0.2">
      <c r="IU4237" s="8">
        <v>40136</v>
      </c>
      <c r="IV4237" s="6">
        <v>52.857142857142854</v>
      </c>
      <c r="IW4237" s="1">
        <v>4.34</v>
      </c>
    </row>
    <row r="4238" spans="255:257" x14ac:dyDescent="0.2">
      <c r="IU4238" s="8">
        <v>40137</v>
      </c>
      <c r="IV4238" s="6">
        <v>48.366013071895431</v>
      </c>
      <c r="IW4238" s="1">
        <v>4.1900000000000004</v>
      </c>
    </row>
    <row r="4239" spans="255:257" x14ac:dyDescent="0.2">
      <c r="IU4239" s="8">
        <v>40140</v>
      </c>
      <c r="IV4239" s="6">
        <v>41.044776119402989</v>
      </c>
      <c r="IW4239" s="1">
        <v>4.24</v>
      </c>
    </row>
    <row r="4240" spans="255:257" x14ac:dyDescent="0.2">
      <c r="IU4240" s="8">
        <v>40141</v>
      </c>
      <c r="IV4240" s="6">
        <v>38.759689922480632</v>
      </c>
      <c r="IW4240" s="1">
        <v>4.29</v>
      </c>
    </row>
    <row r="4241" spans="255:257" x14ac:dyDescent="0.2">
      <c r="IU4241" s="8">
        <v>40142</v>
      </c>
      <c r="IV4241" s="6">
        <v>32.478632478632491</v>
      </c>
      <c r="IW4241" s="1">
        <v>4.29</v>
      </c>
    </row>
    <row r="4242" spans="255:257" x14ac:dyDescent="0.2">
      <c r="IU4242" s="8">
        <v>40144</v>
      </c>
      <c r="IV4242" s="6">
        <v>31.404958677685983</v>
      </c>
      <c r="IW4242" s="1">
        <v>4.1100000000000003</v>
      </c>
    </row>
    <row r="4243" spans="255:257" x14ac:dyDescent="0.2">
      <c r="IU4243" s="8">
        <v>40147</v>
      </c>
      <c r="IV4243" s="6">
        <v>28.448275862068968</v>
      </c>
      <c r="IW4243" s="1">
        <v>4.1900000000000004</v>
      </c>
    </row>
    <row r="4244" spans="255:257" x14ac:dyDescent="0.2">
      <c r="IU4244" s="8">
        <v>40148</v>
      </c>
      <c r="IV4244" s="6">
        <v>38.938053097345126</v>
      </c>
      <c r="IW4244" s="1">
        <v>4.3</v>
      </c>
    </row>
    <row r="4245" spans="255:257" x14ac:dyDescent="0.2">
      <c r="IU4245" s="8">
        <v>40149</v>
      </c>
      <c r="IV4245" s="6">
        <v>33.644859813084096</v>
      </c>
      <c r="IW4245" s="1">
        <v>4.28</v>
      </c>
    </row>
    <row r="4246" spans="255:257" x14ac:dyDescent="0.2">
      <c r="IU4246" s="8">
        <v>40150</v>
      </c>
      <c r="IV4246" s="6">
        <v>31.578947368421041</v>
      </c>
      <c r="IW4246" s="1">
        <v>4.1399999999999997</v>
      </c>
    </row>
    <row r="4247" spans="255:257" x14ac:dyDescent="0.2">
      <c r="IU4247" s="8">
        <v>40151</v>
      </c>
      <c r="IV4247" s="6">
        <v>39.622641509433969</v>
      </c>
      <c r="IW4247" s="1">
        <v>4.2</v>
      </c>
    </row>
    <row r="4248" spans="255:257" x14ac:dyDescent="0.2">
      <c r="IU4248" s="8">
        <v>40154</v>
      </c>
      <c r="IV4248" s="6">
        <v>35</v>
      </c>
      <c r="IW4248" s="1">
        <v>4.1900000000000004</v>
      </c>
    </row>
    <row r="4249" spans="255:257" x14ac:dyDescent="0.2">
      <c r="IU4249" s="8">
        <v>40155</v>
      </c>
      <c r="IV4249" s="6">
        <v>38.834951456310684</v>
      </c>
      <c r="IW4249" s="1">
        <v>4.24</v>
      </c>
    </row>
    <row r="4250" spans="255:257" x14ac:dyDescent="0.2">
      <c r="IU4250" s="8">
        <v>40156</v>
      </c>
      <c r="IV4250" s="6">
        <v>41.121495327102821</v>
      </c>
      <c r="IW4250" s="1">
        <v>4.28</v>
      </c>
    </row>
    <row r="4251" spans="255:257" x14ac:dyDescent="0.2">
      <c r="IU4251" s="8">
        <v>40157</v>
      </c>
      <c r="IV4251" s="6">
        <v>59.677419354838733</v>
      </c>
      <c r="IW4251" s="1">
        <v>4.58</v>
      </c>
    </row>
    <row r="4252" spans="255:257" x14ac:dyDescent="0.2">
      <c r="IU4252" s="8">
        <v>40158</v>
      </c>
      <c r="IV4252" s="6">
        <v>66.666666666666629</v>
      </c>
      <c r="IW4252" s="1">
        <v>4.5599999999999996</v>
      </c>
    </row>
    <row r="4253" spans="255:257" x14ac:dyDescent="0.2">
      <c r="IU4253" s="8">
        <v>40161</v>
      </c>
      <c r="IV4253" s="6">
        <v>68.376068376068361</v>
      </c>
      <c r="IW4253" s="1">
        <v>4.67</v>
      </c>
    </row>
    <row r="4254" spans="255:257" x14ac:dyDescent="0.2">
      <c r="IU4254" s="8">
        <v>40162</v>
      </c>
      <c r="IV4254" s="6">
        <v>64.102564102564102</v>
      </c>
      <c r="IW4254" s="1">
        <v>4.62</v>
      </c>
    </row>
    <row r="4255" spans="255:257" x14ac:dyDescent="0.2">
      <c r="IU4255" s="8">
        <v>40163</v>
      </c>
      <c r="IV4255" s="6">
        <v>67.938931297709928</v>
      </c>
      <c r="IW4255" s="1">
        <v>4.76</v>
      </c>
    </row>
    <row r="4256" spans="255:257" x14ac:dyDescent="0.2">
      <c r="IU4256" s="8">
        <v>40164</v>
      </c>
      <c r="IV4256" s="6">
        <v>78.947368421052602</v>
      </c>
      <c r="IW4256" s="1">
        <v>4.7699999999999996</v>
      </c>
    </row>
    <row r="4257" spans="255:257" x14ac:dyDescent="0.2">
      <c r="IU4257" s="8">
        <v>40165</v>
      </c>
      <c r="IV4257" s="6">
        <v>79.999999999999986</v>
      </c>
      <c r="IW4257" s="1">
        <v>4.91</v>
      </c>
    </row>
    <row r="4258" spans="255:257" x14ac:dyDescent="0.2">
      <c r="IU4258" s="8">
        <v>40168</v>
      </c>
      <c r="IV4258" s="6">
        <v>75.892857142857125</v>
      </c>
      <c r="IW4258" s="1">
        <v>4.88</v>
      </c>
    </row>
    <row r="4259" spans="255:257" x14ac:dyDescent="0.2">
      <c r="IU4259" s="8">
        <v>40169</v>
      </c>
      <c r="IV4259" s="6">
        <v>67.460317460317412</v>
      </c>
      <c r="IW4259" s="1">
        <v>4.72</v>
      </c>
    </row>
    <row r="4260" spans="255:257" x14ac:dyDescent="0.2">
      <c r="IU4260" s="8">
        <v>40170</v>
      </c>
      <c r="IV4260" s="6">
        <v>77.685950413223125</v>
      </c>
      <c r="IW4260" s="1">
        <v>4.8099999999999996</v>
      </c>
    </row>
    <row r="4261" spans="255:257" x14ac:dyDescent="0.2">
      <c r="IU4261" s="8">
        <v>40171</v>
      </c>
      <c r="IV4261" s="6">
        <v>75.213675213675202</v>
      </c>
      <c r="IW4261" s="1">
        <v>4.79</v>
      </c>
    </row>
    <row r="4262" spans="255:257" x14ac:dyDescent="0.2">
      <c r="IU4262" s="8">
        <v>40175</v>
      </c>
      <c r="IV4262" s="6">
        <v>76.271186440677937</v>
      </c>
      <c r="IW4262" s="1">
        <v>4.8099999999999996</v>
      </c>
    </row>
    <row r="4263" spans="255:257" x14ac:dyDescent="0.2">
      <c r="IU4263" s="8">
        <v>40176</v>
      </c>
      <c r="IV4263" s="6">
        <v>73.913043478260875</v>
      </c>
      <c r="IW4263" s="1">
        <v>4.79</v>
      </c>
    </row>
    <row r="4264" spans="255:257" x14ac:dyDescent="0.2">
      <c r="IU4264" s="8">
        <v>40177</v>
      </c>
      <c r="IV4264" s="6">
        <v>67.5</v>
      </c>
      <c r="IW4264" s="1">
        <v>4.7</v>
      </c>
    </row>
    <row r="4265" spans="255:257" x14ac:dyDescent="0.2">
      <c r="IU4265" s="8">
        <v>40178</v>
      </c>
      <c r="IV4265" s="6">
        <v>48.571428571428562</v>
      </c>
      <c r="IW4265" s="1">
        <v>4.55</v>
      </c>
    </row>
    <row r="4266" spans="255:257" x14ac:dyDescent="0.2">
      <c r="IU4266" s="8">
        <v>40182</v>
      </c>
      <c r="IV4266" s="6">
        <v>55.555555555555593</v>
      </c>
      <c r="IW4266" s="1">
        <v>4.6900000000000004</v>
      </c>
    </row>
    <row r="4267" spans="255:257" x14ac:dyDescent="0.2">
      <c r="IU4267" s="8">
        <v>40183</v>
      </c>
      <c r="IV4267" s="6">
        <v>45.37815126050419</v>
      </c>
      <c r="IW4267" s="1">
        <v>4.5599999999999996</v>
      </c>
    </row>
    <row r="4268" spans="255:257" x14ac:dyDescent="0.2">
      <c r="IU4268" s="8">
        <v>40184</v>
      </c>
      <c r="IV4268" s="6">
        <v>41.538461538461547</v>
      </c>
      <c r="IW4268" s="1">
        <v>4.4000000000000004</v>
      </c>
    </row>
    <row r="4269" spans="255:257" x14ac:dyDescent="0.2">
      <c r="IU4269" s="8">
        <v>40185</v>
      </c>
      <c r="IV4269" s="6">
        <v>40.624999999999979</v>
      </c>
      <c r="IW4269" s="1">
        <v>4.5199999999999996</v>
      </c>
    </row>
    <row r="4270" spans="255:257" x14ac:dyDescent="0.2">
      <c r="IU4270" s="8">
        <v>40186</v>
      </c>
      <c r="IV4270" s="6">
        <v>43.703703703703709</v>
      </c>
      <c r="IW4270" s="1">
        <v>4.5999999999999996</v>
      </c>
    </row>
    <row r="4271" spans="255:257" x14ac:dyDescent="0.2">
      <c r="IU4271" s="8">
        <v>40189</v>
      </c>
      <c r="IV4271" s="6">
        <v>37.190082644628063</v>
      </c>
      <c r="IW4271" s="1">
        <v>4.5999999999999996</v>
      </c>
    </row>
    <row r="4272" spans="255:257" x14ac:dyDescent="0.2">
      <c r="IU4272" s="8">
        <v>40190</v>
      </c>
      <c r="IV4272" s="6">
        <v>35.156249999999986</v>
      </c>
      <c r="IW4272" s="1">
        <v>4.5</v>
      </c>
    </row>
    <row r="4273" spans="255:257" x14ac:dyDescent="0.2">
      <c r="IU4273" s="8">
        <v>40191</v>
      </c>
      <c r="IV4273" s="6">
        <v>39.823008849557525</v>
      </c>
      <c r="IW4273" s="1">
        <v>4.49</v>
      </c>
    </row>
    <row r="4274" spans="255:257" x14ac:dyDescent="0.2">
      <c r="IU4274" s="8">
        <v>40192</v>
      </c>
      <c r="IV4274" s="6">
        <v>34.615384615384613</v>
      </c>
      <c r="IW4274" s="1">
        <v>4.49</v>
      </c>
    </row>
    <row r="4275" spans="255:257" x14ac:dyDescent="0.2">
      <c r="IU4275" s="8">
        <v>40193</v>
      </c>
      <c r="IV4275" s="6">
        <v>33.0275229357798</v>
      </c>
      <c r="IW4275" s="1">
        <v>4.42</v>
      </c>
    </row>
    <row r="4276" spans="255:257" x14ac:dyDescent="0.2">
      <c r="IU4276" s="8">
        <v>40197</v>
      </c>
      <c r="IV4276" s="6">
        <v>37.068965517241388</v>
      </c>
      <c r="IW4276" s="1">
        <v>4.51</v>
      </c>
    </row>
    <row r="4277" spans="255:257" x14ac:dyDescent="0.2">
      <c r="IU4277" s="8">
        <v>40198</v>
      </c>
      <c r="IV4277" s="6">
        <v>33.59375</v>
      </c>
      <c r="IW4277" s="1">
        <v>4.37</v>
      </c>
    </row>
    <row r="4278" spans="255:257" x14ac:dyDescent="0.2">
      <c r="IU4278" s="8">
        <v>40199</v>
      </c>
      <c r="IV4278" s="6">
        <v>37.704918032786892</v>
      </c>
      <c r="IW4278" s="1">
        <v>4.4000000000000004</v>
      </c>
    </row>
    <row r="4279" spans="255:257" x14ac:dyDescent="0.2">
      <c r="IU4279" s="8">
        <v>40200</v>
      </c>
      <c r="IV4279" s="6">
        <v>41.441441441441462</v>
      </c>
      <c r="IW4279" s="1">
        <v>4.3600000000000003</v>
      </c>
    </row>
    <row r="4280" spans="255:257" x14ac:dyDescent="0.2">
      <c r="IU4280" s="8">
        <v>40203</v>
      </c>
      <c r="IV4280" s="6">
        <v>36.893203883495104</v>
      </c>
      <c r="IW4280" s="1">
        <v>4.42</v>
      </c>
    </row>
    <row r="4281" spans="255:257" x14ac:dyDescent="0.2">
      <c r="IU4281" s="8">
        <v>40204</v>
      </c>
      <c r="IV4281" s="6">
        <v>41.304347826086975</v>
      </c>
      <c r="IW4281" s="1">
        <v>4.4000000000000004</v>
      </c>
    </row>
    <row r="4282" spans="255:257" x14ac:dyDescent="0.2">
      <c r="IU4282" s="8">
        <v>40205</v>
      </c>
      <c r="IV4282" s="6">
        <v>51.898734177215161</v>
      </c>
      <c r="IW4282" s="1">
        <v>4.43</v>
      </c>
    </row>
    <row r="4283" spans="255:257" x14ac:dyDescent="0.2">
      <c r="IU4283" s="8">
        <v>40206</v>
      </c>
      <c r="IV4283" s="6">
        <v>39.1891891891892</v>
      </c>
      <c r="IW4283" s="1">
        <v>4.3600000000000003</v>
      </c>
    </row>
    <row r="4284" spans="255:257" x14ac:dyDescent="0.2">
      <c r="IU4284" s="8">
        <v>40207</v>
      </c>
      <c r="IV4284" s="6">
        <v>26.582278481012636</v>
      </c>
      <c r="IW4284" s="1">
        <v>4.2300000000000004</v>
      </c>
    </row>
    <row r="4285" spans="255:257" x14ac:dyDescent="0.2">
      <c r="IU4285" s="8">
        <v>40210</v>
      </c>
      <c r="IV4285" s="6">
        <v>34.831460674157285</v>
      </c>
      <c r="IW4285" s="1">
        <v>4.33</v>
      </c>
    </row>
    <row r="4286" spans="255:257" x14ac:dyDescent="0.2">
      <c r="IU4286" s="8">
        <v>40211</v>
      </c>
      <c r="IV4286" s="6">
        <v>38.749999999999986</v>
      </c>
      <c r="IW4286" s="1">
        <v>4.32</v>
      </c>
    </row>
    <row r="4287" spans="255:257" x14ac:dyDescent="0.2">
      <c r="IU4287" s="8">
        <v>40212</v>
      </c>
      <c r="IV4287" s="6">
        <v>37.804878048780438</v>
      </c>
      <c r="IW4287" s="1">
        <v>4.29</v>
      </c>
    </row>
    <row r="4288" spans="255:257" x14ac:dyDescent="0.2">
      <c r="IU4288" s="8">
        <v>40213</v>
      </c>
      <c r="IV4288" s="6">
        <v>30.999999999999943</v>
      </c>
      <c r="IW4288" s="1">
        <v>4.1100000000000003</v>
      </c>
    </row>
    <row r="4289" spans="255:257" x14ac:dyDescent="0.2">
      <c r="IU4289" s="8">
        <v>40214</v>
      </c>
      <c r="IV4289" s="6">
        <v>31.958762886597896</v>
      </c>
      <c r="IW4289" s="1">
        <v>4.07</v>
      </c>
    </row>
    <row r="4290" spans="255:257" x14ac:dyDescent="0.2">
      <c r="IU4290" s="8">
        <v>40217</v>
      </c>
      <c r="IV4290" s="6">
        <v>26.666666666666586</v>
      </c>
      <c r="IW4290" s="1">
        <v>4.09</v>
      </c>
    </row>
    <row r="4291" spans="255:257" x14ac:dyDescent="0.2">
      <c r="IU4291" s="8">
        <v>40218</v>
      </c>
      <c r="IV4291" s="6">
        <v>28.915662650602314</v>
      </c>
      <c r="IW4291" s="1">
        <v>4.0199999999999996</v>
      </c>
    </row>
    <row r="4292" spans="255:257" x14ac:dyDescent="0.2">
      <c r="IU4292" s="8">
        <v>40219</v>
      </c>
      <c r="IV4292" s="6">
        <v>24.137931034482634</v>
      </c>
      <c r="IW4292" s="1">
        <v>3.95</v>
      </c>
    </row>
    <row r="4293" spans="255:257" x14ac:dyDescent="0.2">
      <c r="IU4293" s="8">
        <v>40220</v>
      </c>
      <c r="IV4293" s="6">
        <v>42.056074766355117</v>
      </c>
      <c r="IW4293" s="1">
        <v>4.1900000000000004</v>
      </c>
    </row>
    <row r="4294" spans="255:257" x14ac:dyDescent="0.2">
      <c r="IU4294" s="8">
        <v>40221</v>
      </c>
      <c r="IV4294" s="6">
        <v>43.636363636363633</v>
      </c>
      <c r="IW4294" s="1">
        <v>4.28</v>
      </c>
    </row>
    <row r="4295" spans="255:257" x14ac:dyDescent="0.2">
      <c r="IU4295" s="8">
        <v>40225</v>
      </c>
      <c r="IV4295" s="6">
        <v>44.954128440366937</v>
      </c>
      <c r="IW4295" s="1">
        <v>4.29</v>
      </c>
    </row>
    <row r="4296" spans="255:257" x14ac:dyDescent="0.2">
      <c r="IU4296" s="8">
        <v>40226</v>
      </c>
      <c r="IV4296" s="6">
        <v>39.655172413793117</v>
      </c>
      <c r="IW4296" s="1">
        <v>4.1900000000000004</v>
      </c>
    </row>
    <row r="4297" spans="255:257" x14ac:dyDescent="0.2">
      <c r="IU4297" s="8">
        <v>40227</v>
      </c>
      <c r="IV4297" s="6">
        <v>45.689655172413758</v>
      </c>
      <c r="IW4297" s="1">
        <v>4.26</v>
      </c>
    </row>
    <row r="4298" spans="255:257" x14ac:dyDescent="0.2">
      <c r="IU4298" s="8">
        <v>40228</v>
      </c>
      <c r="IV4298" s="6">
        <v>54.128440366972484</v>
      </c>
      <c r="IW4298" s="1">
        <v>4.32</v>
      </c>
    </row>
    <row r="4299" spans="255:257" x14ac:dyDescent="0.2">
      <c r="IU4299" s="8">
        <v>40231</v>
      </c>
      <c r="IV4299" s="6">
        <v>48.03921568627451</v>
      </c>
      <c r="IW4299" s="1">
        <v>4.29</v>
      </c>
    </row>
    <row r="4300" spans="255:257" x14ac:dyDescent="0.2">
      <c r="IU4300" s="8">
        <v>40232</v>
      </c>
      <c r="IV4300" s="6">
        <v>43.749999999999972</v>
      </c>
      <c r="IW4300" s="1">
        <v>4.18</v>
      </c>
    </row>
    <row r="4301" spans="255:257" x14ac:dyDescent="0.2">
      <c r="IU4301" s="8">
        <v>40233</v>
      </c>
      <c r="IV4301" s="6">
        <v>48.717948717948708</v>
      </c>
      <c r="IW4301" s="1">
        <v>4.26</v>
      </c>
    </row>
    <row r="4302" spans="255:257" x14ac:dyDescent="0.2">
      <c r="IU4302" s="8">
        <v>40234</v>
      </c>
      <c r="IV4302" s="6">
        <v>58.823529411764696</v>
      </c>
      <c r="IW4302" s="1">
        <v>4.29</v>
      </c>
    </row>
    <row r="4303" spans="255:257" x14ac:dyDescent="0.2">
      <c r="IU4303" s="8">
        <v>40235</v>
      </c>
      <c r="IV4303" s="6">
        <v>59.999999999999957</v>
      </c>
      <c r="IW4303" s="1">
        <v>4.2699999999999996</v>
      </c>
    </row>
    <row r="4304" spans="255:257" x14ac:dyDescent="0.2">
      <c r="IU4304" s="8">
        <v>40238</v>
      </c>
      <c r="IV4304" s="6">
        <v>58.585858585858574</v>
      </c>
      <c r="IW4304" s="1">
        <v>4.26</v>
      </c>
    </row>
    <row r="4305" spans="255:257" x14ac:dyDescent="0.2">
      <c r="IU4305" s="8">
        <v>40239</v>
      </c>
      <c r="IV4305" s="6">
        <v>66.000000000000014</v>
      </c>
      <c r="IW4305" s="1">
        <v>4.34</v>
      </c>
    </row>
    <row r="4306" spans="255:257" x14ac:dyDescent="0.2">
      <c r="IU4306" s="8">
        <v>40240</v>
      </c>
      <c r="IV4306" s="6">
        <v>66.666666666666657</v>
      </c>
      <c r="IW4306" s="1">
        <v>4.28</v>
      </c>
    </row>
    <row r="4307" spans="255:257" x14ac:dyDescent="0.2">
      <c r="IU4307" s="8">
        <v>40241</v>
      </c>
      <c r="IV4307" s="6">
        <v>58.749999999999979</v>
      </c>
      <c r="IW4307" s="1">
        <v>4.33</v>
      </c>
    </row>
    <row r="4308" spans="255:257" x14ac:dyDescent="0.2">
      <c r="IU4308" s="8">
        <v>40242</v>
      </c>
      <c r="IV4308" s="6">
        <v>56.578947368421034</v>
      </c>
      <c r="IW4308" s="1">
        <v>4.38</v>
      </c>
    </row>
    <row r="4309" spans="255:257" x14ac:dyDescent="0.2">
      <c r="IU4309" s="8">
        <v>40245</v>
      </c>
      <c r="IV4309" s="6">
        <v>54.545454545454568</v>
      </c>
      <c r="IW4309" s="1">
        <v>4.3600000000000003</v>
      </c>
    </row>
    <row r="4310" spans="255:257" x14ac:dyDescent="0.2">
      <c r="IU4310" s="8">
        <v>40246</v>
      </c>
      <c r="IV4310" s="6">
        <v>63.235294117647044</v>
      </c>
      <c r="IW4310" s="1">
        <v>4.37</v>
      </c>
    </row>
    <row r="4311" spans="255:257" x14ac:dyDescent="0.2">
      <c r="IU4311" s="8">
        <v>40247</v>
      </c>
      <c r="IV4311" s="6">
        <v>60.937500000000036</v>
      </c>
      <c r="IW4311" s="1">
        <v>4.4000000000000004</v>
      </c>
    </row>
    <row r="4312" spans="255:257" x14ac:dyDescent="0.2">
      <c r="IU4312" s="8">
        <v>40248</v>
      </c>
      <c r="IV4312" s="6">
        <v>55.932203389830448</v>
      </c>
      <c r="IW4312" s="1">
        <v>4.3899999999999997</v>
      </c>
    </row>
    <row r="4313" spans="255:257" x14ac:dyDescent="0.2">
      <c r="IU4313" s="8">
        <v>40249</v>
      </c>
      <c r="IV4313" s="6">
        <v>58.928571428571388</v>
      </c>
      <c r="IW4313" s="1">
        <v>4.3899999999999997</v>
      </c>
    </row>
    <row r="4314" spans="255:257" x14ac:dyDescent="0.2">
      <c r="IU4314" s="8">
        <v>40252</v>
      </c>
      <c r="IV4314" s="6">
        <v>54.098360655737764</v>
      </c>
      <c r="IW4314" s="1">
        <v>4.2300000000000004</v>
      </c>
    </row>
    <row r="4315" spans="255:257" x14ac:dyDescent="0.2">
      <c r="IU4315" s="8">
        <v>40253</v>
      </c>
      <c r="IV4315" s="6">
        <v>54.838709677419395</v>
      </c>
      <c r="IW4315" s="1">
        <v>4.32</v>
      </c>
    </row>
    <row r="4316" spans="255:257" x14ac:dyDescent="0.2">
      <c r="IU4316" s="8">
        <v>40254</v>
      </c>
      <c r="IV4316" s="6">
        <v>56.923076923076927</v>
      </c>
      <c r="IW4316" s="1">
        <v>4.38</v>
      </c>
    </row>
    <row r="4317" spans="255:257" x14ac:dyDescent="0.2">
      <c r="IU4317" s="8">
        <v>40255</v>
      </c>
      <c r="IV4317" s="6">
        <v>48.684210526315816</v>
      </c>
      <c r="IW4317" s="1">
        <v>4.25</v>
      </c>
    </row>
    <row r="4318" spans="255:257" x14ac:dyDescent="0.2">
      <c r="IU4318" s="8">
        <v>40256</v>
      </c>
      <c r="IV4318" s="6">
        <v>45.679012345679041</v>
      </c>
      <c r="IW4318" s="1">
        <v>4.1900000000000004</v>
      </c>
    </row>
    <row r="4319" spans="255:257" x14ac:dyDescent="0.2">
      <c r="IU4319" s="8">
        <v>40259</v>
      </c>
      <c r="IV4319" s="6">
        <v>37.179487179487147</v>
      </c>
      <c r="IW4319" s="1">
        <v>4.1399999999999997</v>
      </c>
    </row>
    <row r="4320" spans="255:257" x14ac:dyDescent="0.2">
      <c r="IU4320" s="8">
        <v>40260</v>
      </c>
      <c r="IV4320" s="6">
        <v>49.41176470588232</v>
      </c>
      <c r="IW4320" s="1">
        <v>4.2699999999999996</v>
      </c>
    </row>
    <row r="4321" spans="255:257" x14ac:dyDescent="0.2">
      <c r="IU4321" s="8">
        <v>40261</v>
      </c>
      <c r="IV4321" s="6">
        <v>46.91358024691359</v>
      </c>
      <c r="IW4321" s="1">
        <v>4.28</v>
      </c>
    </row>
    <row r="4322" spans="255:257" x14ac:dyDescent="0.2">
      <c r="IU4322" s="8">
        <v>40262</v>
      </c>
      <c r="IV4322" s="6">
        <v>48.809523809523839</v>
      </c>
      <c r="IW4322" s="1">
        <v>4.3600000000000003</v>
      </c>
    </row>
    <row r="4323" spans="255:257" x14ac:dyDescent="0.2">
      <c r="IU4323" s="8">
        <v>40263</v>
      </c>
      <c r="IV4323" s="6">
        <v>63.063063063063062</v>
      </c>
      <c r="IW4323" s="1">
        <v>4.6500000000000004</v>
      </c>
    </row>
    <row r="4324" spans="255:257" x14ac:dyDescent="0.2">
      <c r="IU4324" s="8">
        <v>40266</v>
      </c>
      <c r="IV4324" s="6">
        <v>66.666666666666657</v>
      </c>
      <c r="IW4324" s="1">
        <v>4.78</v>
      </c>
    </row>
    <row r="4325" spans="255:257" x14ac:dyDescent="0.2">
      <c r="IU4325" s="8">
        <v>40267</v>
      </c>
      <c r="IV4325" s="6">
        <v>67.460317460317441</v>
      </c>
      <c r="IW4325" s="1">
        <v>4.84</v>
      </c>
    </row>
    <row r="4326" spans="255:257" x14ac:dyDescent="0.2">
      <c r="IU4326" s="8">
        <v>40268</v>
      </c>
      <c r="IV4326" s="6">
        <v>70.370370370370409</v>
      </c>
      <c r="IW4326" s="1">
        <v>4.9400000000000004</v>
      </c>
    </row>
    <row r="4327" spans="255:257" x14ac:dyDescent="0.2">
      <c r="IU4327" s="8">
        <v>40269</v>
      </c>
      <c r="IV4327" s="6">
        <v>66.901408450704238</v>
      </c>
      <c r="IW4327" s="1">
        <v>4.87</v>
      </c>
    </row>
    <row r="4328" spans="255:257" x14ac:dyDescent="0.2">
      <c r="IU4328" s="8">
        <v>40273</v>
      </c>
      <c r="IV4328" s="6">
        <v>77.697841726618677</v>
      </c>
      <c r="IW4328" s="1">
        <v>5</v>
      </c>
    </row>
    <row r="4329" spans="255:257" x14ac:dyDescent="0.2">
      <c r="IU4329" s="8">
        <v>40274</v>
      </c>
      <c r="IV4329" s="6">
        <v>77.857142857142833</v>
      </c>
      <c r="IW4329" s="1">
        <v>5.0999999999999996</v>
      </c>
    </row>
    <row r="4330" spans="255:257" x14ac:dyDescent="0.2">
      <c r="IU4330" s="8">
        <v>40275</v>
      </c>
      <c r="IV4330" s="6">
        <v>79.054054054054035</v>
      </c>
      <c r="IW4330" s="1">
        <v>5.24</v>
      </c>
    </row>
    <row r="4331" spans="255:257" x14ac:dyDescent="0.2">
      <c r="IU4331" s="8">
        <v>40276</v>
      </c>
      <c r="IV4331" s="6">
        <v>86.956521739130395</v>
      </c>
      <c r="IW4331" s="1">
        <v>5.27</v>
      </c>
    </row>
    <row r="4332" spans="255:257" x14ac:dyDescent="0.2">
      <c r="IU4332" s="8">
        <v>40277</v>
      </c>
      <c r="IV4332" s="6">
        <v>91.240875912408697</v>
      </c>
      <c r="IW4332" s="1">
        <v>5.32</v>
      </c>
    </row>
    <row r="4333" spans="255:257" x14ac:dyDescent="0.2">
      <c r="IU4333" s="8">
        <v>40280</v>
      </c>
      <c r="IV4333" s="6">
        <v>92.592592592592567</v>
      </c>
      <c r="IW4333" s="1">
        <v>5.29</v>
      </c>
    </row>
    <row r="4334" spans="255:257" x14ac:dyDescent="0.2">
      <c r="IU4334" s="8">
        <v>40281</v>
      </c>
      <c r="IV4334" s="6">
        <v>92.647058823529377</v>
      </c>
      <c r="IW4334" s="1">
        <v>5.43</v>
      </c>
    </row>
    <row r="4335" spans="255:257" x14ac:dyDescent="0.2">
      <c r="IU4335" s="8">
        <v>40282</v>
      </c>
      <c r="IV4335" s="6">
        <v>93.103448275862036</v>
      </c>
      <c r="IW4335" s="1">
        <v>5.53</v>
      </c>
    </row>
    <row r="4336" spans="255:257" x14ac:dyDescent="0.2">
      <c r="IU4336" s="8">
        <v>40283</v>
      </c>
      <c r="IV4336" s="6">
        <v>94.444444444444414</v>
      </c>
      <c r="IW4336" s="1">
        <v>5.96</v>
      </c>
    </row>
    <row r="4337" spans="255:257" x14ac:dyDescent="0.2">
      <c r="IU4337" s="8">
        <v>40284</v>
      </c>
      <c r="IV4337" s="6">
        <v>93.975903614457806</v>
      </c>
      <c r="IW4337" s="1">
        <v>6.11</v>
      </c>
    </row>
    <row r="4338" spans="255:257" x14ac:dyDescent="0.2">
      <c r="IU4338" s="8">
        <v>40287</v>
      </c>
      <c r="IV4338" s="6">
        <v>71.144278606965145</v>
      </c>
      <c r="IW4338" s="1">
        <v>5.63</v>
      </c>
    </row>
    <row r="4339" spans="255:257" x14ac:dyDescent="0.2">
      <c r="IU4339" s="8">
        <v>40288</v>
      </c>
      <c r="IV4339" s="6">
        <v>68.159203980099505</v>
      </c>
      <c r="IW4339" s="1">
        <v>5.57</v>
      </c>
    </row>
    <row r="4340" spans="255:257" x14ac:dyDescent="0.2">
      <c r="IU4340" s="8">
        <v>40289</v>
      </c>
      <c r="IV4340" s="6">
        <v>58.796296296296291</v>
      </c>
      <c r="IW4340" s="1">
        <v>5.32</v>
      </c>
    </row>
    <row r="4341" spans="255:257" x14ac:dyDescent="0.2">
      <c r="IU4341" s="8">
        <v>40290</v>
      </c>
      <c r="IV4341" s="6">
        <v>62.895927601809959</v>
      </c>
      <c r="IW4341" s="1">
        <v>5.44</v>
      </c>
    </row>
    <row r="4342" spans="255:257" x14ac:dyDescent="0.2">
      <c r="IU4342" s="8">
        <v>40291</v>
      </c>
      <c r="IV4342" s="6">
        <v>65.254237288135585</v>
      </c>
      <c r="IW4342" s="1">
        <v>5.72</v>
      </c>
    </row>
    <row r="4343" spans="255:257" x14ac:dyDescent="0.2">
      <c r="IU4343" s="8">
        <v>40294</v>
      </c>
      <c r="IV4343" s="6">
        <v>60.759493670886087</v>
      </c>
      <c r="IW4343" s="1">
        <v>5.61</v>
      </c>
    </row>
    <row r="4344" spans="255:257" x14ac:dyDescent="0.2">
      <c r="IU4344" s="8">
        <v>40295</v>
      </c>
      <c r="IV4344" s="6">
        <v>56.034482758620676</v>
      </c>
      <c r="IW4344" s="1">
        <v>5.52</v>
      </c>
    </row>
    <row r="4345" spans="255:257" x14ac:dyDescent="0.2">
      <c r="IU4345" s="8">
        <v>40296</v>
      </c>
      <c r="IV4345" s="6">
        <v>56.962025316455694</v>
      </c>
      <c r="IW4345" s="1">
        <v>5.6</v>
      </c>
    </row>
    <row r="4346" spans="255:257" x14ac:dyDescent="0.2">
      <c r="IU4346" s="8">
        <v>40297</v>
      </c>
      <c r="IV4346" s="6">
        <v>56.779661016949149</v>
      </c>
      <c r="IW4346" s="1">
        <v>5.64</v>
      </c>
    </row>
    <row r="4347" spans="255:257" x14ac:dyDescent="0.2">
      <c r="IU4347" s="8">
        <v>40298</v>
      </c>
      <c r="IV4347" s="6">
        <v>56.779661016949163</v>
      </c>
      <c r="IW4347" s="1">
        <v>5.61</v>
      </c>
    </row>
    <row r="4348" spans="255:257" x14ac:dyDescent="0.2">
      <c r="IU4348" s="8">
        <v>40301</v>
      </c>
      <c r="IV4348" s="6">
        <v>51.724137931034484</v>
      </c>
      <c r="IW4348" s="1">
        <v>5.51</v>
      </c>
    </row>
    <row r="4349" spans="255:257" x14ac:dyDescent="0.2">
      <c r="IU4349" s="8">
        <v>40302</v>
      </c>
      <c r="IV4349" s="6">
        <v>45.454545454545439</v>
      </c>
      <c r="IW4349" s="1">
        <v>5.31</v>
      </c>
    </row>
    <row r="4350" spans="255:257" x14ac:dyDescent="0.2">
      <c r="IU4350" s="8">
        <v>40303</v>
      </c>
      <c r="IV4350" s="6">
        <v>32.057416267942585</v>
      </c>
      <c r="IW4350" s="1">
        <v>5.21</v>
      </c>
    </row>
    <row r="4351" spans="255:257" x14ac:dyDescent="0.2">
      <c r="IU4351" s="8">
        <v>40304</v>
      </c>
      <c r="IV4351" s="6">
        <v>22.41379310344827</v>
      </c>
      <c r="IW4351" s="1">
        <v>4.83</v>
      </c>
    </row>
    <row r="4352" spans="255:257" x14ac:dyDescent="0.2">
      <c r="IU4352" s="8">
        <v>40305</v>
      </c>
      <c r="IV4352" s="6">
        <v>24.761904761904759</v>
      </c>
      <c r="IW4352" s="1">
        <v>4.57</v>
      </c>
    </row>
    <row r="4353" spans="255:257" x14ac:dyDescent="0.2">
      <c r="IU4353" s="8">
        <v>40308</v>
      </c>
      <c r="IV4353" s="6">
        <v>29.302325581395323</v>
      </c>
      <c r="IW4353" s="1">
        <v>4.68</v>
      </c>
    </row>
    <row r="4354" spans="255:257" x14ac:dyDescent="0.2">
      <c r="IU4354" s="8">
        <v>40309</v>
      </c>
      <c r="IV4354" s="6">
        <v>38.647342995169055</v>
      </c>
      <c r="IW4354" s="1">
        <v>4.8499999999999996</v>
      </c>
    </row>
    <row r="4355" spans="255:257" x14ac:dyDescent="0.2">
      <c r="IU4355" s="8">
        <v>40310</v>
      </c>
      <c r="IV4355" s="6">
        <v>38.048780487804869</v>
      </c>
      <c r="IW4355" s="1">
        <v>4.95</v>
      </c>
    </row>
    <row r="4356" spans="255:257" x14ac:dyDescent="0.2">
      <c r="IU4356" s="8">
        <v>40311</v>
      </c>
      <c r="IV4356" s="6">
        <v>27.777777777777771</v>
      </c>
      <c r="IW4356" s="1">
        <v>4.92</v>
      </c>
    </row>
    <row r="4357" spans="255:257" x14ac:dyDescent="0.2">
      <c r="IU4357" s="8">
        <v>40312</v>
      </c>
      <c r="IV4357" s="6">
        <v>25.906735751295329</v>
      </c>
      <c r="IW4357" s="1">
        <v>4.68</v>
      </c>
    </row>
    <row r="4358" spans="255:257" x14ac:dyDescent="0.2">
      <c r="IU4358" s="8">
        <v>40315</v>
      </c>
      <c r="IV4358" s="6">
        <v>39.910313901345312</v>
      </c>
      <c r="IW4358" s="1">
        <v>5.07</v>
      </c>
    </row>
    <row r="4359" spans="255:257" x14ac:dyDescent="0.2">
      <c r="IU4359" s="8">
        <v>40316</v>
      </c>
      <c r="IV4359" s="6">
        <v>36.160714285714306</v>
      </c>
      <c r="IW4359" s="1">
        <v>4.9800000000000004</v>
      </c>
    </row>
    <row r="4360" spans="255:257" x14ac:dyDescent="0.2">
      <c r="IU4360" s="8">
        <v>40317</v>
      </c>
      <c r="IV4360" s="6">
        <v>35.874439461883412</v>
      </c>
      <c r="IW4360" s="1">
        <v>5.01</v>
      </c>
    </row>
    <row r="4361" spans="255:257" x14ac:dyDescent="0.2">
      <c r="IU4361" s="8">
        <v>40318</v>
      </c>
      <c r="IV4361" s="6">
        <v>33.898305084745758</v>
      </c>
      <c r="IW4361" s="1">
        <v>4.8499999999999996</v>
      </c>
    </row>
    <row r="4362" spans="255:257" x14ac:dyDescent="0.2">
      <c r="IU4362" s="8">
        <v>40319</v>
      </c>
      <c r="IV4362" s="6">
        <v>40.163934426229524</v>
      </c>
      <c r="IW4362" s="1">
        <v>5.03</v>
      </c>
    </row>
    <row r="4363" spans="255:257" x14ac:dyDescent="0.2">
      <c r="IU4363" s="8">
        <v>40322</v>
      </c>
      <c r="IV4363" s="6">
        <v>42.982456140350891</v>
      </c>
      <c r="IW4363" s="1">
        <v>4.99</v>
      </c>
    </row>
    <row r="4364" spans="255:257" x14ac:dyDescent="0.2">
      <c r="IU4364" s="8">
        <v>40323</v>
      </c>
      <c r="IV4364" s="6">
        <v>45.701357466063335</v>
      </c>
      <c r="IW4364" s="1">
        <v>5.0199999999999996</v>
      </c>
    </row>
    <row r="4365" spans="255:257" x14ac:dyDescent="0.2">
      <c r="IU4365" s="8">
        <v>40324</v>
      </c>
      <c r="IV4365" s="6">
        <v>58.375634517766493</v>
      </c>
      <c r="IW4365" s="1">
        <v>5.16</v>
      </c>
    </row>
    <row r="4366" spans="255:257" x14ac:dyDescent="0.2">
      <c r="IU4366" s="8">
        <v>40325</v>
      </c>
      <c r="IV4366" s="6">
        <v>71.999999999999986</v>
      </c>
      <c r="IW4366" s="1">
        <v>5.45</v>
      </c>
    </row>
    <row r="4367" spans="255:257" x14ac:dyDescent="0.2">
      <c r="IU4367" s="8">
        <v>40326</v>
      </c>
      <c r="IV4367" s="6">
        <v>66.499999999999986</v>
      </c>
      <c r="IW4367" s="1">
        <v>5.34</v>
      </c>
    </row>
    <row r="4368" spans="255:257" x14ac:dyDescent="0.2">
      <c r="IU4368" s="8">
        <v>40330</v>
      </c>
      <c r="IV4368" s="6">
        <v>56.86274509803922</v>
      </c>
      <c r="IW4368" s="1">
        <v>5.13</v>
      </c>
    </row>
    <row r="4369" spans="255:257" x14ac:dyDescent="0.2">
      <c r="IU4369" s="8">
        <v>40331</v>
      </c>
      <c r="IV4369" s="6">
        <v>61.904761904761891</v>
      </c>
      <c r="IW4369" s="1">
        <v>5.5</v>
      </c>
    </row>
    <row r="4370" spans="255:257" x14ac:dyDescent="0.2">
      <c r="IU4370" s="8">
        <v>40332</v>
      </c>
      <c r="IV4370" s="6">
        <v>66.535433070866134</v>
      </c>
      <c r="IW4370" s="1">
        <v>5.76</v>
      </c>
    </row>
    <row r="4371" spans="255:257" x14ac:dyDescent="0.2">
      <c r="IU4371" s="8">
        <v>40333</v>
      </c>
      <c r="IV4371" s="6">
        <v>70.124481327800851</v>
      </c>
      <c r="IW4371" s="1">
        <v>5.65</v>
      </c>
    </row>
    <row r="4372" spans="255:257" x14ac:dyDescent="0.2">
      <c r="IU4372" s="8">
        <v>40336</v>
      </c>
      <c r="IV4372" s="6">
        <v>61.904761904761905</v>
      </c>
      <c r="IW4372" s="1">
        <v>5.57</v>
      </c>
    </row>
    <row r="4373" spans="255:257" x14ac:dyDescent="0.2">
      <c r="IU4373" s="8">
        <v>40337</v>
      </c>
      <c r="IV4373" s="6">
        <v>64.039408866995061</v>
      </c>
      <c r="IW4373" s="1">
        <v>5.55</v>
      </c>
    </row>
    <row r="4374" spans="255:257" x14ac:dyDescent="0.2">
      <c r="IU4374" s="8">
        <v>40338</v>
      </c>
      <c r="IV4374" s="6">
        <v>67.410714285714278</v>
      </c>
      <c r="IW4374" s="1">
        <v>5.79</v>
      </c>
    </row>
    <row r="4375" spans="255:257" x14ac:dyDescent="0.2">
      <c r="IU4375" s="8">
        <v>40339</v>
      </c>
      <c r="IV4375" s="6">
        <v>74.666666666666657</v>
      </c>
      <c r="IW4375" s="1">
        <v>5.96</v>
      </c>
    </row>
    <row r="4376" spans="255:257" x14ac:dyDescent="0.2">
      <c r="IU4376" s="8">
        <v>40340</v>
      </c>
      <c r="IV4376" s="6">
        <v>74.208144796380083</v>
      </c>
      <c r="IW4376" s="1">
        <v>6.1</v>
      </c>
    </row>
    <row r="4377" spans="255:257" x14ac:dyDescent="0.2">
      <c r="IU4377" s="8">
        <v>40343</v>
      </c>
      <c r="IV4377" s="6">
        <v>72.888888888888872</v>
      </c>
      <c r="IW4377" s="1">
        <v>6.02</v>
      </c>
    </row>
    <row r="4378" spans="255:257" x14ac:dyDescent="0.2">
      <c r="IU4378" s="8">
        <v>40344</v>
      </c>
      <c r="IV4378" s="6">
        <v>74.261603375527415</v>
      </c>
      <c r="IW4378" s="1">
        <v>6.17</v>
      </c>
    </row>
    <row r="4379" spans="255:257" x14ac:dyDescent="0.2">
      <c r="IU4379" s="8">
        <v>40345</v>
      </c>
      <c r="IV4379" s="6">
        <v>66.666666666666657</v>
      </c>
      <c r="IW4379" s="1">
        <v>5.97</v>
      </c>
    </row>
    <row r="4380" spans="255:257" x14ac:dyDescent="0.2">
      <c r="IU4380" s="8">
        <v>40346</v>
      </c>
      <c r="IV4380" s="6">
        <v>63.513513513513502</v>
      </c>
      <c r="IW4380" s="1">
        <v>6.05</v>
      </c>
    </row>
    <row r="4381" spans="255:257" x14ac:dyDescent="0.2">
      <c r="IU4381" s="8">
        <v>40347</v>
      </c>
      <c r="IV4381" s="6">
        <v>63.800904977375573</v>
      </c>
      <c r="IW4381" s="1">
        <v>5.95</v>
      </c>
    </row>
    <row r="4382" spans="255:257" x14ac:dyDescent="0.2">
      <c r="IU4382" s="8">
        <v>40350</v>
      </c>
      <c r="IV4382" s="6">
        <v>67.788461538461547</v>
      </c>
      <c r="IW4382" s="1">
        <v>5.87</v>
      </c>
    </row>
    <row r="4383" spans="255:257" x14ac:dyDescent="0.2">
      <c r="IU4383" s="8">
        <v>40351</v>
      </c>
      <c r="IV4383" s="6">
        <v>55.614973262032088</v>
      </c>
      <c r="IW4383" s="1">
        <v>5.71</v>
      </c>
    </row>
    <row r="4384" spans="255:257" x14ac:dyDescent="0.2">
      <c r="IU4384" s="8">
        <v>40352</v>
      </c>
      <c r="IV4384" s="6">
        <v>46.706586826347326</v>
      </c>
      <c r="IW4384" s="1">
        <v>5.65</v>
      </c>
    </row>
    <row r="4385" spans="255:257" x14ac:dyDescent="0.2">
      <c r="IU4385" s="8">
        <v>40353</v>
      </c>
      <c r="IV4385" s="6">
        <v>51.552795031055894</v>
      </c>
      <c r="IW4385" s="1">
        <v>5.7</v>
      </c>
    </row>
    <row r="4386" spans="255:257" x14ac:dyDescent="0.2">
      <c r="IU4386" s="8">
        <v>40354</v>
      </c>
      <c r="IV4386" s="6">
        <v>60.227272727272712</v>
      </c>
      <c r="IW4386" s="1">
        <v>5.93</v>
      </c>
    </row>
    <row r="4387" spans="255:257" x14ac:dyDescent="0.2">
      <c r="IU4387" s="8">
        <v>40357</v>
      </c>
      <c r="IV4387" s="6">
        <v>57.297297297297312</v>
      </c>
      <c r="IW4387" s="1">
        <v>5.82</v>
      </c>
    </row>
    <row r="4388" spans="255:257" x14ac:dyDescent="0.2">
      <c r="IU4388" s="8">
        <v>40358</v>
      </c>
      <c r="IV4388" s="6">
        <v>45.303867403314918</v>
      </c>
      <c r="IW4388" s="1">
        <v>5.62</v>
      </c>
    </row>
    <row r="4389" spans="255:257" x14ac:dyDescent="0.2">
      <c r="IU4389" s="8">
        <v>40359</v>
      </c>
      <c r="IV4389" s="6">
        <v>39.156626506024082</v>
      </c>
      <c r="IW4389" s="1">
        <v>5.6</v>
      </c>
    </row>
    <row r="4390" spans="255:257" x14ac:dyDescent="0.2">
      <c r="IU4390" s="8">
        <v>40360</v>
      </c>
      <c r="IV4390" s="6">
        <v>30.722891566265062</v>
      </c>
      <c r="IW4390" s="1">
        <v>5.46</v>
      </c>
    </row>
    <row r="4391" spans="255:257" x14ac:dyDescent="0.2">
      <c r="IU4391" s="8">
        <v>40361</v>
      </c>
      <c r="IV4391" s="6">
        <v>31.677018633540371</v>
      </c>
      <c r="IW4391" s="1">
        <v>5.43</v>
      </c>
    </row>
    <row r="4392" spans="255:257" x14ac:dyDescent="0.2">
      <c r="IU4392" s="8">
        <v>40365</v>
      </c>
      <c r="IV4392" s="6">
        <v>24.324324324324309</v>
      </c>
      <c r="IW4392" s="1">
        <v>5.41</v>
      </c>
    </row>
    <row r="4393" spans="255:257" x14ac:dyDescent="0.2">
      <c r="IU4393" s="8">
        <v>40366</v>
      </c>
      <c r="IV4393" s="6">
        <v>41.401273885350328</v>
      </c>
      <c r="IW4393" s="1">
        <v>5.7</v>
      </c>
    </row>
    <row r="4394" spans="255:257" x14ac:dyDescent="0.2">
      <c r="IU4394" s="8">
        <v>40367</v>
      </c>
      <c r="IV4394" s="6">
        <v>40.645161290322569</v>
      </c>
      <c r="IW4394" s="1">
        <v>5.76</v>
      </c>
    </row>
    <row r="4395" spans="255:257" x14ac:dyDescent="0.2">
      <c r="IU4395" s="8">
        <v>40368</v>
      </c>
      <c r="IV4395" s="6">
        <v>47.435897435897431</v>
      </c>
      <c r="IW4395" s="1">
        <v>5.87</v>
      </c>
    </row>
    <row r="4396" spans="255:257" x14ac:dyDescent="0.2">
      <c r="IU4396" s="8">
        <v>40371</v>
      </c>
      <c r="IV4396" s="6">
        <v>47.435897435897431</v>
      </c>
      <c r="IW4396" s="1">
        <v>5.79</v>
      </c>
    </row>
    <row r="4397" spans="255:257" x14ac:dyDescent="0.2">
      <c r="IU4397" s="8">
        <v>40372</v>
      </c>
      <c r="IV4397" s="6">
        <v>57.419354838709694</v>
      </c>
      <c r="IW4397" s="1">
        <v>5.94</v>
      </c>
    </row>
    <row r="4398" spans="255:257" x14ac:dyDescent="0.2">
      <c r="IU4398" s="8">
        <v>40373</v>
      </c>
      <c r="IV4398" s="6">
        <v>57.792207792207769</v>
      </c>
      <c r="IW4398" s="1">
        <v>5.89</v>
      </c>
    </row>
    <row r="4399" spans="255:257" x14ac:dyDescent="0.2">
      <c r="IU4399" s="8">
        <v>40374</v>
      </c>
      <c r="IV4399" s="6">
        <v>57.516339869281033</v>
      </c>
      <c r="IW4399" s="1">
        <v>5.93</v>
      </c>
    </row>
    <row r="4400" spans="255:257" x14ac:dyDescent="0.2">
      <c r="IU4400" s="8">
        <v>40375</v>
      </c>
      <c r="IV4400" s="6">
        <v>41.139240506329138</v>
      </c>
      <c r="IW4400" s="1">
        <v>5.65</v>
      </c>
    </row>
    <row r="4401" spans="255:257" x14ac:dyDescent="0.2">
      <c r="IU4401" s="8">
        <v>40378</v>
      </c>
      <c r="IV4401" s="6">
        <v>50.898203592814347</v>
      </c>
      <c r="IW4401" s="1">
        <v>5.85</v>
      </c>
    </row>
    <row r="4402" spans="255:257" x14ac:dyDescent="0.2">
      <c r="IU4402" s="8">
        <v>40379</v>
      </c>
      <c r="IV4402" s="6">
        <v>60.509554140127385</v>
      </c>
      <c r="IW4402" s="1">
        <v>5.95</v>
      </c>
    </row>
    <row r="4403" spans="255:257" x14ac:dyDescent="0.2">
      <c r="IU4403" s="8">
        <v>40380</v>
      </c>
      <c r="IV4403" s="6">
        <v>51.63043478260871</v>
      </c>
      <c r="IW4403" s="1">
        <v>5.66</v>
      </c>
    </row>
    <row r="4404" spans="255:257" x14ac:dyDescent="0.2">
      <c r="IU4404" s="8">
        <v>40381</v>
      </c>
      <c r="IV4404" s="6">
        <v>61.139896373056992</v>
      </c>
      <c r="IW4404" s="1">
        <v>5.89</v>
      </c>
    </row>
    <row r="4405" spans="255:257" x14ac:dyDescent="0.2">
      <c r="IU4405" s="8">
        <v>40382</v>
      </c>
      <c r="IV4405" s="6">
        <v>63.076923076923094</v>
      </c>
      <c r="IW4405" s="1">
        <v>5.94</v>
      </c>
    </row>
    <row r="4406" spans="255:257" x14ac:dyDescent="0.2">
      <c r="IU4406" s="8">
        <v>40385</v>
      </c>
      <c r="IV4406" s="6">
        <v>66.34615384615384</v>
      </c>
      <c r="IW4406" s="1">
        <v>6.09</v>
      </c>
    </row>
    <row r="4407" spans="255:257" x14ac:dyDescent="0.2">
      <c r="IU4407" s="8">
        <v>40386</v>
      </c>
      <c r="IV4407" s="6">
        <v>59.239130434782602</v>
      </c>
      <c r="IW4407" s="1">
        <v>6.04</v>
      </c>
    </row>
    <row r="4408" spans="255:257" x14ac:dyDescent="0.2">
      <c r="IU4408" s="8">
        <v>40387</v>
      </c>
      <c r="IV4408" s="6">
        <v>56.90607734806629</v>
      </c>
      <c r="IW4408" s="1">
        <v>6.01</v>
      </c>
    </row>
    <row r="4409" spans="255:257" x14ac:dyDescent="0.2">
      <c r="IU4409" s="8">
        <v>40388</v>
      </c>
      <c r="IV4409" s="6">
        <v>53.488372093023266</v>
      </c>
      <c r="IW4409" s="1">
        <v>5.99</v>
      </c>
    </row>
    <row r="4410" spans="255:257" x14ac:dyDescent="0.2">
      <c r="IU4410" s="8">
        <v>40389</v>
      </c>
      <c r="IV4410" s="6">
        <v>55.421686746987945</v>
      </c>
      <c r="IW4410" s="1">
        <v>5.97</v>
      </c>
    </row>
    <row r="4411" spans="255:257" x14ac:dyDescent="0.2">
      <c r="IU4411" s="8">
        <v>40392</v>
      </c>
      <c r="IV4411" s="6">
        <v>55.421686746987945</v>
      </c>
      <c r="IW4411" s="1">
        <v>6.12</v>
      </c>
    </row>
    <row r="4412" spans="255:257" x14ac:dyDescent="0.2">
      <c r="IU4412" s="8">
        <v>40393</v>
      </c>
      <c r="IV4412" s="6">
        <v>58.181818181818194</v>
      </c>
      <c r="IW4412" s="1">
        <v>6.16</v>
      </c>
    </row>
    <row r="4413" spans="255:257" x14ac:dyDescent="0.2">
      <c r="IU4413" s="8">
        <v>40394</v>
      </c>
      <c r="IV4413" s="6">
        <v>54.11764705882355</v>
      </c>
      <c r="IW4413" s="1">
        <v>6.07</v>
      </c>
    </row>
    <row r="4414" spans="255:257" x14ac:dyDescent="0.2">
      <c r="IU4414" s="8">
        <v>40395</v>
      </c>
      <c r="IV4414" s="6">
        <v>62.585034013605416</v>
      </c>
      <c r="IW4414" s="1">
        <v>6.02</v>
      </c>
    </row>
    <row r="4415" spans="255:257" x14ac:dyDescent="0.2">
      <c r="IU4415" s="8">
        <v>40396</v>
      </c>
      <c r="IV4415" s="6">
        <v>58.015267175572511</v>
      </c>
      <c r="IW4415" s="1">
        <v>6.06</v>
      </c>
    </row>
    <row r="4416" spans="255:257" x14ac:dyDescent="0.2">
      <c r="IU4416" s="8">
        <v>40399</v>
      </c>
      <c r="IV4416" s="6">
        <v>60.431654676258979</v>
      </c>
      <c r="IW4416" s="1">
        <v>6.24</v>
      </c>
    </row>
    <row r="4417" spans="255:257" x14ac:dyDescent="0.2">
      <c r="IU4417" s="8">
        <v>40400</v>
      </c>
      <c r="IV4417" s="6">
        <v>69.421487603305749</v>
      </c>
      <c r="IW4417" s="1">
        <v>6.13</v>
      </c>
    </row>
    <row r="4418" spans="255:257" x14ac:dyDescent="0.2">
      <c r="IU4418" s="8">
        <v>40401</v>
      </c>
      <c r="IV4418" s="6">
        <v>44.852941176470608</v>
      </c>
      <c r="IW4418" s="1">
        <v>5.75</v>
      </c>
    </row>
    <row r="4419" spans="255:257" x14ac:dyDescent="0.2">
      <c r="IU4419" s="8">
        <v>40402</v>
      </c>
      <c r="IV4419" s="6">
        <v>34.567901234567913</v>
      </c>
      <c r="IW4419" s="1">
        <v>5.44</v>
      </c>
    </row>
    <row r="4420" spans="255:257" x14ac:dyDescent="0.2">
      <c r="IU4420" s="8">
        <v>40403</v>
      </c>
      <c r="IV4420" s="6">
        <v>28.378378378378414</v>
      </c>
      <c r="IW4420" s="1">
        <v>5.45</v>
      </c>
    </row>
    <row r="4421" spans="255:257" x14ac:dyDescent="0.2">
      <c r="IU4421" s="8">
        <v>40406</v>
      </c>
      <c r="IV4421" s="6">
        <v>38.036809815950939</v>
      </c>
      <c r="IW4421" s="1">
        <v>5.65</v>
      </c>
    </row>
    <row r="4422" spans="255:257" x14ac:dyDescent="0.2">
      <c r="IU4422" s="8">
        <v>40407</v>
      </c>
      <c r="IV4422" s="6">
        <v>48.958333333333336</v>
      </c>
      <c r="IW4422" s="1">
        <v>5.97</v>
      </c>
    </row>
    <row r="4423" spans="255:257" x14ac:dyDescent="0.2">
      <c r="IU4423" s="8">
        <v>40408</v>
      </c>
      <c r="IV4423" s="6">
        <v>43.720930232558125</v>
      </c>
      <c r="IW4423" s="1">
        <v>5.72</v>
      </c>
    </row>
    <row r="4424" spans="255:257" x14ac:dyDescent="0.2">
      <c r="IU4424" s="8">
        <v>40409</v>
      </c>
      <c r="IV4424" s="6">
        <v>40.692640692640701</v>
      </c>
      <c r="IW4424" s="1">
        <v>5.54</v>
      </c>
    </row>
    <row r="4425" spans="255:257" x14ac:dyDescent="0.2">
      <c r="IU4425" s="8">
        <v>40410</v>
      </c>
      <c r="IV4425" s="6">
        <v>35.111111111111114</v>
      </c>
      <c r="IW4425" s="1">
        <v>5.45</v>
      </c>
    </row>
    <row r="4426" spans="255:257" x14ac:dyDescent="0.2">
      <c r="IU4426" s="8">
        <v>40413</v>
      </c>
      <c r="IV4426" s="6">
        <v>33.333333333333329</v>
      </c>
      <c r="IW4426" s="1">
        <v>5.41</v>
      </c>
    </row>
    <row r="4427" spans="255:257" x14ac:dyDescent="0.2">
      <c r="IU4427" s="8">
        <v>40414</v>
      </c>
      <c r="IV4427" s="6">
        <v>33.482142857142861</v>
      </c>
      <c r="IW4427" s="1">
        <v>5.33</v>
      </c>
    </row>
    <row r="4428" spans="255:257" x14ac:dyDescent="0.2">
      <c r="IU4428" s="8">
        <v>40415</v>
      </c>
      <c r="IV4428" s="6">
        <v>32.608695652173907</v>
      </c>
      <c r="IW4428" s="1">
        <v>5.22</v>
      </c>
    </row>
    <row r="4429" spans="255:257" x14ac:dyDescent="0.2">
      <c r="IU4429" s="8">
        <v>40416</v>
      </c>
      <c r="IV4429" s="6">
        <v>31.277533039647579</v>
      </c>
      <c r="IW4429" s="1">
        <v>5.21</v>
      </c>
    </row>
    <row r="4430" spans="255:257" x14ac:dyDescent="0.2">
      <c r="IU4430" s="8">
        <v>40417</v>
      </c>
      <c r="IV4430" s="6">
        <v>32.46753246753245</v>
      </c>
      <c r="IW4430" s="1">
        <v>5.43</v>
      </c>
    </row>
    <row r="4431" spans="255:257" x14ac:dyDescent="0.2">
      <c r="IU4431" s="8">
        <v>40420</v>
      </c>
      <c r="IV4431" s="6">
        <v>37.499999999999986</v>
      </c>
      <c r="IW4431" s="1">
        <v>5.55</v>
      </c>
    </row>
    <row r="4432" spans="255:257" x14ac:dyDescent="0.2">
      <c r="IU4432" s="8">
        <v>40421</v>
      </c>
      <c r="IV4432" s="6">
        <v>48.557692307692321</v>
      </c>
      <c r="IW4432" s="1">
        <v>5.69</v>
      </c>
    </row>
    <row r="4433" spans="255:257" x14ac:dyDescent="0.2">
      <c r="IU4433" s="8">
        <v>40422</v>
      </c>
      <c r="IV4433" s="6">
        <v>59.35828877005347</v>
      </c>
      <c r="IW4433" s="1">
        <v>5.79</v>
      </c>
    </row>
    <row r="4434" spans="255:257" x14ac:dyDescent="0.2">
      <c r="IU4434" s="8">
        <v>40423</v>
      </c>
      <c r="IV4434" s="6">
        <v>55</v>
      </c>
      <c r="IW4434" s="1">
        <v>5.65</v>
      </c>
    </row>
    <row r="4435" spans="255:257" x14ac:dyDescent="0.2">
      <c r="IU4435" s="8">
        <v>40424</v>
      </c>
      <c r="IV4435" s="6">
        <v>51.871657754010677</v>
      </c>
      <c r="IW4435" s="1">
        <v>5.72</v>
      </c>
    </row>
    <row r="4436" spans="255:257" x14ac:dyDescent="0.2">
      <c r="IU4436" s="8">
        <v>40428</v>
      </c>
      <c r="IV4436" s="6">
        <v>37.356321839080465</v>
      </c>
      <c r="IW4436" s="1">
        <v>5.53</v>
      </c>
    </row>
    <row r="4437" spans="255:257" x14ac:dyDescent="0.2">
      <c r="IU4437" s="8">
        <v>40429</v>
      </c>
      <c r="IV4437" s="6">
        <v>47.169811320754718</v>
      </c>
      <c r="IW4437" s="1">
        <v>5.63</v>
      </c>
    </row>
    <row r="4438" spans="255:257" x14ac:dyDescent="0.2">
      <c r="IU4438" s="8">
        <v>40430</v>
      </c>
      <c r="IV4438" s="6">
        <v>49.668874172185433</v>
      </c>
      <c r="IW4438" s="1">
        <v>5.53</v>
      </c>
    </row>
    <row r="4439" spans="255:257" x14ac:dyDescent="0.2">
      <c r="IU4439" s="8">
        <v>40431</v>
      </c>
      <c r="IV4439" s="6">
        <v>51.369863013698627</v>
      </c>
      <c r="IW4439" s="1">
        <v>5.49</v>
      </c>
    </row>
    <row r="4440" spans="255:257" x14ac:dyDescent="0.2">
      <c r="IU4440" s="8">
        <v>40434</v>
      </c>
      <c r="IV4440" s="6">
        <v>58.641975308641996</v>
      </c>
      <c r="IW4440" s="1">
        <v>5.69</v>
      </c>
    </row>
    <row r="4441" spans="255:257" x14ac:dyDescent="0.2">
      <c r="IU4441" s="8">
        <v>40435</v>
      </c>
      <c r="IV4441" s="6">
        <v>57.926829268292678</v>
      </c>
      <c r="IW4441" s="1">
        <v>5.59</v>
      </c>
    </row>
    <row r="4442" spans="255:257" x14ac:dyDescent="0.2">
      <c r="IU4442" s="8">
        <v>40436</v>
      </c>
      <c r="IV4442" s="6">
        <v>59.006211180124232</v>
      </c>
      <c r="IW4442" s="1">
        <v>5.51</v>
      </c>
    </row>
    <row r="4443" spans="255:257" x14ac:dyDescent="0.2">
      <c r="IU4443" s="8">
        <v>40437</v>
      </c>
      <c r="IV4443" s="6">
        <v>52.197802197802197</v>
      </c>
      <c r="IW4443" s="1">
        <v>5.29</v>
      </c>
    </row>
    <row r="4444" spans="255:257" x14ac:dyDescent="0.2">
      <c r="IU4444" s="8">
        <v>40438</v>
      </c>
      <c r="IV4444" s="6">
        <v>43.452380952380956</v>
      </c>
      <c r="IW4444" s="1">
        <v>5.21</v>
      </c>
    </row>
    <row r="4445" spans="255:257" x14ac:dyDescent="0.2">
      <c r="IU4445" s="8">
        <v>40441</v>
      </c>
      <c r="IV4445" s="6">
        <v>46.327683615819211</v>
      </c>
      <c r="IW4445" s="1">
        <v>5.42</v>
      </c>
    </row>
    <row r="4446" spans="255:257" x14ac:dyDescent="0.2">
      <c r="IU4446" s="8">
        <v>40442</v>
      </c>
      <c r="IV4446" s="6">
        <v>38.202247191011203</v>
      </c>
      <c r="IW4446" s="1">
        <v>5.27</v>
      </c>
    </row>
    <row r="4447" spans="255:257" x14ac:dyDescent="0.2">
      <c r="IU4447" s="8">
        <v>40443</v>
      </c>
      <c r="IV4447" s="6">
        <v>40.86021505376344</v>
      </c>
      <c r="IW4447" s="1">
        <v>5.45</v>
      </c>
    </row>
    <row r="4448" spans="255:257" x14ac:dyDescent="0.2">
      <c r="IU4448" s="8">
        <v>40444</v>
      </c>
      <c r="IV4448" s="6">
        <v>46.067415730337061</v>
      </c>
      <c r="IW4448" s="1">
        <v>5.51</v>
      </c>
    </row>
    <row r="4449" spans="255:257" x14ac:dyDescent="0.2">
      <c r="IU4449" s="8">
        <v>40445</v>
      </c>
      <c r="IV4449" s="6">
        <v>49.738219895287962</v>
      </c>
      <c r="IW4449" s="1">
        <v>5.71</v>
      </c>
    </row>
    <row r="4450" spans="255:257" x14ac:dyDescent="0.2">
      <c r="IU4450" s="8">
        <v>40448</v>
      </c>
      <c r="IV4450" s="6">
        <v>50.531914893617</v>
      </c>
      <c r="IW4450" s="1">
        <v>5.55</v>
      </c>
    </row>
    <row r="4451" spans="255:257" x14ac:dyDescent="0.2">
      <c r="IU4451" s="8">
        <v>40449</v>
      </c>
      <c r="IV4451" s="6">
        <v>51.308900523560212</v>
      </c>
      <c r="IW4451" s="1">
        <v>5.68</v>
      </c>
    </row>
    <row r="4452" spans="255:257" x14ac:dyDescent="0.2">
      <c r="IU4452" s="8">
        <v>40450</v>
      </c>
      <c r="IV4452" s="6">
        <v>56.084656084656068</v>
      </c>
      <c r="IW4452" s="1">
        <v>5.76</v>
      </c>
    </row>
    <row r="4453" spans="255:257" x14ac:dyDescent="0.2">
      <c r="IU4453" s="8">
        <v>40451</v>
      </c>
      <c r="IV4453" s="6">
        <v>56.684491978609621</v>
      </c>
      <c r="IW4453" s="1">
        <v>5.74</v>
      </c>
    </row>
    <row r="4454" spans="255:257" x14ac:dyDescent="0.2">
      <c r="IU4454" s="8">
        <v>40452</v>
      </c>
      <c r="IV4454" s="6">
        <v>50.292397660818715</v>
      </c>
      <c r="IW4454" s="1">
        <v>5.7</v>
      </c>
    </row>
    <row r="4455" spans="255:257" x14ac:dyDescent="0.2">
      <c r="IU4455" s="8">
        <v>40455</v>
      </c>
      <c r="IV4455" s="6">
        <v>49.142857142857132</v>
      </c>
      <c r="IW4455" s="1">
        <v>5.56</v>
      </c>
    </row>
    <row r="4456" spans="255:257" x14ac:dyDescent="0.2">
      <c r="IU4456" s="8">
        <v>40456</v>
      </c>
      <c r="IV4456" s="6">
        <v>55.000000000000021</v>
      </c>
      <c r="IW4456" s="1">
        <v>5.69</v>
      </c>
    </row>
    <row r="4457" spans="255:257" x14ac:dyDescent="0.2">
      <c r="IU4457" s="8">
        <v>40457</v>
      </c>
      <c r="IV4457" s="6">
        <v>61.874999999999979</v>
      </c>
      <c r="IW4457" s="1">
        <v>5.67</v>
      </c>
    </row>
    <row r="4458" spans="255:257" x14ac:dyDescent="0.2">
      <c r="IU4458" s="8">
        <v>40458</v>
      </c>
      <c r="IV4458" s="6">
        <v>63.461538461538446</v>
      </c>
      <c r="IW4458" s="1">
        <v>5.63</v>
      </c>
    </row>
    <row r="4459" spans="255:257" x14ac:dyDescent="0.2">
      <c r="IU4459" s="8">
        <v>40459</v>
      </c>
      <c r="IV4459" s="6">
        <v>60.416666666666643</v>
      </c>
      <c r="IW4459" s="1">
        <v>5.72</v>
      </c>
    </row>
    <row r="4460" spans="255:257" x14ac:dyDescent="0.2">
      <c r="IU4460" s="8">
        <v>40462</v>
      </c>
      <c r="IV4460" s="6">
        <v>67.938931297709928</v>
      </c>
      <c r="IW4460" s="1">
        <v>5.74</v>
      </c>
    </row>
    <row r="4461" spans="255:257" x14ac:dyDescent="0.2">
      <c r="IU4461" s="8">
        <v>40463</v>
      </c>
      <c r="IV4461" s="6">
        <v>61.206896551724107</v>
      </c>
      <c r="IW4461" s="1">
        <v>5.71</v>
      </c>
    </row>
    <row r="4462" spans="255:257" x14ac:dyDescent="0.2">
      <c r="IU4462" s="8">
        <v>40464</v>
      </c>
      <c r="IV4462" s="6">
        <v>52.845528455284558</v>
      </c>
      <c r="IW4462" s="1">
        <v>5.58</v>
      </c>
    </row>
    <row r="4463" spans="255:257" x14ac:dyDescent="0.2">
      <c r="IU4463" s="8">
        <v>40465</v>
      </c>
      <c r="IV4463" s="6">
        <v>60.810810810810807</v>
      </c>
      <c r="IW4463" s="1">
        <v>6.03</v>
      </c>
    </row>
    <row r="4464" spans="255:257" x14ac:dyDescent="0.2">
      <c r="IU4464" s="8">
        <v>40466</v>
      </c>
      <c r="IV4464" s="6">
        <v>67.669172932330781</v>
      </c>
      <c r="IW4464" s="1">
        <v>6.02</v>
      </c>
    </row>
    <row r="4465" spans="255:257" x14ac:dyDescent="0.2">
      <c r="IU4465" s="8">
        <v>40469</v>
      </c>
      <c r="IV4465" s="6">
        <v>67.424242424242379</v>
      </c>
      <c r="IW4465" s="1">
        <v>6.14</v>
      </c>
    </row>
    <row r="4466" spans="255:257" x14ac:dyDescent="0.2">
      <c r="IU4466" s="8">
        <v>40470</v>
      </c>
      <c r="IV4466" s="6">
        <v>49.090909090909115</v>
      </c>
      <c r="IW4466" s="1">
        <v>5.73</v>
      </c>
    </row>
    <row r="4467" spans="255:257" x14ac:dyDescent="0.2">
      <c r="IU4467" s="8">
        <v>40471</v>
      </c>
      <c r="IV4467" s="6">
        <v>54.189944134078189</v>
      </c>
      <c r="IW4467" s="1">
        <v>5.89</v>
      </c>
    </row>
    <row r="4468" spans="255:257" x14ac:dyDescent="0.2">
      <c r="IU4468" s="8">
        <v>40472</v>
      </c>
      <c r="IV4468" s="6">
        <v>50.25906735751294</v>
      </c>
      <c r="IW4468" s="1">
        <v>5.71</v>
      </c>
    </row>
    <row r="4469" spans="255:257" x14ac:dyDescent="0.2">
      <c r="IU4469" s="8">
        <v>40473</v>
      </c>
      <c r="IV4469" s="6">
        <v>54.696132596685104</v>
      </c>
      <c r="IW4469" s="1">
        <v>5.73</v>
      </c>
    </row>
    <row r="4470" spans="255:257" x14ac:dyDescent="0.2">
      <c r="IU4470" s="8">
        <v>40476</v>
      </c>
      <c r="IV4470" s="6">
        <v>58.793969849246217</v>
      </c>
      <c r="IW4470" s="1">
        <v>6.04</v>
      </c>
    </row>
    <row r="4471" spans="255:257" x14ac:dyDescent="0.2">
      <c r="IU4471" s="8">
        <v>40477</v>
      </c>
      <c r="IV4471" s="6">
        <v>52.941176470588232</v>
      </c>
      <c r="IW4471" s="1">
        <v>5.8</v>
      </c>
    </row>
    <row r="4472" spans="255:257" x14ac:dyDescent="0.2">
      <c r="IU4472" s="8">
        <v>40478</v>
      </c>
      <c r="IV4472" s="6">
        <v>51.31578947368422</v>
      </c>
      <c r="IW4472" s="1">
        <v>5.69</v>
      </c>
    </row>
    <row r="4473" spans="255:257" x14ac:dyDescent="0.2">
      <c r="IU4473" s="8">
        <v>40479</v>
      </c>
      <c r="IV4473" s="6">
        <v>53.556485355648533</v>
      </c>
      <c r="IW4473" s="1">
        <v>5.89</v>
      </c>
    </row>
    <row r="4474" spans="255:257" x14ac:dyDescent="0.2">
      <c r="IU4474" s="8">
        <v>40480</v>
      </c>
      <c r="IV4474" s="6">
        <v>52.941176470588232</v>
      </c>
      <c r="IW4474" s="1">
        <v>5.88</v>
      </c>
    </row>
    <row r="4475" spans="255:257" x14ac:dyDescent="0.2">
      <c r="IU4475" s="8">
        <v>40483</v>
      </c>
      <c r="IV4475" s="6">
        <v>53.813559322033903</v>
      </c>
      <c r="IW4475" s="1">
        <v>5.89</v>
      </c>
    </row>
    <row r="4476" spans="255:257" x14ac:dyDescent="0.2">
      <c r="IU4476" s="8">
        <v>40484</v>
      </c>
      <c r="IV4476" s="6">
        <v>61.904761904761905</v>
      </c>
      <c r="IW4476" s="1">
        <v>6.18</v>
      </c>
    </row>
    <row r="4477" spans="255:257" x14ac:dyDescent="0.2">
      <c r="IU4477" s="8">
        <v>40485</v>
      </c>
      <c r="IV4477" s="6">
        <v>54.066985645933016</v>
      </c>
      <c r="IW4477" s="1">
        <v>6.2</v>
      </c>
    </row>
    <row r="4478" spans="255:257" x14ac:dyDescent="0.2">
      <c r="IU4478" s="8">
        <v>40486</v>
      </c>
      <c r="IV4478" s="6">
        <v>59.227467811158824</v>
      </c>
      <c r="IW4478" s="1">
        <v>6.45</v>
      </c>
    </row>
    <row r="4479" spans="255:257" x14ac:dyDescent="0.2">
      <c r="IU4479" s="8">
        <v>40487</v>
      </c>
      <c r="IV4479" s="6">
        <v>61.538461538461561</v>
      </c>
      <c r="IW4479" s="1">
        <v>6.71</v>
      </c>
    </row>
    <row r="4480" spans="255:257" x14ac:dyDescent="0.2">
      <c r="IU4480" s="8">
        <v>40490</v>
      </c>
      <c r="IV4480" s="6">
        <v>74.528301886792462</v>
      </c>
      <c r="IW4480" s="1">
        <v>6.77</v>
      </c>
    </row>
    <row r="4481" spans="255:257" x14ac:dyDescent="0.2">
      <c r="IU4481" s="8">
        <v>40491</v>
      </c>
      <c r="IV4481" s="6">
        <v>76.211453744493411</v>
      </c>
      <c r="IW4481" s="1">
        <v>7.08</v>
      </c>
    </row>
    <row r="4482" spans="255:257" x14ac:dyDescent="0.2">
      <c r="IU4482" s="8">
        <v>40492</v>
      </c>
      <c r="IV4482" s="6">
        <v>83.018867924528323</v>
      </c>
      <c r="IW4482" s="1">
        <v>7.11</v>
      </c>
    </row>
    <row r="4483" spans="255:257" x14ac:dyDescent="0.2">
      <c r="IU4483" s="8">
        <v>40493</v>
      </c>
      <c r="IV4483" s="6">
        <v>83.561643835616451</v>
      </c>
      <c r="IW4483" s="1">
        <v>7.2</v>
      </c>
    </row>
    <row r="4484" spans="255:257" x14ac:dyDescent="0.2">
      <c r="IU4484" s="8">
        <v>40494</v>
      </c>
      <c r="IV4484" s="6">
        <v>80</v>
      </c>
      <c r="IW4484" s="1">
        <v>7.18</v>
      </c>
    </row>
    <row r="4485" spans="255:257" x14ac:dyDescent="0.2">
      <c r="IU4485" s="8">
        <v>40497</v>
      </c>
      <c r="IV4485" s="6">
        <v>93.607305936073075</v>
      </c>
      <c r="IW4485" s="1">
        <v>7.71</v>
      </c>
    </row>
    <row r="4486" spans="255:257" x14ac:dyDescent="0.2">
      <c r="IU4486" s="8">
        <v>40498</v>
      </c>
      <c r="IV4486" s="6">
        <v>83.673469387755091</v>
      </c>
      <c r="IW4486" s="1">
        <v>7.34</v>
      </c>
    </row>
    <row r="4487" spans="255:257" x14ac:dyDescent="0.2">
      <c r="IU4487" s="8">
        <v>40499</v>
      </c>
      <c r="IV4487" s="6">
        <v>79.059829059829056</v>
      </c>
      <c r="IW4487" s="1">
        <v>7.25</v>
      </c>
    </row>
    <row r="4488" spans="255:257" x14ac:dyDescent="0.2">
      <c r="IU4488" s="8">
        <v>40500</v>
      </c>
      <c r="IV4488" s="6">
        <v>79.661016949152526</v>
      </c>
      <c r="IW4488" s="1">
        <v>7.28</v>
      </c>
    </row>
    <row r="4489" spans="255:257" x14ac:dyDescent="0.2">
      <c r="IU4489" s="8">
        <v>40501</v>
      </c>
      <c r="IV4489" s="6">
        <v>80.165289256198335</v>
      </c>
      <c r="IW4489" s="1">
        <v>7.35</v>
      </c>
    </row>
    <row r="4490" spans="255:257" x14ac:dyDescent="0.2">
      <c r="IU4490" s="8">
        <v>40504</v>
      </c>
      <c r="IV4490" s="6">
        <v>79.83193277310923</v>
      </c>
      <c r="IW4490" s="1">
        <v>7.6</v>
      </c>
    </row>
    <row r="4491" spans="255:257" x14ac:dyDescent="0.2">
      <c r="IU4491" s="8">
        <v>40505</v>
      </c>
      <c r="IV4491" s="6">
        <v>75.502008032128515</v>
      </c>
      <c r="IW4491" s="1">
        <v>7.47</v>
      </c>
    </row>
    <row r="4492" spans="255:257" x14ac:dyDescent="0.2">
      <c r="IU4492" s="8">
        <v>40506</v>
      </c>
      <c r="IV4492" s="6">
        <v>72.767857142857139</v>
      </c>
      <c r="IW4492" s="1">
        <v>7.47</v>
      </c>
    </row>
    <row r="4493" spans="255:257" x14ac:dyDescent="0.2">
      <c r="IU4493" s="8">
        <v>40508</v>
      </c>
      <c r="IV4493" s="6">
        <v>69.801980198019791</v>
      </c>
      <c r="IW4493" s="1">
        <v>7.51</v>
      </c>
    </row>
    <row r="4494" spans="255:257" x14ac:dyDescent="0.2">
      <c r="IU4494" s="8">
        <v>40511</v>
      </c>
      <c r="IV4494" s="6">
        <v>68.877551020408163</v>
      </c>
      <c r="IW4494" s="1">
        <v>7.51</v>
      </c>
    </row>
    <row r="4495" spans="255:257" x14ac:dyDescent="0.2">
      <c r="IU4495" s="8">
        <v>40512</v>
      </c>
      <c r="IV4495" s="6">
        <v>58.757062146892643</v>
      </c>
      <c r="IW4495" s="1">
        <v>7.39</v>
      </c>
    </row>
    <row r="4496" spans="255:257" x14ac:dyDescent="0.2">
      <c r="IU4496" s="8">
        <v>40513</v>
      </c>
      <c r="IV4496" s="6">
        <v>62.944162436548218</v>
      </c>
      <c r="IW4496" s="1">
        <v>7.62</v>
      </c>
    </row>
    <row r="4497" spans="255:257" x14ac:dyDescent="0.2">
      <c r="IU4497" s="8">
        <v>40514</v>
      </c>
      <c r="IV4497" s="6">
        <v>67.264573991031369</v>
      </c>
      <c r="IW4497" s="1">
        <v>7.97</v>
      </c>
    </row>
    <row r="4498" spans="255:257" x14ac:dyDescent="0.2">
      <c r="IU4498" s="8">
        <v>40515</v>
      </c>
      <c r="IV4498" s="6">
        <v>67.264573991031398</v>
      </c>
      <c r="IW4498" s="1">
        <v>7.95</v>
      </c>
    </row>
    <row r="4499" spans="255:257" x14ac:dyDescent="0.2">
      <c r="IU4499" s="8">
        <v>40518</v>
      </c>
      <c r="IV4499" s="6">
        <v>41.99134199134199</v>
      </c>
      <c r="IW4499" s="1">
        <v>7.34</v>
      </c>
    </row>
    <row r="4500" spans="255:257" x14ac:dyDescent="0.2">
      <c r="IU4500" s="8">
        <v>40519</v>
      </c>
      <c r="IV4500" s="6">
        <v>53.809523809523817</v>
      </c>
      <c r="IW4500" s="1">
        <v>7.5</v>
      </c>
    </row>
    <row r="4501" spans="255:257" x14ac:dyDescent="0.2">
      <c r="IU4501" s="8">
        <v>40520</v>
      </c>
      <c r="IV4501" s="6">
        <v>59.069767441860463</v>
      </c>
      <c r="IW4501" s="1">
        <v>7.64</v>
      </c>
    </row>
    <row r="4502" spans="255:257" x14ac:dyDescent="0.2">
      <c r="IU4502" s="8">
        <v>40521</v>
      </c>
      <c r="IV4502" s="6">
        <v>49.799196787148581</v>
      </c>
      <c r="IW4502" s="1">
        <v>7.27</v>
      </c>
    </row>
    <row r="4503" spans="255:257" x14ac:dyDescent="0.2">
      <c r="IU4503" s="8">
        <v>40522</v>
      </c>
      <c r="IV4503" s="6">
        <v>49.3927125506073</v>
      </c>
      <c r="IW4503" s="1">
        <v>7.32</v>
      </c>
    </row>
    <row r="4504" spans="255:257" x14ac:dyDescent="0.2">
      <c r="IU4504" s="8">
        <v>40525</v>
      </c>
      <c r="IV4504" s="6">
        <v>42.358078602620097</v>
      </c>
      <c r="IW4504" s="1">
        <v>7.25</v>
      </c>
    </row>
    <row r="4505" spans="255:257" x14ac:dyDescent="0.2">
      <c r="IU4505" s="8">
        <v>40526</v>
      </c>
      <c r="IV4505" s="6">
        <v>42.920353982300902</v>
      </c>
      <c r="IW4505" s="1">
        <v>7.15</v>
      </c>
    </row>
    <row r="4506" spans="255:257" x14ac:dyDescent="0.2">
      <c r="IU4506" s="8">
        <v>40527</v>
      </c>
      <c r="IV4506" s="6">
        <v>39.430894308943103</v>
      </c>
      <c r="IW4506" s="1">
        <v>6.95</v>
      </c>
    </row>
    <row r="4507" spans="255:257" x14ac:dyDescent="0.2">
      <c r="IU4507" s="8">
        <v>40528</v>
      </c>
      <c r="IV4507" s="6">
        <v>42.248062015503891</v>
      </c>
      <c r="IW4507" s="1">
        <v>7.11</v>
      </c>
    </row>
    <row r="4508" spans="255:257" x14ac:dyDescent="0.2">
      <c r="IU4508" s="8">
        <v>40529</v>
      </c>
      <c r="IV4508" s="6">
        <v>40.221402214022149</v>
      </c>
      <c r="IW4508" s="1">
        <v>6.98</v>
      </c>
    </row>
    <row r="4509" spans="255:257" x14ac:dyDescent="0.2">
      <c r="IU4509" s="8">
        <v>40532</v>
      </c>
      <c r="IV4509" s="6">
        <v>41.444866920152108</v>
      </c>
      <c r="IW4509" s="1">
        <v>6.94</v>
      </c>
    </row>
    <row r="4510" spans="255:257" x14ac:dyDescent="0.2">
      <c r="IU4510" s="8">
        <v>40533</v>
      </c>
      <c r="IV4510" s="6">
        <v>43.79562043795621</v>
      </c>
      <c r="IW4510" s="1">
        <v>7.28</v>
      </c>
    </row>
    <row r="4511" spans="255:257" x14ac:dyDescent="0.2">
      <c r="IU4511" s="8">
        <v>40534</v>
      </c>
      <c r="IV4511" s="6">
        <v>34.274193548387117</v>
      </c>
      <c r="IW4511" s="1">
        <v>7.19</v>
      </c>
    </row>
    <row r="4512" spans="255:257" x14ac:dyDescent="0.2">
      <c r="IU4512" s="8">
        <v>40535</v>
      </c>
      <c r="IV4512" s="6">
        <v>33.864541832669332</v>
      </c>
      <c r="IW4512" s="1">
        <v>7.14</v>
      </c>
    </row>
    <row r="4513" spans="255:257" x14ac:dyDescent="0.2">
      <c r="IU4513" s="8">
        <v>40539</v>
      </c>
      <c r="IV4513" s="6">
        <v>46.153846153846168</v>
      </c>
      <c r="IW4513" s="1">
        <v>7.19</v>
      </c>
    </row>
    <row r="4514" spans="255:257" x14ac:dyDescent="0.2">
      <c r="IU4514" s="8">
        <v>40540</v>
      </c>
      <c r="IV4514" s="6">
        <v>40.217391304347828</v>
      </c>
      <c r="IW4514" s="1">
        <v>7.14</v>
      </c>
    </row>
    <row r="4515" spans="255:257" x14ac:dyDescent="0.2">
      <c r="IU4515" s="8">
        <v>40541</v>
      </c>
      <c r="IV4515" s="6">
        <v>36.416184971098303</v>
      </c>
      <c r="IW4515" s="1">
        <v>7.17</v>
      </c>
    </row>
    <row r="4516" spans="255:257" x14ac:dyDescent="0.2">
      <c r="IU4516" s="8">
        <v>40542</v>
      </c>
      <c r="IV4516" s="6">
        <v>45.323741007194258</v>
      </c>
      <c r="IW4516" s="1">
        <v>7.14</v>
      </c>
    </row>
    <row r="4517" spans="255:257" x14ac:dyDescent="0.2">
      <c r="IU4517" s="8">
        <v>40543</v>
      </c>
      <c r="IV4517" s="6">
        <v>44.117647058823536</v>
      </c>
      <c r="IW4517" s="1">
        <v>7.16</v>
      </c>
    </row>
    <row r="4518" spans="255:257" x14ac:dyDescent="0.2">
      <c r="IU4518" s="8">
        <v>40546</v>
      </c>
      <c r="IV4518" s="6">
        <v>55.769230769230759</v>
      </c>
      <c r="IW4518" s="1">
        <v>7.43</v>
      </c>
    </row>
    <row r="4519" spans="255:257" x14ac:dyDescent="0.2">
      <c r="IU4519" s="8">
        <v>40547</v>
      </c>
      <c r="IV4519" s="6">
        <v>57.236842105263136</v>
      </c>
      <c r="IW4519" s="1">
        <v>7.37</v>
      </c>
    </row>
    <row r="4520" spans="255:257" x14ac:dyDescent="0.2">
      <c r="IU4520" s="8">
        <v>40548</v>
      </c>
      <c r="IV4520" s="6">
        <v>59.183673469387728</v>
      </c>
      <c r="IW4520" s="1">
        <v>7.22</v>
      </c>
    </row>
    <row r="4521" spans="255:257" x14ac:dyDescent="0.2">
      <c r="IU4521" s="8">
        <v>40549</v>
      </c>
      <c r="IV4521" s="6">
        <v>55.882352941176435</v>
      </c>
      <c r="IW4521" s="1">
        <v>7.27</v>
      </c>
    </row>
    <row r="4522" spans="255:257" x14ac:dyDescent="0.2">
      <c r="IU4522" s="8">
        <v>40550</v>
      </c>
      <c r="IV4522" s="6">
        <v>57.14285714285711</v>
      </c>
      <c r="IW4522" s="1">
        <v>7.17</v>
      </c>
    </row>
    <row r="4523" spans="255:257" x14ac:dyDescent="0.2">
      <c r="IU4523" s="8">
        <v>40553</v>
      </c>
      <c r="IV4523" s="6">
        <v>60.740740740740726</v>
      </c>
      <c r="IW4523" s="1">
        <v>7.23</v>
      </c>
    </row>
    <row r="4524" spans="255:257" x14ac:dyDescent="0.2">
      <c r="IU4524" s="8">
        <v>40554</v>
      </c>
      <c r="IV4524" s="6">
        <v>48.03921568627451</v>
      </c>
      <c r="IW4524" s="1">
        <v>7.24</v>
      </c>
    </row>
    <row r="4525" spans="255:257" x14ac:dyDescent="0.2">
      <c r="IU4525" s="8">
        <v>40555</v>
      </c>
      <c r="IV4525" s="6">
        <v>62.068965517241331</v>
      </c>
      <c r="IW4525" s="1">
        <v>7.47</v>
      </c>
    </row>
    <row r="4526" spans="255:257" x14ac:dyDescent="0.2">
      <c r="IU4526" s="8">
        <v>40556</v>
      </c>
      <c r="IV4526" s="6">
        <v>71.942446043165461</v>
      </c>
      <c r="IW4526" s="1">
        <v>7.75</v>
      </c>
    </row>
    <row r="4527" spans="255:257" x14ac:dyDescent="0.2">
      <c r="IU4527" s="8">
        <v>40557</v>
      </c>
      <c r="IV4527" s="6">
        <v>65.068493150684901</v>
      </c>
      <c r="IW4527" s="1">
        <v>7.63</v>
      </c>
    </row>
    <row r="4528" spans="255:257" x14ac:dyDescent="0.2">
      <c r="IU4528" s="8">
        <v>40561</v>
      </c>
      <c r="IV4528" s="6">
        <v>72.941176470588246</v>
      </c>
      <c r="IW4528" s="1">
        <v>7.92</v>
      </c>
    </row>
    <row r="4529" spans="255:257" x14ac:dyDescent="0.2">
      <c r="IU4529" s="8">
        <v>40562</v>
      </c>
      <c r="IV4529" s="6">
        <v>56.8075117370892</v>
      </c>
      <c r="IW4529" s="1">
        <v>7.46</v>
      </c>
    </row>
    <row r="4530" spans="255:257" x14ac:dyDescent="0.2">
      <c r="IU4530" s="8">
        <v>40563</v>
      </c>
      <c r="IV4530" s="6">
        <v>54.751131221719454</v>
      </c>
      <c r="IW4530" s="1">
        <v>7.35</v>
      </c>
    </row>
    <row r="4531" spans="255:257" x14ac:dyDescent="0.2">
      <c r="IU4531" s="8">
        <v>40564</v>
      </c>
      <c r="IV4531" s="6">
        <v>48.97119341563787</v>
      </c>
      <c r="IW4531" s="1">
        <v>7.11</v>
      </c>
    </row>
    <row r="4532" spans="255:257" x14ac:dyDescent="0.2">
      <c r="IU4532" s="8">
        <v>40567</v>
      </c>
      <c r="IV4532" s="6">
        <v>45.851528384279483</v>
      </c>
      <c r="IW4532" s="1">
        <v>7.24</v>
      </c>
    </row>
    <row r="4533" spans="255:257" x14ac:dyDescent="0.2">
      <c r="IU4533" s="8">
        <v>40568</v>
      </c>
      <c r="IV4533" s="6">
        <v>46.255506607929512</v>
      </c>
      <c r="IW4533" s="1">
        <v>7.2</v>
      </c>
    </row>
    <row r="4534" spans="255:257" x14ac:dyDescent="0.2">
      <c r="IU4534" s="8">
        <v>40569</v>
      </c>
      <c r="IV4534" s="6">
        <v>55.416666666666679</v>
      </c>
      <c r="IW4534" s="1">
        <v>7.48</v>
      </c>
    </row>
    <row r="4535" spans="255:257" x14ac:dyDescent="0.2">
      <c r="IU4535" s="8">
        <v>40570</v>
      </c>
      <c r="IV4535" s="6">
        <v>50.996015936254985</v>
      </c>
      <c r="IW4535" s="1">
        <v>7.32</v>
      </c>
    </row>
    <row r="4536" spans="255:257" x14ac:dyDescent="0.2">
      <c r="IU4536" s="8">
        <v>40571</v>
      </c>
      <c r="IV4536" s="6">
        <v>49.420849420849414</v>
      </c>
      <c r="IW4536" s="1">
        <v>7.14</v>
      </c>
    </row>
    <row r="4537" spans="255:257" x14ac:dyDescent="0.2">
      <c r="IU4537" s="8">
        <v>40574</v>
      </c>
      <c r="IV4537" s="6">
        <v>50.936329588014978</v>
      </c>
      <c r="IW4537" s="1">
        <v>7.28</v>
      </c>
    </row>
    <row r="4538" spans="255:257" x14ac:dyDescent="0.2">
      <c r="IU4538" s="8">
        <v>40575</v>
      </c>
      <c r="IV4538" s="6">
        <v>54.982817869415804</v>
      </c>
      <c r="IW4538" s="1">
        <v>7.53</v>
      </c>
    </row>
    <row r="4539" spans="255:257" x14ac:dyDescent="0.2">
      <c r="IU4539" s="8">
        <v>40576</v>
      </c>
      <c r="IV4539" s="6">
        <v>54.1958041958042</v>
      </c>
      <c r="IW4539" s="1">
        <v>7.71</v>
      </c>
    </row>
    <row r="4540" spans="255:257" x14ac:dyDescent="0.2">
      <c r="IU4540" s="8">
        <v>40577</v>
      </c>
      <c r="IV4540" s="6">
        <v>46.863468634686349</v>
      </c>
      <c r="IW4540" s="1">
        <v>7.58</v>
      </c>
    </row>
    <row r="4541" spans="255:257" x14ac:dyDescent="0.2">
      <c r="IU4541" s="8">
        <v>40578</v>
      </c>
      <c r="IV4541" s="6">
        <v>47.211895910780676</v>
      </c>
      <c r="IW4541" s="1">
        <v>7.48</v>
      </c>
    </row>
    <row r="4542" spans="255:257" x14ac:dyDescent="0.2">
      <c r="IU4542" s="8">
        <v>40581</v>
      </c>
      <c r="IV4542" s="6">
        <v>41.563786008230451</v>
      </c>
      <c r="IW4542" s="1">
        <v>7.51</v>
      </c>
    </row>
    <row r="4543" spans="255:257" x14ac:dyDescent="0.2">
      <c r="IU4543" s="8">
        <v>40582</v>
      </c>
      <c r="IV4543" s="6">
        <v>54.066985645933009</v>
      </c>
      <c r="IW4543" s="1">
        <v>7.63</v>
      </c>
    </row>
    <row r="4544" spans="255:257" x14ac:dyDescent="0.2">
      <c r="IU4544" s="8">
        <v>40583</v>
      </c>
      <c r="IV4544" s="6">
        <v>50.672645739910315</v>
      </c>
      <c r="IW4544" s="1">
        <v>7.38</v>
      </c>
    </row>
    <row r="4545" spans="255:257" x14ac:dyDescent="0.2">
      <c r="IU4545" s="8">
        <v>40584</v>
      </c>
      <c r="IV4545" s="6">
        <v>53.051643192488264</v>
      </c>
      <c r="IW4545" s="1">
        <v>7.24</v>
      </c>
    </row>
    <row r="4546" spans="255:257" x14ac:dyDescent="0.2">
      <c r="IU4546" s="8">
        <v>40585</v>
      </c>
      <c r="IV4546" s="6">
        <v>48.780487804878057</v>
      </c>
      <c r="IW4546" s="1">
        <v>7.19</v>
      </c>
    </row>
    <row r="4547" spans="255:257" x14ac:dyDescent="0.2">
      <c r="IU4547" s="8">
        <v>40588</v>
      </c>
      <c r="IV4547" s="6">
        <v>52.132701421800938</v>
      </c>
      <c r="IW4547" s="1">
        <v>7.29</v>
      </c>
    </row>
    <row r="4548" spans="255:257" x14ac:dyDescent="0.2">
      <c r="IU4548" s="8">
        <v>40589</v>
      </c>
      <c r="IV4548" s="6">
        <v>45.405405405405375</v>
      </c>
      <c r="IW4548" s="1">
        <v>7.31</v>
      </c>
    </row>
    <row r="4549" spans="255:257" x14ac:dyDescent="0.2">
      <c r="IU4549" s="8">
        <v>40590</v>
      </c>
      <c r="IV4549" s="6">
        <v>53.296703296703306</v>
      </c>
      <c r="IW4549" s="1">
        <v>7.44</v>
      </c>
    </row>
    <row r="4550" spans="255:257" x14ac:dyDescent="0.2">
      <c r="IU4550" s="8">
        <v>40591</v>
      </c>
      <c r="IV4550" s="6">
        <v>63.978494623655941</v>
      </c>
      <c r="IW4550" s="1">
        <v>7.66</v>
      </c>
    </row>
    <row r="4551" spans="255:257" x14ac:dyDescent="0.2">
      <c r="IU4551" s="8">
        <v>40592</v>
      </c>
      <c r="IV4551" s="6">
        <v>60</v>
      </c>
      <c r="IW4551" s="1">
        <v>7.63</v>
      </c>
    </row>
    <row r="4552" spans="255:257" x14ac:dyDescent="0.2">
      <c r="IU4552" s="8">
        <v>40596</v>
      </c>
      <c r="IV4552" s="6">
        <v>47.904191616766454</v>
      </c>
      <c r="IW4552" s="1">
        <v>7.46</v>
      </c>
    </row>
    <row r="4553" spans="255:257" x14ac:dyDescent="0.2">
      <c r="IU4553" s="8">
        <v>40597</v>
      </c>
      <c r="IV4553" s="6">
        <v>50</v>
      </c>
      <c r="IW4553" s="1">
        <v>7.71</v>
      </c>
    </row>
    <row r="4554" spans="255:257" x14ac:dyDescent="0.2">
      <c r="IU4554" s="8">
        <v>40598</v>
      </c>
      <c r="IV4554" s="6">
        <v>53.374233128834369</v>
      </c>
      <c r="IW4554" s="1">
        <v>7.69</v>
      </c>
    </row>
    <row r="4555" spans="255:257" x14ac:dyDescent="0.2">
      <c r="IU4555" s="8">
        <v>40599</v>
      </c>
      <c r="IV4555" s="6">
        <v>62.711864406779661</v>
      </c>
      <c r="IW4555" s="1">
        <v>7.93</v>
      </c>
    </row>
    <row r="4556" spans="255:257" x14ac:dyDescent="0.2">
      <c r="IU4556" s="8">
        <v>40602</v>
      </c>
      <c r="IV4556" s="6">
        <v>63.934426229508205</v>
      </c>
      <c r="IW4556" s="1">
        <v>8.02</v>
      </c>
    </row>
    <row r="4557" spans="255:257" x14ac:dyDescent="0.2">
      <c r="IU4557" s="8">
        <v>40603</v>
      </c>
      <c r="IV4557" s="6">
        <v>60.000000000000028</v>
      </c>
      <c r="IW4557" s="1">
        <v>7.98</v>
      </c>
    </row>
    <row r="4558" spans="255:257" x14ac:dyDescent="0.2">
      <c r="IU4558" s="8">
        <v>40604</v>
      </c>
      <c r="IV4558" s="6">
        <v>67.307692307692335</v>
      </c>
      <c r="IW4558" s="1">
        <v>7.92</v>
      </c>
    </row>
    <row r="4559" spans="255:257" x14ac:dyDescent="0.2">
      <c r="IU4559" s="8">
        <v>40605</v>
      </c>
      <c r="IV4559" s="6">
        <v>76.129032258064541</v>
      </c>
      <c r="IW4559" s="1">
        <v>8.0500000000000007</v>
      </c>
    </row>
    <row r="4560" spans="255:257" x14ac:dyDescent="0.2">
      <c r="IU4560" s="8">
        <v>40606</v>
      </c>
      <c r="IV4560" s="6">
        <v>78.145695364238364</v>
      </c>
      <c r="IW4560" s="1">
        <v>8.0399999999999991</v>
      </c>
    </row>
    <row r="4561" spans="255:257" x14ac:dyDescent="0.2">
      <c r="IU4561" s="8">
        <v>40609</v>
      </c>
      <c r="IV4561" s="6">
        <v>80.588235294117609</v>
      </c>
      <c r="IW4561" s="1">
        <v>8.33</v>
      </c>
    </row>
    <row r="4562" spans="255:257" x14ac:dyDescent="0.2">
      <c r="IU4562" s="8">
        <v>40610</v>
      </c>
      <c r="IV4562" s="6">
        <v>68.877551020408177</v>
      </c>
      <c r="IW4562" s="1">
        <v>8.0500000000000007</v>
      </c>
    </row>
    <row r="4563" spans="255:257" x14ac:dyDescent="0.2">
      <c r="IU4563" s="8">
        <v>40611</v>
      </c>
      <c r="IV4563" s="6">
        <v>65.945945945945894</v>
      </c>
      <c r="IW4563" s="1">
        <v>8.0299999999999994</v>
      </c>
    </row>
    <row r="4564" spans="255:257" x14ac:dyDescent="0.2">
      <c r="IU4564" s="8">
        <v>40612</v>
      </c>
      <c r="IV4564" s="6">
        <v>43.668122270742359</v>
      </c>
      <c r="IW4564" s="1">
        <v>7.37</v>
      </c>
    </row>
    <row r="4565" spans="255:257" x14ac:dyDescent="0.2">
      <c r="IU4565" s="8">
        <v>40613</v>
      </c>
      <c r="IV4565" s="6">
        <v>51.538461538461533</v>
      </c>
      <c r="IW4565" s="1">
        <v>7.71</v>
      </c>
    </row>
    <row r="4566" spans="255:257" x14ac:dyDescent="0.2">
      <c r="IU4566" s="8">
        <v>40616</v>
      </c>
      <c r="IV4566" s="6">
        <v>50.950570342205324</v>
      </c>
      <c r="IW4566" s="1">
        <v>7.51</v>
      </c>
    </row>
    <row r="4567" spans="255:257" x14ac:dyDescent="0.2">
      <c r="IU4567" s="8">
        <v>40617</v>
      </c>
      <c r="IV4567" s="6">
        <v>36.949152542372893</v>
      </c>
      <c r="IW4567" s="1">
        <v>6.94</v>
      </c>
    </row>
    <row r="4568" spans="255:257" x14ac:dyDescent="0.2">
      <c r="IU4568" s="8">
        <v>40618</v>
      </c>
      <c r="IV4568" s="6">
        <v>33.956386292834893</v>
      </c>
      <c r="IW4568" s="1">
        <v>6.66</v>
      </c>
    </row>
    <row r="4569" spans="255:257" x14ac:dyDescent="0.2">
      <c r="IU4569" s="8">
        <v>40619</v>
      </c>
      <c r="IV4569" s="6">
        <v>35.168195718654445</v>
      </c>
      <c r="IW4569" s="1">
        <v>6.96</v>
      </c>
    </row>
    <row r="4570" spans="255:257" x14ac:dyDescent="0.2">
      <c r="IU4570" s="8">
        <v>40620</v>
      </c>
      <c r="IV4570" s="6">
        <v>33.542319749216318</v>
      </c>
      <c r="IW4570" s="1">
        <v>6.97</v>
      </c>
    </row>
    <row r="4571" spans="255:257" x14ac:dyDescent="0.2">
      <c r="IU4571" s="8">
        <v>40623</v>
      </c>
      <c r="IV4571" s="6">
        <v>37.160120845921455</v>
      </c>
      <c r="IW4571" s="1">
        <v>7.13</v>
      </c>
    </row>
    <row r="4572" spans="255:257" x14ac:dyDescent="0.2">
      <c r="IU4572" s="8">
        <v>40624</v>
      </c>
      <c r="IV4572" s="6">
        <v>37.730061349693273</v>
      </c>
      <c r="IW4572" s="1">
        <v>7.12</v>
      </c>
    </row>
    <row r="4573" spans="255:257" x14ac:dyDescent="0.2">
      <c r="IU4573" s="8">
        <v>40625</v>
      </c>
      <c r="IV4573" s="6">
        <v>37.730061349693251</v>
      </c>
      <c r="IW4573" s="1">
        <v>7.25</v>
      </c>
    </row>
    <row r="4574" spans="255:257" x14ac:dyDescent="0.2">
      <c r="IU4574" s="8">
        <v>40626</v>
      </c>
      <c r="IV4574" s="6">
        <v>38.972809667673722</v>
      </c>
      <c r="IW4574" s="1">
        <v>7.31</v>
      </c>
    </row>
    <row r="4575" spans="255:257" x14ac:dyDescent="0.2">
      <c r="IU4575" s="8">
        <v>40627</v>
      </c>
      <c r="IV4575" s="6">
        <v>34.838709677419331</v>
      </c>
      <c r="IW4575" s="1">
        <v>7.39</v>
      </c>
    </row>
    <row r="4576" spans="255:257" x14ac:dyDescent="0.2">
      <c r="IU4576" s="8">
        <v>40630</v>
      </c>
      <c r="IV4576" s="6">
        <v>43.322475570032559</v>
      </c>
      <c r="IW4576" s="1">
        <v>7.64</v>
      </c>
    </row>
    <row r="4577" spans="255:257" x14ac:dyDescent="0.2">
      <c r="IU4577" s="8">
        <v>40631</v>
      </c>
      <c r="IV4577" s="6">
        <v>41.823899371069182</v>
      </c>
      <c r="IW4577" s="1">
        <v>7.51</v>
      </c>
    </row>
    <row r="4578" spans="255:257" x14ac:dyDescent="0.2">
      <c r="IU4578" s="8">
        <v>40632</v>
      </c>
      <c r="IV4578" s="6">
        <v>56.25</v>
      </c>
      <c r="IW4578" s="1">
        <v>7.71</v>
      </c>
    </row>
    <row r="4579" spans="255:257" x14ac:dyDescent="0.2">
      <c r="IU4579" s="8">
        <v>40633</v>
      </c>
      <c r="IV4579" s="6">
        <v>51.028806584362137</v>
      </c>
      <c r="IW4579" s="1">
        <v>7.76</v>
      </c>
    </row>
    <row r="4580" spans="255:257" x14ac:dyDescent="0.2">
      <c r="IU4580" s="8">
        <v>40634</v>
      </c>
      <c r="IV4580" s="6">
        <v>46.79245283018868</v>
      </c>
      <c r="IW4580" s="1">
        <v>7.34</v>
      </c>
    </row>
    <row r="4581" spans="255:257" x14ac:dyDescent="0.2">
      <c r="IU4581" s="8">
        <v>40637</v>
      </c>
      <c r="IV4581" s="6">
        <v>59.047619047619044</v>
      </c>
      <c r="IW4581" s="1">
        <v>7.32</v>
      </c>
    </row>
    <row r="4582" spans="255:257" x14ac:dyDescent="0.2">
      <c r="IU4582" s="8">
        <v>40638</v>
      </c>
      <c r="IV4582" s="6">
        <v>71.98067632850244</v>
      </c>
      <c r="IW4582" s="1">
        <v>7.57</v>
      </c>
    </row>
    <row r="4583" spans="255:257" x14ac:dyDescent="0.2">
      <c r="IU4583" s="8">
        <v>40639</v>
      </c>
      <c r="IV4583" s="6">
        <v>62.631578947368446</v>
      </c>
      <c r="IW4583" s="1">
        <v>7.44</v>
      </c>
    </row>
    <row r="4584" spans="255:257" x14ac:dyDescent="0.2">
      <c r="IU4584" s="8">
        <v>40640</v>
      </c>
      <c r="IV4584" s="6">
        <v>61.45833333333335</v>
      </c>
      <c r="IW4584" s="1">
        <v>7.41</v>
      </c>
    </row>
    <row r="4585" spans="255:257" x14ac:dyDescent="0.2">
      <c r="IU4585" s="8">
        <v>40641</v>
      </c>
      <c r="IV4585" s="6">
        <v>55.73770491803279</v>
      </c>
      <c r="IW4585" s="1">
        <v>7.34</v>
      </c>
    </row>
    <row r="4586" spans="255:257" x14ac:dyDescent="0.2">
      <c r="IU4586" s="8">
        <v>40644</v>
      </c>
      <c r="IV4586" s="6">
        <v>48.113207547169807</v>
      </c>
      <c r="IW4586" s="1">
        <v>7.04</v>
      </c>
    </row>
    <row r="4587" spans="255:257" x14ac:dyDescent="0.2">
      <c r="IU4587" s="8">
        <v>40645</v>
      </c>
      <c r="IV4587" s="6">
        <v>44.723618090452263</v>
      </c>
      <c r="IW4587" s="1">
        <v>7.04</v>
      </c>
    </row>
    <row r="4588" spans="255:257" x14ac:dyDescent="0.2">
      <c r="IU4588" s="8">
        <v>40646</v>
      </c>
      <c r="IV4588" s="6">
        <v>40.096618357487941</v>
      </c>
      <c r="IW4588" s="1">
        <v>6.9</v>
      </c>
    </row>
    <row r="4589" spans="255:257" x14ac:dyDescent="0.2">
      <c r="IU4589" s="8">
        <v>40647</v>
      </c>
      <c r="IV4589" s="6">
        <v>36.231884057971023</v>
      </c>
      <c r="IW4589" s="1">
        <v>6.82</v>
      </c>
    </row>
    <row r="4590" spans="255:257" x14ac:dyDescent="0.2">
      <c r="IU4590" s="8">
        <v>40648</v>
      </c>
      <c r="IV4590" s="6">
        <v>29.787234042553195</v>
      </c>
      <c r="IW4590" s="1">
        <v>6.88</v>
      </c>
    </row>
    <row r="4591" spans="255:257" x14ac:dyDescent="0.2">
      <c r="IU4591" s="8">
        <v>40651</v>
      </c>
      <c r="IV4591" s="6">
        <v>28.865979381443296</v>
      </c>
      <c r="IW4591" s="1">
        <v>6.69</v>
      </c>
    </row>
    <row r="4592" spans="255:257" x14ac:dyDescent="0.2">
      <c r="IU4592" s="8">
        <v>40652</v>
      </c>
      <c r="IV4592" s="6">
        <v>23.756906077348035</v>
      </c>
      <c r="IW4592" s="1">
        <v>6.76</v>
      </c>
    </row>
    <row r="4593" spans="255:257" x14ac:dyDescent="0.2">
      <c r="IU4593" s="8">
        <v>40653</v>
      </c>
      <c r="IV4593" s="6">
        <v>29.230769230769226</v>
      </c>
      <c r="IW4593" s="1">
        <v>6.95</v>
      </c>
    </row>
    <row r="4594" spans="255:257" x14ac:dyDescent="0.2">
      <c r="IU4594" s="8">
        <v>40654</v>
      </c>
      <c r="IV4594" s="6">
        <v>37.254901960784316</v>
      </c>
      <c r="IW4594" s="1">
        <v>6.95</v>
      </c>
    </row>
    <row r="4595" spans="255:257" x14ac:dyDescent="0.2">
      <c r="IU4595" s="8">
        <v>40658</v>
      </c>
      <c r="IV4595" s="6">
        <v>39.354838709677409</v>
      </c>
      <c r="IW4595" s="1">
        <v>6.99</v>
      </c>
    </row>
    <row r="4596" spans="255:257" x14ac:dyDescent="0.2">
      <c r="IU4596" s="8">
        <v>40659</v>
      </c>
      <c r="IV4596" s="6">
        <v>37.74834437086092</v>
      </c>
      <c r="IW4596" s="1">
        <v>7.2</v>
      </c>
    </row>
    <row r="4597" spans="255:257" x14ac:dyDescent="0.2">
      <c r="IU4597" s="8">
        <v>40660</v>
      </c>
      <c r="IV4597" s="6">
        <v>37.999999999999979</v>
      </c>
      <c r="IW4597" s="1">
        <v>7.08</v>
      </c>
    </row>
    <row r="4598" spans="255:257" x14ac:dyDescent="0.2">
      <c r="IU4598" s="8">
        <v>40661</v>
      </c>
      <c r="IV4598" s="6">
        <v>37.999999999999979</v>
      </c>
      <c r="IW4598" s="1">
        <v>7.05</v>
      </c>
    </row>
    <row r="4599" spans="255:257" x14ac:dyDescent="0.2">
      <c r="IU4599" s="8">
        <v>40662</v>
      </c>
      <c r="IV4599" s="6">
        <v>37.74834437086092</v>
      </c>
      <c r="IW4599" s="1">
        <v>6.97</v>
      </c>
    </row>
    <row r="4600" spans="255:257" x14ac:dyDescent="0.2">
      <c r="IU4600" s="8">
        <v>40665</v>
      </c>
      <c r="IV4600" s="6">
        <v>44.186046511627886</v>
      </c>
      <c r="IW4600" s="1">
        <v>6.89</v>
      </c>
    </row>
    <row r="4601" spans="255:257" x14ac:dyDescent="0.2">
      <c r="IU4601" s="8">
        <v>40666</v>
      </c>
      <c r="IV4601" s="6">
        <v>37.01298701298699</v>
      </c>
      <c r="IW4601" s="1">
        <v>6.64</v>
      </c>
    </row>
    <row r="4602" spans="255:257" x14ac:dyDescent="0.2">
      <c r="IU4602" s="8">
        <v>40667</v>
      </c>
      <c r="IV4602" s="6">
        <v>35.849056603773562</v>
      </c>
      <c r="IW4602" s="1">
        <v>6.45</v>
      </c>
    </row>
    <row r="4603" spans="255:257" x14ac:dyDescent="0.2">
      <c r="IU4603" s="8">
        <v>40668</v>
      </c>
      <c r="IV4603" s="6">
        <v>41.975308641975275</v>
      </c>
      <c r="IW4603" s="1">
        <v>6.56</v>
      </c>
    </row>
    <row r="4604" spans="255:257" x14ac:dyDescent="0.2">
      <c r="IU4604" s="8">
        <v>40669</v>
      </c>
      <c r="IV4604" s="6">
        <v>43.030303030303045</v>
      </c>
      <c r="IW4604" s="1">
        <v>6.65</v>
      </c>
    </row>
    <row r="4605" spans="255:257" x14ac:dyDescent="0.2">
      <c r="IU4605" s="8">
        <v>40672</v>
      </c>
      <c r="IV4605" s="6">
        <v>53.416149068322966</v>
      </c>
      <c r="IW4605" s="1">
        <v>6.8</v>
      </c>
    </row>
    <row r="4606" spans="255:257" x14ac:dyDescent="0.2">
      <c r="IU4606" s="8">
        <v>40673</v>
      </c>
      <c r="IV4606" s="6">
        <v>56.896551724137936</v>
      </c>
      <c r="IW4606" s="1">
        <v>7</v>
      </c>
    </row>
    <row r="4607" spans="255:257" x14ac:dyDescent="0.2">
      <c r="IU4607" s="8">
        <v>40674</v>
      </c>
      <c r="IV4607" s="6">
        <v>51.923076923076913</v>
      </c>
      <c r="IW4607" s="1">
        <v>7.01</v>
      </c>
    </row>
    <row r="4608" spans="255:257" x14ac:dyDescent="0.2">
      <c r="IU4608" s="8">
        <v>40675</v>
      </c>
      <c r="IV4608" s="6">
        <v>49.390243902439011</v>
      </c>
      <c r="IW4608" s="1">
        <v>6.93</v>
      </c>
    </row>
    <row r="4609" spans="255:257" x14ac:dyDescent="0.2">
      <c r="IU4609" s="8">
        <v>40676</v>
      </c>
      <c r="IV4609" s="6">
        <v>44.508670520231206</v>
      </c>
      <c r="IW4609" s="1">
        <v>6.8</v>
      </c>
    </row>
    <row r="4610" spans="255:257" x14ac:dyDescent="0.2">
      <c r="IU4610" s="8">
        <v>40679</v>
      </c>
      <c r="IV4610" s="6">
        <v>34.782608695652172</v>
      </c>
      <c r="IW4610" s="1">
        <v>6.71</v>
      </c>
    </row>
    <row r="4611" spans="255:257" x14ac:dyDescent="0.2">
      <c r="IU4611" s="8">
        <v>40680</v>
      </c>
      <c r="IV4611" s="6">
        <v>34.355828220858896</v>
      </c>
      <c r="IW4611" s="1">
        <v>6.57</v>
      </c>
    </row>
    <row r="4612" spans="255:257" x14ac:dyDescent="0.2">
      <c r="IU4612" s="8">
        <v>40681</v>
      </c>
      <c r="IV4612" s="6">
        <v>49.019607843137258</v>
      </c>
      <c r="IW4612" s="1">
        <v>7.01</v>
      </c>
    </row>
    <row r="4613" spans="255:257" x14ac:dyDescent="0.2">
      <c r="IU4613" s="8">
        <v>40682</v>
      </c>
      <c r="IV4613" s="6">
        <v>49.019607843137258</v>
      </c>
      <c r="IW4613" s="1">
        <v>6.93</v>
      </c>
    </row>
    <row r="4614" spans="255:257" x14ac:dyDescent="0.2">
      <c r="IU4614" s="8">
        <v>40683</v>
      </c>
      <c r="IV4614" s="6">
        <v>50.505050505050519</v>
      </c>
      <c r="IW4614" s="1">
        <v>6.91</v>
      </c>
    </row>
    <row r="4615" spans="255:257" x14ac:dyDescent="0.2">
      <c r="IU4615" s="8">
        <v>40686</v>
      </c>
      <c r="IV4615" s="6">
        <v>52.356020942408406</v>
      </c>
      <c r="IW4615" s="1">
        <v>6.73</v>
      </c>
    </row>
    <row r="4616" spans="255:257" x14ac:dyDescent="0.2">
      <c r="IU4616" s="8">
        <v>40687</v>
      </c>
      <c r="IV4616" s="6">
        <v>59.55056179775282</v>
      </c>
      <c r="IW4616" s="1">
        <v>6.79</v>
      </c>
    </row>
    <row r="4617" spans="255:257" x14ac:dyDescent="0.2">
      <c r="IU4617" s="8">
        <v>40688</v>
      </c>
      <c r="IV4617" s="6">
        <v>60.000000000000021</v>
      </c>
      <c r="IW4617" s="1">
        <v>6.92</v>
      </c>
    </row>
    <row r="4618" spans="255:257" x14ac:dyDescent="0.2">
      <c r="IU4618" s="8">
        <v>40689</v>
      </c>
      <c r="IV4618" s="6">
        <v>58.857142857142861</v>
      </c>
      <c r="IW4618" s="1">
        <v>6.96</v>
      </c>
    </row>
    <row r="4619" spans="255:257" x14ac:dyDescent="0.2">
      <c r="IU4619" s="8">
        <v>40690</v>
      </c>
      <c r="IV4619" s="6">
        <v>56.886227544910199</v>
      </c>
      <c r="IW4619" s="1">
        <v>7.03</v>
      </c>
    </row>
    <row r="4620" spans="255:257" x14ac:dyDescent="0.2">
      <c r="IU4620" s="8">
        <v>40694</v>
      </c>
      <c r="IV4620" s="6">
        <v>53.246753246753237</v>
      </c>
      <c r="IW4620" s="1">
        <v>7.1</v>
      </c>
    </row>
    <row r="4621" spans="255:257" x14ac:dyDescent="0.2">
      <c r="IU4621" s="8">
        <v>40695</v>
      </c>
      <c r="IV4621" s="6">
        <v>41.75257731958763</v>
      </c>
      <c r="IW4621" s="1">
        <v>6.69</v>
      </c>
    </row>
    <row r="4622" spans="255:257" x14ac:dyDescent="0.2">
      <c r="IU4622" s="8">
        <v>40696</v>
      </c>
      <c r="IV4622" s="6">
        <v>42.187499999999986</v>
      </c>
      <c r="IW4622" s="1">
        <v>6.63</v>
      </c>
    </row>
    <row r="4623" spans="255:257" x14ac:dyDescent="0.2">
      <c r="IU4623" s="8">
        <v>40697</v>
      </c>
      <c r="IV4623" s="6">
        <v>42.408376963350769</v>
      </c>
      <c r="IW4623" s="1">
        <v>6.51</v>
      </c>
    </row>
    <row r="4624" spans="255:257" x14ac:dyDescent="0.2">
      <c r="IU4624" s="8">
        <v>40700</v>
      </c>
      <c r="IV4624" s="6">
        <v>42.408376963350769</v>
      </c>
      <c r="IW4624" s="1">
        <v>6.42</v>
      </c>
    </row>
    <row r="4625" spans="255:257" x14ac:dyDescent="0.2">
      <c r="IU4625" s="8">
        <v>40701</v>
      </c>
      <c r="IV4625" s="6">
        <v>42.631578947368411</v>
      </c>
      <c r="IW4625" s="1">
        <v>6.29</v>
      </c>
    </row>
    <row r="4626" spans="255:257" x14ac:dyDescent="0.2">
      <c r="IU4626" s="8">
        <v>40702</v>
      </c>
      <c r="IV4626" s="6">
        <v>30.57324840764332</v>
      </c>
      <c r="IW4626" s="1">
        <v>6.4</v>
      </c>
    </row>
    <row r="4627" spans="255:257" x14ac:dyDescent="0.2">
      <c r="IU4627" s="8">
        <v>40703</v>
      </c>
      <c r="IV4627" s="6">
        <v>31.578947368421055</v>
      </c>
      <c r="IW4627" s="1">
        <v>6.37</v>
      </c>
    </row>
    <row r="4628" spans="255:257" x14ac:dyDescent="0.2">
      <c r="IU4628" s="8">
        <v>40704</v>
      </c>
      <c r="IV4628" s="6">
        <v>29.81366459627327</v>
      </c>
      <c r="IW4628" s="1">
        <v>6.26</v>
      </c>
    </row>
    <row r="4629" spans="255:257" x14ac:dyDescent="0.2">
      <c r="IU4629" s="8">
        <v>40707</v>
      </c>
      <c r="IV4629" s="6">
        <v>25.806451612903217</v>
      </c>
      <c r="IW4629" s="1">
        <v>5.83</v>
      </c>
    </row>
    <row r="4630" spans="255:257" x14ac:dyDescent="0.2">
      <c r="IU4630" s="8">
        <v>40708</v>
      </c>
      <c r="IV4630" s="6">
        <v>23.204419889502759</v>
      </c>
      <c r="IW4630" s="1">
        <v>5.82</v>
      </c>
    </row>
    <row r="4631" spans="255:257" x14ac:dyDescent="0.2">
      <c r="IU4631" s="8">
        <v>40709</v>
      </c>
      <c r="IV4631" s="6">
        <v>16.571428571428584</v>
      </c>
      <c r="IW4631" s="1">
        <v>5.75</v>
      </c>
    </row>
    <row r="4632" spans="255:257" x14ac:dyDescent="0.2">
      <c r="IU4632" s="8">
        <v>40710</v>
      </c>
      <c r="IV4632" s="6">
        <v>22.340425531914889</v>
      </c>
      <c r="IW4632" s="1">
        <v>5.92</v>
      </c>
    </row>
    <row r="4633" spans="255:257" x14ac:dyDescent="0.2">
      <c r="IU4633" s="8">
        <v>40711</v>
      </c>
      <c r="IV4633" s="6">
        <v>18.421052631578931</v>
      </c>
      <c r="IW4633" s="1">
        <v>5.83</v>
      </c>
    </row>
    <row r="4634" spans="255:257" x14ac:dyDescent="0.2">
      <c r="IU4634" s="8">
        <v>40714</v>
      </c>
      <c r="IV4634" s="6">
        <v>12.389380530973469</v>
      </c>
      <c r="IW4634" s="1">
        <v>5.4</v>
      </c>
    </row>
    <row r="4635" spans="255:257" x14ac:dyDescent="0.2">
      <c r="IU4635" s="8">
        <v>40715</v>
      </c>
      <c r="IV4635" s="6">
        <v>29.596412556053806</v>
      </c>
      <c r="IW4635" s="1">
        <v>5.78</v>
      </c>
    </row>
    <row r="4636" spans="255:257" x14ac:dyDescent="0.2">
      <c r="IU4636" s="8">
        <v>40716</v>
      </c>
      <c r="IV4636" s="6">
        <v>29.203539823008853</v>
      </c>
      <c r="IW4636" s="1">
        <v>5.69</v>
      </c>
    </row>
    <row r="4637" spans="255:257" x14ac:dyDescent="0.2">
      <c r="IU4637" s="8">
        <v>40717</v>
      </c>
      <c r="IV4637" s="6">
        <v>29.864253393665166</v>
      </c>
      <c r="IW4637" s="1">
        <v>5.62</v>
      </c>
    </row>
    <row r="4638" spans="255:257" x14ac:dyDescent="0.2">
      <c r="IU4638" s="8">
        <v>40718</v>
      </c>
      <c r="IV4638" s="6">
        <v>29.203539823008853</v>
      </c>
      <c r="IW4638" s="1">
        <v>5.48</v>
      </c>
    </row>
    <row r="4639" spans="255:257" x14ac:dyDescent="0.2">
      <c r="IU4639" s="8">
        <v>40721</v>
      </c>
      <c r="IV4639" s="6">
        <v>35.242290748898682</v>
      </c>
      <c r="IW4639" s="1">
        <v>5.62</v>
      </c>
    </row>
    <row r="4640" spans="255:257" x14ac:dyDescent="0.2">
      <c r="IU4640" s="8">
        <v>40722</v>
      </c>
      <c r="IV4640" s="6">
        <v>31.651376146788976</v>
      </c>
      <c r="IW4640" s="1">
        <v>5.6</v>
      </c>
    </row>
    <row r="4641" spans="255:257" x14ac:dyDescent="0.2">
      <c r="IU4641" s="8">
        <v>40723</v>
      </c>
      <c r="IV4641" s="6">
        <v>38.135593220338976</v>
      </c>
      <c r="IW4641" s="1">
        <v>5.81</v>
      </c>
    </row>
    <row r="4642" spans="255:257" x14ac:dyDescent="0.2">
      <c r="IU4642" s="8">
        <v>40724</v>
      </c>
      <c r="IV4642" s="6">
        <v>45.121951219512191</v>
      </c>
      <c r="IW4642" s="1">
        <v>6.02</v>
      </c>
    </row>
    <row r="4643" spans="255:257" x14ac:dyDescent="0.2">
      <c r="IU4643" s="8">
        <v>40725</v>
      </c>
      <c r="IV4643" s="6">
        <v>57.407407407407419</v>
      </c>
      <c r="IW4643" s="1">
        <v>6.15</v>
      </c>
    </row>
    <row r="4644" spans="255:257" x14ac:dyDescent="0.2">
      <c r="IU4644" s="8">
        <v>40729</v>
      </c>
      <c r="IV4644" s="6">
        <v>58.447488584474883</v>
      </c>
      <c r="IW4644" s="1">
        <v>6.19</v>
      </c>
    </row>
    <row r="4645" spans="255:257" x14ac:dyDescent="0.2">
      <c r="IU4645" s="8">
        <v>40730</v>
      </c>
      <c r="IV4645" s="6">
        <v>59.534883720930232</v>
      </c>
      <c r="IW4645" s="1">
        <v>6.16</v>
      </c>
    </row>
    <row r="4646" spans="255:257" x14ac:dyDescent="0.2">
      <c r="IU4646" s="8">
        <v>40731</v>
      </c>
      <c r="IV4646" s="6">
        <v>60.273972602739732</v>
      </c>
      <c r="IW4646" s="1">
        <v>6.37</v>
      </c>
    </row>
    <row r="4647" spans="255:257" x14ac:dyDescent="0.2">
      <c r="IU4647" s="8">
        <v>40732</v>
      </c>
      <c r="IV4647" s="6">
        <v>62.857142857142861</v>
      </c>
      <c r="IW4647" s="1">
        <v>6.37</v>
      </c>
    </row>
    <row r="4648" spans="255:257" x14ac:dyDescent="0.2">
      <c r="IU4648" s="8">
        <v>40735</v>
      </c>
      <c r="IV4648" s="6">
        <v>74.157303370786479</v>
      </c>
      <c r="IW4648" s="1">
        <v>6.26</v>
      </c>
    </row>
    <row r="4649" spans="255:257" x14ac:dyDescent="0.2">
      <c r="IU4649" s="8">
        <v>40736</v>
      </c>
      <c r="IV4649" s="6">
        <v>68.055555555555529</v>
      </c>
      <c r="IW4649" s="1">
        <v>6.3</v>
      </c>
    </row>
    <row r="4650" spans="255:257" x14ac:dyDescent="0.2">
      <c r="IU4650" s="8">
        <v>40737</v>
      </c>
      <c r="IV4650" s="6">
        <v>76.433121019108228</v>
      </c>
      <c r="IW4650" s="1">
        <v>6.52</v>
      </c>
    </row>
    <row r="4651" spans="255:257" x14ac:dyDescent="0.2">
      <c r="IU4651" s="8">
        <v>40738</v>
      </c>
      <c r="IV4651" s="6">
        <v>71.0059171597633</v>
      </c>
      <c r="IW4651" s="1">
        <v>6.33</v>
      </c>
    </row>
    <row r="4652" spans="255:257" x14ac:dyDescent="0.2">
      <c r="IU4652" s="8">
        <v>40739</v>
      </c>
      <c r="IV4652" s="6">
        <v>81.578947368421026</v>
      </c>
      <c r="IW4652" s="1">
        <v>6.68</v>
      </c>
    </row>
    <row r="4653" spans="255:257" x14ac:dyDescent="0.2">
      <c r="IU4653" s="8">
        <v>40742</v>
      </c>
      <c r="IV4653" s="6">
        <v>76.216216216216196</v>
      </c>
      <c r="IW4653" s="1">
        <v>6.59</v>
      </c>
    </row>
    <row r="4654" spans="255:257" x14ac:dyDescent="0.2">
      <c r="IU4654" s="8">
        <v>40743</v>
      </c>
      <c r="IV4654" s="6">
        <v>80.821917808219183</v>
      </c>
      <c r="IW4654" s="1">
        <v>6.95</v>
      </c>
    </row>
    <row r="4655" spans="255:257" x14ac:dyDescent="0.2">
      <c r="IU4655" s="8">
        <v>40744</v>
      </c>
      <c r="IV4655" s="6">
        <v>77.611940298507463</v>
      </c>
      <c r="IW4655" s="1">
        <v>6.92</v>
      </c>
    </row>
    <row r="4656" spans="255:257" x14ac:dyDescent="0.2">
      <c r="IU4656" s="8">
        <v>40745</v>
      </c>
      <c r="IV4656" s="6">
        <v>77.5</v>
      </c>
      <c r="IW4656" s="1">
        <v>7.12</v>
      </c>
    </row>
    <row r="4657" spans="255:257" x14ac:dyDescent="0.2">
      <c r="IU4657" s="8">
        <v>40746</v>
      </c>
      <c r="IV4657" s="6">
        <v>76.92307692307692</v>
      </c>
      <c r="IW4657" s="1">
        <v>7.2</v>
      </c>
    </row>
    <row r="4658" spans="255:257" x14ac:dyDescent="0.2">
      <c r="IU4658" s="8">
        <v>40749</v>
      </c>
      <c r="IV4658" s="6">
        <v>76.562499999999986</v>
      </c>
      <c r="IW4658" s="1">
        <v>7.21</v>
      </c>
    </row>
    <row r="4659" spans="255:257" x14ac:dyDescent="0.2">
      <c r="IU4659" s="8">
        <v>40750</v>
      </c>
      <c r="IV4659" s="6">
        <v>76.165803108808291</v>
      </c>
      <c r="IW4659" s="1">
        <v>7.17</v>
      </c>
    </row>
    <row r="4660" spans="255:257" x14ac:dyDescent="0.2">
      <c r="IU4660" s="8">
        <v>40751</v>
      </c>
      <c r="IV4660" s="6">
        <v>64.285714285714278</v>
      </c>
      <c r="IW4660" s="1">
        <v>6.93</v>
      </c>
    </row>
    <row r="4661" spans="255:257" x14ac:dyDescent="0.2">
      <c r="IU4661" s="8">
        <v>40752</v>
      </c>
      <c r="IV4661" s="6">
        <v>60.287081339712906</v>
      </c>
      <c r="IW4661" s="1">
        <v>6.8</v>
      </c>
    </row>
    <row r="4662" spans="255:257" x14ac:dyDescent="0.2">
      <c r="IU4662" s="8">
        <v>40753</v>
      </c>
      <c r="IV4662" s="6">
        <v>59.433962264150956</v>
      </c>
      <c r="IW4662" s="1">
        <v>6.66</v>
      </c>
    </row>
    <row r="4663" spans="255:257" x14ac:dyDescent="0.2">
      <c r="IU4663" s="8">
        <v>40756</v>
      </c>
      <c r="IV4663" s="6">
        <v>58.851674641148335</v>
      </c>
      <c r="IW4663" s="1">
        <v>6.67</v>
      </c>
    </row>
    <row r="4664" spans="255:257" x14ac:dyDescent="0.2">
      <c r="IU4664" s="8">
        <v>40757</v>
      </c>
      <c r="IV4664" s="6">
        <v>44.104803493449786</v>
      </c>
      <c r="IW4664" s="1">
        <v>6.25</v>
      </c>
    </row>
    <row r="4665" spans="255:257" x14ac:dyDescent="0.2">
      <c r="IU4665" s="8">
        <v>40758</v>
      </c>
      <c r="IV4665" s="6">
        <v>47.196261682242984</v>
      </c>
      <c r="IW4665" s="1">
        <v>6.21</v>
      </c>
    </row>
    <row r="4666" spans="255:257" x14ac:dyDescent="0.2">
      <c r="IU4666" s="8">
        <v>40759</v>
      </c>
      <c r="IV4666" s="6">
        <v>30.414746543778804</v>
      </c>
      <c r="IW4666" s="1">
        <v>5.83</v>
      </c>
    </row>
    <row r="4667" spans="255:257" x14ac:dyDescent="0.2">
      <c r="IU4667" s="8">
        <v>40760</v>
      </c>
      <c r="IV4667" s="6">
        <v>30.841121495327101</v>
      </c>
      <c r="IW4667" s="1">
        <v>5.77</v>
      </c>
    </row>
    <row r="4668" spans="255:257" x14ac:dyDescent="0.2">
      <c r="IU4668" s="8">
        <v>40763</v>
      </c>
      <c r="IV4668" s="6">
        <v>12.396694214876021</v>
      </c>
      <c r="IW4668" s="1">
        <v>5.13</v>
      </c>
    </row>
    <row r="4669" spans="255:257" x14ac:dyDescent="0.2">
      <c r="IU4669" s="8">
        <v>40764</v>
      </c>
      <c r="IV4669" s="6">
        <v>31.699346405228752</v>
      </c>
      <c r="IW4669" s="1">
        <v>5.8</v>
      </c>
    </row>
    <row r="4670" spans="255:257" x14ac:dyDescent="0.2">
      <c r="IU4670" s="8">
        <v>40765</v>
      </c>
      <c r="IV4670" s="6">
        <v>33.226837060702877</v>
      </c>
      <c r="IW4670" s="1">
        <v>6.07</v>
      </c>
    </row>
    <row r="4671" spans="255:257" x14ac:dyDescent="0.2">
      <c r="IU4671" s="8">
        <v>40766</v>
      </c>
      <c r="IV4671" s="6">
        <v>43.66576819407009</v>
      </c>
      <c r="IW4671" s="1">
        <v>6.73</v>
      </c>
    </row>
    <row r="4672" spans="255:257" x14ac:dyDescent="0.2">
      <c r="IU4672" s="8">
        <v>40767</v>
      </c>
      <c r="IV4672" s="6">
        <v>42.036553524804177</v>
      </c>
      <c r="IW4672" s="1">
        <v>6.6</v>
      </c>
    </row>
    <row r="4673" spans="255:257" x14ac:dyDescent="0.2">
      <c r="IU4673" s="8">
        <v>40770</v>
      </c>
      <c r="IV4673" s="6">
        <v>47.84688995215312</v>
      </c>
      <c r="IW4673" s="1">
        <v>6.99</v>
      </c>
    </row>
    <row r="4674" spans="255:257" x14ac:dyDescent="0.2">
      <c r="IU4674" s="8">
        <v>40771</v>
      </c>
      <c r="IV4674" s="6">
        <v>45.3514739229025</v>
      </c>
      <c r="IW4674" s="1">
        <v>6.52</v>
      </c>
    </row>
    <row r="4675" spans="255:257" x14ac:dyDescent="0.2">
      <c r="IU4675" s="8">
        <v>40772</v>
      </c>
      <c r="IV4675" s="6">
        <v>49.333333333333336</v>
      </c>
      <c r="IW4675" s="1">
        <v>6.74</v>
      </c>
    </row>
    <row r="4676" spans="255:257" x14ac:dyDescent="0.2">
      <c r="IU4676" s="8">
        <v>40773</v>
      </c>
      <c r="IV4676" s="6">
        <v>45.67901234567902</v>
      </c>
      <c r="IW4676" s="1">
        <v>6.24</v>
      </c>
    </row>
    <row r="4677" spans="255:257" x14ac:dyDescent="0.2">
      <c r="IU4677" s="8">
        <v>40774</v>
      </c>
      <c r="IV4677" s="6">
        <v>44.2</v>
      </c>
      <c r="IW4677" s="1">
        <v>6.09</v>
      </c>
    </row>
    <row r="4678" spans="255:257" x14ac:dyDescent="0.2">
      <c r="IU4678" s="8">
        <v>40777</v>
      </c>
      <c r="IV4678" s="6">
        <v>45.010183299388999</v>
      </c>
      <c r="IW4678" s="1">
        <v>5.76</v>
      </c>
    </row>
    <row r="4679" spans="255:257" x14ac:dyDescent="0.2">
      <c r="IU4679" s="8">
        <v>40778</v>
      </c>
      <c r="IV4679" s="6">
        <v>49.429657794676807</v>
      </c>
      <c r="IW4679" s="1">
        <v>6.15</v>
      </c>
    </row>
    <row r="4680" spans="255:257" x14ac:dyDescent="0.2">
      <c r="IU4680" s="8">
        <v>40779</v>
      </c>
      <c r="IV4680" s="6">
        <v>52.738336713995928</v>
      </c>
      <c r="IW4680" s="1">
        <v>6.1</v>
      </c>
    </row>
    <row r="4681" spans="255:257" x14ac:dyDescent="0.2">
      <c r="IU4681" s="8">
        <v>40780</v>
      </c>
      <c r="IV4681" s="6">
        <v>51.282051282051299</v>
      </c>
      <c r="IW4681" s="1">
        <v>5.9</v>
      </c>
    </row>
    <row r="4682" spans="255:257" x14ac:dyDescent="0.2">
      <c r="IU4682" s="8">
        <v>40781</v>
      </c>
      <c r="IV4682" s="6">
        <v>59.691629955947128</v>
      </c>
      <c r="IW4682" s="1">
        <v>6.01</v>
      </c>
    </row>
    <row r="4683" spans="255:257" x14ac:dyDescent="0.2">
      <c r="IU4683" s="8">
        <v>40784</v>
      </c>
      <c r="IV4683" s="6">
        <v>53.904282115869016</v>
      </c>
      <c r="IW4683" s="1">
        <v>6.11</v>
      </c>
    </row>
    <row r="4684" spans="255:257" x14ac:dyDescent="0.2">
      <c r="IU4684" s="8">
        <v>40785</v>
      </c>
      <c r="IV4684" s="6">
        <v>53.076923076923059</v>
      </c>
      <c r="IW4684" s="1">
        <v>6.31</v>
      </c>
    </row>
    <row r="4685" spans="255:257" x14ac:dyDescent="0.2">
      <c r="IU4685" s="8">
        <v>40786</v>
      </c>
      <c r="IV4685" s="6">
        <v>44.545454545454547</v>
      </c>
      <c r="IW4685" s="1">
        <v>6.37</v>
      </c>
    </row>
    <row r="4686" spans="255:257" x14ac:dyDescent="0.2">
      <c r="IU4686" s="8">
        <v>40787</v>
      </c>
      <c r="IV4686" s="6">
        <v>41.525423728813578</v>
      </c>
      <c r="IW4686" s="1">
        <v>6</v>
      </c>
    </row>
    <row r="4687" spans="255:257" x14ac:dyDescent="0.2">
      <c r="IU4687" s="8">
        <v>40788</v>
      </c>
      <c r="IV4687" s="6">
        <v>32.335329341317362</v>
      </c>
      <c r="IW4687" s="1">
        <v>5.81</v>
      </c>
    </row>
    <row r="4688" spans="255:257" x14ac:dyDescent="0.2">
      <c r="IU4688" s="8">
        <v>40792</v>
      </c>
      <c r="IV4688" s="6">
        <v>42.628205128205131</v>
      </c>
      <c r="IW4688" s="1">
        <v>6.06</v>
      </c>
    </row>
    <row r="4689" spans="255:257" x14ac:dyDescent="0.2">
      <c r="IU4689" s="8">
        <v>40793</v>
      </c>
      <c r="IV4689" s="6">
        <v>41.503267973856204</v>
      </c>
      <c r="IW4689" s="1">
        <v>6.22</v>
      </c>
    </row>
    <row r="4690" spans="255:257" x14ac:dyDescent="0.2">
      <c r="IU4690" s="8">
        <v>40794</v>
      </c>
      <c r="IV4690" s="6">
        <v>45.848375451263529</v>
      </c>
      <c r="IW4690" s="1">
        <v>6.01</v>
      </c>
    </row>
    <row r="4691" spans="255:257" x14ac:dyDescent="0.2">
      <c r="IU4691" s="8">
        <v>40795</v>
      </c>
      <c r="IV4691" s="6">
        <v>45.195729537366553</v>
      </c>
      <c r="IW4691" s="1">
        <v>5.82</v>
      </c>
    </row>
    <row r="4692" spans="255:257" x14ac:dyDescent="0.2">
      <c r="IU4692" s="8">
        <v>40798</v>
      </c>
      <c r="IV4692" s="6">
        <v>52.734375000000014</v>
      </c>
      <c r="IW4692" s="1">
        <v>5.9</v>
      </c>
    </row>
    <row r="4693" spans="255:257" x14ac:dyDescent="0.2">
      <c r="IU4693" s="8">
        <v>40799</v>
      </c>
      <c r="IV4693" s="6">
        <v>44.999999999999979</v>
      </c>
      <c r="IW4693" s="1">
        <v>5.93</v>
      </c>
    </row>
    <row r="4694" spans="255:257" x14ac:dyDescent="0.2">
      <c r="IU4694" s="8">
        <v>40800</v>
      </c>
      <c r="IV4694" s="6">
        <v>45.412844036697258</v>
      </c>
      <c r="IW4694" s="1">
        <v>5.9</v>
      </c>
    </row>
    <row r="4695" spans="255:257" x14ac:dyDescent="0.2">
      <c r="IU4695" s="8">
        <v>40801</v>
      </c>
      <c r="IV4695" s="6">
        <v>55.999999999999993</v>
      </c>
      <c r="IW4695" s="1">
        <v>6.17</v>
      </c>
    </row>
    <row r="4696" spans="255:257" x14ac:dyDescent="0.2">
      <c r="IU4696" s="8">
        <v>40802</v>
      </c>
      <c r="IV4696" s="6">
        <v>46.558704453441294</v>
      </c>
      <c r="IW4696" s="1">
        <v>5.84</v>
      </c>
    </row>
    <row r="4697" spans="255:257" x14ac:dyDescent="0.2">
      <c r="IU4697" s="8">
        <v>40805</v>
      </c>
      <c r="IV4697" s="6">
        <v>44.117647058823522</v>
      </c>
      <c r="IW4697" s="1">
        <v>5.83</v>
      </c>
    </row>
    <row r="4698" spans="255:257" x14ac:dyDescent="0.2">
      <c r="IU4698" s="8">
        <v>40806</v>
      </c>
      <c r="IV4698" s="6">
        <v>38.288288288288292</v>
      </c>
      <c r="IW4698" s="1">
        <v>5.79</v>
      </c>
    </row>
    <row r="4699" spans="255:257" x14ac:dyDescent="0.2">
      <c r="IU4699" s="8">
        <v>40807</v>
      </c>
      <c r="IV4699" s="6">
        <v>32.78008298755185</v>
      </c>
      <c r="IW4699" s="1">
        <v>5.54</v>
      </c>
    </row>
    <row r="4700" spans="255:257" x14ac:dyDescent="0.2">
      <c r="IU4700" s="8">
        <v>40808</v>
      </c>
      <c r="IV4700" s="6">
        <v>32.113821138211378</v>
      </c>
      <c r="IW4700" s="1">
        <v>5.12</v>
      </c>
    </row>
    <row r="4701" spans="255:257" x14ac:dyDescent="0.2">
      <c r="IU4701" s="8">
        <v>40809</v>
      </c>
      <c r="IV4701" s="6">
        <v>32.510288065843611</v>
      </c>
      <c r="IW4701" s="1">
        <v>4.96</v>
      </c>
    </row>
    <row r="4702" spans="255:257" x14ac:dyDescent="0.2">
      <c r="IU4702" s="8">
        <v>40812</v>
      </c>
      <c r="IV4702" s="6">
        <v>32.231404958677686</v>
      </c>
      <c r="IW4702" s="1">
        <v>5.2</v>
      </c>
    </row>
    <row r="4703" spans="255:257" x14ac:dyDescent="0.2">
      <c r="IU4703" s="8">
        <v>40813</v>
      </c>
      <c r="IV4703" s="6">
        <v>31.092436974789919</v>
      </c>
      <c r="IW4703" s="1">
        <v>5.32</v>
      </c>
    </row>
    <row r="4704" spans="255:257" x14ac:dyDescent="0.2">
      <c r="IU4704" s="8">
        <v>40814</v>
      </c>
      <c r="IV4704" s="6">
        <v>28.461538461538453</v>
      </c>
      <c r="IW4704" s="1">
        <v>4.8899999999999997</v>
      </c>
    </row>
    <row r="4705" spans="255:257" x14ac:dyDescent="0.2">
      <c r="IU4705" s="8">
        <v>40815</v>
      </c>
      <c r="IV4705" s="6">
        <v>30.204081632653043</v>
      </c>
      <c r="IW4705" s="1">
        <v>4.8499999999999996</v>
      </c>
    </row>
    <row r="4706" spans="255:257" x14ac:dyDescent="0.2">
      <c r="IU4706" s="8">
        <v>40816</v>
      </c>
      <c r="IV4706" s="6">
        <v>28.151260504201687</v>
      </c>
      <c r="IW4706" s="1">
        <v>4.8600000000000003</v>
      </c>
    </row>
    <row r="4707" spans="255:257" x14ac:dyDescent="0.2">
      <c r="IU4707" s="8">
        <v>40819</v>
      </c>
      <c r="IV4707" s="6">
        <v>25.600000000000023</v>
      </c>
      <c r="IW4707" s="1">
        <v>4.71</v>
      </c>
    </row>
    <row r="4708" spans="255:257" x14ac:dyDescent="0.2">
      <c r="IU4708" s="8">
        <v>40820</v>
      </c>
      <c r="IV4708" s="6">
        <v>36.013986013986013</v>
      </c>
      <c r="IW4708" s="1">
        <v>5.0999999999999996</v>
      </c>
    </row>
    <row r="4709" spans="255:257" x14ac:dyDescent="0.2">
      <c r="IU4709" s="8">
        <v>40821</v>
      </c>
      <c r="IV4709" s="6">
        <v>28.464419475655447</v>
      </c>
      <c r="IW4709" s="1">
        <v>5.0199999999999996</v>
      </c>
    </row>
    <row r="4710" spans="255:257" x14ac:dyDescent="0.2">
      <c r="IU4710" s="8">
        <v>40822</v>
      </c>
      <c r="IV4710" s="6">
        <v>38.039215686274531</v>
      </c>
      <c r="IW4710" s="1">
        <v>5.23</v>
      </c>
    </row>
    <row r="4711" spans="255:257" x14ac:dyDescent="0.2">
      <c r="IU4711" s="8">
        <v>40823</v>
      </c>
      <c r="IV4711" s="6">
        <v>36.194029850746283</v>
      </c>
      <c r="IW4711" s="1">
        <v>5.09</v>
      </c>
    </row>
    <row r="4712" spans="255:257" x14ac:dyDescent="0.2">
      <c r="IU4712" s="8">
        <v>40826</v>
      </c>
      <c r="IV4712" s="6">
        <v>49.393939393939391</v>
      </c>
      <c r="IW4712" s="1">
        <v>5.75</v>
      </c>
    </row>
    <row r="4713" spans="255:257" x14ac:dyDescent="0.2">
      <c r="IU4713" s="8">
        <v>40827</v>
      </c>
      <c r="IV4713" s="6">
        <v>53.442622950819676</v>
      </c>
      <c r="IW4713" s="1">
        <v>5.75</v>
      </c>
    </row>
    <row r="4714" spans="255:257" x14ac:dyDescent="0.2">
      <c r="IU4714" s="8">
        <v>40828</v>
      </c>
      <c r="IV4714" s="6">
        <v>61.048689138576762</v>
      </c>
      <c r="IW4714" s="1">
        <v>5.71</v>
      </c>
    </row>
    <row r="4715" spans="255:257" x14ac:dyDescent="0.2">
      <c r="IU4715" s="8">
        <v>40829</v>
      </c>
      <c r="IV4715" s="6">
        <v>66.539923954372611</v>
      </c>
      <c r="IW4715" s="1">
        <v>5.83</v>
      </c>
    </row>
    <row r="4716" spans="255:257" x14ac:dyDescent="0.2">
      <c r="IU4716" s="8">
        <v>40830</v>
      </c>
      <c r="IV4716" s="6">
        <v>68.458781362007159</v>
      </c>
      <c r="IW4716" s="1">
        <v>6.23</v>
      </c>
    </row>
    <row r="4717" spans="255:257" x14ac:dyDescent="0.2">
      <c r="IU4717" s="8">
        <v>40833</v>
      </c>
      <c r="IV4717" s="6">
        <v>62.587412587412565</v>
      </c>
      <c r="IW4717" s="1">
        <v>6.04</v>
      </c>
    </row>
    <row r="4718" spans="255:257" x14ac:dyDescent="0.2">
      <c r="IU4718" s="8">
        <v>40834</v>
      </c>
      <c r="IV4718" s="6">
        <v>74.901960784313701</v>
      </c>
      <c r="IW4718" s="1">
        <v>6.16</v>
      </c>
    </row>
    <row r="4719" spans="255:257" x14ac:dyDescent="0.2">
      <c r="IU4719" s="8">
        <v>40835</v>
      </c>
      <c r="IV4719" s="6">
        <v>76.470588235294088</v>
      </c>
      <c r="IW4719" s="1">
        <v>6.2</v>
      </c>
    </row>
    <row r="4720" spans="255:257" x14ac:dyDescent="0.2">
      <c r="IU4720" s="8">
        <v>40836</v>
      </c>
      <c r="IV4720" s="6">
        <v>76.653696498054444</v>
      </c>
      <c r="IW4720" s="1">
        <v>6.23</v>
      </c>
    </row>
    <row r="4721" spans="255:257" x14ac:dyDescent="0.2">
      <c r="IU4721" s="8">
        <v>40837</v>
      </c>
      <c r="IV4721" s="6">
        <v>83.271375464683985</v>
      </c>
      <c r="IW4721" s="1">
        <v>6.5</v>
      </c>
    </row>
    <row r="4722" spans="255:257" x14ac:dyDescent="0.2">
      <c r="IU4722" s="8">
        <v>40840</v>
      </c>
      <c r="IV4722" s="6">
        <v>82.490272373540833</v>
      </c>
      <c r="IW4722" s="1">
        <v>6.77</v>
      </c>
    </row>
    <row r="4723" spans="255:257" x14ac:dyDescent="0.2">
      <c r="IU4723" s="8">
        <v>40841</v>
      </c>
      <c r="IV4723" s="6">
        <v>72.60273972602738</v>
      </c>
      <c r="IW4723" s="1">
        <v>6.34</v>
      </c>
    </row>
    <row r="4724" spans="255:257" x14ac:dyDescent="0.2">
      <c r="IU4724" s="8">
        <v>40842</v>
      </c>
      <c r="IV4724" s="6">
        <v>73.597359735973583</v>
      </c>
      <c r="IW4724" s="1">
        <v>6.66</v>
      </c>
    </row>
    <row r="4725" spans="255:257" x14ac:dyDescent="0.2">
      <c r="IU4725" s="8">
        <v>40843</v>
      </c>
      <c r="IV4725" s="6">
        <v>81.767955801104975</v>
      </c>
      <c r="IW4725" s="1">
        <v>7.39</v>
      </c>
    </row>
    <row r="4726" spans="255:257" x14ac:dyDescent="0.2">
      <c r="IU4726" s="8">
        <v>40844</v>
      </c>
      <c r="IV4726" s="6">
        <v>75.16339869281046</v>
      </c>
      <c r="IW4726" s="1">
        <v>7.29</v>
      </c>
    </row>
    <row r="4727" spans="255:257" x14ac:dyDescent="0.2">
      <c r="IU4727" s="8">
        <v>40847</v>
      </c>
      <c r="IV4727" s="6">
        <v>64.97175141242937</v>
      </c>
      <c r="IW4727" s="1">
        <v>6.81</v>
      </c>
    </row>
    <row r="4728" spans="255:257" x14ac:dyDescent="0.2">
      <c r="IU4728" s="8">
        <v>40848</v>
      </c>
      <c r="IV4728" s="6">
        <v>61.170212765957451</v>
      </c>
      <c r="IW4728" s="1">
        <v>6.55</v>
      </c>
    </row>
    <row r="4729" spans="255:257" x14ac:dyDescent="0.2">
      <c r="IU4729" s="8">
        <v>40849</v>
      </c>
      <c r="IV4729" s="6">
        <v>61.979166666666664</v>
      </c>
      <c r="IW4729" s="1">
        <v>6.75</v>
      </c>
    </row>
    <row r="4730" spans="255:257" x14ac:dyDescent="0.2">
      <c r="IU4730" s="8">
        <v>40850</v>
      </c>
      <c r="IV4730" s="6">
        <v>60.217983651226156</v>
      </c>
      <c r="IW4730" s="1">
        <v>6.98</v>
      </c>
    </row>
    <row r="4731" spans="255:257" x14ac:dyDescent="0.2">
      <c r="IU4731" s="8">
        <v>40851</v>
      </c>
      <c r="IV4731" s="6">
        <v>63.610315186246424</v>
      </c>
      <c r="IW4731" s="1">
        <v>6.99</v>
      </c>
    </row>
    <row r="4732" spans="255:257" x14ac:dyDescent="0.2">
      <c r="IU4732" s="8">
        <v>40854</v>
      </c>
      <c r="IV4732" s="6">
        <v>63.714285714285722</v>
      </c>
      <c r="IW4732" s="1">
        <v>7.12</v>
      </c>
    </row>
    <row r="4733" spans="255:257" x14ac:dyDescent="0.2">
      <c r="IU4733" s="8">
        <v>40855</v>
      </c>
      <c r="IV4733" s="6">
        <v>52.517985611510788</v>
      </c>
      <c r="IW4733" s="1">
        <v>6.41</v>
      </c>
    </row>
    <row r="4734" spans="255:257" x14ac:dyDescent="0.2">
      <c r="IU4734" s="8">
        <v>40856</v>
      </c>
      <c r="IV4734" s="6">
        <v>47.787610619469021</v>
      </c>
      <c r="IW4734" s="1">
        <v>6.03</v>
      </c>
    </row>
    <row r="4735" spans="255:257" x14ac:dyDescent="0.2">
      <c r="IU4735" s="8">
        <v>40857</v>
      </c>
      <c r="IV4735" s="6">
        <v>47.203579418344518</v>
      </c>
      <c r="IW4735" s="1">
        <v>6.25</v>
      </c>
    </row>
    <row r="4736" spans="255:257" x14ac:dyDescent="0.2">
      <c r="IU4736" s="8">
        <v>40858</v>
      </c>
      <c r="IV4736" s="6">
        <v>43.705463182897873</v>
      </c>
      <c r="IW4736" s="1">
        <v>6.24</v>
      </c>
    </row>
    <row r="4737" spans="255:257" x14ac:dyDescent="0.2">
      <c r="IU4737" s="8">
        <v>40861</v>
      </c>
      <c r="IV4737" s="6">
        <v>46.938775510204081</v>
      </c>
      <c r="IW4737" s="1">
        <v>6.1</v>
      </c>
    </row>
    <row r="4738" spans="255:257" x14ac:dyDescent="0.2">
      <c r="IU4738" s="8">
        <v>40862</v>
      </c>
      <c r="IV4738" s="6">
        <v>44.973544973544982</v>
      </c>
      <c r="IW4738" s="1">
        <v>6.28</v>
      </c>
    </row>
    <row r="4739" spans="255:257" x14ac:dyDescent="0.2">
      <c r="IU4739" s="8">
        <v>40863</v>
      </c>
      <c r="IV4739" s="6">
        <v>32.686084142394833</v>
      </c>
      <c r="IW4739" s="1">
        <v>6.32</v>
      </c>
    </row>
    <row r="4740" spans="255:257" x14ac:dyDescent="0.2">
      <c r="IU4740" s="8">
        <v>40864</v>
      </c>
      <c r="IV4740" s="6">
        <v>29.970326409495556</v>
      </c>
      <c r="IW4740" s="1">
        <v>5.94</v>
      </c>
    </row>
    <row r="4741" spans="255:257" x14ac:dyDescent="0.2">
      <c r="IU4741" s="8">
        <v>40865</v>
      </c>
      <c r="IV4741" s="6">
        <v>34.589041095890437</v>
      </c>
      <c r="IW4741" s="1">
        <v>5.91</v>
      </c>
    </row>
    <row r="4742" spans="255:257" x14ac:dyDescent="0.2">
      <c r="IU4742" s="8">
        <v>40868</v>
      </c>
      <c r="IV4742" s="6">
        <v>32.899022801302948</v>
      </c>
      <c r="IW4742" s="1">
        <v>5.5</v>
      </c>
    </row>
    <row r="4743" spans="255:257" x14ac:dyDescent="0.2">
      <c r="IU4743" s="8">
        <v>40869</v>
      </c>
      <c r="IV4743" s="6">
        <v>28.125000000000014</v>
      </c>
      <c r="IW4743" s="1">
        <v>5.49</v>
      </c>
    </row>
    <row r="4744" spans="255:257" x14ac:dyDescent="0.2">
      <c r="IU4744" s="8">
        <v>40870</v>
      </c>
      <c r="IV4744" s="6">
        <v>19.463087248322154</v>
      </c>
      <c r="IW4744" s="1">
        <v>5.16</v>
      </c>
    </row>
    <row r="4745" spans="255:257" x14ac:dyDescent="0.2">
      <c r="IU4745" s="8">
        <v>40872</v>
      </c>
      <c r="IV4745" s="6">
        <v>19.000000000000014</v>
      </c>
      <c r="IW4745" s="1">
        <v>5.13</v>
      </c>
    </row>
    <row r="4746" spans="255:257" x14ac:dyDescent="0.2">
      <c r="IU4746" s="8">
        <v>40875</v>
      </c>
      <c r="IV4746" s="6">
        <v>31.932773109243698</v>
      </c>
      <c r="IW4746" s="1">
        <v>5.83</v>
      </c>
    </row>
    <row r="4747" spans="255:257" x14ac:dyDescent="0.2">
      <c r="IU4747" s="8">
        <v>40876</v>
      </c>
      <c r="IV4747" s="6">
        <v>40.484429065743953</v>
      </c>
      <c r="IW4747" s="1">
        <v>5.86</v>
      </c>
    </row>
    <row r="4748" spans="255:257" x14ac:dyDescent="0.2">
      <c r="IU4748" s="8">
        <v>40877</v>
      </c>
      <c r="IV4748" s="6">
        <v>54.576271186440671</v>
      </c>
      <c r="IW4748" s="1">
        <v>6.3</v>
      </c>
    </row>
    <row r="4749" spans="255:257" x14ac:dyDescent="0.2">
      <c r="IU4749" s="8">
        <v>40878</v>
      </c>
      <c r="IV4749" s="6">
        <v>49.642857142857146</v>
      </c>
      <c r="IW4749" s="1">
        <v>6.23</v>
      </c>
    </row>
    <row r="4750" spans="255:257" x14ac:dyDescent="0.2">
      <c r="IU4750" s="8">
        <v>40879</v>
      </c>
      <c r="IV4750" s="6">
        <v>48.432055749128921</v>
      </c>
      <c r="IW4750" s="1">
        <v>6.15</v>
      </c>
    </row>
    <row r="4751" spans="255:257" x14ac:dyDescent="0.2">
      <c r="IU4751" s="8">
        <v>40882</v>
      </c>
      <c r="IV4751" s="6">
        <v>53.31010452961673</v>
      </c>
      <c r="IW4751" s="1">
        <v>6.29</v>
      </c>
    </row>
    <row r="4752" spans="255:257" x14ac:dyDescent="0.2">
      <c r="IU4752" s="8">
        <v>40883</v>
      </c>
      <c r="IV4752" s="6">
        <v>52.482269503546092</v>
      </c>
      <c r="IW4752" s="1">
        <v>6.42</v>
      </c>
    </row>
    <row r="4753" spans="255:257" x14ac:dyDescent="0.2">
      <c r="IU4753" s="8">
        <v>40884</v>
      </c>
      <c r="IV4753" s="6">
        <v>47.999999999999993</v>
      </c>
      <c r="IW4753" s="1">
        <v>6.2</v>
      </c>
    </row>
    <row r="4754" spans="255:257" x14ac:dyDescent="0.2">
      <c r="IU4754" s="8">
        <v>40885</v>
      </c>
      <c r="IV4754" s="6">
        <v>47.213114754098349</v>
      </c>
      <c r="IW4754" s="1">
        <v>5.77</v>
      </c>
    </row>
    <row r="4755" spans="255:257" x14ac:dyDescent="0.2">
      <c r="IU4755" s="8">
        <v>40886</v>
      </c>
      <c r="IV4755" s="6">
        <v>49.032258064516121</v>
      </c>
      <c r="IW4755" s="1">
        <v>5.85</v>
      </c>
    </row>
    <row r="4756" spans="255:257" x14ac:dyDescent="0.2">
      <c r="IU4756" s="8">
        <v>40889</v>
      </c>
      <c r="IV4756" s="6">
        <v>56.985294117647051</v>
      </c>
      <c r="IW4756" s="1">
        <v>5.88</v>
      </c>
    </row>
    <row r="4757" spans="255:257" x14ac:dyDescent="0.2">
      <c r="IU4757" s="8">
        <v>40890</v>
      </c>
      <c r="IV4757" s="6">
        <v>52.901023890784984</v>
      </c>
      <c r="IW4757" s="1">
        <v>5.66</v>
      </c>
    </row>
    <row r="4758" spans="255:257" x14ac:dyDescent="0.2">
      <c r="IU4758" s="8">
        <v>40891</v>
      </c>
      <c r="IV4758" s="6">
        <v>53.819444444444443</v>
      </c>
      <c r="IW4758" s="1">
        <v>5.38</v>
      </c>
    </row>
    <row r="4759" spans="255:257" x14ac:dyDescent="0.2">
      <c r="IU4759" s="8">
        <v>40892</v>
      </c>
      <c r="IV4759" s="6">
        <v>53.082191780821908</v>
      </c>
      <c r="IW4759" s="1">
        <v>5.31</v>
      </c>
    </row>
    <row r="4760" spans="255:257" x14ac:dyDescent="0.2">
      <c r="IU4760" s="8">
        <v>40893</v>
      </c>
      <c r="IV4760" s="6">
        <v>46.484375000000014</v>
      </c>
      <c r="IW4760" s="1">
        <v>5.65</v>
      </c>
    </row>
    <row r="4761" spans="255:257" x14ac:dyDescent="0.2">
      <c r="IU4761" s="8">
        <v>40896</v>
      </c>
      <c r="IV4761" s="6">
        <v>44.787644787644773</v>
      </c>
      <c r="IW4761" s="1">
        <v>5.59</v>
      </c>
    </row>
    <row r="4762" spans="255:257" x14ac:dyDescent="0.2">
      <c r="IU4762" s="8">
        <v>40897</v>
      </c>
      <c r="IV4762" s="6">
        <v>43.25396825396826</v>
      </c>
      <c r="IW4762" s="1">
        <v>5.96</v>
      </c>
    </row>
    <row r="4763" spans="255:257" x14ac:dyDescent="0.2">
      <c r="IU4763" s="8">
        <v>40898</v>
      </c>
      <c r="IV4763" s="6">
        <v>44.308943089430898</v>
      </c>
      <c r="IW4763" s="1">
        <v>5.95</v>
      </c>
    </row>
    <row r="4764" spans="255:257" x14ac:dyDescent="0.2">
      <c r="IU4764" s="8">
        <v>40899</v>
      </c>
      <c r="IV4764" s="6">
        <v>47.773279352226716</v>
      </c>
      <c r="IW4764" s="1">
        <v>6.04</v>
      </c>
    </row>
    <row r="4765" spans="255:257" x14ac:dyDescent="0.2">
      <c r="IU4765" s="8">
        <v>40900</v>
      </c>
      <c r="IV4765" s="6">
        <v>45.7983193277311</v>
      </c>
      <c r="IW4765" s="1">
        <v>6.09</v>
      </c>
    </row>
    <row r="4766" spans="255:257" x14ac:dyDescent="0.2">
      <c r="IU4766" s="8">
        <v>40904</v>
      </c>
      <c r="IV4766" s="6">
        <v>44.63519313304721</v>
      </c>
      <c r="IW4766" s="1">
        <v>6.17</v>
      </c>
    </row>
    <row r="4767" spans="255:257" x14ac:dyDescent="0.2">
      <c r="IU4767" s="8">
        <v>40905</v>
      </c>
      <c r="IV4767" s="6">
        <v>44.63519313304721</v>
      </c>
      <c r="IW4767" s="1">
        <v>5.95</v>
      </c>
    </row>
    <row r="4768" spans="255:257" x14ac:dyDescent="0.2">
      <c r="IU4768" s="8">
        <v>40906</v>
      </c>
      <c r="IV4768" s="6">
        <v>57.63546798029558</v>
      </c>
      <c r="IW4768" s="1">
        <v>6.08</v>
      </c>
    </row>
    <row r="4769" spans="255:257" x14ac:dyDescent="0.2">
      <c r="IU4769" s="8">
        <v>40907</v>
      </c>
      <c r="IV4769" s="6">
        <v>54.773869346733683</v>
      </c>
      <c r="IW4769" s="1">
        <v>6.04</v>
      </c>
    </row>
    <row r="4770" spans="255:257" x14ac:dyDescent="0.2">
      <c r="IU4770" s="8">
        <v>40911</v>
      </c>
      <c r="IV4770" s="6">
        <v>60</v>
      </c>
      <c r="IW4770" s="1">
        <v>6.33</v>
      </c>
    </row>
    <row r="4771" spans="255:257" x14ac:dyDescent="0.2">
      <c r="IU4771" s="8">
        <v>40912</v>
      </c>
      <c r="IV4771" s="6">
        <v>65.217391304347814</v>
      </c>
      <c r="IW4771" s="1">
        <v>6.29</v>
      </c>
    </row>
    <row r="4772" spans="255:257" x14ac:dyDescent="0.2">
      <c r="IU4772" s="8">
        <v>40913</v>
      </c>
      <c r="IV4772" s="6">
        <v>70.680628272251298</v>
      </c>
      <c r="IW4772" s="1">
        <v>6.17</v>
      </c>
    </row>
    <row r="4773" spans="255:257" x14ac:dyDescent="0.2">
      <c r="IU4773" s="8">
        <v>40914</v>
      </c>
      <c r="IV4773" s="6">
        <v>65.853658536585371</v>
      </c>
      <c r="IW4773" s="1">
        <v>5.96</v>
      </c>
    </row>
    <row r="4774" spans="255:257" x14ac:dyDescent="0.2">
      <c r="IU4774" s="8">
        <v>40917</v>
      </c>
      <c r="IV4774" s="6">
        <v>54.010695187165766</v>
      </c>
      <c r="IW4774" s="1">
        <v>5.8</v>
      </c>
    </row>
    <row r="4775" spans="255:257" x14ac:dyDescent="0.2">
      <c r="IU4775" s="8">
        <v>40918</v>
      </c>
      <c r="IV4775" s="6">
        <v>61.722488038277525</v>
      </c>
      <c r="IW4775" s="1">
        <v>6.08</v>
      </c>
    </row>
    <row r="4776" spans="255:257" x14ac:dyDescent="0.2">
      <c r="IU4776" s="8">
        <v>40919</v>
      </c>
      <c r="IV4776" s="6">
        <v>49.197860962566843</v>
      </c>
      <c r="IW4776" s="1">
        <v>5.93</v>
      </c>
    </row>
    <row r="4777" spans="255:257" x14ac:dyDescent="0.2">
      <c r="IU4777" s="8">
        <v>40920</v>
      </c>
      <c r="IV4777" s="6">
        <v>46.700507614213201</v>
      </c>
      <c r="IW4777" s="1">
        <v>5.82</v>
      </c>
    </row>
    <row r="4778" spans="255:257" x14ac:dyDescent="0.2">
      <c r="IU4778" s="8">
        <v>40921</v>
      </c>
      <c r="IV4778" s="6">
        <v>40.886699507389153</v>
      </c>
      <c r="IW4778" s="1">
        <v>5.67</v>
      </c>
    </row>
    <row r="4779" spans="255:257" x14ac:dyDescent="0.2">
      <c r="IU4779" s="8">
        <v>40925</v>
      </c>
      <c r="IV4779" s="6">
        <v>41.747572815533985</v>
      </c>
      <c r="IW4779" s="1">
        <v>5.75</v>
      </c>
    </row>
    <row r="4780" spans="255:257" x14ac:dyDescent="0.2">
      <c r="IU4780" s="8">
        <v>40926</v>
      </c>
      <c r="IV4780" s="6">
        <v>46.902654867256643</v>
      </c>
      <c r="IW4780" s="1">
        <v>6.03</v>
      </c>
    </row>
    <row r="4781" spans="255:257" x14ac:dyDescent="0.2">
      <c r="IU4781" s="8">
        <v>40927</v>
      </c>
      <c r="IV4781" s="6">
        <v>57.017543859649116</v>
      </c>
      <c r="IW4781" s="1">
        <v>6.27</v>
      </c>
    </row>
    <row r="4782" spans="255:257" x14ac:dyDescent="0.2">
      <c r="IU4782" s="8">
        <v>40928</v>
      </c>
      <c r="IV4782" s="6">
        <v>55.251141552511399</v>
      </c>
      <c r="IW4782" s="1">
        <v>6.31</v>
      </c>
    </row>
    <row r="4783" spans="255:257" x14ac:dyDescent="0.2">
      <c r="IU4783" s="8">
        <v>40931</v>
      </c>
      <c r="IV4783" s="6">
        <v>60.833333333333321</v>
      </c>
      <c r="IW4783" s="1">
        <v>6.56</v>
      </c>
    </row>
    <row r="4784" spans="255:257" x14ac:dyDescent="0.2">
      <c r="IU4784" s="8">
        <v>40932</v>
      </c>
      <c r="IV4784" s="6">
        <v>50.649350649350644</v>
      </c>
      <c r="IW4784" s="1">
        <v>6.36</v>
      </c>
    </row>
    <row r="4785" spans="255:257" x14ac:dyDescent="0.2">
      <c r="IU4785" s="8">
        <v>40933</v>
      </c>
      <c r="IV4785" s="6">
        <v>55.823293172690761</v>
      </c>
      <c r="IW4785" s="1">
        <v>6.58</v>
      </c>
    </row>
    <row r="4786" spans="255:257" x14ac:dyDescent="0.2">
      <c r="IU4786" s="8">
        <v>40934</v>
      </c>
      <c r="IV4786" s="6">
        <v>52.651515151515156</v>
      </c>
      <c r="IW4786" s="1">
        <v>6.31</v>
      </c>
    </row>
    <row r="4787" spans="255:257" x14ac:dyDescent="0.2">
      <c r="IU4787" s="8">
        <v>40935</v>
      </c>
      <c r="IV4787" s="6">
        <v>61.338289962825279</v>
      </c>
      <c r="IW4787" s="1">
        <v>6.57</v>
      </c>
    </row>
    <row r="4788" spans="255:257" x14ac:dyDescent="0.2">
      <c r="IU4788" s="8">
        <v>40938</v>
      </c>
      <c r="IV4788" s="6">
        <v>60.439560439560438</v>
      </c>
      <c r="IW4788" s="1">
        <v>6.37</v>
      </c>
    </row>
    <row r="4789" spans="255:257" x14ac:dyDescent="0.2">
      <c r="IU4789" s="8">
        <v>40939</v>
      </c>
      <c r="IV4789" s="6">
        <v>52.692307692307679</v>
      </c>
      <c r="IW4789" s="1">
        <v>6.22</v>
      </c>
    </row>
    <row r="4790" spans="255:257" x14ac:dyDescent="0.2">
      <c r="IU4790" s="8">
        <v>40940</v>
      </c>
      <c r="IV4790" s="6">
        <v>56.275303643724698</v>
      </c>
      <c r="IW4790" s="1">
        <v>6.24</v>
      </c>
    </row>
    <row r="4791" spans="255:257" x14ac:dyDescent="0.2">
      <c r="IU4791" s="8">
        <v>40941</v>
      </c>
      <c r="IV4791" s="6">
        <v>57.438016528925601</v>
      </c>
      <c r="IW4791" s="1">
        <v>6.18</v>
      </c>
    </row>
    <row r="4792" spans="255:257" x14ac:dyDescent="0.2">
      <c r="IU4792" s="8">
        <v>40942</v>
      </c>
      <c r="IV4792" s="6">
        <v>65.354330708661408</v>
      </c>
      <c r="IW4792" s="1">
        <v>6.45</v>
      </c>
    </row>
    <row r="4793" spans="255:257" x14ac:dyDescent="0.2">
      <c r="IU4793" s="8">
        <v>40945</v>
      </c>
      <c r="IV4793" s="6">
        <v>63.709677419354819</v>
      </c>
      <c r="IW4793" s="1">
        <v>6.43</v>
      </c>
    </row>
    <row r="4794" spans="255:257" x14ac:dyDescent="0.2">
      <c r="IU4794" s="8">
        <v>40946</v>
      </c>
      <c r="IV4794" s="6">
        <v>57.017543859649102</v>
      </c>
      <c r="IW4794" s="1">
        <v>6.35</v>
      </c>
    </row>
    <row r="4795" spans="255:257" x14ac:dyDescent="0.2">
      <c r="IU4795" s="8">
        <v>40947</v>
      </c>
      <c r="IV4795" s="6">
        <v>53.110047846889969</v>
      </c>
      <c r="IW4795" s="1">
        <v>6.4</v>
      </c>
    </row>
    <row r="4796" spans="255:257" x14ac:dyDescent="0.2">
      <c r="IU4796" s="8">
        <v>40948</v>
      </c>
      <c r="IV4796" s="6">
        <v>53.110047846889969</v>
      </c>
      <c r="IW4796" s="1">
        <v>6.44</v>
      </c>
    </row>
    <row r="4797" spans="255:257" x14ac:dyDescent="0.2">
      <c r="IU4797" s="8">
        <v>40949</v>
      </c>
      <c r="IV4797" s="6">
        <v>57.939914163090116</v>
      </c>
      <c r="IW4797" s="1">
        <v>6.93</v>
      </c>
    </row>
    <row r="4798" spans="255:257" x14ac:dyDescent="0.2">
      <c r="IU4798" s="8">
        <v>40952</v>
      </c>
      <c r="IV4798" s="6">
        <v>68.924302788844585</v>
      </c>
      <c r="IW4798" s="1">
        <v>7.31</v>
      </c>
    </row>
    <row r="4799" spans="255:257" x14ac:dyDescent="0.2">
      <c r="IU4799" s="8">
        <v>40953</v>
      </c>
      <c r="IV4799" s="6">
        <v>62.13991769547323</v>
      </c>
      <c r="IW4799" s="1">
        <v>7.17</v>
      </c>
    </row>
    <row r="4800" spans="255:257" x14ac:dyDescent="0.2">
      <c r="IU4800" s="8">
        <v>40954</v>
      </c>
      <c r="IV4800" s="6">
        <v>81.638418079096027</v>
      </c>
      <c r="IW4800" s="1">
        <v>8.5500000000000007</v>
      </c>
    </row>
    <row r="4801" spans="255:257" x14ac:dyDescent="0.2">
      <c r="IU4801" s="8">
        <v>40955</v>
      </c>
      <c r="IV4801" s="6">
        <v>76.900584795321606</v>
      </c>
      <c r="IW4801" s="1">
        <v>8.41</v>
      </c>
    </row>
    <row r="4802" spans="255:257" x14ac:dyDescent="0.2">
      <c r="IU4802" s="8">
        <v>40956</v>
      </c>
      <c r="IV4802" s="6">
        <v>80.923076923076906</v>
      </c>
      <c r="IW4802" s="1">
        <v>8.3800000000000008</v>
      </c>
    </row>
    <row r="4803" spans="255:257" x14ac:dyDescent="0.2">
      <c r="IU4803" s="8">
        <v>40960</v>
      </c>
      <c r="IV4803" s="6">
        <v>85.843373493975889</v>
      </c>
      <c r="IW4803" s="1">
        <v>8.6</v>
      </c>
    </row>
    <row r="4804" spans="255:257" x14ac:dyDescent="0.2">
      <c r="IU4804" s="8">
        <v>40961</v>
      </c>
      <c r="IV4804" s="6">
        <v>81.791907514450855</v>
      </c>
      <c r="IW4804" s="1">
        <v>8.44</v>
      </c>
    </row>
    <row r="4805" spans="255:257" x14ac:dyDescent="0.2">
      <c r="IU4805" s="8">
        <v>40962</v>
      </c>
      <c r="IV4805" s="6">
        <v>83.430232558139537</v>
      </c>
      <c r="IW4805" s="1">
        <v>8.48</v>
      </c>
    </row>
    <row r="4806" spans="255:257" x14ac:dyDescent="0.2">
      <c r="IU4806" s="8">
        <v>40963</v>
      </c>
      <c r="IV4806" s="6">
        <v>82.01892744479494</v>
      </c>
      <c r="IW4806" s="1">
        <v>8.48</v>
      </c>
    </row>
    <row r="4807" spans="255:257" x14ac:dyDescent="0.2">
      <c r="IU4807" s="8">
        <v>40966</v>
      </c>
      <c r="IV4807" s="6">
        <v>70.27027027027026</v>
      </c>
      <c r="IW4807" s="1">
        <v>7.93</v>
      </c>
    </row>
    <row r="4808" spans="255:257" x14ac:dyDescent="0.2">
      <c r="IU4808" s="8">
        <v>40967</v>
      </c>
      <c r="IV4808" s="6">
        <v>72.432432432432421</v>
      </c>
      <c r="IW4808" s="1">
        <v>8.01</v>
      </c>
    </row>
    <row r="4809" spans="255:257" x14ac:dyDescent="0.2">
      <c r="IU4809" s="8">
        <v>40968</v>
      </c>
      <c r="IV4809" s="6">
        <v>69.76127320954906</v>
      </c>
      <c r="IW4809" s="1">
        <v>7.89</v>
      </c>
    </row>
    <row r="4810" spans="255:257" x14ac:dyDescent="0.2">
      <c r="IU4810" s="8">
        <v>40969</v>
      </c>
      <c r="IV4810" s="6">
        <v>70.618556701030911</v>
      </c>
      <c r="IW4810" s="1">
        <v>8.0399999999999991</v>
      </c>
    </row>
    <row r="4811" spans="255:257" x14ac:dyDescent="0.2">
      <c r="IU4811" s="8">
        <v>40970</v>
      </c>
      <c r="IV4811" s="6">
        <v>60.975609756097576</v>
      </c>
      <c r="IW4811" s="1">
        <v>7.74</v>
      </c>
    </row>
    <row r="4812" spans="255:257" x14ac:dyDescent="0.2">
      <c r="IU4812" s="8">
        <v>40973</v>
      </c>
      <c r="IV4812" s="6">
        <v>54.04624277456648</v>
      </c>
      <c r="IW4812" s="1">
        <v>7.59</v>
      </c>
    </row>
    <row r="4813" spans="255:257" x14ac:dyDescent="0.2">
      <c r="IU4813" s="8">
        <v>40974</v>
      </c>
      <c r="IV4813" s="6">
        <v>52.974504249291783</v>
      </c>
      <c r="IW4813" s="1">
        <v>7.38</v>
      </c>
    </row>
    <row r="4814" spans="255:257" x14ac:dyDescent="0.2">
      <c r="IU4814" s="8">
        <v>40975</v>
      </c>
      <c r="IV4814" s="6">
        <v>29.957805907172968</v>
      </c>
      <c r="IW4814" s="1">
        <v>7.6</v>
      </c>
    </row>
    <row r="4815" spans="255:257" x14ac:dyDescent="0.2">
      <c r="IU4815" s="8">
        <v>40976</v>
      </c>
      <c r="IV4815" s="6">
        <v>32.142857142857139</v>
      </c>
      <c r="IW4815" s="1">
        <v>7.61</v>
      </c>
    </row>
    <row r="4816" spans="255:257" x14ac:dyDescent="0.2">
      <c r="IU4816" s="8">
        <v>40977</v>
      </c>
      <c r="IV4816" s="6">
        <v>33.482142857142819</v>
      </c>
      <c r="IW4816" s="1">
        <v>7.64</v>
      </c>
    </row>
    <row r="4817" spans="255:257" x14ac:dyDescent="0.2">
      <c r="IU4817" s="8">
        <v>40980</v>
      </c>
      <c r="IV4817" s="6">
        <v>24.423963133640569</v>
      </c>
      <c r="IW4817" s="1">
        <v>7.49</v>
      </c>
    </row>
    <row r="4818" spans="255:257" x14ac:dyDescent="0.2">
      <c r="IU4818" s="8">
        <v>40981</v>
      </c>
      <c r="IV4818" s="6">
        <v>53.894080996884746</v>
      </c>
      <c r="IW4818" s="1">
        <v>8.69</v>
      </c>
    </row>
    <row r="4819" spans="255:257" x14ac:dyDescent="0.2">
      <c r="IU4819" s="8">
        <v>40982</v>
      </c>
      <c r="IV4819" s="6">
        <v>52.160493827160487</v>
      </c>
      <c r="IW4819" s="1">
        <v>8.6199999999999992</v>
      </c>
    </row>
    <row r="4820" spans="255:257" x14ac:dyDescent="0.2">
      <c r="IU4820" s="8">
        <v>40983</v>
      </c>
      <c r="IV4820" s="6">
        <v>51.999999999999993</v>
      </c>
      <c r="IW4820" s="1">
        <v>8.61</v>
      </c>
    </row>
    <row r="4821" spans="255:257" x14ac:dyDescent="0.2">
      <c r="IU4821" s="8">
        <v>40984</v>
      </c>
      <c r="IV4821" s="6">
        <v>65.172413793103459</v>
      </c>
      <c r="IW4821" s="1">
        <v>8.81</v>
      </c>
    </row>
    <row r="4822" spans="255:257" x14ac:dyDescent="0.2">
      <c r="IU4822" s="8">
        <v>40987</v>
      </c>
      <c r="IV4822" s="6">
        <v>65.64625850340137</v>
      </c>
      <c r="IW4822" s="1">
        <v>8.93</v>
      </c>
    </row>
    <row r="4823" spans="255:257" x14ac:dyDescent="0.2">
      <c r="IU4823" s="8">
        <v>40988</v>
      </c>
      <c r="IV4823" s="6">
        <v>61.858974358974393</v>
      </c>
      <c r="IW4823" s="1">
        <v>8.6300000000000008</v>
      </c>
    </row>
    <row r="4824" spans="255:257" x14ac:dyDescent="0.2">
      <c r="IU4824" s="8">
        <v>40989</v>
      </c>
      <c r="IV4824" s="6">
        <v>60.983606557377087</v>
      </c>
      <c r="IW4824" s="1">
        <v>8.7100000000000009</v>
      </c>
    </row>
    <row r="4825" spans="255:257" x14ac:dyDescent="0.2">
      <c r="IU4825" s="8">
        <v>40990</v>
      </c>
      <c r="IV4825" s="6">
        <v>68.661971830985934</v>
      </c>
      <c r="IW4825" s="1">
        <v>8.8000000000000007</v>
      </c>
    </row>
    <row r="4826" spans="255:257" x14ac:dyDescent="0.2">
      <c r="IU4826" s="8">
        <v>40991</v>
      </c>
      <c r="IV4826" s="6">
        <v>77.7777777777778</v>
      </c>
      <c r="IW4826" s="1">
        <v>9.44</v>
      </c>
    </row>
    <row r="4827" spans="255:257" x14ac:dyDescent="0.2">
      <c r="IU4827" s="8">
        <v>40994</v>
      </c>
      <c r="IV4827" s="6">
        <v>83.333333333333371</v>
      </c>
      <c r="IW4827" s="1">
        <v>9.5</v>
      </c>
    </row>
    <row r="4828" spans="255:257" x14ac:dyDescent="0.2">
      <c r="IU4828" s="8">
        <v>40995</v>
      </c>
      <c r="IV4828" s="6">
        <v>82.094594594594639</v>
      </c>
      <c r="IW4828" s="1">
        <v>9.5</v>
      </c>
    </row>
    <row r="4829" spans="255:257" x14ac:dyDescent="0.2">
      <c r="IU4829" s="8">
        <v>40996</v>
      </c>
      <c r="IV4829" s="6">
        <v>83.437500000000028</v>
      </c>
      <c r="IW4829" s="1">
        <v>9.75</v>
      </c>
    </row>
    <row r="4830" spans="255:257" x14ac:dyDescent="0.2">
      <c r="IU4830" s="8">
        <v>40997</v>
      </c>
      <c r="IV4830" s="6">
        <v>78.338278931750779</v>
      </c>
      <c r="IW4830" s="1">
        <v>9.5500000000000007</v>
      </c>
    </row>
    <row r="4831" spans="255:257" x14ac:dyDescent="0.2">
      <c r="IU4831" s="8">
        <v>40998</v>
      </c>
      <c r="IV4831" s="6">
        <v>79.518072289156621</v>
      </c>
      <c r="IW4831" s="1">
        <v>9.4499999999999993</v>
      </c>
    </row>
    <row r="4832" spans="255:257" x14ac:dyDescent="0.2">
      <c r="IU4832" s="8">
        <v>41001</v>
      </c>
      <c r="IV4832" s="6">
        <v>75.539568345323744</v>
      </c>
      <c r="IW4832" s="1">
        <v>10.11</v>
      </c>
    </row>
    <row r="4833" spans="255:257" x14ac:dyDescent="0.2">
      <c r="IU4833" s="8">
        <v>41002</v>
      </c>
      <c r="IV4833" s="6">
        <v>69.306930693069305</v>
      </c>
      <c r="IW4833" s="1">
        <v>9.7899999999999991</v>
      </c>
    </row>
    <row r="4834" spans="255:257" x14ac:dyDescent="0.2">
      <c r="IU4834" s="8">
        <v>41003</v>
      </c>
      <c r="IV4834" s="6">
        <v>62.686567164179131</v>
      </c>
      <c r="IW4834" s="1">
        <v>9.4600000000000009</v>
      </c>
    </row>
    <row r="4835" spans="255:257" x14ac:dyDescent="0.2">
      <c r="IU4835" s="8">
        <v>41004</v>
      </c>
      <c r="IV4835" s="6">
        <v>56.047197640118007</v>
      </c>
      <c r="IW4835" s="1">
        <v>9.2200000000000006</v>
      </c>
    </row>
    <row r="4836" spans="255:257" x14ac:dyDescent="0.2">
      <c r="IU4836" s="8">
        <v>41008</v>
      </c>
      <c r="IV4836" s="6">
        <v>50.2824858757062</v>
      </c>
      <c r="IW4836" s="1">
        <v>8.9499999999999993</v>
      </c>
    </row>
    <row r="4837" spans="255:257" x14ac:dyDescent="0.2">
      <c r="IU4837" s="8">
        <v>41009</v>
      </c>
      <c r="IV4837" s="6">
        <v>54.938271604938251</v>
      </c>
      <c r="IW4837" s="1">
        <v>8.9499999999999993</v>
      </c>
    </row>
    <row r="4838" spans="255:257" x14ac:dyDescent="0.2">
      <c r="IU4838" s="8">
        <v>41010</v>
      </c>
      <c r="IV4838" s="6">
        <v>51.987767584097845</v>
      </c>
      <c r="IW4838" s="1">
        <v>8.84</v>
      </c>
    </row>
    <row r="4839" spans="255:257" x14ac:dyDescent="0.2">
      <c r="IU4839" s="8">
        <v>41011</v>
      </c>
      <c r="IV4839" s="6">
        <v>53.412462908011847</v>
      </c>
      <c r="IW4839" s="1">
        <v>9.0299999999999994</v>
      </c>
    </row>
    <row r="4840" spans="255:257" x14ac:dyDescent="0.2">
      <c r="IU4840" s="8">
        <v>41012</v>
      </c>
      <c r="IV4840" s="6">
        <v>37.060702875399379</v>
      </c>
      <c r="IW4840" s="1">
        <v>8.6300000000000008</v>
      </c>
    </row>
    <row r="4841" spans="255:257" x14ac:dyDescent="0.2">
      <c r="IU4841" s="8">
        <v>41015</v>
      </c>
      <c r="IV4841" s="6">
        <v>40.121580547112451</v>
      </c>
      <c r="IW4841" s="1">
        <v>8.85</v>
      </c>
    </row>
    <row r="4842" spans="255:257" x14ac:dyDescent="0.2">
      <c r="IU4842" s="8">
        <v>41016</v>
      </c>
      <c r="IV4842" s="6">
        <v>40.483383685800582</v>
      </c>
      <c r="IW4842" s="1">
        <v>8.8699999999999992</v>
      </c>
    </row>
    <row r="4843" spans="255:257" x14ac:dyDescent="0.2">
      <c r="IU4843" s="8">
        <v>41017</v>
      </c>
      <c r="IV4843" s="6">
        <v>34.384858044164019</v>
      </c>
      <c r="IW4843" s="1">
        <v>8.76</v>
      </c>
    </row>
    <row r="4844" spans="255:257" x14ac:dyDescent="0.2">
      <c r="IU4844" s="8">
        <v>41018</v>
      </c>
      <c r="IV4844" s="6">
        <v>36.454849498327732</v>
      </c>
      <c r="IW4844" s="1">
        <v>8.74</v>
      </c>
    </row>
    <row r="4845" spans="255:257" x14ac:dyDescent="0.2">
      <c r="IU4845" s="8">
        <v>41019</v>
      </c>
      <c r="IV4845" s="6">
        <v>37.328767123287669</v>
      </c>
      <c r="IW4845" s="1">
        <v>8.7100000000000009</v>
      </c>
    </row>
    <row r="4846" spans="255:257" x14ac:dyDescent="0.2">
      <c r="IU4846" s="8">
        <v>41022</v>
      </c>
      <c r="IV4846" s="6">
        <v>18.220338983050794</v>
      </c>
      <c r="IW4846" s="1">
        <v>8.61</v>
      </c>
    </row>
    <row r="4847" spans="255:257" x14ac:dyDescent="0.2">
      <c r="IU4847" s="8">
        <v>41023</v>
      </c>
      <c r="IV4847" s="6">
        <v>28.761061946902643</v>
      </c>
      <c r="IW4847" s="1">
        <v>8.83</v>
      </c>
    </row>
    <row r="4848" spans="255:257" x14ac:dyDescent="0.2">
      <c r="IU4848" s="8">
        <v>41024</v>
      </c>
      <c r="IV4848" s="6">
        <v>44.827586206896541</v>
      </c>
      <c r="IW4848" s="1">
        <v>9.2200000000000006</v>
      </c>
    </row>
    <row r="4849" spans="255:257" x14ac:dyDescent="0.2">
      <c r="IU4849" s="8">
        <v>41025</v>
      </c>
      <c r="IV4849" s="6">
        <v>54.185022026431717</v>
      </c>
      <c r="IW4849" s="1">
        <v>9.41</v>
      </c>
    </row>
    <row r="4850" spans="255:257" x14ac:dyDescent="0.2">
      <c r="IU4850" s="8">
        <v>41026</v>
      </c>
      <c r="IV4850" s="6">
        <v>61.881188118811913</v>
      </c>
      <c r="IW4850" s="1">
        <v>9.43</v>
      </c>
    </row>
    <row r="4851" spans="255:257" x14ac:dyDescent="0.2">
      <c r="IU4851" s="8">
        <v>41029</v>
      </c>
      <c r="IV4851" s="6">
        <v>52.521008403361371</v>
      </c>
      <c r="IW4851" s="1">
        <v>9.07</v>
      </c>
    </row>
    <row r="4852" spans="255:257" x14ac:dyDescent="0.2">
      <c r="IU4852" s="8">
        <v>41030</v>
      </c>
      <c r="IV4852" s="6">
        <v>60.465116279069797</v>
      </c>
      <c r="IW4852" s="1">
        <v>9.3800000000000008</v>
      </c>
    </row>
    <row r="4853" spans="255:257" x14ac:dyDescent="0.2">
      <c r="IU4853" s="8">
        <v>41031</v>
      </c>
      <c r="IV4853" s="6">
        <v>53.725490196078454</v>
      </c>
      <c r="IW4853" s="1">
        <v>9.2200000000000006</v>
      </c>
    </row>
    <row r="4854" spans="255:257" x14ac:dyDescent="0.2">
      <c r="IU4854" s="8">
        <v>41032</v>
      </c>
      <c r="IV4854" s="6">
        <v>50</v>
      </c>
      <c r="IW4854" s="1">
        <v>8.6300000000000008</v>
      </c>
    </row>
    <row r="4855" spans="255:257" x14ac:dyDescent="0.2">
      <c r="IU4855" s="8">
        <v>41033</v>
      </c>
      <c r="IV4855" s="6">
        <v>40.069686411149817</v>
      </c>
      <c r="IW4855" s="1">
        <v>8.2799999999999994</v>
      </c>
    </row>
    <row r="4856" spans="255:257" x14ac:dyDescent="0.2">
      <c r="IU4856" s="8">
        <v>41036</v>
      </c>
      <c r="IV4856" s="6">
        <v>41.49659863945579</v>
      </c>
      <c r="IW4856" s="1">
        <v>8.3699999999999992</v>
      </c>
    </row>
    <row r="4857" spans="255:257" x14ac:dyDescent="0.2">
      <c r="IU4857" s="8">
        <v>41037</v>
      </c>
      <c r="IV4857" s="6">
        <v>40.397350993377493</v>
      </c>
      <c r="IW4857" s="1">
        <v>8.18</v>
      </c>
    </row>
    <row r="4858" spans="255:257" x14ac:dyDescent="0.2">
      <c r="IU4858" s="8">
        <v>41038</v>
      </c>
      <c r="IV4858" s="6">
        <v>40.000000000000007</v>
      </c>
      <c r="IW4858" s="1">
        <v>8.1300000000000008</v>
      </c>
    </row>
    <row r="4859" spans="255:257" x14ac:dyDescent="0.2">
      <c r="IU4859" s="8">
        <v>41039</v>
      </c>
      <c r="IV4859" s="6">
        <v>41.558441558441544</v>
      </c>
      <c r="IW4859" s="1">
        <v>8.19</v>
      </c>
    </row>
    <row r="4860" spans="255:257" x14ac:dyDescent="0.2">
      <c r="IU4860" s="8">
        <v>41040</v>
      </c>
      <c r="IV4860" s="6">
        <v>43.143812709030101</v>
      </c>
      <c r="IW4860" s="1">
        <v>8.1999999999999993</v>
      </c>
    </row>
    <row r="4861" spans="255:257" x14ac:dyDescent="0.2">
      <c r="IU4861" s="8">
        <v>41043</v>
      </c>
      <c r="IV4861" s="6">
        <v>35.313531353135303</v>
      </c>
      <c r="IW4861" s="1">
        <v>7.94</v>
      </c>
    </row>
    <row r="4862" spans="255:257" x14ac:dyDescent="0.2">
      <c r="IU4862" s="8">
        <v>41044</v>
      </c>
      <c r="IV4862" s="6">
        <v>26.86567164179101</v>
      </c>
      <c r="IW4862" s="1">
        <v>7.98</v>
      </c>
    </row>
    <row r="4863" spans="255:257" x14ac:dyDescent="0.2">
      <c r="IU4863" s="8">
        <v>41045</v>
      </c>
      <c r="IV4863" s="6">
        <v>19.064748201438817</v>
      </c>
      <c r="IW4863" s="1">
        <v>7.69</v>
      </c>
    </row>
    <row r="4864" spans="255:257" x14ac:dyDescent="0.2">
      <c r="IU4864" s="8">
        <v>41046</v>
      </c>
      <c r="IV4864" s="6">
        <v>17.957746478873219</v>
      </c>
      <c r="IW4864" s="1">
        <v>7.61</v>
      </c>
    </row>
    <row r="4865" spans="255:257" x14ac:dyDescent="0.2">
      <c r="IU4865" s="8">
        <v>41047</v>
      </c>
      <c r="IV4865" s="6">
        <v>24.809160305343482</v>
      </c>
      <c r="IW4865" s="1">
        <v>7.75</v>
      </c>
    </row>
    <row r="4866" spans="255:257" x14ac:dyDescent="0.2">
      <c r="IU4866" s="8">
        <v>41050</v>
      </c>
      <c r="IV4866" s="6">
        <v>26.492537313432763</v>
      </c>
      <c r="IW4866" s="1">
        <v>8.1199999999999992</v>
      </c>
    </row>
    <row r="4867" spans="255:257" x14ac:dyDescent="0.2">
      <c r="IU4867" s="8">
        <v>41051</v>
      </c>
      <c r="IV4867" s="6">
        <v>26.492537313432777</v>
      </c>
      <c r="IW4867" s="1">
        <v>7.96</v>
      </c>
    </row>
    <row r="4868" spans="255:257" x14ac:dyDescent="0.2">
      <c r="IU4868" s="8">
        <v>41052</v>
      </c>
      <c r="IV4868" s="6">
        <v>42.259414225941384</v>
      </c>
      <c r="IW4868" s="1">
        <v>8.26</v>
      </c>
    </row>
    <row r="4869" spans="255:257" x14ac:dyDescent="0.2">
      <c r="IU4869" s="8">
        <v>41053</v>
      </c>
      <c r="IV4869" s="6">
        <v>45.291479820627814</v>
      </c>
      <c r="IW4869" s="1">
        <v>8.07</v>
      </c>
    </row>
    <row r="4870" spans="255:257" x14ac:dyDescent="0.2">
      <c r="IU4870" s="8">
        <v>41054</v>
      </c>
      <c r="IV4870" s="6">
        <v>42.396313364055274</v>
      </c>
      <c r="IW4870" s="1">
        <v>8.0399999999999991</v>
      </c>
    </row>
    <row r="4871" spans="255:257" x14ac:dyDescent="0.2">
      <c r="IU4871" s="8">
        <v>41058</v>
      </c>
      <c r="IV4871" s="6">
        <v>65.131578947368439</v>
      </c>
      <c r="IW4871" s="1">
        <v>9.1</v>
      </c>
    </row>
    <row r="4872" spans="255:257" x14ac:dyDescent="0.2">
      <c r="IU4872" s="8">
        <v>41059</v>
      </c>
      <c r="IV4872" s="6">
        <v>56.090651558073652</v>
      </c>
      <c r="IW4872" s="1">
        <v>8.56</v>
      </c>
    </row>
    <row r="4873" spans="255:257" x14ac:dyDescent="0.2">
      <c r="IU4873" s="8">
        <v>41060</v>
      </c>
      <c r="IV4873" s="6">
        <v>54.857142857142861</v>
      </c>
      <c r="IW4873" s="1">
        <v>8.5299999999999994</v>
      </c>
    </row>
    <row r="4874" spans="255:257" x14ac:dyDescent="0.2">
      <c r="IU4874" s="8">
        <v>41061</v>
      </c>
      <c r="IV4874" s="6">
        <v>45.153664302600482</v>
      </c>
      <c r="IW4874" s="1">
        <v>7.79</v>
      </c>
    </row>
    <row r="4875" spans="255:257" x14ac:dyDescent="0.2">
      <c r="IU4875" s="8">
        <v>41064</v>
      </c>
      <c r="IV4875" s="6">
        <v>46.58536585365853</v>
      </c>
      <c r="IW4875" s="1">
        <v>7.66</v>
      </c>
    </row>
    <row r="4876" spans="255:257" x14ac:dyDescent="0.2">
      <c r="IU4876" s="8">
        <v>41065</v>
      </c>
      <c r="IV4876" s="6">
        <v>48.470588235294109</v>
      </c>
      <c r="IW4876" s="1">
        <v>7.85</v>
      </c>
    </row>
    <row r="4877" spans="255:257" x14ac:dyDescent="0.2">
      <c r="IU4877" s="8">
        <v>41066</v>
      </c>
      <c r="IV4877" s="6">
        <v>56.719817767653744</v>
      </c>
      <c r="IW4877" s="1">
        <v>8.2799999999999994</v>
      </c>
    </row>
    <row r="4878" spans="255:257" x14ac:dyDescent="0.2">
      <c r="IU4878" s="8">
        <v>41067</v>
      </c>
      <c r="IV4878" s="6">
        <v>56.719817767653744</v>
      </c>
      <c r="IW4878" s="1">
        <v>8.1999999999999993</v>
      </c>
    </row>
    <row r="4879" spans="255:257" x14ac:dyDescent="0.2">
      <c r="IU4879" s="8">
        <v>41068</v>
      </c>
      <c r="IV4879" s="6">
        <v>55.607476635514026</v>
      </c>
      <c r="IW4879" s="1">
        <v>8.23</v>
      </c>
    </row>
    <row r="4880" spans="255:257" x14ac:dyDescent="0.2">
      <c r="IU4880" s="8">
        <v>41071</v>
      </c>
      <c r="IV4880" s="6">
        <v>49.87593052109181</v>
      </c>
      <c r="IW4880" s="1">
        <v>8.11</v>
      </c>
    </row>
    <row r="4881" spans="255:257" x14ac:dyDescent="0.2">
      <c r="IU4881" s="8">
        <v>41072</v>
      </c>
      <c r="IV4881" s="6">
        <v>53.846153846153832</v>
      </c>
      <c r="IW4881" s="1">
        <v>8.27</v>
      </c>
    </row>
    <row r="4882" spans="255:257" x14ac:dyDescent="0.2">
      <c r="IU4882" s="8">
        <v>41073</v>
      </c>
      <c r="IV4882" s="6">
        <v>44.736842105263165</v>
      </c>
      <c r="IW4882" s="1">
        <v>7.82</v>
      </c>
    </row>
    <row r="4883" spans="255:257" x14ac:dyDescent="0.2">
      <c r="IU4883" s="8">
        <v>41074</v>
      </c>
      <c r="IV4883" s="6">
        <v>51.376146788990823</v>
      </c>
      <c r="IW4883" s="1">
        <v>8.19</v>
      </c>
    </row>
    <row r="4884" spans="255:257" x14ac:dyDescent="0.2">
      <c r="IU4884" s="8">
        <v>41075</v>
      </c>
      <c r="IV4884" s="6">
        <v>54.46623093681918</v>
      </c>
      <c r="IW4884" s="1">
        <v>8.4499999999999993</v>
      </c>
    </row>
    <row r="4885" spans="255:257" x14ac:dyDescent="0.2">
      <c r="IU4885" s="8">
        <v>41078</v>
      </c>
      <c r="IV4885" s="6">
        <v>37.402597402597415</v>
      </c>
      <c r="IW4885" s="1">
        <v>8.1300000000000008</v>
      </c>
    </row>
    <row r="4886" spans="255:257" x14ac:dyDescent="0.2">
      <c r="IU4886" s="8">
        <v>41079</v>
      </c>
      <c r="IV4886" s="6">
        <v>48.05555555555555</v>
      </c>
      <c r="IW4886" s="1">
        <v>8.42</v>
      </c>
    </row>
    <row r="4887" spans="255:257" x14ac:dyDescent="0.2">
      <c r="IU4887" s="8">
        <v>41080</v>
      </c>
      <c r="IV4887" s="6">
        <v>45.76719576719578</v>
      </c>
      <c r="IW4887" s="1">
        <v>8.2100000000000009</v>
      </c>
    </row>
    <row r="4888" spans="255:257" x14ac:dyDescent="0.2">
      <c r="IU4888" s="8">
        <v>41081</v>
      </c>
      <c r="IV4888" s="6">
        <v>44.473007712082264</v>
      </c>
      <c r="IW4888" s="1">
        <v>7.36</v>
      </c>
    </row>
    <row r="4889" spans="255:257" x14ac:dyDescent="0.2">
      <c r="IU4889" s="8">
        <v>41082</v>
      </c>
      <c r="IV4889" s="6">
        <v>49.876543209876544</v>
      </c>
      <c r="IW4889" s="1">
        <v>7.65</v>
      </c>
    </row>
    <row r="4890" spans="255:257" x14ac:dyDescent="0.2">
      <c r="IU4890" s="8">
        <v>41085</v>
      </c>
      <c r="IV4890" s="6">
        <v>43.160377358490557</v>
      </c>
      <c r="IW4890" s="1">
        <v>7.27</v>
      </c>
    </row>
    <row r="4891" spans="255:257" x14ac:dyDescent="0.2">
      <c r="IU4891" s="8">
        <v>41086</v>
      </c>
      <c r="IV4891" s="6">
        <v>43.69158878504674</v>
      </c>
      <c r="IW4891" s="1">
        <v>7.74</v>
      </c>
    </row>
    <row r="4892" spans="255:257" x14ac:dyDescent="0.2">
      <c r="IU4892" s="8">
        <v>41087</v>
      </c>
      <c r="IV4892" s="6">
        <v>47.991071428571431</v>
      </c>
      <c r="IW4892" s="1">
        <v>8.02</v>
      </c>
    </row>
    <row r="4893" spans="255:257" x14ac:dyDescent="0.2">
      <c r="IU4893" s="8">
        <v>41088</v>
      </c>
      <c r="IV4893" s="6">
        <v>51.255230125523006</v>
      </c>
      <c r="IW4893" s="1">
        <v>8.35</v>
      </c>
    </row>
    <row r="4894" spans="255:257" x14ac:dyDescent="0.2">
      <c r="IU4894" s="8">
        <v>41089</v>
      </c>
      <c r="IV4894" s="6">
        <v>55.263157894736864</v>
      </c>
      <c r="IW4894" s="1">
        <v>8.6300000000000008</v>
      </c>
    </row>
    <row r="4895" spans="255:257" x14ac:dyDescent="0.2">
      <c r="IU4895" s="8">
        <v>41092</v>
      </c>
      <c r="IV4895" s="6">
        <v>56.410256410256423</v>
      </c>
      <c r="IW4895" s="1">
        <v>8.92</v>
      </c>
    </row>
    <row r="4896" spans="255:257" x14ac:dyDescent="0.2">
      <c r="IU4896" s="8">
        <v>41093</v>
      </c>
      <c r="IV4896" s="6">
        <v>65.354330708661422</v>
      </c>
      <c r="IW4896" s="1">
        <v>9.3800000000000008</v>
      </c>
    </row>
    <row r="4897" spans="255:257" x14ac:dyDescent="0.2">
      <c r="IU4897" s="8">
        <v>41095</v>
      </c>
      <c r="IV4897" s="6">
        <v>57.059961315280475</v>
      </c>
      <c r="IW4897" s="1">
        <v>8.92</v>
      </c>
    </row>
    <row r="4898" spans="255:257" x14ac:dyDescent="0.2">
      <c r="IU4898" s="8">
        <v>41096</v>
      </c>
      <c r="IV4898" s="6">
        <v>50.946969696969703</v>
      </c>
      <c r="IW4898" s="1">
        <v>8.5500000000000007</v>
      </c>
    </row>
    <row r="4899" spans="255:257" x14ac:dyDescent="0.2">
      <c r="IU4899" s="8">
        <v>41099</v>
      </c>
      <c r="IV4899" s="6">
        <v>53.585657370517922</v>
      </c>
      <c r="IW4899" s="1">
        <v>8.49</v>
      </c>
    </row>
    <row r="4900" spans="255:257" x14ac:dyDescent="0.2">
      <c r="IU4900" s="8">
        <v>41100</v>
      </c>
      <c r="IV4900" s="6">
        <v>47.524752475247531</v>
      </c>
      <c r="IW4900" s="1">
        <v>8.17</v>
      </c>
    </row>
    <row r="4901" spans="255:257" x14ac:dyDescent="0.2">
      <c r="IU4901" s="8">
        <v>41101</v>
      </c>
      <c r="IV4901" s="6">
        <v>50.204081632653057</v>
      </c>
      <c r="IW4901" s="1">
        <v>8.23</v>
      </c>
    </row>
    <row r="4902" spans="255:257" x14ac:dyDescent="0.2">
      <c r="IU4902" s="8">
        <v>41102</v>
      </c>
      <c r="IV4902" s="6">
        <v>61.501210653753013</v>
      </c>
      <c r="IW4902" s="1">
        <v>8.31</v>
      </c>
    </row>
    <row r="4903" spans="255:257" x14ac:dyDescent="0.2">
      <c r="IU4903" s="8">
        <v>41103</v>
      </c>
      <c r="IV4903" s="6">
        <v>60.349127182044882</v>
      </c>
      <c r="IW4903" s="1">
        <v>8.48</v>
      </c>
    </row>
    <row r="4904" spans="255:257" x14ac:dyDescent="0.2">
      <c r="IU4904" s="8">
        <v>41106</v>
      </c>
      <c r="IV4904" s="6">
        <v>62.532299741602067</v>
      </c>
      <c r="IW4904" s="1">
        <v>8.24</v>
      </c>
    </row>
    <row r="4905" spans="255:257" x14ac:dyDescent="0.2">
      <c r="IU4905" s="8">
        <v>41107</v>
      </c>
      <c r="IV4905" s="6">
        <v>59.944751381215468</v>
      </c>
      <c r="IW4905" s="1">
        <v>8.4600000000000009</v>
      </c>
    </row>
    <row r="4906" spans="255:257" x14ac:dyDescent="0.2">
      <c r="IU4906" s="8">
        <v>41108</v>
      </c>
      <c r="IV4906" s="6">
        <v>53.089887640449447</v>
      </c>
      <c r="IW4906" s="1">
        <v>8.24</v>
      </c>
    </row>
    <row r="4907" spans="255:257" x14ac:dyDescent="0.2">
      <c r="IU4907" s="8">
        <v>41109</v>
      </c>
      <c r="IV4907" s="6">
        <v>47.706422018348619</v>
      </c>
      <c r="IW4907" s="1">
        <v>8.1999999999999993</v>
      </c>
    </row>
    <row r="4908" spans="255:257" x14ac:dyDescent="0.2">
      <c r="IU4908" s="8">
        <v>41110</v>
      </c>
      <c r="IV4908" s="6">
        <v>46.056782334384863</v>
      </c>
      <c r="IW4908" s="1">
        <v>8.3800000000000008</v>
      </c>
    </row>
    <row r="4909" spans="255:257" x14ac:dyDescent="0.2">
      <c r="IU4909" s="8">
        <v>41113</v>
      </c>
      <c r="IV4909" s="6">
        <v>32.681564245810094</v>
      </c>
      <c r="IW4909" s="1">
        <v>7.68</v>
      </c>
    </row>
    <row r="4910" spans="255:257" x14ac:dyDescent="0.2">
      <c r="IU4910" s="8">
        <v>41114</v>
      </c>
      <c r="IV4910" s="6">
        <v>20.520231213872862</v>
      </c>
      <c r="IW4910" s="1">
        <v>7.34</v>
      </c>
    </row>
    <row r="4911" spans="255:257" x14ac:dyDescent="0.2">
      <c r="IU4911" s="8">
        <v>41115</v>
      </c>
      <c r="IV4911" s="6">
        <v>21.846153846153896</v>
      </c>
      <c r="IW4911" s="1">
        <v>7.09</v>
      </c>
    </row>
    <row r="4912" spans="255:257" x14ac:dyDescent="0.2">
      <c r="IU4912" s="8">
        <v>41116</v>
      </c>
      <c r="IV4912" s="6">
        <v>28.852459016393468</v>
      </c>
      <c r="IW4912" s="1">
        <v>7.26</v>
      </c>
    </row>
    <row r="4913" spans="255:257" x14ac:dyDescent="0.2">
      <c r="IU4913" s="8">
        <v>41117</v>
      </c>
      <c r="IV4913" s="6">
        <v>31.493506493506516</v>
      </c>
      <c r="IW4913" s="1">
        <v>7.35</v>
      </c>
    </row>
    <row r="4914" spans="255:257" x14ac:dyDescent="0.2">
      <c r="IU4914" s="8">
        <v>41120</v>
      </c>
      <c r="IV4914" s="6">
        <v>37.192982456140385</v>
      </c>
      <c r="IW4914" s="1">
        <v>7.44</v>
      </c>
    </row>
    <row r="4915" spans="255:257" x14ac:dyDescent="0.2">
      <c r="IU4915" s="8">
        <v>41121</v>
      </c>
      <c r="IV4915" s="6">
        <v>34.48275862068968</v>
      </c>
      <c r="IW4915" s="1">
        <v>7.33</v>
      </c>
    </row>
    <row r="4916" spans="255:257" x14ac:dyDescent="0.2">
      <c r="IU4916" s="8">
        <v>41122</v>
      </c>
      <c r="IV4916" s="6">
        <v>32.862190812720868</v>
      </c>
      <c r="IW4916" s="1">
        <v>7.34</v>
      </c>
    </row>
    <row r="4917" spans="255:257" x14ac:dyDescent="0.2">
      <c r="IU4917" s="8">
        <v>41123</v>
      </c>
      <c r="IV4917" s="6">
        <v>26.027397260274014</v>
      </c>
      <c r="IW4917" s="1">
        <v>7.08</v>
      </c>
    </row>
    <row r="4918" spans="255:257" x14ac:dyDescent="0.2">
      <c r="IU4918" s="8">
        <v>41124</v>
      </c>
      <c r="IV4918" s="6">
        <v>43.859649122807035</v>
      </c>
      <c r="IW4918" s="1">
        <v>7.82</v>
      </c>
    </row>
    <row r="4919" spans="255:257" x14ac:dyDescent="0.2">
      <c r="IU4919" s="8">
        <v>41127</v>
      </c>
      <c r="IV4919" s="6">
        <v>41.993957703927492</v>
      </c>
      <c r="IW4919" s="1">
        <v>7.93</v>
      </c>
    </row>
    <row r="4920" spans="255:257" x14ac:dyDescent="0.2">
      <c r="IU4920" s="8">
        <v>41128</v>
      </c>
      <c r="IV4920" s="6">
        <v>46.708463949843249</v>
      </c>
      <c r="IW4920" s="1">
        <v>8.0299999999999994</v>
      </c>
    </row>
    <row r="4921" spans="255:257" x14ac:dyDescent="0.2">
      <c r="IU4921" s="8">
        <v>41129</v>
      </c>
      <c r="IV4921" s="6">
        <v>40.821917808219197</v>
      </c>
      <c r="IW4921" s="1">
        <v>7.53</v>
      </c>
    </row>
    <row r="4922" spans="255:257" x14ac:dyDescent="0.2">
      <c r="IU4922" s="8">
        <v>41130</v>
      </c>
      <c r="IV4922" s="6">
        <v>39.495798319327712</v>
      </c>
      <c r="IW4922" s="1">
        <v>7.63</v>
      </c>
    </row>
    <row r="4923" spans="255:257" x14ac:dyDescent="0.2">
      <c r="IU4923" s="8">
        <v>41131</v>
      </c>
      <c r="IV4923" s="6">
        <v>49.480968858131497</v>
      </c>
      <c r="IW4923" s="1">
        <v>7.65</v>
      </c>
    </row>
    <row r="4924" spans="255:257" x14ac:dyDescent="0.2">
      <c r="IU4924" s="8">
        <v>41134</v>
      </c>
      <c r="IV4924" s="6">
        <v>53.759398496240614</v>
      </c>
      <c r="IW4924" s="1">
        <v>7.54</v>
      </c>
    </row>
    <row r="4925" spans="255:257" x14ac:dyDescent="0.2">
      <c r="IU4925" s="8">
        <v>41135</v>
      </c>
      <c r="IV4925" s="6">
        <v>64.748201438848923</v>
      </c>
      <c r="IW4925" s="1">
        <v>7.91</v>
      </c>
    </row>
    <row r="4926" spans="255:257" x14ac:dyDescent="0.2">
      <c r="IU4926" s="8">
        <v>41136</v>
      </c>
      <c r="IV4926" s="6">
        <v>64.87455197132617</v>
      </c>
      <c r="IW4926" s="1">
        <v>8.09</v>
      </c>
    </row>
    <row r="4927" spans="255:257" x14ac:dyDescent="0.2">
      <c r="IU4927" s="8">
        <v>41137</v>
      </c>
      <c r="IV4927" s="6">
        <v>66.323024054982838</v>
      </c>
      <c r="IW4927" s="1">
        <v>8.3000000000000007</v>
      </c>
    </row>
    <row r="4928" spans="255:257" x14ac:dyDescent="0.2">
      <c r="IU4928" s="8">
        <v>41138</v>
      </c>
      <c r="IV4928" s="6">
        <v>55.421686746987945</v>
      </c>
      <c r="IW4928" s="1">
        <v>7.8</v>
      </c>
    </row>
    <row r="4929" spans="255:257" x14ac:dyDescent="0.2">
      <c r="IU4929" s="8">
        <v>41141</v>
      </c>
      <c r="IV4929" s="6">
        <v>57.975460122699388</v>
      </c>
      <c r="IW4929" s="1">
        <v>7.85</v>
      </c>
    </row>
    <row r="4930" spans="255:257" x14ac:dyDescent="0.2">
      <c r="IU4930" s="8">
        <v>41142</v>
      </c>
      <c r="IV4930" s="6">
        <v>56.119402985074636</v>
      </c>
      <c r="IW4930" s="1">
        <v>7.75</v>
      </c>
    </row>
    <row r="4931" spans="255:257" x14ac:dyDescent="0.2">
      <c r="IU4931" s="8">
        <v>41143</v>
      </c>
      <c r="IV4931" s="6">
        <v>59.872611464968152</v>
      </c>
      <c r="IW4931" s="1">
        <v>7.7</v>
      </c>
    </row>
    <row r="4932" spans="255:257" x14ac:dyDescent="0.2">
      <c r="IU4932" s="8">
        <v>41144</v>
      </c>
      <c r="IV4932" s="6">
        <v>43.511450381679388</v>
      </c>
      <c r="IW4932" s="1">
        <v>7.48</v>
      </c>
    </row>
    <row r="4933" spans="255:257" x14ac:dyDescent="0.2">
      <c r="IU4933" s="8">
        <v>41145</v>
      </c>
      <c r="IV4933" s="6">
        <v>39.312977099236655</v>
      </c>
      <c r="IW4933" s="1">
        <v>7.37</v>
      </c>
    </row>
    <row r="4934" spans="255:257" x14ac:dyDescent="0.2">
      <c r="IU4934" s="8">
        <v>41148</v>
      </c>
      <c r="IV4934" s="6">
        <v>40.671641791044792</v>
      </c>
      <c r="IW4934" s="1">
        <v>7.53</v>
      </c>
    </row>
    <row r="4935" spans="255:257" x14ac:dyDescent="0.2">
      <c r="IU4935" s="8">
        <v>41149</v>
      </c>
      <c r="IV4935" s="6">
        <v>52.608695652173921</v>
      </c>
      <c r="IW4935" s="1">
        <v>7.65</v>
      </c>
    </row>
    <row r="4936" spans="255:257" x14ac:dyDescent="0.2">
      <c r="IU4936" s="8">
        <v>41150</v>
      </c>
      <c r="IV4936" s="6">
        <v>49.553571428571438</v>
      </c>
      <c r="IW4936" s="1">
        <v>7.61</v>
      </c>
    </row>
    <row r="4937" spans="255:257" x14ac:dyDescent="0.2">
      <c r="IU4937" s="8">
        <v>41151</v>
      </c>
      <c r="IV4937" s="6">
        <v>43.083003952569165</v>
      </c>
      <c r="IW4937" s="1">
        <v>7.3</v>
      </c>
    </row>
    <row r="4938" spans="255:257" x14ac:dyDescent="0.2">
      <c r="IU4938" s="8">
        <v>41152</v>
      </c>
      <c r="IV4938" s="6">
        <v>47.430830039525688</v>
      </c>
      <c r="IW4938" s="1">
        <v>7.41</v>
      </c>
    </row>
    <row r="4939" spans="255:257" x14ac:dyDescent="0.2">
      <c r="IU4939" s="8">
        <v>41156</v>
      </c>
      <c r="IV4939" s="6">
        <v>38.073394495412842</v>
      </c>
      <c r="IW4939" s="1">
        <v>7.39</v>
      </c>
    </row>
    <row r="4940" spans="255:257" x14ac:dyDescent="0.2">
      <c r="IU4940" s="8">
        <v>41157</v>
      </c>
      <c r="IV4940" s="6">
        <v>32.338308457711463</v>
      </c>
      <c r="IW4940" s="1">
        <v>7.38</v>
      </c>
    </row>
    <row r="4941" spans="255:257" x14ac:dyDescent="0.2">
      <c r="IU4941" s="8">
        <v>41158</v>
      </c>
      <c r="IV4941" s="6">
        <v>43.333333333333329</v>
      </c>
      <c r="IW4941" s="1">
        <v>7.98</v>
      </c>
    </row>
    <row r="4942" spans="255:257" x14ac:dyDescent="0.2">
      <c r="IU4942" s="8">
        <v>41159</v>
      </c>
      <c r="IV4942" s="6">
        <v>63.713080168776358</v>
      </c>
      <c r="IW4942" s="1">
        <v>8.4499999999999993</v>
      </c>
    </row>
    <row r="4943" spans="255:257" x14ac:dyDescent="0.2">
      <c r="IU4943" s="8">
        <v>41162</v>
      </c>
      <c r="IV4943" s="6">
        <v>58.634538152610432</v>
      </c>
      <c r="IW4943" s="1">
        <v>8.2799999999999994</v>
      </c>
    </row>
    <row r="4944" spans="255:257" x14ac:dyDescent="0.2">
      <c r="IU4944" s="8">
        <v>41163</v>
      </c>
      <c r="IV4944" s="6">
        <v>67.137809187279146</v>
      </c>
      <c r="IW4944" s="1">
        <v>8.7200000000000006</v>
      </c>
    </row>
    <row r="4945" spans="255:257" x14ac:dyDescent="0.2">
      <c r="IU4945" s="8">
        <v>41164</v>
      </c>
      <c r="IV4945" s="6">
        <v>68.90459363957595</v>
      </c>
      <c r="IW4945" s="1">
        <v>8.77</v>
      </c>
    </row>
    <row r="4946" spans="255:257" x14ac:dyDescent="0.2">
      <c r="IU4946" s="8">
        <v>41165</v>
      </c>
      <c r="IV4946" s="6">
        <v>76.086956521739111</v>
      </c>
      <c r="IW4946" s="1">
        <v>8.92</v>
      </c>
    </row>
    <row r="4947" spans="255:257" x14ac:dyDescent="0.2">
      <c r="IU4947" s="8">
        <v>41166</v>
      </c>
      <c r="IV4947" s="6">
        <v>80.496453900709213</v>
      </c>
      <c r="IW4947" s="1">
        <v>9.09</v>
      </c>
    </row>
    <row r="4948" spans="255:257" x14ac:dyDescent="0.2">
      <c r="IU4948" s="8">
        <v>41169</v>
      </c>
      <c r="IV4948" s="6">
        <v>79.999999999999986</v>
      </c>
      <c r="IW4948" s="1">
        <v>9.18</v>
      </c>
    </row>
    <row r="4949" spans="255:257" x14ac:dyDescent="0.2">
      <c r="IU4949" s="8">
        <v>41170</v>
      </c>
      <c r="IV4949" s="6">
        <v>78.787878787878782</v>
      </c>
      <c r="IW4949" s="1">
        <v>9.17</v>
      </c>
    </row>
    <row r="4950" spans="255:257" x14ac:dyDescent="0.2">
      <c r="IU4950" s="8">
        <v>41171</v>
      </c>
      <c r="IV4950" s="6">
        <v>79.999999999999986</v>
      </c>
      <c r="IW4950" s="1">
        <v>9.17</v>
      </c>
    </row>
    <row r="4951" spans="255:257" x14ac:dyDescent="0.2">
      <c r="IU4951" s="8">
        <v>41172</v>
      </c>
      <c r="IV4951" s="6">
        <v>88.888888888888857</v>
      </c>
      <c r="IW4951" s="1">
        <v>9.1199999999999992</v>
      </c>
    </row>
    <row r="4952" spans="255:257" x14ac:dyDescent="0.2">
      <c r="IU4952" s="8">
        <v>41173</v>
      </c>
      <c r="IV4952" s="6">
        <v>89.430894308943067</v>
      </c>
      <c r="IW4952" s="1">
        <v>9.35</v>
      </c>
    </row>
    <row r="4953" spans="255:257" x14ac:dyDescent="0.2">
      <c r="IU4953" s="8">
        <v>41176</v>
      </c>
      <c r="IV4953" s="6">
        <v>74.829931972789112</v>
      </c>
      <c r="IW4953" s="1">
        <v>8.85</v>
      </c>
    </row>
    <row r="4954" spans="255:257" x14ac:dyDescent="0.2">
      <c r="IU4954" s="8">
        <v>41177</v>
      </c>
      <c r="IV4954" s="6">
        <v>66.465256797583095</v>
      </c>
      <c r="IW4954" s="1">
        <v>8.4700000000000006</v>
      </c>
    </row>
    <row r="4955" spans="255:257" x14ac:dyDescent="0.2">
      <c r="IU4955" s="8">
        <v>41178</v>
      </c>
      <c r="IV4955" s="6">
        <v>59.489051094890506</v>
      </c>
      <c r="IW4955" s="1">
        <v>8.5</v>
      </c>
    </row>
    <row r="4956" spans="255:257" x14ac:dyDescent="0.2">
      <c r="IU4956" s="8">
        <v>41179</v>
      </c>
      <c r="IV4956" s="6">
        <v>53.750000000000021</v>
      </c>
      <c r="IW4956" s="1">
        <v>8.6300000000000008</v>
      </c>
    </row>
    <row r="4957" spans="255:257" x14ac:dyDescent="0.2">
      <c r="IU4957" s="8">
        <v>41180</v>
      </c>
      <c r="IV4957" s="6">
        <v>55.844155844155871</v>
      </c>
      <c r="IW4957" s="1">
        <v>8.5500000000000007</v>
      </c>
    </row>
    <row r="4958" spans="255:257" x14ac:dyDescent="0.2">
      <c r="IU4958" s="8">
        <v>41183</v>
      </c>
      <c r="IV4958" s="6">
        <v>46.874999999999972</v>
      </c>
      <c r="IW4958" s="1">
        <v>8.6</v>
      </c>
    </row>
    <row r="4959" spans="255:257" x14ac:dyDescent="0.2">
      <c r="IU4959" s="8">
        <v>41184</v>
      </c>
      <c r="IV4959" s="6">
        <v>44.27083333333335</v>
      </c>
      <c r="IW4959" s="1">
        <v>8.5500000000000007</v>
      </c>
    </row>
    <row r="4960" spans="255:257" x14ac:dyDescent="0.2">
      <c r="IU4960" s="8">
        <v>41185</v>
      </c>
      <c r="IV4960" s="6">
        <v>34.825870646766163</v>
      </c>
      <c r="IW4960" s="1">
        <v>8.31</v>
      </c>
    </row>
    <row r="4961" spans="255:257" x14ac:dyDescent="0.2">
      <c r="IU4961" s="8">
        <v>41186</v>
      </c>
      <c r="IV4961" s="6">
        <v>31.770833333333329</v>
      </c>
      <c r="IW4961" s="1">
        <v>8.39</v>
      </c>
    </row>
    <row r="4962" spans="255:257" x14ac:dyDescent="0.2">
      <c r="IU4962" s="8">
        <v>41187</v>
      </c>
      <c r="IV4962" s="6">
        <v>27.513227513227505</v>
      </c>
      <c r="IW4962" s="1">
        <v>8.33</v>
      </c>
    </row>
    <row r="4963" spans="255:257" x14ac:dyDescent="0.2">
      <c r="IU4963" s="8">
        <v>41190</v>
      </c>
      <c r="IV4963" s="6">
        <v>27.083333333333314</v>
      </c>
      <c r="IW4963" s="1">
        <v>8.2899999999999991</v>
      </c>
    </row>
    <row r="4964" spans="255:257" x14ac:dyDescent="0.2">
      <c r="IU4964" s="8">
        <v>41191</v>
      </c>
      <c r="IV4964" s="6">
        <v>32.367149758454104</v>
      </c>
      <c r="IW4964" s="1">
        <v>8.44</v>
      </c>
    </row>
    <row r="4965" spans="255:257" x14ac:dyDescent="0.2">
      <c r="IU4965" s="8">
        <v>41192</v>
      </c>
      <c r="IV4965" s="6">
        <v>29.910714285714306</v>
      </c>
      <c r="IW4965" s="1">
        <v>8.2200000000000006</v>
      </c>
    </row>
    <row r="4966" spans="255:257" x14ac:dyDescent="0.2">
      <c r="IU4966" s="8">
        <v>41193</v>
      </c>
      <c r="IV4966" s="6">
        <v>27.649769585253466</v>
      </c>
      <c r="IW4966" s="1">
        <v>8.3800000000000008</v>
      </c>
    </row>
    <row r="4967" spans="255:257" x14ac:dyDescent="0.2">
      <c r="IU4967" s="8">
        <v>41194</v>
      </c>
      <c r="IV4967" s="6">
        <v>32.258064516129025</v>
      </c>
      <c r="IW4967" s="1">
        <v>8.19</v>
      </c>
    </row>
    <row r="4968" spans="255:257" x14ac:dyDescent="0.2">
      <c r="IU4968" s="8">
        <v>41197</v>
      </c>
      <c r="IV4968" s="6">
        <v>40.939597315436203</v>
      </c>
      <c r="IW4968" s="1">
        <v>8.1999999999999993</v>
      </c>
    </row>
    <row r="4969" spans="255:257" x14ac:dyDescent="0.2">
      <c r="IU4969" s="8">
        <v>41198</v>
      </c>
      <c r="IV4969" s="6">
        <v>41.33333333333335</v>
      </c>
      <c r="IW4969" s="1">
        <v>8.24</v>
      </c>
    </row>
    <row r="4970" spans="255:257" x14ac:dyDescent="0.2">
      <c r="IU4970" s="8">
        <v>41199</v>
      </c>
      <c r="IV4970" s="6">
        <v>51.91256830601089</v>
      </c>
      <c r="IW4970" s="1">
        <v>8.6999999999999993</v>
      </c>
    </row>
    <row r="4971" spans="255:257" x14ac:dyDescent="0.2">
      <c r="IU4971" s="8">
        <v>41200</v>
      </c>
      <c r="IV4971" s="6">
        <v>45.023696682464433</v>
      </c>
      <c r="IW4971" s="1">
        <v>8.34</v>
      </c>
    </row>
    <row r="4972" spans="255:257" x14ac:dyDescent="0.2">
      <c r="IU4972" s="8">
        <v>41201</v>
      </c>
      <c r="IV4972" s="6">
        <v>39.647577092511042</v>
      </c>
      <c r="IW4972" s="1">
        <v>8.1300000000000008</v>
      </c>
    </row>
    <row r="4973" spans="255:257" x14ac:dyDescent="0.2">
      <c r="IU4973" s="8">
        <v>41204</v>
      </c>
      <c r="IV4973" s="6">
        <v>38.793103448275851</v>
      </c>
      <c r="IW4973" s="1">
        <v>8.0299999999999994</v>
      </c>
    </row>
    <row r="4974" spans="255:257" x14ac:dyDescent="0.2">
      <c r="IU4974" s="8">
        <v>41205</v>
      </c>
      <c r="IV4974" s="6">
        <v>37.344398340248958</v>
      </c>
      <c r="IW4974" s="1">
        <v>7.7</v>
      </c>
    </row>
    <row r="4975" spans="255:257" x14ac:dyDescent="0.2">
      <c r="IU4975" s="8">
        <v>41206</v>
      </c>
      <c r="IV4975" s="6">
        <v>33.606557377049185</v>
      </c>
      <c r="IW4975" s="1">
        <v>7.59</v>
      </c>
    </row>
    <row r="4976" spans="255:257" x14ac:dyDescent="0.2">
      <c r="IU4976" s="8">
        <v>41207</v>
      </c>
      <c r="IV4976" s="6">
        <v>41.353383458646626</v>
      </c>
      <c r="IW4976" s="1">
        <v>7.87</v>
      </c>
    </row>
    <row r="4977" spans="255:257" x14ac:dyDescent="0.2">
      <c r="IU4977" s="8">
        <v>41208</v>
      </c>
      <c r="IV4977" s="6">
        <v>43.703703703703724</v>
      </c>
      <c r="IW4977" s="1">
        <v>7.95</v>
      </c>
    </row>
    <row r="4978" spans="255:257" x14ac:dyDescent="0.2">
      <c r="IU4978" s="8">
        <v>41213</v>
      </c>
      <c r="IV4978" s="6">
        <v>45.126353790613727</v>
      </c>
      <c r="IW4978" s="1">
        <v>8.17</v>
      </c>
    </row>
    <row r="4979" spans="255:257" x14ac:dyDescent="0.2">
      <c r="IU4979" s="8">
        <v>41214</v>
      </c>
      <c r="IV4979" s="6">
        <v>50.943396226415068</v>
      </c>
      <c r="IW4979" s="1">
        <v>8.27</v>
      </c>
    </row>
    <row r="4980" spans="255:257" x14ac:dyDescent="0.2">
      <c r="IU4980" s="8">
        <v>41215</v>
      </c>
      <c r="IV4980" s="6">
        <v>45.945945945945937</v>
      </c>
      <c r="IW4980" s="1">
        <v>8.17</v>
      </c>
    </row>
    <row r="4981" spans="255:257" x14ac:dyDescent="0.2">
      <c r="IU4981" s="8">
        <v>41218</v>
      </c>
      <c r="IV4981" s="6">
        <v>50.813008130081322</v>
      </c>
      <c r="IW4981" s="1">
        <v>8.23</v>
      </c>
    </row>
    <row r="4982" spans="255:257" x14ac:dyDescent="0.2">
      <c r="IU4982" s="8">
        <v>41219</v>
      </c>
      <c r="IV4982" s="6">
        <v>53.816793893129798</v>
      </c>
      <c r="IW4982" s="1">
        <v>8.4</v>
      </c>
    </row>
    <row r="4983" spans="255:257" x14ac:dyDescent="0.2">
      <c r="IU4983" s="8">
        <v>41220</v>
      </c>
      <c r="IV4983" s="6">
        <v>44.193548387096762</v>
      </c>
      <c r="IW4983" s="1">
        <v>7.88</v>
      </c>
    </row>
    <row r="4984" spans="255:257" x14ac:dyDescent="0.2">
      <c r="IU4984" s="8">
        <v>41221</v>
      </c>
      <c r="IV4984" s="6">
        <v>30.847457627118658</v>
      </c>
      <c r="IW4984" s="1">
        <v>7.57</v>
      </c>
    </row>
    <row r="4985" spans="255:257" x14ac:dyDescent="0.2">
      <c r="IU4985" s="8">
        <v>41222</v>
      </c>
      <c r="IV4985" s="6">
        <v>39.130434782608702</v>
      </c>
      <c r="IW4985" s="1">
        <v>7.74</v>
      </c>
    </row>
    <row r="4986" spans="255:257" x14ac:dyDescent="0.2">
      <c r="IU4986" s="8">
        <v>41225</v>
      </c>
      <c r="IV4986" s="6">
        <v>38.848920863309331</v>
      </c>
      <c r="IW4986" s="1">
        <v>7.51</v>
      </c>
    </row>
    <row r="4987" spans="255:257" x14ac:dyDescent="0.2">
      <c r="IU4987" s="8">
        <v>41226</v>
      </c>
      <c r="IV4987" s="6">
        <v>47.882736156351811</v>
      </c>
      <c r="IW4987" s="1">
        <v>7.9</v>
      </c>
    </row>
    <row r="4988" spans="255:257" x14ac:dyDescent="0.2">
      <c r="IU4988" s="8">
        <v>41227</v>
      </c>
      <c r="IV4988" s="6">
        <v>52.313167259786475</v>
      </c>
      <c r="IW4988" s="1">
        <v>7.83</v>
      </c>
    </row>
    <row r="4989" spans="255:257" x14ac:dyDescent="0.2">
      <c r="IU4989" s="8">
        <v>41228</v>
      </c>
      <c r="IV4989" s="6">
        <v>49.000000000000007</v>
      </c>
      <c r="IW4989" s="1">
        <v>7.53</v>
      </c>
    </row>
    <row r="4990" spans="255:257" x14ac:dyDescent="0.2">
      <c r="IU4990" s="8">
        <v>41229</v>
      </c>
      <c r="IV4990" s="6">
        <v>44.160583941605836</v>
      </c>
      <c r="IW4990" s="1">
        <v>7.55</v>
      </c>
    </row>
    <row r="4991" spans="255:257" x14ac:dyDescent="0.2">
      <c r="IU4991" s="8">
        <v>41232</v>
      </c>
      <c r="IV4991" s="6">
        <v>52.48447204968943</v>
      </c>
      <c r="IW4991" s="1">
        <v>8.11</v>
      </c>
    </row>
    <row r="4992" spans="255:257" x14ac:dyDescent="0.2">
      <c r="IU4992" s="8">
        <v>41233</v>
      </c>
      <c r="IV4992" s="6">
        <v>44.277108433734938</v>
      </c>
      <c r="IW4992" s="1">
        <v>7.79</v>
      </c>
    </row>
    <row r="4993" spans="255:257" x14ac:dyDescent="0.2">
      <c r="IU4993" s="8">
        <v>41234</v>
      </c>
      <c r="IV4993" s="6">
        <v>43.251533742331297</v>
      </c>
      <c r="IW4993" s="1">
        <v>7.83</v>
      </c>
    </row>
    <row r="4994" spans="255:257" x14ac:dyDescent="0.2">
      <c r="IU4994" s="8">
        <v>41236</v>
      </c>
      <c r="IV4994" s="6">
        <v>48.830409356725141</v>
      </c>
      <c r="IW4994" s="1">
        <v>8.09</v>
      </c>
    </row>
    <row r="4995" spans="255:257" x14ac:dyDescent="0.2">
      <c r="IU4995" s="8">
        <v>41239</v>
      </c>
      <c r="IV4995" s="6">
        <v>49.856733524355306</v>
      </c>
      <c r="IW4995" s="1">
        <v>8.2200000000000006</v>
      </c>
    </row>
    <row r="4996" spans="255:257" x14ac:dyDescent="0.2">
      <c r="IU4996" s="8">
        <v>41240</v>
      </c>
      <c r="IV4996" s="6">
        <v>46.041055718475086</v>
      </c>
      <c r="IW4996" s="1">
        <v>8.1300000000000008</v>
      </c>
    </row>
    <row r="4997" spans="255:257" x14ac:dyDescent="0.2">
      <c r="IU4997" s="8">
        <v>41241</v>
      </c>
      <c r="IV4997" s="6">
        <v>55.254237288135585</v>
      </c>
      <c r="IW4997" s="1">
        <v>8.19</v>
      </c>
    </row>
    <row r="4998" spans="255:257" x14ac:dyDescent="0.2">
      <c r="IU4998" s="8">
        <v>41242</v>
      </c>
      <c r="IV4998" s="6">
        <v>65.762711864406782</v>
      </c>
      <c r="IW4998" s="1">
        <v>8.5</v>
      </c>
    </row>
    <row r="4999" spans="255:257" x14ac:dyDescent="0.2">
      <c r="IU4999" s="8">
        <v>41243</v>
      </c>
      <c r="IV4999" s="6">
        <v>62.989323843416386</v>
      </c>
      <c r="IW4999" s="1">
        <v>8.4700000000000006</v>
      </c>
    </row>
    <row r="5000" spans="255:257" x14ac:dyDescent="0.2">
      <c r="IU5000" s="8">
        <v>41246</v>
      </c>
      <c r="IV5000" s="6">
        <v>61.034482758620705</v>
      </c>
      <c r="IW5000" s="1">
        <v>8.15</v>
      </c>
    </row>
    <row r="5001" spans="255:257" x14ac:dyDescent="0.2">
      <c r="IU5001" s="8">
        <v>41247</v>
      </c>
      <c r="IV5001" s="6">
        <v>53.696498054474695</v>
      </c>
      <c r="IW5001" s="1">
        <v>8.09</v>
      </c>
    </row>
    <row r="5002" spans="255:257" x14ac:dyDescent="0.2">
      <c r="IU5002" s="8">
        <v>41248</v>
      </c>
      <c r="IV5002" s="6">
        <v>57.575757575757585</v>
      </c>
      <c r="IW5002" s="1">
        <v>8.23</v>
      </c>
    </row>
    <row r="5003" spans="255:257" x14ac:dyDescent="0.2">
      <c r="IU5003" s="8">
        <v>41249</v>
      </c>
      <c r="IV5003" s="6">
        <v>61.29032258064516</v>
      </c>
      <c r="IW5003" s="1">
        <v>8.09</v>
      </c>
    </row>
    <row r="5004" spans="255:257" x14ac:dyDescent="0.2">
      <c r="IU5004" s="8">
        <v>41250</v>
      </c>
      <c r="IV5004" s="6">
        <v>65.591397849462368</v>
      </c>
      <c r="IW5004" s="1">
        <v>8.42</v>
      </c>
    </row>
    <row r="5005" spans="255:257" x14ac:dyDescent="0.2">
      <c r="IU5005" s="8">
        <v>41253</v>
      </c>
      <c r="IV5005" s="6">
        <v>50.800000000000018</v>
      </c>
      <c r="IW5005" s="1">
        <v>8.15</v>
      </c>
    </row>
    <row r="5006" spans="255:257" x14ac:dyDescent="0.2">
      <c r="IU5006" s="8">
        <v>41254</v>
      </c>
      <c r="IV5006" s="6">
        <v>59.555555555555557</v>
      </c>
      <c r="IW5006" s="1">
        <v>8.2200000000000006</v>
      </c>
    </row>
    <row r="5007" spans="255:257" x14ac:dyDescent="0.2">
      <c r="IU5007" s="8">
        <v>41255</v>
      </c>
      <c r="IV5007" s="6">
        <v>55.319148936170215</v>
      </c>
      <c r="IW5007" s="1">
        <v>8.08</v>
      </c>
    </row>
    <row r="5008" spans="255:257" x14ac:dyDescent="0.2">
      <c r="IU5008" s="8">
        <v>41256</v>
      </c>
      <c r="IV5008" s="6">
        <v>48.598130841121495</v>
      </c>
      <c r="IW5008" s="1">
        <v>8.0299999999999994</v>
      </c>
    </row>
    <row r="5009" spans="255:257" x14ac:dyDescent="0.2">
      <c r="IU5009" s="8">
        <v>41257</v>
      </c>
      <c r="IV5009" s="6">
        <v>43.540669856459324</v>
      </c>
      <c r="IW5009" s="1">
        <v>7.95</v>
      </c>
    </row>
    <row r="5010" spans="255:257" x14ac:dyDescent="0.2">
      <c r="IU5010" s="8">
        <v>41260</v>
      </c>
      <c r="IV5010" s="6">
        <v>53.813559322033889</v>
      </c>
      <c r="IW5010" s="1">
        <v>8.31</v>
      </c>
    </row>
    <row r="5011" spans="255:257" x14ac:dyDescent="0.2">
      <c r="IU5011" s="8">
        <v>41261</v>
      </c>
      <c r="IV5011" s="6">
        <v>60.649819494584825</v>
      </c>
      <c r="IW5011" s="1">
        <v>8.7799999999999994</v>
      </c>
    </row>
    <row r="5012" spans="255:257" x14ac:dyDescent="0.2">
      <c r="IU5012" s="8">
        <v>41262</v>
      </c>
      <c r="IV5012" s="6">
        <v>53.515624999999986</v>
      </c>
      <c r="IW5012" s="1">
        <v>8.68</v>
      </c>
    </row>
    <row r="5013" spans="255:257" x14ac:dyDescent="0.2">
      <c r="IU5013" s="8">
        <v>41263</v>
      </c>
      <c r="IV5013" s="6">
        <v>58.571428571428541</v>
      </c>
      <c r="IW5013" s="1">
        <v>8.9499999999999993</v>
      </c>
    </row>
    <row r="5014" spans="255:257" x14ac:dyDescent="0.2">
      <c r="IU5014" s="8">
        <v>41264</v>
      </c>
      <c r="IV5014" s="6">
        <v>60.516605166051669</v>
      </c>
      <c r="IW5014" s="1">
        <v>8.7200000000000006</v>
      </c>
    </row>
    <row r="5015" spans="255:257" x14ac:dyDescent="0.2">
      <c r="IU5015" s="8">
        <v>41267</v>
      </c>
      <c r="IV5015" s="6">
        <v>56.944444444444457</v>
      </c>
      <c r="IW5015" s="1">
        <v>8.49</v>
      </c>
    </row>
    <row r="5016" spans="255:257" x14ac:dyDescent="0.2">
      <c r="IU5016" s="8">
        <v>41269</v>
      </c>
      <c r="IV5016" s="6">
        <v>56.183745583038871</v>
      </c>
      <c r="IW5016" s="1">
        <v>8.58</v>
      </c>
    </row>
    <row r="5017" spans="255:257" x14ac:dyDescent="0.2">
      <c r="IU5017" s="8">
        <v>41270</v>
      </c>
      <c r="IV5017" s="6">
        <v>57.818181818181813</v>
      </c>
      <c r="IW5017" s="1">
        <v>8.52</v>
      </c>
    </row>
    <row r="5018" spans="255:257" x14ac:dyDescent="0.2">
      <c r="IU5018" s="8">
        <v>41271</v>
      </c>
      <c r="IV5018" s="6">
        <v>47.727272727272741</v>
      </c>
      <c r="IW5018" s="1">
        <v>8.3000000000000007</v>
      </c>
    </row>
    <row r="5019" spans="255:257" x14ac:dyDescent="0.2">
      <c r="IU5019" s="8">
        <v>41274</v>
      </c>
      <c r="IV5019" s="6">
        <v>59.191176470588246</v>
      </c>
      <c r="IW5019" s="1">
        <v>8.65</v>
      </c>
    </row>
    <row r="5020" spans="255:257" x14ac:dyDescent="0.2">
      <c r="IU5020" s="8">
        <v>41276</v>
      </c>
      <c r="IV5020" s="6">
        <v>63.843648208469062</v>
      </c>
      <c r="IW5020" s="1">
        <v>9.07</v>
      </c>
    </row>
    <row r="5021" spans="255:257" x14ac:dyDescent="0.2">
      <c r="IU5021" s="8">
        <v>41277</v>
      </c>
      <c r="IV5021" s="6">
        <v>62.820512820512853</v>
      </c>
      <c r="IW5021" s="1">
        <v>8.8800000000000008</v>
      </c>
    </row>
    <row r="5022" spans="255:257" x14ac:dyDescent="0.2">
      <c r="IU5022" s="8">
        <v>41278</v>
      </c>
      <c r="IV5022" s="6">
        <v>65.094339622641542</v>
      </c>
      <c r="IW5022" s="1">
        <v>8.99</v>
      </c>
    </row>
    <row r="5023" spans="255:257" x14ac:dyDescent="0.2">
      <c r="IU5023" s="8">
        <v>41281</v>
      </c>
      <c r="IV5023" s="6">
        <v>67.197452229299387</v>
      </c>
      <c r="IW5023" s="1">
        <v>9.0299999999999994</v>
      </c>
    </row>
    <row r="5024" spans="255:257" x14ac:dyDescent="0.2">
      <c r="IU5024" s="8">
        <v>41282</v>
      </c>
      <c r="IV5024" s="6">
        <v>64.965986394557831</v>
      </c>
      <c r="IW5024" s="1">
        <v>9.19</v>
      </c>
    </row>
    <row r="5025" spans="255:257" x14ac:dyDescent="0.2">
      <c r="IU5025" s="8">
        <v>41283</v>
      </c>
      <c r="IV5025" s="6">
        <v>58.467741935483886</v>
      </c>
      <c r="IW5025" s="1">
        <v>9.1999999999999993</v>
      </c>
    </row>
    <row r="5026" spans="255:257" x14ac:dyDescent="0.2">
      <c r="IU5026" s="8">
        <v>41284</v>
      </c>
      <c r="IV5026" s="6">
        <v>62.500000000000036</v>
      </c>
      <c r="IW5026" s="1">
        <v>9.3000000000000007</v>
      </c>
    </row>
    <row r="5027" spans="255:257" x14ac:dyDescent="0.2">
      <c r="IU5027" s="8">
        <v>41285</v>
      </c>
      <c r="IV5027" s="6">
        <v>59.913793103448313</v>
      </c>
      <c r="IW5027" s="1">
        <v>9.41</v>
      </c>
    </row>
    <row r="5028" spans="255:257" x14ac:dyDescent="0.2">
      <c r="IU5028" s="8">
        <v>41288</v>
      </c>
      <c r="IV5028" s="6">
        <v>66.666666666666657</v>
      </c>
      <c r="IW5028" s="1">
        <v>9.42</v>
      </c>
    </row>
    <row r="5029" spans="255:257" x14ac:dyDescent="0.2">
      <c r="IU5029" s="8">
        <v>41289</v>
      </c>
      <c r="IV5029" s="6">
        <v>65.727699530516446</v>
      </c>
      <c r="IW5029" s="1">
        <v>9.16</v>
      </c>
    </row>
    <row r="5030" spans="255:257" x14ac:dyDescent="0.2">
      <c r="IU5030" s="8">
        <v>41290</v>
      </c>
      <c r="IV5030" s="6">
        <v>64.390243902439039</v>
      </c>
      <c r="IW5030" s="1">
        <v>9.17</v>
      </c>
    </row>
    <row r="5031" spans="255:257" x14ac:dyDescent="0.2">
      <c r="IU5031" s="8">
        <v>41291</v>
      </c>
      <c r="IV5031" s="6">
        <v>66.000000000000043</v>
      </c>
      <c r="IW5031" s="1">
        <v>9.16</v>
      </c>
    </row>
    <row r="5032" spans="255:257" x14ac:dyDescent="0.2">
      <c r="IU5032" s="8">
        <v>41292</v>
      </c>
      <c r="IV5032" s="6">
        <v>73.333333333333371</v>
      </c>
      <c r="IW5032" s="1">
        <v>9.14</v>
      </c>
    </row>
    <row r="5033" spans="255:257" x14ac:dyDescent="0.2">
      <c r="IU5033" s="8">
        <v>41296</v>
      </c>
      <c r="IV5033" s="6">
        <v>64.666666666666657</v>
      </c>
      <c r="IW5033" s="1">
        <v>9.09</v>
      </c>
    </row>
    <row r="5034" spans="255:257" x14ac:dyDescent="0.2">
      <c r="IU5034" s="8">
        <v>41297</v>
      </c>
      <c r="IV5034" s="6">
        <v>43.650793650793631</v>
      </c>
      <c r="IW5034" s="1">
        <v>8.91</v>
      </c>
    </row>
    <row r="5035" spans="255:257" x14ac:dyDescent="0.2">
      <c r="IU5035" s="8">
        <v>41298</v>
      </c>
      <c r="IV5035" s="6">
        <v>47.008547008546991</v>
      </c>
      <c r="IW5035" s="1">
        <v>8.81</v>
      </c>
    </row>
    <row r="5036" spans="255:257" x14ac:dyDescent="0.2">
      <c r="IU5036" s="8">
        <v>41299</v>
      </c>
      <c r="IV5036" s="6">
        <v>41.509433962264161</v>
      </c>
      <c r="IW5036" s="1">
        <v>8.81</v>
      </c>
    </row>
    <row r="5037" spans="255:257" x14ac:dyDescent="0.2">
      <c r="IU5037" s="8">
        <v>41302</v>
      </c>
      <c r="IV5037" s="6">
        <v>31.250000000000043</v>
      </c>
      <c r="IW5037" s="1">
        <v>8.5500000000000007</v>
      </c>
    </row>
    <row r="5038" spans="255:257" x14ac:dyDescent="0.2">
      <c r="IU5038" s="8">
        <v>41303</v>
      </c>
      <c r="IV5038" s="6">
        <v>18.750000000000028</v>
      </c>
      <c r="IW5038" s="1">
        <v>8.39</v>
      </c>
    </row>
    <row r="5039" spans="255:257" x14ac:dyDescent="0.2">
      <c r="IU5039" s="8">
        <v>41304</v>
      </c>
      <c r="IV5039" s="6">
        <v>20.610687022900763</v>
      </c>
      <c r="IW5039" s="1">
        <v>8.43</v>
      </c>
    </row>
    <row r="5040" spans="255:257" x14ac:dyDescent="0.2">
      <c r="IU5040" s="8">
        <v>41305</v>
      </c>
      <c r="IV5040" s="6">
        <v>18.110236220472359</v>
      </c>
      <c r="IW5040" s="1">
        <v>8.49</v>
      </c>
    </row>
    <row r="5041" spans="255:257" x14ac:dyDescent="0.2">
      <c r="IU5041" s="8">
        <v>41306</v>
      </c>
      <c r="IV5041" s="6">
        <v>14.754098360655732</v>
      </c>
      <c r="IW5041" s="1">
        <v>8.5500000000000007</v>
      </c>
    </row>
    <row r="5042" spans="255:257" x14ac:dyDescent="0.2">
      <c r="IU5042" s="8">
        <v>41309</v>
      </c>
      <c r="IV5042" s="6">
        <v>11.805555555555557</v>
      </c>
      <c r="IW5042" s="1">
        <v>8.32</v>
      </c>
    </row>
    <row r="5043" spans="255:257" x14ac:dyDescent="0.2">
      <c r="IU5043" s="8">
        <v>41310</v>
      </c>
      <c r="IV5043" s="6">
        <v>25.185185185185176</v>
      </c>
      <c r="IW5043" s="1">
        <v>8.49</v>
      </c>
    </row>
    <row r="5044" spans="255:257" x14ac:dyDescent="0.2">
      <c r="IU5044" s="8">
        <v>41311</v>
      </c>
      <c r="IV5044" s="6">
        <v>23.571428571428584</v>
      </c>
      <c r="IW5044" s="1">
        <v>8.43</v>
      </c>
    </row>
    <row r="5045" spans="255:257" x14ac:dyDescent="0.2">
      <c r="IU5045" s="8">
        <v>41312</v>
      </c>
      <c r="IV5045" s="6">
        <v>21.15384615384616</v>
      </c>
      <c r="IW5045" s="1">
        <v>8.26</v>
      </c>
    </row>
    <row r="5046" spans="255:257" x14ac:dyDescent="0.2">
      <c r="IU5046" s="8">
        <v>41313</v>
      </c>
      <c r="IV5046" s="6">
        <v>23.899371069182408</v>
      </c>
      <c r="IW5046" s="1">
        <v>8.31</v>
      </c>
    </row>
    <row r="5047" spans="255:257" x14ac:dyDescent="0.2">
      <c r="IU5047" s="8">
        <v>41316</v>
      </c>
      <c r="IV5047" s="6">
        <v>21.348314606741596</v>
      </c>
      <c r="IW5047" s="1">
        <v>8.07</v>
      </c>
    </row>
    <row r="5048" spans="255:257" x14ac:dyDescent="0.2">
      <c r="IU5048" s="8">
        <v>41317</v>
      </c>
      <c r="IV5048" s="6">
        <v>23.170731707317088</v>
      </c>
      <c r="IW5048" s="1">
        <v>8.0299999999999994</v>
      </c>
    </row>
    <row r="5049" spans="255:257" x14ac:dyDescent="0.2">
      <c r="IU5049" s="8">
        <v>41318</v>
      </c>
      <c r="IV5049" s="6">
        <v>32.558139534883779</v>
      </c>
      <c r="IW5049" s="1">
        <v>8.2100000000000009</v>
      </c>
    </row>
    <row r="5050" spans="255:257" x14ac:dyDescent="0.2">
      <c r="IU5050" s="8">
        <v>41319</v>
      </c>
      <c r="IV5050" s="6">
        <v>30.769230769230802</v>
      </c>
      <c r="IW5050" s="1">
        <v>8.11</v>
      </c>
    </row>
    <row r="5051" spans="255:257" x14ac:dyDescent="0.2">
      <c r="IU5051" s="8">
        <v>41320</v>
      </c>
      <c r="IV5051" s="6">
        <v>37.888198757764002</v>
      </c>
      <c r="IW5051" s="1">
        <v>8.16</v>
      </c>
    </row>
    <row r="5052" spans="255:257" x14ac:dyDescent="0.2">
      <c r="IU5052" s="8">
        <v>41324</v>
      </c>
      <c r="IV5052" s="6">
        <v>56.020942408376911</v>
      </c>
      <c r="IW5052" s="1">
        <v>8.6199999999999992</v>
      </c>
    </row>
    <row r="5053" spans="255:257" x14ac:dyDescent="0.2">
      <c r="IU5053" s="8">
        <v>41325</v>
      </c>
      <c r="IV5053" s="6">
        <v>43.644067796610202</v>
      </c>
      <c r="IW5053" s="1">
        <v>8.1300000000000008</v>
      </c>
    </row>
    <row r="5054" spans="255:257" x14ac:dyDescent="0.2">
      <c r="IU5054" s="8">
        <v>41326</v>
      </c>
      <c r="IV5054" s="6">
        <v>40.248962655601666</v>
      </c>
      <c r="IW5054" s="1">
        <v>8.02</v>
      </c>
    </row>
    <row r="5055" spans="255:257" x14ac:dyDescent="0.2">
      <c r="IU5055" s="8">
        <v>41327</v>
      </c>
      <c r="IV5055" s="6">
        <v>44.401544401544392</v>
      </c>
      <c r="IW5055" s="1">
        <v>8.26</v>
      </c>
    </row>
    <row r="5056" spans="255:257" x14ac:dyDescent="0.2">
      <c r="IU5056" s="8">
        <v>41330</v>
      </c>
      <c r="IV5056" s="6">
        <v>41.666666666666686</v>
      </c>
      <c r="IW5056" s="1">
        <v>7.86</v>
      </c>
    </row>
    <row r="5057" spans="255:257" x14ac:dyDescent="0.2">
      <c r="IU5057" s="8">
        <v>41331</v>
      </c>
      <c r="IV5057" s="6">
        <v>40.590405904059061</v>
      </c>
      <c r="IW5057" s="1">
        <v>7.98</v>
      </c>
    </row>
    <row r="5058" spans="255:257" x14ac:dyDescent="0.2">
      <c r="IU5058" s="8">
        <v>41332</v>
      </c>
      <c r="IV5058" s="6">
        <v>43.840579710144929</v>
      </c>
      <c r="IW5058" s="1">
        <v>8.09</v>
      </c>
    </row>
    <row r="5059" spans="255:257" x14ac:dyDescent="0.2">
      <c r="IU5059" s="8">
        <v>41333</v>
      </c>
      <c r="IV5059" s="6">
        <v>47.126436781609193</v>
      </c>
      <c r="IW5059" s="1">
        <v>8.11</v>
      </c>
    </row>
    <row r="5060" spans="255:257" x14ac:dyDescent="0.2">
      <c r="IU5060" s="8">
        <v>41334</v>
      </c>
      <c r="IV5060" s="6">
        <v>45.21072796934866</v>
      </c>
      <c r="IW5060" s="1">
        <v>8.06</v>
      </c>
    </row>
    <row r="5061" spans="255:257" x14ac:dyDescent="0.2">
      <c r="IU5061" s="8">
        <v>41337</v>
      </c>
      <c r="IV5061" s="6">
        <v>42.599277978339344</v>
      </c>
      <c r="IW5061" s="1">
        <v>7.66</v>
      </c>
    </row>
    <row r="5062" spans="255:257" x14ac:dyDescent="0.2">
      <c r="IU5062" s="8">
        <v>41338</v>
      </c>
      <c r="IV5062" s="6">
        <v>45.035460992907815</v>
      </c>
      <c r="IW5062" s="1">
        <v>7.75</v>
      </c>
    </row>
    <row r="5063" spans="255:257" x14ac:dyDescent="0.2">
      <c r="IU5063" s="8">
        <v>41339</v>
      </c>
      <c r="IV5063" s="6">
        <v>42.592592592592574</v>
      </c>
      <c r="IW5063" s="1">
        <v>7.81</v>
      </c>
    </row>
    <row r="5064" spans="255:257" x14ac:dyDescent="0.2">
      <c r="IU5064" s="8">
        <v>41340</v>
      </c>
      <c r="IV5064" s="6">
        <v>52.302631578947384</v>
      </c>
      <c r="IW5064" s="1">
        <v>8.25</v>
      </c>
    </row>
    <row r="5065" spans="255:257" x14ac:dyDescent="0.2">
      <c r="IU5065" s="8">
        <v>41341</v>
      </c>
      <c r="IV5065" s="6">
        <v>53.67412140575081</v>
      </c>
      <c r="IW5065" s="1">
        <v>8.39</v>
      </c>
    </row>
    <row r="5066" spans="255:257" x14ac:dyDescent="0.2">
      <c r="IU5066" s="8">
        <v>41344</v>
      </c>
      <c r="IV5066" s="6">
        <v>45.353159851301115</v>
      </c>
      <c r="IW5066" s="1">
        <v>8.3699999999999992</v>
      </c>
    </row>
    <row r="5067" spans="255:257" x14ac:dyDescent="0.2">
      <c r="IU5067" s="8">
        <v>41345</v>
      </c>
      <c r="IV5067" s="6">
        <v>65.371024734982313</v>
      </c>
      <c r="IW5067" s="1">
        <v>9</v>
      </c>
    </row>
    <row r="5068" spans="255:257" x14ac:dyDescent="0.2">
      <c r="IU5068" s="8">
        <v>41346</v>
      </c>
      <c r="IV5068" s="6">
        <v>62.289562289562291</v>
      </c>
      <c r="IW5068" s="1">
        <v>8.75</v>
      </c>
    </row>
    <row r="5069" spans="255:257" x14ac:dyDescent="0.2">
      <c r="IU5069" s="8">
        <v>41347</v>
      </c>
      <c r="IV5069" s="6">
        <v>62.162162162162168</v>
      </c>
      <c r="IW5069" s="1">
        <v>8.98</v>
      </c>
    </row>
    <row r="5070" spans="255:257" x14ac:dyDescent="0.2">
      <c r="IU5070" s="8">
        <v>41348</v>
      </c>
      <c r="IV5070" s="6">
        <v>50.549450549450547</v>
      </c>
      <c r="IW5070" s="1">
        <v>7.9</v>
      </c>
    </row>
    <row r="5071" spans="255:257" x14ac:dyDescent="0.2">
      <c r="IU5071" s="8">
        <v>41351</v>
      </c>
      <c r="IV5071" s="6">
        <v>47.252747252747248</v>
      </c>
      <c r="IW5071" s="1">
        <v>7.78</v>
      </c>
    </row>
    <row r="5072" spans="255:257" x14ac:dyDescent="0.2">
      <c r="IU5072" s="8">
        <v>41352</v>
      </c>
      <c r="IV5072" s="6">
        <v>44.972067039106157</v>
      </c>
      <c r="IW5072" s="1">
        <v>7.73</v>
      </c>
    </row>
    <row r="5073" spans="255:257" x14ac:dyDescent="0.2">
      <c r="IU5073" s="8">
        <v>41353</v>
      </c>
      <c r="IV5073" s="6">
        <v>45.730027548209371</v>
      </c>
      <c r="IW5073" s="1">
        <v>7.8</v>
      </c>
    </row>
    <row r="5074" spans="255:257" x14ac:dyDescent="0.2">
      <c r="IU5074" s="8">
        <v>41354</v>
      </c>
      <c r="IV5074" s="6">
        <v>43.569553805774284</v>
      </c>
      <c r="IW5074" s="1">
        <v>7.57</v>
      </c>
    </row>
    <row r="5075" spans="255:257" x14ac:dyDescent="0.2">
      <c r="IU5075" s="8">
        <v>41355</v>
      </c>
      <c r="IV5075" s="6">
        <v>48.830409356725141</v>
      </c>
      <c r="IW5075" s="1">
        <v>7.58</v>
      </c>
    </row>
    <row r="5076" spans="255:257" x14ac:dyDescent="0.2">
      <c r="IU5076" s="8">
        <v>41358</v>
      </c>
      <c r="IV5076" s="6">
        <v>48.529411764705891</v>
      </c>
      <c r="IW5076" s="1">
        <v>7.65</v>
      </c>
    </row>
    <row r="5077" spans="255:257" x14ac:dyDescent="0.2">
      <c r="IU5077" s="8">
        <v>41359</v>
      </c>
      <c r="IV5077" s="6">
        <v>47.761194029850756</v>
      </c>
      <c r="IW5077" s="1">
        <v>7.66</v>
      </c>
    </row>
    <row r="5078" spans="255:257" x14ac:dyDescent="0.2">
      <c r="IU5078" s="8">
        <v>41360</v>
      </c>
      <c r="IV5078" s="6">
        <v>38.666666666666679</v>
      </c>
      <c r="IW5078" s="1">
        <v>7.57</v>
      </c>
    </row>
    <row r="5079" spans="255:257" x14ac:dyDescent="0.2">
      <c r="IU5079" s="8">
        <v>41361</v>
      </c>
      <c r="IV5079" s="6">
        <v>36.111111111111107</v>
      </c>
      <c r="IW5079" s="1">
        <v>7.59</v>
      </c>
    </row>
    <row r="5080" spans="255:257" x14ac:dyDescent="0.2">
      <c r="IU5080" s="8">
        <v>41365</v>
      </c>
      <c r="IV5080" s="6">
        <v>33.876221498371351</v>
      </c>
      <c r="IW5080" s="1">
        <v>7.38</v>
      </c>
    </row>
    <row r="5081" spans="255:257" x14ac:dyDescent="0.2">
      <c r="IU5081" s="8">
        <v>41366</v>
      </c>
      <c r="IV5081" s="6">
        <v>16.141732283464549</v>
      </c>
      <c r="IW5081" s="1">
        <v>7.28</v>
      </c>
    </row>
    <row r="5082" spans="255:257" x14ac:dyDescent="0.2">
      <c r="IU5082" s="8">
        <v>41367</v>
      </c>
      <c r="IV5082" s="6">
        <v>16.078431372548991</v>
      </c>
      <c r="IW5082" s="1">
        <v>7.02</v>
      </c>
    </row>
    <row r="5083" spans="255:257" x14ac:dyDescent="0.2">
      <c r="IU5083" s="8">
        <v>41368</v>
      </c>
      <c r="IV5083" s="6">
        <v>7.6271186440677496</v>
      </c>
      <c r="IW5083" s="1">
        <v>6.98</v>
      </c>
    </row>
    <row r="5084" spans="255:257" x14ac:dyDescent="0.2">
      <c r="IU5084" s="8">
        <v>41369</v>
      </c>
      <c r="IV5084" s="6">
        <v>19.117647058823422</v>
      </c>
      <c r="IW5084" s="1">
        <v>7.06</v>
      </c>
    </row>
    <row r="5085" spans="255:257" x14ac:dyDescent="0.2">
      <c r="IU5085" s="8">
        <v>41372</v>
      </c>
      <c r="IV5085" s="6">
        <v>29.999999999999943</v>
      </c>
      <c r="IW5085" s="1">
        <v>7.22</v>
      </c>
    </row>
    <row r="5086" spans="255:257" x14ac:dyDescent="0.2">
      <c r="IU5086" s="8">
        <v>41373</v>
      </c>
      <c r="IV5086" s="6">
        <v>28.571428571428498</v>
      </c>
      <c r="IW5086" s="1">
        <v>7.1</v>
      </c>
    </row>
    <row r="5087" spans="255:257" x14ac:dyDescent="0.2">
      <c r="IU5087" s="8">
        <v>41374</v>
      </c>
      <c r="IV5087" s="6">
        <v>34.374999999999972</v>
      </c>
      <c r="IW5087" s="1">
        <v>7.3</v>
      </c>
    </row>
    <row r="5088" spans="255:257" x14ac:dyDescent="0.2">
      <c r="IU5088" s="8">
        <v>41375</v>
      </c>
      <c r="IV5088" s="6">
        <v>36.91275167785232</v>
      </c>
      <c r="IW5088" s="1">
        <v>7.18</v>
      </c>
    </row>
    <row r="5089" spans="255:257" x14ac:dyDescent="0.2">
      <c r="IU5089" s="8">
        <v>41376</v>
      </c>
      <c r="IV5089" s="6">
        <v>31.395348837209283</v>
      </c>
      <c r="IW5089" s="1">
        <v>6.94</v>
      </c>
    </row>
    <row r="5090" spans="255:257" x14ac:dyDescent="0.2">
      <c r="IU5090" s="8">
        <v>41379</v>
      </c>
      <c r="IV5090" s="6">
        <v>21.461187214611854</v>
      </c>
      <c r="IW5090" s="1">
        <v>6.4</v>
      </c>
    </row>
    <row r="5091" spans="255:257" x14ac:dyDescent="0.2">
      <c r="IU5091" s="8">
        <v>41380</v>
      </c>
      <c r="IV5091" s="6">
        <v>30.364372469635626</v>
      </c>
      <c r="IW5091" s="1">
        <v>6.69</v>
      </c>
    </row>
    <row r="5092" spans="255:257" x14ac:dyDescent="0.2">
      <c r="IU5092" s="8">
        <v>41381</v>
      </c>
      <c r="IV5092" s="6">
        <v>29.069767441860449</v>
      </c>
      <c r="IW5092" s="1">
        <v>6.49</v>
      </c>
    </row>
    <row r="5093" spans="255:257" x14ac:dyDescent="0.2">
      <c r="IU5093" s="8">
        <v>41382</v>
      </c>
      <c r="IV5093" s="6">
        <v>31.970260223048328</v>
      </c>
      <c r="IW5093" s="1">
        <v>6.62</v>
      </c>
    </row>
    <row r="5094" spans="255:257" x14ac:dyDescent="0.2">
      <c r="IU5094" s="8">
        <v>41383</v>
      </c>
      <c r="IV5094" s="6">
        <v>33.07692307692308</v>
      </c>
      <c r="IW5094" s="1">
        <v>6.5</v>
      </c>
    </row>
    <row r="5095" spans="255:257" x14ac:dyDescent="0.2">
      <c r="IU5095" s="8">
        <v>41386</v>
      </c>
      <c r="IV5095" s="6">
        <v>33.59375</v>
      </c>
      <c r="IW5095" s="1">
        <v>6.44</v>
      </c>
    </row>
    <row r="5096" spans="255:257" x14ac:dyDescent="0.2">
      <c r="IU5096" s="8">
        <v>41387</v>
      </c>
      <c r="IV5096" s="6">
        <v>41.463414634146332</v>
      </c>
      <c r="IW5096" s="1">
        <v>6.6</v>
      </c>
    </row>
    <row r="5097" spans="255:257" x14ac:dyDescent="0.2">
      <c r="IU5097" s="8">
        <v>41388</v>
      </c>
      <c r="IV5097" s="6">
        <v>47.565543071161031</v>
      </c>
      <c r="IW5097" s="1">
        <v>6.85</v>
      </c>
    </row>
    <row r="5098" spans="255:257" x14ac:dyDescent="0.2">
      <c r="IU5098" s="8">
        <v>41389</v>
      </c>
      <c r="IV5098" s="6">
        <v>44.074074074074083</v>
      </c>
      <c r="IW5098" s="1">
        <v>6.74</v>
      </c>
    </row>
    <row r="5099" spans="255:257" x14ac:dyDescent="0.2">
      <c r="IU5099" s="8">
        <v>41390</v>
      </c>
      <c r="IV5099" s="6">
        <v>38.576779026217224</v>
      </c>
      <c r="IW5099" s="1">
        <v>6.61</v>
      </c>
    </row>
    <row r="5100" spans="255:257" x14ac:dyDescent="0.2">
      <c r="IU5100" s="8">
        <v>41393</v>
      </c>
      <c r="IV5100" s="6">
        <v>42.857142857142854</v>
      </c>
      <c r="IW5100" s="1">
        <v>6.72</v>
      </c>
    </row>
    <row r="5101" spans="255:257" x14ac:dyDescent="0.2">
      <c r="IU5101" s="8">
        <v>41394</v>
      </c>
      <c r="IV5101" s="6">
        <v>38.211382113821131</v>
      </c>
      <c r="IW5101" s="1">
        <v>6.72</v>
      </c>
    </row>
    <row r="5102" spans="255:257" x14ac:dyDescent="0.2">
      <c r="IU5102" s="8">
        <v>41395</v>
      </c>
      <c r="IV5102" s="6">
        <v>33.215547703180206</v>
      </c>
      <c r="IW5102" s="1">
        <v>6.23</v>
      </c>
    </row>
    <row r="5103" spans="255:257" x14ac:dyDescent="0.2">
      <c r="IU5103" s="8">
        <v>41396</v>
      </c>
      <c r="IV5103" s="6">
        <v>44.067796610169474</v>
      </c>
      <c r="IW5103" s="1">
        <v>6.59</v>
      </c>
    </row>
    <row r="5104" spans="255:257" x14ac:dyDescent="0.2">
      <c r="IU5104" s="8">
        <v>41397</v>
      </c>
      <c r="IV5104" s="6">
        <v>61.724137931034491</v>
      </c>
      <c r="IW5104" s="1">
        <v>7.08</v>
      </c>
    </row>
    <row r="5105" spans="255:257" x14ac:dyDescent="0.2">
      <c r="IU5105" s="8">
        <v>41400</v>
      </c>
      <c r="IV5105" s="6">
        <v>54.945054945054949</v>
      </c>
      <c r="IW5105" s="1">
        <v>6.96</v>
      </c>
    </row>
    <row r="5106" spans="255:257" x14ac:dyDescent="0.2">
      <c r="IU5106" s="8">
        <v>41401</v>
      </c>
      <c r="IV5106" s="6">
        <v>63.475177304964546</v>
      </c>
      <c r="IW5106" s="1">
        <v>7.25</v>
      </c>
    </row>
    <row r="5107" spans="255:257" x14ac:dyDescent="0.2">
      <c r="IU5107" s="8">
        <v>41402</v>
      </c>
      <c r="IV5107" s="6">
        <v>63.604240282685517</v>
      </c>
      <c r="IW5107" s="1">
        <v>7.39</v>
      </c>
    </row>
    <row r="5108" spans="255:257" x14ac:dyDescent="0.2">
      <c r="IU5108" s="8">
        <v>41403</v>
      </c>
      <c r="IV5108" s="6">
        <v>67.730496453900741</v>
      </c>
      <c r="IW5108" s="1">
        <v>7.5</v>
      </c>
    </row>
    <row r="5109" spans="255:257" x14ac:dyDescent="0.2">
      <c r="IU5109" s="8">
        <v>41404</v>
      </c>
      <c r="IV5109" s="6">
        <v>56.508875739644978</v>
      </c>
      <c r="IW5109" s="1">
        <v>6.88</v>
      </c>
    </row>
    <row r="5110" spans="255:257" x14ac:dyDescent="0.2">
      <c r="IU5110" s="8">
        <v>41407</v>
      </c>
      <c r="IV5110" s="6">
        <v>48.611111111111114</v>
      </c>
      <c r="IW5110" s="1">
        <v>6.5</v>
      </c>
    </row>
    <row r="5111" spans="255:257" x14ac:dyDescent="0.2">
      <c r="IU5111" s="8">
        <v>41408</v>
      </c>
      <c r="IV5111" s="6">
        <v>42.857142857142854</v>
      </c>
      <c r="IW5111" s="1">
        <v>6.35</v>
      </c>
    </row>
    <row r="5112" spans="255:257" x14ac:dyDescent="0.2">
      <c r="IU5112" s="8">
        <v>41409</v>
      </c>
      <c r="IV5112" s="6">
        <v>44.73684210526315</v>
      </c>
      <c r="IW5112" s="1">
        <v>6.38</v>
      </c>
    </row>
    <row r="5113" spans="255:257" x14ac:dyDescent="0.2">
      <c r="IU5113" s="8">
        <v>41410</v>
      </c>
      <c r="IV5113" s="6">
        <v>45.132743362831853</v>
      </c>
      <c r="IW5113" s="1">
        <v>6.28</v>
      </c>
    </row>
    <row r="5114" spans="255:257" x14ac:dyDescent="0.2">
      <c r="IU5114" s="8">
        <v>41411</v>
      </c>
      <c r="IV5114" s="6">
        <v>44.642857142857146</v>
      </c>
      <c r="IW5114" s="1">
        <v>6.36</v>
      </c>
    </row>
    <row r="5115" spans="255:257" x14ac:dyDescent="0.2">
      <c r="IU5115" s="8">
        <v>41414</v>
      </c>
      <c r="IV5115" s="6">
        <v>47.899159663865554</v>
      </c>
      <c r="IW5115" s="1">
        <v>6.57</v>
      </c>
    </row>
    <row r="5116" spans="255:257" x14ac:dyDescent="0.2">
      <c r="IU5116" s="8">
        <v>41415</v>
      </c>
      <c r="IV5116" s="6">
        <v>52.134146341463406</v>
      </c>
      <c r="IW5116" s="1">
        <v>6.37</v>
      </c>
    </row>
    <row r="5117" spans="255:257" x14ac:dyDescent="0.2">
      <c r="IU5117" s="8">
        <v>41416</v>
      </c>
      <c r="IV5117" s="6">
        <v>43.269230769230766</v>
      </c>
      <c r="IW5117" s="1">
        <v>6.17</v>
      </c>
    </row>
    <row r="5118" spans="255:257" x14ac:dyDescent="0.2">
      <c r="IU5118" s="8">
        <v>41417</v>
      </c>
      <c r="IV5118" s="6">
        <v>32.452830188679258</v>
      </c>
      <c r="IW5118" s="1">
        <v>6.15</v>
      </c>
    </row>
    <row r="5119" spans="255:257" x14ac:dyDescent="0.2">
      <c r="IU5119" s="8">
        <v>41418</v>
      </c>
      <c r="IV5119" s="6">
        <v>36.981132075471685</v>
      </c>
      <c r="IW5119" s="1">
        <v>6.27</v>
      </c>
    </row>
    <row r="5120" spans="255:257" x14ac:dyDescent="0.2">
      <c r="IU5120" s="8">
        <v>41422</v>
      </c>
      <c r="IV5120" s="6">
        <v>32.661290322580626</v>
      </c>
      <c r="IW5120" s="1">
        <v>6.39</v>
      </c>
    </row>
    <row r="5121" spans="255:257" x14ac:dyDescent="0.2">
      <c r="IU5121" s="8">
        <v>41423</v>
      </c>
      <c r="IV5121" s="6">
        <v>27.800829875518673</v>
      </c>
      <c r="IW5121" s="1">
        <v>6.32</v>
      </c>
    </row>
    <row r="5122" spans="255:257" x14ac:dyDescent="0.2">
      <c r="IU5122" s="8">
        <v>41424</v>
      </c>
      <c r="IV5122" s="6">
        <v>24.034334763948479</v>
      </c>
      <c r="IW5122" s="1">
        <v>6.29</v>
      </c>
    </row>
    <row r="5123" spans="255:257" x14ac:dyDescent="0.2">
      <c r="IU5123" s="8">
        <v>41425</v>
      </c>
      <c r="IV5123" s="6">
        <v>29.787234042553195</v>
      </c>
      <c r="IW5123" s="1">
        <v>6.12</v>
      </c>
    </row>
    <row r="5124" spans="255:257" x14ac:dyDescent="0.2">
      <c r="IU5124" s="8">
        <v>41428</v>
      </c>
      <c r="IV5124" s="6">
        <v>30.939226519336998</v>
      </c>
      <c r="IW5124" s="1">
        <v>5.81</v>
      </c>
    </row>
    <row r="5125" spans="255:257" x14ac:dyDescent="0.2">
      <c r="IU5125" s="8">
        <v>41429</v>
      </c>
      <c r="IV5125" s="6">
        <v>38.202247191011239</v>
      </c>
      <c r="IW5125" s="1">
        <v>5.93</v>
      </c>
    </row>
    <row r="5126" spans="255:257" x14ac:dyDescent="0.2">
      <c r="IU5126" s="8">
        <v>41430</v>
      </c>
      <c r="IV5126" s="6">
        <v>41.17647058823529</v>
      </c>
      <c r="IW5126" s="1">
        <v>6.05</v>
      </c>
    </row>
    <row r="5127" spans="255:257" x14ac:dyDescent="0.2">
      <c r="IU5127" s="8">
        <v>41431</v>
      </c>
      <c r="IV5127" s="6">
        <v>44.134078212290504</v>
      </c>
      <c r="IW5127" s="1">
        <v>6.07</v>
      </c>
    </row>
    <row r="5128" spans="255:257" x14ac:dyDescent="0.2">
      <c r="IU5128" s="8">
        <v>41432</v>
      </c>
      <c r="IV5128" s="6">
        <v>49.238578680203041</v>
      </c>
      <c r="IW5128" s="1">
        <v>6.33</v>
      </c>
    </row>
    <row r="5129" spans="255:257" x14ac:dyDescent="0.2">
      <c r="IU5129" s="8">
        <v>41435</v>
      </c>
      <c r="IV5129" s="6">
        <v>41.988950276243095</v>
      </c>
      <c r="IW5129" s="1">
        <v>6.28</v>
      </c>
    </row>
    <row r="5130" spans="255:257" x14ac:dyDescent="0.2">
      <c r="IU5130" s="8">
        <v>41436</v>
      </c>
      <c r="IV5130" s="6">
        <v>41.758241758241752</v>
      </c>
      <c r="IW5130" s="1">
        <v>6.07</v>
      </c>
    </row>
    <row r="5131" spans="255:257" x14ac:dyDescent="0.2">
      <c r="IU5131" s="8">
        <v>41437</v>
      </c>
      <c r="IV5131" s="6">
        <v>42.937853107344623</v>
      </c>
      <c r="IW5131" s="1">
        <v>5.92</v>
      </c>
    </row>
    <row r="5132" spans="255:257" x14ac:dyDescent="0.2">
      <c r="IU5132" s="8">
        <v>41438</v>
      </c>
      <c r="IV5132" s="6">
        <v>47.619047619047599</v>
      </c>
      <c r="IW5132" s="1">
        <v>6.06</v>
      </c>
    </row>
    <row r="5133" spans="255:257" x14ac:dyDescent="0.2">
      <c r="IU5133" s="8">
        <v>41439</v>
      </c>
      <c r="IV5133" s="6">
        <v>39.393939393939391</v>
      </c>
      <c r="IW5133" s="1">
        <v>5.85</v>
      </c>
    </row>
    <row r="5134" spans="255:257" x14ac:dyDescent="0.2">
      <c r="IU5134" s="8">
        <v>41442</v>
      </c>
      <c r="IV5134" s="6">
        <v>38.461538461538488</v>
      </c>
      <c r="IW5134" s="1">
        <v>5.94</v>
      </c>
    </row>
    <row r="5135" spans="255:257" x14ac:dyDescent="0.2">
      <c r="IU5135" s="8">
        <v>41443</v>
      </c>
      <c r="IV5135" s="6">
        <v>43.216080402010043</v>
      </c>
      <c r="IW5135" s="1">
        <v>6.05</v>
      </c>
    </row>
    <row r="5136" spans="255:257" x14ac:dyDescent="0.2">
      <c r="IU5136" s="8">
        <v>41444</v>
      </c>
      <c r="IV5136" s="6">
        <v>43.216080402010043</v>
      </c>
      <c r="IW5136" s="1">
        <v>6.02</v>
      </c>
    </row>
    <row r="5137" spans="255:257" x14ac:dyDescent="0.2">
      <c r="IU5137" s="8">
        <v>41445</v>
      </c>
      <c r="IV5137" s="6">
        <v>40.952380952380956</v>
      </c>
      <c r="IW5137" s="1">
        <v>5.74</v>
      </c>
    </row>
    <row r="5138" spans="255:257" x14ac:dyDescent="0.2">
      <c r="IU5138" s="8">
        <v>41446</v>
      </c>
      <c r="IV5138" s="6">
        <v>43.654822335025386</v>
      </c>
      <c r="IW5138" s="1">
        <v>5.56</v>
      </c>
    </row>
    <row r="5139" spans="255:257" x14ac:dyDescent="0.2">
      <c r="IU5139" s="8">
        <v>41449</v>
      </c>
      <c r="IV5139" s="6">
        <v>37.948717948717956</v>
      </c>
      <c r="IW5139" s="1">
        <v>5.46</v>
      </c>
    </row>
    <row r="5140" spans="255:257" x14ac:dyDescent="0.2">
      <c r="IU5140" s="8">
        <v>41450</v>
      </c>
      <c r="IV5140" s="6">
        <v>36.979166666666671</v>
      </c>
      <c r="IW5140" s="1">
        <v>5.55</v>
      </c>
    </row>
    <row r="5141" spans="255:257" x14ac:dyDescent="0.2">
      <c r="IU5141" s="8">
        <v>41451</v>
      </c>
      <c r="IV5141" s="6">
        <v>35.9375</v>
      </c>
      <c r="IW5141" s="1">
        <v>5.53</v>
      </c>
    </row>
    <row r="5142" spans="255:257" x14ac:dyDescent="0.2">
      <c r="IU5142" s="8">
        <v>41452</v>
      </c>
      <c r="IV5142" s="6">
        <v>31.666666666666643</v>
      </c>
      <c r="IW5142" s="1">
        <v>5.67</v>
      </c>
    </row>
    <row r="5143" spans="255:257" x14ac:dyDescent="0.2">
      <c r="IU5143" s="8">
        <v>41453</v>
      </c>
      <c r="IV5143" s="6">
        <v>34.444444444444429</v>
      </c>
      <c r="IW5143" s="1">
        <v>5.72</v>
      </c>
    </row>
    <row r="5144" spans="255:257" x14ac:dyDescent="0.2">
      <c r="IU5144" s="8">
        <v>41456</v>
      </c>
      <c r="IV5144" s="6">
        <v>38.749999999999986</v>
      </c>
      <c r="IW5144" s="1">
        <v>5.71</v>
      </c>
    </row>
    <row r="5145" spans="255:257" x14ac:dyDescent="0.2">
      <c r="IU5145" s="8">
        <v>41457</v>
      </c>
      <c r="IV5145" s="6">
        <v>37.804878048780466</v>
      </c>
      <c r="IW5145" s="1">
        <v>5.52</v>
      </c>
    </row>
    <row r="5146" spans="255:257" x14ac:dyDescent="0.2">
      <c r="IU5146" s="8">
        <v>41458</v>
      </c>
      <c r="IV5146" s="6">
        <v>34.615384615384627</v>
      </c>
      <c r="IW5146" s="1">
        <v>5.58</v>
      </c>
    </row>
    <row r="5147" spans="255:257" x14ac:dyDescent="0.2">
      <c r="IU5147" s="8">
        <v>41460</v>
      </c>
      <c r="IV5147" s="6">
        <v>51.497005988023979</v>
      </c>
      <c r="IW5147" s="1">
        <v>5.9</v>
      </c>
    </row>
    <row r="5148" spans="255:257" x14ac:dyDescent="0.2">
      <c r="IU5148" s="8">
        <v>41463</v>
      </c>
      <c r="IV5148" s="6">
        <v>50.909090909090892</v>
      </c>
      <c r="IW5148" s="1">
        <v>5.97</v>
      </c>
    </row>
    <row r="5149" spans="255:257" x14ac:dyDescent="0.2">
      <c r="IU5149" s="8">
        <v>41464</v>
      </c>
      <c r="IV5149" s="6">
        <v>54.74860335195531</v>
      </c>
      <c r="IW5149" s="1">
        <v>6.22</v>
      </c>
    </row>
    <row r="5150" spans="255:257" x14ac:dyDescent="0.2">
      <c r="IU5150" s="8">
        <v>41465</v>
      </c>
      <c r="IV5150" s="6">
        <v>60.204081632653072</v>
      </c>
      <c r="IW5150" s="1">
        <v>6.42</v>
      </c>
    </row>
    <row r="5151" spans="255:257" x14ac:dyDescent="0.2">
      <c r="IU5151" s="8">
        <v>41466</v>
      </c>
      <c r="IV5151" s="6">
        <v>70.414201183431942</v>
      </c>
      <c r="IW5151" s="1">
        <v>6.43</v>
      </c>
    </row>
    <row r="5152" spans="255:257" x14ac:dyDescent="0.2">
      <c r="IU5152" s="8">
        <v>41467</v>
      </c>
      <c r="IV5152" s="6">
        <v>76.282051282051313</v>
      </c>
      <c r="IW5152" s="1">
        <v>6.38</v>
      </c>
    </row>
    <row r="5153" spans="255:257" x14ac:dyDescent="0.2">
      <c r="IU5153" s="8">
        <v>41470</v>
      </c>
      <c r="IV5153" s="6">
        <v>73.913043478260903</v>
      </c>
      <c r="IW5153" s="1">
        <v>6.23</v>
      </c>
    </row>
    <row r="5154" spans="255:257" x14ac:dyDescent="0.2">
      <c r="IU5154" s="8">
        <v>41471</v>
      </c>
      <c r="IV5154" s="6">
        <v>74.698795180722925</v>
      </c>
      <c r="IW5154" s="1">
        <v>6.37</v>
      </c>
    </row>
    <row r="5155" spans="255:257" x14ac:dyDescent="0.2">
      <c r="IU5155" s="8">
        <v>41472</v>
      </c>
      <c r="IV5155" s="6">
        <v>67.391304347826093</v>
      </c>
      <c r="IW5155" s="1">
        <v>6.17</v>
      </c>
    </row>
    <row r="5156" spans="255:257" x14ac:dyDescent="0.2">
      <c r="IU5156" s="8">
        <v>41473</v>
      </c>
      <c r="IV5156" s="6">
        <v>66.850828729281773</v>
      </c>
      <c r="IW5156" s="1">
        <v>6.28</v>
      </c>
    </row>
    <row r="5157" spans="255:257" x14ac:dyDescent="0.2">
      <c r="IU5157" s="8">
        <v>41474</v>
      </c>
      <c r="IV5157" s="6">
        <v>64.088397790055268</v>
      </c>
      <c r="IW5157" s="1">
        <v>6.23</v>
      </c>
    </row>
    <row r="5158" spans="255:257" x14ac:dyDescent="0.2">
      <c r="IU5158" s="8">
        <v>41477</v>
      </c>
      <c r="IV5158" s="6">
        <v>65.027322404371574</v>
      </c>
      <c r="IW5158" s="1">
        <v>6.26</v>
      </c>
    </row>
    <row r="5159" spans="255:257" x14ac:dyDescent="0.2">
      <c r="IU5159" s="8">
        <v>41478</v>
      </c>
      <c r="IV5159" s="6">
        <v>70.414201183431985</v>
      </c>
      <c r="IW5159" s="1">
        <v>6.21</v>
      </c>
    </row>
    <row r="5160" spans="255:257" x14ac:dyDescent="0.2">
      <c r="IU5160" s="8">
        <v>41479</v>
      </c>
      <c r="IV5160" s="6">
        <v>63.128491620111738</v>
      </c>
      <c r="IW5160" s="1">
        <v>6.05</v>
      </c>
    </row>
    <row r="5161" spans="255:257" x14ac:dyDescent="0.2">
      <c r="IU5161" s="8">
        <v>41480</v>
      </c>
      <c r="IV5161" s="6">
        <v>56.578947368421041</v>
      </c>
      <c r="IW5161" s="1">
        <v>6.1</v>
      </c>
    </row>
    <row r="5162" spans="255:257" x14ac:dyDescent="0.2">
      <c r="IU5162" s="8">
        <v>41481</v>
      </c>
      <c r="IV5162" s="6">
        <v>53.020134228187921</v>
      </c>
      <c r="IW5162" s="1">
        <v>6.06</v>
      </c>
    </row>
    <row r="5163" spans="255:257" x14ac:dyDescent="0.2">
      <c r="IU5163" s="8">
        <v>41484</v>
      </c>
      <c r="IV5163" s="6">
        <v>42.187499999999986</v>
      </c>
      <c r="IW5163" s="1">
        <v>6.02</v>
      </c>
    </row>
    <row r="5164" spans="255:257" x14ac:dyDescent="0.2">
      <c r="IU5164" s="8">
        <v>41485</v>
      </c>
      <c r="IV5164" s="6">
        <v>37.288135593220339</v>
      </c>
      <c r="IW5164" s="1">
        <v>6.12</v>
      </c>
    </row>
    <row r="5165" spans="255:257" x14ac:dyDescent="0.2">
      <c r="IU5165" s="8">
        <v>41486</v>
      </c>
      <c r="IV5165" s="6">
        <v>40.800000000000011</v>
      </c>
      <c r="IW5165" s="1">
        <v>6.2</v>
      </c>
    </row>
    <row r="5166" spans="255:257" x14ac:dyDescent="0.2">
      <c r="IU5166" s="8">
        <v>41487</v>
      </c>
      <c r="IV5166" s="6">
        <v>42.975206611570243</v>
      </c>
      <c r="IW5166" s="1">
        <v>6.21</v>
      </c>
    </row>
    <row r="5167" spans="255:257" x14ac:dyDescent="0.2">
      <c r="IU5167" s="8">
        <v>41488</v>
      </c>
      <c r="IV5167" s="6">
        <v>50.458715596330265</v>
      </c>
      <c r="IW5167" s="1">
        <v>6.24</v>
      </c>
    </row>
    <row r="5168" spans="255:257" x14ac:dyDescent="0.2">
      <c r="IU5168" s="8">
        <v>41491</v>
      </c>
      <c r="IV5168" s="6">
        <v>44.897959183673443</v>
      </c>
      <c r="IW5168" s="1">
        <v>6.27</v>
      </c>
    </row>
    <row r="5169" spans="255:257" x14ac:dyDescent="0.2">
      <c r="IU5169" s="8">
        <v>41492</v>
      </c>
      <c r="IV5169" s="6">
        <v>55.000000000000021</v>
      </c>
      <c r="IW5169" s="1">
        <v>6.25</v>
      </c>
    </row>
    <row r="5170" spans="255:257" x14ac:dyDescent="0.2">
      <c r="IU5170" s="8">
        <v>41493</v>
      </c>
      <c r="IV5170" s="6">
        <v>46.478873239436631</v>
      </c>
      <c r="IW5170" s="1">
        <v>6.23</v>
      </c>
    </row>
    <row r="5171" spans="255:257" x14ac:dyDescent="0.2">
      <c r="IU5171" s="8">
        <v>41494</v>
      </c>
      <c r="IV5171" s="6">
        <v>53.521126760563376</v>
      </c>
      <c r="IW5171" s="1">
        <v>6.28</v>
      </c>
    </row>
    <row r="5172" spans="255:257" x14ac:dyDescent="0.2">
      <c r="IU5172" s="8">
        <v>41495</v>
      </c>
      <c r="IV5172" s="6">
        <v>47.945205479452092</v>
      </c>
      <c r="IW5172" s="1">
        <v>6.23</v>
      </c>
    </row>
    <row r="5173" spans="255:257" x14ac:dyDescent="0.2">
      <c r="IU5173" s="8">
        <v>41498</v>
      </c>
      <c r="IV5173" s="6">
        <v>55.405405405405418</v>
      </c>
      <c r="IW5173" s="1">
        <v>6.29</v>
      </c>
    </row>
    <row r="5174" spans="255:257" x14ac:dyDescent="0.2">
      <c r="IU5174" s="8">
        <v>41499</v>
      </c>
      <c r="IV5174" s="6">
        <v>66.129032258064569</v>
      </c>
      <c r="IW5174" s="1">
        <v>6.25</v>
      </c>
    </row>
    <row r="5175" spans="255:257" x14ac:dyDescent="0.2">
      <c r="IU5175" s="8">
        <v>41500</v>
      </c>
      <c r="IV5175" s="6">
        <v>58.064516129032327</v>
      </c>
      <c r="IW5175" s="1">
        <v>6.2</v>
      </c>
    </row>
    <row r="5176" spans="255:257" x14ac:dyDescent="0.2">
      <c r="IU5176" s="8">
        <v>41501</v>
      </c>
      <c r="IV5176" s="6">
        <v>69.444444444444514</v>
      </c>
      <c r="IW5176" s="1">
        <v>6.34</v>
      </c>
    </row>
    <row r="5177" spans="255:257" x14ac:dyDescent="0.2">
      <c r="IU5177" s="8">
        <v>41502</v>
      </c>
      <c r="IV5177" s="6">
        <v>51.020408163265337</v>
      </c>
      <c r="IW5177" s="1">
        <v>6.04</v>
      </c>
    </row>
    <row r="5178" spans="255:257" x14ac:dyDescent="0.2">
      <c r="IU5178" s="8">
        <v>41505</v>
      </c>
      <c r="IV5178" s="6">
        <v>46.067415730337046</v>
      </c>
      <c r="IW5178" s="1">
        <v>6.05</v>
      </c>
    </row>
    <row r="5179" spans="255:257" x14ac:dyDescent="0.2">
      <c r="IU5179" s="8">
        <v>41506</v>
      </c>
      <c r="IV5179" s="6">
        <v>37.07865168539319</v>
      </c>
      <c r="IW5179" s="1">
        <v>5.97</v>
      </c>
    </row>
    <row r="5180" spans="255:257" x14ac:dyDescent="0.2">
      <c r="IU5180" s="8">
        <v>41507</v>
      </c>
      <c r="IV5180" s="6">
        <v>27.586206896551673</v>
      </c>
      <c r="IW5180" s="1">
        <v>5.69</v>
      </c>
    </row>
    <row r="5181" spans="255:257" x14ac:dyDescent="0.2">
      <c r="IU5181" s="8">
        <v>41508</v>
      </c>
      <c r="IV5181" s="6">
        <v>28.813559322033825</v>
      </c>
      <c r="IW5181" s="1">
        <v>5.74</v>
      </c>
    </row>
    <row r="5182" spans="255:257" x14ac:dyDescent="0.2">
      <c r="IU5182" s="8">
        <v>41509</v>
      </c>
      <c r="IV5182" s="6">
        <v>37.313432835820862</v>
      </c>
      <c r="IW5182" s="1">
        <v>5.93</v>
      </c>
    </row>
    <row r="5183" spans="255:257" x14ac:dyDescent="0.2">
      <c r="IU5183" s="8">
        <v>41512</v>
      </c>
      <c r="IV5183" s="6">
        <v>36.496350364963469</v>
      </c>
      <c r="IW5183" s="1">
        <v>5.88</v>
      </c>
    </row>
    <row r="5184" spans="255:257" x14ac:dyDescent="0.2">
      <c r="IU5184" s="8">
        <v>41513</v>
      </c>
      <c r="IV5184" s="6">
        <v>32.467532467532436</v>
      </c>
      <c r="IW5184" s="1">
        <v>5.69</v>
      </c>
    </row>
    <row r="5185" spans="255:257" x14ac:dyDescent="0.2">
      <c r="IU5185" s="8">
        <v>41514</v>
      </c>
      <c r="IV5185" s="6">
        <v>39.181286549707572</v>
      </c>
      <c r="IW5185" s="1">
        <v>5.91</v>
      </c>
    </row>
    <row r="5186" spans="255:257" x14ac:dyDescent="0.2">
      <c r="IU5186" s="8">
        <v>41515</v>
      </c>
      <c r="IV5186" s="6">
        <v>36.612021857923466</v>
      </c>
      <c r="IW5186" s="1">
        <v>5.74</v>
      </c>
    </row>
    <row r="5187" spans="255:257" x14ac:dyDescent="0.2">
      <c r="IU5187" s="8">
        <v>41516</v>
      </c>
      <c r="IV5187" s="6">
        <v>31.282051282051242</v>
      </c>
      <c r="IW5187" s="1">
        <v>5.56</v>
      </c>
    </row>
    <row r="5188" spans="255:257" x14ac:dyDescent="0.2">
      <c r="IU5188" s="8">
        <v>41520</v>
      </c>
      <c r="IV5188" s="6">
        <v>34.343434343434325</v>
      </c>
      <c r="IW5188" s="1">
        <v>5.63</v>
      </c>
    </row>
    <row r="5189" spans="255:257" x14ac:dyDescent="0.2">
      <c r="IU5189" s="8">
        <v>41521</v>
      </c>
      <c r="IV5189" s="6">
        <v>33.497536945812797</v>
      </c>
      <c r="IW5189" s="1">
        <v>5.53</v>
      </c>
    </row>
    <row r="5190" spans="255:257" x14ac:dyDescent="0.2">
      <c r="IU5190" s="8">
        <v>41522</v>
      </c>
      <c r="IV5190" s="6">
        <v>31.818181818181799</v>
      </c>
      <c r="IW5190" s="1">
        <v>5.62</v>
      </c>
    </row>
    <row r="5191" spans="255:257" x14ac:dyDescent="0.2">
      <c r="IU5191" s="8">
        <v>41523</v>
      </c>
      <c r="IV5191" s="6">
        <v>37.058823529411747</v>
      </c>
      <c r="IW5191" s="1">
        <v>5.6</v>
      </c>
    </row>
    <row r="5192" spans="255:257" x14ac:dyDescent="0.2">
      <c r="IU5192" s="8">
        <v>41526</v>
      </c>
      <c r="IV5192" s="6">
        <v>44.845360824742258</v>
      </c>
      <c r="IW5192" s="1">
        <v>5.85</v>
      </c>
    </row>
    <row r="5193" spans="255:257" x14ac:dyDescent="0.2">
      <c r="IU5193" s="8">
        <v>41527</v>
      </c>
      <c r="IV5193" s="6">
        <v>37.662337662337663</v>
      </c>
      <c r="IW5193" s="1">
        <v>5.4</v>
      </c>
    </row>
    <row r="5194" spans="255:257" x14ac:dyDescent="0.2">
      <c r="IU5194" s="8">
        <v>41528</v>
      </c>
      <c r="IV5194" s="6">
        <v>45.53990610328637</v>
      </c>
      <c r="IW5194" s="1">
        <v>5.5</v>
      </c>
    </row>
    <row r="5195" spans="255:257" x14ac:dyDescent="0.2">
      <c r="IU5195" s="8">
        <v>41529</v>
      </c>
      <c r="IV5195" s="6">
        <v>42.396313364055288</v>
      </c>
      <c r="IW5195" s="1">
        <v>5.41</v>
      </c>
    </row>
    <row r="5196" spans="255:257" x14ac:dyDescent="0.2">
      <c r="IU5196" s="8">
        <v>41530</v>
      </c>
      <c r="IV5196" s="6">
        <v>36.683417085427145</v>
      </c>
      <c r="IW5196" s="1">
        <v>5.4</v>
      </c>
    </row>
    <row r="5197" spans="255:257" x14ac:dyDescent="0.2">
      <c r="IU5197" s="8">
        <v>41533</v>
      </c>
      <c r="IV5197" s="6">
        <v>35.960591133004911</v>
      </c>
      <c r="IW5197" s="1">
        <v>5.31</v>
      </c>
    </row>
    <row r="5198" spans="255:257" x14ac:dyDescent="0.2">
      <c r="IU5198" s="8">
        <v>41534</v>
      </c>
      <c r="IV5198" s="6">
        <v>42.783505154639172</v>
      </c>
      <c r="IW5198" s="1">
        <v>5.41</v>
      </c>
    </row>
    <row r="5199" spans="255:257" x14ac:dyDescent="0.2">
      <c r="IU5199" s="8">
        <v>41535</v>
      </c>
      <c r="IV5199" s="6">
        <v>36.931818181818194</v>
      </c>
      <c r="IW5199" s="1">
        <v>5.45</v>
      </c>
    </row>
    <row r="5200" spans="255:257" x14ac:dyDescent="0.2">
      <c r="IU5200" s="8">
        <v>41536</v>
      </c>
      <c r="IV5200" s="6">
        <v>39.877300613496928</v>
      </c>
      <c r="IW5200" s="1">
        <v>5.41</v>
      </c>
    </row>
    <row r="5201" spans="255:257" x14ac:dyDescent="0.2">
      <c r="IU5201" s="8">
        <v>41537</v>
      </c>
      <c r="IV5201" s="6">
        <v>48.717948717948715</v>
      </c>
      <c r="IW5201" s="1">
        <v>5.52</v>
      </c>
    </row>
    <row r="5202" spans="255:257" x14ac:dyDescent="0.2">
      <c r="IU5202" s="8">
        <v>41540</v>
      </c>
      <c r="IV5202" s="6">
        <v>42.857142857142868</v>
      </c>
      <c r="IW5202" s="1">
        <v>5.4</v>
      </c>
    </row>
    <row r="5203" spans="255:257" x14ac:dyDescent="0.2">
      <c r="IU5203" s="8">
        <v>41541</v>
      </c>
      <c r="IV5203" s="6">
        <v>45.394736842105239</v>
      </c>
      <c r="IW5203" s="1">
        <v>5.39</v>
      </c>
    </row>
    <row r="5204" spans="255:257" x14ac:dyDescent="0.2">
      <c r="IU5204" s="8">
        <v>41542</v>
      </c>
      <c r="IV5204" s="6">
        <v>38.961038961038959</v>
      </c>
      <c r="IW5204" s="1">
        <v>5.28</v>
      </c>
    </row>
    <row r="5205" spans="255:257" x14ac:dyDescent="0.2">
      <c r="IU5205" s="8">
        <v>41543</v>
      </c>
      <c r="IV5205" s="6">
        <v>47.727272727272727</v>
      </c>
      <c r="IW5205" s="1">
        <v>5.52</v>
      </c>
    </row>
    <row r="5206" spans="255:257" x14ac:dyDescent="0.2">
      <c r="IU5206" s="8">
        <v>41544</v>
      </c>
      <c r="IV5206" s="6">
        <v>40.259740259740255</v>
      </c>
      <c r="IW5206" s="1">
        <v>5.55</v>
      </c>
    </row>
    <row r="5207" spans="255:257" x14ac:dyDescent="0.2">
      <c r="IU5207" s="8">
        <v>41547</v>
      </c>
      <c r="IV5207" s="6">
        <v>58.035714285714285</v>
      </c>
      <c r="IW5207" s="1">
        <v>5.58</v>
      </c>
    </row>
    <row r="5208" spans="255:257" x14ac:dyDescent="0.2">
      <c r="IU5208" s="8">
        <v>41548</v>
      </c>
      <c r="IV5208" s="6">
        <v>62.992125984251977</v>
      </c>
      <c r="IW5208" s="1">
        <v>5.83</v>
      </c>
    </row>
    <row r="5209" spans="255:257" x14ac:dyDescent="0.2">
      <c r="IU5209" s="8">
        <v>41549</v>
      </c>
      <c r="IV5209" s="6">
        <v>59.701492537313428</v>
      </c>
      <c r="IW5209" s="1">
        <v>5.67</v>
      </c>
    </row>
    <row r="5210" spans="255:257" x14ac:dyDescent="0.2">
      <c r="IU5210" s="8">
        <v>41550</v>
      </c>
      <c r="IV5210" s="6">
        <v>58.823529411764682</v>
      </c>
      <c r="IW5210" s="1">
        <v>5.64</v>
      </c>
    </row>
    <row r="5211" spans="255:257" x14ac:dyDescent="0.2">
      <c r="IU5211" s="8">
        <v>41551</v>
      </c>
      <c r="IV5211" s="6">
        <v>63.846153846153861</v>
      </c>
      <c r="IW5211" s="1">
        <v>5.67</v>
      </c>
    </row>
    <row r="5212" spans="255:257" x14ac:dyDescent="0.2">
      <c r="IU5212" s="8">
        <v>41554</v>
      </c>
      <c r="IV5212" s="6">
        <v>55.30303030303029</v>
      </c>
      <c r="IW5212" s="1">
        <v>5.55</v>
      </c>
    </row>
    <row r="5213" spans="255:257" x14ac:dyDescent="0.2">
      <c r="IU5213" s="8">
        <v>41555</v>
      </c>
      <c r="IV5213" s="6">
        <v>53.07692307692308</v>
      </c>
      <c r="IW5213" s="1">
        <v>5.53</v>
      </c>
    </row>
    <row r="5214" spans="255:257" x14ac:dyDescent="0.2">
      <c r="IU5214" s="8">
        <v>41556</v>
      </c>
      <c r="IV5214" s="6">
        <v>44.805194805194802</v>
      </c>
      <c r="IW5214" s="1">
        <v>5.25</v>
      </c>
    </row>
    <row r="5215" spans="255:257" x14ac:dyDescent="0.2">
      <c r="IU5215" s="8">
        <v>41557</v>
      </c>
      <c r="IV5215" s="6">
        <v>47.530864197530889</v>
      </c>
      <c r="IW5215" s="1">
        <v>5.44</v>
      </c>
    </row>
    <row r="5216" spans="255:257" x14ac:dyDescent="0.2">
      <c r="IU5216" s="8">
        <v>41558</v>
      </c>
      <c r="IV5216" s="6">
        <v>55.757575757575744</v>
      </c>
      <c r="IW5216" s="1">
        <v>5.59</v>
      </c>
    </row>
    <row r="5217" spans="255:257" x14ac:dyDescent="0.2">
      <c r="IU5217" s="8">
        <v>41561</v>
      </c>
      <c r="IV5217" s="6">
        <v>55.757575757575772</v>
      </c>
      <c r="IW5217" s="1">
        <v>5.58</v>
      </c>
    </row>
    <row r="5218" spans="255:257" x14ac:dyDescent="0.2">
      <c r="IU5218" s="8">
        <v>41562</v>
      </c>
      <c r="IV5218" s="6">
        <v>57.142857142857132</v>
      </c>
      <c r="IW5218" s="1">
        <v>5.51</v>
      </c>
    </row>
    <row r="5219" spans="255:257" x14ac:dyDescent="0.2">
      <c r="IU5219" s="8">
        <v>41563</v>
      </c>
      <c r="IV5219" s="6">
        <v>58.181818181818187</v>
      </c>
      <c r="IW5219" s="1">
        <v>5.79</v>
      </c>
    </row>
    <row r="5220" spans="255:257" x14ac:dyDescent="0.2">
      <c r="IU5220" s="8">
        <v>41564</v>
      </c>
      <c r="IV5220" s="6">
        <v>56.707317073170721</v>
      </c>
      <c r="IW5220" s="1">
        <v>5.77</v>
      </c>
    </row>
    <row r="5221" spans="255:257" x14ac:dyDescent="0.2">
      <c r="IU5221" s="8">
        <v>41565</v>
      </c>
      <c r="IV5221" s="6">
        <v>57.988165680473358</v>
      </c>
      <c r="IW5221" s="1">
        <v>5.85</v>
      </c>
    </row>
    <row r="5222" spans="255:257" x14ac:dyDescent="0.2">
      <c r="IU5222" s="8">
        <v>41568</v>
      </c>
      <c r="IV5222" s="6">
        <v>50.694444444444422</v>
      </c>
      <c r="IW5222" s="1">
        <v>5.85</v>
      </c>
    </row>
    <row r="5223" spans="255:257" x14ac:dyDescent="0.2">
      <c r="IU5223" s="8">
        <v>41569</v>
      </c>
      <c r="IV5223" s="6">
        <v>50.344827586206883</v>
      </c>
      <c r="IW5223" s="1">
        <v>5.68</v>
      </c>
    </row>
    <row r="5224" spans="255:257" x14ac:dyDescent="0.2">
      <c r="IU5224" s="8">
        <v>41570</v>
      </c>
      <c r="IV5224" s="6">
        <v>44.785276073619642</v>
      </c>
      <c r="IW5224" s="1">
        <v>5.47</v>
      </c>
    </row>
    <row r="5225" spans="255:257" x14ac:dyDescent="0.2">
      <c r="IU5225" s="8">
        <v>41571</v>
      </c>
      <c r="IV5225" s="6">
        <v>49.720670391061461</v>
      </c>
      <c r="IW5225" s="1">
        <v>5.66</v>
      </c>
    </row>
    <row r="5226" spans="255:257" x14ac:dyDescent="0.2">
      <c r="IU5226" s="8">
        <v>41572</v>
      </c>
      <c r="IV5226" s="6">
        <v>55.932203389830505</v>
      </c>
      <c r="IW5226" s="1">
        <v>5.76</v>
      </c>
    </row>
    <row r="5227" spans="255:257" x14ac:dyDescent="0.2">
      <c r="IU5227" s="8">
        <v>41575</v>
      </c>
      <c r="IV5227" s="6">
        <v>56.249999999999986</v>
      </c>
      <c r="IW5227" s="1">
        <v>5.75</v>
      </c>
    </row>
    <row r="5228" spans="255:257" x14ac:dyDescent="0.2">
      <c r="IU5228" s="8">
        <v>41576</v>
      </c>
      <c r="IV5228" s="6">
        <v>68.181818181818173</v>
      </c>
      <c r="IW5228" s="1">
        <v>5.81</v>
      </c>
    </row>
    <row r="5229" spans="255:257" x14ac:dyDescent="0.2">
      <c r="IU5229" s="8">
        <v>41577</v>
      </c>
      <c r="IV5229" s="6">
        <v>53.416149068322966</v>
      </c>
      <c r="IW5229" s="1">
        <v>5.55</v>
      </c>
    </row>
    <row r="5230" spans="255:257" x14ac:dyDescent="0.2">
      <c r="IU5230" s="8">
        <v>41578</v>
      </c>
      <c r="IV5230" s="6">
        <v>40.804597701149412</v>
      </c>
      <c r="IW5230" s="1">
        <v>5.27</v>
      </c>
    </row>
    <row r="5231" spans="255:257" x14ac:dyDescent="0.2">
      <c r="IU5231" s="8">
        <v>41579</v>
      </c>
      <c r="IV5231" s="6">
        <v>39.664804469273747</v>
      </c>
      <c r="IW5231" s="1">
        <v>5.21</v>
      </c>
    </row>
    <row r="5232" spans="255:257" x14ac:dyDescent="0.2">
      <c r="IU5232" s="8">
        <v>41582</v>
      </c>
      <c r="IV5232" s="6">
        <v>53.456221198156683</v>
      </c>
      <c r="IW5232" s="1">
        <v>5.66</v>
      </c>
    </row>
    <row r="5233" spans="255:257" x14ac:dyDescent="0.2">
      <c r="IU5233" s="8">
        <v>41583</v>
      </c>
      <c r="IV5233" s="6">
        <v>39.639639639639633</v>
      </c>
      <c r="IW5233" s="1">
        <v>5.33</v>
      </c>
    </row>
    <row r="5234" spans="255:257" x14ac:dyDescent="0.2">
      <c r="IU5234" s="8">
        <v>41584</v>
      </c>
      <c r="IV5234" s="6">
        <v>38.766519823788549</v>
      </c>
      <c r="IW5234" s="1">
        <v>5.26</v>
      </c>
    </row>
    <row r="5235" spans="255:257" x14ac:dyDescent="0.2">
      <c r="IU5235" s="8">
        <v>41585</v>
      </c>
      <c r="IV5235" s="6">
        <v>34.042553191489361</v>
      </c>
      <c r="IW5235" s="1">
        <v>5.0999999999999996</v>
      </c>
    </row>
    <row r="5236" spans="255:257" x14ac:dyDescent="0.2">
      <c r="IU5236" s="8">
        <v>41586</v>
      </c>
      <c r="IV5236" s="6">
        <v>51.257861635220131</v>
      </c>
      <c r="IW5236" s="1">
        <v>5.93</v>
      </c>
    </row>
    <row r="5237" spans="255:257" x14ac:dyDescent="0.2">
      <c r="IU5237" s="8">
        <v>41589</v>
      </c>
      <c r="IV5237" s="6">
        <v>51.097178683385586</v>
      </c>
      <c r="IW5237" s="1">
        <v>5.75</v>
      </c>
    </row>
    <row r="5238" spans="255:257" x14ac:dyDescent="0.2">
      <c r="IU5238" s="8">
        <v>41590</v>
      </c>
      <c r="IV5238" s="6">
        <v>55.445544554455445</v>
      </c>
      <c r="IW5238" s="1">
        <v>5.8</v>
      </c>
    </row>
    <row r="5239" spans="255:257" x14ac:dyDescent="0.2">
      <c r="IU5239" s="8">
        <v>41591</v>
      </c>
      <c r="IV5239" s="6">
        <v>55.298013245033118</v>
      </c>
      <c r="IW5239" s="1">
        <v>5.98</v>
      </c>
    </row>
    <row r="5240" spans="255:257" x14ac:dyDescent="0.2">
      <c r="IU5240" s="8">
        <v>41592</v>
      </c>
      <c r="IV5240" s="6">
        <v>57.413249211356479</v>
      </c>
      <c r="IW5240" s="1">
        <v>6.23</v>
      </c>
    </row>
    <row r="5241" spans="255:257" x14ac:dyDescent="0.2">
      <c r="IU5241" s="8">
        <v>41593</v>
      </c>
      <c r="IV5241" s="6">
        <v>54.984894259818738</v>
      </c>
      <c r="IW5241" s="1">
        <v>6.08</v>
      </c>
    </row>
    <row r="5242" spans="255:257" x14ac:dyDescent="0.2">
      <c r="IU5242" s="8">
        <v>41596</v>
      </c>
      <c r="IV5242" s="6">
        <v>48.219178082191782</v>
      </c>
      <c r="IW5242" s="1">
        <v>5.68</v>
      </c>
    </row>
    <row r="5243" spans="255:257" x14ac:dyDescent="0.2">
      <c r="IU5243" s="8">
        <v>41597</v>
      </c>
      <c r="IV5243" s="6">
        <v>49.717514124293793</v>
      </c>
      <c r="IW5243" s="1">
        <v>5.53</v>
      </c>
    </row>
    <row r="5244" spans="255:257" x14ac:dyDescent="0.2">
      <c r="IU5244" s="8">
        <v>41598</v>
      </c>
      <c r="IV5244" s="6">
        <v>55.089820359281454</v>
      </c>
      <c r="IW5244" s="1">
        <v>5.61</v>
      </c>
    </row>
    <row r="5245" spans="255:257" x14ac:dyDescent="0.2">
      <c r="IU5245" s="8">
        <v>41599</v>
      </c>
      <c r="IV5245" s="6">
        <v>60.762942779291549</v>
      </c>
      <c r="IW5245" s="1">
        <v>6</v>
      </c>
    </row>
    <row r="5246" spans="255:257" x14ac:dyDescent="0.2">
      <c r="IU5246" s="8">
        <v>41600</v>
      </c>
      <c r="IV5246" s="6">
        <v>55.692307692307693</v>
      </c>
      <c r="IW5246" s="1">
        <v>6.03</v>
      </c>
    </row>
    <row r="5247" spans="255:257" x14ac:dyDescent="0.2">
      <c r="IU5247" s="8">
        <v>41603</v>
      </c>
      <c r="IV5247" s="6">
        <v>57.460317460317455</v>
      </c>
      <c r="IW5247" s="1">
        <v>5.8</v>
      </c>
    </row>
    <row r="5248" spans="255:257" x14ac:dyDescent="0.2">
      <c r="IU5248" s="8">
        <v>41604</v>
      </c>
      <c r="IV5248" s="6">
        <v>63.920454545454554</v>
      </c>
      <c r="IW5248" s="1">
        <v>6.24</v>
      </c>
    </row>
    <row r="5249" spans="255:257" x14ac:dyDescent="0.2">
      <c r="IU5249" s="8">
        <v>41605</v>
      </c>
      <c r="IV5249" s="6">
        <v>63.73937677053825</v>
      </c>
      <c r="IW5249" s="1">
        <v>6.07</v>
      </c>
    </row>
    <row r="5250" spans="255:257" x14ac:dyDescent="0.2">
      <c r="IU5250" s="8">
        <v>41607</v>
      </c>
      <c r="IV5250" s="6">
        <v>52.205882352941181</v>
      </c>
      <c r="IW5250" s="1">
        <v>6.05</v>
      </c>
    </row>
    <row r="5251" spans="255:257" x14ac:dyDescent="0.2">
      <c r="IU5251" s="8">
        <v>41610</v>
      </c>
      <c r="IV5251" s="6">
        <v>50.896057347670251</v>
      </c>
      <c r="IW5251" s="1">
        <v>5.8</v>
      </c>
    </row>
    <row r="5252" spans="255:257" x14ac:dyDescent="0.2">
      <c r="IU5252" s="8">
        <v>41611</v>
      </c>
      <c r="IV5252" s="6">
        <v>50.541516245487365</v>
      </c>
      <c r="IW5252" s="1">
        <v>5.83</v>
      </c>
    </row>
    <row r="5253" spans="255:257" x14ac:dyDescent="0.2">
      <c r="IU5253" s="8">
        <v>41612</v>
      </c>
      <c r="IV5253" s="6">
        <v>48.301886792452812</v>
      </c>
      <c r="IW5253" s="1">
        <v>5.89</v>
      </c>
    </row>
    <row r="5254" spans="255:257" x14ac:dyDescent="0.2">
      <c r="IU5254" s="8">
        <v>41613</v>
      </c>
      <c r="IV5254" s="6">
        <v>43.15352697095436</v>
      </c>
      <c r="IW5254" s="1">
        <v>5.9</v>
      </c>
    </row>
    <row r="5255" spans="255:257" x14ac:dyDescent="0.2">
      <c r="IU5255" s="8">
        <v>41614</v>
      </c>
      <c r="IV5255" s="6">
        <v>56.583629893238431</v>
      </c>
      <c r="IW5255" s="1">
        <v>6.45</v>
      </c>
    </row>
    <row r="5256" spans="255:257" x14ac:dyDescent="0.2">
      <c r="IU5256" s="8">
        <v>41617</v>
      </c>
      <c r="IV5256" s="6">
        <v>61.867704280155635</v>
      </c>
      <c r="IW5256" s="1">
        <v>6.29</v>
      </c>
    </row>
    <row r="5257" spans="255:257" x14ac:dyDescent="0.2">
      <c r="IU5257" s="8">
        <v>41618</v>
      </c>
      <c r="IV5257" s="6">
        <v>66.260162601626007</v>
      </c>
      <c r="IW5257" s="1">
        <v>6.33</v>
      </c>
    </row>
    <row r="5258" spans="255:257" x14ac:dyDescent="0.2">
      <c r="IU5258" s="8">
        <v>41619</v>
      </c>
      <c r="IV5258" s="6">
        <v>67.45098039215685</v>
      </c>
      <c r="IW5258" s="1">
        <v>6.5</v>
      </c>
    </row>
    <row r="5259" spans="255:257" x14ac:dyDescent="0.2">
      <c r="IU5259" s="8">
        <v>41620</v>
      </c>
      <c r="IV5259" s="6">
        <v>61.574074074074069</v>
      </c>
      <c r="IW5259" s="1">
        <v>6.5</v>
      </c>
    </row>
    <row r="5260" spans="255:257" x14ac:dyDescent="0.2">
      <c r="IU5260" s="8">
        <v>41621</v>
      </c>
      <c r="IV5260" s="6">
        <v>60.465116279069768</v>
      </c>
      <c r="IW5260" s="1">
        <v>6.48</v>
      </c>
    </row>
    <row r="5261" spans="255:257" x14ac:dyDescent="0.2">
      <c r="IU5261" s="8">
        <v>41624</v>
      </c>
      <c r="IV5261" s="6">
        <v>70.476190476190482</v>
      </c>
      <c r="IW5261" s="1">
        <v>6.66</v>
      </c>
    </row>
    <row r="5262" spans="255:257" x14ac:dyDescent="0.2">
      <c r="IU5262" s="8">
        <v>41625</v>
      </c>
      <c r="IV5262" s="6">
        <v>64.571428571428569</v>
      </c>
      <c r="IW5262" s="1">
        <v>6.75</v>
      </c>
    </row>
    <row r="5263" spans="255:257" x14ac:dyDescent="0.2">
      <c r="IU5263" s="8">
        <v>41626</v>
      </c>
      <c r="IV5263" s="6">
        <v>72.392638036809814</v>
      </c>
      <c r="IW5263" s="1">
        <v>6.8</v>
      </c>
    </row>
    <row r="5264" spans="255:257" x14ac:dyDescent="0.2">
      <c r="IU5264" s="8">
        <v>41627</v>
      </c>
      <c r="IV5264" s="6">
        <v>75.706214689265551</v>
      </c>
      <c r="IW5264" s="1">
        <v>6.96</v>
      </c>
    </row>
    <row r="5265" spans="255:257" x14ac:dyDescent="0.2">
      <c r="IU5265" s="8">
        <v>41628</v>
      </c>
      <c r="IV5265" s="6">
        <v>89.595375722543366</v>
      </c>
      <c r="IW5265" s="1">
        <v>7.17</v>
      </c>
    </row>
    <row r="5266" spans="255:257" x14ac:dyDescent="0.2">
      <c r="IU5266" s="8">
        <v>41631</v>
      </c>
      <c r="IV5266" s="6">
        <v>81.72043010752688</v>
      </c>
      <c r="IW5266" s="1">
        <v>7.01</v>
      </c>
    </row>
    <row r="5267" spans="255:257" x14ac:dyDescent="0.2">
      <c r="IU5267" s="8">
        <v>41632</v>
      </c>
      <c r="IV5267" s="6">
        <v>82.741116751269033</v>
      </c>
      <c r="IW5267" s="1">
        <v>7.18</v>
      </c>
    </row>
    <row r="5268" spans="255:257" x14ac:dyDescent="0.2">
      <c r="IU5268" s="8">
        <v>41634</v>
      </c>
      <c r="IV5268" s="6">
        <v>76.056338028169009</v>
      </c>
      <c r="IW5268" s="1">
        <v>7.01</v>
      </c>
    </row>
    <row r="5269" spans="255:257" x14ac:dyDescent="0.2">
      <c r="IU5269" s="8">
        <v>41635</v>
      </c>
      <c r="IV5269" s="6">
        <v>68.322981366459629</v>
      </c>
      <c r="IW5269" s="1">
        <v>7.04</v>
      </c>
    </row>
    <row r="5270" spans="255:257" x14ac:dyDescent="0.2">
      <c r="IU5270" s="8">
        <v>41638</v>
      </c>
      <c r="IV5270" s="6">
        <v>70.512820512820497</v>
      </c>
      <c r="IW5270" s="1">
        <v>6.93</v>
      </c>
    </row>
    <row r="5271" spans="255:257" x14ac:dyDescent="0.2">
      <c r="IU5271" s="8">
        <v>41639</v>
      </c>
      <c r="IV5271" s="6">
        <v>67.948717948717942</v>
      </c>
      <c r="IW5271" s="1">
        <v>6.89</v>
      </c>
    </row>
    <row r="5272" spans="255:257" x14ac:dyDescent="0.2">
      <c r="IU5272" s="8">
        <v>41641</v>
      </c>
      <c r="IV5272" s="6">
        <v>52.97619047619046</v>
      </c>
      <c r="IW5272" s="1">
        <v>6.6</v>
      </c>
    </row>
    <row r="5273" spans="255:257" x14ac:dyDescent="0.2">
      <c r="IU5273" s="8">
        <v>41642</v>
      </c>
      <c r="IV5273" s="6">
        <v>54.335260115606935</v>
      </c>
      <c r="IW5273" s="1">
        <v>6.65</v>
      </c>
    </row>
    <row r="5274" spans="255:257" x14ac:dyDescent="0.2">
      <c r="IU5274" s="8">
        <v>41645</v>
      </c>
      <c r="IV5274" s="6">
        <v>48.453608247422665</v>
      </c>
      <c r="IW5274" s="1">
        <v>6.42</v>
      </c>
    </row>
    <row r="5275" spans="255:257" x14ac:dyDescent="0.2">
      <c r="IU5275" s="8">
        <v>41646</v>
      </c>
      <c r="IV5275" s="6">
        <v>49.494949494949481</v>
      </c>
      <c r="IW5275" s="1">
        <v>6.64</v>
      </c>
    </row>
    <row r="5276" spans="255:257" x14ac:dyDescent="0.2">
      <c r="IU5276" s="8">
        <v>41647</v>
      </c>
      <c r="IV5276" s="6">
        <v>37.083333333333336</v>
      </c>
      <c r="IW5276" s="1">
        <v>6.13</v>
      </c>
    </row>
    <row r="5277" spans="255:257" x14ac:dyDescent="0.2">
      <c r="IU5277" s="8">
        <v>41648</v>
      </c>
      <c r="IV5277" s="6">
        <v>41.015625000000007</v>
      </c>
      <c r="IW5277" s="1">
        <v>6.34</v>
      </c>
    </row>
    <row r="5278" spans="255:257" x14ac:dyDescent="0.2">
      <c r="IU5278" s="8">
        <v>41649</v>
      </c>
      <c r="IV5278" s="6">
        <v>41.015625000000007</v>
      </c>
      <c r="IW5278" s="1">
        <v>6.5</v>
      </c>
    </row>
    <row r="5279" spans="255:257" x14ac:dyDescent="0.2">
      <c r="IU5279" s="8">
        <v>41652</v>
      </c>
      <c r="IV5279" s="6">
        <v>33.333333333333357</v>
      </c>
      <c r="IW5279" s="1">
        <v>6.33</v>
      </c>
    </row>
    <row r="5280" spans="255:257" x14ac:dyDescent="0.2">
      <c r="IU5280" s="8">
        <v>41653</v>
      </c>
      <c r="IV5280" s="6">
        <v>39.442231075697229</v>
      </c>
      <c r="IW5280" s="1">
        <v>6.48</v>
      </c>
    </row>
    <row r="5281" spans="255:257" x14ac:dyDescent="0.2">
      <c r="IU5281" s="8">
        <v>41654</v>
      </c>
      <c r="IV5281" s="6">
        <v>33.333333333333357</v>
      </c>
      <c r="IW5281" s="1">
        <v>6.36</v>
      </c>
    </row>
    <row r="5282" spans="255:257" x14ac:dyDescent="0.2">
      <c r="IU5282" s="8">
        <v>41655</v>
      </c>
      <c r="IV5282" s="6">
        <v>38.235294117647079</v>
      </c>
      <c r="IW5282" s="1">
        <v>6.45</v>
      </c>
    </row>
    <row r="5283" spans="255:257" x14ac:dyDescent="0.2">
      <c r="IU5283" s="8">
        <v>41656</v>
      </c>
      <c r="IV5283" s="6">
        <v>35.05976095617531</v>
      </c>
      <c r="IW5283" s="1">
        <v>6.29</v>
      </c>
    </row>
    <row r="5284" spans="255:257" x14ac:dyDescent="0.2">
      <c r="IU5284" s="8">
        <v>41660</v>
      </c>
      <c r="IV5284" s="6">
        <v>43.071161048689135</v>
      </c>
      <c r="IW5284" s="1">
        <v>6.56</v>
      </c>
    </row>
    <row r="5285" spans="255:257" x14ac:dyDescent="0.2">
      <c r="IU5285" s="8">
        <v>41661</v>
      </c>
      <c r="IV5285" s="6">
        <v>47.887323943661968</v>
      </c>
      <c r="IW5285" s="1">
        <v>6.77</v>
      </c>
    </row>
    <row r="5286" spans="255:257" x14ac:dyDescent="0.2">
      <c r="IU5286" s="8">
        <v>41662</v>
      </c>
      <c r="IV5286" s="6">
        <v>51.127819548872196</v>
      </c>
      <c r="IW5286" s="1">
        <v>6.66</v>
      </c>
    </row>
    <row r="5287" spans="255:257" x14ac:dyDescent="0.2">
      <c r="IU5287" s="8">
        <v>41663</v>
      </c>
      <c r="IV5287" s="6">
        <v>45.4861111111111</v>
      </c>
      <c r="IW5287" s="1">
        <v>6.39</v>
      </c>
    </row>
    <row r="5288" spans="255:257" x14ac:dyDescent="0.2">
      <c r="IU5288" s="8">
        <v>41666</v>
      </c>
      <c r="IV5288" s="6">
        <v>45.017182130584196</v>
      </c>
      <c r="IW5288" s="1">
        <v>6.13</v>
      </c>
    </row>
    <row r="5289" spans="255:257" x14ac:dyDescent="0.2">
      <c r="IU5289" s="8">
        <v>41667</v>
      </c>
      <c r="IV5289" s="6">
        <v>42.446043165467628</v>
      </c>
      <c r="IW5289" s="1">
        <v>6.22</v>
      </c>
    </row>
    <row r="5290" spans="255:257" x14ac:dyDescent="0.2">
      <c r="IU5290" s="8">
        <v>41668</v>
      </c>
      <c r="IV5290" s="6">
        <v>50</v>
      </c>
      <c r="IW5290" s="1">
        <v>6.13</v>
      </c>
    </row>
    <row r="5291" spans="255:257" x14ac:dyDescent="0.2">
      <c r="IU5291" s="8">
        <v>41669</v>
      </c>
      <c r="IV5291" s="6">
        <v>45.370370370370367</v>
      </c>
      <c r="IW5291" s="1">
        <v>6.14</v>
      </c>
    </row>
    <row r="5292" spans="255:257" x14ac:dyDescent="0.2">
      <c r="IU5292" s="8">
        <v>41670</v>
      </c>
      <c r="IV5292" s="6">
        <v>38.679245283018851</v>
      </c>
      <c r="IW5292" s="1">
        <v>6.02</v>
      </c>
    </row>
    <row r="5293" spans="255:257" x14ac:dyDescent="0.2">
      <c r="IU5293" s="8">
        <v>41673</v>
      </c>
      <c r="IV5293" s="6">
        <v>40.196078431372534</v>
      </c>
      <c r="IW5293" s="1">
        <v>5.93</v>
      </c>
    </row>
    <row r="5294" spans="255:257" x14ac:dyDescent="0.2">
      <c r="IU5294" s="8">
        <v>41674</v>
      </c>
      <c r="IV5294" s="6">
        <v>41.904761904761884</v>
      </c>
      <c r="IW5294" s="1">
        <v>6.14</v>
      </c>
    </row>
    <row r="5295" spans="255:257" x14ac:dyDescent="0.2">
      <c r="IU5295" s="8">
        <v>41675</v>
      </c>
      <c r="IV5295" s="6">
        <v>42.51207729468598</v>
      </c>
      <c r="IW5295" s="1">
        <v>6.05</v>
      </c>
    </row>
    <row r="5296" spans="255:257" x14ac:dyDescent="0.2">
      <c r="IU5296" s="8">
        <v>41676</v>
      </c>
      <c r="IV5296" s="6">
        <v>48.484848484848477</v>
      </c>
      <c r="IW5296" s="1">
        <v>6.38</v>
      </c>
    </row>
    <row r="5297" spans="255:257" x14ac:dyDescent="0.2">
      <c r="IU5297" s="8">
        <v>41677</v>
      </c>
      <c r="IV5297" s="6">
        <v>52.534562211981573</v>
      </c>
      <c r="IW5297" s="1">
        <v>6.4</v>
      </c>
    </row>
    <row r="5298" spans="255:257" x14ac:dyDescent="0.2">
      <c r="IU5298" s="8">
        <v>41680</v>
      </c>
      <c r="IV5298" s="6">
        <v>47.448979591836739</v>
      </c>
      <c r="IW5298" s="1">
        <v>6.46</v>
      </c>
    </row>
    <row r="5299" spans="255:257" x14ac:dyDescent="0.2">
      <c r="IU5299" s="8">
        <v>41681</v>
      </c>
      <c r="IV5299" s="6">
        <v>47.179487179487197</v>
      </c>
      <c r="IW5299" s="1">
        <v>6.66</v>
      </c>
    </row>
    <row r="5300" spans="255:257" x14ac:dyDescent="0.2">
      <c r="IU5300" s="8">
        <v>41682</v>
      </c>
      <c r="IV5300" s="6">
        <v>49.729729729729733</v>
      </c>
      <c r="IW5300" s="1">
        <v>6.65</v>
      </c>
    </row>
    <row r="5301" spans="255:257" x14ac:dyDescent="0.2">
      <c r="IU5301" s="8">
        <v>41683</v>
      </c>
      <c r="IV5301" s="6">
        <v>57.861635220125784</v>
      </c>
      <c r="IW5301" s="1">
        <v>6.64</v>
      </c>
    </row>
    <row r="5302" spans="255:257" x14ac:dyDescent="0.2">
      <c r="IU5302" s="8">
        <v>41684</v>
      </c>
      <c r="IV5302" s="6">
        <v>68.656716417910445</v>
      </c>
      <c r="IW5302" s="1">
        <v>6.63</v>
      </c>
    </row>
    <row r="5303" spans="255:257" x14ac:dyDescent="0.2">
      <c r="IU5303" s="8">
        <v>41688</v>
      </c>
      <c r="IV5303" s="6">
        <v>70.21276595744682</v>
      </c>
      <c r="IW5303" s="1">
        <v>6.79</v>
      </c>
    </row>
    <row r="5304" spans="255:257" x14ac:dyDescent="0.2">
      <c r="IU5304" s="8">
        <v>41689</v>
      </c>
      <c r="IV5304" s="6">
        <v>69.718309859154942</v>
      </c>
      <c r="IW5304" s="1">
        <v>6.69</v>
      </c>
    </row>
    <row r="5305" spans="255:257" x14ac:dyDescent="0.2">
      <c r="IU5305" s="8">
        <v>41690</v>
      </c>
      <c r="IV5305" s="6">
        <v>74.853801169590668</v>
      </c>
      <c r="IW5305" s="1">
        <v>6.99</v>
      </c>
    </row>
    <row r="5306" spans="255:257" x14ac:dyDescent="0.2">
      <c r="IU5306" s="8">
        <v>41691</v>
      </c>
      <c r="IV5306" s="6">
        <v>78.048780487804919</v>
      </c>
      <c r="IW5306" s="1">
        <v>6.94</v>
      </c>
    </row>
    <row r="5307" spans="255:257" x14ac:dyDescent="0.2">
      <c r="IU5307" s="8">
        <v>41694</v>
      </c>
      <c r="IV5307" s="6">
        <v>86.699507389162576</v>
      </c>
      <c r="IW5307" s="1">
        <v>7.42</v>
      </c>
    </row>
    <row r="5308" spans="255:257" x14ac:dyDescent="0.2">
      <c r="IU5308" s="8">
        <v>41695</v>
      </c>
      <c r="IV5308" s="6">
        <v>74.162679425837354</v>
      </c>
      <c r="IW5308" s="1">
        <v>7.15</v>
      </c>
    </row>
    <row r="5309" spans="255:257" x14ac:dyDescent="0.2">
      <c r="IU5309" s="8">
        <v>41696</v>
      </c>
      <c r="IV5309" s="6">
        <v>75.609756097560975</v>
      </c>
      <c r="IW5309" s="1">
        <v>7.1</v>
      </c>
    </row>
    <row r="5310" spans="255:257" x14ac:dyDescent="0.2">
      <c r="IU5310" s="8">
        <v>41697</v>
      </c>
      <c r="IV5310" s="6">
        <v>70.930232558139522</v>
      </c>
      <c r="IW5310" s="1">
        <v>7.1</v>
      </c>
    </row>
    <row r="5311" spans="255:257" x14ac:dyDescent="0.2">
      <c r="IU5311" s="8">
        <v>41698</v>
      </c>
      <c r="IV5311" s="6">
        <v>56.074766355140191</v>
      </c>
      <c r="IW5311" s="1">
        <v>6.66</v>
      </c>
    </row>
    <row r="5312" spans="255:257" x14ac:dyDescent="0.2">
      <c r="IU5312" s="8">
        <v>41701</v>
      </c>
      <c r="IV5312" s="6">
        <v>55.450236966824654</v>
      </c>
      <c r="IW5312" s="1">
        <v>6.69</v>
      </c>
    </row>
    <row r="5313" spans="255:257" x14ac:dyDescent="0.2">
      <c r="IU5313" s="8">
        <v>41702</v>
      </c>
      <c r="IV5313" s="6">
        <v>57.27272727272728</v>
      </c>
      <c r="IW5313" s="1">
        <v>6.98</v>
      </c>
    </row>
    <row r="5314" spans="255:257" x14ac:dyDescent="0.2">
      <c r="IU5314" s="8">
        <v>41703</v>
      </c>
      <c r="IV5314" s="6">
        <v>52.282157676348533</v>
      </c>
      <c r="IW5314" s="1">
        <v>6.76</v>
      </c>
    </row>
    <row r="5315" spans="255:257" x14ac:dyDescent="0.2">
      <c r="IU5315" s="8">
        <v>41704</v>
      </c>
      <c r="IV5315" s="6">
        <v>49.606299212598429</v>
      </c>
      <c r="IW5315" s="1">
        <v>6.62</v>
      </c>
    </row>
    <row r="5316" spans="255:257" x14ac:dyDescent="0.2">
      <c r="IU5316" s="8">
        <v>41705</v>
      </c>
      <c r="IV5316" s="6">
        <v>50.390625000000007</v>
      </c>
      <c r="IW5316" s="1">
        <v>6.65</v>
      </c>
    </row>
    <row r="5317" spans="255:257" x14ac:dyDescent="0.2">
      <c r="IU5317" s="8">
        <v>41708</v>
      </c>
      <c r="IV5317" s="6">
        <v>45.199999999999996</v>
      </c>
      <c r="IW5317" s="1">
        <v>6.55</v>
      </c>
    </row>
    <row r="5318" spans="255:257" x14ac:dyDescent="0.2">
      <c r="IU5318" s="8">
        <v>41709</v>
      </c>
      <c r="IV5318" s="6">
        <v>39.236111111111107</v>
      </c>
      <c r="IW5318" s="1">
        <v>6.07</v>
      </c>
    </row>
    <row r="5319" spans="255:257" x14ac:dyDescent="0.2">
      <c r="IU5319" s="8">
        <v>41710</v>
      </c>
      <c r="IV5319" s="6">
        <v>34.701492537313428</v>
      </c>
      <c r="IW5319" s="1">
        <v>6.17</v>
      </c>
    </row>
    <row r="5320" spans="255:257" x14ac:dyDescent="0.2">
      <c r="IU5320" s="8">
        <v>41711</v>
      </c>
      <c r="IV5320" s="6">
        <v>32.978723404255319</v>
      </c>
      <c r="IW5320" s="1">
        <v>5.98</v>
      </c>
    </row>
    <row r="5321" spans="255:257" x14ac:dyDescent="0.2">
      <c r="IU5321" s="8">
        <v>41712</v>
      </c>
      <c r="IV5321" s="6">
        <v>45.689655172413794</v>
      </c>
      <c r="IW5321" s="1">
        <v>7.12</v>
      </c>
    </row>
    <row r="5322" spans="255:257" x14ac:dyDescent="0.2">
      <c r="IU5322" s="8">
        <v>41715</v>
      </c>
      <c r="IV5322" s="6">
        <v>45.95375722543352</v>
      </c>
      <c r="IW5322" s="1">
        <v>6.87</v>
      </c>
    </row>
    <row r="5323" spans="255:257" x14ac:dyDescent="0.2">
      <c r="IU5323" s="8">
        <v>41716</v>
      </c>
      <c r="IV5323" s="6">
        <v>50</v>
      </c>
      <c r="IW5323" s="1">
        <v>7.1</v>
      </c>
    </row>
    <row r="5324" spans="255:257" x14ac:dyDescent="0.2">
      <c r="IU5324" s="8">
        <v>41717</v>
      </c>
      <c r="IV5324" s="6">
        <v>49.056603773584911</v>
      </c>
      <c r="IW5324" s="1">
        <v>7.03</v>
      </c>
    </row>
    <row r="5325" spans="255:257" x14ac:dyDescent="0.2">
      <c r="IU5325" s="8">
        <v>41718</v>
      </c>
      <c r="IV5325" s="6">
        <v>55.792682926829272</v>
      </c>
      <c r="IW5325" s="1">
        <v>7.04</v>
      </c>
    </row>
    <row r="5326" spans="255:257" x14ac:dyDescent="0.2">
      <c r="IU5326" s="8">
        <v>41719</v>
      </c>
      <c r="IV5326" s="6">
        <v>58.571428571428569</v>
      </c>
      <c r="IW5326" s="1">
        <v>7.29</v>
      </c>
    </row>
    <row r="5327" spans="255:257" x14ac:dyDescent="0.2">
      <c r="IU5327" s="8">
        <v>41722</v>
      </c>
      <c r="IV5327" s="6">
        <v>55.927051671732521</v>
      </c>
      <c r="IW5327" s="1">
        <v>7.37</v>
      </c>
    </row>
    <row r="5328" spans="255:257" x14ac:dyDescent="0.2">
      <c r="IU5328" s="8">
        <v>41723</v>
      </c>
      <c r="IV5328" s="6">
        <v>62.727272727272734</v>
      </c>
      <c r="IW5328" s="1">
        <v>7.6</v>
      </c>
    </row>
    <row r="5329" spans="255:257" x14ac:dyDescent="0.2">
      <c r="IU5329" s="8">
        <v>41724</v>
      </c>
      <c r="IV5329" s="6">
        <v>66.043613707165122</v>
      </c>
      <c r="IW5329" s="1">
        <v>7.65</v>
      </c>
    </row>
    <row r="5330" spans="255:257" x14ac:dyDescent="0.2">
      <c r="IU5330" s="8">
        <v>41725</v>
      </c>
      <c r="IV5330" s="6">
        <v>69.467787114845947</v>
      </c>
      <c r="IW5330" s="1">
        <v>8.0399999999999991</v>
      </c>
    </row>
    <row r="5331" spans="255:257" x14ac:dyDescent="0.2">
      <c r="IU5331" s="8">
        <v>41726</v>
      </c>
      <c r="IV5331" s="6">
        <v>73.315363881401638</v>
      </c>
      <c r="IW5331" s="1">
        <v>8.2799999999999994</v>
      </c>
    </row>
    <row r="5332" spans="255:257" x14ac:dyDescent="0.2">
      <c r="IU5332" s="8">
        <v>41729</v>
      </c>
      <c r="IV5332" s="6">
        <v>85.428571428571445</v>
      </c>
      <c r="IW5332" s="1">
        <v>8.5500000000000007</v>
      </c>
    </row>
    <row r="5333" spans="255:257" x14ac:dyDescent="0.2">
      <c r="IU5333" s="8">
        <v>41730</v>
      </c>
      <c r="IV5333" s="6">
        <v>78.74659400544958</v>
      </c>
      <c r="IW5333" s="1">
        <v>8.2799999999999994</v>
      </c>
    </row>
    <row r="5334" spans="255:257" x14ac:dyDescent="0.2">
      <c r="IU5334" s="8">
        <v>41731</v>
      </c>
      <c r="IV5334" s="6">
        <v>83.746556473829187</v>
      </c>
      <c r="IW5334" s="1">
        <v>8.43</v>
      </c>
    </row>
    <row r="5335" spans="255:257" x14ac:dyDescent="0.2">
      <c r="IU5335" s="8">
        <v>41732</v>
      </c>
      <c r="IV5335" s="6">
        <v>70.895522388059703</v>
      </c>
      <c r="IW5335" s="1">
        <v>8.24</v>
      </c>
    </row>
    <row r="5336" spans="255:257" x14ac:dyDescent="0.2">
      <c r="IU5336" s="8">
        <v>41733</v>
      </c>
      <c r="IV5336" s="6">
        <v>72.796934865900383</v>
      </c>
      <c r="IW5336" s="1">
        <v>8.06</v>
      </c>
    </row>
    <row r="5337" spans="255:257" x14ac:dyDescent="0.2">
      <c r="IU5337" s="8">
        <v>41736</v>
      </c>
      <c r="IV5337" s="6">
        <v>66.007905138339922</v>
      </c>
      <c r="IW5337" s="1">
        <v>7.91</v>
      </c>
    </row>
    <row r="5338" spans="255:257" x14ac:dyDescent="0.2">
      <c r="IU5338" s="8">
        <v>41737</v>
      </c>
      <c r="IV5338" s="6">
        <v>72.664359861591677</v>
      </c>
      <c r="IW5338" s="1">
        <v>8.34</v>
      </c>
    </row>
    <row r="5339" spans="255:257" x14ac:dyDescent="0.2">
      <c r="IU5339" s="8">
        <v>41738</v>
      </c>
      <c r="IV5339" s="6">
        <v>75.465838509316754</v>
      </c>
      <c r="IW5339" s="1">
        <v>8.68</v>
      </c>
    </row>
    <row r="5340" spans="255:257" x14ac:dyDescent="0.2">
      <c r="IU5340" s="8">
        <v>41739</v>
      </c>
      <c r="IV5340" s="6">
        <v>66.666666666666686</v>
      </c>
      <c r="IW5340" s="1">
        <v>8.3800000000000008</v>
      </c>
    </row>
    <row r="5341" spans="255:257" x14ac:dyDescent="0.2">
      <c r="IU5341" s="8">
        <v>41740</v>
      </c>
      <c r="IV5341" s="6">
        <v>66.666666666666686</v>
      </c>
      <c r="IW5341" s="1">
        <v>8.4600000000000009</v>
      </c>
    </row>
    <row r="5342" spans="255:257" x14ac:dyDescent="0.2">
      <c r="IU5342" s="8">
        <v>41743</v>
      </c>
      <c r="IV5342" s="6">
        <v>66.666666666666657</v>
      </c>
      <c r="IW5342" s="1">
        <v>8.69</v>
      </c>
    </row>
    <row r="5343" spans="255:257" x14ac:dyDescent="0.2">
      <c r="IU5343" s="8">
        <v>41744</v>
      </c>
      <c r="IV5343" s="6">
        <v>66.253869969040238</v>
      </c>
      <c r="IW5343" s="1">
        <v>8.6999999999999993</v>
      </c>
    </row>
    <row r="5344" spans="255:257" x14ac:dyDescent="0.2">
      <c r="IU5344" s="8">
        <v>41745</v>
      </c>
      <c r="IV5344" s="6">
        <v>63.42281879194632</v>
      </c>
      <c r="IW5344" s="1">
        <v>8.84</v>
      </c>
    </row>
    <row r="5345" spans="255:257" x14ac:dyDescent="0.2">
      <c r="IU5345" s="8">
        <v>41746</v>
      </c>
      <c r="IV5345" s="6">
        <v>60.218978102189787</v>
      </c>
      <c r="IW5345" s="1">
        <v>8.84</v>
      </c>
    </row>
    <row r="5346" spans="255:257" x14ac:dyDescent="0.2">
      <c r="IU5346" s="8">
        <v>41750</v>
      </c>
      <c r="IV5346" s="6">
        <v>59.629629629629626</v>
      </c>
      <c r="IW5346" s="1">
        <v>9.07</v>
      </c>
    </row>
    <row r="5347" spans="255:257" x14ac:dyDescent="0.2">
      <c r="IU5347" s="8">
        <v>41751</v>
      </c>
      <c r="IV5347" s="6">
        <v>61.216730038022817</v>
      </c>
      <c r="IW5347" s="1">
        <v>8.8699999999999992</v>
      </c>
    </row>
    <row r="5348" spans="255:257" x14ac:dyDescent="0.2">
      <c r="IU5348" s="8">
        <v>41752</v>
      </c>
      <c r="IV5348" s="6">
        <v>59.362549800796828</v>
      </c>
      <c r="IW5348" s="1">
        <v>8.9</v>
      </c>
    </row>
    <row r="5349" spans="255:257" x14ac:dyDescent="0.2">
      <c r="IU5349" s="8">
        <v>41753</v>
      </c>
      <c r="IV5349" s="6">
        <v>61.316872427983505</v>
      </c>
      <c r="IW5349" s="1">
        <v>8.7899999999999991</v>
      </c>
    </row>
    <row r="5350" spans="255:257" x14ac:dyDescent="0.2">
      <c r="IU5350" s="8">
        <v>41754</v>
      </c>
      <c r="IV5350" s="6">
        <v>65.350877192982438</v>
      </c>
      <c r="IW5350" s="1">
        <v>8.76</v>
      </c>
    </row>
    <row r="5351" spans="255:257" x14ac:dyDescent="0.2">
      <c r="IU5351" s="8">
        <v>41757</v>
      </c>
      <c r="IV5351" s="6">
        <v>72.995780590717288</v>
      </c>
      <c r="IW5351" s="1">
        <v>9</v>
      </c>
    </row>
    <row r="5352" spans="255:257" x14ac:dyDescent="0.2">
      <c r="IU5352" s="8">
        <v>41758</v>
      </c>
      <c r="IV5352" s="6">
        <v>61.320754716981135</v>
      </c>
      <c r="IW5352" s="1">
        <v>8.82</v>
      </c>
    </row>
    <row r="5353" spans="255:257" x14ac:dyDescent="0.2">
      <c r="IU5353" s="8">
        <v>41759</v>
      </c>
      <c r="IV5353" s="6">
        <v>62.385321100917437</v>
      </c>
      <c r="IW5353" s="1">
        <v>9.2200000000000006</v>
      </c>
    </row>
    <row r="5354" spans="255:257" x14ac:dyDescent="0.2">
      <c r="IU5354" s="8">
        <v>41760</v>
      </c>
      <c r="IV5354" s="6">
        <v>62.100456621004533</v>
      </c>
      <c r="IW5354" s="1">
        <v>8.91</v>
      </c>
    </row>
    <row r="5355" spans="255:257" x14ac:dyDescent="0.2">
      <c r="IU5355" s="8">
        <v>41761</v>
      </c>
      <c r="IV5355" s="6">
        <v>64.529914529914493</v>
      </c>
      <c r="IW5355" s="1">
        <v>9.14</v>
      </c>
    </row>
    <row r="5356" spans="255:257" x14ac:dyDescent="0.2">
      <c r="IU5356" s="8">
        <v>41764</v>
      </c>
      <c r="IV5356" s="6">
        <v>55.895196506550242</v>
      </c>
      <c r="IW5356" s="1">
        <v>8.9600000000000009</v>
      </c>
    </row>
    <row r="5357" spans="255:257" x14ac:dyDescent="0.2">
      <c r="IU5357" s="8">
        <v>41765</v>
      </c>
      <c r="IV5357" s="6">
        <v>58.606557377049164</v>
      </c>
      <c r="IW5357" s="1">
        <v>9.1199999999999992</v>
      </c>
    </row>
    <row r="5358" spans="255:257" x14ac:dyDescent="0.2">
      <c r="IU5358" s="8">
        <v>41766</v>
      </c>
      <c r="IV5358" s="6">
        <v>49.61538461538462</v>
      </c>
      <c r="IW5358" s="1">
        <v>8.82</v>
      </c>
    </row>
    <row r="5359" spans="255:257" x14ac:dyDescent="0.2">
      <c r="IU5359" s="8">
        <v>41767</v>
      </c>
      <c r="IV5359" s="6">
        <v>30.210772833723667</v>
      </c>
      <c r="IW5359" s="1">
        <v>7.15</v>
      </c>
    </row>
    <row r="5360" spans="255:257" x14ac:dyDescent="0.2">
      <c r="IU5360" s="8">
        <v>41768</v>
      </c>
      <c r="IV5360" s="6">
        <v>28.192771084337352</v>
      </c>
      <c r="IW5360" s="1">
        <v>7.26</v>
      </c>
    </row>
    <row r="5361" spans="255:257" x14ac:dyDescent="0.2">
      <c r="IU5361" s="8">
        <v>41771</v>
      </c>
      <c r="IV5361" s="6">
        <v>33.01204819277109</v>
      </c>
      <c r="IW5361" s="1">
        <v>7.46</v>
      </c>
    </row>
    <row r="5362" spans="255:257" x14ac:dyDescent="0.2">
      <c r="IU5362" s="8">
        <v>41772</v>
      </c>
      <c r="IV5362" s="6">
        <v>37.246049661399532</v>
      </c>
      <c r="IW5362" s="1">
        <v>7.77</v>
      </c>
    </row>
    <row r="5363" spans="255:257" x14ac:dyDescent="0.2">
      <c r="IU5363" s="8">
        <v>41773</v>
      </c>
      <c r="IV5363" s="6">
        <v>32.803180914512922</v>
      </c>
      <c r="IW5363" s="1">
        <v>7.06</v>
      </c>
    </row>
    <row r="5364" spans="255:257" x14ac:dyDescent="0.2">
      <c r="IU5364" s="8">
        <v>41774</v>
      </c>
      <c r="IV5364" s="6">
        <v>32.038834951456309</v>
      </c>
      <c r="IW5364" s="1">
        <v>6.91</v>
      </c>
    </row>
    <row r="5365" spans="255:257" x14ac:dyDescent="0.2">
      <c r="IU5365" s="8">
        <v>41775</v>
      </c>
      <c r="IV5365" s="6">
        <v>28.087649402390426</v>
      </c>
      <c r="IW5365" s="1">
        <v>6.8</v>
      </c>
    </row>
    <row r="5366" spans="255:257" x14ac:dyDescent="0.2">
      <c r="IU5366" s="8">
        <v>41778</v>
      </c>
      <c r="IV5366" s="6">
        <v>28.143712574850284</v>
      </c>
      <c r="IW5366" s="1">
        <v>6.63</v>
      </c>
    </row>
    <row r="5367" spans="255:257" x14ac:dyDescent="0.2">
      <c r="IU5367" s="8">
        <v>41779</v>
      </c>
      <c r="IV5367" s="6">
        <v>21.908893709327515</v>
      </c>
      <c r="IW5367" s="1">
        <v>6.63</v>
      </c>
    </row>
    <row r="5368" spans="255:257" x14ac:dyDescent="0.2">
      <c r="IU5368" s="8">
        <v>41780</v>
      </c>
      <c r="IV5368" s="6">
        <v>23.433874709976777</v>
      </c>
      <c r="IW5368" s="1">
        <v>6.62</v>
      </c>
    </row>
    <row r="5369" spans="255:257" x14ac:dyDescent="0.2">
      <c r="IU5369" s="8">
        <v>41781</v>
      </c>
      <c r="IV5369" s="6">
        <v>18.483412322274845</v>
      </c>
      <c r="IW5369" s="1">
        <v>6.48</v>
      </c>
    </row>
    <row r="5370" spans="255:257" x14ac:dyDescent="0.2">
      <c r="IU5370" s="8">
        <v>41782</v>
      </c>
      <c r="IV5370" s="6">
        <v>19.117647058823493</v>
      </c>
      <c r="IW5370" s="1">
        <v>6.44</v>
      </c>
    </row>
    <row r="5371" spans="255:257" x14ac:dyDescent="0.2">
      <c r="IU5371" s="8">
        <v>41786</v>
      </c>
      <c r="IV5371" s="6">
        <v>16.876574307304779</v>
      </c>
      <c r="IW5371" s="1">
        <v>6.49</v>
      </c>
    </row>
    <row r="5372" spans="255:257" x14ac:dyDescent="0.2">
      <c r="IU5372" s="8">
        <v>41787</v>
      </c>
      <c r="IV5372" s="6">
        <v>18.47826086956519</v>
      </c>
      <c r="IW5372" s="1">
        <v>6.5</v>
      </c>
    </row>
    <row r="5373" spans="255:257" x14ac:dyDescent="0.2">
      <c r="IU5373" s="8">
        <v>41788</v>
      </c>
      <c r="IV5373" s="6">
        <v>34.158415841584116</v>
      </c>
      <c r="IW5373" s="1">
        <v>6.51</v>
      </c>
    </row>
    <row r="5374" spans="255:257" x14ac:dyDescent="0.2">
      <c r="IU5374" s="8">
        <v>41789</v>
      </c>
      <c r="IV5374" s="6">
        <v>30.208333333333314</v>
      </c>
      <c r="IW5374" s="1">
        <v>6.5</v>
      </c>
    </row>
    <row r="5375" spans="255:257" x14ac:dyDescent="0.2">
      <c r="IU5375" s="8">
        <v>41792</v>
      </c>
      <c r="IV5375" s="6">
        <v>19.689119170984426</v>
      </c>
      <c r="IW5375" s="1">
        <v>6.29</v>
      </c>
    </row>
    <row r="5376" spans="255:257" x14ac:dyDescent="0.2">
      <c r="IU5376" s="8">
        <v>41793</v>
      </c>
      <c r="IV5376" s="6">
        <v>8.2840236686390369</v>
      </c>
      <c r="IW5376" s="1">
        <v>6.36</v>
      </c>
    </row>
    <row r="5377" spans="255:257" x14ac:dyDescent="0.2">
      <c r="IU5377" s="8">
        <v>41794</v>
      </c>
      <c r="IV5377" s="6">
        <v>20.754716981132077</v>
      </c>
      <c r="IW5377" s="1">
        <v>6.44</v>
      </c>
    </row>
    <row r="5378" spans="255:257" x14ac:dyDescent="0.2">
      <c r="IU5378" s="8">
        <v>41795</v>
      </c>
      <c r="IV5378" s="6">
        <v>28.865979381443267</v>
      </c>
      <c r="IW5378" s="1">
        <v>6.5</v>
      </c>
    </row>
    <row r="5379" spans="255:257" x14ac:dyDescent="0.2">
      <c r="IU5379" s="8">
        <v>41796</v>
      </c>
      <c r="IV5379" s="6">
        <v>48.214285714285708</v>
      </c>
      <c r="IW5379" s="1">
        <v>6.76</v>
      </c>
    </row>
    <row r="5380" spans="255:257" x14ac:dyDescent="0.2">
      <c r="IU5380" s="8">
        <v>41799</v>
      </c>
      <c r="IV5380" s="6">
        <v>57.291666666666664</v>
      </c>
      <c r="IW5380" s="1">
        <v>6.77</v>
      </c>
    </row>
    <row r="5381" spans="255:257" x14ac:dyDescent="0.2">
      <c r="IU5381" s="8">
        <v>41800</v>
      </c>
      <c r="IV5381" s="6">
        <v>53.921568627450995</v>
      </c>
      <c r="IW5381" s="1">
        <v>6.71</v>
      </c>
    </row>
    <row r="5382" spans="255:257" x14ac:dyDescent="0.2">
      <c r="IU5382" s="8">
        <v>41801</v>
      </c>
      <c r="IV5382" s="6">
        <v>57.798165137614681</v>
      </c>
      <c r="IW5382" s="1">
        <v>6.79</v>
      </c>
    </row>
    <row r="5383" spans="255:257" x14ac:dyDescent="0.2">
      <c r="IU5383" s="8">
        <v>41802</v>
      </c>
      <c r="IV5383" s="6">
        <v>67.010309278350505</v>
      </c>
      <c r="IW5383" s="1">
        <v>6.81</v>
      </c>
    </row>
    <row r="5384" spans="255:257" x14ac:dyDescent="0.2">
      <c r="IU5384" s="8">
        <v>41803</v>
      </c>
      <c r="IV5384" s="6">
        <v>62.500000000000014</v>
      </c>
      <c r="IW5384" s="1">
        <v>6.7</v>
      </c>
    </row>
    <row r="5385" spans="255:257" x14ac:dyDescent="0.2">
      <c r="IU5385" s="8">
        <v>41806</v>
      </c>
      <c r="IV5385" s="6">
        <v>56.074766355140198</v>
      </c>
      <c r="IW5385" s="1">
        <v>6.62</v>
      </c>
    </row>
    <row r="5386" spans="255:257" x14ac:dyDescent="0.2">
      <c r="IU5386" s="8">
        <v>41807</v>
      </c>
      <c r="IV5386" s="6">
        <v>61.475409836065609</v>
      </c>
      <c r="IW5386" s="1">
        <v>6.78</v>
      </c>
    </row>
    <row r="5387" spans="255:257" x14ac:dyDescent="0.2">
      <c r="IU5387" s="8">
        <v>41808</v>
      </c>
      <c r="IV5387" s="6">
        <v>61.788617886178891</v>
      </c>
      <c r="IW5387" s="1">
        <v>6.8</v>
      </c>
    </row>
    <row r="5388" spans="255:257" x14ac:dyDescent="0.2">
      <c r="IU5388" s="8">
        <v>41809</v>
      </c>
      <c r="IV5388" s="6">
        <v>64.615384615384642</v>
      </c>
      <c r="IW5388" s="1">
        <v>6.88</v>
      </c>
    </row>
    <row r="5389" spans="255:257" x14ac:dyDescent="0.2">
      <c r="IU5389" s="8">
        <v>41810</v>
      </c>
      <c r="IV5389" s="6">
        <v>80.620155038759734</v>
      </c>
      <c r="IW5389" s="1">
        <v>7.08</v>
      </c>
    </row>
    <row r="5390" spans="255:257" x14ac:dyDescent="0.2">
      <c r="IU5390" s="8">
        <v>41813</v>
      </c>
      <c r="IV5390" s="6">
        <v>74.615384615384642</v>
      </c>
      <c r="IW5390" s="1">
        <v>7</v>
      </c>
    </row>
    <row r="5391" spans="255:257" x14ac:dyDescent="0.2">
      <c r="IU5391" s="8">
        <v>41814</v>
      </c>
      <c r="IV5391" s="6">
        <v>57.419354838709673</v>
      </c>
      <c r="IW5391" s="1">
        <v>6.67</v>
      </c>
    </row>
    <row r="5392" spans="255:257" x14ac:dyDescent="0.2">
      <c r="IU5392" s="8">
        <v>41815</v>
      </c>
      <c r="IV5392" s="6">
        <v>62.711864406779675</v>
      </c>
      <c r="IW5392" s="1">
        <v>6.95</v>
      </c>
    </row>
    <row r="5393" spans="255:257" x14ac:dyDescent="0.2">
      <c r="IU5393" s="8">
        <v>41816</v>
      </c>
      <c r="IV5393" s="6">
        <v>52.46913580246914</v>
      </c>
      <c r="IW5393" s="1">
        <v>6.84</v>
      </c>
    </row>
    <row r="5394" spans="255:257" x14ac:dyDescent="0.2">
      <c r="IU5394" s="8">
        <v>41817</v>
      </c>
      <c r="IV5394" s="6">
        <v>60.103626943005196</v>
      </c>
      <c r="IW5394" s="1">
        <v>7.16</v>
      </c>
    </row>
    <row r="5395" spans="255:257" x14ac:dyDescent="0.2">
      <c r="IU5395" s="8">
        <v>41820</v>
      </c>
      <c r="IV5395" s="6">
        <v>63.402061855670112</v>
      </c>
      <c r="IW5395" s="1">
        <v>7.23</v>
      </c>
    </row>
    <row r="5396" spans="255:257" x14ac:dyDescent="0.2">
      <c r="IU5396" s="8">
        <v>41821</v>
      </c>
      <c r="IV5396" s="6">
        <v>63.212435233160612</v>
      </c>
      <c r="IW5396" s="1">
        <v>7.3</v>
      </c>
    </row>
    <row r="5397" spans="255:257" x14ac:dyDescent="0.2">
      <c r="IU5397" s="8">
        <v>41822</v>
      </c>
      <c r="IV5397" s="6">
        <v>58.82352941176471</v>
      </c>
      <c r="IW5397" s="1">
        <v>7.17</v>
      </c>
    </row>
    <row r="5398" spans="255:257" x14ac:dyDescent="0.2">
      <c r="IU5398" s="8">
        <v>41823</v>
      </c>
      <c r="IV5398" s="6">
        <v>63.131313131313121</v>
      </c>
      <c r="IW5398" s="1">
        <v>7.22</v>
      </c>
    </row>
    <row r="5399" spans="255:257" x14ac:dyDescent="0.2">
      <c r="IU5399" s="8">
        <v>41827</v>
      </c>
      <c r="IV5399" s="6">
        <v>58.962264150943398</v>
      </c>
      <c r="IW5399" s="1">
        <v>7</v>
      </c>
    </row>
    <row r="5400" spans="255:257" x14ac:dyDescent="0.2">
      <c r="IU5400" s="8">
        <v>41828</v>
      </c>
      <c r="IV5400" s="6">
        <v>56.281407035175874</v>
      </c>
      <c r="IW5400" s="1">
        <v>7.03</v>
      </c>
    </row>
    <row r="5401" spans="255:257" x14ac:dyDescent="0.2">
      <c r="IU5401" s="8">
        <v>41829</v>
      </c>
      <c r="IV5401" s="6">
        <v>55.55555555555555</v>
      </c>
      <c r="IW5401" s="1">
        <v>7.02</v>
      </c>
    </row>
    <row r="5402" spans="255:257" x14ac:dyDescent="0.2">
      <c r="IU5402" s="8">
        <v>41830</v>
      </c>
      <c r="IV5402" s="6">
        <v>47.441860465116271</v>
      </c>
      <c r="IW5402" s="1">
        <v>6.77</v>
      </c>
    </row>
    <row r="5403" spans="255:257" x14ac:dyDescent="0.2">
      <c r="IU5403" s="8">
        <v>41831</v>
      </c>
      <c r="IV5403" s="6">
        <v>42.051282051282044</v>
      </c>
      <c r="IW5403" s="1">
        <v>6.77</v>
      </c>
    </row>
    <row r="5404" spans="255:257" x14ac:dyDescent="0.2">
      <c r="IU5404" s="8">
        <v>41834</v>
      </c>
      <c r="IV5404" s="6">
        <v>48.529411764705891</v>
      </c>
      <c r="IW5404" s="1">
        <v>6.94</v>
      </c>
    </row>
    <row r="5405" spans="255:257" x14ac:dyDescent="0.2">
      <c r="IU5405" s="8">
        <v>41835</v>
      </c>
      <c r="IV5405" s="6">
        <v>55.617977528089888</v>
      </c>
      <c r="IW5405" s="1">
        <v>6.87</v>
      </c>
    </row>
    <row r="5406" spans="255:257" x14ac:dyDescent="0.2">
      <c r="IU5406" s="8">
        <v>41836</v>
      </c>
      <c r="IV5406" s="6">
        <v>49.358974358974343</v>
      </c>
      <c r="IW5406" s="1">
        <v>6.93</v>
      </c>
    </row>
    <row r="5407" spans="255:257" x14ac:dyDescent="0.2">
      <c r="IU5407" s="8">
        <v>41837</v>
      </c>
      <c r="IV5407" s="6">
        <v>49.044585987261136</v>
      </c>
      <c r="IW5407" s="1">
        <v>6.81</v>
      </c>
    </row>
    <row r="5408" spans="255:257" x14ac:dyDescent="0.2">
      <c r="IU5408" s="8">
        <v>41838</v>
      </c>
      <c r="IV5408" s="6">
        <v>45.205479452054774</v>
      </c>
      <c r="IW5408" s="1">
        <v>7.02</v>
      </c>
    </row>
    <row r="5409" spans="255:257" x14ac:dyDescent="0.2">
      <c r="IU5409" s="8">
        <v>41841</v>
      </c>
      <c r="IV5409" s="6">
        <v>52.095808383233518</v>
      </c>
      <c r="IW5409" s="1">
        <v>7.3</v>
      </c>
    </row>
    <row r="5410" spans="255:257" x14ac:dyDescent="0.2">
      <c r="IU5410" s="8">
        <v>41842</v>
      </c>
      <c r="IV5410" s="6">
        <v>58.1151832460733</v>
      </c>
      <c r="IW5410" s="1">
        <v>7.61</v>
      </c>
    </row>
    <row r="5411" spans="255:257" x14ac:dyDescent="0.2">
      <c r="IU5411" s="8">
        <v>41843</v>
      </c>
      <c r="IV5411" s="6">
        <v>63.978494623655905</v>
      </c>
      <c r="IW5411" s="1">
        <v>7.69</v>
      </c>
    </row>
    <row r="5412" spans="255:257" x14ac:dyDescent="0.2">
      <c r="IU5412" s="8">
        <v>41844</v>
      </c>
      <c r="IV5412" s="6">
        <v>59.067357512953372</v>
      </c>
      <c r="IW5412" s="1">
        <v>7.57</v>
      </c>
    </row>
    <row r="5413" spans="255:257" x14ac:dyDescent="0.2">
      <c r="IU5413" s="8">
        <v>41845</v>
      </c>
      <c r="IV5413" s="6">
        <v>58.461538461538446</v>
      </c>
      <c r="IW5413" s="1">
        <v>7.33</v>
      </c>
    </row>
    <row r="5414" spans="255:257" x14ac:dyDescent="0.2">
      <c r="IU5414" s="8">
        <v>41848</v>
      </c>
      <c r="IV5414" s="6">
        <v>53.365384615384606</v>
      </c>
      <c r="IW5414" s="1">
        <v>7.17</v>
      </c>
    </row>
    <row r="5415" spans="255:257" x14ac:dyDescent="0.2">
      <c r="IU5415" s="8">
        <v>41849</v>
      </c>
      <c r="IV5415" s="6">
        <v>52.112676056338039</v>
      </c>
      <c r="IW5415" s="1">
        <v>7.11</v>
      </c>
    </row>
    <row r="5416" spans="255:257" x14ac:dyDescent="0.2">
      <c r="IU5416" s="8">
        <v>41850</v>
      </c>
      <c r="IV5416" s="6">
        <v>58.73015873015872</v>
      </c>
      <c r="IW5416" s="1">
        <v>7.1</v>
      </c>
    </row>
    <row r="5417" spans="255:257" x14ac:dyDescent="0.2">
      <c r="IU5417" s="8">
        <v>41851</v>
      </c>
      <c r="IV5417" s="6">
        <v>53.110047846889969</v>
      </c>
      <c r="IW5417" s="1">
        <v>6.9</v>
      </c>
    </row>
    <row r="5418" spans="255:257" x14ac:dyDescent="0.2">
      <c r="IU5418" s="8">
        <v>41852</v>
      </c>
      <c r="IV5418" s="6">
        <v>48.958333333333336</v>
      </c>
      <c r="IW5418" s="1">
        <v>6.9</v>
      </c>
    </row>
    <row r="5419" spans="255:257" x14ac:dyDescent="0.2">
      <c r="IU5419" s="8">
        <v>41855</v>
      </c>
      <c r="IV5419" s="6">
        <v>56.872037914691937</v>
      </c>
      <c r="IW5419" s="1">
        <v>7.16</v>
      </c>
    </row>
    <row r="5420" spans="255:257" x14ac:dyDescent="0.2">
      <c r="IU5420" s="8">
        <v>41856</v>
      </c>
      <c r="IV5420" s="6">
        <v>49.137931034482762</v>
      </c>
      <c r="IW5420" s="1">
        <v>6.89</v>
      </c>
    </row>
    <row r="5421" spans="255:257" x14ac:dyDescent="0.2">
      <c r="IU5421" s="8">
        <v>41857</v>
      </c>
      <c r="IV5421" s="6">
        <v>56.378600823045275</v>
      </c>
      <c r="IW5421" s="1">
        <v>7.12</v>
      </c>
    </row>
    <row r="5422" spans="255:257" x14ac:dyDescent="0.2">
      <c r="IU5422" s="8">
        <v>41858</v>
      </c>
      <c r="IV5422" s="6">
        <v>64.666666666666671</v>
      </c>
      <c r="IW5422" s="1">
        <v>7.9</v>
      </c>
    </row>
    <row r="5423" spans="255:257" x14ac:dyDescent="0.2">
      <c r="IU5423" s="8">
        <v>41859</v>
      </c>
      <c r="IV5423" s="6">
        <v>66.349206349206355</v>
      </c>
      <c r="IW5423" s="1">
        <v>8.33</v>
      </c>
    </row>
    <row r="5424" spans="255:257" x14ac:dyDescent="0.2">
      <c r="IU5424" s="8">
        <v>41862</v>
      </c>
      <c r="IV5424" s="6">
        <v>61.591695501730086</v>
      </c>
      <c r="IW5424" s="1">
        <v>8.2799999999999994</v>
      </c>
    </row>
    <row r="5425" spans="255:257" x14ac:dyDescent="0.2">
      <c r="IU5425" s="8">
        <v>41863</v>
      </c>
      <c r="IV5425" s="6">
        <v>54.838709677419359</v>
      </c>
      <c r="IW5425" s="1">
        <v>7.99</v>
      </c>
    </row>
    <row r="5426" spans="255:257" x14ac:dyDescent="0.2">
      <c r="IU5426" s="8">
        <v>41864</v>
      </c>
      <c r="IV5426" s="6">
        <v>53.968253968253968</v>
      </c>
      <c r="IW5426" s="1">
        <v>7.82</v>
      </c>
    </row>
    <row r="5427" spans="255:257" x14ac:dyDescent="0.2">
      <c r="IU5427" s="8">
        <v>41865</v>
      </c>
      <c r="IV5427" s="6">
        <v>63.772455089820362</v>
      </c>
      <c r="IW5427" s="1">
        <v>8.25</v>
      </c>
    </row>
    <row r="5428" spans="255:257" x14ac:dyDescent="0.2">
      <c r="IU5428" s="8">
        <v>41866</v>
      </c>
      <c r="IV5428" s="6">
        <v>70.254957507082153</v>
      </c>
      <c r="IW5428" s="1">
        <v>8.6</v>
      </c>
    </row>
    <row r="5429" spans="255:257" x14ac:dyDescent="0.2">
      <c r="IU5429" s="8">
        <v>41869</v>
      </c>
      <c r="IV5429" s="6">
        <v>72.268907563025195</v>
      </c>
      <c r="IW5429" s="1">
        <v>8.6999999999999993</v>
      </c>
    </row>
    <row r="5430" spans="255:257" x14ac:dyDescent="0.2">
      <c r="IU5430" s="8">
        <v>41870</v>
      </c>
      <c r="IV5430" s="6">
        <v>72.853185595567879</v>
      </c>
      <c r="IW5430" s="1">
        <v>8.75</v>
      </c>
    </row>
    <row r="5431" spans="255:257" x14ac:dyDescent="0.2">
      <c r="IU5431" s="8">
        <v>41871</v>
      </c>
      <c r="IV5431" s="6">
        <v>75.358166189111742</v>
      </c>
      <c r="IW5431" s="1">
        <v>8.67</v>
      </c>
    </row>
    <row r="5432" spans="255:257" x14ac:dyDescent="0.2">
      <c r="IU5432" s="8">
        <v>41872</v>
      </c>
      <c r="IV5432" s="6">
        <v>77.720207253886002</v>
      </c>
      <c r="IW5432" s="1">
        <v>9.0399999999999991</v>
      </c>
    </row>
    <row r="5433" spans="255:257" x14ac:dyDescent="0.2">
      <c r="IU5433" s="8">
        <v>41873</v>
      </c>
      <c r="IV5433" s="6">
        <v>76.502732240437155</v>
      </c>
      <c r="IW5433" s="1">
        <v>9.1</v>
      </c>
    </row>
    <row r="5434" spans="255:257" x14ac:dyDescent="0.2">
      <c r="IU5434" s="8">
        <v>41876</v>
      </c>
      <c r="IV5434" s="6">
        <v>84.097035040431265</v>
      </c>
      <c r="IW5434" s="1">
        <v>9.42</v>
      </c>
    </row>
    <row r="5435" spans="255:257" x14ac:dyDescent="0.2">
      <c r="IU5435" s="8">
        <v>41877</v>
      </c>
      <c r="IV5435" s="6">
        <v>77.479892761394098</v>
      </c>
      <c r="IW5435" s="1">
        <v>9.17</v>
      </c>
    </row>
    <row r="5436" spans="255:257" x14ac:dyDescent="0.2">
      <c r="IU5436" s="8">
        <v>41878</v>
      </c>
      <c r="IV5436" s="6">
        <v>68.729641693811089</v>
      </c>
      <c r="IW5436" s="1">
        <v>9.0500000000000007</v>
      </c>
    </row>
    <row r="5437" spans="255:257" x14ac:dyDescent="0.2">
      <c r="IU5437" s="8">
        <v>41879</v>
      </c>
      <c r="IV5437" s="6">
        <v>65.467625899280591</v>
      </c>
      <c r="IW5437" s="1">
        <v>9.19</v>
      </c>
    </row>
    <row r="5438" spans="255:257" x14ac:dyDescent="0.2">
      <c r="IU5438" s="8">
        <v>41880</v>
      </c>
      <c r="IV5438" s="6">
        <v>65.703971119133612</v>
      </c>
      <c r="IW5438" s="1">
        <v>9.15</v>
      </c>
    </row>
    <row r="5439" spans="255:257" x14ac:dyDescent="0.2">
      <c r="IU5439" s="8">
        <v>41884</v>
      </c>
      <c r="IV5439" s="6">
        <v>66.181818181818215</v>
      </c>
      <c r="IW5439" s="1">
        <v>8.8800000000000008</v>
      </c>
    </row>
    <row r="5440" spans="255:257" x14ac:dyDescent="0.2">
      <c r="IU5440" s="8">
        <v>41885</v>
      </c>
      <c r="IV5440" s="6">
        <v>70.992366412213769</v>
      </c>
      <c r="IW5440" s="1">
        <v>8.92</v>
      </c>
    </row>
    <row r="5441" spans="255:257" x14ac:dyDescent="0.2">
      <c r="IU5441" s="8">
        <v>41886</v>
      </c>
      <c r="IV5441" s="6">
        <v>59.832635983263629</v>
      </c>
      <c r="IW5441" s="1">
        <v>8.7200000000000006</v>
      </c>
    </row>
    <row r="5442" spans="255:257" x14ac:dyDescent="0.2">
      <c r="IU5442" s="8">
        <v>41887</v>
      </c>
      <c r="IV5442" s="6">
        <v>59.148936170212785</v>
      </c>
      <c r="IW5442" s="1">
        <v>9.0299999999999994</v>
      </c>
    </row>
    <row r="5443" spans="255:257" x14ac:dyDescent="0.2">
      <c r="IU5443" s="8">
        <v>41890</v>
      </c>
      <c r="IV5443" s="6">
        <v>47.777777777777786</v>
      </c>
      <c r="IW5443" s="1">
        <v>8.58</v>
      </c>
    </row>
    <row r="5444" spans="255:257" x14ac:dyDescent="0.2">
      <c r="IU5444" s="8">
        <v>41891</v>
      </c>
      <c r="IV5444" s="6">
        <v>48.540145985401459</v>
      </c>
      <c r="IW5444" s="1">
        <v>8.67</v>
      </c>
    </row>
    <row r="5445" spans="255:257" x14ac:dyDescent="0.2">
      <c r="IU5445" s="8">
        <v>41892</v>
      </c>
      <c r="IV5445" s="6">
        <v>53.169014084507047</v>
      </c>
      <c r="IW5445" s="1">
        <v>8.85</v>
      </c>
    </row>
    <row r="5446" spans="255:257" x14ac:dyDescent="0.2">
      <c r="IU5446" s="8">
        <v>41893</v>
      </c>
      <c r="IV5446" s="6">
        <v>51.636363636363662</v>
      </c>
      <c r="IW5446" s="1">
        <v>9.1300000000000008</v>
      </c>
    </row>
    <row r="5447" spans="255:257" x14ac:dyDescent="0.2">
      <c r="IU5447" s="8">
        <v>41894</v>
      </c>
      <c r="IV5447" s="6">
        <v>43.312101910828012</v>
      </c>
      <c r="IW5447" s="1">
        <v>8.68</v>
      </c>
    </row>
    <row r="5448" spans="255:257" x14ac:dyDescent="0.2">
      <c r="IU5448" s="8">
        <v>41897</v>
      </c>
      <c r="IV5448" s="6">
        <v>35.374149659863917</v>
      </c>
      <c r="IW5448" s="1">
        <v>8.56</v>
      </c>
    </row>
    <row r="5449" spans="255:257" x14ac:dyDescent="0.2">
      <c r="IU5449" s="8">
        <v>41898</v>
      </c>
      <c r="IV5449" s="6">
        <v>49.074074074074069</v>
      </c>
      <c r="IW5449" s="1">
        <v>9.11</v>
      </c>
    </row>
    <row r="5450" spans="255:257" x14ac:dyDescent="0.2">
      <c r="IU5450" s="8">
        <v>41899</v>
      </c>
      <c r="IV5450" s="6">
        <v>54.464285714285708</v>
      </c>
      <c r="IW5450" s="1">
        <v>9.35</v>
      </c>
    </row>
    <row r="5451" spans="255:257" x14ac:dyDescent="0.2">
      <c r="IU5451" s="8">
        <v>41900</v>
      </c>
      <c r="IV5451" s="6">
        <v>50.598802395209596</v>
      </c>
      <c r="IW5451" s="1">
        <v>9.23</v>
      </c>
    </row>
    <row r="5452" spans="255:257" x14ac:dyDescent="0.2">
      <c r="IU5452" s="8">
        <v>41901</v>
      </c>
      <c r="IV5452" s="6">
        <v>47.338935574229694</v>
      </c>
      <c r="IW5452" s="1">
        <v>8.9600000000000009</v>
      </c>
    </row>
    <row r="5453" spans="255:257" x14ac:dyDescent="0.2">
      <c r="IU5453" s="8">
        <v>41904</v>
      </c>
      <c r="IV5453" s="6">
        <v>44.708994708994695</v>
      </c>
      <c r="IW5453" s="1">
        <v>8.48</v>
      </c>
    </row>
    <row r="5454" spans="255:257" x14ac:dyDescent="0.2">
      <c r="IU5454" s="8">
        <v>41905</v>
      </c>
      <c r="IV5454" s="6">
        <v>45.572916666666664</v>
      </c>
      <c r="IW5454" s="1">
        <v>8.58</v>
      </c>
    </row>
    <row r="5455" spans="255:257" x14ac:dyDescent="0.2">
      <c r="IU5455" s="8">
        <v>41906</v>
      </c>
      <c r="IV5455" s="6">
        <v>53.333333333333321</v>
      </c>
      <c r="IW5455" s="1">
        <v>8.99</v>
      </c>
    </row>
    <row r="5456" spans="255:257" x14ac:dyDescent="0.2">
      <c r="IU5456" s="8">
        <v>41907</v>
      </c>
      <c r="IV5456" s="6">
        <v>44.902912621359221</v>
      </c>
      <c r="IW5456" s="1">
        <v>8.61</v>
      </c>
    </row>
    <row r="5457" spans="255:257" x14ac:dyDescent="0.2">
      <c r="IU5457" s="8">
        <v>41908</v>
      </c>
      <c r="IV5457" s="6">
        <v>53.452685421994872</v>
      </c>
      <c r="IW5457" s="1">
        <v>8.85</v>
      </c>
    </row>
    <row r="5458" spans="255:257" x14ac:dyDescent="0.2">
      <c r="IU5458" s="8">
        <v>41911</v>
      </c>
      <c r="IV5458" s="6">
        <v>52.083333333333329</v>
      </c>
      <c r="IW5458" s="1">
        <v>8.83</v>
      </c>
    </row>
    <row r="5459" spans="255:257" x14ac:dyDescent="0.2">
      <c r="IU5459" s="8">
        <v>41912</v>
      </c>
      <c r="IV5459" s="6">
        <v>45.614035087719301</v>
      </c>
      <c r="IW5459" s="1">
        <v>8.5</v>
      </c>
    </row>
    <row r="5460" spans="255:257" x14ac:dyDescent="0.2">
      <c r="IU5460" s="8">
        <v>41913</v>
      </c>
      <c r="IV5460" s="6">
        <v>43.044619422572161</v>
      </c>
      <c r="IW5460" s="1">
        <v>8.6</v>
      </c>
    </row>
    <row r="5461" spans="255:257" x14ac:dyDescent="0.2">
      <c r="IU5461" s="8">
        <v>41914</v>
      </c>
      <c r="IV5461" s="6">
        <v>50</v>
      </c>
      <c r="IW5461" s="1">
        <v>8.68</v>
      </c>
    </row>
    <row r="5462" spans="255:257" x14ac:dyDescent="0.2">
      <c r="IU5462" s="8">
        <v>41915</v>
      </c>
      <c r="IV5462" s="6">
        <v>47.123287671232866</v>
      </c>
      <c r="IW5462" s="1">
        <v>8.35</v>
      </c>
    </row>
    <row r="5463" spans="255:257" x14ac:dyDescent="0.2">
      <c r="IU5463" s="8">
        <v>41918</v>
      </c>
      <c r="IV5463" s="6">
        <v>38.924050632911403</v>
      </c>
      <c r="IW5463" s="1">
        <v>8.41</v>
      </c>
    </row>
    <row r="5464" spans="255:257" x14ac:dyDescent="0.2">
      <c r="IU5464" s="8">
        <v>41919</v>
      </c>
      <c r="IV5464" s="6">
        <v>29.640718562874255</v>
      </c>
      <c r="IW5464" s="1">
        <v>7.99</v>
      </c>
    </row>
    <row r="5465" spans="255:257" x14ac:dyDescent="0.2">
      <c r="IU5465" s="8">
        <v>41920</v>
      </c>
      <c r="IV5465" s="6">
        <v>30.959752321981426</v>
      </c>
      <c r="IW5465" s="1">
        <v>8</v>
      </c>
    </row>
    <row r="5466" spans="255:257" x14ac:dyDescent="0.2">
      <c r="IU5466" s="8">
        <v>41921</v>
      </c>
      <c r="IV5466" s="6">
        <v>30.674846625766861</v>
      </c>
      <c r="IW5466" s="1">
        <v>7.7</v>
      </c>
    </row>
    <row r="5467" spans="255:257" x14ac:dyDescent="0.2">
      <c r="IU5467" s="8">
        <v>41922</v>
      </c>
      <c r="IV5467" s="6">
        <v>32.362459546925564</v>
      </c>
      <c r="IW5467" s="1">
        <v>7.39</v>
      </c>
    </row>
    <row r="5468" spans="255:257" x14ac:dyDescent="0.2">
      <c r="IU5468" s="8">
        <v>41925</v>
      </c>
      <c r="IV5468" s="6">
        <v>27.027027027027017</v>
      </c>
      <c r="IW5468" s="1">
        <v>7.05</v>
      </c>
    </row>
    <row r="5469" spans="255:257" x14ac:dyDescent="0.2">
      <c r="IU5469" s="8">
        <v>41926</v>
      </c>
      <c r="IV5469" s="6">
        <v>16.554054054054049</v>
      </c>
      <c r="IW5469" s="1">
        <v>7.01</v>
      </c>
    </row>
    <row r="5470" spans="255:257" x14ac:dyDescent="0.2">
      <c r="IU5470" s="8">
        <v>41927</v>
      </c>
      <c r="IV5470" s="6">
        <v>31.475409836065595</v>
      </c>
      <c r="IW5470" s="1">
        <v>7.48</v>
      </c>
    </row>
    <row r="5471" spans="255:257" x14ac:dyDescent="0.2">
      <c r="IU5471" s="8">
        <v>41928</v>
      </c>
      <c r="IV5471" s="6">
        <v>41.620111731843586</v>
      </c>
      <c r="IW5471" s="1">
        <v>8.25</v>
      </c>
    </row>
    <row r="5472" spans="255:257" x14ac:dyDescent="0.2">
      <c r="IU5472" s="8">
        <v>41929</v>
      </c>
      <c r="IV5472" s="6">
        <v>37.25</v>
      </c>
      <c r="IW5472" s="1">
        <v>7.81</v>
      </c>
    </row>
    <row r="5473" spans="255:257" x14ac:dyDescent="0.2">
      <c r="IU5473" s="8">
        <v>41932</v>
      </c>
      <c r="IV5473" s="6">
        <v>41.397849462365606</v>
      </c>
      <c r="IW5473" s="1">
        <v>7.86</v>
      </c>
    </row>
    <row r="5474" spans="255:257" x14ac:dyDescent="0.2">
      <c r="IU5474" s="8">
        <v>41933</v>
      </c>
      <c r="IV5474" s="6">
        <v>43.376623376623385</v>
      </c>
      <c r="IW5474" s="1">
        <v>8.09</v>
      </c>
    </row>
    <row r="5475" spans="255:257" x14ac:dyDescent="0.2">
      <c r="IU5475" s="8">
        <v>41934</v>
      </c>
      <c r="IV5475" s="6">
        <v>37.947494033412887</v>
      </c>
      <c r="IW5475" s="1">
        <v>7.67</v>
      </c>
    </row>
    <row r="5476" spans="255:257" x14ac:dyDescent="0.2">
      <c r="IU5476" s="8">
        <v>41935</v>
      </c>
      <c r="IV5476" s="6">
        <v>49.555555555555571</v>
      </c>
      <c r="IW5476" s="1">
        <v>8.31</v>
      </c>
    </row>
    <row r="5477" spans="255:257" x14ac:dyDescent="0.2">
      <c r="IU5477" s="8">
        <v>41936</v>
      </c>
      <c r="IV5477" s="6">
        <v>41.650671785028784</v>
      </c>
      <c r="IW5477" s="1">
        <v>7.54</v>
      </c>
    </row>
    <row r="5478" spans="255:257" x14ac:dyDescent="0.2">
      <c r="IU5478" s="8">
        <v>41939</v>
      </c>
      <c r="IV5478" s="6">
        <v>40.185185185185183</v>
      </c>
      <c r="IW5478" s="1">
        <v>6.93</v>
      </c>
    </row>
    <row r="5479" spans="255:257" x14ac:dyDescent="0.2">
      <c r="IU5479" s="8">
        <v>41940</v>
      </c>
      <c r="IV5479" s="6">
        <v>43.133802816901401</v>
      </c>
      <c r="IW5479" s="1">
        <v>7.22</v>
      </c>
    </row>
    <row r="5480" spans="255:257" x14ac:dyDescent="0.2">
      <c r="IU5480" s="8">
        <v>41941</v>
      </c>
      <c r="IV5480" s="6">
        <v>48.596491228070178</v>
      </c>
      <c r="IW5480" s="1">
        <v>7.54</v>
      </c>
    </row>
    <row r="5481" spans="255:257" x14ac:dyDescent="0.2">
      <c r="IU5481" s="8">
        <v>41942</v>
      </c>
      <c r="IV5481" s="6">
        <v>49.909909909909913</v>
      </c>
      <c r="IW5481" s="1">
        <v>7.38</v>
      </c>
    </row>
    <row r="5482" spans="255:257" x14ac:dyDescent="0.2">
      <c r="IU5482" s="8">
        <v>41943</v>
      </c>
      <c r="IV5482" s="6">
        <v>53.523809523809518</v>
      </c>
      <c r="IW5482" s="1">
        <v>7.42</v>
      </c>
    </row>
    <row r="5483" spans="255:257" x14ac:dyDescent="0.2">
      <c r="IU5483" s="8">
        <v>41946</v>
      </c>
      <c r="IV5483" s="6">
        <v>50.358422939068106</v>
      </c>
      <c r="IW5483" s="1">
        <v>7.05</v>
      </c>
    </row>
    <row r="5484" spans="255:257" x14ac:dyDescent="0.2">
      <c r="IU5484" s="8">
        <v>41947</v>
      </c>
      <c r="IV5484" s="6">
        <v>44.48669201520913</v>
      </c>
      <c r="IW5484" s="1">
        <v>6.9</v>
      </c>
    </row>
    <row r="5485" spans="255:257" x14ac:dyDescent="0.2">
      <c r="IU5485" s="8">
        <v>41948</v>
      </c>
      <c r="IV5485" s="6">
        <v>37.473233404710925</v>
      </c>
      <c r="IW5485" s="1">
        <v>7.08</v>
      </c>
    </row>
    <row r="5486" spans="255:257" x14ac:dyDescent="0.2">
      <c r="IU5486" s="8">
        <v>41949</v>
      </c>
      <c r="IV5486" s="6">
        <v>40.887850467289731</v>
      </c>
      <c r="IW5486" s="1">
        <v>7.03</v>
      </c>
    </row>
    <row r="5487" spans="255:257" x14ac:dyDescent="0.2">
      <c r="IU5487" s="8">
        <v>41950</v>
      </c>
      <c r="IV5487" s="6">
        <v>42.760180995475103</v>
      </c>
      <c r="IW5487" s="1">
        <v>7.22</v>
      </c>
    </row>
    <row r="5488" spans="255:257" x14ac:dyDescent="0.2">
      <c r="IU5488" s="8">
        <v>41953</v>
      </c>
      <c r="IV5488" s="6">
        <v>37.556561085972852</v>
      </c>
      <c r="IW5488" s="1">
        <v>6.99</v>
      </c>
    </row>
    <row r="5489" spans="255:257" x14ac:dyDescent="0.2">
      <c r="IU5489" s="8">
        <v>41954</v>
      </c>
      <c r="IV5489" s="6">
        <v>44.285714285714292</v>
      </c>
      <c r="IW5489" s="1">
        <v>7.19</v>
      </c>
    </row>
    <row r="5490" spans="255:257" x14ac:dyDescent="0.2">
      <c r="IU5490" s="8">
        <v>41955</v>
      </c>
      <c r="IV5490" s="6">
        <v>32.795698924731184</v>
      </c>
      <c r="IW5490" s="1">
        <v>7.03</v>
      </c>
    </row>
    <row r="5491" spans="255:257" x14ac:dyDescent="0.2">
      <c r="IU5491" s="8">
        <v>41956</v>
      </c>
      <c r="IV5491" s="6">
        <v>41.077441077441073</v>
      </c>
      <c r="IW5491" s="1">
        <v>7.01</v>
      </c>
    </row>
    <row r="5492" spans="255:257" x14ac:dyDescent="0.2">
      <c r="IU5492" s="8">
        <v>41957</v>
      </c>
      <c r="IV5492" s="6">
        <v>52.697095435684638</v>
      </c>
      <c r="IW5492" s="1">
        <v>7.06</v>
      </c>
    </row>
    <row r="5493" spans="255:257" x14ac:dyDescent="0.2">
      <c r="IU5493" s="8">
        <v>41960</v>
      </c>
      <c r="IV5493" s="6">
        <v>35.63636363636364</v>
      </c>
      <c r="IW5493" s="1">
        <v>6.43</v>
      </c>
    </row>
    <row r="5494" spans="255:257" x14ac:dyDescent="0.2">
      <c r="IU5494" s="8">
        <v>41961</v>
      </c>
      <c r="IV5494" s="6">
        <v>26.720647773279339</v>
      </c>
      <c r="IW5494" s="1">
        <v>6.39</v>
      </c>
    </row>
    <row r="5495" spans="255:257" x14ac:dyDescent="0.2">
      <c r="IU5495" s="8">
        <v>41962</v>
      </c>
      <c r="IV5495" s="6">
        <v>28.085106382978708</v>
      </c>
      <c r="IW5495" s="1">
        <v>6.35</v>
      </c>
    </row>
    <row r="5496" spans="255:257" x14ac:dyDescent="0.2">
      <c r="IU5496" s="8">
        <v>41963</v>
      </c>
      <c r="IV5496" s="6">
        <v>38.321167883211679</v>
      </c>
      <c r="IW5496" s="1">
        <v>6.78</v>
      </c>
    </row>
    <row r="5497" spans="255:257" x14ac:dyDescent="0.2">
      <c r="IU5497" s="8">
        <v>41964</v>
      </c>
      <c r="IV5497" s="6">
        <v>42.168674698795186</v>
      </c>
      <c r="IW5497" s="1">
        <v>6.66</v>
      </c>
    </row>
    <row r="5498" spans="255:257" x14ac:dyDescent="0.2">
      <c r="IU5498" s="8">
        <v>41967</v>
      </c>
      <c r="IV5498" s="6">
        <v>41.999999999999993</v>
      </c>
      <c r="IW5498" s="1">
        <v>6.5</v>
      </c>
    </row>
    <row r="5499" spans="255:257" x14ac:dyDescent="0.2">
      <c r="IU5499" s="8">
        <v>41968</v>
      </c>
      <c r="IV5499" s="6">
        <v>39.075630252100829</v>
      </c>
      <c r="IW5499" s="1">
        <v>6.56</v>
      </c>
    </row>
    <row r="5500" spans="255:257" x14ac:dyDescent="0.2">
      <c r="IU5500" s="8">
        <v>41969</v>
      </c>
      <c r="IV5500" s="6">
        <v>35.496183206106863</v>
      </c>
      <c r="IW5500" s="1">
        <v>6.27</v>
      </c>
    </row>
    <row r="5501" spans="255:257" x14ac:dyDescent="0.2">
      <c r="IU5501" s="8">
        <v>41971</v>
      </c>
      <c r="IV5501" s="6">
        <v>24.915824915824913</v>
      </c>
      <c r="IW5501" s="1">
        <v>5.73</v>
      </c>
    </row>
    <row r="5502" spans="255:257" x14ac:dyDescent="0.2">
      <c r="IU5502" s="8">
        <v>41974</v>
      </c>
      <c r="IV5502" s="6">
        <v>32.203389830508485</v>
      </c>
      <c r="IW5502" s="1">
        <v>5.94</v>
      </c>
    </row>
    <row r="5503" spans="255:257" x14ac:dyDescent="0.2">
      <c r="IU5503" s="8">
        <v>41975</v>
      </c>
      <c r="IV5503" s="6">
        <v>25.773195876288653</v>
      </c>
      <c r="IW5503" s="1">
        <v>5.78</v>
      </c>
    </row>
    <row r="5504" spans="255:257" x14ac:dyDescent="0.2">
      <c r="IU5504" s="8">
        <v>41976</v>
      </c>
      <c r="IV5504" s="6">
        <v>32.885906040268452</v>
      </c>
      <c r="IW5504" s="1">
        <v>6.01</v>
      </c>
    </row>
    <row r="5505" spans="255:257" x14ac:dyDescent="0.2">
      <c r="IU5505" s="8">
        <v>41977</v>
      </c>
      <c r="IV5505" s="6">
        <v>30.529595015576319</v>
      </c>
      <c r="IW5505" s="1">
        <v>5.76</v>
      </c>
    </row>
    <row r="5506" spans="255:257" x14ac:dyDescent="0.2">
      <c r="IU5506" s="8">
        <v>41978</v>
      </c>
      <c r="IV5506" s="6">
        <v>29.430379746835442</v>
      </c>
      <c r="IW5506" s="1">
        <v>5.76</v>
      </c>
    </row>
    <row r="5507" spans="255:257" x14ac:dyDescent="0.2">
      <c r="IU5507" s="8">
        <v>41981</v>
      </c>
      <c r="IV5507" s="6">
        <v>31.525423728813564</v>
      </c>
      <c r="IW5507" s="1">
        <v>5.34</v>
      </c>
    </row>
    <row r="5508" spans="255:257" x14ac:dyDescent="0.2">
      <c r="IU5508" s="8">
        <v>41982</v>
      </c>
      <c r="IV5508" s="6">
        <v>39.449541284403679</v>
      </c>
      <c r="IW5508" s="1">
        <v>5.7</v>
      </c>
    </row>
    <row r="5509" spans="255:257" x14ac:dyDescent="0.2">
      <c r="IU5509" s="8">
        <v>41983</v>
      </c>
      <c r="IV5509" s="6">
        <v>29.930394431554532</v>
      </c>
      <c r="IW5509" s="1">
        <v>4.62</v>
      </c>
    </row>
    <row r="5510" spans="255:257" x14ac:dyDescent="0.2">
      <c r="IU5510" s="8">
        <v>41984</v>
      </c>
      <c r="IV5510" s="6">
        <v>21.772151898734165</v>
      </c>
      <c r="IW5510" s="1">
        <v>4.55</v>
      </c>
    </row>
    <row r="5511" spans="255:257" x14ac:dyDescent="0.2">
      <c r="IU5511" s="8">
        <v>41985</v>
      </c>
      <c r="IV5511" s="6">
        <v>22.107969151670943</v>
      </c>
      <c r="IW5511" s="1">
        <v>4.49</v>
      </c>
    </row>
    <row r="5512" spans="255:257" x14ac:dyDescent="0.2">
      <c r="IU5512" s="8">
        <v>41988</v>
      </c>
      <c r="IV5512" s="6">
        <v>21.078431372549005</v>
      </c>
      <c r="IW5512" s="1">
        <v>4.1399999999999997</v>
      </c>
    </row>
    <row r="5513" spans="255:257" x14ac:dyDescent="0.2">
      <c r="IU5513" s="8">
        <v>41989</v>
      </c>
      <c r="IV5513" s="6">
        <v>21.078431372549034</v>
      </c>
      <c r="IW5513" s="1">
        <v>4.2</v>
      </c>
    </row>
    <row r="5514" spans="255:257" x14ac:dyDescent="0.2">
      <c r="IU5514" s="8">
        <v>41990</v>
      </c>
      <c r="IV5514" s="6">
        <v>32.332563510392603</v>
      </c>
      <c r="IW5514" s="1">
        <v>4.74</v>
      </c>
    </row>
    <row r="5515" spans="255:257" x14ac:dyDescent="0.2">
      <c r="IU5515" s="8">
        <v>41991</v>
      </c>
      <c r="IV5515" s="6">
        <v>35.714285714285722</v>
      </c>
      <c r="IW5515" s="1">
        <v>4.6100000000000003</v>
      </c>
    </row>
    <row r="5516" spans="255:257" x14ac:dyDescent="0.2">
      <c r="IU5516" s="8">
        <v>41992</v>
      </c>
      <c r="IV5516" s="6">
        <v>39.130434782608695</v>
      </c>
      <c r="IW5516" s="1">
        <v>5.04</v>
      </c>
    </row>
    <row r="5517" spans="255:257" x14ac:dyDescent="0.2">
      <c r="IU5517" s="8">
        <v>41995</v>
      </c>
      <c r="IV5517" s="6">
        <v>39.803439803439801</v>
      </c>
      <c r="IW5517" s="1">
        <v>4.95</v>
      </c>
    </row>
    <row r="5518" spans="255:257" x14ac:dyDescent="0.2">
      <c r="IU5518" s="8">
        <v>41996</v>
      </c>
      <c r="IV5518" s="6">
        <v>37.340153452685421</v>
      </c>
      <c r="IW5518" s="1">
        <v>5.0199999999999996</v>
      </c>
    </row>
    <row r="5519" spans="255:257" x14ac:dyDescent="0.2">
      <c r="IU5519" s="8">
        <v>41997</v>
      </c>
      <c r="IV5519" s="6">
        <v>40.700808625336933</v>
      </c>
      <c r="IW5519" s="1">
        <v>5.07</v>
      </c>
    </row>
    <row r="5520" spans="255:257" x14ac:dyDescent="0.2">
      <c r="IU5520" s="8">
        <v>41999</v>
      </c>
      <c r="IV5520" s="6">
        <v>37.939698492462313</v>
      </c>
      <c r="IW5520" s="1">
        <v>4.8</v>
      </c>
    </row>
    <row r="5521" spans="255:257" x14ac:dyDescent="0.2">
      <c r="IU5521" s="8">
        <v>42002</v>
      </c>
      <c r="IV5521" s="6">
        <v>39.322916666666664</v>
      </c>
      <c r="IW5521" s="1">
        <v>4.5199999999999996</v>
      </c>
    </row>
    <row r="5522" spans="255:257" x14ac:dyDescent="0.2">
      <c r="IU5522" s="8">
        <v>42003</v>
      </c>
      <c r="IV5522" s="6">
        <v>33.806818181818173</v>
      </c>
      <c r="IW5522" s="1">
        <v>4.5599999999999996</v>
      </c>
    </row>
    <row r="5523" spans="255:257" x14ac:dyDescent="0.2">
      <c r="IU5523" s="8">
        <v>42004</v>
      </c>
      <c r="IV5523" s="6">
        <v>48.770491803278681</v>
      </c>
      <c r="IW5523" s="1">
        <v>4.5599999999999996</v>
      </c>
    </row>
    <row r="5524" spans="255:257" x14ac:dyDescent="0.2">
      <c r="IU5524" s="8">
        <v>42006</v>
      </c>
      <c r="IV5524" s="6">
        <v>51.239669421487619</v>
      </c>
      <c r="IW5524" s="1">
        <v>4.6100000000000003</v>
      </c>
    </row>
    <row r="5525" spans="255:257" x14ac:dyDescent="0.2">
      <c r="IU5525" s="8">
        <v>42009</v>
      </c>
      <c r="IV5525" s="6">
        <v>52.100840336134446</v>
      </c>
      <c r="IW5525" s="1">
        <v>4.59</v>
      </c>
    </row>
    <row r="5526" spans="255:257" x14ac:dyDescent="0.2">
      <c r="IU5526" s="8">
        <v>42010</v>
      </c>
      <c r="IV5526" s="6">
        <v>59.330143540669859</v>
      </c>
      <c r="IW5526" s="1">
        <v>4.53</v>
      </c>
    </row>
    <row r="5527" spans="255:257" x14ac:dyDescent="0.2">
      <c r="IU5527" s="8">
        <v>42011</v>
      </c>
      <c r="IV5527" s="6">
        <v>53.881278538812779</v>
      </c>
      <c r="IW5527" s="1">
        <v>4.37</v>
      </c>
    </row>
    <row r="5528" spans="255:257" x14ac:dyDescent="0.2">
      <c r="IU5528" s="8">
        <v>42012</v>
      </c>
      <c r="IV5528" s="6">
        <v>45.98930481283422</v>
      </c>
      <c r="IW5528" s="1">
        <v>4.59</v>
      </c>
    </row>
    <row r="5529" spans="255:257" x14ac:dyDescent="0.2">
      <c r="IU5529" s="8">
        <v>42013</v>
      </c>
      <c r="IV5529" s="6">
        <v>53.439153439153436</v>
      </c>
      <c r="IW5529" s="1">
        <v>4.74</v>
      </c>
    </row>
    <row r="5530" spans="255:257" x14ac:dyDescent="0.2">
      <c r="IU5530" s="8">
        <v>42016</v>
      </c>
      <c r="IV5530" s="6">
        <v>41.33333333333335</v>
      </c>
      <c r="IW5530" s="1">
        <v>4.78</v>
      </c>
    </row>
    <row r="5531" spans="255:257" x14ac:dyDescent="0.2">
      <c r="IU5531" s="8">
        <v>42017</v>
      </c>
      <c r="IV5531" s="6">
        <v>50.314465408805034</v>
      </c>
      <c r="IW5531" s="1">
        <v>4.96</v>
      </c>
    </row>
    <row r="5532" spans="255:257" x14ac:dyDescent="0.2">
      <c r="IU5532" s="8">
        <v>42018</v>
      </c>
      <c r="IV5532" s="6">
        <v>60.89108910891089</v>
      </c>
      <c r="IW5532" s="1">
        <v>5.46</v>
      </c>
    </row>
    <row r="5533" spans="255:257" x14ac:dyDescent="0.2">
      <c r="IU5533" s="8">
        <v>42019</v>
      </c>
      <c r="IV5533" s="6">
        <v>48.559670781893004</v>
      </c>
      <c r="IW5533" s="1">
        <v>5</v>
      </c>
    </row>
    <row r="5534" spans="255:257" x14ac:dyDescent="0.2">
      <c r="IU5534" s="8">
        <v>42020</v>
      </c>
      <c r="IV5534" s="6">
        <v>58.64978902953586</v>
      </c>
      <c r="IW5534" s="1">
        <v>5.21</v>
      </c>
    </row>
    <row r="5535" spans="255:257" x14ac:dyDescent="0.2">
      <c r="IU5535" s="8">
        <v>42024</v>
      </c>
      <c r="IV5535" s="6">
        <v>69.026548672566378</v>
      </c>
      <c r="IW5535" s="1">
        <v>5.38</v>
      </c>
    </row>
    <row r="5536" spans="255:257" x14ac:dyDescent="0.2">
      <c r="IU5536" s="8">
        <v>42025</v>
      </c>
      <c r="IV5536" s="6">
        <v>73.384030418250958</v>
      </c>
      <c r="IW5536" s="1">
        <v>5.79</v>
      </c>
    </row>
    <row r="5537" spans="255:257" x14ac:dyDescent="0.2">
      <c r="IU5537" s="8">
        <v>42026</v>
      </c>
      <c r="IV5537" s="6">
        <v>73.977695167286242</v>
      </c>
      <c r="IW5537" s="1">
        <v>5.85</v>
      </c>
    </row>
    <row r="5538" spans="255:257" x14ac:dyDescent="0.2">
      <c r="IU5538" s="8">
        <v>42027</v>
      </c>
      <c r="IV5538" s="6">
        <v>69.534050179211476</v>
      </c>
      <c r="IW5538" s="1">
        <v>5.7</v>
      </c>
    </row>
    <row r="5539" spans="255:257" x14ac:dyDescent="0.2">
      <c r="IU5539" s="8">
        <v>42030</v>
      </c>
      <c r="IV5539" s="6">
        <v>70.250896057347688</v>
      </c>
      <c r="IW5539" s="1">
        <v>5.72</v>
      </c>
    </row>
    <row r="5540" spans="255:257" x14ac:dyDescent="0.2">
      <c r="IU5540" s="8">
        <v>42031</v>
      </c>
      <c r="IV5540" s="6">
        <v>76.012461059190031</v>
      </c>
      <c r="IW5540" s="1">
        <v>6.2</v>
      </c>
    </row>
    <row r="5541" spans="255:257" x14ac:dyDescent="0.2">
      <c r="IU5541" s="8">
        <v>42032</v>
      </c>
      <c r="IV5541" s="6">
        <v>69.515669515669515</v>
      </c>
      <c r="IW5541" s="1">
        <v>5.74</v>
      </c>
    </row>
    <row r="5542" spans="255:257" x14ac:dyDescent="0.2">
      <c r="IU5542" s="8">
        <v>42033</v>
      </c>
      <c r="IV5542" s="6">
        <v>68.621700879765399</v>
      </c>
      <c r="IW5542" s="1">
        <v>5.86</v>
      </c>
    </row>
    <row r="5543" spans="255:257" x14ac:dyDescent="0.2">
      <c r="IU5543" s="8">
        <v>42034</v>
      </c>
      <c r="IV5543" s="6">
        <v>61.173184357541899</v>
      </c>
      <c r="IW5543" s="1">
        <v>5.54</v>
      </c>
    </row>
    <row r="5544" spans="255:257" x14ac:dyDescent="0.2">
      <c r="IU5544" s="8">
        <v>42037</v>
      </c>
      <c r="IV5544" s="6">
        <v>64.631043256997444</v>
      </c>
      <c r="IW5544" s="1">
        <v>5.93</v>
      </c>
    </row>
    <row r="5545" spans="255:257" x14ac:dyDescent="0.2">
      <c r="IU5545" s="8">
        <v>42038</v>
      </c>
      <c r="IV5545" s="6">
        <v>63.707571801566573</v>
      </c>
      <c r="IW5545" s="1">
        <v>6.01</v>
      </c>
    </row>
    <row r="5546" spans="255:257" x14ac:dyDescent="0.2">
      <c r="IU5546" s="8">
        <v>42039</v>
      </c>
      <c r="IV5546" s="6">
        <v>56.069364161849705</v>
      </c>
      <c r="IW5546" s="1">
        <v>5.88</v>
      </c>
    </row>
    <row r="5547" spans="255:257" x14ac:dyDescent="0.2">
      <c r="IU5547" s="8">
        <v>42040</v>
      </c>
      <c r="IV5547" s="6">
        <v>61.198738170346999</v>
      </c>
      <c r="IW5547" s="1">
        <v>5.71</v>
      </c>
    </row>
    <row r="5548" spans="255:257" x14ac:dyDescent="0.2">
      <c r="IU5548" s="8">
        <v>42041</v>
      </c>
      <c r="IV5548" s="6">
        <v>56.90789473684211</v>
      </c>
      <c r="IW5548" s="1">
        <v>5.63</v>
      </c>
    </row>
    <row r="5549" spans="255:257" x14ac:dyDescent="0.2">
      <c r="IU5549" s="8">
        <v>42044</v>
      </c>
      <c r="IV5549" s="6">
        <v>53.793103448275858</v>
      </c>
      <c r="IW5549" s="1">
        <v>5.6</v>
      </c>
    </row>
    <row r="5550" spans="255:257" x14ac:dyDescent="0.2">
      <c r="IU5550" s="8">
        <v>42045</v>
      </c>
      <c r="IV5550" s="6">
        <v>40.492957746478865</v>
      </c>
      <c r="IW5550" s="1">
        <v>5.25</v>
      </c>
    </row>
    <row r="5551" spans="255:257" x14ac:dyDescent="0.2">
      <c r="IU5551" s="8">
        <v>42046</v>
      </c>
      <c r="IV5551" s="6">
        <v>47.352024922118382</v>
      </c>
      <c r="IW5551" s="1">
        <v>5.68</v>
      </c>
    </row>
    <row r="5552" spans="255:257" x14ac:dyDescent="0.2">
      <c r="IU5552" s="8">
        <v>42047</v>
      </c>
      <c r="IV5552" s="6">
        <v>53.333333333333321</v>
      </c>
      <c r="IW5552" s="1">
        <v>5.92</v>
      </c>
    </row>
    <row r="5553" spans="255:257" x14ac:dyDescent="0.2">
      <c r="IU5553" s="8">
        <v>42048</v>
      </c>
      <c r="IV5553" s="6">
        <v>52.095808383233539</v>
      </c>
      <c r="IW5553" s="1">
        <v>5.86</v>
      </c>
    </row>
    <row r="5554" spans="255:257" x14ac:dyDescent="0.2">
      <c r="IU5554" s="8">
        <v>42052</v>
      </c>
      <c r="IV5554" s="6">
        <v>42.281879194630875</v>
      </c>
      <c r="IW5554" s="1">
        <v>5.74</v>
      </c>
    </row>
    <row r="5555" spans="255:257" x14ac:dyDescent="0.2">
      <c r="IU5555" s="8">
        <v>42053</v>
      </c>
      <c r="IV5555" s="6">
        <v>46.323529411764703</v>
      </c>
      <c r="IW5555" s="1">
        <v>5.54</v>
      </c>
    </row>
    <row r="5556" spans="255:257" x14ac:dyDescent="0.2">
      <c r="IU5556" s="8">
        <v>42054</v>
      </c>
      <c r="IV5556" s="6">
        <v>42.222222222222221</v>
      </c>
      <c r="IW5556" s="1">
        <v>5.44</v>
      </c>
    </row>
    <row r="5557" spans="255:257" x14ac:dyDescent="0.2">
      <c r="IU5557" s="8">
        <v>42055</v>
      </c>
      <c r="IV5557" s="6">
        <v>44.881889763779533</v>
      </c>
      <c r="IW5557" s="1">
        <v>5.28</v>
      </c>
    </row>
    <row r="5558" spans="255:257" x14ac:dyDescent="0.2">
      <c r="IU5558" s="8">
        <v>42058</v>
      </c>
      <c r="IV5558" s="6">
        <v>33.185840707964601</v>
      </c>
      <c r="IW5558" s="1">
        <v>5.17</v>
      </c>
    </row>
    <row r="5559" spans="255:257" x14ac:dyDescent="0.2">
      <c r="IU5559" s="8">
        <v>42059</v>
      </c>
      <c r="IV5559" s="6">
        <v>29.130434782608702</v>
      </c>
      <c r="IW5559" s="1">
        <v>5.05</v>
      </c>
    </row>
    <row r="5560" spans="255:257" x14ac:dyDescent="0.2">
      <c r="IU5560" s="8">
        <v>42060</v>
      </c>
      <c r="IV5560" s="6">
        <v>34.497816593886469</v>
      </c>
      <c r="IW5560" s="1">
        <v>5.17</v>
      </c>
    </row>
    <row r="5561" spans="255:257" x14ac:dyDescent="0.2">
      <c r="IU5561" s="8">
        <v>42061</v>
      </c>
      <c r="IV5561" s="6">
        <v>33.760683760683762</v>
      </c>
      <c r="IW5561" s="1">
        <v>4.95</v>
      </c>
    </row>
    <row r="5562" spans="255:257" x14ac:dyDescent="0.2">
      <c r="IU5562" s="8">
        <v>42062</v>
      </c>
      <c r="IV5562" s="6">
        <v>33.333333333333329</v>
      </c>
      <c r="IW5562" s="1">
        <v>4.84</v>
      </c>
    </row>
    <row r="5563" spans="255:257" x14ac:dyDescent="0.2">
      <c r="IU5563" s="8">
        <v>42065</v>
      </c>
      <c r="IV5563" s="6">
        <v>35.416666666666686</v>
      </c>
      <c r="IW5563" s="1">
        <v>4.9000000000000004</v>
      </c>
    </row>
    <row r="5564" spans="255:257" x14ac:dyDescent="0.2">
      <c r="IU5564" s="8">
        <v>42066</v>
      </c>
      <c r="IV5564" s="6">
        <v>43.661971830985927</v>
      </c>
      <c r="IW5564" s="1">
        <v>4.9800000000000004</v>
      </c>
    </row>
    <row r="5565" spans="255:257" x14ac:dyDescent="0.2">
      <c r="IU5565" s="8">
        <v>42067</v>
      </c>
      <c r="IV5565" s="6">
        <v>32.584269662921358</v>
      </c>
      <c r="IW5565" s="1">
        <v>5.0599999999999996</v>
      </c>
    </row>
    <row r="5566" spans="255:257" x14ac:dyDescent="0.2">
      <c r="IU5566" s="8">
        <v>42068</v>
      </c>
      <c r="IV5566" s="6">
        <v>21.518987341772132</v>
      </c>
      <c r="IW5566" s="1">
        <v>5.0199999999999996</v>
      </c>
    </row>
    <row r="5567" spans="255:257" x14ac:dyDescent="0.2">
      <c r="IU5567" s="8">
        <v>42069</v>
      </c>
      <c r="IV5567" s="6">
        <v>19.209039548022574</v>
      </c>
      <c r="IW5567" s="1">
        <v>4.7699999999999996</v>
      </c>
    </row>
    <row r="5568" spans="255:257" x14ac:dyDescent="0.2">
      <c r="IU5568" s="8">
        <v>42072</v>
      </c>
      <c r="IV5568" s="6">
        <v>20.606060606060595</v>
      </c>
      <c r="IW5568" s="1">
        <v>4.7699999999999996</v>
      </c>
    </row>
    <row r="5569" spans="255:257" x14ac:dyDescent="0.2">
      <c r="IU5569" s="8">
        <v>42073</v>
      </c>
      <c r="IV5569" s="6">
        <v>21.656050955414003</v>
      </c>
      <c r="IW5569" s="1">
        <v>4.6500000000000004</v>
      </c>
    </row>
    <row r="5570" spans="255:257" x14ac:dyDescent="0.2">
      <c r="IU5570" s="8">
        <v>42074</v>
      </c>
      <c r="IV5570" s="6">
        <v>26.6233766233766</v>
      </c>
      <c r="IW5570" s="1">
        <v>4.72</v>
      </c>
    </row>
    <row r="5571" spans="255:257" x14ac:dyDescent="0.2">
      <c r="IU5571" s="8">
        <v>42075</v>
      </c>
      <c r="IV5571" s="6">
        <v>26.114649681528633</v>
      </c>
      <c r="IW5571" s="1">
        <v>4.53</v>
      </c>
    </row>
    <row r="5572" spans="255:257" x14ac:dyDescent="0.2">
      <c r="IU5572" s="8">
        <v>42076</v>
      </c>
      <c r="IV5572" s="6">
        <v>28.082191780821901</v>
      </c>
      <c r="IW5572" s="1">
        <v>4.53</v>
      </c>
    </row>
    <row r="5573" spans="255:257" x14ac:dyDescent="0.2">
      <c r="IU5573" s="8">
        <v>42079</v>
      </c>
      <c r="IV5573" s="6">
        <v>29.285714285714263</v>
      </c>
      <c r="IW5573" s="1">
        <v>4.47</v>
      </c>
    </row>
    <row r="5574" spans="255:257" x14ac:dyDescent="0.2">
      <c r="IU5574" s="8">
        <v>42080</v>
      </c>
      <c r="IV5574" s="6">
        <v>13.242009132420065</v>
      </c>
      <c r="IW5574" s="1">
        <v>3.56</v>
      </c>
    </row>
    <row r="5575" spans="255:257" x14ac:dyDescent="0.2">
      <c r="IU5575" s="8">
        <v>42081</v>
      </c>
      <c r="IV5575" s="6">
        <v>13.74407582938386</v>
      </c>
      <c r="IW5575" s="1">
        <v>3.42</v>
      </c>
    </row>
    <row r="5576" spans="255:257" x14ac:dyDescent="0.2">
      <c r="IU5576" s="8">
        <v>42082</v>
      </c>
      <c r="IV5576" s="6">
        <v>12.133891213389106</v>
      </c>
      <c r="IW5576" s="1">
        <v>3.03</v>
      </c>
    </row>
    <row r="5577" spans="255:257" x14ac:dyDescent="0.2">
      <c r="IU5577" s="8">
        <v>42083</v>
      </c>
      <c r="IV5577" s="6">
        <v>11.764705882352899</v>
      </c>
      <c r="IW5577" s="1">
        <v>3.08</v>
      </c>
    </row>
    <row r="5578" spans="255:257" x14ac:dyDescent="0.2">
      <c r="IU5578" s="8">
        <v>42086</v>
      </c>
      <c r="IV5578" s="6">
        <v>9.4827586206896086</v>
      </c>
      <c r="IW5578" s="1">
        <v>3.1</v>
      </c>
    </row>
    <row r="5579" spans="255:257" x14ac:dyDescent="0.2">
      <c r="IU5579" s="8">
        <v>42087</v>
      </c>
      <c r="IV5579" s="6">
        <v>8.2969432314410341</v>
      </c>
      <c r="IW5579" s="1">
        <v>3.15</v>
      </c>
    </row>
    <row r="5580" spans="255:257" x14ac:dyDescent="0.2">
      <c r="IU5580" s="8">
        <v>42088</v>
      </c>
      <c r="IV5580" s="6">
        <v>10.434782608695642</v>
      </c>
      <c r="IW5580" s="1">
        <v>3.2</v>
      </c>
    </row>
    <row r="5581" spans="255:257" x14ac:dyDescent="0.2">
      <c r="IU5581" s="8">
        <v>42089</v>
      </c>
      <c r="IV5581" s="6">
        <v>12.560386473429944</v>
      </c>
      <c r="IW5581" s="1">
        <v>3.22</v>
      </c>
    </row>
    <row r="5582" spans="255:257" x14ac:dyDescent="0.2">
      <c r="IU5582" s="8">
        <v>42090</v>
      </c>
      <c r="IV5582" s="6">
        <v>12.560386473429944</v>
      </c>
      <c r="IW5582" s="1">
        <v>3.22</v>
      </c>
    </row>
    <row r="5583" spans="255:257" x14ac:dyDescent="0.2">
      <c r="IU5583" s="8">
        <v>42093</v>
      </c>
      <c r="IV5583" s="6">
        <v>12.745098039215677</v>
      </c>
      <c r="IW5583" s="1">
        <v>3.13</v>
      </c>
    </row>
    <row r="5584" spans="255:257" x14ac:dyDescent="0.2">
      <c r="IU5584" s="8">
        <v>42094</v>
      </c>
      <c r="IV5584" s="6">
        <v>7.1698113207547323</v>
      </c>
      <c r="IW5584" s="1">
        <v>2.4500000000000002</v>
      </c>
    </row>
    <row r="5585" spans="255:257" x14ac:dyDescent="0.2">
      <c r="IU5585" s="8">
        <v>42095</v>
      </c>
      <c r="IV5585" s="6">
        <v>10.629921259842519</v>
      </c>
      <c r="IW5585" s="1">
        <v>2.5299999999999998</v>
      </c>
    </row>
    <row r="5586" spans="255:257" x14ac:dyDescent="0.2">
      <c r="IU5586" s="8">
        <v>42096</v>
      </c>
      <c r="IV5586" s="6">
        <v>10.384615384615373</v>
      </c>
      <c r="IW5586" s="1">
        <v>2.4700000000000002</v>
      </c>
    </row>
    <row r="5587" spans="255:257" x14ac:dyDescent="0.2">
      <c r="IU5587" s="8">
        <v>42100</v>
      </c>
      <c r="IV5587" s="6">
        <v>13.688212927756652</v>
      </c>
      <c r="IW5587" s="1">
        <v>2.56</v>
      </c>
    </row>
    <row r="5588" spans="255:257" x14ac:dyDescent="0.2">
      <c r="IU5588" s="8">
        <v>42101</v>
      </c>
      <c r="IV5588" s="6">
        <v>19.251336898395721</v>
      </c>
      <c r="IW5588" s="1">
        <v>2.41</v>
      </c>
    </row>
    <row r="5589" spans="255:257" x14ac:dyDescent="0.2">
      <c r="IU5589" s="8">
        <v>42102</v>
      </c>
      <c r="IV5589" s="6">
        <v>19.565217391304344</v>
      </c>
      <c r="IW5589" s="1">
        <v>2.2999999999999998</v>
      </c>
    </row>
    <row r="5590" spans="255:257" x14ac:dyDescent="0.2">
      <c r="IU5590" s="8">
        <v>42103</v>
      </c>
      <c r="IV5590" s="6">
        <v>24.489795918367349</v>
      </c>
      <c r="IW5590" s="1">
        <v>2.2799999999999998</v>
      </c>
    </row>
    <row r="5591" spans="255:257" x14ac:dyDescent="0.2">
      <c r="IU5591" s="8">
        <v>42104</v>
      </c>
      <c r="IV5591" s="6">
        <v>22.377622377622373</v>
      </c>
      <c r="IW5591" s="1">
        <v>2.29</v>
      </c>
    </row>
    <row r="5592" spans="255:257" x14ac:dyDescent="0.2">
      <c r="IU5592" s="8">
        <v>42107</v>
      </c>
      <c r="IV5592" s="6">
        <v>20</v>
      </c>
      <c r="IW5592" s="1">
        <v>2.2000000000000002</v>
      </c>
    </row>
    <row r="5593" spans="255:257" x14ac:dyDescent="0.2">
      <c r="IU5593" s="8">
        <v>42108</v>
      </c>
      <c r="IV5593" s="6">
        <v>33.333333333333329</v>
      </c>
      <c r="IW5593" s="1">
        <v>2.5499999999999998</v>
      </c>
    </row>
    <row r="5594" spans="255:257" x14ac:dyDescent="0.2">
      <c r="IU5594" s="8">
        <v>42109</v>
      </c>
      <c r="IV5594" s="6">
        <v>30.898876404494359</v>
      </c>
      <c r="IW5594" s="1">
        <v>2.52</v>
      </c>
    </row>
    <row r="5595" spans="255:257" x14ac:dyDescent="0.2">
      <c r="IU5595" s="8">
        <v>42110</v>
      </c>
      <c r="IV5595" s="6">
        <v>28.494623655913955</v>
      </c>
      <c r="IW5595" s="1">
        <v>2.42</v>
      </c>
    </row>
    <row r="5596" spans="255:257" x14ac:dyDescent="0.2">
      <c r="IU5596" s="8">
        <v>42111</v>
      </c>
      <c r="IV5596" s="6">
        <v>28.191489361702111</v>
      </c>
      <c r="IW5596" s="1">
        <v>2.4</v>
      </c>
    </row>
    <row r="5597" spans="255:257" x14ac:dyDescent="0.2">
      <c r="IU5597" s="8">
        <v>42114</v>
      </c>
      <c r="IV5597" s="6">
        <v>31.521739130434781</v>
      </c>
      <c r="IW5597" s="1">
        <v>2.4500000000000002</v>
      </c>
    </row>
    <row r="5598" spans="255:257" x14ac:dyDescent="0.2">
      <c r="IU5598" s="8">
        <v>42115</v>
      </c>
      <c r="IV5598" s="6">
        <v>46.399999999999984</v>
      </c>
      <c r="IW5598" s="1">
        <v>2.36</v>
      </c>
    </row>
    <row r="5599" spans="255:257" x14ac:dyDescent="0.2">
      <c r="IU5599" s="8">
        <v>42116</v>
      </c>
      <c r="IV5599" s="6">
        <v>40.322580645161295</v>
      </c>
      <c r="IW5599" s="1">
        <v>2.29</v>
      </c>
    </row>
    <row r="5600" spans="255:257" x14ac:dyDescent="0.2">
      <c r="IU5600" s="8">
        <v>42117</v>
      </c>
      <c r="IV5600" s="6">
        <v>42.85714285714284</v>
      </c>
      <c r="IW5600" s="1">
        <v>2.2999999999999998</v>
      </c>
    </row>
    <row r="5601" spans="255:257" x14ac:dyDescent="0.2">
      <c r="IU5601" s="8">
        <v>42118</v>
      </c>
      <c r="IV5601" s="6">
        <v>37.837837837837839</v>
      </c>
      <c r="IW5601" s="1">
        <v>2.29</v>
      </c>
    </row>
    <row r="5602" spans="255:257" x14ac:dyDescent="0.2">
      <c r="IU5602" s="8">
        <v>42121</v>
      </c>
      <c r="IV5602" s="6">
        <v>42.424242424242415</v>
      </c>
      <c r="IW5602" s="1">
        <v>2.2599999999999998</v>
      </c>
    </row>
    <row r="5603" spans="255:257" x14ac:dyDescent="0.2">
      <c r="IU5603" s="8">
        <v>42122</v>
      </c>
      <c r="IV5603" s="6">
        <v>46.666666666666686</v>
      </c>
      <c r="IW5603" s="1">
        <v>2.2400000000000002</v>
      </c>
    </row>
    <row r="5604" spans="255:257" x14ac:dyDescent="0.2">
      <c r="IU5604" s="8">
        <v>42123</v>
      </c>
      <c r="IV5604" s="6">
        <v>55.769230769230781</v>
      </c>
      <c r="IW5604" s="1">
        <v>2.4</v>
      </c>
    </row>
    <row r="5605" spans="255:257" x14ac:dyDescent="0.2">
      <c r="IU5605" s="8">
        <v>42124</v>
      </c>
      <c r="IV5605" s="6">
        <v>58.181818181818194</v>
      </c>
      <c r="IW5605" s="1">
        <v>2.4700000000000002</v>
      </c>
    </row>
    <row r="5606" spans="255:257" x14ac:dyDescent="0.2">
      <c r="IU5606" s="8">
        <v>42125</v>
      </c>
      <c r="IV5606" s="6">
        <v>54.237288135593204</v>
      </c>
      <c r="IW5606" s="1">
        <v>2.2999999999999998</v>
      </c>
    </row>
    <row r="5607" spans="255:257" x14ac:dyDescent="0.2">
      <c r="IU5607" s="8">
        <v>42128</v>
      </c>
      <c r="IV5607" s="6">
        <v>40.659340659340664</v>
      </c>
      <c r="IW5607" s="1">
        <v>2.38</v>
      </c>
    </row>
    <row r="5608" spans="255:257" x14ac:dyDescent="0.2">
      <c r="IU5608" s="8">
        <v>42129</v>
      </c>
      <c r="IV5608" s="6">
        <v>36.999999999999986</v>
      </c>
      <c r="IW5608" s="1">
        <v>2.2599999999999998</v>
      </c>
    </row>
    <row r="5609" spans="255:257" x14ac:dyDescent="0.2">
      <c r="IU5609" s="8">
        <v>42130</v>
      </c>
      <c r="IV5609" s="6">
        <v>37.755102040816347</v>
      </c>
      <c r="IW5609" s="1">
        <v>2.1800000000000002</v>
      </c>
    </row>
    <row r="5610" spans="255:257" x14ac:dyDescent="0.2">
      <c r="IU5610" s="8">
        <v>42131</v>
      </c>
      <c r="IV5610" s="6">
        <v>37.755102040816347</v>
      </c>
      <c r="IW5610" s="1">
        <v>2.16</v>
      </c>
    </row>
    <row r="5611" spans="255:257" x14ac:dyDescent="0.2">
      <c r="IU5611" s="8">
        <v>42132</v>
      </c>
      <c r="IV5611" s="6">
        <v>29.357798165137595</v>
      </c>
      <c r="IW5611" s="1">
        <v>2</v>
      </c>
    </row>
    <row r="5612" spans="255:257" x14ac:dyDescent="0.2">
      <c r="IU5612" s="8">
        <v>42135</v>
      </c>
      <c r="IV5612" s="6">
        <v>43.333333333333343</v>
      </c>
      <c r="IW5612" s="1">
        <v>2.2000000000000002</v>
      </c>
    </row>
    <row r="5613" spans="255:257" x14ac:dyDescent="0.2">
      <c r="IU5613" s="8">
        <v>42136</v>
      </c>
      <c r="IV5613" s="6">
        <v>50.406504065040643</v>
      </c>
      <c r="IW5613" s="1">
        <v>2.2999999999999998</v>
      </c>
    </row>
    <row r="5614" spans="255:257" x14ac:dyDescent="0.2">
      <c r="IU5614" s="8">
        <v>42137</v>
      </c>
      <c r="IV5614" s="6">
        <v>54.477611940298509</v>
      </c>
      <c r="IW5614" s="1">
        <v>2.42</v>
      </c>
    </row>
    <row r="5615" spans="255:257" x14ac:dyDescent="0.2">
      <c r="IU5615" s="8">
        <v>42138</v>
      </c>
      <c r="IV5615" s="6">
        <v>60.264900662251655</v>
      </c>
      <c r="IW5615" s="1">
        <v>2.6</v>
      </c>
    </row>
    <row r="5616" spans="255:257" x14ac:dyDescent="0.2">
      <c r="IU5616" s="8">
        <v>42139</v>
      </c>
      <c r="IV5616" s="6">
        <v>56.875000000000007</v>
      </c>
      <c r="IW5616" s="1">
        <v>2.48</v>
      </c>
    </row>
    <row r="5617" spans="255:257" x14ac:dyDescent="0.2">
      <c r="IU5617" s="8">
        <v>42142</v>
      </c>
      <c r="IV5617" s="6">
        <v>55.151515151515156</v>
      </c>
      <c r="IW5617" s="1">
        <v>2.41</v>
      </c>
    </row>
    <row r="5618" spans="255:257" x14ac:dyDescent="0.2">
      <c r="IU5618" s="8">
        <v>42143</v>
      </c>
      <c r="IV5618" s="6">
        <v>48.701298701298704</v>
      </c>
      <c r="IW5618" s="1">
        <v>2.36</v>
      </c>
    </row>
    <row r="5619" spans="255:257" x14ac:dyDescent="0.2">
      <c r="IU5619" s="8">
        <v>42144</v>
      </c>
      <c r="IV5619" s="6">
        <v>48.366013071895416</v>
      </c>
      <c r="IW5619" s="1">
        <v>2.42</v>
      </c>
    </row>
    <row r="5620" spans="255:257" x14ac:dyDescent="0.2">
      <c r="IU5620" s="8">
        <v>42145</v>
      </c>
      <c r="IV5620" s="6">
        <v>56.94444444444445</v>
      </c>
      <c r="IW5620" s="1">
        <v>2.5</v>
      </c>
    </row>
    <row r="5621" spans="255:257" x14ac:dyDescent="0.2">
      <c r="IU5621" s="8">
        <v>42146</v>
      </c>
      <c r="IV5621" s="6">
        <v>52.4822695035461</v>
      </c>
      <c r="IW5621" s="1">
        <v>2.4500000000000002</v>
      </c>
    </row>
    <row r="5622" spans="255:257" x14ac:dyDescent="0.2">
      <c r="IU5622" s="8">
        <v>42150</v>
      </c>
      <c r="IV5622" s="6">
        <v>51.034482758620697</v>
      </c>
      <c r="IW5622" s="1">
        <v>2.29</v>
      </c>
    </row>
    <row r="5623" spans="255:257" x14ac:dyDescent="0.2">
      <c r="IU5623" s="8">
        <v>42151</v>
      </c>
      <c r="IV5623" s="6">
        <v>52.4822695035461</v>
      </c>
      <c r="IW5623" s="1">
        <v>2.25</v>
      </c>
    </row>
    <row r="5624" spans="255:257" x14ac:dyDescent="0.2">
      <c r="IU5624" s="8">
        <v>42152</v>
      </c>
      <c r="IV5624" s="6">
        <v>49.333333333333329</v>
      </c>
      <c r="IW5624" s="1">
        <v>2.14</v>
      </c>
    </row>
    <row r="5625" spans="255:257" x14ac:dyDescent="0.2">
      <c r="IU5625" s="8">
        <v>42153</v>
      </c>
      <c r="IV5625" s="6">
        <v>58.041958041958033</v>
      </c>
      <c r="IW5625" s="1">
        <v>2.23</v>
      </c>
    </row>
    <row r="5626" spans="255:257" x14ac:dyDescent="0.2">
      <c r="IU5626" s="8">
        <v>42156</v>
      </c>
      <c r="IV5626" s="6">
        <v>53.124999999999993</v>
      </c>
      <c r="IW5626" s="1">
        <v>2.2799999999999998</v>
      </c>
    </row>
    <row r="5627" spans="255:257" x14ac:dyDescent="0.2">
      <c r="IU5627" s="8">
        <v>42157</v>
      </c>
      <c r="IV5627" s="6">
        <v>50.41322314049588</v>
      </c>
      <c r="IW5627" s="1">
        <v>2.31</v>
      </c>
    </row>
    <row r="5628" spans="255:257" x14ac:dyDescent="0.2">
      <c r="IU5628" s="8">
        <v>42158</v>
      </c>
      <c r="IV5628" s="6">
        <v>43.75</v>
      </c>
      <c r="IW5628" s="1">
        <v>2.2799999999999998</v>
      </c>
    </row>
    <row r="5629" spans="255:257" x14ac:dyDescent="0.2">
      <c r="IU5629" s="8">
        <v>42159</v>
      </c>
      <c r="IV5629" s="6">
        <v>29.523809523809518</v>
      </c>
      <c r="IW5629" s="1">
        <v>2.17</v>
      </c>
    </row>
    <row r="5630" spans="255:257" x14ac:dyDescent="0.2">
      <c r="IU5630" s="8">
        <v>42160</v>
      </c>
      <c r="IV5630" s="6">
        <v>36.082474226804123</v>
      </c>
      <c r="IW5630" s="1">
        <v>2.21</v>
      </c>
    </row>
    <row r="5631" spans="255:257" x14ac:dyDescent="0.2">
      <c r="IU5631" s="8">
        <v>42163</v>
      </c>
      <c r="IV5631" s="6">
        <v>36.842105263157897</v>
      </c>
      <c r="IW5631" s="1">
        <v>2.16</v>
      </c>
    </row>
    <row r="5632" spans="255:257" x14ac:dyDescent="0.2">
      <c r="IU5632" s="8">
        <v>42164</v>
      </c>
      <c r="IV5632" s="6">
        <v>41.489361702127674</v>
      </c>
      <c r="IW5632" s="1">
        <v>2.2000000000000002</v>
      </c>
    </row>
    <row r="5633" spans="255:257" x14ac:dyDescent="0.2">
      <c r="IU5633" s="8">
        <v>42165</v>
      </c>
      <c r="IV5633" s="6">
        <v>42.708333333333321</v>
      </c>
      <c r="IW5633" s="1">
        <v>2.2799999999999998</v>
      </c>
    </row>
    <row r="5634" spans="255:257" x14ac:dyDescent="0.2">
      <c r="IU5634" s="8">
        <v>42166</v>
      </c>
      <c r="IV5634" s="6">
        <v>38.202247191011239</v>
      </c>
      <c r="IW5634" s="1">
        <v>2.29</v>
      </c>
    </row>
    <row r="5635" spans="255:257" x14ac:dyDescent="0.2">
      <c r="IU5635" s="8">
        <v>42167</v>
      </c>
      <c r="IV5635" s="6">
        <v>44.444444444444436</v>
      </c>
      <c r="IW5635" s="1">
        <v>2.35</v>
      </c>
    </row>
    <row r="5636" spans="255:257" x14ac:dyDescent="0.2">
      <c r="IU5636" s="8">
        <v>42170</v>
      </c>
      <c r="IV5636" s="6">
        <v>51.282051282051277</v>
      </c>
      <c r="IW5636" s="1">
        <v>2.31</v>
      </c>
    </row>
    <row r="5637" spans="255:257" x14ac:dyDescent="0.2">
      <c r="IU5637" s="8">
        <v>42171</v>
      </c>
      <c r="IV5637" s="6">
        <v>50.632911392405049</v>
      </c>
      <c r="IW5637" s="1">
        <v>2.2599999999999998</v>
      </c>
    </row>
    <row r="5638" spans="255:257" x14ac:dyDescent="0.2">
      <c r="IU5638" s="8">
        <v>42172</v>
      </c>
      <c r="IV5638" s="6">
        <v>62.16216216216214</v>
      </c>
      <c r="IW5638" s="1">
        <v>2.3199999999999998</v>
      </c>
    </row>
    <row r="5639" spans="255:257" x14ac:dyDescent="0.2">
      <c r="IU5639" s="8">
        <v>42173</v>
      </c>
      <c r="IV5639" s="6">
        <v>62.162162162162161</v>
      </c>
      <c r="IW5639" s="1">
        <v>2.41</v>
      </c>
    </row>
    <row r="5640" spans="255:257" x14ac:dyDescent="0.2">
      <c r="IU5640" s="8">
        <v>42174</v>
      </c>
      <c r="IV5640" s="6">
        <v>55.405405405405403</v>
      </c>
      <c r="IW5640" s="1">
        <v>2.36</v>
      </c>
    </row>
    <row r="5641" spans="255:257" x14ac:dyDescent="0.2">
      <c r="IU5641" s="8">
        <v>42177</v>
      </c>
      <c r="IV5641" s="6">
        <v>57.142857142857132</v>
      </c>
      <c r="IW5641" s="1">
        <v>2.42</v>
      </c>
    </row>
    <row r="5642" spans="255:257" x14ac:dyDescent="0.2">
      <c r="IU5642" s="8">
        <v>42178</v>
      </c>
      <c r="IV5642" s="6">
        <v>58.666666666666686</v>
      </c>
      <c r="IW5642" s="1">
        <v>2.41</v>
      </c>
    </row>
    <row r="5643" spans="255:257" x14ac:dyDescent="0.2">
      <c r="IU5643" s="8">
        <v>42179</v>
      </c>
      <c r="IV5643" s="6">
        <v>63.76811594202897</v>
      </c>
      <c r="IW5643" s="1">
        <v>2.36</v>
      </c>
    </row>
    <row r="5644" spans="255:257" x14ac:dyDescent="0.2">
      <c r="IU5644" s="8">
        <v>42180</v>
      </c>
      <c r="IV5644" s="6">
        <v>60.606060606060602</v>
      </c>
      <c r="IW5644" s="1">
        <v>2.35</v>
      </c>
    </row>
    <row r="5645" spans="255:257" x14ac:dyDescent="0.2">
      <c r="IU5645" s="8">
        <v>42181</v>
      </c>
      <c r="IV5645" s="6">
        <v>62.499999999999957</v>
      </c>
      <c r="IW5645" s="1">
        <v>2.3199999999999998</v>
      </c>
    </row>
    <row r="5646" spans="255:257" x14ac:dyDescent="0.2">
      <c r="IU5646" s="8">
        <v>42184</v>
      </c>
      <c r="IV5646" s="6">
        <v>48.648648648648653</v>
      </c>
      <c r="IW5646" s="1">
        <v>2.1800000000000002</v>
      </c>
    </row>
    <row r="5647" spans="255:257" x14ac:dyDescent="0.2">
      <c r="IU5647" s="8">
        <v>42185</v>
      </c>
      <c r="IV5647" s="6">
        <v>40.000000000000043</v>
      </c>
      <c r="IW5647" s="1">
        <v>2.14</v>
      </c>
    </row>
    <row r="5648" spans="255:257" x14ac:dyDescent="0.2">
      <c r="IU5648" s="8">
        <v>42186</v>
      </c>
      <c r="IV5648" s="6">
        <v>33.333333333333357</v>
      </c>
      <c r="IW5648" s="1">
        <v>2.02</v>
      </c>
    </row>
    <row r="5649" spans="255:257" x14ac:dyDescent="0.2">
      <c r="IU5649" s="8">
        <v>42187</v>
      </c>
      <c r="IV5649" s="6">
        <v>36.47058823529413</v>
      </c>
      <c r="IW5649" s="1">
        <v>2.12</v>
      </c>
    </row>
    <row r="5650" spans="255:257" x14ac:dyDescent="0.2">
      <c r="IU5650" s="8">
        <v>42191</v>
      </c>
      <c r="IV5650" s="6">
        <v>31.313131313131336</v>
      </c>
      <c r="IW5650" s="1">
        <v>1.94</v>
      </c>
    </row>
    <row r="5651" spans="255:257" x14ac:dyDescent="0.2">
      <c r="IU5651" s="8">
        <v>42192</v>
      </c>
      <c r="IV5651" s="6">
        <v>32.631578947368439</v>
      </c>
      <c r="IW5651" s="1">
        <v>1.93</v>
      </c>
    </row>
    <row r="5652" spans="255:257" x14ac:dyDescent="0.2">
      <c r="IU5652" s="8">
        <v>42193</v>
      </c>
      <c r="IV5652" s="6">
        <v>25.773195876288696</v>
      </c>
      <c r="IW5652" s="1">
        <v>1.85</v>
      </c>
    </row>
    <row r="5653" spans="255:257" x14ac:dyDescent="0.2">
      <c r="IU5653" s="8">
        <v>42194</v>
      </c>
      <c r="IV5653" s="6">
        <v>17.391304347826107</v>
      </c>
      <c r="IW5653" s="1">
        <v>1.81</v>
      </c>
    </row>
    <row r="5654" spans="255:257" x14ac:dyDescent="0.2">
      <c r="IU5654" s="8">
        <v>42195</v>
      </c>
      <c r="IV5654" s="6">
        <v>17.204301075268816</v>
      </c>
      <c r="IW5654" s="1">
        <v>1.75</v>
      </c>
    </row>
    <row r="5655" spans="255:257" x14ac:dyDescent="0.2">
      <c r="IU5655" s="8">
        <v>42198</v>
      </c>
      <c r="IV5655" s="6">
        <v>10.989010989010993</v>
      </c>
      <c r="IW5655" s="1">
        <v>1.71</v>
      </c>
    </row>
    <row r="5656" spans="255:257" x14ac:dyDescent="0.2">
      <c r="IU5656" s="8">
        <v>42199</v>
      </c>
      <c r="IV5656" s="6">
        <v>10.416666666666671</v>
      </c>
      <c r="IW5656" s="1">
        <v>1.65</v>
      </c>
    </row>
    <row r="5657" spans="255:257" x14ac:dyDescent="0.2">
      <c r="IU5657" s="8">
        <v>42200</v>
      </c>
      <c r="IV5657" s="6">
        <v>9.8039215686274588</v>
      </c>
      <c r="IW5657" s="1">
        <v>1.54</v>
      </c>
    </row>
    <row r="5658" spans="255:257" x14ac:dyDescent="0.2">
      <c r="IU5658" s="8">
        <v>42201</v>
      </c>
      <c r="IV5658" s="6">
        <v>9.00900900900902</v>
      </c>
      <c r="IW5658" s="1">
        <v>1.44</v>
      </c>
    </row>
    <row r="5659" spans="255:257" x14ac:dyDescent="0.2">
      <c r="IU5659" s="8">
        <v>42202</v>
      </c>
      <c r="IV5659" s="6">
        <v>8.7719298245614112</v>
      </c>
      <c r="IW5659" s="1">
        <v>1.38</v>
      </c>
    </row>
    <row r="5660" spans="255:257" x14ac:dyDescent="0.2">
      <c r="IU5660" s="8">
        <v>42205</v>
      </c>
      <c r="IV5660" s="6">
        <v>28</v>
      </c>
      <c r="IW5660" s="1">
        <v>1.63</v>
      </c>
    </row>
    <row r="5661" spans="255:257" x14ac:dyDescent="0.2">
      <c r="IU5661" s="8">
        <v>42206</v>
      </c>
      <c r="IV5661" s="6">
        <v>27.34375</v>
      </c>
      <c r="IW5661" s="1">
        <v>1.56</v>
      </c>
    </row>
    <row r="5662" spans="255:257" x14ac:dyDescent="0.2">
      <c r="IU5662" s="8">
        <v>42207</v>
      </c>
      <c r="IV5662" s="6">
        <v>30.172413793103459</v>
      </c>
      <c r="IW5662" s="1">
        <v>1.56</v>
      </c>
    </row>
    <row r="5663" spans="255:257" x14ac:dyDescent="0.2">
      <c r="IU5663" s="8">
        <v>42208</v>
      </c>
      <c r="IV5663" s="6">
        <v>21.186440677966104</v>
      </c>
      <c r="IW5663" s="1">
        <v>1.44</v>
      </c>
    </row>
    <row r="5664" spans="255:257" x14ac:dyDescent="0.2">
      <c r="IU5664" s="8">
        <v>42209</v>
      </c>
      <c r="IV5664" s="6">
        <v>24.752475247524757</v>
      </c>
      <c r="IW5664" s="1">
        <v>1.43</v>
      </c>
    </row>
    <row r="5665" spans="255:257" x14ac:dyDescent="0.2">
      <c r="IU5665" s="8">
        <v>42212</v>
      </c>
      <c r="IV5665" s="6">
        <v>21.739130434782609</v>
      </c>
      <c r="IW5665" s="1">
        <v>1.28</v>
      </c>
    </row>
    <row r="5666" spans="255:257" x14ac:dyDescent="0.2">
      <c r="IU5666" s="8">
        <v>42213</v>
      </c>
      <c r="IV5666" s="6">
        <v>28.695652173913047</v>
      </c>
      <c r="IW5666" s="1">
        <v>1.36</v>
      </c>
    </row>
    <row r="5667" spans="255:257" x14ac:dyDescent="0.2">
      <c r="IU5667" s="8">
        <v>42214</v>
      </c>
      <c r="IV5667" s="6">
        <v>35</v>
      </c>
      <c r="IW5667" s="1">
        <v>1.45</v>
      </c>
    </row>
    <row r="5668" spans="255:257" x14ac:dyDescent="0.2">
      <c r="IU5668" s="8">
        <v>42215</v>
      </c>
      <c r="IV5668" s="6">
        <v>36.206896551724135</v>
      </c>
      <c r="IW5668" s="1">
        <v>1.43</v>
      </c>
    </row>
    <row r="5669" spans="255:257" x14ac:dyDescent="0.2">
      <c r="IU5669" s="8">
        <v>42216</v>
      </c>
      <c r="IV5669" s="6">
        <v>34.146341463414643</v>
      </c>
      <c r="IW5669" s="1">
        <v>1.32</v>
      </c>
    </row>
    <row r="5670" spans="255:257" x14ac:dyDescent="0.2">
      <c r="IU5670" s="8">
        <v>42219</v>
      </c>
      <c r="IV5670" s="6">
        <v>34.710743801652896</v>
      </c>
      <c r="IW5670" s="1">
        <v>1.28</v>
      </c>
    </row>
    <row r="5671" spans="255:257" x14ac:dyDescent="0.2">
      <c r="IU5671" s="8">
        <v>42220</v>
      </c>
      <c r="IV5671" s="6">
        <v>42.372881355932208</v>
      </c>
      <c r="IW5671" s="1">
        <v>1.36</v>
      </c>
    </row>
    <row r="5672" spans="255:257" x14ac:dyDescent="0.2">
      <c r="IU5672" s="8">
        <v>42221</v>
      </c>
      <c r="IV5672" s="6">
        <v>50</v>
      </c>
      <c r="IW5672" s="1">
        <v>1.44</v>
      </c>
    </row>
    <row r="5673" spans="255:257" x14ac:dyDescent="0.2">
      <c r="IU5673" s="8">
        <v>42222</v>
      </c>
      <c r="IV5673" s="6">
        <v>54.385964912280706</v>
      </c>
      <c r="IW5673" s="1">
        <v>1.48</v>
      </c>
    </row>
    <row r="5674" spans="255:257" x14ac:dyDescent="0.2">
      <c r="IU5674" s="8">
        <v>42223</v>
      </c>
      <c r="IV5674" s="6">
        <v>47.474747474747481</v>
      </c>
      <c r="IW5674" s="1">
        <v>1.58</v>
      </c>
    </row>
    <row r="5675" spans="255:257" x14ac:dyDescent="0.2">
      <c r="IU5675" s="8">
        <v>42226</v>
      </c>
      <c r="IV5675" s="6">
        <v>56.730769230769226</v>
      </c>
      <c r="IW5675" s="1">
        <v>1.7</v>
      </c>
    </row>
    <row r="5676" spans="255:257" x14ac:dyDescent="0.2">
      <c r="IU5676" s="8">
        <v>42227</v>
      </c>
      <c r="IV5676" s="6">
        <v>52.678571428571438</v>
      </c>
      <c r="IW5676" s="1">
        <v>1.62</v>
      </c>
    </row>
    <row r="5677" spans="255:257" x14ac:dyDescent="0.2">
      <c r="IU5677" s="8">
        <v>42228</v>
      </c>
      <c r="IV5677" s="6">
        <v>59.405940594059402</v>
      </c>
      <c r="IW5677" s="1">
        <v>1.63</v>
      </c>
    </row>
    <row r="5678" spans="255:257" x14ac:dyDescent="0.2">
      <c r="IU5678" s="8">
        <v>42229</v>
      </c>
      <c r="IV5678" s="6">
        <v>59.405940594059423</v>
      </c>
      <c r="IW5678" s="1">
        <v>1.62</v>
      </c>
    </row>
    <row r="5679" spans="255:257" x14ac:dyDescent="0.2">
      <c r="IU5679" s="8">
        <v>42230</v>
      </c>
      <c r="IV5679" s="6">
        <v>65.934065934065956</v>
      </c>
      <c r="IW5679" s="1">
        <v>1.57</v>
      </c>
    </row>
    <row r="5680" spans="255:257" x14ac:dyDescent="0.2">
      <c r="IU5680" s="8">
        <v>42233</v>
      </c>
      <c r="IV5680" s="6">
        <v>56.521739130434781</v>
      </c>
      <c r="IW5680" s="1">
        <v>1.48</v>
      </c>
    </row>
    <row r="5681" spans="255:257" x14ac:dyDescent="0.2">
      <c r="IU5681" s="8">
        <v>42234</v>
      </c>
      <c r="IV5681" s="6">
        <v>56.989247311827967</v>
      </c>
      <c r="IW5681" s="1">
        <v>1.58</v>
      </c>
    </row>
    <row r="5682" spans="255:257" x14ac:dyDescent="0.2">
      <c r="IU5682" s="8">
        <v>42235</v>
      </c>
      <c r="IV5682" s="6">
        <v>57.608695652173921</v>
      </c>
      <c r="IW5682" s="1">
        <v>1.57</v>
      </c>
    </row>
    <row r="5683" spans="255:257" x14ac:dyDescent="0.2">
      <c r="IU5683" s="8">
        <v>42236</v>
      </c>
      <c r="IV5683" s="6">
        <v>61.627906976744192</v>
      </c>
      <c r="IW5683" s="1">
        <v>1.52</v>
      </c>
    </row>
    <row r="5684" spans="255:257" x14ac:dyDescent="0.2">
      <c r="IU5684" s="8">
        <v>42237</v>
      </c>
      <c r="IV5684" s="6">
        <v>67.415730337078656</v>
      </c>
      <c r="IW5684" s="1">
        <v>1.59</v>
      </c>
    </row>
    <row r="5685" spans="255:257" x14ac:dyDescent="0.2">
      <c r="IU5685" s="8">
        <v>42240</v>
      </c>
      <c r="IV5685" s="6">
        <v>53.6082474226804</v>
      </c>
      <c r="IW5685" s="1">
        <v>1.43</v>
      </c>
    </row>
    <row r="5686" spans="255:257" x14ac:dyDescent="0.2">
      <c r="IU5686" s="8">
        <v>42241</v>
      </c>
      <c r="IV5686" s="6">
        <v>47.826086956521735</v>
      </c>
      <c r="IW5686" s="1">
        <v>1.4</v>
      </c>
    </row>
    <row r="5687" spans="255:257" x14ac:dyDescent="0.2">
      <c r="IU5687" s="8">
        <v>42242</v>
      </c>
      <c r="IV5687" s="6">
        <v>47.252747252747241</v>
      </c>
      <c r="IW5687" s="1">
        <v>1.43</v>
      </c>
    </row>
    <row r="5688" spans="255:257" x14ac:dyDescent="0.2">
      <c r="IU5688" s="8">
        <v>42243</v>
      </c>
      <c r="IV5688" s="6">
        <v>47.252747252747241</v>
      </c>
      <c r="IW5688" s="1">
        <v>1.53</v>
      </c>
    </row>
    <row r="5689" spans="255:257" x14ac:dyDescent="0.2">
      <c r="IU5689" s="8">
        <v>42244</v>
      </c>
      <c r="IV5689" s="6">
        <v>51.999999999999993</v>
      </c>
      <c r="IW5689" s="1">
        <v>1.74</v>
      </c>
    </row>
    <row r="5690" spans="255:257" x14ac:dyDescent="0.2">
      <c r="IU5690" s="8">
        <v>42247</v>
      </c>
      <c r="IV5690" s="6">
        <v>58.333333333333321</v>
      </c>
      <c r="IW5690" s="1">
        <v>1.78</v>
      </c>
    </row>
    <row r="5691" spans="255:257" x14ac:dyDescent="0.2">
      <c r="IU5691" s="8">
        <v>42248</v>
      </c>
      <c r="IV5691" s="6">
        <v>50.458715596330279</v>
      </c>
      <c r="IW5691" s="1">
        <v>1.64</v>
      </c>
    </row>
    <row r="5692" spans="255:257" x14ac:dyDescent="0.2">
      <c r="IU5692" s="8">
        <v>42249</v>
      </c>
      <c r="IV5692" s="6">
        <v>52.252252252252234</v>
      </c>
      <c r="IW5692" s="1">
        <v>1.67</v>
      </c>
    </row>
    <row r="5693" spans="255:257" x14ac:dyDescent="0.2">
      <c r="IU5693" s="8">
        <v>42250</v>
      </c>
      <c r="IV5693" s="6">
        <v>56.756756756756751</v>
      </c>
      <c r="IW5693" s="1">
        <v>1.72</v>
      </c>
    </row>
    <row r="5694" spans="255:257" x14ac:dyDescent="0.2">
      <c r="IU5694" s="8">
        <v>42251</v>
      </c>
      <c r="IV5694" s="6">
        <v>58.878504672897186</v>
      </c>
      <c r="IW5694" s="1">
        <v>1.67</v>
      </c>
    </row>
    <row r="5695" spans="255:257" x14ac:dyDescent="0.2">
      <c r="IU5695" s="8">
        <v>42255</v>
      </c>
      <c r="IV5695" s="6">
        <v>58.878504672897186</v>
      </c>
      <c r="IW5695" s="1">
        <v>1.77</v>
      </c>
    </row>
    <row r="5696" spans="255:257" x14ac:dyDescent="0.2">
      <c r="IU5696" s="8">
        <v>42256</v>
      </c>
      <c r="IV5696" s="6">
        <v>53.846153846153832</v>
      </c>
      <c r="IW5696" s="1">
        <v>1.66</v>
      </c>
    </row>
    <row r="5697" spans="255:257" x14ac:dyDescent="0.2">
      <c r="IU5697" s="8">
        <v>42257</v>
      </c>
      <c r="IV5697" s="6">
        <v>57.758620689655167</v>
      </c>
      <c r="IW5697" s="1">
        <v>1.7</v>
      </c>
    </row>
    <row r="5698" spans="255:257" x14ac:dyDescent="0.2">
      <c r="IU5698" s="8">
        <v>42258</v>
      </c>
      <c r="IV5698" s="6">
        <v>52.631578947368411</v>
      </c>
      <c r="IW5698" s="1">
        <v>1.65</v>
      </c>
    </row>
    <row r="5699" spans="255:257" x14ac:dyDescent="0.2">
      <c r="IU5699" s="8">
        <v>42261</v>
      </c>
      <c r="IV5699" s="6">
        <v>57.692307692307701</v>
      </c>
      <c r="IW5699" s="1">
        <v>1.59</v>
      </c>
    </row>
    <row r="5700" spans="255:257" x14ac:dyDescent="0.2">
      <c r="IU5700" s="8">
        <v>42262</v>
      </c>
      <c r="IV5700" s="6">
        <v>59.405940594059416</v>
      </c>
      <c r="IW5700" s="1">
        <v>1.59</v>
      </c>
    </row>
    <row r="5701" spans="255:257" x14ac:dyDescent="0.2">
      <c r="IU5701" s="8">
        <v>42263</v>
      </c>
      <c r="IV5701" s="6">
        <v>63.392857142857139</v>
      </c>
      <c r="IW5701" s="1">
        <v>1.73</v>
      </c>
    </row>
    <row r="5702" spans="255:257" x14ac:dyDescent="0.2">
      <c r="IU5702" s="8">
        <v>42264</v>
      </c>
      <c r="IV5702" s="6">
        <v>67.96875</v>
      </c>
      <c r="IW5702" s="1">
        <v>1.99</v>
      </c>
    </row>
    <row r="5703" spans="255:257" x14ac:dyDescent="0.2">
      <c r="IU5703" s="8">
        <v>42265</v>
      </c>
      <c r="IV5703" s="6">
        <v>62.385321100917416</v>
      </c>
      <c r="IW5703" s="1">
        <v>2.0099999999999998</v>
      </c>
    </row>
    <row r="5704" spans="255:257" x14ac:dyDescent="0.2">
      <c r="IU5704" s="8">
        <v>42268</v>
      </c>
      <c r="IV5704" s="6">
        <v>61.682242990654196</v>
      </c>
      <c r="IW5704" s="1">
        <v>2.0299999999999998</v>
      </c>
    </row>
    <row r="5705" spans="255:257" x14ac:dyDescent="0.2">
      <c r="IU5705" s="8">
        <v>42269</v>
      </c>
      <c r="IV5705" s="6">
        <v>70.967741935483872</v>
      </c>
      <c r="IW5705" s="1">
        <v>2.0299999999999998</v>
      </c>
    </row>
    <row r="5706" spans="255:257" x14ac:dyDescent="0.2">
      <c r="IU5706" s="8">
        <v>42270</v>
      </c>
      <c r="IV5706" s="6">
        <v>60.57692307692308</v>
      </c>
      <c r="IW5706" s="1">
        <v>1.89</v>
      </c>
    </row>
    <row r="5707" spans="255:257" x14ac:dyDescent="0.2">
      <c r="IU5707" s="8">
        <v>42271</v>
      </c>
      <c r="IV5707" s="6">
        <v>60.57692307692308</v>
      </c>
      <c r="IW5707" s="1">
        <v>1.94</v>
      </c>
    </row>
    <row r="5708" spans="255:257" x14ac:dyDescent="0.2">
      <c r="IU5708" s="8">
        <v>42272</v>
      </c>
      <c r="IV5708" s="6">
        <v>55.752212389380539</v>
      </c>
      <c r="IW5708" s="1">
        <v>1.8</v>
      </c>
    </row>
    <row r="5709" spans="255:257" x14ac:dyDescent="0.2">
      <c r="IU5709" s="8">
        <v>42275</v>
      </c>
      <c r="IV5709" s="6">
        <v>46.086956521739125</v>
      </c>
      <c r="IW5709" s="1">
        <v>1.68</v>
      </c>
    </row>
    <row r="5710" spans="255:257" x14ac:dyDescent="0.2">
      <c r="IU5710" s="8">
        <v>42276</v>
      </c>
      <c r="IV5710" s="6">
        <v>50.476190476190474</v>
      </c>
      <c r="IW5710" s="1">
        <v>1.67</v>
      </c>
    </row>
    <row r="5711" spans="255:257" x14ac:dyDescent="0.2">
      <c r="IU5711" s="8">
        <v>42277</v>
      </c>
      <c r="IV5711" s="6">
        <v>50</v>
      </c>
      <c r="IW5711" s="1">
        <v>1.7</v>
      </c>
    </row>
    <row r="5712" spans="255:257" x14ac:dyDescent="0.2">
      <c r="IU5712" s="8">
        <v>42278</v>
      </c>
      <c r="IV5712" s="6">
        <v>56.880733944954144</v>
      </c>
      <c r="IW5712" s="1">
        <v>1.8</v>
      </c>
    </row>
    <row r="5713" spans="255:257" x14ac:dyDescent="0.2">
      <c r="IU5713" s="8">
        <v>42279</v>
      </c>
      <c r="IV5713" s="6">
        <v>65.833333333333343</v>
      </c>
      <c r="IW5713" s="1">
        <v>1.97</v>
      </c>
    </row>
    <row r="5714" spans="255:257" x14ac:dyDescent="0.2">
      <c r="IU5714" s="8">
        <v>42282</v>
      </c>
      <c r="IV5714" s="6">
        <v>68.461538461538453</v>
      </c>
      <c r="IW5714" s="1">
        <v>2.0699999999999998</v>
      </c>
    </row>
    <row r="5715" spans="255:257" x14ac:dyDescent="0.2">
      <c r="IU5715" s="8">
        <v>42283</v>
      </c>
      <c r="IV5715" s="6">
        <v>66.935483870967744</v>
      </c>
      <c r="IW5715" s="1">
        <v>2.15</v>
      </c>
    </row>
    <row r="5716" spans="255:257" x14ac:dyDescent="0.2">
      <c r="IU5716" s="8">
        <v>42284</v>
      </c>
      <c r="IV5716" s="6">
        <v>59.405940594059416</v>
      </c>
      <c r="IW5716" s="1">
        <v>2.1800000000000002</v>
      </c>
    </row>
    <row r="5717" spans="255:257" x14ac:dyDescent="0.2">
      <c r="IU5717" s="8">
        <v>42285</v>
      </c>
      <c r="IV5717" s="6">
        <v>62.727272727272734</v>
      </c>
      <c r="IW5717" s="1">
        <v>2.29</v>
      </c>
    </row>
    <row r="5718" spans="255:257" x14ac:dyDescent="0.2">
      <c r="IU5718" s="8">
        <v>42286</v>
      </c>
      <c r="IV5718" s="6">
        <v>62.38532110091743</v>
      </c>
      <c r="IW5718" s="1">
        <v>2.2999999999999998</v>
      </c>
    </row>
    <row r="5719" spans="255:257" x14ac:dyDescent="0.2">
      <c r="IU5719" s="8">
        <v>42289</v>
      </c>
      <c r="IV5719" s="6">
        <v>51.908396946564899</v>
      </c>
      <c r="IW5719" s="1">
        <v>2.08</v>
      </c>
    </row>
    <row r="5720" spans="255:257" x14ac:dyDescent="0.2">
      <c r="IU5720" s="8">
        <v>42290</v>
      </c>
      <c r="IV5720" s="6">
        <v>61.111111111111121</v>
      </c>
      <c r="IW5720" s="1">
        <v>2.17</v>
      </c>
    </row>
    <row r="5721" spans="255:257" x14ac:dyDescent="0.2">
      <c r="IU5721" s="8">
        <v>42291</v>
      </c>
      <c r="IV5721" s="6">
        <v>60.162601626016269</v>
      </c>
      <c r="IW5721" s="1">
        <v>2.19</v>
      </c>
    </row>
    <row r="5722" spans="255:257" x14ac:dyDescent="0.2">
      <c r="IU5722" s="8">
        <v>42292</v>
      </c>
      <c r="IV5722" s="6">
        <v>67.889908256880744</v>
      </c>
      <c r="IW5722" s="1">
        <v>2.19</v>
      </c>
    </row>
    <row r="5723" spans="255:257" x14ac:dyDescent="0.2">
      <c r="IU5723" s="8">
        <v>42293</v>
      </c>
      <c r="IV5723" s="6">
        <v>74.000000000000028</v>
      </c>
      <c r="IW5723" s="1">
        <v>2.16</v>
      </c>
    </row>
    <row r="5724" spans="255:257" x14ac:dyDescent="0.2">
      <c r="IU5724" s="8">
        <v>42296</v>
      </c>
      <c r="IV5724" s="6">
        <v>71.844660194174779</v>
      </c>
      <c r="IW5724" s="1">
        <v>2.12</v>
      </c>
    </row>
    <row r="5725" spans="255:257" x14ac:dyDescent="0.2">
      <c r="IU5725" s="8">
        <v>42297</v>
      </c>
      <c r="IV5725" s="6">
        <v>67.61904761904762</v>
      </c>
      <c r="IW5725" s="1">
        <v>2.0699999999999998</v>
      </c>
    </row>
    <row r="5726" spans="255:257" x14ac:dyDescent="0.2">
      <c r="IU5726" s="8">
        <v>42298</v>
      </c>
      <c r="IV5726" s="6">
        <v>60.396039603960389</v>
      </c>
      <c r="IW5726" s="1">
        <v>2.0099999999999998</v>
      </c>
    </row>
    <row r="5727" spans="255:257" x14ac:dyDescent="0.2">
      <c r="IU5727" s="8">
        <v>42299</v>
      </c>
      <c r="IV5727" s="6">
        <v>51.764705882352942</v>
      </c>
      <c r="IW5727" s="1">
        <v>2</v>
      </c>
    </row>
    <row r="5728" spans="255:257" x14ac:dyDescent="0.2">
      <c r="IU5728" s="8">
        <v>42300</v>
      </c>
      <c r="IV5728" s="6">
        <v>43.589743589743598</v>
      </c>
      <c r="IW5728" s="1">
        <v>1.97</v>
      </c>
    </row>
    <row r="5729" spans="255:257" x14ac:dyDescent="0.2">
      <c r="IU5729" s="8">
        <v>42303</v>
      </c>
      <c r="IV5729" s="6">
        <v>31.707317073170728</v>
      </c>
      <c r="IW5729" s="1">
        <v>1.85</v>
      </c>
    </row>
    <row r="5730" spans="255:257" x14ac:dyDescent="0.2">
      <c r="IU5730" s="8">
        <v>42304</v>
      </c>
      <c r="IV5730" s="6">
        <v>26.436781609195378</v>
      </c>
      <c r="IW5730" s="1">
        <v>1.77</v>
      </c>
    </row>
    <row r="5731" spans="255:257" x14ac:dyDescent="0.2">
      <c r="IU5731" s="8">
        <v>42305</v>
      </c>
      <c r="IV5731" s="6">
        <v>28.089887640449419</v>
      </c>
      <c r="IW5731" s="1">
        <v>1.9</v>
      </c>
    </row>
    <row r="5732" spans="255:257" x14ac:dyDescent="0.2">
      <c r="IU5732" s="8">
        <v>42306</v>
      </c>
      <c r="IV5732" s="6">
        <v>28.888888888888872</v>
      </c>
      <c r="IW5732" s="1">
        <v>1.92</v>
      </c>
    </row>
    <row r="5733" spans="255:257" x14ac:dyDescent="0.2">
      <c r="IU5733" s="8">
        <v>42307</v>
      </c>
      <c r="IV5733" s="6">
        <v>34.210526315789465</v>
      </c>
      <c r="IW5733" s="1">
        <v>1.84</v>
      </c>
    </row>
    <row r="5734" spans="255:257" x14ac:dyDescent="0.2">
      <c r="IU5734" s="8">
        <v>42310</v>
      </c>
      <c r="IV5734" s="6">
        <v>37.499999999999993</v>
      </c>
      <c r="IW5734" s="1">
        <v>1.97</v>
      </c>
    </row>
    <row r="5735" spans="255:257" x14ac:dyDescent="0.2">
      <c r="IU5735" s="8">
        <v>42311</v>
      </c>
      <c r="IV5735" s="6">
        <v>43.820224719101134</v>
      </c>
      <c r="IW5735" s="1">
        <v>2.08</v>
      </c>
    </row>
    <row r="5736" spans="255:257" x14ac:dyDescent="0.2">
      <c r="IU5736" s="8">
        <v>42312</v>
      </c>
      <c r="IV5736" s="6">
        <v>41.48936170212766</v>
      </c>
      <c r="IW5736" s="1">
        <v>2.0299999999999998</v>
      </c>
    </row>
    <row r="5737" spans="255:257" x14ac:dyDescent="0.2">
      <c r="IU5737" s="8">
        <v>42313</v>
      </c>
      <c r="IV5737" s="6">
        <v>42.85714285714284</v>
      </c>
      <c r="IW5737" s="1">
        <v>2.0299999999999998</v>
      </c>
    </row>
    <row r="5738" spans="255:257" x14ac:dyDescent="0.2">
      <c r="IU5738" s="8">
        <v>42314</v>
      </c>
      <c r="IV5738" s="6">
        <v>51.999999999999993</v>
      </c>
      <c r="IW5738" s="1">
        <v>2.16</v>
      </c>
    </row>
    <row r="5739" spans="255:257" x14ac:dyDescent="0.2">
      <c r="IU5739" s="8">
        <v>42317</v>
      </c>
      <c r="IV5739" s="6">
        <v>50.980392156862749</v>
      </c>
      <c r="IW5739" s="1">
        <v>2.09</v>
      </c>
    </row>
    <row r="5740" spans="255:257" x14ac:dyDescent="0.2">
      <c r="IU5740" s="8">
        <v>42318</v>
      </c>
      <c r="IV5740" s="6">
        <v>50.980392156862749</v>
      </c>
      <c r="IW5740" s="1">
        <v>2.0299999999999998</v>
      </c>
    </row>
    <row r="5741" spans="255:257" x14ac:dyDescent="0.2">
      <c r="IU5741" s="8">
        <v>42319</v>
      </c>
      <c r="IV5741" s="6">
        <v>46.428571428571431</v>
      </c>
      <c r="IW5741" s="1">
        <v>1.92</v>
      </c>
    </row>
    <row r="5742" spans="255:257" x14ac:dyDescent="0.2">
      <c r="IU5742" s="8">
        <v>42320</v>
      </c>
      <c r="IV5742" s="6">
        <v>49.107142857142854</v>
      </c>
      <c r="IW5742" s="1">
        <v>1.95</v>
      </c>
    </row>
    <row r="5743" spans="255:257" x14ac:dyDescent="0.2">
      <c r="IU5743" s="8">
        <v>42321</v>
      </c>
      <c r="IV5743" s="6">
        <v>56.730769230769219</v>
      </c>
      <c r="IW5743" s="1">
        <v>1.99</v>
      </c>
    </row>
    <row r="5744" spans="255:257" x14ac:dyDescent="0.2">
      <c r="IU5744" s="8">
        <v>42324</v>
      </c>
      <c r="IV5744" s="6">
        <v>61.458333333333321</v>
      </c>
      <c r="IW5744" s="1">
        <v>1.99</v>
      </c>
    </row>
    <row r="5745" spans="255:257" x14ac:dyDescent="0.2">
      <c r="IU5745" s="8">
        <v>42325</v>
      </c>
      <c r="IV5745" s="6">
        <v>50</v>
      </c>
      <c r="IW5745" s="1">
        <v>1.9</v>
      </c>
    </row>
    <row r="5746" spans="255:257" x14ac:dyDescent="0.2">
      <c r="IU5746" s="8">
        <v>42326</v>
      </c>
      <c r="IV5746" s="6">
        <v>48.35164835164835</v>
      </c>
      <c r="IW5746" s="1">
        <v>1.89</v>
      </c>
    </row>
    <row r="5747" spans="255:257" x14ac:dyDescent="0.2">
      <c r="IU5747" s="8">
        <v>42327</v>
      </c>
      <c r="IV5747" s="6">
        <v>52.380952380952372</v>
      </c>
      <c r="IW5747" s="1">
        <v>1.88</v>
      </c>
    </row>
    <row r="5748" spans="255:257" x14ac:dyDescent="0.2">
      <c r="IU5748" s="8">
        <v>42328</v>
      </c>
      <c r="IV5748" s="6">
        <v>45.945945945945951</v>
      </c>
      <c r="IW5748" s="1">
        <v>1.91</v>
      </c>
    </row>
    <row r="5749" spans="255:257" x14ac:dyDescent="0.2">
      <c r="IU5749" s="8">
        <v>42331</v>
      </c>
      <c r="IV5749" s="6">
        <v>44.444444444444443</v>
      </c>
      <c r="IW5749" s="1">
        <v>2</v>
      </c>
    </row>
    <row r="5750" spans="255:257" x14ac:dyDescent="0.2">
      <c r="IU5750" s="8">
        <v>42332</v>
      </c>
      <c r="IV5750" s="6">
        <v>47.761194029850763</v>
      </c>
      <c r="IW5750" s="1">
        <v>2</v>
      </c>
    </row>
    <row r="5751" spans="255:257" x14ac:dyDescent="0.2">
      <c r="IU5751" s="8">
        <v>42333</v>
      </c>
      <c r="IV5751" s="6">
        <v>50</v>
      </c>
      <c r="IW5751" s="1">
        <v>2.0299999999999998</v>
      </c>
    </row>
    <row r="5752" spans="255:257" x14ac:dyDescent="0.2">
      <c r="IU5752" s="8">
        <v>42335</v>
      </c>
      <c r="IV5752" s="6">
        <v>31.884057971014485</v>
      </c>
      <c r="IW5752" s="1">
        <v>1.91</v>
      </c>
    </row>
    <row r="5753" spans="255:257" x14ac:dyDescent="0.2">
      <c r="IU5753" s="8">
        <v>42338</v>
      </c>
      <c r="IV5753" s="6">
        <v>47.368421052631575</v>
      </c>
      <c r="IW5753" s="1">
        <v>2.0499999999999998</v>
      </c>
    </row>
    <row r="5754" spans="255:257" x14ac:dyDescent="0.2">
      <c r="IU5754" s="8">
        <v>42339</v>
      </c>
      <c r="IV5754" s="6">
        <v>48.000000000000014</v>
      </c>
      <c r="IW5754" s="1">
        <v>2</v>
      </c>
    </row>
    <row r="5755" spans="255:257" x14ac:dyDescent="0.2">
      <c r="IU5755" s="8">
        <v>42340</v>
      </c>
      <c r="IV5755" s="6">
        <v>47.999999999999993</v>
      </c>
      <c r="IW5755" s="1">
        <v>1.89</v>
      </c>
    </row>
    <row r="5756" spans="255:257" x14ac:dyDescent="0.2">
      <c r="IU5756" s="8">
        <v>42341</v>
      </c>
      <c r="IV5756" s="6">
        <v>42.857142857142854</v>
      </c>
      <c r="IW5756" s="1">
        <v>1.84</v>
      </c>
    </row>
    <row r="5757" spans="255:257" x14ac:dyDescent="0.2">
      <c r="IU5757" s="8">
        <v>42342</v>
      </c>
      <c r="IV5757" s="6">
        <v>35.802469135802454</v>
      </c>
      <c r="IW5757" s="1">
        <v>1.76</v>
      </c>
    </row>
    <row r="5758" spans="255:257" x14ac:dyDescent="0.2">
      <c r="IU5758" s="8">
        <v>42345</v>
      </c>
      <c r="IV5758" s="6">
        <v>29.292929292929287</v>
      </c>
      <c r="IW5758" s="1">
        <v>1.58</v>
      </c>
    </row>
    <row r="5759" spans="255:257" x14ac:dyDescent="0.2">
      <c r="IU5759" s="8">
        <v>42346</v>
      </c>
      <c r="IV5759" s="6">
        <v>34.408602150537646</v>
      </c>
      <c r="IW5759" s="1">
        <v>1.61</v>
      </c>
    </row>
    <row r="5760" spans="255:257" x14ac:dyDescent="0.2">
      <c r="IU5760" s="8">
        <v>42347</v>
      </c>
      <c r="IV5760" s="6">
        <v>39.393939393939391</v>
      </c>
      <c r="IW5760" s="1">
        <v>1.68</v>
      </c>
    </row>
    <row r="5761" spans="255:257" x14ac:dyDescent="0.2">
      <c r="IU5761" s="8">
        <v>42348</v>
      </c>
      <c r="IV5761" s="6">
        <v>36.111111111111107</v>
      </c>
      <c r="IW5761" s="1">
        <v>1.58</v>
      </c>
    </row>
    <row r="5762" spans="255:257" x14ac:dyDescent="0.2">
      <c r="IU5762" s="8">
        <v>42349</v>
      </c>
      <c r="IV5762" s="6">
        <v>33.962264150943398</v>
      </c>
      <c r="IW5762" s="1">
        <v>1.57</v>
      </c>
    </row>
    <row r="5763" spans="255:257" x14ac:dyDescent="0.2">
      <c r="IU5763" s="8">
        <v>42352</v>
      </c>
      <c r="IV5763" s="6">
        <v>24.770642201834846</v>
      </c>
      <c r="IW5763" s="1">
        <v>1.45</v>
      </c>
    </row>
    <row r="5764" spans="255:257" x14ac:dyDescent="0.2">
      <c r="IU5764" s="8">
        <v>42353</v>
      </c>
      <c r="IV5764" s="6">
        <v>25.454545454545439</v>
      </c>
      <c r="IW5764" s="1">
        <v>1.46</v>
      </c>
    </row>
    <row r="5765" spans="255:257" x14ac:dyDescent="0.2">
      <c r="IU5765" s="8">
        <v>42354</v>
      </c>
      <c r="IV5765" s="6">
        <v>21.186440677966104</v>
      </c>
      <c r="IW5765" s="1">
        <v>1.35</v>
      </c>
    </row>
    <row r="5766" spans="255:257" x14ac:dyDescent="0.2">
      <c r="IU5766" s="8">
        <v>42355</v>
      </c>
      <c r="IV5766" s="6">
        <v>24.299065420560737</v>
      </c>
      <c r="IW5766" s="1">
        <v>1.36</v>
      </c>
    </row>
    <row r="5767" spans="255:257" x14ac:dyDescent="0.2">
      <c r="IU5767" s="8">
        <v>42356</v>
      </c>
      <c r="IV5767" s="6">
        <v>14.736842105263136</v>
      </c>
      <c r="IW5767" s="1">
        <v>1.38</v>
      </c>
    </row>
    <row r="5768" spans="255:257" x14ac:dyDescent="0.2">
      <c r="IU5768" s="8">
        <v>42359</v>
      </c>
      <c r="IV5768" s="6">
        <v>17.391304347826065</v>
      </c>
      <c r="IW5768" s="1">
        <v>1.4</v>
      </c>
    </row>
    <row r="5769" spans="255:257" x14ac:dyDescent="0.2">
      <c r="IU5769" s="8">
        <v>42360</v>
      </c>
      <c r="IV5769" s="6">
        <v>18.390804597701134</v>
      </c>
      <c r="IW5769" s="1">
        <v>1.34</v>
      </c>
    </row>
    <row r="5770" spans="255:257" x14ac:dyDescent="0.2">
      <c r="IU5770" s="8">
        <v>42361</v>
      </c>
      <c r="IV5770" s="6">
        <v>35.922330097087382</v>
      </c>
      <c r="IW5770" s="1">
        <v>1.55</v>
      </c>
    </row>
    <row r="5771" spans="255:257" x14ac:dyDescent="0.2">
      <c r="IU5771" s="8">
        <v>42362</v>
      </c>
      <c r="IV5771" s="6">
        <v>43.13725490196078</v>
      </c>
      <c r="IW5771" s="1">
        <v>1.62</v>
      </c>
    </row>
    <row r="5772" spans="255:257" x14ac:dyDescent="0.2">
      <c r="IU5772" s="8">
        <v>42366</v>
      </c>
      <c r="IV5772" s="6">
        <v>46.315789473684205</v>
      </c>
      <c r="IW5772" s="1">
        <v>1.51</v>
      </c>
    </row>
    <row r="5773" spans="255:257" x14ac:dyDescent="0.2">
      <c r="IU5773" s="8">
        <v>42367</v>
      </c>
      <c r="IV5773" s="6">
        <v>45.744680851063819</v>
      </c>
      <c r="IW5773" s="1">
        <v>1.53</v>
      </c>
    </row>
    <row r="5774" spans="255:257" x14ac:dyDescent="0.2">
      <c r="IU5774" s="8">
        <v>42368</v>
      </c>
      <c r="IV5774" s="6">
        <v>42.045454545454547</v>
      </c>
      <c r="IW5774" s="1">
        <v>1.54</v>
      </c>
    </row>
    <row r="5775" spans="255:257" x14ac:dyDescent="0.2">
      <c r="IU5775" s="8">
        <v>42369</v>
      </c>
      <c r="IV5775" s="6">
        <v>51.19047619047619</v>
      </c>
      <c r="IW5775" s="1">
        <v>1.6</v>
      </c>
    </row>
    <row r="5776" spans="255:257" x14ac:dyDescent="0.2">
      <c r="IU5776" s="8">
        <v>42373</v>
      </c>
      <c r="IV5776" s="6">
        <v>56.521739130434781</v>
      </c>
      <c r="IW5776" s="1">
        <v>1.69</v>
      </c>
    </row>
    <row r="5777" spans="255:257" x14ac:dyDescent="0.2">
      <c r="IU5777" s="8">
        <v>42374</v>
      </c>
      <c r="IV5777" s="6">
        <v>60.465116279069768</v>
      </c>
      <c r="IW5777" s="1">
        <v>1.63</v>
      </c>
    </row>
    <row r="5778" spans="255:257" x14ac:dyDescent="0.2">
      <c r="IU5778" s="8">
        <v>42375</v>
      </c>
      <c r="IV5778" s="6">
        <v>52.040816326530624</v>
      </c>
      <c r="IW5778" s="1">
        <v>1.5</v>
      </c>
    </row>
    <row r="5779" spans="255:257" x14ac:dyDescent="0.2">
      <c r="IU5779" s="8">
        <v>42376</v>
      </c>
      <c r="IV5779" s="6">
        <v>56.043956043956044</v>
      </c>
      <c r="IW5779" s="1">
        <v>1.46</v>
      </c>
    </row>
    <row r="5780" spans="255:257" x14ac:dyDescent="0.2">
      <c r="IU5780" s="8">
        <v>42377</v>
      </c>
      <c r="IV5780" s="6">
        <v>55.555555555555557</v>
      </c>
      <c r="IW5780" s="1">
        <v>1.46</v>
      </c>
    </row>
    <row r="5781" spans="255:257" x14ac:dyDescent="0.2">
      <c r="IU5781" s="8">
        <v>42380</v>
      </c>
      <c r="IV5781" s="6">
        <v>50.526315789473685</v>
      </c>
      <c r="IW5781" s="1">
        <v>1.39</v>
      </c>
    </row>
    <row r="5782" spans="255:257" x14ac:dyDescent="0.2">
      <c r="IU5782" s="8">
        <v>42381</v>
      </c>
      <c r="IV5782" s="6">
        <v>48.421052631578959</v>
      </c>
      <c r="IW5782" s="1">
        <v>1.37</v>
      </c>
    </row>
    <row r="5783" spans="255:257" x14ac:dyDescent="0.2">
      <c r="IU5783" s="8">
        <v>42382</v>
      </c>
      <c r="IV5783" s="6">
        <v>48.936170212765958</v>
      </c>
      <c r="IW5783" s="1">
        <v>1.32</v>
      </c>
    </row>
    <row r="5784" spans="255:257" x14ac:dyDescent="0.2">
      <c r="IU5784" s="8">
        <v>42383</v>
      </c>
      <c r="IV5784" s="6">
        <v>35.13513513513513</v>
      </c>
      <c r="IW5784" s="1">
        <v>1.33</v>
      </c>
    </row>
    <row r="5785" spans="255:257" x14ac:dyDescent="0.2">
      <c r="IU5785" s="8">
        <v>42384</v>
      </c>
      <c r="IV5785" s="6">
        <v>27.142857142857139</v>
      </c>
      <c r="IW5785" s="1">
        <v>1.3</v>
      </c>
    </row>
    <row r="5786" spans="255:257" x14ac:dyDescent="0.2">
      <c r="IU5786" s="8">
        <v>42388</v>
      </c>
      <c r="IV5786" s="6">
        <v>29.687499999999986</v>
      </c>
      <c r="IW5786" s="1">
        <v>1.25</v>
      </c>
    </row>
    <row r="5787" spans="255:257" x14ac:dyDescent="0.2">
      <c r="IU5787" s="8">
        <v>42389</v>
      </c>
      <c r="IV5787" s="6">
        <v>25</v>
      </c>
      <c r="IW5787" s="1">
        <v>1.19</v>
      </c>
    </row>
    <row r="5788" spans="255:257" x14ac:dyDescent="0.2">
      <c r="IU5788" s="8">
        <v>42390</v>
      </c>
      <c r="IV5788" s="6">
        <v>28.16901408450704</v>
      </c>
      <c r="IW5788" s="1">
        <v>1.23</v>
      </c>
    </row>
    <row r="5789" spans="255:257" x14ac:dyDescent="0.2">
      <c r="IU5789" s="8">
        <v>42391</v>
      </c>
      <c r="IV5789" s="6">
        <v>28.16901408450704</v>
      </c>
      <c r="IW5789" s="1">
        <v>1.29</v>
      </c>
    </row>
    <row r="5790" spans="255:257" x14ac:dyDescent="0.2">
      <c r="IU5790" s="8">
        <v>42394</v>
      </c>
      <c r="IV5790" s="6">
        <v>15.714285714285722</v>
      </c>
      <c r="IW5790" s="1">
        <v>1.21</v>
      </c>
    </row>
    <row r="5791" spans="255:257" x14ac:dyDescent="0.2">
      <c r="IU5791" s="8">
        <v>42395</v>
      </c>
      <c r="IV5791" s="6">
        <v>30.263157894736864</v>
      </c>
      <c r="IW5791" s="1">
        <v>1.33</v>
      </c>
    </row>
    <row r="5792" spans="255:257" x14ac:dyDescent="0.2">
      <c r="IU5792" s="8">
        <v>42396</v>
      </c>
      <c r="IV5792" s="6">
        <v>33.82352941176471</v>
      </c>
      <c r="IW5792" s="1">
        <v>1.28</v>
      </c>
    </row>
    <row r="5793" spans="255:257" x14ac:dyDescent="0.2">
      <c r="IU5793" s="8">
        <v>42397</v>
      </c>
      <c r="IV5793" s="6">
        <v>45.333333333333329</v>
      </c>
      <c r="IW5793" s="1">
        <v>1.39</v>
      </c>
    </row>
    <row r="5794" spans="255:257" x14ac:dyDescent="0.2">
      <c r="IU5794" s="8">
        <v>42398</v>
      </c>
      <c r="IV5794" s="6">
        <v>46.753246753246749</v>
      </c>
      <c r="IW5794" s="1">
        <v>1.41</v>
      </c>
    </row>
    <row r="5795" spans="255:257" x14ac:dyDescent="0.2">
      <c r="IU5795" s="8">
        <v>42401</v>
      </c>
      <c r="IV5795" s="6">
        <v>50.704225352112672</v>
      </c>
      <c r="IW5795" s="1">
        <v>1.4</v>
      </c>
    </row>
    <row r="5796" spans="255:257" x14ac:dyDescent="0.2">
      <c r="IU5796" s="8">
        <v>42402</v>
      </c>
      <c r="IV5796" s="6">
        <v>44.444444444444436</v>
      </c>
      <c r="IW5796" s="1">
        <v>1.28</v>
      </c>
    </row>
    <row r="5797" spans="255:257" x14ac:dyDescent="0.2">
      <c r="IU5797" s="8">
        <v>42403</v>
      </c>
      <c r="IV5797" s="6">
        <v>52.941176470588232</v>
      </c>
      <c r="IW5797" s="1">
        <v>1.37</v>
      </c>
    </row>
    <row r="5798" spans="255:257" x14ac:dyDescent="0.2">
      <c r="IU5798" s="8">
        <v>42404</v>
      </c>
      <c r="IV5798" s="6">
        <v>56.043956043956037</v>
      </c>
      <c r="IW5798" s="1">
        <v>1.44</v>
      </c>
    </row>
    <row r="5799" spans="255:257" x14ac:dyDescent="0.2">
      <c r="IU5799" s="8">
        <v>42405</v>
      </c>
      <c r="IV5799" s="6">
        <v>54.255319148936159</v>
      </c>
      <c r="IW5799" s="1">
        <v>1.38</v>
      </c>
    </row>
    <row r="5800" spans="255:257" x14ac:dyDescent="0.2">
      <c r="IU5800" s="8">
        <v>42408</v>
      </c>
      <c r="IV5800" s="6">
        <v>50.495049504950494</v>
      </c>
      <c r="IW5800" s="1">
        <v>1.26</v>
      </c>
    </row>
    <row r="5801" spans="255:257" x14ac:dyDescent="0.2">
      <c r="IU5801" s="8">
        <v>42409</v>
      </c>
      <c r="IV5801" s="6">
        <v>49.03846153846154</v>
      </c>
      <c r="IW5801" s="1">
        <v>1.17</v>
      </c>
    </row>
    <row r="5802" spans="255:257" x14ac:dyDescent="0.2">
      <c r="IU5802" s="8">
        <v>42410</v>
      </c>
      <c r="IV5802" s="6">
        <v>43.518518518518526</v>
      </c>
      <c r="IW5802" s="1">
        <v>1.0900000000000001</v>
      </c>
    </row>
    <row r="5803" spans="255:257" x14ac:dyDescent="0.2">
      <c r="IU5803" s="8">
        <v>42411</v>
      </c>
      <c r="IV5803" s="6">
        <v>39.42307692307692</v>
      </c>
      <c r="IW5803" s="1">
        <v>1.07</v>
      </c>
    </row>
    <row r="5804" spans="255:257" x14ac:dyDescent="0.2">
      <c r="IU5804" s="8">
        <v>42412</v>
      </c>
      <c r="IV5804" s="6">
        <v>42.268041237113401</v>
      </c>
      <c r="IW5804" s="1">
        <v>1.06</v>
      </c>
    </row>
    <row r="5805" spans="255:257" x14ac:dyDescent="0.2">
      <c r="IU5805" s="8">
        <v>42416</v>
      </c>
      <c r="IV5805" s="6">
        <v>41.052631578947363</v>
      </c>
      <c r="IW5805" s="1">
        <v>1.1599999999999999</v>
      </c>
    </row>
    <row r="5806" spans="255:257" x14ac:dyDescent="0.2">
      <c r="IU5806" s="8">
        <v>42417</v>
      </c>
      <c r="IV5806" s="6">
        <v>50.96153846153846</v>
      </c>
      <c r="IW5806" s="1">
        <v>1.3</v>
      </c>
    </row>
    <row r="5807" spans="255:257" x14ac:dyDescent="0.2">
      <c r="IU5807" s="8">
        <v>42418</v>
      </c>
      <c r="IV5807" s="6">
        <v>38.532110091743121</v>
      </c>
      <c r="IW5807" s="1">
        <v>1.1399999999999999</v>
      </c>
    </row>
    <row r="5808" spans="255:257" x14ac:dyDescent="0.2">
      <c r="IU5808" s="8">
        <v>42419</v>
      </c>
      <c r="IV5808" s="6">
        <v>36.036036036036045</v>
      </c>
      <c r="IW5808" s="1">
        <v>1.1000000000000001</v>
      </c>
    </row>
    <row r="5809" spans="255:257" x14ac:dyDescent="0.2">
      <c r="IU5809" s="8">
        <v>42422</v>
      </c>
      <c r="IV5809" s="6">
        <v>41.17647058823529</v>
      </c>
      <c r="IW5809" s="1">
        <v>1.19</v>
      </c>
    </row>
    <row r="5810" spans="255:257" x14ac:dyDescent="0.2">
      <c r="IU5810" s="8">
        <v>42423</v>
      </c>
      <c r="IV5810" s="6">
        <v>42.608695652173914</v>
      </c>
      <c r="IW5810" s="1">
        <v>1.1100000000000001</v>
      </c>
    </row>
    <row r="5811" spans="255:257" x14ac:dyDescent="0.2">
      <c r="IU5811" s="8">
        <v>42424</v>
      </c>
      <c r="IV5811" s="6">
        <v>36.363636363636353</v>
      </c>
      <c r="IW5811" s="1">
        <v>1.07</v>
      </c>
    </row>
    <row r="5812" spans="255:257" x14ac:dyDescent="0.2">
      <c r="IU5812" s="8">
        <v>42425</v>
      </c>
      <c r="IV5812" s="6">
        <v>31.730769230769226</v>
      </c>
      <c r="IW5812" s="1">
        <v>1.06</v>
      </c>
    </row>
    <row r="5813" spans="255:257" x14ac:dyDescent="0.2">
      <c r="IU5813" s="8">
        <v>42426</v>
      </c>
      <c r="IV5813" s="6">
        <v>36.274509803921575</v>
      </c>
      <c r="IW5813" s="1">
        <v>1.1000000000000001</v>
      </c>
    </row>
    <row r="5814" spans="255:257" x14ac:dyDescent="0.2">
      <c r="IU5814" s="8">
        <v>42429</v>
      </c>
      <c r="IV5814" s="6">
        <v>39.361702127659569</v>
      </c>
      <c r="IW5814" s="1">
        <v>1.06</v>
      </c>
    </row>
    <row r="5815" spans="255:257" x14ac:dyDescent="0.2">
      <c r="IU5815" s="8">
        <v>42430</v>
      </c>
      <c r="IV5815" s="6">
        <v>44.186046511627914</v>
      </c>
      <c r="IW5815" s="1">
        <v>1.07</v>
      </c>
    </row>
    <row r="5816" spans="255:257" x14ac:dyDescent="0.2">
      <c r="IU5816" s="8">
        <v>42431</v>
      </c>
      <c r="IV5816" s="6">
        <v>48.101265822784811</v>
      </c>
      <c r="IW5816" s="1">
        <v>1.06</v>
      </c>
    </row>
    <row r="5817" spans="255:257" x14ac:dyDescent="0.2">
      <c r="IU5817" s="8">
        <v>42432</v>
      </c>
      <c r="IV5817" s="6">
        <v>56.179775280898873</v>
      </c>
      <c r="IW5817" s="1">
        <v>1.18</v>
      </c>
    </row>
    <row r="5818" spans="255:257" x14ac:dyDescent="0.2">
      <c r="IU5818" s="8">
        <v>42433</v>
      </c>
      <c r="IV5818" s="6">
        <v>57.303370786516851</v>
      </c>
      <c r="IW5818" s="1">
        <v>1.19</v>
      </c>
    </row>
    <row r="5819" spans="255:257" x14ac:dyDescent="0.2">
      <c r="IU5819" s="8">
        <v>42436</v>
      </c>
      <c r="IV5819" s="6">
        <v>57.303370786516858</v>
      </c>
      <c r="IW5819" s="1">
        <v>1.29</v>
      </c>
    </row>
    <row r="5820" spans="255:257" x14ac:dyDescent="0.2">
      <c r="IU5820" s="8">
        <v>42437</v>
      </c>
      <c r="IV5820" s="6">
        <v>44.578313253012041</v>
      </c>
      <c r="IW5820" s="1">
        <v>1.21</v>
      </c>
    </row>
    <row r="5821" spans="255:257" x14ac:dyDescent="0.2">
      <c r="IU5821" s="8">
        <v>42438</v>
      </c>
      <c r="IV5821" s="6">
        <v>57.142857142857153</v>
      </c>
      <c r="IW5821" s="1">
        <v>1.24</v>
      </c>
    </row>
    <row r="5822" spans="255:257" x14ac:dyDescent="0.2">
      <c r="IU5822" s="8">
        <v>42439</v>
      </c>
      <c r="IV5822" s="6">
        <v>57.142857142857139</v>
      </c>
      <c r="IW5822" s="1">
        <v>1.2</v>
      </c>
    </row>
    <row r="5823" spans="255:257" x14ac:dyDescent="0.2">
      <c r="IU5823" s="8">
        <v>42440</v>
      </c>
      <c r="IV5823" s="6">
        <v>53.125000000000007</v>
      </c>
      <c r="IW5823" s="1">
        <v>1.23</v>
      </c>
    </row>
    <row r="5824" spans="255:257" x14ac:dyDescent="0.2">
      <c r="IU5824" s="8">
        <v>42443</v>
      </c>
      <c r="IV5824" s="6">
        <v>57.627118644067785</v>
      </c>
      <c r="IW5824" s="1">
        <v>1.2</v>
      </c>
    </row>
    <row r="5825" spans="255:257" x14ac:dyDescent="0.2">
      <c r="IU5825" s="8">
        <v>42444</v>
      </c>
      <c r="IV5825" s="6">
        <v>58.620689655172406</v>
      </c>
      <c r="IW5825" s="1">
        <v>1.17</v>
      </c>
    </row>
    <row r="5826" spans="255:257" x14ac:dyDescent="0.2">
      <c r="IU5826" s="8">
        <v>42445</v>
      </c>
      <c r="IV5826" s="6">
        <v>57.627118644067785</v>
      </c>
      <c r="IW5826" s="1">
        <v>1.1499999999999999</v>
      </c>
    </row>
    <row r="5827" spans="255:257" x14ac:dyDescent="0.2">
      <c r="IU5827" s="8">
        <v>42446</v>
      </c>
      <c r="IV5827" s="6">
        <v>60.937499999999979</v>
      </c>
      <c r="IW5827" s="1">
        <v>1.24</v>
      </c>
    </row>
    <row r="5828" spans="255:257" x14ac:dyDescent="0.2">
      <c r="IU5828" s="8">
        <v>42447</v>
      </c>
      <c r="IV5828" s="6">
        <v>48.75</v>
      </c>
      <c r="IW5828" s="1">
        <v>1.04</v>
      </c>
    </row>
    <row r="5829" spans="255:257" x14ac:dyDescent="0.2">
      <c r="IU5829" s="8">
        <v>42450</v>
      </c>
      <c r="IV5829" s="6">
        <v>50</v>
      </c>
      <c r="IW5829" s="1">
        <v>1.07</v>
      </c>
    </row>
    <row r="5830" spans="255:257" x14ac:dyDescent="0.2">
      <c r="IU5830" s="8">
        <v>42451</v>
      </c>
      <c r="IV5830" s="6">
        <v>50.617283950617292</v>
      </c>
      <c r="IW5830" s="1">
        <v>1.07</v>
      </c>
    </row>
    <row r="5831" spans="255:257" x14ac:dyDescent="0.2">
      <c r="IU5831" s="8">
        <v>42452</v>
      </c>
      <c r="IV5831" s="6">
        <v>39.1891891891892</v>
      </c>
      <c r="IW5831" s="1">
        <v>1.02</v>
      </c>
    </row>
    <row r="5832" spans="255:257" x14ac:dyDescent="0.2">
      <c r="IU5832" s="8">
        <v>42453</v>
      </c>
      <c r="IV5832" s="6">
        <v>37.33333333333335</v>
      </c>
      <c r="IW5832" s="1">
        <v>1</v>
      </c>
    </row>
    <row r="5833" spans="255:257" x14ac:dyDescent="0.2">
      <c r="IU5833" s="8">
        <v>42457</v>
      </c>
      <c r="IV5833" s="6">
        <v>25.35211267605635</v>
      </c>
      <c r="IW5833" s="1">
        <v>0.94</v>
      </c>
    </row>
    <row r="5834" spans="255:257" x14ac:dyDescent="0.2">
      <c r="IU5834" s="8">
        <v>42458</v>
      </c>
      <c r="IV5834" s="6">
        <v>25.714285714285737</v>
      </c>
      <c r="IW5834" s="1">
        <v>0.87</v>
      </c>
    </row>
    <row r="5835" spans="255:257" x14ac:dyDescent="0.2">
      <c r="IU5835" s="8">
        <v>42459</v>
      </c>
      <c r="IV5835" s="6">
        <v>29.729729729729726</v>
      </c>
      <c r="IW5835" s="1">
        <v>0.94</v>
      </c>
    </row>
    <row r="5836" spans="255:257" x14ac:dyDescent="0.2">
      <c r="IU5836" s="8">
        <v>42460</v>
      </c>
      <c r="IV5836" s="6">
        <v>31.428571428571431</v>
      </c>
      <c r="IW5836" s="1">
        <v>0.94</v>
      </c>
    </row>
    <row r="5837" spans="255:257" x14ac:dyDescent="0.2">
      <c r="IU5837" s="8">
        <v>42461</v>
      </c>
      <c r="IV5837" s="6">
        <v>25.333333333333343</v>
      </c>
      <c r="IW5837" s="1">
        <v>0.86</v>
      </c>
    </row>
    <row r="5838" spans="255:257" x14ac:dyDescent="0.2">
      <c r="IU5838" s="8">
        <v>42464</v>
      </c>
      <c r="IV5838" s="6">
        <v>26.027397260273972</v>
      </c>
      <c r="IW5838" s="1">
        <v>0.85</v>
      </c>
    </row>
    <row r="5839" spans="255:257" x14ac:dyDescent="0.2">
      <c r="IU5839" s="8">
        <v>42465</v>
      </c>
      <c r="IV5839" s="6">
        <v>24.111675126903549</v>
      </c>
      <c r="IW5839" s="1">
        <v>0.76200000000000001</v>
      </c>
    </row>
    <row r="5840" spans="255:257" x14ac:dyDescent="0.2">
      <c r="IU5840" s="8">
        <v>42466</v>
      </c>
      <c r="IV5840" s="6">
        <v>33.256351039260977</v>
      </c>
      <c r="IW5840" s="1">
        <v>0.86</v>
      </c>
    </row>
    <row r="5841" spans="255:257" x14ac:dyDescent="0.2">
      <c r="IU5841" s="8">
        <v>42467</v>
      </c>
      <c r="IV5841" s="6">
        <v>28.287841191067002</v>
      </c>
      <c r="IW5841" s="1">
        <v>0.89</v>
      </c>
    </row>
    <row r="5842" spans="255:257" x14ac:dyDescent="0.2">
      <c r="IU5842" s="8">
        <v>42468</v>
      </c>
      <c r="IV5842" s="6">
        <v>40.566037735849058</v>
      </c>
      <c r="IW5842" s="1">
        <v>0.92</v>
      </c>
    </row>
    <row r="5843" spans="255:257" x14ac:dyDescent="0.2">
      <c r="IU5843" s="8">
        <v>42471</v>
      </c>
      <c r="IV5843" s="6">
        <v>42.378048780487802</v>
      </c>
      <c r="IW5843" s="1">
        <v>0.97</v>
      </c>
    </row>
    <row r="5844" spans="255:257" x14ac:dyDescent="0.2">
      <c r="IU5844" s="8">
        <v>42472</v>
      </c>
      <c r="IV5844" s="6">
        <v>53.676470588235283</v>
      </c>
      <c r="IW5844" s="1">
        <v>1.1299999999999999</v>
      </c>
    </row>
    <row r="5845" spans="255:257" x14ac:dyDescent="0.2">
      <c r="IU5845" s="8">
        <v>42473</v>
      </c>
      <c r="IV5845" s="6">
        <v>55.725190839694662</v>
      </c>
      <c r="IW5845" s="1">
        <v>1.1100000000000001</v>
      </c>
    </row>
    <row r="5846" spans="255:257" x14ac:dyDescent="0.2">
      <c r="IU5846" s="8">
        <v>42474</v>
      </c>
      <c r="IV5846" s="6">
        <v>53.676470588235304</v>
      </c>
      <c r="IW5846" s="1">
        <v>1.06</v>
      </c>
    </row>
    <row r="5847" spans="255:257" x14ac:dyDescent="0.2">
      <c r="IU5847" s="8">
        <v>42475</v>
      </c>
      <c r="IV5847" s="6">
        <v>55.025125628140707</v>
      </c>
      <c r="IW5847" s="1">
        <v>1.02</v>
      </c>
    </row>
    <row r="5848" spans="255:257" x14ac:dyDescent="0.2">
      <c r="IU5848" s="8">
        <v>42478</v>
      </c>
      <c r="IV5848" s="6">
        <v>58.713136729222526</v>
      </c>
      <c r="IW5848" s="1">
        <v>1</v>
      </c>
    </row>
    <row r="5849" spans="255:257" x14ac:dyDescent="0.2">
      <c r="IU5849" s="8">
        <v>42479</v>
      </c>
      <c r="IV5849" s="6">
        <v>60.309278350515477</v>
      </c>
      <c r="IW5849" s="1">
        <v>1.1000000000000001</v>
      </c>
    </row>
    <row r="5850" spans="255:257" x14ac:dyDescent="0.2">
      <c r="IU5850" s="8">
        <v>42480</v>
      </c>
      <c r="IV5850" s="6">
        <v>57.352941176470594</v>
      </c>
      <c r="IW5850" s="1">
        <v>1.06</v>
      </c>
    </row>
    <row r="5851" spans="255:257" x14ac:dyDescent="0.2">
      <c r="IU5851" s="8">
        <v>42481</v>
      </c>
      <c r="IV5851" s="6">
        <v>67.156862745098039</v>
      </c>
      <c r="IW5851" s="1">
        <v>1.1399999999999999</v>
      </c>
    </row>
    <row r="5852" spans="255:257" x14ac:dyDescent="0.2">
      <c r="IU5852" s="8">
        <v>42482</v>
      </c>
      <c r="IV5852" s="6">
        <v>69.859813084112147</v>
      </c>
      <c r="IW5852" s="1">
        <v>1.19</v>
      </c>
    </row>
    <row r="5853" spans="255:257" x14ac:dyDescent="0.2">
      <c r="IU5853" s="8">
        <v>42485</v>
      </c>
      <c r="IV5853" s="6">
        <v>77.864583333333343</v>
      </c>
      <c r="IW5853" s="1">
        <v>1.19</v>
      </c>
    </row>
    <row r="5854" spans="255:257" x14ac:dyDescent="0.2">
      <c r="IU5854" s="8">
        <v>42486</v>
      </c>
      <c r="IV5854" s="6">
        <v>68.493150684931493</v>
      </c>
      <c r="IW5854" s="1">
        <v>1.1299999999999999</v>
      </c>
    </row>
    <row r="5855" spans="255:257" x14ac:dyDescent="0.2">
      <c r="IU5855" s="8">
        <v>42487</v>
      </c>
      <c r="IV5855" s="6">
        <v>71.951219512195124</v>
      </c>
      <c r="IW5855" s="1">
        <v>1.25</v>
      </c>
    </row>
    <row r="5856" spans="255:257" x14ac:dyDescent="0.2">
      <c r="IU5856" s="8">
        <v>42488</v>
      </c>
      <c r="IV5856" s="6">
        <v>71.25</v>
      </c>
      <c r="IW5856" s="1">
        <v>1.26</v>
      </c>
    </row>
    <row r="5857" spans="255:257" x14ac:dyDescent="0.2">
      <c r="IU5857" s="8">
        <v>42489</v>
      </c>
      <c r="IV5857" s="6">
        <v>66.666666666666657</v>
      </c>
      <c r="IW5857" s="1">
        <v>1.23</v>
      </c>
    </row>
    <row r="5858" spans="255:257" x14ac:dyDescent="0.2">
      <c r="IU5858" s="8">
        <v>42492</v>
      </c>
      <c r="IV5858" s="6">
        <v>58.730158730158735</v>
      </c>
      <c r="IW5858" s="1">
        <v>1.24</v>
      </c>
    </row>
    <row r="5859" spans="255:257" x14ac:dyDescent="0.2">
      <c r="IU5859" s="8">
        <v>42493</v>
      </c>
      <c r="IV5859" s="6">
        <v>52.857142857142833</v>
      </c>
      <c r="IW5859" s="1">
        <v>1.1499999999999999</v>
      </c>
    </row>
    <row r="5860" spans="255:257" x14ac:dyDescent="0.2">
      <c r="IU5860" s="8">
        <v>42494</v>
      </c>
      <c r="IV5860" s="6">
        <v>61.111111111111093</v>
      </c>
      <c r="IW5860" s="1">
        <v>1.22</v>
      </c>
    </row>
    <row r="5861" spans="255:257" x14ac:dyDescent="0.2">
      <c r="IU5861" s="8">
        <v>42495</v>
      </c>
      <c r="IV5861" s="6">
        <v>65.217391304347814</v>
      </c>
      <c r="IW5861" s="1">
        <v>1.23</v>
      </c>
    </row>
    <row r="5862" spans="255:257" x14ac:dyDescent="0.2">
      <c r="IU5862" s="8">
        <v>42496</v>
      </c>
      <c r="IV5862" s="6">
        <v>59.210526315789458</v>
      </c>
      <c r="IW5862" s="1">
        <v>1.1399999999999999</v>
      </c>
    </row>
    <row r="5863" spans="255:257" x14ac:dyDescent="0.2">
      <c r="IU5863" s="8">
        <v>42499</v>
      </c>
      <c r="IV5863" s="6">
        <v>49.295774647887328</v>
      </c>
      <c r="IW5863" s="1">
        <v>1.0900000000000001</v>
      </c>
    </row>
    <row r="5864" spans="255:257" x14ac:dyDescent="0.2">
      <c r="IU5864" s="8">
        <v>42500</v>
      </c>
      <c r="IV5864" s="6">
        <v>52.941176470588232</v>
      </c>
      <c r="IW5864" s="1">
        <v>1.1000000000000001</v>
      </c>
    </row>
    <row r="5865" spans="255:257" x14ac:dyDescent="0.2">
      <c r="IU5865" s="8">
        <v>42501</v>
      </c>
      <c r="IV5865" s="6">
        <v>48.387096774193566</v>
      </c>
      <c r="IW5865" s="1">
        <v>1.1200000000000001</v>
      </c>
    </row>
    <row r="5866" spans="255:257" x14ac:dyDescent="0.2">
      <c r="IU5866" s="8">
        <v>42502</v>
      </c>
      <c r="IV5866" s="6">
        <v>43.103448275862092</v>
      </c>
      <c r="IW5866" s="1">
        <v>1.1100000000000001</v>
      </c>
    </row>
    <row r="5867" spans="255:257" x14ac:dyDescent="0.2">
      <c r="IU5867" s="8">
        <v>42503</v>
      </c>
      <c r="IV5867" s="6">
        <v>39.682539682539698</v>
      </c>
      <c r="IW5867" s="1">
        <v>1.06</v>
      </c>
    </row>
    <row r="5868" spans="255:257" x14ac:dyDescent="0.2">
      <c r="IU5868" s="8">
        <v>42506</v>
      </c>
      <c r="IV5868" s="6">
        <v>50</v>
      </c>
      <c r="IW5868" s="1">
        <v>1.1299999999999999</v>
      </c>
    </row>
    <row r="5869" spans="255:257" x14ac:dyDescent="0.2">
      <c r="IU5869" s="8">
        <v>42507</v>
      </c>
      <c r="IV5869" s="6">
        <v>35.087719298245617</v>
      </c>
      <c r="IW5869" s="1">
        <v>1.08</v>
      </c>
    </row>
    <row r="5870" spans="255:257" x14ac:dyDescent="0.2">
      <c r="IU5870" s="8">
        <v>42508</v>
      </c>
      <c r="IV5870" s="6">
        <v>33.928571428571431</v>
      </c>
      <c r="IW5870" s="1">
        <v>1.08</v>
      </c>
    </row>
    <row r="5871" spans="255:257" x14ac:dyDescent="0.2">
      <c r="IU5871" s="8">
        <v>42509</v>
      </c>
      <c r="IV5871" s="6">
        <v>37.037037037037045</v>
      </c>
      <c r="IW5871" s="1">
        <v>1.0900000000000001</v>
      </c>
    </row>
    <row r="5872" spans="255:257" x14ac:dyDescent="0.2">
      <c r="IU5872" s="8">
        <v>42510</v>
      </c>
      <c r="IV5872" s="6">
        <v>33.333333333333329</v>
      </c>
      <c r="IW5872" s="1">
        <v>1.05</v>
      </c>
    </row>
    <row r="5873" spans="255:257" x14ac:dyDescent="0.2">
      <c r="IU5873" s="8">
        <v>42513</v>
      </c>
      <c r="IV5873" s="6">
        <v>38.775510204081641</v>
      </c>
      <c r="IW5873" s="1">
        <v>1.04</v>
      </c>
    </row>
    <row r="5874" spans="255:257" x14ac:dyDescent="0.2">
      <c r="IU5874" s="8">
        <v>42514</v>
      </c>
      <c r="IV5874" s="6">
        <v>27.906976744186039</v>
      </c>
      <c r="IW5874" s="1">
        <v>1.03</v>
      </c>
    </row>
    <row r="5875" spans="255:257" x14ac:dyDescent="0.2">
      <c r="IU5875" s="8">
        <v>42515</v>
      </c>
      <c r="IV5875" s="6">
        <v>36.734693877551024</v>
      </c>
      <c r="IW5875" s="1">
        <v>1.1000000000000001</v>
      </c>
    </row>
    <row r="5876" spans="255:257" x14ac:dyDescent="0.2">
      <c r="IU5876" s="8">
        <v>42516</v>
      </c>
      <c r="IV5876" s="6">
        <v>41.860465116279087</v>
      </c>
      <c r="IW5876" s="1">
        <v>1.07</v>
      </c>
    </row>
    <row r="5877" spans="255:257" x14ac:dyDescent="0.2">
      <c r="IU5877" s="8">
        <v>42517</v>
      </c>
      <c r="IV5877" s="6">
        <v>46.153846153846146</v>
      </c>
      <c r="IW5877" s="1">
        <v>1.06</v>
      </c>
    </row>
    <row r="5878" spans="255:257" x14ac:dyDescent="0.2">
      <c r="IU5878" s="8">
        <v>42521</v>
      </c>
      <c r="IV5878" s="6">
        <v>47.5</v>
      </c>
      <c r="IW5878" s="1">
        <v>1.08</v>
      </c>
    </row>
    <row r="5879" spans="255:257" x14ac:dyDescent="0.2">
      <c r="IU5879" s="8">
        <v>42522</v>
      </c>
      <c r="IV5879" s="6">
        <v>48.780487804878042</v>
      </c>
      <c r="IW5879" s="1">
        <v>1.1100000000000001</v>
      </c>
    </row>
    <row r="5880" spans="255:257" x14ac:dyDescent="0.2">
      <c r="IU5880" s="8">
        <v>42523</v>
      </c>
      <c r="IV5880" s="6">
        <v>51.219512195121951</v>
      </c>
      <c r="IW5880" s="1">
        <v>1.1200000000000001</v>
      </c>
    </row>
    <row r="5881" spans="255:257" x14ac:dyDescent="0.2">
      <c r="IU5881" s="8">
        <v>42524</v>
      </c>
      <c r="IV5881" s="6">
        <v>55.263157894736842</v>
      </c>
      <c r="IW5881" s="1">
        <v>1.1000000000000001</v>
      </c>
    </row>
    <row r="5882" spans="255:257" x14ac:dyDescent="0.2">
      <c r="IU5882" s="8">
        <v>42527</v>
      </c>
      <c r="IV5882" s="6">
        <v>51.428571428571431</v>
      </c>
      <c r="IW5882" s="1">
        <v>1.1399999999999999</v>
      </c>
    </row>
    <row r="5883" spans="255:257" x14ac:dyDescent="0.2">
      <c r="IU5883" s="8">
        <v>42528</v>
      </c>
      <c r="IV5883" s="6">
        <v>51.428571428571431</v>
      </c>
      <c r="IW5883" s="1">
        <v>1.0900000000000001</v>
      </c>
    </row>
    <row r="5884" spans="255:257" x14ac:dyDescent="0.2">
      <c r="IU5884" s="8">
        <v>42529</v>
      </c>
      <c r="IV5884" s="6">
        <v>56.410256410256387</v>
      </c>
      <c r="IW5884" s="1">
        <v>1.1299999999999999</v>
      </c>
    </row>
    <row r="5885" spans="255:257" x14ac:dyDescent="0.2">
      <c r="IU5885" s="8">
        <v>42530</v>
      </c>
      <c r="IV5885" s="6">
        <v>56.410256410256387</v>
      </c>
      <c r="IW5885" s="1">
        <v>1.1399999999999999</v>
      </c>
    </row>
    <row r="5886" spans="255:257" x14ac:dyDescent="0.2">
      <c r="IU5886" s="8">
        <v>42531</v>
      </c>
      <c r="IV5886" s="6">
        <v>55.000000000000021</v>
      </c>
      <c r="IW5886" s="1">
        <v>1.0900000000000001</v>
      </c>
    </row>
    <row r="5887" spans="255:257" x14ac:dyDescent="0.2">
      <c r="IU5887" s="8">
        <v>42534</v>
      </c>
      <c r="IV5887" s="6">
        <v>56.410256410256423</v>
      </c>
      <c r="IW5887" s="1">
        <v>1.0900000000000001</v>
      </c>
    </row>
    <row r="5888" spans="255:257" x14ac:dyDescent="0.2">
      <c r="IU5888" s="8">
        <v>42535</v>
      </c>
      <c r="IV5888" s="6">
        <v>55.000000000000021</v>
      </c>
      <c r="IW5888" s="1">
        <v>1.07</v>
      </c>
    </row>
    <row r="5889" spans="255:257" x14ac:dyDescent="0.2">
      <c r="IU5889" s="8">
        <v>42536</v>
      </c>
      <c r="IV5889" s="6">
        <v>40.540540540540519</v>
      </c>
      <c r="IW5889" s="1">
        <v>1.03</v>
      </c>
    </row>
    <row r="5890" spans="255:257" x14ac:dyDescent="0.2">
      <c r="IU5890" s="8">
        <v>42537</v>
      </c>
      <c r="IV5890" s="6">
        <v>40.431266846361162</v>
      </c>
      <c r="IW5890" s="1">
        <v>0.999</v>
      </c>
    </row>
    <row r="5891" spans="255:257" x14ac:dyDescent="0.2">
      <c r="IU5891" s="8">
        <v>42538</v>
      </c>
      <c r="IV5891" s="6">
        <v>40.540540540540519</v>
      </c>
      <c r="IW5891" s="1">
        <v>0.99</v>
      </c>
    </row>
    <row r="5892" spans="255:257" x14ac:dyDescent="0.2">
      <c r="IU5892" s="8">
        <v>42541</v>
      </c>
      <c r="IV5892" s="6">
        <v>40.540540540540519</v>
      </c>
      <c r="IW5892" s="1">
        <v>1.01</v>
      </c>
    </row>
    <row r="5893" spans="255:257" x14ac:dyDescent="0.2">
      <c r="IU5893" s="8">
        <v>42542</v>
      </c>
      <c r="IV5893" s="6">
        <v>37.142857142857103</v>
      </c>
      <c r="IW5893" s="1">
        <v>1.02</v>
      </c>
    </row>
    <row r="5894" spans="255:257" x14ac:dyDescent="0.2">
      <c r="IU5894" s="8">
        <v>42543</v>
      </c>
      <c r="IV5894" s="6">
        <v>33.3333333333333</v>
      </c>
      <c r="IW5894" s="1">
        <v>1</v>
      </c>
    </row>
    <row r="5895" spans="255:257" x14ac:dyDescent="0.2">
      <c r="IU5895" s="8">
        <v>42544</v>
      </c>
      <c r="IV5895" s="6">
        <v>38.888888888888857</v>
      </c>
      <c r="IW5895" s="1">
        <v>1.02</v>
      </c>
    </row>
    <row r="5896" spans="255:257" x14ac:dyDescent="0.2">
      <c r="IU5896" s="8">
        <v>42545</v>
      </c>
      <c r="IV5896" s="6">
        <v>33.333333333333329</v>
      </c>
      <c r="IW5896" s="1">
        <v>1.03</v>
      </c>
    </row>
    <row r="5897" spans="255:257" x14ac:dyDescent="0.2">
      <c r="IU5897" s="8">
        <v>42548</v>
      </c>
      <c r="IV5897" s="6">
        <v>30.726256983240205</v>
      </c>
      <c r="IW5897" s="1">
        <v>0.95199999999999996</v>
      </c>
    </row>
    <row r="5898" spans="255:257" x14ac:dyDescent="0.2">
      <c r="IU5898" s="8">
        <v>42549</v>
      </c>
      <c r="IV5898" s="6">
        <v>22.012578616352215</v>
      </c>
      <c r="IW5898" s="1">
        <v>0.95199999999999996</v>
      </c>
    </row>
    <row r="5899" spans="255:257" x14ac:dyDescent="0.2">
      <c r="IU5899" s="8">
        <v>42550</v>
      </c>
      <c r="IV5899" s="6">
        <v>35.751295336787592</v>
      </c>
      <c r="IW5899" s="1">
        <v>1.03</v>
      </c>
    </row>
    <row r="5900" spans="255:257" x14ac:dyDescent="0.2">
      <c r="IU5900" s="8">
        <v>42551</v>
      </c>
      <c r="IV5900" s="6">
        <v>45.9016393442623</v>
      </c>
      <c r="IW5900" s="1">
        <v>1.06</v>
      </c>
    </row>
    <row r="5901" spans="255:257" x14ac:dyDescent="0.2">
      <c r="IU5901" s="8">
        <v>42552</v>
      </c>
      <c r="IV5901" s="6">
        <v>51.231527093596064</v>
      </c>
      <c r="IW5901" s="1">
        <v>1.1000000000000001</v>
      </c>
    </row>
    <row r="5902" spans="255:257" x14ac:dyDescent="0.2">
      <c r="IU5902" s="8">
        <v>42556</v>
      </c>
      <c r="IV5902" s="6">
        <v>50</v>
      </c>
      <c r="IW5902" s="1">
        <v>1.07</v>
      </c>
    </row>
    <row r="5903" spans="255:257" x14ac:dyDescent="0.2">
      <c r="IU5903" s="8">
        <v>42557</v>
      </c>
      <c r="IV5903" s="6">
        <v>55.319148936170215</v>
      </c>
      <c r="IW5903" s="1">
        <v>1.07</v>
      </c>
    </row>
    <row r="5904" spans="255:257" x14ac:dyDescent="0.2">
      <c r="IU5904" s="8">
        <v>42558</v>
      </c>
      <c r="IV5904" s="6">
        <v>55.466666666666669</v>
      </c>
      <c r="IW5904" s="1">
        <v>1.04</v>
      </c>
    </row>
    <row r="5905" spans="255:257" x14ac:dyDescent="0.2">
      <c r="IU5905" s="8">
        <v>42559</v>
      </c>
      <c r="IV5905" s="6">
        <v>57.978723404255312</v>
      </c>
      <c r="IW5905" s="1">
        <v>1.05</v>
      </c>
    </row>
    <row r="5906" spans="255:257" x14ac:dyDescent="0.2">
      <c r="IU5906" s="8">
        <v>42562</v>
      </c>
      <c r="IV5906" s="6">
        <v>56.830601092896174</v>
      </c>
      <c r="IW5906" s="1">
        <v>1.06</v>
      </c>
    </row>
    <row r="5907" spans="255:257" x14ac:dyDescent="0.2">
      <c r="IU5907" s="8">
        <v>42563</v>
      </c>
      <c r="IV5907" s="6">
        <v>60.101010101010104</v>
      </c>
      <c r="IW5907" s="1">
        <v>1.1000000000000001</v>
      </c>
    </row>
    <row r="5908" spans="255:257" x14ac:dyDescent="0.2">
      <c r="IU5908" s="8">
        <v>42564</v>
      </c>
      <c r="IV5908" s="6">
        <v>58.62068965517242</v>
      </c>
      <c r="IW5908" s="1">
        <v>1.07</v>
      </c>
    </row>
    <row r="5909" spans="255:257" x14ac:dyDescent="0.2">
      <c r="IU5909" s="8">
        <v>42565</v>
      </c>
      <c r="IV5909" s="6">
        <v>53.694581280788178</v>
      </c>
      <c r="IW5909" s="1">
        <v>1.05</v>
      </c>
    </row>
    <row r="5910" spans="255:257" x14ac:dyDescent="0.2">
      <c r="IU5910" s="8">
        <v>42566</v>
      </c>
      <c r="IV5910" s="6">
        <v>51.231527093596064</v>
      </c>
      <c r="IW5910" s="1">
        <v>1.04</v>
      </c>
    </row>
    <row r="5911" spans="255:257" x14ac:dyDescent="0.2">
      <c r="IU5911" s="8">
        <v>42569</v>
      </c>
      <c r="IV5911" s="6">
        <v>66.480446927374302</v>
      </c>
      <c r="IW5911" s="1">
        <v>1.07</v>
      </c>
    </row>
    <row r="5912" spans="255:257" x14ac:dyDescent="0.2">
      <c r="IU5912" s="8">
        <v>42570</v>
      </c>
      <c r="IV5912" s="6">
        <v>56.937799043062199</v>
      </c>
      <c r="IW5912" s="1">
        <v>1.01</v>
      </c>
    </row>
    <row r="5913" spans="255:257" x14ac:dyDescent="0.2">
      <c r="IU5913" s="8">
        <v>42571</v>
      </c>
      <c r="IV5913" s="6">
        <v>47.058823529411761</v>
      </c>
      <c r="IW5913" s="1">
        <v>1.01</v>
      </c>
    </row>
    <row r="5914" spans="255:257" x14ac:dyDescent="0.2">
      <c r="IU5914" s="8">
        <v>42572</v>
      </c>
      <c r="IV5914" s="6">
        <v>43.75</v>
      </c>
      <c r="IW5914" s="1">
        <v>1.02</v>
      </c>
    </row>
    <row r="5915" spans="255:257" x14ac:dyDescent="0.2">
      <c r="IU5915" s="8">
        <v>42573</v>
      </c>
      <c r="IV5915" s="6">
        <v>35.714285714285722</v>
      </c>
      <c r="IW5915" s="1">
        <v>1.02</v>
      </c>
    </row>
    <row r="5916" spans="255:257" x14ac:dyDescent="0.2">
      <c r="IU5916" s="8">
        <v>42576</v>
      </c>
      <c r="IV5916" s="6">
        <v>33.333333333333329</v>
      </c>
      <c r="IW5916" s="1">
        <v>0.97</v>
      </c>
    </row>
    <row r="5917" spans="255:257" x14ac:dyDescent="0.2">
      <c r="IU5917" s="8">
        <v>42577</v>
      </c>
      <c r="IV5917" s="6">
        <v>27.624309392265204</v>
      </c>
      <c r="IW5917" s="1">
        <v>0.90800000000000003</v>
      </c>
    </row>
    <row r="5918" spans="255:257" x14ac:dyDescent="0.2">
      <c r="IU5918" s="8">
        <v>42578</v>
      </c>
      <c r="IV5918" s="6">
        <v>25.974025974025992</v>
      </c>
      <c r="IW5918" s="1">
        <v>0.85499999999999998</v>
      </c>
    </row>
    <row r="5919" spans="255:257" x14ac:dyDescent="0.2">
      <c r="IU5919" s="8">
        <v>42579</v>
      </c>
      <c r="IV5919" s="6">
        <v>27.664974619289339</v>
      </c>
      <c r="IW5919" s="1">
        <v>0.874</v>
      </c>
    </row>
    <row r="5920" spans="255:257" x14ac:dyDescent="0.2">
      <c r="IU5920" s="8">
        <v>42580</v>
      </c>
      <c r="IV5920" s="6">
        <v>24.324324324324337</v>
      </c>
      <c r="IW5920" s="1">
        <v>0.85099999999999998</v>
      </c>
    </row>
    <row r="5921" spans="255:257" x14ac:dyDescent="0.2">
      <c r="IU5921" s="8">
        <v>42583</v>
      </c>
      <c r="IV5921" s="6">
        <v>13.785046728971963</v>
      </c>
      <c r="IW5921" s="1">
        <v>0.79</v>
      </c>
    </row>
    <row r="5922" spans="255:257" x14ac:dyDescent="0.2">
      <c r="IU5922" s="8">
        <v>42584</v>
      </c>
      <c r="IV5922" s="6">
        <v>38.025594149908585</v>
      </c>
      <c r="IW5922" s="1">
        <v>0.93899999999999995</v>
      </c>
    </row>
    <row r="5923" spans="255:257" x14ac:dyDescent="0.2">
      <c r="IU5923" s="8">
        <v>42585</v>
      </c>
      <c r="IV5923" s="6">
        <v>38.095238095238095</v>
      </c>
      <c r="IW5923" s="1">
        <v>0.92</v>
      </c>
    </row>
    <row r="5924" spans="255:257" x14ac:dyDescent="0.2">
      <c r="IU5924" s="8">
        <v>42586</v>
      </c>
      <c r="IV5924" s="6">
        <v>42.657342657342653</v>
      </c>
      <c r="IW5924" s="1">
        <v>0.95599999999999996</v>
      </c>
    </row>
    <row r="5925" spans="255:257" x14ac:dyDescent="0.2">
      <c r="IU5925" s="8">
        <v>42587</v>
      </c>
      <c r="IV5925" s="6">
        <v>39.410681399631663</v>
      </c>
      <c r="IW5925" s="1">
        <v>0.95499999999999996</v>
      </c>
    </row>
    <row r="5926" spans="255:257" x14ac:dyDescent="0.2">
      <c r="IU5926" s="8">
        <v>42590</v>
      </c>
      <c r="IV5926" s="6">
        <v>43.145161290322577</v>
      </c>
      <c r="IW5926" s="1">
        <v>0.94199999999999995</v>
      </c>
    </row>
    <row r="5927" spans="255:257" x14ac:dyDescent="0.2">
      <c r="IU5927" s="8">
        <v>42591</v>
      </c>
      <c r="IV5927" s="6">
        <v>46.080305927342252</v>
      </c>
      <c r="IW5927" s="1">
        <v>0.96899999999999997</v>
      </c>
    </row>
    <row r="5928" spans="255:257" x14ac:dyDescent="0.2">
      <c r="IU5928" s="8">
        <v>42592</v>
      </c>
      <c r="IV5928" s="6">
        <v>43.421052631578931</v>
      </c>
      <c r="IW5928" s="1">
        <v>0.95</v>
      </c>
    </row>
    <row r="5929" spans="255:257" x14ac:dyDescent="0.2">
      <c r="IU5929" s="8">
        <v>42593</v>
      </c>
      <c r="IV5929" s="6">
        <v>45.372050816696913</v>
      </c>
      <c r="IW5929" s="1">
        <v>0.96899999999999997</v>
      </c>
    </row>
    <row r="5930" spans="255:257" x14ac:dyDescent="0.2">
      <c r="IU5930" s="8">
        <v>42594</v>
      </c>
      <c r="IV5930" s="6">
        <v>51.262135922330096</v>
      </c>
      <c r="IW5930" s="1">
        <v>0.98299999999999998</v>
      </c>
    </row>
    <row r="5931" spans="255:257" x14ac:dyDescent="0.2">
      <c r="IU5931" s="8">
        <v>42597</v>
      </c>
      <c r="IV5931" s="6">
        <v>59.787234042553187</v>
      </c>
      <c r="IW5931" s="1">
        <v>1</v>
      </c>
    </row>
    <row r="5932" spans="255:257" x14ac:dyDescent="0.2">
      <c r="IU5932" s="8">
        <v>42598</v>
      </c>
      <c r="IV5932" s="6">
        <v>67.386091127098325</v>
      </c>
      <c r="IW5932" s="1">
        <v>1</v>
      </c>
    </row>
    <row r="5933" spans="255:257" x14ac:dyDescent="0.2">
      <c r="IU5933" s="8">
        <v>42599</v>
      </c>
      <c r="IV5933" s="6">
        <v>68.949771689497737</v>
      </c>
      <c r="IW5933" s="1">
        <v>1.04</v>
      </c>
    </row>
    <row r="5934" spans="255:257" x14ac:dyDescent="0.2">
      <c r="IU5934" s="8">
        <v>42600</v>
      </c>
      <c r="IV5934" s="6">
        <v>69.42528735632186</v>
      </c>
      <c r="IW5934" s="1">
        <v>1.02</v>
      </c>
    </row>
    <row r="5935" spans="255:257" x14ac:dyDescent="0.2">
      <c r="IU5935" s="8">
        <v>42601</v>
      </c>
      <c r="IV5935" s="6">
        <v>81.725888324873111</v>
      </c>
      <c r="IW5935" s="1">
        <v>1.04</v>
      </c>
    </row>
    <row r="5936" spans="255:257" x14ac:dyDescent="0.2">
      <c r="IU5936" s="8">
        <v>42604</v>
      </c>
      <c r="IV5936" s="6">
        <v>65.28301886792454</v>
      </c>
      <c r="IW5936" s="1">
        <v>1.02</v>
      </c>
    </row>
    <row r="5937" spans="255:257" x14ac:dyDescent="0.2">
      <c r="IU5937" s="8">
        <v>42605</v>
      </c>
      <c r="IV5937" s="6">
        <v>71.484374999999986</v>
      </c>
      <c r="IW5937" s="1">
        <v>1.03</v>
      </c>
    </row>
    <row r="5938" spans="255:257" x14ac:dyDescent="0.2">
      <c r="IU5938" s="8">
        <v>42606</v>
      </c>
      <c r="IV5938" s="6">
        <v>66.818181818181813</v>
      </c>
      <c r="IW5938" s="1">
        <v>1.03</v>
      </c>
    </row>
    <row r="5939" spans="255:257" x14ac:dyDescent="0.2">
      <c r="IU5939" s="8">
        <v>42607</v>
      </c>
      <c r="IV5939" s="6">
        <v>67.123287671232873</v>
      </c>
      <c r="IW5939" s="1">
        <v>1.03</v>
      </c>
    </row>
    <row r="5940" spans="255:257" x14ac:dyDescent="0.2">
      <c r="IU5940" s="8">
        <v>42608</v>
      </c>
      <c r="IV5940" s="6">
        <v>75</v>
      </c>
      <c r="IW5940" s="1">
        <v>1.06</v>
      </c>
    </row>
    <row r="5941" spans="255:257" x14ac:dyDescent="0.2">
      <c r="IU5941" s="8">
        <v>42611</v>
      </c>
      <c r="IV5941" s="6">
        <v>62.761506276150627</v>
      </c>
      <c r="IW5941" s="1">
        <v>1.03</v>
      </c>
    </row>
    <row r="5942" spans="255:257" x14ac:dyDescent="0.2">
      <c r="IU5942" s="8">
        <v>42612</v>
      </c>
      <c r="IV5942" s="6">
        <v>70.833333333333329</v>
      </c>
      <c r="IW5942" s="1">
        <v>1.05</v>
      </c>
    </row>
    <row r="5943" spans="255:257" x14ac:dyDescent="0.2">
      <c r="IU5943" s="8">
        <v>42613</v>
      </c>
      <c r="IV5943" s="6">
        <v>69.696969696969688</v>
      </c>
      <c r="IW5943" s="1">
        <v>1.06</v>
      </c>
    </row>
    <row r="5944" spans="255:257" x14ac:dyDescent="0.2">
      <c r="IU5944" s="8">
        <v>42614</v>
      </c>
      <c r="IV5944" s="6">
        <v>55.056179775280903</v>
      </c>
      <c r="IW5944" s="1">
        <v>1.01</v>
      </c>
    </row>
    <row r="5945" spans="255:257" x14ac:dyDescent="0.2">
      <c r="IU5945" s="8">
        <v>42615</v>
      </c>
      <c r="IV5945" s="6">
        <v>55.555555555555557</v>
      </c>
      <c r="IW5945" s="1">
        <v>1.03</v>
      </c>
    </row>
    <row r="5946" spans="255:257" x14ac:dyDescent="0.2">
      <c r="IU5946" s="8">
        <v>42619</v>
      </c>
      <c r="IV5946" s="6">
        <v>55.555555555555557</v>
      </c>
      <c r="IW5946" s="1">
        <v>1.03</v>
      </c>
    </row>
    <row r="5947" spans="255:257" x14ac:dyDescent="0.2">
      <c r="IU5947" s="8">
        <v>42620</v>
      </c>
      <c r="IV5947" s="6">
        <v>44</v>
      </c>
      <c r="IW5947" s="1">
        <v>1.01</v>
      </c>
    </row>
    <row r="5948" spans="255:257" x14ac:dyDescent="0.2">
      <c r="IU5948" s="8">
        <v>42621</v>
      </c>
      <c r="IV5948" s="6">
        <v>52</v>
      </c>
      <c r="IW5948" s="1">
        <v>1.03</v>
      </c>
    </row>
    <row r="5949" spans="255:257" x14ac:dyDescent="0.2">
      <c r="IU5949" s="8">
        <v>42622</v>
      </c>
      <c r="IV5949" s="6">
        <v>50</v>
      </c>
      <c r="IW5949" s="1">
        <v>1.04</v>
      </c>
    </row>
    <row r="5950" spans="255:257" x14ac:dyDescent="0.2">
      <c r="IU5950" s="8">
        <v>42625</v>
      </c>
      <c r="IV5950" s="6">
        <v>50</v>
      </c>
      <c r="IW5950" s="1">
        <v>1.02</v>
      </c>
    </row>
    <row r="5951" spans="255:257" x14ac:dyDescent="0.2">
      <c r="IU5951" s="8">
        <v>42626</v>
      </c>
      <c r="IV5951" s="6">
        <v>44</v>
      </c>
      <c r="IW5951" s="1">
        <v>1</v>
      </c>
    </row>
    <row r="5952" spans="255:257" x14ac:dyDescent="0.2">
      <c r="IU5952" s="8">
        <v>42627</v>
      </c>
      <c r="IV5952" s="6">
        <v>36.544850498338874</v>
      </c>
      <c r="IW5952" s="1">
        <v>0.94899999999999995</v>
      </c>
    </row>
    <row r="5953" spans="255:257" x14ac:dyDescent="0.2">
      <c r="IU5953" s="8">
        <v>42628</v>
      </c>
      <c r="IV5953" s="6">
        <v>30.555555555555557</v>
      </c>
      <c r="IW5953" s="1">
        <v>0.89</v>
      </c>
    </row>
    <row r="5954" spans="255:257" x14ac:dyDescent="0.2">
      <c r="IU5954" s="8">
        <v>42629</v>
      </c>
      <c r="IV5954" s="6">
        <v>21.276595744680861</v>
      </c>
      <c r="IW5954" s="1">
        <v>0.84399999999999997</v>
      </c>
    </row>
    <row r="5955" spans="255:257" x14ac:dyDescent="0.2">
      <c r="IU5955" s="8">
        <v>42632</v>
      </c>
      <c r="IV5955" s="6">
        <v>22.857142857142875</v>
      </c>
      <c r="IW5955" s="1">
        <v>0.84</v>
      </c>
    </row>
    <row r="5956" spans="255:257" x14ac:dyDescent="0.2">
      <c r="IU5956" s="8">
        <v>42633</v>
      </c>
      <c r="IV5956" s="6">
        <v>27.027027027027032</v>
      </c>
      <c r="IW5956" s="1">
        <v>0.88</v>
      </c>
    </row>
    <row r="5957" spans="255:257" x14ac:dyDescent="0.2">
      <c r="IU5957" s="8">
        <v>42634</v>
      </c>
      <c r="IV5957" s="6">
        <v>28.947368421052644</v>
      </c>
      <c r="IW5957" s="1">
        <v>0.9</v>
      </c>
    </row>
    <row r="5958" spans="255:257" x14ac:dyDescent="0.2">
      <c r="IU5958" s="8">
        <v>42635</v>
      </c>
      <c r="IV5958" s="6">
        <v>39.560439560439576</v>
      </c>
      <c r="IW5958" s="1">
        <v>0.93400000000000005</v>
      </c>
    </row>
    <row r="5959" spans="255:257" x14ac:dyDescent="0.2">
      <c r="IU5959" s="8">
        <v>42636</v>
      </c>
      <c r="IV5959" s="6">
        <v>32.804232804232811</v>
      </c>
      <c r="IW5959" s="1">
        <v>0.9</v>
      </c>
    </row>
    <row r="5960" spans="255:257" x14ac:dyDescent="0.2">
      <c r="IU5960" s="8">
        <v>42639</v>
      </c>
      <c r="IV5960" s="6">
        <v>32.291666666666686</v>
      </c>
      <c r="IW5960" s="1">
        <v>0.89400000000000002</v>
      </c>
    </row>
    <row r="5961" spans="255:257" x14ac:dyDescent="0.2">
      <c r="IU5961" s="8">
        <v>42640</v>
      </c>
      <c r="IV5961" s="6">
        <v>32.460732984293202</v>
      </c>
      <c r="IW5961" s="1">
        <v>0.876</v>
      </c>
    </row>
    <row r="5962" spans="255:257" x14ac:dyDescent="0.2">
      <c r="IU5962" s="8">
        <v>42641</v>
      </c>
      <c r="IV5962" s="6">
        <v>39.719626168224295</v>
      </c>
      <c r="IW5962" s="1">
        <v>0.94199999999999995</v>
      </c>
    </row>
    <row r="5963" spans="255:257" x14ac:dyDescent="0.2">
      <c r="IU5963" s="8">
        <v>42642</v>
      </c>
      <c r="IV5963" s="6">
        <v>39.436619718309849</v>
      </c>
      <c r="IW5963" s="1">
        <v>0.95</v>
      </c>
    </row>
    <row r="5964" spans="255:257" x14ac:dyDescent="0.2">
      <c r="IU5964" s="8">
        <v>42643</v>
      </c>
      <c r="IV5964" s="6">
        <v>39.344262295081968</v>
      </c>
      <c r="IW5964" s="1">
        <v>0.92900000000000005</v>
      </c>
    </row>
    <row r="5965" spans="255:257" x14ac:dyDescent="0.2">
      <c r="IU5965" s="8">
        <v>42646</v>
      </c>
      <c r="IV5965" s="6">
        <v>41.990291262135933</v>
      </c>
      <c r="IW5965" s="1">
        <v>0.93400000000000005</v>
      </c>
    </row>
    <row r="5966" spans="255:257" x14ac:dyDescent="0.2">
      <c r="IU5966" s="8">
        <v>42647</v>
      </c>
      <c r="IV5966" s="6">
        <v>50.526315789473678</v>
      </c>
      <c r="IW5966" s="1">
        <v>0.95299999999999996</v>
      </c>
    </row>
    <row r="5967" spans="255:257" x14ac:dyDescent="0.2">
      <c r="IU5967" s="8">
        <v>42648</v>
      </c>
      <c r="IV5967" s="6">
        <v>59.813084112149525</v>
      </c>
      <c r="IW5967" s="1">
        <v>0.95299999999999996</v>
      </c>
    </row>
    <row r="5968" spans="255:257" x14ac:dyDescent="0.2">
      <c r="IU5968" s="8">
        <v>42649</v>
      </c>
      <c r="IV5968" s="6">
        <v>71.575342465753437</v>
      </c>
      <c r="IW5968" s="1">
        <v>0.97</v>
      </c>
    </row>
    <row r="5969" spans="255:257" x14ac:dyDescent="0.2">
      <c r="IU5969" s="8">
        <v>42650</v>
      </c>
      <c r="IV5969" s="6">
        <v>68.078175895765469</v>
      </c>
      <c r="IW5969" s="1">
        <v>0.95099999999999996</v>
      </c>
    </row>
    <row r="5970" spans="255:257" x14ac:dyDescent="0.2">
      <c r="IU5970" s="8">
        <v>42653</v>
      </c>
      <c r="IV5970" s="6">
        <v>60.142348754448406</v>
      </c>
      <c r="IW5970" s="1">
        <v>0.93700000000000006</v>
      </c>
    </row>
    <row r="5971" spans="255:257" x14ac:dyDescent="0.2">
      <c r="IU5971" s="8">
        <v>42654</v>
      </c>
      <c r="IV5971" s="6">
        <v>59.124087591240873</v>
      </c>
      <c r="IW5971" s="1">
        <v>0.95</v>
      </c>
    </row>
    <row r="5972" spans="255:257" x14ac:dyDescent="0.2">
      <c r="IU5972" s="8">
        <v>42655</v>
      </c>
      <c r="IV5972" s="6">
        <v>47.407407407407398</v>
      </c>
      <c r="IW5972" s="1">
        <v>0.92</v>
      </c>
    </row>
    <row r="5973" spans="255:257" x14ac:dyDescent="0.2">
      <c r="IU5973" s="8">
        <v>42656</v>
      </c>
      <c r="IV5973" s="6">
        <v>56.800000000000018</v>
      </c>
      <c r="IW5973" s="1">
        <v>0.93400000000000005</v>
      </c>
    </row>
    <row r="5974" spans="255:257" x14ac:dyDescent="0.2">
      <c r="IU5974" s="8">
        <v>42657</v>
      </c>
      <c r="IV5974" s="6">
        <v>59.036144578313255</v>
      </c>
      <c r="IW5974" s="1">
        <v>0.93899999999999995</v>
      </c>
    </row>
    <row r="5975" spans="255:257" x14ac:dyDescent="0.2">
      <c r="IU5975" s="8">
        <v>42660</v>
      </c>
      <c r="IV5975" s="6">
        <v>54.444444444444464</v>
      </c>
      <c r="IW5975" s="1">
        <v>0.9</v>
      </c>
    </row>
    <row r="5976" spans="255:257" x14ac:dyDescent="0.2">
      <c r="IU5976" s="8">
        <v>42661</v>
      </c>
      <c r="IV5976" s="6">
        <v>37.327188940092149</v>
      </c>
      <c r="IW5976" s="1">
        <v>0.88700000000000001</v>
      </c>
    </row>
    <row r="5977" spans="255:257" x14ac:dyDescent="0.2">
      <c r="IU5977" s="8">
        <v>42662</v>
      </c>
      <c r="IV5977" s="6">
        <v>32.58928571428568</v>
      </c>
      <c r="IW5977" s="1">
        <v>0.872</v>
      </c>
    </row>
    <row r="5978" spans="255:257" x14ac:dyDescent="0.2">
      <c r="IU5978" s="8">
        <v>42663</v>
      </c>
      <c r="IV5978" s="6">
        <v>37.499999999999957</v>
      </c>
      <c r="IW5978" s="1">
        <v>0.877</v>
      </c>
    </row>
    <row r="5979" spans="255:257" x14ac:dyDescent="0.2">
      <c r="IU5979" s="8">
        <v>42664</v>
      </c>
      <c r="IV5979" s="6">
        <v>31.601731601731544</v>
      </c>
      <c r="IW5979" s="1">
        <v>0.84899999999999998</v>
      </c>
    </row>
    <row r="5980" spans="255:257" x14ac:dyDescent="0.2">
      <c r="IU5980" s="8">
        <v>42667</v>
      </c>
      <c r="IV5980" s="6">
        <v>23.78854625550656</v>
      </c>
      <c r="IW5980" s="1">
        <v>0.83399999999999996</v>
      </c>
    </row>
    <row r="5981" spans="255:257" x14ac:dyDescent="0.2">
      <c r="IU5981" s="8">
        <v>42668</v>
      </c>
      <c r="IV5981" s="6">
        <v>22.978723404255277</v>
      </c>
      <c r="IW5981" s="1">
        <v>0.82599999999999996</v>
      </c>
    </row>
    <row r="5982" spans="255:257" x14ac:dyDescent="0.2">
      <c r="IU5982" s="8">
        <v>42669</v>
      </c>
      <c r="IV5982" s="6">
        <v>14.453124999999943</v>
      </c>
      <c r="IW5982" s="1">
        <v>0.78800000000000003</v>
      </c>
    </row>
    <row r="5983" spans="255:257" x14ac:dyDescent="0.2">
      <c r="IU5983" s="8">
        <v>42670</v>
      </c>
      <c r="IV5983" s="6">
        <v>27.797833935018019</v>
      </c>
      <c r="IW5983" s="1">
        <v>0.82799999999999996</v>
      </c>
    </row>
    <row r="5984" spans="255:257" x14ac:dyDescent="0.2">
      <c r="IU5984" s="8">
        <v>42671</v>
      </c>
      <c r="IV5984" s="6">
        <v>26.46048109965632</v>
      </c>
      <c r="IW5984" s="1">
        <v>0.8</v>
      </c>
    </row>
    <row r="5985" spans="255:257" x14ac:dyDescent="0.2">
      <c r="IU5985" s="8">
        <v>42674</v>
      </c>
      <c r="IV5985" s="6">
        <v>22.222222222222186</v>
      </c>
      <c r="IW5985" s="1">
        <v>0.79</v>
      </c>
    </row>
    <row r="5986" spans="255:257" x14ac:dyDescent="0.2">
      <c r="IU5986" s="8">
        <v>42675</v>
      </c>
      <c r="IV5986" s="6">
        <v>26.235741444866889</v>
      </c>
      <c r="IW5986" s="1">
        <v>0.79500000000000004</v>
      </c>
    </row>
    <row r="5987" spans="255:257" x14ac:dyDescent="0.2">
      <c r="IU5987" s="8">
        <v>42676</v>
      </c>
      <c r="IV5987" s="6">
        <v>20.072992700729884</v>
      </c>
      <c r="IW5987" s="1">
        <v>0.77</v>
      </c>
    </row>
    <row r="5988" spans="255:257" x14ac:dyDescent="0.2">
      <c r="IU5988" s="8">
        <v>42677</v>
      </c>
      <c r="IV5988" s="6">
        <v>17.301038062283723</v>
      </c>
      <c r="IW5988" s="1">
        <v>0.75</v>
      </c>
    </row>
    <row r="5989" spans="255:257" x14ac:dyDescent="0.2">
      <c r="IU5989" s="8">
        <v>42678</v>
      </c>
      <c r="IV5989" s="6">
        <v>19.999999999999986</v>
      </c>
      <c r="IW5989" s="1">
        <v>0.75</v>
      </c>
    </row>
    <row r="5990" spans="255:257" x14ac:dyDescent="0.2">
      <c r="IU5990" s="8">
        <v>42681</v>
      </c>
      <c r="IV5990" s="6">
        <v>20.080321285140542</v>
      </c>
      <c r="IW5990" s="1">
        <v>0.73799999999999999</v>
      </c>
    </row>
    <row r="5991" spans="255:257" x14ac:dyDescent="0.2">
      <c r="IU5991" s="8">
        <v>42682</v>
      </c>
      <c r="IV5991" s="6">
        <v>29.770992366412202</v>
      </c>
      <c r="IW5991" s="1">
        <v>0.76600000000000001</v>
      </c>
    </row>
    <row r="5992" spans="255:257" x14ac:dyDescent="0.2">
      <c r="IU5992" s="8">
        <v>42683</v>
      </c>
      <c r="IV5992" s="6">
        <v>24.09240924092407</v>
      </c>
      <c r="IW5992" s="1">
        <v>0.72</v>
      </c>
    </row>
    <row r="5993" spans="255:257" x14ac:dyDescent="0.2">
      <c r="IU5993" s="8">
        <v>42684</v>
      </c>
      <c r="IV5993" s="6">
        <v>25.97864768683273</v>
      </c>
      <c r="IW5993" s="1">
        <v>0.71399999999999997</v>
      </c>
    </row>
    <row r="5994" spans="255:257" x14ac:dyDescent="0.2">
      <c r="IU5994" s="8">
        <v>42685</v>
      </c>
      <c r="IV5994" s="6">
        <v>30.072463768115938</v>
      </c>
      <c r="IW5994" s="1">
        <v>0.72399999999999998</v>
      </c>
    </row>
    <row r="5995" spans="255:257" x14ac:dyDescent="0.2">
      <c r="IU5995" s="8">
        <v>42688</v>
      </c>
      <c r="IV5995" s="6">
        <v>29.642857142857139</v>
      </c>
      <c r="IW5995" s="1">
        <v>0.71199999999999997</v>
      </c>
    </row>
    <row r="5996" spans="255:257" x14ac:dyDescent="0.2">
      <c r="IU5996" s="8">
        <v>42689</v>
      </c>
      <c r="IV5996" s="6">
        <v>34.016393442622942</v>
      </c>
      <c r="IW5996" s="1">
        <v>0.71</v>
      </c>
    </row>
    <row r="5997" spans="255:257" x14ac:dyDescent="0.2">
      <c r="IU5997" s="8">
        <v>42690</v>
      </c>
      <c r="IV5997" s="6">
        <v>22.966507177033506</v>
      </c>
      <c r="IW5997" s="1">
        <v>0.71499999999999997</v>
      </c>
    </row>
    <row r="5998" spans="255:257" x14ac:dyDescent="0.2">
      <c r="IU5998" s="8">
        <v>42691</v>
      </c>
      <c r="IV5998" s="6">
        <v>25.130890052356023</v>
      </c>
      <c r="IW5998" s="1">
        <v>0.70499999999999996</v>
      </c>
    </row>
    <row r="5999" spans="255:257" x14ac:dyDescent="0.2">
      <c r="IU5999" s="8">
        <v>42692</v>
      </c>
      <c r="IV5999" s="6">
        <v>28.494623655913983</v>
      </c>
      <c r="IW5999" s="1">
        <v>0.71</v>
      </c>
    </row>
    <row r="6000" spans="255:257" x14ac:dyDescent="0.2">
      <c r="IU6000" s="8">
        <v>42695</v>
      </c>
      <c r="IV6000" s="6">
        <v>37.850467289719624</v>
      </c>
      <c r="IW6000" s="1">
        <v>0.74299999999999999</v>
      </c>
    </row>
    <row r="6001" spans="255:257" x14ac:dyDescent="0.2">
      <c r="IU6001" s="8">
        <v>42696</v>
      </c>
      <c r="IV6001" s="6">
        <v>40.703517587939693</v>
      </c>
      <c r="IW6001" s="1">
        <v>0.73299999999999998</v>
      </c>
    </row>
    <row r="6002" spans="255:257" x14ac:dyDescent="0.2">
      <c r="IU6002" s="8">
        <v>42697</v>
      </c>
      <c r="IV6002" s="6">
        <v>56.637168141592916</v>
      </c>
      <c r="IW6002" s="1">
        <v>0.78</v>
      </c>
    </row>
    <row r="6003" spans="255:257" x14ac:dyDescent="0.2">
      <c r="IU6003" s="8">
        <v>42699</v>
      </c>
      <c r="IV6003" s="6">
        <v>51.405622489959839</v>
      </c>
      <c r="IW6003" s="1">
        <v>0.75700000000000001</v>
      </c>
    </row>
    <row r="6004" spans="255:257" x14ac:dyDescent="0.2">
      <c r="IU6004" s="8">
        <v>42702</v>
      </c>
      <c r="IV6004" s="6">
        <v>54.583333333333336</v>
      </c>
      <c r="IW6004" s="1">
        <v>0.76</v>
      </c>
    </row>
    <row r="6005" spans="255:257" x14ac:dyDescent="0.2">
      <c r="IU6005" s="8">
        <v>42703</v>
      </c>
      <c r="IV6005" s="6">
        <v>40.5511811023622</v>
      </c>
      <c r="IW6005" s="1">
        <v>0.71799999999999997</v>
      </c>
    </row>
    <row r="6006" spans="255:257" x14ac:dyDescent="0.2">
      <c r="IU6006" s="8">
        <v>42704</v>
      </c>
      <c r="IV6006" s="6">
        <v>59.770114942528735</v>
      </c>
      <c r="IW6006" s="1">
        <v>0.77100000000000002</v>
      </c>
    </row>
    <row r="6007" spans="255:257" x14ac:dyDescent="0.2">
      <c r="IU6007" s="8">
        <v>42705</v>
      </c>
      <c r="IV6007" s="6">
        <v>65.26315789473685</v>
      </c>
      <c r="IW6007" s="1">
        <v>0.80100000000000005</v>
      </c>
    </row>
    <row r="6008" spans="255:257" x14ac:dyDescent="0.2">
      <c r="IU6008" s="8">
        <v>42706</v>
      </c>
      <c r="IV6008" s="6">
        <v>64.516129032258064</v>
      </c>
      <c r="IW6008" s="1">
        <v>0.80500000000000005</v>
      </c>
    </row>
    <row r="6009" spans="255:257" x14ac:dyDescent="0.2">
      <c r="IU6009" s="8">
        <v>42709</v>
      </c>
      <c r="IV6009" s="6">
        <v>75.966850828729278</v>
      </c>
      <c r="IW6009" s="1">
        <v>0.9</v>
      </c>
    </row>
    <row r="6010" spans="255:257" x14ac:dyDescent="0.2">
      <c r="IU6010" s="8">
        <v>42710</v>
      </c>
      <c r="IV6010" s="6">
        <v>73.924731182795682</v>
      </c>
      <c r="IW6010" s="1">
        <v>0.88800000000000001</v>
      </c>
    </row>
    <row r="6011" spans="255:257" x14ac:dyDescent="0.2">
      <c r="IU6011" s="8">
        <v>42711</v>
      </c>
      <c r="IV6011" s="6">
        <v>61.78489702517161</v>
      </c>
      <c r="IW6011" s="1">
        <v>0.81799999999999995</v>
      </c>
    </row>
    <row r="6012" spans="255:257" x14ac:dyDescent="0.2">
      <c r="IU6012" s="8">
        <v>42712</v>
      </c>
      <c r="IV6012" s="6">
        <v>64.559819413092541</v>
      </c>
      <c r="IW6012" s="1">
        <v>0.83399999999999996</v>
      </c>
    </row>
    <row r="6013" spans="255:257" x14ac:dyDescent="0.2">
      <c r="IU6013" s="8">
        <v>42713</v>
      </c>
      <c r="IV6013" s="6">
        <v>66.16379310344827</v>
      </c>
      <c r="IW6013" s="1">
        <v>0.86</v>
      </c>
    </row>
    <row r="6014" spans="255:257" x14ac:dyDescent="0.2">
      <c r="IU6014" s="8">
        <v>42716</v>
      </c>
      <c r="IV6014" s="6">
        <v>67.761806981519499</v>
      </c>
      <c r="IW6014" s="1">
        <v>0.91600000000000004</v>
      </c>
    </row>
    <row r="6015" spans="255:257" x14ac:dyDescent="0.2">
      <c r="IU6015" s="8">
        <v>42717</v>
      </c>
      <c r="IV6015" s="6">
        <v>65.088757396449694</v>
      </c>
      <c r="IW6015" s="1">
        <v>0.88600000000000001</v>
      </c>
    </row>
    <row r="6016" spans="255:257" x14ac:dyDescent="0.2">
      <c r="IU6016" s="8">
        <v>42718</v>
      </c>
      <c r="IV6016" s="6">
        <v>70.202020202020194</v>
      </c>
      <c r="IW6016" s="1">
        <v>1.02</v>
      </c>
    </row>
    <row r="6017" spans="255:257" x14ac:dyDescent="0.2">
      <c r="IU6017" s="8">
        <v>42719</v>
      </c>
      <c r="IV6017" s="6">
        <v>75.201288244766488</v>
      </c>
      <c r="IW6017" s="1">
        <v>1.07</v>
      </c>
    </row>
    <row r="6018" spans="255:257" x14ac:dyDescent="0.2">
      <c r="IU6018" s="8">
        <v>42720</v>
      </c>
      <c r="IV6018" s="6">
        <v>79.132791327913267</v>
      </c>
      <c r="IW6018" s="1">
        <v>1.19</v>
      </c>
    </row>
    <row r="6019" spans="255:257" x14ac:dyDescent="0.2">
      <c r="IU6019" s="8">
        <v>42723</v>
      </c>
      <c r="IV6019" s="6">
        <v>85.378590078328969</v>
      </c>
      <c r="IW6019" s="1">
        <v>1.26</v>
      </c>
    </row>
    <row r="6020" spans="255:257" x14ac:dyDescent="0.2">
      <c r="IU6020" s="8">
        <v>42724</v>
      </c>
      <c r="IV6020" s="6">
        <v>76.756066411238805</v>
      </c>
      <c r="IW6020" s="1">
        <v>1.19</v>
      </c>
    </row>
    <row r="6021" spans="255:257" x14ac:dyDescent="0.2">
      <c r="IU6021" s="8">
        <v>42725</v>
      </c>
      <c r="IV6021" s="6">
        <v>73.868046571798175</v>
      </c>
      <c r="IW6021" s="1">
        <v>1.17</v>
      </c>
    </row>
    <row r="6022" spans="255:257" x14ac:dyDescent="0.2">
      <c r="IU6022" s="8">
        <v>42726</v>
      </c>
      <c r="IV6022" s="6">
        <v>72.785622593068013</v>
      </c>
      <c r="IW6022" s="1">
        <v>1.1599999999999999</v>
      </c>
    </row>
    <row r="6023" spans="255:257" x14ac:dyDescent="0.2">
      <c r="IU6023" s="8">
        <v>42727</v>
      </c>
      <c r="IV6023" s="6">
        <v>64.305177111716617</v>
      </c>
      <c r="IW6023" s="1">
        <v>1.1100000000000001</v>
      </c>
    </row>
    <row r="6024" spans="255:257" x14ac:dyDescent="0.2">
      <c r="IU6024" s="8">
        <v>42731</v>
      </c>
      <c r="IV6024" s="6">
        <v>66.307277628032352</v>
      </c>
      <c r="IW6024" s="1">
        <v>1.1299999999999999</v>
      </c>
    </row>
    <row r="6025" spans="255:257" x14ac:dyDescent="0.2">
      <c r="IU6025" s="8">
        <v>42732</v>
      </c>
      <c r="IV6025" s="6">
        <v>69.101123595505641</v>
      </c>
      <c r="IW6025" s="1">
        <v>1.0900000000000001</v>
      </c>
    </row>
    <row r="6026" spans="255:257" x14ac:dyDescent="0.2">
      <c r="IU6026" s="8">
        <v>42733</v>
      </c>
      <c r="IV6026" s="6">
        <v>67.422096317280477</v>
      </c>
      <c r="IW6026" s="1">
        <v>1.08</v>
      </c>
    </row>
    <row r="6027" spans="255:257" x14ac:dyDescent="0.2">
      <c r="IU6027" s="8">
        <v>42734</v>
      </c>
      <c r="IV6027" s="6">
        <v>62.500000000000007</v>
      </c>
      <c r="IW6027" s="1">
        <v>1.04</v>
      </c>
    </row>
    <row r="6028" spans="255:257" x14ac:dyDescent="0.2">
      <c r="IU6028" s="8">
        <v>42738</v>
      </c>
      <c r="IV6028" s="6">
        <v>63.709677419354847</v>
      </c>
      <c r="IW6028" s="1">
        <v>1.1200000000000001</v>
      </c>
    </row>
    <row r="6029" spans="255:257" x14ac:dyDescent="0.2">
      <c r="IU6029" s="8">
        <v>42739</v>
      </c>
      <c r="IV6029" s="6">
        <v>63.709677419354847</v>
      </c>
      <c r="IW6029" s="1">
        <v>1.0900000000000001</v>
      </c>
    </row>
    <row r="6030" spans="255:257" x14ac:dyDescent="0.2">
      <c r="IU6030" s="8">
        <v>42740</v>
      </c>
      <c r="IV6030" s="6">
        <v>63.513513513513516</v>
      </c>
      <c r="IW6030" s="1">
        <v>1.22</v>
      </c>
    </row>
    <row r="6031" spans="255:257" x14ac:dyDescent="0.2">
      <c r="IU6031" s="8">
        <v>42741</v>
      </c>
      <c r="IV6031" s="6">
        <v>63.013698630136993</v>
      </c>
      <c r="IW6031" s="1">
        <v>1.26</v>
      </c>
    </row>
    <row r="6032" spans="255:257" x14ac:dyDescent="0.2">
      <c r="IU6032" s="8">
        <v>42744</v>
      </c>
      <c r="IV6032" s="6">
        <v>47.222222222222221</v>
      </c>
      <c r="IW6032" s="1">
        <v>1.1499999999999999</v>
      </c>
    </row>
    <row r="6033" spans="255:257" x14ac:dyDescent="0.2">
      <c r="IU6033" s="8">
        <v>42745</v>
      </c>
      <c r="IV6033" s="6">
        <v>39.705882352941174</v>
      </c>
      <c r="IW6033" s="1">
        <v>1.1200000000000001</v>
      </c>
    </row>
    <row r="6034" spans="255:257" x14ac:dyDescent="0.2">
      <c r="IU6034" s="8">
        <v>42746</v>
      </c>
      <c r="IV6034" s="6">
        <v>46.031746031746025</v>
      </c>
      <c r="IW6034" s="1">
        <v>1.1399999999999999</v>
      </c>
    </row>
    <row r="6035" spans="255:257" x14ac:dyDescent="0.2">
      <c r="IU6035" s="8">
        <v>42747</v>
      </c>
      <c r="IV6035" s="6">
        <v>49.206349206349209</v>
      </c>
      <c r="IW6035" s="1">
        <v>1.1599999999999999</v>
      </c>
    </row>
    <row r="6036" spans="255:257" x14ac:dyDescent="0.2">
      <c r="IU6036" s="8">
        <v>42748</v>
      </c>
      <c r="IV6036" s="6">
        <v>49.206349206349209</v>
      </c>
      <c r="IW6036" s="1">
        <v>1.1499999999999999</v>
      </c>
    </row>
    <row r="6037" spans="255:257" x14ac:dyDescent="0.2">
      <c r="IU6037" s="8">
        <v>42752</v>
      </c>
      <c r="IV6037" s="6">
        <v>51.66666666666665</v>
      </c>
      <c r="IW6037" s="1">
        <v>1.1299999999999999</v>
      </c>
    </row>
    <row r="6038" spans="255:257" x14ac:dyDescent="0.2">
      <c r="IU6038" s="8">
        <v>42753</v>
      </c>
      <c r="IV6038" s="6">
        <v>46.77419354838711</v>
      </c>
      <c r="IW6038" s="1">
        <v>1.0900000000000001</v>
      </c>
    </row>
    <row r="6039" spans="255:257" x14ac:dyDescent="0.2">
      <c r="IU6039" s="8">
        <v>42754</v>
      </c>
      <c r="IV6039" s="6">
        <v>46.774193548387103</v>
      </c>
      <c r="IW6039" s="1">
        <v>1.05</v>
      </c>
    </row>
    <row r="6040" spans="255:257" x14ac:dyDescent="0.2">
      <c r="IU6040" s="8">
        <v>42755</v>
      </c>
      <c r="IV6040" s="6">
        <v>50</v>
      </c>
      <c r="IW6040" s="1">
        <v>1.08</v>
      </c>
    </row>
    <row r="6041" spans="255:257" x14ac:dyDescent="0.2">
      <c r="IU6041" s="8">
        <v>42758</v>
      </c>
      <c r="IV6041" s="6">
        <v>53.333333333333343</v>
      </c>
      <c r="IW6041" s="1">
        <v>1.08</v>
      </c>
    </row>
    <row r="6042" spans="255:257" x14ac:dyDescent="0.2">
      <c r="IU6042" s="8">
        <v>42759</v>
      </c>
      <c r="IV6042" s="6">
        <v>46.153846153846146</v>
      </c>
      <c r="IW6042" s="1">
        <v>1.08</v>
      </c>
    </row>
    <row r="6043" spans="255:257" x14ac:dyDescent="0.2">
      <c r="IU6043" s="8">
        <v>42760</v>
      </c>
      <c r="IV6043" s="6">
        <v>55.357142857142847</v>
      </c>
      <c r="IW6043" s="1">
        <v>1.1499999999999999</v>
      </c>
    </row>
    <row r="6044" spans="255:257" x14ac:dyDescent="0.2">
      <c r="IU6044" s="8">
        <v>42761</v>
      </c>
      <c r="IV6044" s="6">
        <v>56.896551724137936</v>
      </c>
      <c r="IW6044" s="1">
        <v>1.3</v>
      </c>
    </row>
    <row r="6045" spans="255:257" x14ac:dyDescent="0.2">
      <c r="IU6045" s="8">
        <v>42762</v>
      </c>
      <c r="IV6045" s="6">
        <v>47.540983606557376</v>
      </c>
      <c r="IW6045" s="1">
        <v>1.23</v>
      </c>
    </row>
    <row r="6046" spans="255:257" x14ac:dyDescent="0.2">
      <c r="IU6046" s="8">
        <v>42765</v>
      </c>
      <c r="IV6046" s="6">
        <v>51.785714285714292</v>
      </c>
      <c r="IW6046" s="1">
        <v>1.17</v>
      </c>
    </row>
    <row r="6047" spans="255:257" x14ac:dyDescent="0.2">
      <c r="IU6047" s="8">
        <v>42766</v>
      </c>
      <c r="IV6047" s="6">
        <v>54.716981132075453</v>
      </c>
      <c r="IW6047" s="1">
        <v>1.17</v>
      </c>
    </row>
    <row r="6048" spans="255:257" x14ac:dyDescent="0.2">
      <c r="IU6048" s="8">
        <v>42767</v>
      </c>
      <c r="IV6048" s="6">
        <v>55.555555555555557</v>
      </c>
      <c r="IW6048" s="1">
        <v>1.2</v>
      </c>
    </row>
    <row r="6049" spans="255:257" x14ac:dyDescent="0.2">
      <c r="IU6049" s="8">
        <v>42768</v>
      </c>
      <c r="IV6049" s="6">
        <v>50.909090909090914</v>
      </c>
      <c r="IW6049" s="1">
        <v>1.17</v>
      </c>
    </row>
    <row r="6050" spans="255:257" x14ac:dyDescent="0.2">
      <c r="IU6050" s="8">
        <v>42769</v>
      </c>
      <c r="IV6050" s="6">
        <v>52.727272727272727</v>
      </c>
      <c r="IW6050" s="1">
        <v>1.18</v>
      </c>
    </row>
    <row r="6051" spans="255:257" x14ac:dyDescent="0.2">
      <c r="IU6051" s="8">
        <v>42772</v>
      </c>
      <c r="IV6051" s="6">
        <v>51.785714285714285</v>
      </c>
      <c r="IW6051" s="1">
        <v>1.1499999999999999</v>
      </c>
    </row>
    <row r="6052" spans="255:257" x14ac:dyDescent="0.2">
      <c r="IU6052" s="8">
        <v>42773</v>
      </c>
      <c r="IV6052" s="6">
        <v>51.878354203935594</v>
      </c>
      <c r="IW6052" s="1">
        <v>1.111</v>
      </c>
    </row>
    <row r="6053" spans="255:257" x14ac:dyDescent="0.2">
      <c r="IU6053" s="8">
        <v>42774</v>
      </c>
      <c r="IV6053" s="6">
        <v>54.716981132075475</v>
      </c>
      <c r="IW6053" s="1">
        <v>1.1000000000000001</v>
      </c>
    </row>
    <row r="6054" spans="255:257" x14ac:dyDescent="0.2">
      <c r="IU6054" s="8">
        <v>42775</v>
      </c>
      <c r="IV6054" s="6">
        <v>55.555555555555536</v>
      </c>
      <c r="IW6054" s="1">
        <v>1.1399999999999999</v>
      </c>
    </row>
    <row r="6055" spans="255:257" x14ac:dyDescent="0.2">
      <c r="IU6055" s="8">
        <v>42776</v>
      </c>
      <c r="IV6055" s="6">
        <v>57.142857142857132</v>
      </c>
      <c r="IW6055" s="1">
        <v>1.1599999999999999</v>
      </c>
    </row>
    <row r="6056" spans="255:257" x14ac:dyDescent="0.2">
      <c r="IU6056" s="8">
        <v>42779</v>
      </c>
      <c r="IV6056" s="6">
        <v>57.894736842105246</v>
      </c>
      <c r="IW6056" s="1">
        <v>1.17</v>
      </c>
    </row>
    <row r="6057" spans="255:257" x14ac:dyDescent="0.2">
      <c r="IU6057" s="8">
        <v>42780</v>
      </c>
      <c r="IV6057" s="6">
        <v>53.846153846153854</v>
      </c>
      <c r="IW6057" s="1">
        <v>1.19</v>
      </c>
    </row>
    <row r="6058" spans="255:257" x14ac:dyDescent="0.2">
      <c r="IU6058" s="8">
        <v>42781</v>
      </c>
      <c r="IV6058" s="6">
        <v>32.499999999999972</v>
      </c>
      <c r="IW6058" s="1">
        <v>1.1599999999999999</v>
      </c>
    </row>
    <row r="6059" spans="255:257" x14ac:dyDescent="0.2">
      <c r="IU6059" s="8">
        <v>42782</v>
      </c>
      <c r="IV6059" s="6">
        <v>36.111111111111086</v>
      </c>
      <c r="IW6059" s="1">
        <v>1.1299999999999999</v>
      </c>
    </row>
    <row r="6060" spans="255:257" x14ac:dyDescent="0.2">
      <c r="IU6060" s="8">
        <v>42783</v>
      </c>
      <c r="IV6060" s="6">
        <v>43.333333333333314</v>
      </c>
      <c r="IW6060" s="1">
        <v>1.1299999999999999</v>
      </c>
    </row>
    <row r="6061" spans="255:257" x14ac:dyDescent="0.2">
      <c r="IU6061" s="8">
        <v>42787</v>
      </c>
      <c r="IV6061" s="6">
        <v>45.161290322580641</v>
      </c>
      <c r="IW6061" s="1">
        <v>1.1399999999999999</v>
      </c>
    </row>
    <row r="6062" spans="255:257" x14ac:dyDescent="0.2">
      <c r="IU6062" s="8">
        <v>42788</v>
      </c>
      <c r="IV6062" s="6">
        <v>41.379310344827573</v>
      </c>
      <c r="IW6062" s="1">
        <v>1.1499999999999999</v>
      </c>
    </row>
    <row r="6063" spans="255:257" x14ac:dyDescent="0.2">
      <c r="IU6063" s="8">
        <v>42789</v>
      </c>
      <c r="IV6063" s="6">
        <v>40.000000000000007</v>
      </c>
      <c r="IW6063" s="1">
        <v>1.1100000000000001</v>
      </c>
    </row>
    <row r="6064" spans="255:257" x14ac:dyDescent="0.2">
      <c r="IU6064" s="8">
        <v>42790</v>
      </c>
      <c r="IV6064" s="6">
        <v>36.666666666666679</v>
      </c>
      <c r="IW6064" s="1">
        <v>1.1000000000000001</v>
      </c>
    </row>
    <row r="6065" spans="255:257" x14ac:dyDescent="0.2">
      <c r="IU6065" s="8">
        <v>42793</v>
      </c>
      <c r="IV6065" s="6">
        <v>46.666666666666657</v>
      </c>
      <c r="IW6065" s="1">
        <v>1.1299999999999999</v>
      </c>
    </row>
    <row r="6066" spans="255:257" x14ac:dyDescent="0.2">
      <c r="IU6066" s="8">
        <v>42794</v>
      </c>
      <c r="IV6066" s="6">
        <v>51.66051660516608</v>
      </c>
      <c r="IW6066" s="1">
        <v>1.1200000000000001</v>
      </c>
    </row>
    <row r="6067" spans="255:257" x14ac:dyDescent="0.2">
      <c r="IU6067" s="8">
        <v>42795</v>
      </c>
      <c r="IV6067" s="6">
        <v>51.851851851851869</v>
      </c>
      <c r="IW6067" s="1">
        <v>1.1100000000000001</v>
      </c>
    </row>
    <row r="6068" spans="255:257" x14ac:dyDescent="0.2">
      <c r="IU6068" s="8">
        <v>42796</v>
      </c>
      <c r="IV6068" s="6">
        <v>45.833333333333378</v>
      </c>
      <c r="IW6068" s="1">
        <v>1.1200000000000001</v>
      </c>
    </row>
    <row r="6069" spans="255:257" x14ac:dyDescent="0.2">
      <c r="IU6069" s="8">
        <v>42797</v>
      </c>
      <c r="IV6069" s="6">
        <v>37.500000000000014</v>
      </c>
      <c r="IW6069" s="1">
        <v>1.1000000000000001</v>
      </c>
    </row>
    <row r="6070" spans="255:257" x14ac:dyDescent="0.2">
      <c r="IU6070" s="8">
        <v>42800</v>
      </c>
      <c r="IV6070" s="6">
        <v>29.629629629629619</v>
      </c>
      <c r="IW6070" s="1">
        <v>1.06</v>
      </c>
    </row>
    <row r="6071" spans="255:257" x14ac:dyDescent="0.2">
      <c r="IU6071" s="8">
        <v>42801</v>
      </c>
      <c r="IV6071" s="6">
        <v>26.92307692307692</v>
      </c>
      <c r="IW6071" s="1">
        <v>1.07</v>
      </c>
    </row>
    <row r="6072" spans="255:257" x14ac:dyDescent="0.2">
      <c r="IU6072" s="8">
        <v>42802</v>
      </c>
      <c r="IV6072" s="6">
        <v>29.166666666666657</v>
      </c>
      <c r="IW6072" s="1">
        <v>1.06</v>
      </c>
    </row>
    <row r="6073" spans="255:257" x14ac:dyDescent="0.2">
      <c r="IU6073" s="8">
        <v>42803</v>
      </c>
      <c r="IV6073" s="6">
        <v>31.818181818181813</v>
      </c>
      <c r="IW6073" s="1">
        <v>1.05</v>
      </c>
    </row>
    <row r="6074" spans="255:257" x14ac:dyDescent="0.2">
      <c r="IU6074" s="8">
        <v>42804</v>
      </c>
      <c r="IV6074" s="6">
        <v>37.500000000000014</v>
      </c>
      <c r="IW6074" s="1">
        <v>1.07</v>
      </c>
    </row>
    <row r="6075" spans="255:257" x14ac:dyDescent="0.2">
      <c r="IU6075" s="8">
        <v>42807</v>
      </c>
      <c r="IV6075" s="6">
        <v>32</v>
      </c>
      <c r="IW6075" s="1">
        <v>1.05</v>
      </c>
    </row>
    <row r="6076" spans="255:257" x14ac:dyDescent="0.2">
      <c r="IU6076" s="8">
        <v>42808</v>
      </c>
      <c r="IV6076" s="6">
        <v>19.073569482288804</v>
      </c>
      <c r="IW6076" s="1">
        <v>0.92300000000000004</v>
      </c>
    </row>
    <row r="6077" spans="255:257" x14ac:dyDescent="0.2">
      <c r="IU6077" s="8">
        <v>42809</v>
      </c>
      <c r="IV6077" s="6">
        <v>21.212121212121176</v>
      </c>
      <c r="IW6077" s="1">
        <v>0.92</v>
      </c>
    </row>
    <row r="6078" spans="255:257" x14ac:dyDescent="0.2">
      <c r="IU6078" s="8">
        <v>42810</v>
      </c>
      <c r="IV6078" s="6">
        <v>24.242424242424221</v>
      </c>
      <c r="IW6078" s="1">
        <v>0.93</v>
      </c>
    </row>
    <row r="6079" spans="255:257" x14ac:dyDescent="0.2">
      <c r="IU6079" s="8">
        <v>42811</v>
      </c>
      <c r="IV6079" s="6">
        <v>20.886075949367068</v>
      </c>
      <c r="IW6079" s="1">
        <v>0.94599999999999995</v>
      </c>
    </row>
    <row r="6080" spans="255:257" x14ac:dyDescent="0.2">
      <c r="IU6080" s="8">
        <v>42814</v>
      </c>
      <c r="IV6080" s="6">
        <v>18.082191780821901</v>
      </c>
      <c r="IW6080" s="1">
        <v>0.88700000000000001</v>
      </c>
    </row>
    <row r="6081" spans="255:257" x14ac:dyDescent="0.2">
      <c r="IU6081" s="8">
        <v>42815</v>
      </c>
      <c r="IV6081" s="6">
        <v>17.277486910994753</v>
      </c>
      <c r="IW6081" s="1">
        <v>0.86</v>
      </c>
    </row>
    <row r="6082" spans="255:257" x14ac:dyDescent="0.2">
      <c r="IU6082" s="8">
        <v>42816</v>
      </c>
      <c r="IV6082" s="6">
        <v>13.333333333333329</v>
      </c>
      <c r="IW6082" s="1">
        <v>0.81200000000000006</v>
      </c>
    </row>
    <row r="6083" spans="255:257" x14ac:dyDescent="0.2">
      <c r="IU6083" s="8">
        <v>42817</v>
      </c>
      <c r="IV6083" s="6">
        <v>19.626168224299036</v>
      </c>
      <c r="IW6083" s="1">
        <v>0.84</v>
      </c>
    </row>
    <row r="6084" spans="255:257" x14ac:dyDescent="0.2">
      <c r="IU6084" s="8">
        <v>42818</v>
      </c>
      <c r="IV6084" s="6">
        <v>21.105527638190921</v>
      </c>
      <c r="IW6084" s="1">
        <v>0.83</v>
      </c>
    </row>
    <row r="6085" spans="255:257" x14ac:dyDescent="0.2">
      <c r="IU6085" s="8">
        <v>42821</v>
      </c>
      <c r="IV6085" s="6">
        <v>23.039215686274488</v>
      </c>
      <c r="IW6085" s="1">
        <v>0.85</v>
      </c>
    </row>
    <row r="6086" spans="255:257" x14ac:dyDescent="0.2">
      <c r="IU6086" s="8">
        <v>42822</v>
      </c>
      <c r="IV6086" s="6">
        <v>34.482758620689651</v>
      </c>
      <c r="IW6086" s="1">
        <v>0.91600000000000004</v>
      </c>
    </row>
    <row r="6087" spans="255:257" x14ac:dyDescent="0.2">
      <c r="IU6087" s="8">
        <v>42823</v>
      </c>
      <c r="IV6087" s="6">
        <v>34.042553191489361</v>
      </c>
      <c r="IW6087" s="1">
        <v>0.9</v>
      </c>
    </row>
    <row r="6088" spans="255:257" x14ac:dyDescent="0.2">
      <c r="IU6088" s="8">
        <v>42824</v>
      </c>
      <c r="IV6088" s="6">
        <v>30.905077262693155</v>
      </c>
      <c r="IW6088" s="1">
        <v>0.89700000000000002</v>
      </c>
    </row>
    <row r="6089" spans="255:257" x14ac:dyDescent="0.2">
      <c r="IU6089" s="8">
        <v>42825</v>
      </c>
      <c r="IV6089" s="6">
        <v>35.320088300220732</v>
      </c>
      <c r="IW6089" s="1">
        <v>0.91700000000000004</v>
      </c>
    </row>
    <row r="6090" spans="255:257" x14ac:dyDescent="0.2">
      <c r="IU6090" s="8">
        <v>42828</v>
      </c>
      <c r="IV6090" s="6">
        <v>48.632218844984799</v>
      </c>
      <c r="IW6090" s="1">
        <v>0.91400000000000003</v>
      </c>
    </row>
    <row r="6091" spans="255:257" x14ac:dyDescent="0.2">
      <c r="IU6091" s="8">
        <v>42829</v>
      </c>
      <c r="IV6091" s="6">
        <v>48.338368580060418</v>
      </c>
      <c r="IW6091" s="1">
        <v>0.90900000000000003</v>
      </c>
    </row>
    <row r="6092" spans="255:257" x14ac:dyDescent="0.2">
      <c r="IU6092" s="8">
        <v>42830</v>
      </c>
      <c r="IV6092" s="6">
        <v>42.13483146067415</v>
      </c>
      <c r="IW6092" s="1">
        <v>0.874</v>
      </c>
    </row>
    <row r="6093" spans="255:257" x14ac:dyDescent="0.2">
      <c r="IU6093" s="8">
        <v>42831</v>
      </c>
      <c r="IV6093" s="6">
        <v>47.043701799485873</v>
      </c>
      <c r="IW6093" s="1">
        <v>0.92300000000000004</v>
      </c>
    </row>
    <row r="6094" spans="255:257" x14ac:dyDescent="0.2">
      <c r="IU6094" s="8">
        <v>42832</v>
      </c>
      <c r="IV6094" s="6">
        <v>51.98863636363636</v>
      </c>
      <c r="IW6094" s="1">
        <v>0.90100000000000002</v>
      </c>
    </row>
    <row r="6095" spans="255:257" x14ac:dyDescent="0.2">
      <c r="IU6095" s="8">
        <v>42835</v>
      </c>
      <c r="IV6095" s="6">
        <v>62.032085561497318</v>
      </c>
      <c r="IW6095" s="1">
        <v>0.95</v>
      </c>
    </row>
    <row r="6096" spans="255:257" x14ac:dyDescent="0.2">
      <c r="IU6096" s="8">
        <v>42836</v>
      </c>
      <c r="IV6096" s="6">
        <v>74.999999999999986</v>
      </c>
      <c r="IW6096" s="1">
        <v>1</v>
      </c>
    </row>
    <row r="6097" spans="255:257" x14ac:dyDescent="0.2">
      <c r="IU6097" s="8">
        <v>42837</v>
      </c>
      <c r="IV6097" s="6">
        <v>77.511961722488024</v>
      </c>
      <c r="IW6097" s="1">
        <v>1.07</v>
      </c>
    </row>
    <row r="6098" spans="255:257" x14ac:dyDescent="0.2">
      <c r="IU6098" s="8">
        <v>42838</v>
      </c>
      <c r="IV6098" s="6">
        <v>79.904306220095691</v>
      </c>
      <c r="IW6098" s="1">
        <v>1.08</v>
      </c>
    </row>
    <row r="6099" spans="255:257" x14ac:dyDescent="0.2">
      <c r="IU6099" s="8">
        <v>42842</v>
      </c>
      <c r="IV6099" s="6">
        <v>60.852713178294564</v>
      </c>
      <c r="IW6099" s="1">
        <v>0.96199999999999997</v>
      </c>
    </row>
    <row r="6100" spans="255:257" x14ac:dyDescent="0.2">
      <c r="IU6100" s="8">
        <v>42843</v>
      </c>
      <c r="IV6100" s="6">
        <v>56.837606837606828</v>
      </c>
      <c r="IW6100" s="1">
        <v>0.98</v>
      </c>
    </row>
    <row r="6101" spans="255:257" x14ac:dyDescent="0.2">
      <c r="IU6101" s="8">
        <v>42844</v>
      </c>
      <c r="IV6101" s="6">
        <v>58.849557522123888</v>
      </c>
      <c r="IW6101" s="1">
        <v>0.98</v>
      </c>
    </row>
    <row r="6102" spans="255:257" x14ac:dyDescent="0.2">
      <c r="IU6102" s="8">
        <v>42845</v>
      </c>
      <c r="IV6102" s="6">
        <v>60.130718954248351</v>
      </c>
      <c r="IW6102" s="1">
        <v>0.99</v>
      </c>
    </row>
    <row r="6103" spans="255:257" x14ac:dyDescent="0.2">
      <c r="IU6103" s="8">
        <v>42846</v>
      </c>
      <c r="IV6103" s="6">
        <v>60.130718954248351</v>
      </c>
      <c r="IW6103" s="1">
        <v>1.01</v>
      </c>
    </row>
    <row r="6104" spans="255:257" x14ac:dyDescent="0.2">
      <c r="IU6104" s="8">
        <v>42849</v>
      </c>
      <c r="IV6104" s="6">
        <v>59.227467811158782</v>
      </c>
      <c r="IW6104" s="1">
        <v>1</v>
      </c>
    </row>
    <row r="6105" spans="255:257" x14ac:dyDescent="0.2">
      <c r="IU6105" s="8">
        <v>42850</v>
      </c>
      <c r="IV6105" s="6">
        <v>60.721868365180455</v>
      </c>
      <c r="IW6105" s="1">
        <v>1.01</v>
      </c>
    </row>
    <row r="6106" spans="255:257" x14ac:dyDescent="0.2">
      <c r="IU6106" s="8">
        <v>42851</v>
      </c>
      <c r="IV6106" s="6">
        <v>67.10526315789474</v>
      </c>
      <c r="IW6106" s="1">
        <v>1.03</v>
      </c>
    </row>
    <row r="6107" spans="255:257" x14ac:dyDescent="0.2">
      <c r="IU6107" s="8">
        <v>42852</v>
      </c>
      <c r="IV6107" s="6">
        <v>60.18735362997657</v>
      </c>
      <c r="IW6107" s="1">
        <v>1.01</v>
      </c>
    </row>
    <row r="6108" spans="255:257" x14ac:dyDescent="0.2">
      <c r="IU6108" s="8">
        <v>42853</v>
      </c>
      <c r="IV6108" s="6">
        <v>61.927710843373482</v>
      </c>
      <c r="IW6108" s="1">
        <v>1</v>
      </c>
    </row>
    <row r="6109" spans="255:257" x14ac:dyDescent="0.2">
      <c r="IU6109" s="8">
        <v>42856</v>
      </c>
      <c r="IV6109" s="6">
        <v>55.319148936170215</v>
      </c>
      <c r="IW6109" s="1">
        <v>0.99</v>
      </c>
    </row>
    <row r="6110" spans="255:257" x14ac:dyDescent="0.2">
      <c r="IU6110" s="8">
        <v>42857</v>
      </c>
      <c r="IV6110" s="6">
        <v>46.198830409356724</v>
      </c>
      <c r="IW6110" s="1">
        <v>0.97399999999999998</v>
      </c>
    </row>
    <row r="6111" spans="255:257" x14ac:dyDescent="0.2">
      <c r="IU6111" s="8">
        <v>42858</v>
      </c>
      <c r="IV6111" s="6">
        <v>33.812949640287769</v>
      </c>
      <c r="IW6111" s="1">
        <v>0.98</v>
      </c>
    </row>
    <row r="6112" spans="255:257" x14ac:dyDescent="0.2">
      <c r="IU6112" s="8">
        <v>42859</v>
      </c>
      <c r="IV6112" s="6">
        <v>28.187919463087255</v>
      </c>
      <c r="IW6112" s="1">
        <v>0.95</v>
      </c>
    </row>
    <row r="6113" spans="255:257" x14ac:dyDescent="0.2">
      <c r="IU6113" s="8">
        <v>42860</v>
      </c>
      <c r="IV6113" s="6">
        <v>50.259067357512961</v>
      </c>
      <c r="IW6113" s="1">
        <v>0.96299999999999997</v>
      </c>
    </row>
    <row r="6114" spans="255:257" x14ac:dyDescent="0.2">
      <c r="IU6114" s="8">
        <v>42863</v>
      </c>
      <c r="IV6114" s="6">
        <v>42.021276595744681</v>
      </c>
      <c r="IW6114" s="1">
        <v>0.95</v>
      </c>
    </row>
    <row r="6115" spans="255:257" x14ac:dyDescent="0.2">
      <c r="IU6115" s="8">
        <v>42864</v>
      </c>
      <c r="IV6115" s="6">
        <v>60.791366906474821</v>
      </c>
      <c r="IW6115" s="1">
        <v>1.04</v>
      </c>
    </row>
    <row r="6116" spans="255:257" x14ac:dyDescent="0.2">
      <c r="IU6116" s="8">
        <v>42865</v>
      </c>
      <c r="IV6116" s="6">
        <v>60.791366906474821</v>
      </c>
      <c r="IW6116" s="1">
        <v>1.05</v>
      </c>
    </row>
    <row r="6117" spans="255:257" x14ac:dyDescent="0.2">
      <c r="IU6117" s="8">
        <v>42866</v>
      </c>
      <c r="IV6117" s="6">
        <v>65.723270440251568</v>
      </c>
      <c r="IW6117" s="1">
        <v>1.1100000000000001</v>
      </c>
    </row>
    <row r="6118" spans="255:257" x14ac:dyDescent="0.2">
      <c r="IU6118" s="8">
        <v>42867</v>
      </c>
      <c r="IV6118" s="6">
        <v>67.857142857142861</v>
      </c>
      <c r="IW6118" s="1">
        <v>1.1100000000000001</v>
      </c>
    </row>
    <row r="6119" spans="255:257" x14ac:dyDescent="0.2">
      <c r="IU6119" s="8">
        <v>42870</v>
      </c>
      <c r="IV6119" s="6">
        <v>69.817073170731689</v>
      </c>
      <c r="IW6119" s="1">
        <v>1.1399999999999999</v>
      </c>
    </row>
    <row r="6120" spans="255:257" x14ac:dyDescent="0.2">
      <c r="IU6120" s="8">
        <v>42871</v>
      </c>
      <c r="IV6120" s="6">
        <v>67.857142857142833</v>
      </c>
      <c r="IW6120" s="1">
        <v>1.1399999999999999</v>
      </c>
    </row>
    <row r="6121" spans="255:257" x14ac:dyDescent="0.2">
      <c r="IU6121" s="8">
        <v>42872</v>
      </c>
      <c r="IV6121" s="6">
        <v>67.85714285714289</v>
      </c>
      <c r="IW6121" s="1">
        <v>1.1200000000000001</v>
      </c>
    </row>
    <row r="6122" spans="255:257" x14ac:dyDescent="0.2">
      <c r="IU6122" s="8">
        <v>42873</v>
      </c>
      <c r="IV6122" s="6">
        <v>65.723270440251582</v>
      </c>
      <c r="IW6122" s="1">
        <v>1.1000000000000001</v>
      </c>
    </row>
    <row r="6123" spans="255:257" x14ac:dyDescent="0.2">
      <c r="IU6123" s="8">
        <v>42874</v>
      </c>
      <c r="IV6123" s="6">
        <v>70.710059171597635</v>
      </c>
      <c r="IW6123" s="1">
        <v>1.1299999999999999</v>
      </c>
    </row>
    <row r="6124" spans="255:257" x14ac:dyDescent="0.2">
      <c r="IU6124" s="8">
        <v>42877</v>
      </c>
      <c r="IV6124" s="6">
        <v>66.022099447513853</v>
      </c>
      <c r="IW6124" s="1">
        <v>1.0900000000000001</v>
      </c>
    </row>
    <row r="6125" spans="255:257" x14ac:dyDescent="0.2">
      <c r="IU6125" s="8">
        <v>42878</v>
      </c>
      <c r="IV6125" s="6">
        <v>65.449438202247222</v>
      </c>
      <c r="IW6125" s="1">
        <v>1.0900000000000001</v>
      </c>
    </row>
    <row r="6126" spans="255:257" x14ac:dyDescent="0.2">
      <c r="IU6126" s="8">
        <v>42879</v>
      </c>
      <c r="IV6126" s="6">
        <v>69.345238095238145</v>
      </c>
      <c r="IW6126" s="1">
        <v>1.08</v>
      </c>
    </row>
    <row r="6127" spans="255:257" x14ac:dyDescent="0.2">
      <c r="IU6127" s="8">
        <v>42880</v>
      </c>
      <c r="IV6127" s="6">
        <v>55.979643765903326</v>
      </c>
      <c r="IW6127" s="1">
        <v>1.01</v>
      </c>
    </row>
    <row r="6128" spans="255:257" x14ac:dyDescent="0.2">
      <c r="IU6128" s="8">
        <v>42881</v>
      </c>
      <c r="IV6128" s="6">
        <v>56.410256410256423</v>
      </c>
      <c r="IW6128" s="1">
        <v>1</v>
      </c>
    </row>
    <row r="6129" spans="255:257" x14ac:dyDescent="0.2">
      <c r="IU6129" s="8">
        <v>42885</v>
      </c>
      <c r="IV6129" s="6">
        <v>45.161290322580641</v>
      </c>
      <c r="IW6129" s="1">
        <v>1.01</v>
      </c>
    </row>
    <row r="6130" spans="255:257" x14ac:dyDescent="0.2">
      <c r="IU6130" s="8">
        <v>42886</v>
      </c>
      <c r="IV6130" s="6">
        <v>45.161290322580641</v>
      </c>
      <c r="IW6130" s="1">
        <v>1.02</v>
      </c>
    </row>
    <row r="6131" spans="255:257" x14ac:dyDescent="0.2">
      <c r="IU6131" s="8">
        <v>42887</v>
      </c>
      <c r="IV6131" s="6">
        <v>28.070175438596422</v>
      </c>
      <c r="IW6131" s="1">
        <v>0.98499999999999999</v>
      </c>
    </row>
    <row r="6132" spans="255:257" x14ac:dyDescent="0.2">
      <c r="IU6132" s="8">
        <v>42888</v>
      </c>
      <c r="IV6132" s="6">
        <v>26.6666666666666</v>
      </c>
      <c r="IW6132" s="1">
        <v>0.97</v>
      </c>
    </row>
    <row r="6133" spans="255:257" x14ac:dyDescent="0.2">
      <c r="IU6133" s="8">
        <v>42891</v>
      </c>
      <c r="IV6133" s="6">
        <v>18.518518518518476</v>
      </c>
      <c r="IW6133" s="1">
        <v>0.97</v>
      </c>
    </row>
    <row r="6134" spans="255:257" x14ac:dyDescent="0.2">
      <c r="IU6134" s="8">
        <v>42892</v>
      </c>
      <c r="IV6134" s="6">
        <v>18.450184501844973</v>
      </c>
      <c r="IW6134" s="1">
        <v>0.96899999999999997</v>
      </c>
    </row>
    <row r="6135" spans="255:257" x14ac:dyDescent="0.2">
      <c r="IU6135" s="8">
        <v>42893</v>
      </c>
      <c r="IV6135" s="6">
        <v>17.421602787456408</v>
      </c>
      <c r="IW6135" s="1">
        <v>0.93300000000000005</v>
      </c>
    </row>
    <row r="6136" spans="255:257" x14ac:dyDescent="0.2">
      <c r="IU6136" s="8">
        <v>42894</v>
      </c>
      <c r="IV6136" s="6">
        <v>22.222222222222157</v>
      </c>
      <c r="IW6136" s="1">
        <v>0.94499999999999995</v>
      </c>
    </row>
    <row r="6137" spans="255:257" x14ac:dyDescent="0.2">
      <c r="IU6137" s="8">
        <v>42895</v>
      </c>
      <c r="IV6137" s="6">
        <v>12.12121212121211</v>
      </c>
      <c r="IW6137" s="1">
        <v>0.93</v>
      </c>
    </row>
    <row r="6138" spans="255:257" x14ac:dyDescent="0.2">
      <c r="IU6138" s="8">
        <v>42898</v>
      </c>
      <c r="IV6138" s="6">
        <v>14.666666666666629</v>
      </c>
      <c r="IW6138" s="1">
        <v>0.93100000000000005</v>
      </c>
    </row>
    <row r="6139" spans="255:257" x14ac:dyDescent="0.2">
      <c r="IU6139" s="8">
        <v>42899</v>
      </c>
      <c r="IV6139" s="6">
        <v>20.66115702479334</v>
      </c>
      <c r="IW6139" s="1">
        <v>0.94799999999999995</v>
      </c>
    </row>
    <row r="6140" spans="255:257" x14ac:dyDescent="0.2">
      <c r="IU6140" s="8">
        <v>42900</v>
      </c>
      <c r="IV6140" s="6">
        <v>17.857142857142819</v>
      </c>
      <c r="IW6140" s="1">
        <v>0.9</v>
      </c>
    </row>
    <row r="6141" spans="255:257" x14ac:dyDescent="0.2">
      <c r="IU6141" s="8">
        <v>42901</v>
      </c>
      <c r="IV6141" s="6">
        <v>21.739130434782567</v>
      </c>
      <c r="IW6141" s="1">
        <v>0.88</v>
      </c>
    </row>
    <row r="6142" spans="255:257" x14ac:dyDescent="0.2">
      <c r="IU6142" s="8">
        <v>42902</v>
      </c>
      <c r="IV6142" s="6">
        <v>28.870292887029265</v>
      </c>
      <c r="IW6142" s="1">
        <v>0.89900000000000002</v>
      </c>
    </row>
    <row r="6143" spans="255:257" x14ac:dyDescent="0.2">
      <c r="IU6143" s="8">
        <v>42905</v>
      </c>
      <c r="IV6143" s="6">
        <v>26.086956521739097</v>
      </c>
      <c r="IW6143" s="1">
        <v>0.9</v>
      </c>
    </row>
    <row r="6144" spans="255:257" x14ac:dyDescent="0.2">
      <c r="IU6144" s="8">
        <v>42906</v>
      </c>
      <c r="IV6144" s="6">
        <v>20.833333333333286</v>
      </c>
      <c r="IW6144" s="1">
        <v>0.88</v>
      </c>
    </row>
    <row r="6145" spans="255:257" x14ac:dyDescent="0.2">
      <c r="IU6145" s="8">
        <v>42907</v>
      </c>
      <c r="IV6145" s="6">
        <v>20.833333333333286</v>
      </c>
      <c r="IW6145" s="1">
        <v>0.84499999999999997</v>
      </c>
    </row>
    <row r="6146" spans="255:257" x14ac:dyDescent="0.2">
      <c r="IU6146" s="8">
        <v>42908</v>
      </c>
      <c r="IV6146" s="6">
        <v>29.718875502008004</v>
      </c>
      <c r="IW6146" s="1">
        <v>0.86899999999999999</v>
      </c>
    </row>
    <row r="6147" spans="255:257" x14ac:dyDescent="0.2">
      <c r="IU6147" s="8">
        <v>42909</v>
      </c>
      <c r="IV6147" s="6">
        <v>32.692307692307679</v>
      </c>
      <c r="IW6147" s="1">
        <v>0.88</v>
      </c>
    </row>
    <row r="6148" spans="255:257" x14ac:dyDescent="0.2">
      <c r="IU6148" s="8">
        <v>42912</v>
      </c>
      <c r="IV6148" s="6">
        <v>32.818532818532802</v>
      </c>
      <c r="IW6148" s="1">
        <v>0.88</v>
      </c>
    </row>
    <row r="6149" spans="255:257" x14ac:dyDescent="0.2">
      <c r="IU6149" s="8">
        <v>42913</v>
      </c>
      <c r="IV6149" s="6">
        <v>42.016806722689054</v>
      </c>
      <c r="IW6149" s="1">
        <v>0.89500000000000002</v>
      </c>
    </row>
    <row r="6150" spans="255:257" x14ac:dyDescent="0.2">
      <c r="IU6150" s="8">
        <v>42914</v>
      </c>
      <c r="IV6150" s="6">
        <v>41.025641025641036</v>
      </c>
      <c r="IW6150" s="1">
        <v>0.90300000000000002</v>
      </c>
    </row>
    <row r="6151" spans="255:257" x14ac:dyDescent="0.2">
      <c r="IU6151" s="8">
        <v>42915</v>
      </c>
      <c r="IV6151" s="6">
        <v>47.881355932203391</v>
      </c>
      <c r="IW6151" s="1">
        <v>0.92</v>
      </c>
    </row>
    <row r="6152" spans="255:257" x14ac:dyDescent="0.2">
      <c r="IU6152" s="8">
        <v>42916</v>
      </c>
      <c r="IV6152" s="6">
        <v>50.800000000000004</v>
      </c>
      <c r="IW6152" s="1">
        <v>0.93500000000000005</v>
      </c>
    </row>
    <row r="6153" spans="255:257" x14ac:dyDescent="0.2">
      <c r="IU6153" s="8">
        <v>42919</v>
      </c>
      <c r="IV6153" s="6">
        <v>48.319327731092436</v>
      </c>
      <c r="IW6153" s="1">
        <v>0.94</v>
      </c>
    </row>
    <row r="6154" spans="255:257" x14ac:dyDescent="0.2">
      <c r="IU6154" s="8">
        <v>42921</v>
      </c>
      <c r="IV6154" s="6">
        <v>50.438596491228068</v>
      </c>
      <c r="IW6154" s="1">
        <v>0.90200000000000002</v>
      </c>
    </row>
    <row r="6155" spans="255:257" x14ac:dyDescent="0.2">
      <c r="IU6155" s="8">
        <v>42922</v>
      </c>
      <c r="IV6155" s="6">
        <v>54.24528301886793</v>
      </c>
      <c r="IW6155" s="1">
        <v>0.89800000000000002</v>
      </c>
    </row>
    <row r="6156" spans="255:257" x14ac:dyDescent="0.2">
      <c r="IU6156" s="8">
        <v>42923</v>
      </c>
      <c r="IV6156" s="6">
        <v>45.497630331753541</v>
      </c>
      <c r="IW6156" s="1">
        <v>0.88</v>
      </c>
    </row>
    <row r="6157" spans="255:257" x14ac:dyDescent="0.2">
      <c r="IU6157" s="8">
        <v>42926</v>
      </c>
      <c r="IV6157" s="6">
        <v>45.754716981132077</v>
      </c>
      <c r="IW6157" s="1">
        <v>0.88200000000000001</v>
      </c>
    </row>
    <row r="6158" spans="255:257" x14ac:dyDescent="0.2">
      <c r="IU6158" s="8">
        <v>42927</v>
      </c>
      <c r="IV6158" s="6">
        <v>47.783251231527089</v>
      </c>
      <c r="IW6158" s="1">
        <v>0.871</v>
      </c>
    </row>
    <row r="6159" spans="255:257" x14ac:dyDescent="0.2">
      <c r="IU6159" s="8">
        <v>42928</v>
      </c>
      <c r="IV6159" s="6">
        <v>56.395348837209312</v>
      </c>
      <c r="IW6159" s="1">
        <v>0.86699999999999999</v>
      </c>
    </row>
    <row r="6160" spans="255:257" x14ac:dyDescent="0.2">
      <c r="IU6160" s="8">
        <v>42929</v>
      </c>
      <c r="IV6160" s="6">
        <v>47.712418300653589</v>
      </c>
      <c r="IW6160" s="1">
        <v>0.86199999999999999</v>
      </c>
    </row>
    <row r="6161" spans="255:257" x14ac:dyDescent="0.2">
      <c r="IU6161" s="8">
        <v>42930</v>
      </c>
      <c r="IV6161" s="6">
        <v>50.920245398773005</v>
      </c>
      <c r="IW6161" s="1">
        <v>0.88300000000000001</v>
      </c>
    </row>
    <row r="6162" spans="255:257" x14ac:dyDescent="0.2">
      <c r="IU6162" s="8">
        <v>42933</v>
      </c>
      <c r="IV6162" s="6">
        <v>50.303030303030312</v>
      </c>
      <c r="IW6162" s="1">
        <v>0.88100000000000001</v>
      </c>
    </row>
    <row r="6163" spans="255:257" x14ac:dyDescent="0.2">
      <c r="IU6163" s="8">
        <v>42934</v>
      </c>
      <c r="IV6163" s="6">
        <v>51.479289940828416</v>
      </c>
      <c r="IW6163" s="1">
        <v>0.9</v>
      </c>
    </row>
    <row r="6164" spans="255:257" x14ac:dyDescent="0.2">
      <c r="IU6164" s="8">
        <v>42935</v>
      </c>
      <c r="IV6164" s="6">
        <v>49.382716049382715</v>
      </c>
      <c r="IW6164" s="1">
        <v>0.90100000000000002</v>
      </c>
    </row>
    <row r="6165" spans="255:257" x14ac:dyDescent="0.2">
      <c r="IU6165" s="8">
        <v>42936</v>
      </c>
      <c r="IV6165" s="6">
        <v>55.675675675675656</v>
      </c>
      <c r="IW6165" s="1">
        <v>0.94099999999999995</v>
      </c>
    </row>
    <row r="6166" spans="255:257" x14ac:dyDescent="0.2">
      <c r="IU6166" s="8">
        <v>42937</v>
      </c>
      <c r="IV6166" s="6">
        <v>46.808510638297868</v>
      </c>
      <c r="IW6166" s="1">
        <v>0.92300000000000004</v>
      </c>
    </row>
    <row r="6167" spans="255:257" x14ac:dyDescent="0.2">
      <c r="IU6167" s="8">
        <v>42940</v>
      </c>
      <c r="IV6167" s="6">
        <v>43.005181347150277</v>
      </c>
      <c r="IW6167" s="1">
        <v>0.91300000000000003</v>
      </c>
    </row>
    <row r="6168" spans="255:257" x14ac:dyDescent="0.2">
      <c r="IU6168" s="8">
        <v>42941</v>
      </c>
      <c r="IV6168" s="6">
        <v>54.140127388535035</v>
      </c>
      <c r="IW6168" s="1">
        <v>0.91500000000000004</v>
      </c>
    </row>
    <row r="6169" spans="255:257" x14ac:dyDescent="0.2">
      <c r="IU6169" s="8">
        <v>42942</v>
      </c>
      <c r="IV6169" s="6">
        <v>58.282208588957069</v>
      </c>
      <c r="IW6169" s="1">
        <v>0.92500000000000004</v>
      </c>
    </row>
    <row r="6170" spans="255:257" x14ac:dyDescent="0.2">
      <c r="IU6170" s="8">
        <v>42943</v>
      </c>
      <c r="IV6170" s="6">
        <v>68.553459119496864</v>
      </c>
      <c r="IW6170" s="1">
        <v>0.93899999999999995</v>
      </c>
    </row>
    <row r="6171" spans="255:257" x14ac:dyDescent="0.2">
      <c r="IU6171" s="8">
        <v>42944</v>
      </c>
      <c r="IV6171" s="6">
        <v>67.721518987341767</v>
      </c>
      <c r="IW6171" s="1">
        <v>0.93799999999999994</v>
      </c>
    </row>
    <row r="6172" spans="255:257" x14ac:dyDescent="0.2">
      <c r="IU6172" s="8">
        <v>42947</v>
      </c>
      <c r="IV6172" s="6">
        <v>68.589743589743648</v>
      </c>
      <c r="IW6172" s="1">
        <v>0.92900000000000005</v>
      </c>
    </row>
    <row r="6173" spans="255:257" x14ac:dyDescent="0.2">
      <c r="IU6173" s="8">
        <v>42948</v>
      </c>
      <c r="IV6173" s="6">
        <v>60.11235955056182</v>
      </c>
      <c r="IW6173" s="1">
        <v>0.90300000000000002</v>
      </c>
    </row>
    <row r="6174" spans="255:257" x14ac:dyDescent="0.2">
      <c r="IU6174" s="8">
        <v>42949</v>
      </c>
      <c r="IV6174" s="6">
        <v>58.469945355191271</v>
      </c>
      <c r="IW6174" s="1">
        <v>0.89300000000000002</v>
      </c>
    </row>
    <row r="6175" spans="255:257" x14ac:dyDescent="0.2">
      <c r="IU6175" s="8">
        <v>42950</v>
      </c>
      <c r="IV6175" s="6">
        <v>50.588235294117645</v>
      </c>
      <c r="IW6175" s="1">
        <v>0.88500000000000001</v>
      </c>
    </row>
    <row r="6176" spans="255:257" x14ac:dyDescent="0.2">
      <c r="IU6176" s="8">
        <v>42951</v>
      </c>
      <c r="IV6176" s="6">
        <v>53.142857142857153</v>
      </c>
      <c r="IW6176" s="1">
        <v>0.89200000000000002</v>
      </c>
    </row>
    <row r="6177" spans="255:257" x14ac:dyDescent="0.2">
      <c r="IU6177" s="8">
        <v>42954</v>
      </c>
      <c r="IV6177" s="6">
        <v>39.572192513368954</v>
      </c>
      <c r="IW6177" s="1">
        <v>0.86099999999999999</v>
      </c>
    </row>
    <row r="6178" spans="255:257" x14ac:dyDescent="0.2">
      <c r="IU6178" s="8">
        <v>42955</v>
      </c>
      <c r="IV6178" s="6">
        <v>43.499999999999986</v>
      </c>
      <c r="IW6178" s="1">
        <v>0.875</v>
      </c>
    </row>
    <row r="6179" spans="255:257" x14ac:dyDescent="0.2">
      <c r="IU6179" s="8">
        <v>42956</v>
      </c>
      <c r="IV6179" s="6">
        <v>21.461187214611854</v>
      </c>
      <c r="IW6179" s="1">
        <v>0.81599999999999995</v>
      </c>
    </row>
    <row r="6180" spans="255:257" x14ac:dyDescent="0.2">
      <c r="IU6180" s="8">
        <v>42957</v>
      </c>
      <c r="IV6180" s="6">
        <v>21.559633027522921</v>
      </c>
      <c r="IW6180" s="1">
        <v>0.79900000000000004</v>
      </c>
    </row>
    <row r="6181" spans="255:257" x14ac:dyDescent="0.2">
      <c r="IU6181" s="8">
        <v>42958</v>
      </c>
      <c r="IV6181" s="6">
        <v>20.258620689655146</v>
      </c>
      <c r="IW6181" s="1">
        <v>0.77500000000000002</v>
      </c>
    </row>
    <row r="6182" spans="255:257" x14ac:dyDescent="0.2">
      <c r="IU6182" s="8">
        <v>42961</v>
      </c>
      <c r="IV6182" s="6">
        <v>26.294820717131472</v>
      </c>
      <c r="IW6182" s="1">
        <v>0.79600000000000004</v>
      </c>
    </row>
    <row r="6183" spans="255:257" x14ac:dyDescent="0.2">
      <c r="IU6183" s="8">
        <v>42962</v>
      </c>
      <c r="IV6183" s="6">
        <v>21.132075471698087</v>
      </c>
      <c r="IW6183" s="1">
        <v>0.77200000000000002</v>
      </c>
    </row>
    <row r="6184" spans="255:257" x14ac:dyDescent="0.2">
      <c r="IU6184" s="8">
        <v>42963</v>
      </c>
      <c r="IV6184" s="6">
        <v>15.555555555555571</v>
      </c>
      <c r="IW6184" s="1">
        <v>0.753</v>
      </c>
    </row>
    <row r="6185" spans="255:257" x14ac:dyDescent="0.2">
      <c r="IU6185" s="8">
        <v>42964</v>
      </c>
      <c r="IV6185" s="6">
        <v>17.753623188405811</v>
      </c>
      <c r="IW6185" s="1">
        <v>0.76</v>
      </c>
    </row>
    <row r="6186" spans="255:257" x14ac:dyDescent="0.2">
      <c r="IU6186" s="8">
        <v>42965</v>
      </c>
      <c r="IV6186" s="6">
        <v>17.818181818181813</v>
      </c>
      <c r="IW6186" s="1">
        <v>0.752</v>
      </c>
    </row>
    <row r="6187" spans="255:257" x14ac:dyDescent="0.2">
      <c r="IU6187" s="8">
        <v>42968</v>
      </c>
      <c r="IV6187" s="6">
        <v>18.773946360153275</v>
      </c>
      <c r="IW6187" s="1">
        <v>0.74</v>
      </c>
    </row>
    <row r="6188" spans="255:257" x14ac:dyDescent="0.2">
      <c r="IU6188" s="8">
        <v>42969</v>
      </c>
      <c r="IV6188" s="6">
        <v>18.421052631578959</v>
      </c>
      <c r="IW6188" s="1">
        <v>0.72499999999999998</v>
      </c>
    </row>
    <row r="6189" spans="255:257" x14ac:dyDescent="0.2">
      <c r="IU6189" s="8">
        <v>42970</v>
      </c>
      <c r="IV6189" s="6">
        <v>19.305019305019314</v>
      </c>
      <c r="IW6189" s="1">
        <v>0.72599999999999998</v>
      </c>
    </row>
    <row r="6190" spans="255:257" x14ac:dyDescent="0.2">
      <c r="IU6190" s="8">
        <v>42971</v>
      </c>
      <c r="IV6190" s="6">
        <v>15.467625899280591</v>
      </c>
      <c r="IW6190" s="1">
        <v>0.7</v>
      </c>
    </row>
    <row r="6191" spans="255:257" x14ac:dyDescent="0.2">
      <c r="IU6191" s="8">
        <v>42972</v>
      </c>
      <c r="IV6191" s="6">
        <v>20.622568093385226</v>
      </c>
      <c r="IW6191" s="1">
        <v>0.71</v>
      </c>
    </row>
    <row r="6192" spans="255:257" x14ac:dyDescent="0.2">
      <c r="IU6192" s="8">
        <v>42975</v>
      </c>
      <c r="IV6192" s="6">
        <v>14.233576642335777</v>
      </c>
      <c r="IW6192" s="1">
        <v>0.67900000000000005</v>
      </c>
    </row>
    <row r="6193" spans="255:257" x14ac:dyDescent="0.2">
      <c r="IU6193" s="8">
        <v>42976</v>
      </c>
      <c r="IV6193" s="6">
        <v>25.106382978723389</v>
      </c>
      <c r="IW6193" s="1">
        <v>0.69899999999999995</v>
      </c>
    </row>
    <row r="6194" spans="255:257" x14ac:dyDescent="0.2">
      <c r="IU6194" s="8">
        <v>42977</v>
      </c>
      <c r="IV6194" s="6">
        <v>36.399999999999984</v>
      </c>
      <c r="IW6194" s="1">
        <v>0.73099999999999998</v>
      </c>
    </row>
    <row r="6195" spans="255:257" x14ac:dyDescent="0.2">
      <c r="IU6195" s="8">
        <v>42978</v>
      </c>
      <c r="IV6195" s="6">
        <v>39.737991266375538</v>
      </c>
      <c r="IW6195" s="1">
        <v>0.72799999999999998</v>
      </c>
    </row>
    <row r="6196" spans="255:257" x14ac:dyDescent="0.2">
      <c r="IU6196" s="8">
        <v>42979</v>
      </c>
      <c r="IV6196" s="6">
        <v>34.285714285714278</v>
      </c>
      <c r="IW6196" s="1">
        <v>0.73</v>
      </c>
    </row>
    <row r="6197" spans="255:257" x14ac:dyDescent="0.2">
      <c r="IU6197" s="8">
        <v>42983</v>
      </c>
      <c r="IV6197" s="6">
        <v>44.660194174757279</v>
      </c>
      <c r="IW6197" s="1">
        <v>0.75</v>
      </c>
    </row>
    <row r="6198" spans="255:257" x14ac:dyDescent="0.2">
      <c r="IU6198" s="8">
        <v>42984</v>
      </c>
      <c r="IV6198" s="6">
        <v>46.700507614213201</v>
      </c>
      <c r="IW6198" s="1">
        <v>0.74</v>
      </c>
    </row>
    <row r="6199" spans="255:257" x14ac:dyDescent="0.2">
      <c r="IU6199" s="8">
        <v>42985</v>
      </c>
      <c r="IV6199" s="6">
        <v>40.476190476190467</v>
      </c>
      <c r="IW6199" s="1">
        <v>0.72</v>
      </c>
    </row>
    <row r="6200" spans="255:257" x14ac:dyDescent="0.2">
      <c r="IU6200" s="8">
        <v>42986</v>
      </c>
      <c r="IV6200" s="6">
        <v>40.094339622641499</v>
      </c>
      <c r="IW6200" s="1">
        <v>0.71</v>
      </c>
    </row>
    <row r="6201" spans="255:257" x14ac:dyDescent="0.2">
      <c r="IU6201" s="8">
        <v>42989</v>
      </c>
      <c r="IV6201" s="6">
        <v>44.444444444444436</v>
      </c>
      <c r="IW6201" s="1">
        <v>0.71699999999999997</v>
      </c>
    </row>
    <row r="6202" spans="255:257" x14ac:dyDescent="0.2">
      <c r="IU6202" s="8">
        <v>42990</v>
      </c>
      <c r="IV6202" s="6">
        <v>52.606635071090054</v>
      </c>
      <c r="IW6202" s="1">
        <v>0.73599999999999999</v>
      </c>
    </row>
    <row r="6203" spans="255:257" x14ac:dyDescent="0.2">
      <c r="IU6203" s="8">
        <v>42991</v>
      </c>
      <c r="IV6203" s="6">
        <v>53.271028037383189</v>
      </c>
      <c r="IW6203" s="1">
        <v>0.74</v>
      </c>
    </row>
    <row r="6204" spans="255:257" x14ac:dyDescent="0.2">
      <c r="IU6204" s="8">
        <v>42992</v>
      </c>
      <c r="IV6204" s="6">
        <v>54.807692307692321</v>
      </c>
      <c r="IW6204" s="1">
        <v>0.72</v>
      </c>
    </row>
    <row r="6205" spans="255:257" x14ac:dyDescent="0.2">
      <c r="IU6205" s="8">
        <v>42993</v>
      </c>
      <c r="IV6205" s="6">
        <v>43.697478991596654</v>
      </c>
      <c r="IW6205" s="1">
        <v>0.68</v>
      </c>
    </row>
    <row r="6206" spans="255:257" x14ac:dyDescent="0.2">
      <c r="IU6206" s="8">
        <v>42996</v>
      </c>
      <c r="IV6206" s="6">
        <v>56.722689075630235</v>
      </c>
      <c r="IW6206" s="1">
        <v>0.71099999999999997</v>
      </c>
    </row>
    <row r="6207" spans="255:257" x14ac:dyDescent="0.2">
      <c r="IU6207" s="8">
        <v>42997</v>
      </c>
      <c r="IV6207" s="6">
        <v>59.765625000000014</v>
      </c>
      <c r="IW6207" s="1">
        <v>0.749</v>
      </c>
    </row>
    <row r="6208" spans="255:257" x14ac:dyDescent="0.2">
      <c r="IU6208" s="8">
        <v>42998</v>
      </c>
      <c r="IV6208" s="6">
        <v>56.170212765957451</v>
      </c>
      <c r="IW6208" s="1">
        <v>0.76</v>
      </c>
    </row>
    <row r="6209" spans="255:257" x14ac:dyDescent="0.2">
      <c r="IU6209" s="8">
        <v>42999</v>
      </c>
      <c r="IV6209" s="6">
        <v>49.438202247191008</v>
      </c>
      <c r="IW6209" s="1">
        <v>0.72499999999999998</v>
      </c>
    </row>
    <row r="6210" spans="255:257" x14ac:dyDescent="0.2">
      <c r="IU6210" s="8">
        <v>43000</v>
      </c>
      <c r="IV6210" s="6">
        <v>57.547169811320764</v>
      </c>
      <c r="IW6210" s="1">
        <v>0.77800000000000002</v>
      </c>
    </row>
    <row r="6211" spans="255:257" x14ac:dyDescent="0.2">
      <c r="IU6211" s="8">
        <v>43003</v>
      </c>
      <c r="IV6211" s="6">
        <v>56.451612903225815</v>
      </c>
      <c r="IW6211" s="1">
        <v>0.79</v>
      </c>
    </row>
    <row r="6212" spans="255:257" x14ac:dyDescent="0.2">
      <c r="IU6212" s="8">
        <v>43004</v>
      </c>
      <c r="IV6212" s="6">
        <v>56.451612903225815</v>
      </c>
      <c r="IW6212" s="1">
        <v>0.78</v>
      </c>
    </row>
    <row r="6213" spans="255:257" x14ac:dyDescent="0.2">
      <c r="IU6213" s="8">
        <v>43005</v>
      </c>
      <c r="IV6213" s="6">
        <v>65.045592705167167</v>
      </c>
      <c r="IW6213" s="1">
        <v>0.81899999999999995</v>
      </c>
    </row>
    <row r="6214" spans="255:257" x14ac:dyDescent="0.2">
      <c r="IU6214" s="8">
        <v>43006</v>
      </c>
      <c r="IV6214" s="6">
        <v>62.756598240469231</v>
      </c>
      <c r="IW6214" s="1">
        <v>0.79700000000000004</v>
      </c>
    </row>
    <row r="6215" spans="255:257" x14ac:dyDescent="0.2">
      <c r="IU6215" s="8">
        <v>43007</v>
      </c>
      <c r="IV6215" s="6">
        <v>64.425770308123262</v>
      </c>
      <c r="IW6215" s="1">
        <v>0.82</v>
      </c>
    </row>
    <row r="6216" spans="255:257" x14ac:dyDescent="0.2">
      <c r="IU6216" s="8">
        <v>43010</v>
      </c>
      <c r="IV6216" s="6">
        <v>58.126721763085413</v>
      </c>
      <c r="IW6216" s="1">
        <v>0.79500000000000004</v>
      </c>
    </row>
    <row r="6217" spans="255:257" x14ac:dyDescent="0.2">
      <c r="IU6217" s="8">
        <v>43011</v>
      </c>
      <c r="IV6217" s="6">
        <v>56.868131868131876</v>
      </c>
      <c r="IW6217" s="1">
        <v>0.79</v>
      </c>
    </row>
    <row r="6218" spans="255:257" x14ac:dyDescent="0.2">
      <c r="IU6218" s="8">
        <v>43012</v>
      </c>
      <c r="IV6218" s="6">
        <v>53.906250000000007</v>
      </c>
      <c r="IW6218" s="1">
        <v>0.75</v>
      </c>
    </row>
    <row r="6219" spans="255:257" x14ac:dyDescent="0.2">
      <c r="IU6219" s="8">
        <v>43013</v>
      </c>
      <c r="IV6219" s="6">
        <v>56.868131868131869</v>
      </c>
      <c r="IW6219" s="1">
        <v>0.73</v>
      </c>
    </row>
    <row r="6220" spans="255:257" x14ac:dyDescent="0.2">
      <c r="IU6220" s="8">
        <v>43014</v>
      </c>
      <c r="IV6220" s="6">
        <v>57.908847184986605</v>
      </c>
      <c r="IW6220" s="1">
        <v>0.77</v>
      </c>
    </row>
    <row r="6221" spans="255:257" x14ac:dyDescent="0.2">
      <c r="IU6221" s="8">
        <v>43017</v>
      </c>
      <c r="IV6221" s="6">
        <v>48.238482384823847</v>
      </c>
      <c r="IW6221" s="1">
        <v>0.73599999999999999</v>
      </c>
    </row>
    <row r="6222" spans="255:257" x14ac:dyDescent="0.2">
      <c r="IU6222" s="8">
        <v>43018</v>
      </c>
      <c r="IV6222" s="6">
        <v>48.097826086956516</v>
      </c>
      <c r="IW6222" s="1">
        <v>0.746</v>
      </c>
    </row>
    <row r="6223" spans="255:257" x14ac:dyDescent="0.2">
      <c r="IU6223" s="8">
        <v>43019</v>
      </c>
      <c r="IV6223" s="6">
        <v>52.366863905325445</v>
      </c>
      <c r="IW6223" s="1">
        <v>0.74099999999999999</v>
      </c>
    </row>
    <row r="6224" spans="255:257" x14ac:dyDescent="0.2">
      <c r="IU6224" s="8">
        <v>43020</v>
      </c>
      <c r="IV6224" s="6">
        <v>42.176870748299308</v>
      </c>
      <c r="IW6224" s="1">
        <v>0.73199999999999998</v>
      </c>
    </row>
    <row r="6225" spans="255:257" x14ac:dyDescent="0.2">
      <c r="IU6225" s="8">
        <v>43021</v>
      </c>
      <c r="IV6225" s="6">
        <v>46.875</v>
      </c>
      <c r="IW6225" s="1">
        <v>0.77</v>
      </c>
    </row>
    <row r="6226" spans="255:257" x14ac:dyDescent="0.2">
      <c r="IU6226" s="8">
        <v>43024</v>
      </c>
      <c r="IV6226" s="6">
        <v>50.155763239875391</v>
      </c>
      <c r="IW6226" s="1">
        <v>0.78100000000000003</v>
      </c>
    </row>
    <row r="6227" spans="255:257" x14ac:dyDescent="0.2">
      <c r="IU6227" s="8">
        <v>43025</v>
      </c>
      <c r="IV6227" s="6">
        <v>37.888198757763988</v>
      </c>
      <c r="IW6227" s="1">
        <v>0.74099999999999999</v>
      </c>
    </row>
    <row r="6228" spans="255:257" x14ac:dyDescent="0.2">
      <c r="IU6228" s="8">
        <v>43026</v>
      </c>
      <c r="IV6228" s="6">
        <v>38.006230529595008</v>
      </c>
      <c r="IW6228" s="1">
        <v>0.72</v>
      </c>
    </row>
    <row r="6229" spans="255:257" x14ac:dyDescent="0.2">
      <c r="IU6229" s="8">
        <v>43027</v>
      </c>
      <c r="IV6229" s="6">
        <v>35.806451612903231</v>
      </c>
      <c r="IW6229" s="1">
        <v>0.73199999999999998</v>
      </c>
    </row>
    <row r="6230" spans="255:257" x14ac:dyDescent="0.2">
      <c r="IU6230" s="8">
        <v>43028</v>
      </c>
      <c r="IV6230" s="6">
        <v>40.410958904109584</v>
      </c>
      <c r="IW6230" s="1">
        <v>0.73899999999999999</v>
      </c>
    </row>
    <row r="6231" spans="255:257" x14ac:dyDescent="0.2">
      <c r="IU6231" s="8">
        <v>43031</v>
      </c>
      <c r="IV6231" s="6">
        <v>38.187702265372167</v>
      </c>
      <c r="IW6231" s="1">
        <v>0.71699999999999997</v>
      </c>
    </row>
    <row r="6232" spans="255:257" x14ac:dyDescent="0.2">
      <c r="IU6232" s="8">
        <v>43032</v>
      </c>
      <c r="IV6232" s="6">
        <v>43.542435424354238</v>
      </c>
      <c r="IW6232" s="1">
        <v>0.71499999999999997</v>
      </c>
    </row>
    <row r="6233" spans="255:257" x14ac:dyDescent="0.2">
      <c r="IU6233" s="8">
        <v>43033</v>
      </c>
      <c r="IV6233" s="6">
        <v>50</v>
      </c>
      <c r="IW6233" s="1">
        <v>0.73</v>
      </c>
    </row>
    <row r="6234" spans="255:257" x14ac:dyDescent="0.2">
      <c r="IU6234" s="8">
        <v>43034</v>
      </c>
      <c r="IV6234" s="6">
        <v>41.409691629955944</v>
      </c>
      <c r="IW6234" s="1">
        <v>0.73099999999999998</v>
      </c>
    </row>
    <row r="6235" spans="255:257" x14ac:dyDescent="0.2">
      <c r="IU6235" s="8">
        <v>43035</v>
      </c>
      <c r="IV6235" s="6">
        <v>50.990099009900995</v>
      </c>
      <c r="IW6235" s="1">
        <v>0.74</v>
      </c>
    </row>
    <row r="6236" spans="255:257" x14ac:dyDescent="0.2">
      <c r="IU6236" s="8">
        <v>43038</v>
      </c>
      <c r="IV6236" s="6">
        <v>53.301886792452834</v>
      </c>
      <c r="IW6236" s="1">
        <v>0.76</v>
      </c>
    </row>
    <row r="6237" spans="255:257" x14ac:dyDescent="0.2">
      <c r="IU6237" s="8">
        <v>43039</v>
      </c>
      <c r="IV6237" s="6">
        <v>60.337552742616026</v>
      </c>
      <c r="IW6237" s="1">
        <v>0.79</v>
      </c>
    </row>
    <row r="6238" spans="255:257" x14ac:dyDescent="0.2">
      <c r="IU6238" s="8">
        <v>43040</v>
      </c>
      <c r="IV6238" s="6">
        <v>73.015873015873012</v>
      </c>
      <c r="IW6238" s="1">
        <v>0.877</v>
      </c>
    </row>
    <row r="6239" spans="255:257" x14ac:dyDescent="0.2">
      <c r="IU6239" s="8">
        <v>43041</v>
      </c>
      <c r="IV6239" s="6">
        <v>74.242424242424235</v>
      </c>
      <c r="IW6239" s="1">
        <v>0.93</v>
      </c>
    </row>
    <row r="6240" spans="255:257" x14ac:dyDescent="0.2">
      <c r="IU6240" s="8">
        <v>43042</v>
      </c>
      <c r="IV6240" s="6">
        <v>74.164133738601805</v>
      </c>
      <c r="IW6240" s="1">
        <v>0.94</v>
      </c>
    </row>
    <row r="6241" spans="255:257" x14ac:dyDescent="0.2">
      <c r="IU6241" s="8">
        <v>43045</v>
      </c>
      <c r="IV6241" s="6">
        <v>84.536082474226788</v>
      </c>
      <c r="IW6241" s="1">
        <v>0.94199999999999995</v>
      </c>
    </row>
    <row r="6242" spans="255:257" x14ac:dyDescent="0.2">
      <c r="IU6242" s="8">
        <v>43046</v>
      </c>
      <c r="IV6242" s="6">
        <v>86.013986013986042</v>
      </c>
      <c r="IW6242" s="1">
        <v>0.92600000000000005</v>
      </c>
    </row>
    <row r="6243" spans="255:257" x14ac:dyDescent="0.2">
      <c r="IU6243" s="8">
        <v>43047</v>
      </c>
      <c r="IV6243" s="6">
        <v>78.000000000000014</v>
      </c>
      <c r="IW6243" s="1">
        <v>0.9</v>
      </c>
    </row>
    <row r="6244" spans="255:257" x14ac:dyDescent="0.2">
      <c r="IU6244" s="8">
        <v>43048</v>
      </c>
      <c r="IV6244" s="6">
        <v>68.168168168168165</v>
      </c>
      <c r="IW6244" s="1">
        <v>0.86</v>
      </c>
    </row>
    <row r="6245" spans="255:257" x14ac:dyDescent="0.2">
      <c r="IU6245" s="8">
        <v>43049</v>
      </c>
      <c r="IV6245" s="6">
        <v>74.622356495468296</v>
      </c>
      <c r="IW6245" s="1">
        <v>0.88</v>
      </c>
    </row>
    <row r="6246" spans="255:257" x14ac:dyDescent="0.2">
      <c r="IU6246" s="8">
        <v>43052</v>
      </c>
      <c r="IV6246" s="6">
        <v>75.811209439528028</v>
      </c>
      <c r="IW6246" s="1">
        <v>0.89</v>
      </c>
    </row>
    <row r="6247" spans="255:257" x14ac:dyDescent="0.2">
      <c r="IU6247" s="8">
        <v>43053</v>
      </c>
      <c r="IV6247" s="6">
        <v>61.421319796954315</v>
      </c>
      <c r="IW6247" s="1">
        <v>0.82</v>
      </c>
    </row>
    <row r="6248" spans="255:257" x14ac:dyDescent="0.2">
      <c r="IU6248" s="8">
        <v>43054</v>
      </c>
      <c r="IV6248" s="6">
        <v>61.80904522613065</v>
      </c>
      <c r="IW6248" s="1">
        <v>0.82499999999999996</v>
      </c>
    </row>
    <row r="6249" spans="255:257" x14ac:dyDescent="0.2">
      <c r="IU6249" s="8">
        <v>43055</v>
      </c>
      <c r="IV6249" s="6">
        <v>63.285024154589365</v>
      </c>
      <c r="IW6249" s="1">
        <v>0.85</v>
      </c>
    </row>
    <row r="6250" spans="255:257" x14ac:dyDescent="0.2">
      <c r="IU6250" s="8">
        <v>43056</v>
      </c>
      <c r="IV6250" s="6">
        <v>64.15094339622641</v>
      </c>
      <c r="IW6250" s="1">
        <v>0.88</v>
      </c>
    </row>
    <row r="6251" spans="255:257" x14ac:dyDescent="0.2">
      <c r="IU6251" s="8">
        <v>43059</v>
      </c>
      <c r="IV6251" s="6">
        <v>57.756563245823379</v>
      </c>
      <c r="IW6251" s="1">
        <v>0.85499999999999998</v>
      </c>
    </row>
    <row r="6252" spans="255:257" x14ac:dyDescent="0.2">
      <c r="IU6252" s="8">
        <v>43060</v>
      </c>
      <c r="IV6252" s="6">
        <v>43.417366946778706</v>
      </c>
      <c r="IW6252" s="1">
        <v>0.83</v>
      </c>
    </row>
    <row r="6253" spans="255:257" x14ac:dyDescent="0.2">
      <c r="IU6253" s="8">
        <v>43061</v>
      </c>
      <c r="IV6253" s="6">
        <v>40.059347181008903</v>
      </c>
      <c r="IW6253" s="1">
        <v>0.86299999999999999</v>
      </c>
    </row>
    <row r="6254" spans="255:257" x14ac:dyDescent="0.2">
      <c r="IU6254" s="8">
        <v>43063</v>
      </c>
      <c r="IV6254" s="6">
        <v>35.714285714285722</v>
      </c>
      <c r="IW6254" s="1">
        <v>0.84</v>
      </c>
    </row>
    <row r="6255" spans="255:257" x14ac:dyDescent="0.2">
      <c r="IU6255" s="8">
        <v>43066</v>
      </c>
      <c r="IV6255" s="6">
        <v>30.904522613065353</v>
      </c>
      <c r="IW6255" s="1">
        <v>0.79</v>
      </c>
    </row>
    <row r="6256" spans="255:257" x14ac:dyDescent="0.2">
      <c r="IU6256" s="8">
        <v>43067</v>
      </c>
      <c r="IV6256" s="6">
        <v>29.146919431279628</v>
      </c>
      <c r="IW6256" s="1">
        <v>0.75</v>
      </c>
    </row>
    <row r="6257" spans="255:257" x14ac:dyDescent="0.2">
      <c r="IU6257" s="8">
        <v>43068</v>
      </c>
      <c r="IV6257" s="6">
        <v>29.927007299270073</v>
      </c>
      <c r="IW6257" s="1">
        <v>0.73499999999999999</v>
      </c>
    </row>
    <row r="6258" spans="255:257" x14ac:dyDescent="0.2">
      <c r="IU6258" s="8">
        <v>43069</v>
      </c>
      <c r="IV6258" s="6">
        <v>35.751295336787578</v>
      </c>
      <c r="IW6258" s="1">
        <v>0.75</v>
      </c>
    </row>
    <row r="6259" spans="255:257" x14ac:dyDescent="0.2">
      <c r="IU6259" s="8">
        <v>43070</v>
      </c>
      <c r="IV6259" s="6">
        <v>42.725173210161664</v>
      </c>
      <c r="IW6259" s="1">
        <v>0.81699999999999995</v>
      </c>
    </row>
    <row r="6260" spans="255:257" x14ac:dyDescent="0.2">
      <c r="IU6260" s="8">
        <v>43073</v>
      </c>
      <c r="IV6260" s="6">
        <v>38.888888888888886</v>
      </c>
      <c r="IW6260" s="1">
        <v>0.79</v>
      </c>
    </row>
    <row r="6261" spans="255:257" x14ac:dyDescent="0.2">
      <c r="IU6261" s="8">
        <v>43074</v>
      </c>
      <c r="IV6261" s="6">
        <v>44.871794871794876</v>
      </c>
      <c r="IW6261" s="1">
        <v>0.78</v>
      </c>
    </row>
    <row r="6262" spans="255:257" x14ac:dyDescent="0.2">
      <c r="IU6262" s="8">
        <v>43075</v>
      </c>
      <c r="IV6262" s="6">
        <v>43.701799485861194</v>
      </c>
      <c r="IW6262" s="1">
        <v>0.77600000000000002</v>
      </c>
    </row>
    <row r="6263" spans="255:257" x14ac:dyDescent="0.2">
      <c r="IU6263" s="8">
        <v>43076</v>
      </c>
      <c r="IV6263" s="6">
        <v>41.286863270777481</v>
      </c>
      <c r="IW6263" s="1">
        <v>0.78500000000000003</v>
      </c>
    </row>
    <row r="6264" spans="255:257" x14ac:dyDescent="0.2">
      <c r="IU6264" s="8">
        <v>43077</v>
      </c>
      <c r="IV6264" s="6">
        <v>37.068965517241388</v>
      </c>
      <c r="IW6264" s="1">
        <v>0.79</v>
      </c>
    </row>
    <row r="6265" spans="255:257" x14ac:dyDescent="0.2">
      <c r="IU6265" s="8">
        <v>43080</v>
      </c>
      <c r="IV6265" s="6">
        <v>39.938080495356047</v>
      </c>
      <c r="IW6265" s="1">
        <v>0.79</v>
      </c>
    </row>
    <row r="6266" spans="255:257" x14ac:dyDescent="0.2">
      <c r="IU6266" s="8">
        <v>43081</v>
      </c>
      <c r="IV6266" s="6">
        <v>43.288590604026858</v>
      </c>
      <c r="IW6266" s="1">
        <v>0.79</v>
      </c>
    </row>
    <row r="6267" spans="255:257" x14ac:dyDescent="0.2">
      <c r="IU6267" s="8">
        <v>43082</v>
      </c>
      <c r="IV6267" s="6">
        <v>30.476190476190482</v>
      </c>
      <c r="IW6267" s="1">
        <v>0.74</v>
      </c>
    </row>
    <row r="6268" spans="255:257" x14ac:dyDescent="0.2">
      <c r="IU6268" s="8">
        <v>43083</v>
      </c>
      <c r="IV6268" s="6">
        <v>34.006734006734007</v>
      </c>
      <c r="IW6268" s="1">
        <v>0.745</v>
      </c>
    </row>
    <row r="6269" spans="255:257" x14ac:dyDescent="0.2">
      <c r="IU6269" s="8">
        <v>43084</v>
      </c>
      <c r="IV6269" s="6">
        <v>35.069444444444429</v>
      </c>
      <c r="IW6269" s="1">
        <v>0.70399999999999996</v>
      </c>
    </row>
    <row r="6270" spans="255:257" x14ac:dyDescent="0.2">
      <c r="IU6270" s="8">
        <v>43087</v>
      </c>
      <c r="IV6270" s="6">
        <v>42.578124999999993</v>
      </c>
      <c r="IW6270" s="1">
        <v>0.71199999999999997</v>
      </c>
    </row>
    <row r="6271" spans="255:257" x14ac:dyDescent="0.2">
      <c r="IU6271" s="8">
        <v>43088</v>
      </c>
      <c r="IV6271" s="6">
        <v>45.454545454545453</v>
      </c>
      <c r="IW6271" s="1">
        <v>0.71299999999999997</v>
      </c>
    </row>
    <row r="6272" spans="255:257" x14ac:dyDescent="0.2">
      <c r="IU6272" s="8">
        <v>43089</v>
      </c>
      <c r="IV6272" s="6">
        <v>39.583333333333321</v>
      </c>
      <c r="IW6272" s="1">
        <v>0.7</v>
      </c>
    </row>
    <row r="6273" spans="255:257" x14ac:dyDescent="0.2">
      <c r="IU6273" s="8">
        <v>43090</v>
      </c>
      <c r="IV6273" s="6">
        <v>15.819209039548028</v>
      </c>
      <c r="IW6273" s="1">
        <v>0.69599999999999995</v>
      </c>
    </row>
    <row r="6274" spans="255:257" x14ac:dyDescent="0.2">
      <c r="IU6274" s="8">
        <v>43091</v>
      </c>
      <c r="IV6274" s="6">
        <v>29.069767441860463</v>
      </c>
      <c r="IW6274" s="1">
        <v>0.71799999999999997</v>
      </c>
    </row>
    <row r="6275" spans="255:257" x14ac:dyDescent="0.2">
      <c r="IU6275" s="8">
        <v>43095</v>
      </c>
      <c r="IV6275" s="6">
        <v>28.571428571428569</v>
      </c>
      <c r="IW6275" s="1">
        <v>0.70499999999999996</v>
      </c>
    </row>
    <row r="6276" spans="255:257" x14ac:dyDescent="0.2">
      <c r="IU6276" s="8">
        <v>43096</v>
      </c>
      <c r="IV6276" s="6">
        <v>29.069767441860463</v>
      </c>
      <c r="IW6276" s="1">
        <v>0.70399999999999996</v>
      </c>
    </row>
    <row r="6277" spans="255:257" x14ac:dyDescent="0.2">
      <c r="IU6277" s="8">
        <v>43097</v>
      </c>
      <c r="IV6277" s="6">
        <v>24.260355029585796</v>
      </c>
      <c r="IW6277" s="1">
        <v>0.69799999999999995</v>
      </c>
    </row>
    <row r="6278" spans="255:257" x14ac:dyDescent="0.2">
      <c r="IU6278" s="8">
        <v>43098</v>
      </c>
      <c r="IV6278" s="6">
        <v>21.818181818181827</v>
      </c>
      <c r="IW6278" s="1">
        <v>0.69699999999999995</v>
      </c>
    </row>
    <row r="6279" spans="255:257" x14ac:dyDescent="0.2">
      <c r="IU6279" s="8">
        <v>43102</v>
      </c>
      <c r="IV6279" s="6">
        <v>27.118644067796609</v>
      </c>
      <c r="IW6279" s="1">
        <v>0.70899999999999996</v>
      </c>
    </row>
    <row r="6280" spans="255:257" x14ac:dyDescent="0.2">
      <c r="IU6280" s="8">
        <v>43103</v>
      </c>
      <c r="IV6280" s="6">
        <v>47.983870967741936</v>
      </c>
      <c r="IW6280" s="1">
        <v>0.78</v>
      </c>
    </row>
    <row r="6281" spans="255:257" x14ac:dyDescent="0.2">
      <c r="IU6281" s="8">
        <v>43104</v>
      </c>
      <c r="IV6281" s="6">
        <v>60.101010101010104</v>
      </c>
      <c r="IW6281" s="1">
        <v>0.78</v>
      </c>
    </row>
    <row r="6282" spans="255:257" x14ac:dyDescent="0.2">
      <c r="IU6282" s="8">
        <v>43105</v>
      </c>
      <c r="IV6282" s="6">
        <v>51.121076233183857</v>
      </c>
      <c r="IW6282" s="1">
        <v>0.75</v>
      </c>
    </row>
    <row r="6283" spans="255:257" x14ac:dyDescent="0.2">
      <c r="IU6283" s="8">
        <v>43108</v>
      </c>
      <c r="IV6283" s="6">
        <v>63.636363636363633</v>
      </c>
      <c r="IW6283" s="1">
        <v>0.755</v>
      </c>
    </row>
    <row r="6284" spans="255:257" x14ac:dyDescent="0.2">
      <c r="IU6284" s="8">
        <v>43109</v>
      </c>
      <c r="IV6284" s="6">
        <v>64.948453608247434</v>
      </c>
      <c r="IW6284" s="1">
        <v>0.77</v>
      </c>
    </row>
    <row r="6285" spans="255:257" x14ac:dyDescent="0.2">
      <c r="IU6285" s="8">
        <v>43110</v>
      </c>
      <c r="IV6285" s="6">
        <v>64.766839378238345</v>
      </c>
      <c r="IW6285" s="1">
        <v>0.77</v>
      </c>
    </row>
    <row r="6286" spans="255:257" x14ac:dyDescent="0.2">
      <c r="IU6286" s="8">
        <v>43111</v>
      </c>
      <c r="IV6286" s="6">
        <v>73.80952380952381</v>
      </c>
      <c r="IW6286" s="1">
        <v>0.8</v>
      </c>
    </row>
    <row r="6287" spans="255:257" x14ac:dyDescent="0.2">
      <c r="IU6287" s="8">
        <v>43112</v>
      </c>
      <c r="IV6287" s="6">
        <v>76.388888888888886</v>
      </c>
      <c r="IW6287" s="1">
        <v>0.81</v>
      </c>
    </row>
    <row r="6288" spans="255:257" x14ac:dyDescent="0.2">
      <c r="IU6288" s="8">
        <v>43116</v>
      </c>
      <c r="IV6288" s="6">
        <v>78.20512820512819</v>
      </c>
      <c r="IW6288" s="1">
        <v>0.85</v>
      </c>
    </row>
    <row r="6289" spans="255:257" x14ac:dyDescent="0.2">
      <c r="IU6289" s="8">
        <v>43117</v>
      </c>
      <c r="IV6289" s="6">
        <v>75.93360995850621</v>
      </c>
      <c r="IW6289" s="1">
        <v>0.83</v>
      </c>
    </row>
    <row r="6290" spans="255:257" x14ac:dyDescent="0.2">
      <c r="IU6290" s="8">
        <v>43118</v>
      </c>
      <c r="IV6290" s="6">
        <v>70.384615384615401</v>
      </c>
      <c r="IW6290" s="1">
        <v>0.81</v>
      </c>
    </row>
    <row r="6291" spans="255:257" x14ac:dyDescent="0.2">
      <c r="IU6291" s="8">
        <v>43119</v>
      </c>
      <c r="IV6291" s="6">
        <v>72.900763358778633</v>
      </c>
      <c r="IW6291" s="1">
        <v>0.81799999999999995</v>
      </c>
    </row>
    <row r="6292" spans="255:257" x14ac:dyDescent="0.2">
      <c r="IU6292" s="8">
        <v>43122</v>
      </c>
      <c r="IV6292" s="6">
        <v>71.003717472118993</v>
      </c>
      <c r="IW6292" s="1">
        <v>0.81</v>
      </c>
    </row>
    <row r="6293" spans="255:257" x14ac:dyDescent="0.2">
      <c r="IU6293" s="8">
        <v>43123</v>
      </c>
      <c r="IV6293" s="6">
        <v>72.727272727272748</v>
      </c>
      <c r="IW6293" s="1">
        <v>0.83899999999999997</v>
      </c>
    </row>
    <row r="6294" spans="255:257" x14ac:dyDescent="0.2">
      <c r="IU6294" s="8">
        <v>43124</v>
      </c>
      <c r="IV6294" s="6">
        <v>53.937007874015755</v>
      </c>
      <c r="IW6294" s="1">
        <v>0.8</v>
      </c>
    </row>
    <row r="6295" spans="255:257" x14ac:dyDescent="0.2">
      <c r="IU6295" s="8">
        <v>43125</v>
      </c>
      <c r="IV6295" s="6">
        <v>54.65116279069769</v>
      </c>
      <c r="IW6295" s="1">
        <v>0.80400000000000005</v>
      </c>
    </row>
    <row r="6296" spans="255:257" x14ac:dyDescent="0.2">
      <c r="IU6296" s="8">
        <v>43126</v>
      </c>
      <c r="IV6296" s="6">
        <v>64.049586776859542</v>
      </c>
      <c r="IW6296" s="1">
        <v>0.81799999999999995</v>
      </c>
    </row>
    <row r="6297" spans="255:257" x14ac:dyDescent="0.2">
      <c r="IU6297" s="8">
        <v>43129</v>
      </c>
      <c r="IV6297" s="6">
        <v>58.593750000000028</v>
      </c>
      <c r="IW6297" s="1">
        <v>0.79900000000000004</v>
      </c>
    </row>
    <row r="6298" spans="255:257" x14ac:dyDescent="0.2">
      <c r="IU6298" s="8">
        <v>43130</v>
      </c>
      <c r="IV6298" s="6">
        <v>50.561797752808985</v>
      </c>
      <c r="IW6298" s="1">
        <v>0.77300000000000002</v>
      </c>
    </row>
    <row r="6299" spans="255:257" x14ac:dyDescent="0.2">
      <c r="IU6299" s="8">
        <v>43131</v>
      </c>
      <c r="IV6299" s="6">
        <v>59.259259259259267</v>
      </c>
      <c r="IW6299" s="1">
        <v>0.83</v>
      </c>
    </row>
    <row r="6300" spans="255:257" x14ac:dyDescent="0.2">
      <c r="IU6300" s="8">
        <v>43132</v>
      </c>
      <c r="IV6300" s="6">
        <v>51.104100946372242</v>
      </c>
      <c r="IW6300" s="1">
        <v>0.80700000000000005</v>
      </c>
    </row>
    <row r="6301" spans="255:257" x14ac:dyDescent="0.2">
      <c r="IU6301" s="8">
        <v>43133</v>
      </c>
      <c r="IV6301" s="6">
        <v>54.411764705882348</v>
      </c>
      <c r="IW6301" s="1">
        <v>0.84</v>
      </c>
    </row>
    <row r="6302" spans="255:257" x14ac:dyDescent="0.2">
      <c r="IU6302" s="8">
        <v>43136</v>
      </c>
      <c r="IV6302" s="6">
        <v>44.207317073170728</v>
      </c>
      <c r="IW6302" s="1">
        <v>0.81200000000000006</v>
      </c>
    </row>
    <row r="6303" spans="255:257" x14ac:dyDescent="0.2">
      <c r="IU6303" s="8">
        <v>43137</v>
      </c>
      <c r="IV6303" s="6">
        <v>49.221183800623045</v>
      </c>
      <c r="IW6303" s="1">
        <v>0.82499999999999996</v>
      </c>
    </row>
    <row r="6304" spans="255:257" x14ac:dyDescent="0.2">
      <c r="IU6304" s="8">
        <v>43138</v>
      </c>
      <c r="IV6304" s="6">
        <v>54.74683544303798</v>
      </c>
      <c r="IW6304" s="1">
        <v>0.84</v>
      </c>
    </row>
    <row r="6305" spans="255:257" x14ac:dyDescent="0.2">
      <c r="IU6305" s="8">
        <v>43139</v>
      </c>
      <c r="IV6305" s="6">
        <v>50.458715596330279</v>
      </c>
      <c r="IW6305" s="1">
        <v>0.82099999999999995</v>
      </c>
    </row>
    <row r="6306" spans="255:257" x14ac:dyDescent="0.2">
      <c r="IU6306" s="8">
        <v>43140</v>
      </c>
      <c r="IV6306" s="6">
        <v>48.961424332344215</v>
      </c>
      <c r="IW6306" s="1">
        <v>0.80300000000000005</v>
      </c>
    </row>
    <row r="6307" spans="255:257" x14ac:dyDescent="0.2">
      <c r="IU6307" s="8">
        <v>43143</v>
      </c>
      <c r="IV6307" s="6">
        <v>42.367601246105906</v>
      </c>
      <c r="IW6307" s="1">
        <v>0.79</v>
      </c>
    </row>
    <row r="6308" spans="255:257" x14ac:dyDescent="0.2">
      <c r="IU6308" s="8">
        <v>43144</v>
      </c>
      <c r="IV6308" s="6">
        <v>50</v>
      </c>
      <c r="IW6308" s="1">
        <v>0.8</v>
      </c>
    </row>
    <row r="6309" spans="255:257" x14ac:dyDescent="0.2">
      <c r="IU6309" s="8">
        <v>43145</v>
      </c>
      <c r="IV6309" s="6">
        <v>49.30555555555555</v>
      </c>
      <c r="IW6309" s="1">
        <v>0.8</v>
      </c>
    </row>
    <row r="6310" spans="255:257" x14ac:dyDescent="0.2">
      <c r="IU6310" s="8">
        <v>43146</v>
      </c>
      <c r="IV6310" s="6">
        <v>45.878136200716852</v>
      </c>
      <c r="IW6310" s="1">
        <v>0.79500000000000004</v>
      </c>
    </row>
    <row r="6311" spans="255:257" x14ac:dyDescent="0.2">
      <c r="IU6311" s="8">
        <v>43147</v>
      </c>
      <c r="IV6311" s="6">
        <v>50.188679245283026</v>
      </c>
      <c r="IW6311" s="1">
        <v>0.8</v>
      </c>
    </row>
    <row r="6312" spans="255:257" x14ac:dyDescent="0.2">
      <c r="IU6312" s="8">
        <v>43151</v>
      </c>
      <c r="IV6312" s="6">
        <v>57.429718875502026</v>
      </c>
      <c r="IW6312" s="1">
        <v>0.81</v>
      </c>
    </row>
    <row r="6313" spans="255:257" x14ac:dyDescent="0.2">
      <c r="IU6313" s="8">
        <v>43152</v>
      </c>
      <c r="IV6313" s="6">
        <v>45.077720207253904</v>
      </c>
      <c r="IW6313" s="1">
        <v>0.81100000000000005</v>
      </c>
    </row>
    <row r="6314" spans="255:257" x14ac:dyDescent="0.2">
      <c r="IU6314" s="8">
        <v>43153</v>
      </c>
      <c r="IV6314" s="6">
        <v>50.877192982456137</v>
      </c>
      <c r="IW6314" s="1">
        <v>0.81</v>
      </c>
    </row>
    <row r="6315" spans="255:257" x14ac:dyDescent="0.2">
      <c r="IU6315" s="8">
        <v>43154</v>
      </c>
      <c r="IV6315" s="6">
        <v>46.83544303797467</v>
      </c>
      <c r="IW6315" s="1">
        <v>0.83</v>
      </c>
    </row>
    <row r="6316" spans="255:257" x14ac:dyDescent="0.2">
      <c r="IU6316" s="8">
        <v>43157</v>
      </c>
      <c r="IV6316" s="6">
        <v>65</v>
      </c>
      <c r="IW6316" s="1">
        <v>0.86</v>
      </c>
    </row>
    <row r="6317" spans="255:257" x14ac:dyDescent="0.2">
      <c r="IU6317" s="8">
        <v>43158</v>
      </c>
      <c r="IV6317" s="6">
        <v>66.467065868263489</v>
      </c>
      <c r="IW6317" s="1">
        <v>0.88</v>
      </c>
    </row>
    <row r="6318" spans="255:257" x14ac:dyDescent="0.2">
      <c r="IU6318" s="8">
        <v>43159</v>
      </c>
      <c r="IV6318" s="6">
        <v>55.8139534883721</v>
      </c>
      <c r="IW6318" s="1">
        <v>0.86</v>
      </c>
    </row>
    <row r="6319" spans="255:257" x14ac:dyDescent="0.2">
      <c r="IU6319" s="8">
        <v>43160</v>
      </c>
      <c r="IV6319" s="6">
        <v>65.030674846625786</v>
      </c>
      <c r="IW6319" s="1">
        <v>0.87</v>
      </c>
    </row>
    <row r="6320" spans="255:257" x14ac:dyDescent="0.2">
      <c r="IU6320" s="8">
        <v>43161</v>
      </c>
      <c r="IV6320" s="6">
        <v>80.693069306930681</v>
      </c>
      <c r="IW6320" s="1">
        <v>0.92700000000000005</v>
      </c>
    </row>
    <row r="6321" spans="255:257" x14ac:dyDescent="0.2">
      <c r="IU6321" s="8">
        <v>43164</v>
      </c>
      <c r="IV6321" s="6">
        <v>89.682539682539669</v>
      </c>
      <c r="IW6321" s="1">
        <v>0.99</v>
      </c>
    </row>
    <row r="6322" spans="255:257" x14ac:dyDescent="0.2">
      <c r="IU6322" s="8">
        <v>43165</v>
      </c>
      <c r="IV6322" s="6">
        <v>79.411764705882334</v>
      </c>
      <c r="IW6322" s="1">
        <v>0.96</v>
      </c>
    </row>
    <row r="6323" spans="255:257" x14ac:dyDescent="0.2">
      <c r="IU6323" s="8">
        <v>43166</v>
      </c>
      <c r="IV6323" s="6">
        <v>66.461538461538453</v>
      </c>
      <c r="IW6323" s="1">
        <v>0.90700000000000003</v>
      </c>
    </row>
    <row r="6324" spans="255:257" x14ac:dyDescent="0.2">
      <c r="IU6324" s="8">
        <v>43167</v>
      </c>
      <c r="IV6324" s="6">
        <v>69.230769230769226</v>
      </c>
      <c r="IW6324" s="1">
        <v>0.92500000000000004</v>
      </c>
    </row>
    <row r="6325" spans="255:257" x14ac:dyDescent="0.2">
      <c r="IU6325" s="8">
        <v>43168</v>
      </c>
      <c r="IV6325" s="6">
        <v>63.96648044692737</v>
      </c>
      <c r="IW6325" s="1">
        <v>0.9</v>
      </c>
    </row>
    <row r="6326" spans="255:257" x14ac:dyDescent="0.2">
      <c r="IU6326" s="8">
        <v>43171</v>
      </c>
      <c r="IV6326" s="6">
        <v>62.931034482758619</v>
      </c>
      <c r="IW6326" s="1">
        <v>0.9</v>
      </c>
    </row>
    <row r="6327" spans="255:257" x14ac:dyDescent="0.2">
      <c r="IU6327" s="8">
        <v>43172</v>
      </c>
      <c r="IV6327" s="6">
        <v>60.220994475138113</v>
      </c>
      <c r="IW6327" s="1">
        <v>0.88500000000000001</v>
      </c>
    </row>
    <row r="6328" spans="255:257" x14ac:dyDescent="0.2">
      <c r="IU6328" s="8">
        <v>43173</v>
      </c>
      <c r="IV6328" s="6">
        <v>62.953367875647665</v>
      </c>
      <c r="IW6328" s="1">
        <v>0.91</v>
      </c>
    </row>
    <row r="6329" spans="255:257" x14ac:dyDescent="0.2">
      <c r="IU6329" s="8">
        <v>43174</v>
      </c>
      <c r="IV6329" s="6">
        <v>60.928961748633888</v>
      </c>
      <c r="IW6329" s="1">
        <v>0.91</v>
      </c>
    </row>
    <row r="6330" spans="255:257" x14ac:dyDescent="0.2">
      <c r="IU6330" s="8">
        <v>43175</v>
      </c>
      <c r="IV6330" s="6">
        <v>55.78034682080925</v>
      </c>
      <c r="IW6330" s="1">
        <v>0.9</v>
      </c>
    </row>
    <row r="6331" spans="255:257" x14ac:dyDescent="0.2">
      <c r="IU6331" s="8">
        <v>43178</v>
      </c>
      <c r="IV6331" s="6">
        <v>51.488095238095227</v>
      </c>
      <c r="IW6331" s="1">
        <v>0.89</v>
      </c>
    </row>
    <row r="6332" spans="255:257" x14ac:dyDescent="0.2">
      <c r="IU6332" s="8">
        <v>43179</v>
      </c>
      <c r="IV6332" s="6">
        <v>55.864197530864196</v>
      </c>
      <c r="IW6332" s="1">
        <v>0.89800000000000002</v>
      </c>
    </row>
    <row r="6333" spans="255:257" x14ac:dyDescent="0.2">
      <c r="IU6333" s="8">
        <v>43180</v>
      </c>
      <c r="IV6333" s="6">
        <v>60.714285714285708</v>
      </c>
      <c r="IW6333" s="1">
        <v>0.94799999999999995</v>
      </c>
    </row>
    <row r="6334" spans="255:257" x14ac:dyDescent="0.2">
      <c r="IU6334" s="8">
        <v>43181</v>
      </c>
      <c r="IV6334" s="6">
        <v>47.953216374269005</v>
      </c>
      <c r="IW6334" s="1">
        <v>0.91300000000000003</v>
      </c>
    </row>
    <row r="6335" spans="255:257" x14ac:dyDescent="0.2">
      <c r="IU6335" s="8">
        <v>43182</v>
      </c>
      <c r="IV6335" s="6">
        <v>37.762237762237767</v>
      </c>
      <c r="IW6335" s="1">
        <v>0.92</v>
      </c>
    </row>
    <row r="6336" spans="255:257" x14ac:dyDescent="0.2">
      <c r="IU6336" s="8">
        <v>43185</v>
      </c>
      <c r="IV6336" s="6">
        <v>42.187500000000007</v>
      </c>
      <c r="IW6336" s="1">
        <v>0.92</v>
      </c>
    </row>
    <row r="6337" spans="255:257" x14ac:dyDescent="0.2">
      <c r="IU6337" s="8">
        <v>43186</v>
      </c>
      <c r="IV6337" s="6">
        <v>45.188284518828453</v>
      </c>
      <c r="IW6337" s="1">
        <v>0.88400000000000001</v>
      </c>
    </row>
    <row r="6338" spans="255:257" x14ac:dyDescent="0.2">
      <c r="IU6338" s="8">
        <v>43187</v>
      </c>
      <c r="IV6338" s="6">
        <v>39.647577092511007</v>
      </c>
      <c r="IW6338" s="1">
        <v>0.878</v>
      </c>
    </row>
    <row r="6339" spans="255:257" x14ac:dyDescent="0.2">
      <c r="IU6339" s="8">
        <v>43188</v>
      </c>
      <c r="IV6339" s="6">
        <v>41.28440366972476</v>
      </c>
      <c r="IW6339" s="1">
        <v>0.86199999999999999</v>
      </c>
    </row>
    <row r="6340" spans="255:257" x14ac:dyDescent="0.2">
      <c r="IU6340" s="8">
        <v>43192</v>
      </c>
      <c r="IV6340" s="6">
        <v>40.909090909090899</v>
      </c>
      <c r="IW6340" s="1">
        <v>0.86</v>
      </c>
    </row>
    <row r="6341" spans="255:257" x14ac:dyDescent="0.2">
      <c r="IU6341" s="8">
        <v>43193</v>
      </c>
      <c r="IV6341" s="6">
        <v>40.909090909090899</v>
      </c>
      <c r="IW6341" s="1">
        <v>0.84499999999999997</v>
      </c>
    </row>
    <row r="6342" spans="255:257" x14ac:dyDescent="0.2">
      <c r="IU6342" s="8">
        <v>43194</v>
      </c>
      <c r="IV6342" s="6">
        <v>33.333333333333314</v>
      </c>
      <c r="IW6342" s="1">
        <v>0.84499999999999997</v>
      </c>
    </row>
    <row r="6343" spans="255:257" x14ac:dyDescent="0.2">
      <c r="IU6343" s="8">
        <v>43195</v>
      </c>
      <c r="IV6343" s="6">
        <v>32.994923857868002</v>
      </c>
      <c r="IW6343" s="1">
        <v>0.84299999999999997</v>
      </c>
    </row>
    <row r="6344" spans="255:257" x14ac:dyDescent="0.2">
      <c r="IU6344" s="8">
        <v>43196</v>
      </c>
      <c r="IV6344" s="6">
        <v>31.400966183574866</v>
      </c>
      <c r="IW6344" s="1">
        <v>0.82299999999999995</v>
      </c>
    </row>
    <row r="6345" spans="255:257" x14ac:dyDescent="0.2">
      <c r="IU6345" s="8">
        <v>43199</v>
      </c>
      <c r="IV6345" s="6">
        <v>37.440758293838847</v>
      </c>
      <c r="IW6345" s="1">
        <v>0.83699999999999997</v>
      </c>
    </row>
    <row r="6346" spans="255:257" x14ac:dyDescent="0.2">
      <c r="IU6346" s="8">
        <v>43200</v>
      </c>
      <c r="IV6346" s="6">
        <v>43.347639484978544</v>
      </c>
      <c r="IW6346" s="1">
        <v>0.86699999999999999</v>
      </c>
    </row>
    <row r="6347" spans="255:257" x14ac:dyDescent="0.2">
      <c r="IU6347" s="8">
        <v>43201</v>
      </c>
      <c r="IV6347" s="6">
        <v>30.890052356020959</v>
      </c>
      <c r="IW6347" s="1">
        <v>0.875</v>
      </c>
    </row>
    <row r="6348" spans="255:257" x14ac:dyDescent="0.2">
      <c r="IU6348" s="8">
        <v>43202</v>
      </c>
      <c r="IV6348" s="6">
        <v>42.603550295857993</v>
      </c>
      <c r="IW6348" s="1">
        <v>0.88800000000000001</v>
      </c>
    </row>
    <row r="6349" spans="255:257" x14ac:dyDescent="0.2">
      <c r="IU6349" s="8">
        <v>43203</v>
      </c>
      <c r="IV6349" s="6">
        <v>49.479166666666671</v>
      </c>
      <c r="IW6349" s="1">
        <v>0.91800000000000004</v>
      </c>
    </row>
    <row r="6350" spans="255:257" x14ac:dyDescent="0.2">
      <c r="IU6350" s="8">
        <v>43206</v>
      </c>
      <c r="IV6350" s="6">
        <v>53.365384615384613</v>
      </c>
      <c r="IW6350" s="1">
        <v>0.93400000000000005</v>
      </c>
    </row>
    <row r="6351" spans="255:257" x14ac:dyDescent="0.2">
      <c r="IU6351" s="8">
        <v>43207</v>
      </c>
      <c r="IV6351" s="6">
        <v>63.06818181818182</v>
      </c>
      <c r="IW6351" s="1">
        <v>0.93</v>
      </c>
    </row>
    <row r="6352" spans="255:257" x14ac:dyDescent="0.2">
      <c r="IU6352" s="8">
        <v>43208</v>
      </c>
      <c r="IV6352" s="6">
        <v>67.582417582417563</v>
      </c>
      <c r="IW6352" s="1">
        <v>0.94199999999999995</v>
      </c>
    </row>
    <row r="6353" spans="255:257" x14ac:dyDescent="0.2">
      <c r="IU6353" s="8">
        <v>43209</v>
      </c>
      <c r="IV6353" s="6">
        <v>78.282828282828262</v>
      </c>
      <c r="IW6353" s="1">
        <v>0.97399999999999998</v>
      </c>
    </row>
    <row r="6354" spans="255:257" x14ac:dyDescent="0.2">
      <c r="IU6354" s="8">
        <v>43210</v>
      </c>
      <c r="IV6354" s="6">
        <v>77.499999999999986</v>
      </c>
      <c r="IW6354" s="1">
        <v>0.97</v>
      </c>
    </row>
    <row r="6355" spans="255:257" x14ac:dyDescent="0.2">
      <c r="IU6355" s="8">
        <v>43213</v>
      </c>
      <c r="IV6355" s="6">
        <v>75.609756097560961</v>
      </c>
      <c r="IW6355" s="1">
        <v>0.95</v>
      </c>
    </row>
    <row r="6356" spans="255:257" x14ac:dyDescent="0.2">
      <c r="IU6356" s="8">
        <v>43214</v>
      </c>
      <c r="IV6356" s="6">
        <v>77.777777777777771</v>
      </c>
      <c r="IW6356" s="1">
        <v>0.97</v>
      </c>
    </row>
    <row r="6357" spans="255:257" x14ac:dyDescent="0.2">
      <c r="IU6357" s="8">
        <v>43215</v>
      </c>
      <c r="IV6357" s="6">
        <v>77.777777777777771</v>
      </c>
      <c r="IW6357" s="1">
        <v>0.96799999999999997</v>
      </c>
    </row>
    <row r="6358" spans="255:257" x14ac:dyDescent="0.2">
      <c r="IU6358" s="8">
        <v>43216</v>
      </c>
      <c r="IV6358" s="6">
        <v>85.576923076923066</v>
      </c>
      <c r="IW6358" s="1">
        <v>0.97099999999999997</v>
      </c>
    </row>
    <row r="6359" spans="255:257" x14ac:dyDescent="0.2">
      <c r="IU6359" s="8">
        <v>43217</v>
      </c>
      <c r="IV6359" s="6">
        <v>85.221674876847288</v>
      </c>
      <c r="IW6359" s="1">
        <v>0.98</v>
      </c>
    </row>
    <row r="6360" spans="255:257" x14ac:dyDescent="0.2">
      <c r="IU6360" s="8">
        <v>43220</v>
      </c>
      <c r="IV6360" s="6">
        <v>79.888268156424573</v>
      </c>
      <c r="IW6360" s="1">
        <v>0.97399999999999998</v>
      </c>
    </row>
    <row r="6361" spans="255:257" x14ac:dyDescent="0.2">
      <c r="IU6361" s="8">
        <v>43221</v>
      </c>
      <c r="IV6361" s="6">
        <v>80.851063829787222</v>
      </c>
      <c r="IW6361" s="1">
        <v>0.99099999999999999</v>
      </c>
    </row>
    <row r="6362" spans="255:257" x14ac:dyDescent="0.2">
      <c r="IU6362" s="8">
        <v>43222</v>
      </c>
      <c r="IV6362" s="6">
        <v>79.661016949152526</v>
      </c>
      <c r="IW6362" s="1">
        <v>0.99299999999999999</v>
      </c>
    </row>
    <row r="6363" spans="255:257" x14ac:dyDescent="0.2">
      <c r="IU6363" s="8">
        <v>43223</v>
      </c>
      <c r="IV6363" s="6">
        <v>85.826771653543304</v>
      </c>
      <c r="IW6363" s="1">
        <v>1.1000000000000001</v>
      </c>
    </row>
    <row r="6364" spans="255:257" x14ac:dyDescent="0.2">
      <c r="IU6364" s="8">
        <v>43224</v>
      </c>
      <c r="IV6364" s="6">
        <v>85.483870967741922</v>
      </c>
      <c r="IW6364" s="1">
        <v>1.1100000000000001</v>
      </c>
    </row>
    <row r="6365" spans="255:257" x14ac:dyDescent="0.2">
      <c r="IU6365" s="8">
        <v>43227</v>
      </c>
      <c r="IV6365" s="6">
        <v>90.123456790123441</v>
      </c>
      <c r="IW6365" s="1">
        <v>1.19</v>
      </c>
    </row>
    <row r="6366" spans="255:257" x14ac:dyDescent="0.2">
      <c r="IU6366" s="8">
        <v>43228</v>
      </c>
      <c r="IV6366" s="6">
        <v>95.375722543352595</v>
      </c>
      <c r="IW6366" s="1">
        <v>1.57</v>
      </c>
    </row>
    <row r="6367" spans="255:257" x14ac:dyDescent="0.2">
      <c r="IU6367" s="8">
        <v>43229</v>
      </c>
      <c r="IV6367" s="6">
        <v>95.362318840579704</v>
      </c>
      <c r="IW6367" s="1">
        <v>1.6</v>
      </c>
    </row>
    <row r="6368" spans="255:257" x14ac:dyDescent="0.2">
      <c r="IU6368" s="8">
        <v>43230</v>
      </c>
      <c r="IV6368" s="6">
        <v>89.40217391304347</v>
      </c>
      <c r="IW6368" s="1">
        <v>1.55</v>
      </c>
    </row>
    <row r="6369" spans="255:257" x14ac:dyDescent="0.2">
      <c r="IU6369" s="8">
        <v>43231</v>
      </c>
      <c r="IV6369" s="6">
        <v>87.037037037037024</v>
      </c>
      <c r="IW6369" s="1">
        <v>1.51</v>
      </c>
    </row>
    <row r="6370" spans="255:257" x14ac:dyDescent="0.2">
      <c r="IU6370" s="8">
        <v>43234</v>
      </c>
      <c r="IV6370" s="6">
        <v>84.391534391534378</v>
      </c>
      <c r="IW6370" s="1">
        <v>1.49</v>
      </c>
    </row>
    <row r="6371" spans="255:257" x14ac:dyDescent="0.2">
      <c r="IU6371" s="8">
        <v>43235</v>
      </c>
      <c r="IV6371" s="6">
        <v>85.012919896640824</v>
      </c>
      <c r="IW6371" s="1">
        <v>1.51</v>
      </c>
    </row>
    <row r="6372" spans="255:257" x14ac:dyDescent="0.2">
      <c r="IU6372" s="8">
        <v>43236</v>
      </c>
      <c r="IV6372" s="6">
        <v>84.954604409857325</v>
      </c>
      <c r="IW6372" s="1">
        <v>1.51</v>
      </c>
    </row>
    <row r="6373" spans="255:257" x14ac:dyDescent="0.2">
      <c r="IU6373" s="8">
        <v>43237</v>
      </c>
      <c r="IV6373" s="6">
        <v>89.661319073083774</v>
      </c>
      <c r="IW6373" s="1">
        <v>1.87</v>
      </c>
    </row>
    <row r="6374" spans="255:257" x14ac:dyDescent="0.2">
      <c r="IU6374" s="8">
        <v>43238</v>
      </c>
      <c r="IV6374" s="6">
        <v>91.704374057315221</v>
      </c>
      <c r="IW6374" s="1">
        <v>2.08</v>
      </c>
    </row>
    <row r="6375" spans="255:257" x14ac:dyDescent="0.2">
      <c r="IU6375" s="8">
        <v>43241</v>
      </c>
      <c r="IV6375" s="6">
        <v>93.20568252007412</v>
      </c>
      <c r="IW6375" s="1">
        <v>2.39</v>
      </c>
    </row>
    <row r="6376" spans="255:257" x14ac:dyDescent="0.2">
      <c r="IU6376" s="8">
        <v>43242</v>
      </c>
      <c r="IV6376" s="6">
        <v>81.152396338179841</v>
      </c>
      <c r="IW6376" s="1">
        <v>2.15</v>
      </c>
    </row>
    <row r="6377" spans="255:257" x14ac:dyDescent="0.2">
      <c r="IU6377" s="8">
        <v>43243</v>
      </c>
      <c r="IV6377" s="6">
        <v>82.412060301507523</v>
      </c>
      <c r="IW6377" s="1">
        <v>2.39</v>
      </c>
    </row>
    <row r="6378" spans="255:257" x14ac:dyDescent="0.2">
      <c r="IU6378" s="8">
        <v>43244</v>
      </c>
      <c r="IV6378" s="6">
        <v>81.499999999999986</v>
      </c>
      <c r="IW6378" s="1">
        <v>2.37</v>
      </c>
    </row>
    <row r="6379" spans="255:257" x14ac:dyDescent="0.2">
      <c r="IU6379" s="8">
        <v>43245</v>
      </c>
      <c r="IV6379" s="6">
        <v>68.584070796460168</v>
      </c>
      <c r="IW6379" s="1">
        <v>2.0299999999999998</v>
      </c>
    </row>
    <row r="6380" spans="255:257" x14ac:dyDescent="0.2">
      <c r="IU6380" s="8">
        <v>43249</v>
      </c>
      <c r="IV6380" s="6">
        <v>65.024630541871915</v>
      </c>
      <c r="IW6380" s="1">
        <v>2.1800000000000002</v>
      </c>
    </row>
    <row r="6381" spans="255:257" x14ac:dyDescent="0.2">
      <c r="IU6381" s="8">
        <v>43250</v>
      </c>
      <c r="IV6381" s="6">
        <v>67.129629629629619</v>
      </c>
      <c r="IW6381" s="1">
        <v>2.34</v>
      </c>
    </row>
    <row r="6382" spans="255:257" x14ac:dyDescent="0.2">
      <c r="IU6382" s="8">
        <v>43251</v>
      </c>
      <c r="IV6382" s="6">
        <v>65.315315315315303</v>
      </c>
      <c r="IW6382" s="1">
        <v>2.23</v>
      </c>
    </row>
    <row r="6383" spans="255:257" x14ac:dyDescent="0.2">
      <c r="IU6383" s="8">
        <v>43252</v>
      </c>
      <c r="IV6383" s="6">
        <v>67.410714285714278</v>
      </c>
      <c r="IW6383" s="1">
        <v>2.29</v>
      </c>
    </row>
    <row r="6384" spans="255:257" x14ac:dyDescent="0.2">
      <c r="IU6384" s="8">
        <v>43255</v>
      </c>
      <c r="IV6384" s="6">
        <v>64.529914529914521</v>
      </c>
      <c r="IW6384" s="1">
        <v>2.17</v>
      </c>
    </row>
    <row r="6385" spans="255:257" x14ac:dyDescent="0.2">
      <c r="IU6385" s="8">
        <v>43256</v>
      </c>
      <c r="IV6385" s="6">
        <v>65.843621399176953</v>
      </c>
      <c r="IW6385" s="1">
        <v>2.2799999999999998</v>
      </c>
    </row>
    <row r="6386" spans="255:257" x14ac:dyDescent="0.2">
      <c r="IU6386" s="8">
        <v>43257</v>
      </c>
      <c r="IV6386" s="6">
        <v>66.122448979591837</v>
      </c>
      <c r="IW6386" s="1">
        <v>2.2999999999999998</v>
      </c>
    </row>
    <row r="6387" spans="255:257" x14ac:dyDescent="0.2">
      <c r="IU6387" s="8">
        <v>43258</v>
      </c>
      <c r="IV6387" s="6">
        <v>60.476190476190467</v>
      </c>
      <c r="IW6387" s="1">
        <v>2.31</v>
      </c>
    </row>
    <row r="6388" spans="255:257" x14ac:dyDescent="0.2">
      <c r="IU6388" s="8">
        <v>43259</v>
      </c>
      <c r="IV6388" s="6">
        <v>56.99481865284973</v>
      </c>
      <c r="IW6388" s="1">
        <v>2.35</v>
      </c>
    </row>
    <row r="6389" spans="255:257" x14ac:dyDescent="0.2">
      <c r="IU6389" s="8">
        <v>43262</v>
      </c>
      <c r="IV6389" s="6">
        <v>50.595238095238102</v>
      </c>
      <c r="IW6389" s="1">
        <v>2.41</v>
      </c>
    </row>
    <row r="6390" spans="255:257" x14ac:dyDescent="0.2">
      <c r="IU6390" s="8">
        <v>43263</v>
      </c>
      <c r="IV6390" s="6">
        <v>60.92715231788079</v>
      </c>
      <c r="IW6390" s="1">
        <v>2.48</v>
      </c>
    </row>
    <row r="6391" spans="255:257" x14ac:dyDescent="0.2">
      <c r="IU6391" s="8">
        <v>43264</v>
      </c>
      <c r="IV6391" s="6">
        <v>58.450704225352105</v>
      </c>
      <c r="IW6391" s="1">
        <v>2.63</v>
      </c>
    </row>
    <row r="6392" spans="255:257" x14ac:dyDescent="0.2">
      <c r="IU6392" s="8">
        <v>43265</v>
      </c>
      <c r="IV6392" s="6">
        <v>65.868263473053872</v>
      </c>
      <c r="IW6392" s="1">
        <v>2.9</v>
      </c>
    </row>
    <row r="6393" spans="255:257" x14ac:dyDescent="0.2">
      <c r="IU6393" s="8">
        <v>43266</v>
      </c>
      <c r="IV6393" s="6">
        <v>67.073170731707322</v>
      </c>
      <c r="IW6393" s="1">
        <v>2.59</v>
      </c>
    </row>
    <row r="6394" spans="255:257" x14ac:dyDescent="0.2">
      <c r="IU6394" s="8">
        <v>43269</v>
      </c>
      <c r="IV6394" s="6">
        <v>62.091503267973849</v>
      </c>
      <c r="IW6394" s="1">
        <v>2.5499999999999998</v>
      </c>
    </row>
    <row r="6395" spans="255:257" x14ac:dyDescent="0.2">
      <c r="IU6395" s="8">
        <v>43270</v>
      </c>
      <c r="IV6395" s="6">
        <v>56.428571428571438</v>
      </c>
      <c r="IW6395" s="1">
        <v>2.52</v>
      </c>
    </row>
    <row r="6396" spans="255:257" x14ac:dyDescent="0.2">
      <c r="IU6396" s="8">
        <v>43271</v>
      </c>
      <c r="IV6396" s="6">
        <v>63.503649635036503</v>
      </c>
      <c r="IW6396" s="1">
        <v>2.6</v>
      </c>
    </row>
    <row r="6397" spans="255:257" x14ac:dyDescent="0.2">
      <c r="IU6397" s="8">
        <v>43272</v>
      </c>
      <c r="IV6397" s="6">
        <v>53.642384105960261</v>
      </c>
      <c r="IW6397" s="1">
        <v>2.4</v>
      </c>
    </row>
    <row r="6398" spans="255:257" x14ac:dyDescent="0.2">
      <c r="IU6398" s="8">
        <v>43273</v>
      </c>
      <c r="IV6398" s="6">
        <v>63.057324840764331</v>
      </c>
      <c r="IW6398" s="1">
        <v>2.58</v>
      </c>
    </row>
    <row r="6399" spans="255:257" x14ac:dyDescent="0.2">
      <c r="IU6399" s="8">
        <v>43276</v>
      </c>
      <c r="IV6399" s="6">
        <v>59.863945578231288</v>
      </c>
      <c r="IW6399" s="1">
        <v>2.57</v>
      </c>
    </row>
    <row r="6400" spans="255:257" x14ac:dyDescent="0.2">
      <c r="IU6400" s="8">
        <v>43277</v>
      </c>
      <c r="IV6400" s="6">
        <v>59.863945578231288</v>
      </c>
      <c r="IW6400" s="1">
        <v>2.59</v>
      </c>
    </row>
    <row r="6401" spans="255:257" x14ac:dyDescent="0.2">
      <c r="IU6401" s="8">
        <v>43278</v>
      </c>
      <c r="IV6401" s="6">
        <v>63.580246913580247</v>
      </c>
      <c r="IW6401" s="1">
        <v>2.75</v>
      </c>
    </row>
    <row r="6402" spans="255:257" x14ac:dyDescent="0.2">
      <c r="IU6402" s="8">
        <v>43279</v>
      </c>
      <c r="IV6402" s="6">
        <v>61.111111111111107</v>
      </c>
      <c r="IW6402" s="1">
        <v>2.71</v>
      </c>
    </row>
    <row r="6403" spans="255:257" x14ac:dyDescent="0.2">
      <c r="IU6403" s="8">
        <v>43280</v>
      </c>
      <c r="IV6403" s="6">
        <v>60.126582278480996</v>
      </c>
      <c r="IW6403" s="1">
        <v>2.73</v>
      </c>
    </row>
    <row r="6404" spans="255:257" x14ac:dyDescent="0.2">
      <c r="IU6404" s="8">
        <v>43283</v>
      </c>
      <c r="IV6404" s="6">
        <v>53.987730061349687</v>
      </c>
      <c r="IW6404" s="1">
        <v>2.61</v>
      </c>
    </row>
    <row r="6405" spans="255:257" x14ac:dyDescent="0.2">
      <c r="IU6405" s="8">
        <v>43284</v>
      </c>
      <c r="IV6405" s="6">
        <v>50</v>
      </c>
      <c r="IW6405" s="1">
        <v>2.63</v>
      </c>
    </row>
    <row r="6406" spans="255:257" x14ac:dyDescent="0.2">
      <c r="IU6406" s="8">
        <v>43286</v>
      </c>
      <c r="IV6406" s="6">
        <v>43.181818181818194</v>
      </c>
      <c r="IW6406" s="1">
        <v>2.72</v>
      </c>
    </row>
    <row r="6407" spans="255:257" x14ac:dyDescent="0.2">
      <c r="IU6407" s="8">
        <v>43287</v>
      </c>
      <c r="IV6407" s="6">
        <v>55.882352941176471</v>
      </c>
      <c r="IW6407" s="1">
        <v>2.71</v>
      </c>
    </row>
    <row r="6408" spans="255:257" x14ac:dyDescent="0.2">
      <c r="IU6408" s="8">
        <v>43290</v>
      </c>
      <c r="IV6408" s="6">
        <v>62.385321100917416</v>
      </c>
      <c r="IW6408" s="1">
        <v>2.82</v>
      </c>
    </row>
    <row r="6409" spans="255:257" x14ac:dyDescent="0.2">
      <c r="IU6409" s="8">
        <v>43291</v>
      </c>
      <c r="IV6409" s="6">
        <v>74.496644295301991</v>
      </c>
      <c r="IW6409" s="1">
        <v>3.25</v>
      </c>
    </row>
    <row r="6410" spans="255:257" x14ac:dyDescent="0.2">
      <c r="IU6410" s="8">
        <v>43292</v>
      </c>
      <c r="IV6410" s="6">
        <v>64.374999999999986</v>
      </c>
      <c r="IW6410" s="1">
        <v>3.06</v>
      </c>
    </row>
    <row r="6411" spans="255:257" x14ac:dyDescent="0.2">
      <c r="IU6411" s="8">
        <v>43293</v>
      </c>
      <c r="IV6411" s="6">
        <v>75.816993464052274</v>
      </c>
      <c r="IW6411" s="1">
        <v>3.19</v>
      </c>
    </row>
    <row r="6412" spans="255:257" x14ac:dyDescent="0.2">
      <c r="IU6412" s="8">
        <v>43294</v>
      </c>
      <c r="IV6412" s="6">
        <v>74.125874125874105</v>
      </c>
      <c r="IW6412" s="1">
        <v>3.27</v>
      </c>
    </row>
    <row r="6413" spans="255:257" x14ac:dyDescent="0.2">
      <c r="IU6413" s="8">
        <v>43297</v>
      </c>
      <c r="IV6413" s="6">
        <v>59.550561797752813</v>
      </c>
      <c r="IW6413" s="1">
        <v>2.91</v>
      </c>
    </row>
    <row r="6414" spans="255:257" x14ac:dyDescent="0.2">
      <c r="IU6414" s="8">
        <v>43298</v>
      </c>
      <c r="IV6414" s="6">
        <v>62.886597938144334</v>
      </c>
      <c r="IW6414" s="1">
        <v>3.09</v>
      </c>
    </row>
    <row r="6415" spans="255:257" x14ac:dyDescent="0.2">
      <c r="IU6415" s="8">
        <v>43299</v>
      </c>
      <c r="IV6415" s="6">
        <v>56.989247311827953</v>
      </c>
      <c r="IW6415" s="1">
        <v>3.01</v>
      </c>
    </row>
    <row r="6416" spans="255:257" x14ac:dyDescent="0.2">
      <c r="IU6416" s="8">
        <v>43300</v>
      </c>
      <c r="IV6416" s="6">
        <v>59.35828877005347</v>
      </c>
      <c r="IW6416" s="1">
        <v>3.06</v>
      </c>
    </row>
    <row r="6417" spans="255:257" x14ac:dyDescent="0.2">
      <c r="IU6417" s="8">
        <v>43301</v>
      </c>
      <c r="IV6417" s="6">
        <v>59.788359788359784</v>
      </c>
      <c r="IW6417" s="1">
        <v>3.1</v>
      </c>
    </row>
    <row r="6418" spans="255:257" x14ac:dyDescent="0.2">
      <c r="IU6418" s="8">
        <v>43304</v>
      </c>
      <c r="IV6418" s="6">
        <v>64.245810055865917</v>
      </c>
      <c r="IW6418" s="1">
        <v>3.12</v>
      </c>
    </row>
    <row r="6419" spans="255:257" x14ac:dyDescent="0.2">
      <c r="IU6419" s="8">
        <v>43305</v>
      </c>
      <c r="IV6419" s="6">
        <v>61.41304347826086</v>
      </c>
      <c r="IW6419" s="1">
        <v>3.05</v>
      </c>
    </row>
    <row r="6420" spans="255:257" x14ac:dyDescent="0.2">
      <c r="IU6420" s="8">
        <v>43306</v>
      </c>
      <c r="IV6420" s="6">
        <v>61.202185792349709</v>
      </c>
      <c r="IW6420" s="1">
        <v>3.13</v>
      </c>
    </row>
    <row r="6421" spans="255:257" x14ac:dyDescent="0.2">
      <c r="IU6421" s="8">
        <v>43307</v>
      </c>
      <c r="IV6421" s="6">
        <v>61.74863387978143</v>
      </c>
      <c r="IW6421" s="1">
        <v>3.14</v>
      </c>
    </row>
    <row r="6422" spans="255:257" x14ac:dyDescent="0.2">
      <c r="IU6422" s="8">
        <v>43308</v>
      </c>
      <c r="IV6422" s="6">
        <v>56.353591160220994</v>
      </c>
      <c r="IW6422" s="1">
        <v>3.05</v>
      </c>
    </row>
    <row r="6423" spans="255:257" x14ac:dyDescent="0.2">
      <c r="IU6423" s="8">
        <v>43311</v>
      </c>
      <c r="IV6423" s="6">
        <v>43.571428571428577</v>
      </c>
      <c r="IW6423" s="1">
        <v>3.07</v>
      </c>
    </row>
    <row r="6424" spans="255:257" x14ac:dyDescent="0.2">
      <c r="IU6424" s="8">
        <v>43312</v>
      </c>
      <c r="IV6424" s="6">
        <v>49.193548387096769</v>
      </c>
      <c r="IW6424" s="1">
        <v>3.04</v>
      </c>
    </row>
    <row r="6425" spans="255:257" x14ac:dyDescent="0.2">
      <c r="IU6425" s="8">
        <v>43313</v>
      </c>
      <c r="IV6425" s="6">
        <v>42.857142857142854</v>
      </c>
      <c r="IW6425" s="1">
        <v>3.03</v>
      </c>
    </row>
    <row r="6426" spans="255:257" x14ac:dyDescent="0.2">
      <c r="IU6426" s="8">
        <v>43314</v>
      </c>
      <c r="IV6426" s="6">
        <v>40.74074074074074</v>
      </c>
      <c r="IW6426" s="1">
        <v>3.07</v>
      </c>
    </row>
    <row r="6427" spans="255:257" x14ac:dyDescent="0.2">
      <c r="IU6427" s="8">
        <v>43315</v>
      </c>
      <c r="IV6427" s="6">
        <v>57.142857142857132</v>
      </c>
      <c r="IW6427" s="1">
        <v>3.02</v>
      </c>
    </row>
    <row r="6428" spans="255:257" x14ac:dyDescent="0.2">
      <c r="IU6428" s="8">
        <v>43318</v>
      </c>
      <c r="IV6428" s="6">
        <v>46.774193548387103</v>
      </c>
      <c r="IW6428" s="1">
        <v>3.05</v>
      </c>
    </row>
    <row r="6429" spans="255:257" x14ac:dyDescent="0.2">
      <c r="IU6429" s="8">
        <v>43319</v>
      </c>
      <c r="IV6429" s="6">
        <v>21.641791044776141</v>
      </c>
      <c r="IW6429" s="1">
        <v>2.25</v>
      </c>
    </row>
    <row r="6430" spans="255:257" x14ac:dyDescent="0.2">
      <c r="IU6430" s="8">
        <v>43320</v>
      </c>
      <c r="IV6430" s="6">
        <v>26.056338028169023</v>
      </c>
      <c r="IW6430" s="1">
        <v>2.38</v>
      </c>
    </row>
    <row r="6431" spans="255:257" x14ac:dyDescent="0.2">
      <c r="IU6431" s="8">
        <v>43321</v>
      </c>
      <c r="IV6431" s="6">
        <v>41.340782122905026</v>
      </c>
      <c r="IW6431" s="1">
        <v>2.79</v>
      </c>
    </row>
    <row r="6432" spans="255:257" x14ac:dyDescent="0.2">
      <c r="IU6432" s="8">
        <v>43322</v>
      </c>
      <c r="IV6432" s="6">
        <v>37.696335078534034</v>
      </c>
      <c r="IW6432" s="1">
        <v>2.65</v>
      </c>
    </row>
    <row r="6433" spans="255:257" x14ac:dyDescent="0.2">
      <c r="IU6433" s="8">
        <v>43325</v>
      </c>
      <c r="IV6433" s="6">
        <v>36.923076923076927</v>
      </c>
      <c r="IW6433" s="1">
        <v>2.54</v>
      </c>
    </row>
    <row r="6434" spans="255:257" x14ac:dyDescent="0.2">
      <c r="IU6434" s="8">
        <v>43326</v>
      </c>
      <c r="IV6434" s="6">
        <v>29.767441860465112</v>
      </c>
      <c r="IW6434" s="1">
        <v>2.2599999999999998</v>
      </c>
    </row>
    <row r="6435" spans="255:257" x14ac:dyDescent="0.2">
      <c r="IU6435" s="8">
        <v>43327</v>
      </c>
      <c r="IV6435" s="6">
        <v>29.43925233644859</v>
      </c>
      <c r="IW6435" s="1">
        <v>2.2599999999999998</v>
      </c>
    </row>
    <row r="6436" spans="255:257" x14ac:dyDescent="0.2">
      <c r="IU6436" s="8">
        <v>43328</v>
      </c>
      <c r="IV6436" s="6">
        <v>30.731707317073173</v>
      </c>
      <c r="IW6436" s="1">
        <v>2.2599999999999998</v>
      </c>
    </row>
    <row r="6437" spans="255:257" x14ac:dyDescent="0.2">
      <c r="IU6437" s="8">
        <v>43329</v>
      </c>
      <c r="IV6437" s="6">
        <v>34.562211981566819</v>
      </c>
      <c r="IW6437" s="1">
        <v>2.4</v>
      </c>
    </row>
    <row r="6438" spans="255:257" x14ac:dyDescent="0.2">
      <c r="IU6438" s="8">
        <v>43332</v>
      </c>
      <c r="IV6438" s="6">
        <v>32.751091703056758</v>
      </c>
      <c r="IW6438" s="1">
        <v>2.25</v>
      </c>
    </row>
    <row r="6439" spans="255:257" x14ac:dyDescent="0.2">
      <c r="IU6439" s="8">
        <v>43333</v>
      </c>
      <c r="IV6439" s="6">
        <v>32.89473684210526</v>
      </c>
      <c r="IW6439" s="1">
        <v>2.25</v>
      </c>
    </row>
    <row r="6440" spans="255:257" x14ac:dyDescent="0.2">
      <c r="IU6440" s="8">
        <v>43334</v>
      </c>
      <c r="IV6440" s="6">
        <v>32.89473684210526</v>
      </c>
      <c r="IW6440" s="1">
        <v>2.29</v>
      </c>
    </row>
    <row r="6441" spans="255:257" x14ac:dyDescent="0.2">
      <c r="IU6441" s="8">
        <v>43335</v>
      </c>
      <c r="IV6441" s="6">
        <v>32.89473684210526</v>
      </c>
      <c r="IW6441" s="1">
        <v>2.2400000000000002</v>
      </c>
    </row>
    <row r="6442" spans="255:257" x14ac:dyDescent="0.2">
      <c r="IU6442" s="8">
        <v>43336</v>
      </c>
      <c r="IV6442" s="6">
        <v>35.443037974683534</v>
      </c>
      <c r="IW6442" s="1">
        <v>2.36</v>
      </c>
    </row>
    <row r="6443" spans="255:257" x14ac:dyDescent="0.2">
      <c r="IU6443" s="8">
        <v>43339</v>
      </c>
      <c r="IV6443" s="6">
        <v>54.375</v>
      </c>
      <c r="IW6443" s="1">
        <v>2.39</v>
      </c>
    </row>
    <row r="6444" spans="255:257" x14ac:dyDescent="0.2">
      <c r="IU6444" s="8">
        <v>43340</v>
      </c>
      <c r="IV6444" s="6">
        <v>50.675675675675677</v>
      </c>
      <c r="IW6444" s="1">
        <v>2.4</v>
      </c>
    </row>
    <row r="6445" spans="255:257" x14ac:dyDescent="0.2">
      <c r="IU6445" s="8">
        <v>43341</v>
      </c>
      <c r="IV6445" s="6">
        <v>34.821428571428584</v>
      </c>
      <c r="IW6445" s="1">
        <v>2.4500000000000002</v>
      </c>
    </row>
    <row r="6446" spans="255:257" x14ac:dyDescent="0.2">
      <c r="IU6446" s="8">
        <v>43342</v>
      </c>
      <c r="IV6446" s="6">
        <v>37.142857142857139</v>
      </c>
      <c r="IW6446" s="1">
        <v>2.38</v>
      </c>
    </row>
    <row r="6447" spans="255:257" x14ac:dyDescent="0.2">
      <c r="IU6447" s="8">
        <v>43343</v>
      </c>
      <c r="IV6447" s="6">
        <v>43.877551020408163</v>
      </c>
      <c r="IW6447" s="1">
        <v>2.42</v>
      </c>
    </row>
    <row r="6448" spans="255:257" x14ac:dyDescent="0.2">
      <c r="IU6448" s="8">
        <v>43347</v>
      </c>
      <c r="IV6448" s="6">
        <v>62.500000000000007</v>
      </c>
      <c r="IW6448" s="1">
        <v>2.44</v>
      </c>
    </row>
    <row r="6449" spans="255:257" x14ac:dyDescent="0.2">
      <c r="IU6449" s="8">
        <v>43348</v>
      </c>
      <c r="IV6449" s="6">
        <v>59.210526315789473</v>
      </c>
      <c r="IW6449" s="1">
        <v>2.4</v>
      </c>
    </row>
    <row r="6450" spans="255:257" x14ac:dyDescent="0.2">
      <c r="IU6450" s="8">
        <v>43349</v>
      </c>
      <c r="IV6450" s="6">
        <v>51.724137931034498</v>
      </c>
      <c r="IW6450" s="1">
        <v>2.29</v>
      </c>
    </row>
    <row r="6451" spans="255:257" x14ac:dyDescent="0.2">
      <c r="IU6451" s="8">
        <v>43350</v>
      </c>
      <c r="IV6451" s="6">
        <v>39.240506329113927</v>
      </c>
      <c r="IW6451" s="1">
        <v>2.23</v>
      </c>
    </row>
    <row r="6452" spans="255:257" x14ac:dyDescent="0.2">
      <c r="IU6452" s="8">
        <v>43353</v>
      </c>
      <c r="IV6452" s="6">
        <v>46.268656716417922</v>
      </c>
      <c r="IW6452" s="1">
        <v>2.2000000000000002</v>
      </c>
    </row>
    <row r="6453" spans="255:257" x14ac:dyDescent="0.2">
      <c r="IU6453" s="8">
        <v>43354</v>
      </c>
      <c r="IV6453" s="6">
        <v>52.631578947368425</v>
      </c>
      <c r="IW6453" s="1">
        <v>2.29</v>
      </c>
    </row>
    <row r="6454" spans="255:257" x14ac:dyDescent="0.2">
      <c r="IU6454" s="8">
        <v>43355</v>
      </c>
      <c r="IV6454" s="6">
        <v>51.999999999999993</v>
      </c>
      <c r="IW6454" s="1">
        <v>2.3199999999999998</v>
      </c>
    </row>
    <row r="6455" spans="255:257" x14ac:dyDescent="0.2">
      <c r="IU6455" s="8">
        <v>43356</v>
      </c>
      <c r="IV6455" s="6">
        <v>54.929577464788721</v>
      </c>
      <c r="IW6455" s="1">
        <v>2.31</v>
      </c>
    </row>
    <row r="6456" spans="255:257" x14ac:dyDescent="0.2">
      <c r="IU6456" s="8">
        <v>43357</v>
      </c>
      <c r="IV6456" s="6">
        <v>39.705882352941195</v>
      </c>
      <c r="IW6456" s="1">
        <v>2.2200000000000002</v>
      </c>
    </row>
    <row r="6457" spans="255:257" x14ac:dyDescent="0.2">
      <c r="IU6457" s="8">
        <v>43360</v>
      </c>
      <c r="IV6457" s="6">
        <v>36.363636363636346</v>
      </c>
      <c r="IW6457" s="1">
        <v>2.21</v>
      </c>
    </row>
    <row r="6458" spans="255:257" x14ac:dyDescent="0.2">
      <c r="IU6458" s="8">
        <v>43361</v>
      </c>
      <c r="IV6458" s="6">
        <v>40.845070422535215</v>
      </c>
      <c r="IW6458" s="1">
        <v>2.27</v>
      </c>
    </row>
    <row r="6459" spans="255:257" x14ac:dyDescent="0.2">
      <c r="IU6459" s="8">
        <v>43362</v>
      </c>
      <c r="IV6459" s="6">
        <v>41.666666666666657</v>
      </c>
      <c r="IW6459" s="1">
        <v>2.33</v>
      </c>
    </row>
    <row r="6460" spans="255:257" x14ac:dyDescent="0.2">
      <c r="IU6460" s="8">
        <v>43363</v>
      </c>
      <c r="IV6460" s="6">
        <v>46.969696969696962</v>
      </c>
      <c r="IW6460" s="1">
        <v>2.34</v>
      </c>
    </row>
    <row r="6461" spans="255:257" x14ac:dyDescent="0.2">
      <c r="IU6461" s="8">
        <v>43364</v>
      </c>
      <c r="IV6461" s="6">
        <v>46.153846153846168</v>
      </c>
      <c r="IW6461" s="1">
        <v>2.37</v>
      </c>
    </row>
    <row r="6462" spans="255:257" x14ac:dyDescent="0.2">
      <c r="IU6462" s="8">
        <v>43367</v>
      </c>
      <c r="IV6462" s="6">
        <v>51.388888888888893</v>
      </c>
      <c r="IW6462" s="1">
        <v>2.46</v>
      </c>
    </row>
    <row r="6463" spans="255:257" x14ac:dyDescent="0.2">
      <c r="IU6463" s="8">
        <v>43368</v>
      </c>
      <c r="IV6463" s="6">
        <v>61.728395061728406</v>
      </c>
      <c r="IW6463" s="1">
        <v>2.59</v>
      </c>
    </row>
    <row r="6464" spans="255:257" x14ac:dyDescent="0.2">
      <c r="IU6464" s="8">
        <v>43369</v>
      </c>
      <c r="IV6464" s="6">
        <v>75.30864197530866</v>
      </c>
      <c r="IW6464" s="1">
        <v>2.7</v>
      </c>
    </row>
    <row r="6465" spans="255:257" x14ac:dyDescent="0.2">
      <c r="IU6465" s="8">
        <v>43370</v>
      </c>
      <c r="IV6465" s="6">
        <v>82.926829268292707</v>
      </c>
      <c r="IW6465" s="1">
        <v>2.77</v>
      </c>
    </row>
    <row r="6466" spans="255:257" x14ac:dyDescent="0.2">
      <c r="IU6466" s="8">
        <v>43371</v>
      </c>
      <c r="IV6466" s="6">
        <v>81.92771084337349</v>
      </c>
      <c r="IW6466" s="1">
        <v>2.73</v>
      </c>
    </row>
    <row r="6467" spans="255:257" x14ac:dyDescent="0.2">
      <c r="IU6467" s="8">
        <v>43374</v>
      </c>
      <c r="IV6467" s="6">
        <v>81.012658227848107</v>
      </c>
      <c r="IW6467" s="1">
        <v>2.78</v>
      </c>
    </row>
    <row r="6468" spans="255:257" x14ac:dyDescent="0.2">
      <c r="IU6468" s="8">
        <v>43375</v>
      </c>
      <c r="IV6468" s="6">
        <v>74.390243902439067</v>
      </c>
      <c r="IW6468" s="1">
        <v>2.72</v>
      </c>
    </row>
    <row r="6469" spans="255:257" x14ac:dyDescent="0.2">
      <c r="IU6469" s="8">
        <v>43376</v>
      </c>
      <c r="IV6469" s="6">
        <v>77.011494252873575</v>
      </c>
      <c r="IW6469" s="1">
        <v>2.78</v>
      </c>
    </row>
    <row r="6470" spans="255:257" x14ac:dyDescent="0.2">
      <c r="IU6470" s="8">
        <v>43377</v>
      </c>
      <c r="IV6470" s="6">
        <v>69.072164948453604</v>
      </c>
      <c r="IW6470" s="1">
        <v>2.59</v>
      </c>
    </row>
    <row r="6471" spans="255:257" x14ac:dyDescent="0.2">
      <c r="IU6471" s="8">
        <v>43378</v>
      </c>
      <c r="IV6471" s="6">
        <v>67.676767676767696</v>
      </c>
      <c r="IW6471" s="1">
        <v>2.56</v>
      </c>
    </row>
    <row r="6472" spans="255:257" x14ac:dyDescent="0.2">
      <c r="IU6472" s="8">
        <v>43381</v>
      </c>
      <c r="IV6472" s="6">
        <v>63.541666666666664</v>
      </c>
      <c r="IW6472" s="1">
        <v>2.5299999999999998</v>
      </c>
    </row>
    <row r="6473" spans="255:257" x14ac:dyDescent="0.2">
      <c r="IU6473" s="8">
        <v>43382</v>
      </c>
      <c r="IV6473" s="6">
        <v>63.917525773195884</v>
      </c>
      <c r="IW6473" s="1">
        <v>2.6</v>
      </c>
    </row>
    <row r="6474" spans="255:257" x14ac:dyDescent="0.2">
      <c r="IU6474" s="8">
        <v>43383</v>
      </c>
      <c r="IV6474" s="6">
        <v>55.45454545454546</v>
      </c>
      <c r="IW6474" s="1">
        <v>2.46</v>
      </c>
    </row>
    <row r="6475" spans="255:257" x14ac:dyDescent="0.2">
      <c r="IU6475" s="8">
        <v>43384</v>
      </c>
      <c r="IV6475" s="6">
        <v>48.333333333333336</v>
      </c>
      <c r="IW6475" s="1">
        <v>2.33</v>
      </c>
    </row>
    <row r="6476" spans="255:257" x14ac:dyDescent="0.2">
      <c r="IU6476" s="8">
        <v>43385</v>
      </c>
      <c r="IV6476" s="6">
        <v>47.457627118644062</v>
      </c>
      <c r="IW6476" s="1">
        <v>2.4</v>
      </c>
    </row>
    <row r="6477" spans="255:257" x14ac:dyDescent="0.2">
      <c r="IU6477" s="8">
        <v>43388</v>
      </c>
      <c r="IV6477" s="6">
        <v>43.11926605504587</v>
      </c>
      <c r="IW6477" s="1">
        <v>2.44</v>
      </c>
    </row>
    <row r="6478" spans="255:257" x14ac:dyDescent="0.2">
      <c r="IU6478" s="8">
        <v>43389</v>
      </c>
      <c r="IV6478" s="6">
        <v>40.384615384615365</v>
      </c>
      <c r="IW6478" s="1">
        <v>2.5</v>
      </c>
    </row>
    <row r="6479" spans="255:257" x14ac:dyDescent="0.2">
      <c r="IU6479" s="8">
        <v>43390</v>
      </c>
      <c r="IV6479" s="6">
        <v>32.407407407407391</v>
      </c>
      <c r="IW6479" s="1">
        <v>2.39</v>
      </c>
    </row>
    <row r="6480" spans="255:257" x14ac:dyDescent="0.2">
      <c r="IU6480" s="8">
        <v>43391</v>
      </c>
      <c r="IV6480" s="6">
        <v>34.905660377358487</v>
      </c>
      <c r="IW6480" s="1">
        <v>2.41</v>
      </c>
    </row>
    <row r="6481" spans="255:257" x14ac:dyDescent="0.2">
      <c r="IU6481" s="8">
        <v>43392</v>
      </c>
      <c r="IV6481" s="6">
        <v>31.372549019607845</v>
      </c>
      <c r="IW6481" s="1">
        <v>2.4</v>
      </c>
    </row>
    <row r="6482" spans="255:257" x14ac:dyDescent="0.2">
      <c r="IU6482" s="8">
        <v>43395</v>
      </c>
      <c r="IV6482" s="6">
        <v>34.020618556701038</v>
      </c>
      <c r="IW6482" s="1">
        <v>2.41</v>
      </c>
    </row>
    <row r="6483" spans="255:257" x14ac:dyDescent="0.2">
      <c r="IU6483" s="8">
        <v>43396</v>
      </c>
      <c r="IV6483" s="6">
        <v>22.68907563025212</v>
      </c>
      <c r="IW6483" s="1">
        <v>2.13</v>
      </c>
    </row>
    <row r="6484" spans="255:257" x14ac:dyDescent="0.2">
      <c r="IU6484" s="8">
        <v>43397</v>
      </c>
      <c r="IV6484" s="6">
        <v>26.73267326732676</v>
      </c>
      <c r="IW6484" s="1">
        <v>2.12</v>
      </c>
    </row>
    <row r="6485" spans="255:257" x14ac:dyDescent="0.2">
      <c r="IU6485" s="8">
        <v>43398</v>
      </c>
      <c r="IV6485" s="6">
        <v>28.282828282828291</v>
      </c>
      <c r="IW6485" s="1">
        <v>2.13</v>
      </c>
    </row>
    <row r="6486" spans="255:257" x14ac:dyDescent="0.2">
      <c r="IU6486" s="8">
        <v>43399</v>
      </c>
      <c r="IV6486" s="6">
        <v>26.923076923076934</v>
      </c>
      <c r="IW6486" s="1">
        <v>2.0499999999999998</v>
      </c>
    </row>
    <row r="6487" spans="255:257" x14ac:dyDescent="0.2">
      <c r="IU6487" s="8">
        <v>43402</v>
      </c>
      <c r="IV6487" s="6">
        <v>20</v>
      </c>
      <c r="IW6487" s="1">
        <v>1.97</v>
      </c>
    </row>
    <row r="6488" spans="255:257" x14ac:dyDescent="0.2">
      <c r="IU6488" s="8">
        <v>43403</v>
      </c>
      <c r="IV6488" s="6">
        <v>20</v>
      </c>
      <c r="IW6488" s="1">
        <v>1.83</v>
      </c>
    </row>
    <row r="6489" spans="255:257" x14ac:dyDescent="0.2">
      <c r="IU6489" s="8">
        <v>43404</v>
      </c>
      <c r="IV6489" s="6">
        <v>33.644859813084096</v>
      </c>
      <c r="IW6489" s="1">
        <v>1.98</v>
      </c>
    </row>
    <row r="6490" spans="255:257" x14ac:dyDescent="0.2">
      <c r="IU6490" s="8">
        <v>43405</v>
      </c>
      <c r="IV6490" s="6">
        <v>27.884615384615387</v>
      </c>
      <c r="IW6490" s="1">
        <v>1.94</v>
      </c>
    </row>
    <row r="6491" spans="255:257" x14ac:dyDescent="0.2">
      <c r="IU6491" s="8">
        <v>43406</v>
      </c>
      <c r="IV6491" s="6">
        <v>23.36448598130842</v>
      </c>
      <c r="IW6491" s="1">
        <v>1.87</v>
      </c>
    </row>
    <row r="6492" spans="255:257" x14ac:dyDescent="0.2">
      <c r="IU6492" s="8">
        <v>43409</v>
      </c>
      <c r="IV6492" s="6">
        <v>26.785714285714278</v>
      </c>
      <c r="IW6492" s="1">
        <v>1.98</v>
      </c>
    </row>
    <row r="6493" spans="255:257" x14ac:dyDescent="0.2">
      <c r="IU6493" s="8">
        <v>43410</v>
      </c>
      <c r="IV6493" s="6">
        <v>38.260869565217391</v>
      </c>
      <c r="IW6493" s="1">
        <v>2.12</v>
      </c>
    </row>
    <row r="6494" spans="255:257" x14ac:dyDescent="0.2">
      <c r="IU6494" s="8">
        <v>43411</v>
      </c>
      <c r="IV6494" s="6">
        <v>36.842105263157883</v>
      </c>
      <c r="IW6494" s="1">
        <v>2.11</v>
      </c>
    </row>
    <row r="6495" spans="255:257" x14ac:dyDescent="0.2">
      <c r="IU6495" s="8">
        <v>43412</v>
      </c>
      <c r="IV6495" s="6">
        <v>41.322314049586772</v>
      </c>
      <c r="IW6495" s="1">
        <v>2.19</v>
      </c>
    </row>
    <row r="6496" spans="255:257" x14ac:dyDescent="0.2">
      <c r="IU6496" s="8">
        <v>43413</v>
      </c>
      <c r="IV6496" s="6">
        <v>37.404580152671748</v>
      </c>
      <c r="IW6496" s="1">
        <v>2.08</v>
      </c>
    </row>
    <row r="6497" spans="255:257" x14ac:dyDescent="0.2">
      <c r="IU6497" s="8">
        <v>43416</v>
      </c>
      <c r="IV6497" s="6">
        <v>42.608695652173914</v>
      </c>
      <c r="IW6497" s="1">
        <v>1.96</v>
      </c>
    </row>
    <row r="6498" spans="255:257" x14ac:dyDescent="0.2">
      <c r="IU6498" s="8">
        <v>43417</v>
      </c>
      <c r="IV6498" s="6">
        <v>40.833333333333314</v>
      </c>
      <c r="IW6498" s="1">
        <v>1.9</v>
      </c>
    </row>
    <row r="6499" spans="255:257" x14ac:dyDescent="0.2">
      <c r="IU6499" s="8">
        <v>43418</v>
      </c>
      <c r="IV6499" s="6">
        <v>39.344262295081975</v>
      </c>
      <c r="IW6499" s="1">
        <v>1.87</v>
      </c>
    </row>
    <row r="6500" spans="255:257" x14ac:dyDescent="0.2">
      <c r="IU6500" s="8">
        <v>43419</v>
      </c>
      <c r="IV6500" s="6">
        <v>42.608695652173914</v>
      </c>
      <c r="IW6500" s="1">
        <v>1.88</v>
      </c>
    </row>
    <row r="6501" spans="255:257" x14ac:dyDescent="0.2">
      <c r="IU6501" s="8">
        <v>43420</v>
      </c>
      <c r="IV6501" s="6">
        <v>41.525423728813564</v>
      </c>
      <c r="IW6501" s="1">
        <v>1.77</v>
      </c>
    </row>
    <row r="6502" spans="255:257" x14ac:dyDescent="0.2">
      <c r="IU6502" s="8">
        <v>43423</v>
      </c>
      <c r="IV6502" s="6">
        <v>39.199999999999996</v>
      </c>
      <c r="IW6502" s="1">
        <v>1.56</v>
      </c>
    </row>
    <row r="6503" spans="255:257" x14ac:dyDescent="0.2">
      <c r="IU6503" s="8">
        <v>43424</v>
      </c>
      <c r="IV6503" s="6">
        <v>29.310344827586206</v>
      </c>
      <c r="IW6503" s="1">
        <v>1.5</v>
      </c>
    </row>
    <row r="6504" spans="255:257" x14ac:dyDescent="0.2">
      <c r="IU6504" s="8">
        <v>43425</v>
      </c>
      <c r="IV6504" s="6">
        <v>35.537190082644628</v>
      </c>
      <c r="IW6504" s="1">
        <v>1.59</v>
      </c>
    </row>
    <row r="6505" spans="255:257" x14ac:dyDescent="0.2">
      <c r="IU6505" s="8">
        <v>43427</v>
      </c>
      <c r="IV6505" s="6">
        <v>34.400000000000006</v>
      </c>
      <c r="IW6505" s="1">
        <v>1.48</v>
      </c>
    </row>
    <row r="6506" spans="255:257" x14ac:dyDescent="0.2">
      <c r="IU6506" s="8">
        <v>43430</v>
      </c>
      <c r="IV6506" s="6">
        <v>34.400000000000006</v>
      </c>
      <c r="IW6506" s="1">
        <v>1.59</v>
      </c>
    </row>
    <row r="6507" spans="255:257" x14ac:dyDescent="0.2">
      <c r="IU6507" s="8">
        <v>43431</v>
      </c>
      <c r="IV6507" s="6">
        <v>25.663716814159301</v>
      </c>
      <c r="IW6507" s="1">
        <v>1.57</v>
      </c>
    </row>
    <row r="6508" spans="255:257" x14ac:dyDescent="0.2">
      <c r="IU6508" s="8">
        <v>43432</v>
      </c>
      <c r="IV6508" s="6">
        <v>28.448275862068968</v>
      </c>
      <c r="IW6508" s="1">
        <v>1.61</v>
      </c>
    </row>
    <row r="6509" spans="255:257" x14ac:dyDescent="0.2">
      <c r="IU6509" s="8">
        <v>43433</v>
      </c>
      <c r="IV6509" s="6">
        <v>25.225225225225216</v>
      </c>
      <c r="IW6509" s="1">
        <v>1.64</v>
      </c>
    </row>
    <row r="6510" spans="255:257" x14ac:dyDescent="0.2">
      <c r="IU6510" s="8">
        <v>43434</v>
      </c>
      <c r="IV6510" s="6">
        <v>27.722772277227705</v>
      </c>
      <c r="IW6510" s="1">
        <v>1.63</v>
      </c>
    </row>
    <row r="6511" spans="255:257" x14ac:dyDescent="0.2">
      <c r="IU6511" s="8">
        <v>43437</v>
      </c>
      <c r="IV6511" s="6">
        <v>40.196078431372555</v>
      </c>
      <c r="IW6511" s="1">
        <v>1.76</v>
      </c>
    </row>
    <row r="6512" spans="255:257" x14ac:dyDescent="0.2">
      <c r="IU6512" s="8">
        <v>43438</v>
      </c>
      <c r="IV6512" s="6">
        <v>40.594059405940591</v>
      </c>
      <c r="IW6512" s="1">
        <v>1.71</v>
      </c>
    </row>
    <row r="6513" spans="255:257" x14ac:dyDescent="0.2">
      <c r="IU6513" s="8">
        <v>43440</v>
      </c>
      <c r="IV6513" s="6">
        <v>37.272727272727273</v>
      </c>
      <c r="IW6513" s="1">
        <v>1.59</v>
      </c>
    </row>
    <row r="6514" spans="255:257" x14ac:dyDescent="0.2">
      <c r="IU6514" s="8">
        <v>43441</v>
      </c>
      <c r="IV6514" s="6">
        <v>39.473684210526315</v>
      </c>
      <c r="IW6514" s="1">
        <v>1.64</v>
      </c>
    </row>
    <row r="6515" spans="255:257" x14ac:dyDescent="0.2">
      <c r="IU6515" s="8">
        <v>43444</v>
      </c>
      <c r="IV6515" s="6">
        <v>40.178571428571423</v>
      </c>
      <c r="IW6515" s="1">
        <v>1.55</v>
      </c>
    </row>
    <row r="6516" spans="255:257" x14ac:dyDescent="0.2">
      <c r="IU6516" s="8">
        <v>43445</v>
      </c>
      <c r="IV6516" s="6">
        <v>50.537634408602152</v>
      </c>
      <c r="IW6516" s="1">
        <v>1.57</v>
      </c>
    </row>
    <row r="6517" spans="255:257" x14ac:dyDescent="0.2">
      <c r="IU6517" s="8">
        <v>43446</v>
      </c>
      <c r="IV6517" s="6">
        <v>56.98924731182796</v>
      </c>
      <c r="IW6517" s="1">
        <v>1.63</v>
      </c>
    </row>
    <row r="6518" spans="255:257" x14ac:dyDescent="0.2">
      <c r="IU6518" s="8">
        <v>43447</v>
      </c>
      <c r="IV6518" s="6">
        <v>48.35164835164835</v>
      </c>
      <c r="IW6518" s="1">
        <v>1.56</v>
      </c>
    </row>
    <row r="6519" spans="255:257" x14ac:dyDescent="0.2">
      <c r="IU6519" s="8">
        <v>43448</v>
      </c>
      <c r="IV6519" s="6">
        <v>51.162790697674417</v>
      </c>
      <c r="IW6519" s="1">
        <v>1.5</v>
      </c>
    </row>
    <row r="6520" spans="255:257" x14ac:dyDescent="0.2">
      <c r="IU6520" s="8">
        <v>43451</v>
      </c>
      <c r="IV6520" s="6">
        <v>37.931034482758605</v>
      </c>
      <c r="IW6520" s="1">
        <v>1.38</v>
      </c>
    </row>
    <row r="6521" spans="255:257" x14ac:dyDescent="0.2">
      <c r="IU6521" s="8">
        <v>43452</v>
      </c>
      <c r="IV6521" s="6">
        <v>36.263736263736249</v>
      </c>
      <c r="IW6521" s="1">
        <v>1.32</v>
      </c>
    </row>
    <row r="6522" spans="255:257" x14ac:dyDescent="0.2">
      <c r="IU6522" s="8">
        <v>43453</v>
      </c>
      <c r="IV6522" s="6">
        <v>34.831460674157285</v>
      </c>
      <c r="IW6522" s="1">
        <v>1.34</v>
      </c>
    </row>
    <row r="6523" spans="255:257" x14ac:dyDescent="0.2">
      <c r="IU6523" s="8">
        <v>43454</v>
      </c>
      <c r="IV6523" s="6">
        <v>32.558139534883722</v>
      </c>
      <c r="IW6523" s="1">
        <v>1.34</v>
      </c>
    </row>
    <row r="6524" spans="255:257" x14ac:dyDescent="0.2">
      <c r="IU6524" s="8">
        <v>43455</v>
      </c>
      <c r="IV6524" s="6">
        <v>31.818181818181827</v>
      </c>
      <c r="IW6524" s="1">
        <v>1.31</v>
      </c>
    </row>
    <row r="6525" spans="255:257" x14ac:dyDescent="0.2">
      <c r="IU6525" s="8">
        <v>43458</v>
      </c>
      <c r="IV6525" s="6">
        <v>17.857142857142833</v>
      </c>
      <c r="IW6525" s="1">
        <v>1.22</v>
      </c>
    </row>
    <row r="6526" spans="255:257" x14ac:dyDescent="0.2">
      <c r="IU6526" s="8">
        <v>43460</v>
      </c>
      <c r="IV6526" s="6">
        <v>32.631578947368396</v>
      </c>
      <c r="IW6526" s="1">
        <v>1.38</v>
      </c>
    </row>
    <row r="6527" spans="255:257" x14ac:dyDescent="0.2">
      <c r="IU6527" s="8">
        <v>43461</v>
      </c>
      <c r="IV6527" s="6">
        <v>37.349397590361427</v>
      </c>
      <c r="IW6527" s="1">
        <v>1.38</v>
      </c>
    </row>
    <row r="6528" spans="255:257" x14ac:dyDescent="0.2">
      <c r="IU6528" s="8">
        <v>43462</v>
      </c>
      <c r="IV6528" s="6">
        <v>32.911392405063282</v>
      </c>
      <c r="IW6528" s="1">
        <v>1.37</v>
      </c>
    </row>
    <row r="6529" spans="255:257" x14ac:dyDescent="0.2">
      <c r="IU6529" s="8">
        <v>43465</v>
      </c>
      <c r="IV6529" s="6">
        <v>44.999999999999993</v>
      </c>
      <c r="IW6529" s="1">
        <v>1.47</v>
      </c>
    </row>
    <row r="6530" spans="255:257" x14ac:dyDescent="0.2">
      <c r="IU6530" s="8">
        <v>43467</v>
      </c>
      <c r="IV6530" s="6">
        <v>51.111111111111121</v>
      </c>
      <c r="IW6530" s="1">
        <v>1.59</v>
      </c>
    </row>
    <row r="6531" spans="255:257" x14ac:dyDescent="0.2">
      <c r="IU6531" s="8">
        <v>43468</v>
      </c>
      <c r="IV6531" s="6">
        <v>47.058823529411768</v>
      </c>
      <c r="IW6531" s="1">
        <v>1.58</v>
      </c>
    </row>
    <row r="6532" spans="255:257" x14ac:dyDescent="0.2">
      <c r="IU6532" s="8">
        <v>43469</v>
      </c>
      <c r="IV6532" s="6">
        <v>58.241758241758234</v>
      </c>
      <c r="IW6532" s="1">
        <v>1.71</v>
      </c>
    </row>
    <row r="6533" spans="255:257" x14ac:dyDescent="0.2">
      <c r="IU6533" s="8">
        <v>43472</v>
      </c>
      <c r="IV6533" s="6">
        <v>60.227272727272727</v>
      </c>
      <c r="IW6533" s="1">
        <v>1.68</v>
      </c>
    </row>
    <row r="6534" spans="255:257" x14ac:dyDescent="0.2">
      <c r="IU6534" s="8">
        <v>43473</v>
      </c>
      <c r="IV6534" s="6">
        <v>73.863636363636374</v>
      </c>
      <c r="IW6534" s="1">
        <v>1.8</v>
      </c>
    </row>
    <row r="6535" spans="255:257" x14ac:dyDescent="0.2">
      <c r="IU6535" s="8">
        <v>43474</v>
      </c>
      <c r="IV6535" s="6">
        <v>79.761904761904773</v>
      </c>
      <c r="IW6535" s="1">
        <v>1.82</v>
      </c>
    </row>
    <row r="6536" spans="255:257" x14ac:dyDescent="0.2">
      <c r="IU6536" s="8">
        <v>43475</v>
      </c>
      <c r="IV6536" s="6">
        <v>79.518072289156635</v>
      </c>
      <c r="IW6536" s="1">
        <v>1.83</v>
      </c>
    </row>
    <row r="6537" spans="255:257" x14ac:dyDescent="0.2">
      <c r="IU6537" s="8">
        <v>43476</v>
      </c>
      <c r="IV6537" s="6">
        <v>75.862068965517238</v>
      </c>
      <c r="IW6537" s="1">
        <v>1.79</v>
      </c>
    </row>
    <row r="6538" spans="255:257" x14ac:dyDescent="0.2">
      <c r="IU6538" s="8">
        <v>43479</v>
      </c>
      <c r="IV6538" s="6">
        <v>77.64705882352942</v>
      </c>
      <c r="IW6538" s="1">
        <v>1.78</v>
      </c>
    </row>
    <row r="6539" spans="255:257" x14ac:dyDescent="0.2">
      <c r="IU6539" s="8">
        <v>43480</v>
      </c>
      <c r="IV6539" s="6">
        <v>87.951807228915683</v>
      </c>
      <c r="IW6539" s="1">
        <v>1.85</v>
      </c>
    </row>
    <row r="6540" spans="255:257" x14ac:dyDescent="0.2">
      <c r="IU6540" s="8">
        <v>43481</v>
      </c>
      <c r="IV6540" s="6">
        <v>85.074626865671661</v>
      </c>
      <c r="IW6540" s="1">
        <v>1.85</v>
      </c>
    </row>
    <row r="6541" spans="255:257" x14ac:dyDescent="0.2">
      <c r="IU6541" s="8">
        <v>43482</v>
      </c>
      <c r="IV6541" s="6">
        <v>85.29411764705884</v>
      </c>
      <c r="IW6541" s="1">
        <v>1.86</v>
      </c>
    </row>
    <row r="6542" spans="255:257" x14ac:dyDescent="0.2">
      <c r="IU6542" s="8">
        <v>43483</v>
      </c>
      <c r="IV6542" s="6">
        <v>87.999999999999986</v>
      </c>
      <c r="IW6542" s="1">
        <v>1.94</v>
      </c>
    </row>
    <row r="6543" spans="255:257" x14ac:dyDescent="0.2">
      <c r="IU6543" s="8">
        <v>43487</v>
      </c>
      <c r="IV6543" s="6">
        <v>87.323943661971825</v>
      </c>
      <c r="IW6543" s="1">
        <v>2</v>
      </c>
    </row>
    <row r="6544" spans="255:257" x14ac:dyDescent="0.2">
      <c r="IU6544" s="8">
        <v>43488</v>
      </c>
      <c r="IV6544" s="6">
        <v>70.422535211267586</v>
      </c>
      <c r="IW6544" s="1">
        <v>1.88</v>
      </c>
    </row>
    <row r="6545" spans="255:257" x14ac:dyDescent="0.2">
      <c r="IU6545" s="8">
        <v>43489</v>
      </c>
      <c r="IV6545" s="6">
        <v>66.666666666666657</v>
      </c>
      <c r="IW6545" s="1">
        <v>1.83</v>
      </c>
    </row>
    <row r="6546" spans="255:257" x14ac:dyDescent="0.2">
      <c r="IU6546" s="8">
        <v>43490</v>
      </c>
      <c r="IV6546" s="6">
        <v>61.538461538461547</v>
      </c>
      <c r="IW6546" s="1">
        <v>1.86</v>
      </c>
    </row>
    <row r="6547" spans="255:257" x14ac:dyDescent="0.2">
      <c r="IU6547" s="8">
        <v>43493</v>
      </c>
      <c r="IV6547" s="6">
        <v>65.07936507936509</v>
      </c>
      <c r="IW6547" s="1">
        <v>1.87</v>
      </c>
    </row>
    <row r="6548" spans="255:257" x14ac:dyDescent="0.2">
      <c r="IU6548" s="8">
        <v>43494</v>
      </c>
      <c r="IV6548" s="6">
        <v>55.769230769230774</v>
      </c>
      <c r="IW6548" s="1">
        <v>1.86</v>
      </c>
    </row>
    <row r="6549" spans="255:257" x14ac:dyDescent="0.2">
      <c r="IU6549" s="8">
        <v>43495</v>
      </c>
      <c r="IV6549" s="6">
        <v>55.769230769230759</v>
      </c>
      <c r="IW6549" s="1">
        <v>1.88</v>
      </c>
    </row>
    <row r="6550" spans="255:257" x14ac:dyDescent="0.2">
      <c r="IU6550" s="8">
        <v>43496</v>
      </c>
      <c r="IV6550" s="6">
        <v>50.909090909090914</v>
      </c>
      <c r="IW6550" s="1">
        <v>1.84</v>
      </c>
    </row>
    <row r="6551" spans="255:257" x14ac:dyDescent="0.2">
      <c r="IU6551" s="8">
        <v>43497</v>
      </c>
      <c r="IV6551" s="6">
        <v>57.407407407407419</v>
      </c>
      <c r="IW6551" s="1">
        <v>1.87</v>
      </c>
    </row>
    <row r="6552" spans="255:257" x14ac:dyDescent="0.2">
      <c r="IU6552" s="8">
        <v>43500</v>
      </c>
      <c r="IV6552" s="6">
        <v>60.714285714285715</v>
      </c>
      <c r="IW6552" s="1">
        <v>1.9</v>
      </c>
    </row>
    <row r="6553" spans="255:257" x14ac:dyDescent="0.2">
      <c r="IU6553" s="8">
        <v>43501</v>
      </c>
      <c r="IV6553" s="6">
        <v>50</v>
      </c>
      <c r="IW6553" s="1">
        <v>1.85</v>
      </c>
    </row>
    <row r="6554" spans="255:257" x14ac:dyDescent="0.2">
      <c r="IU6554" s="8">
        <v>43502</v>
      </c>
      <c r="IV6554" s="6">
        <v>49.090909090909093</v>
      </c>
      <c r="IW6554" s="1">
        <v>1.84</v>
      </c>
    </row>
    <row r="6555" spans="255:257" x14ac:dyDescent="0.2">
      <c r="IU6555" s="8">
        <v>43503</v>
      </c>
      <c r="IV6555" s="6">
        <v>38.805970149253703</v>
      </c>
      <c r="IW6555" s="1">
        <v>1.71</v>
      </c>
    </row>
    <row r="6556" spans="255:257" x14ac:dyDescent="0.2">
      <c r="IU6556" s="8">
        <v>43504</v>
      </c>
      <c r="IV6556" s="6">
        <v>33.870967741935473</v>
      </c>
      <c r="IW6556" s="1">
        <v>1.74</v>
      </c>
    </row>
    <row r="6557" spans="255:257" x14ac:dyDescent="0.2">
      <c r="IU6557" s="8">
        <v>43507</v>
      </c>
      <c r="IV6557" s="6">
        <v>47.435897435897431</v>
      </c>
      <c r="IW6557" s="1">
        <v>1.96</v>
      </c>
    </row>
    <row r="6558" spans="255:257" x14ac:dyDescent="0.2">
      <c r="IU6558" s="8">
        <v>43508</v>
      </c>
      <c r="IV6558" s="6">
        <v>63.291139240506347</v>
      </c>
      <c r="IW6558" s="1">
        <v>2.09</v>
      </c>
    </row>
    <row r="6559" spans="255:257" x14ac:dyDescent="0.2">
      <c r="IU6559" s="8">
        <v>43509</v>
      </c>
      <c r="IV6559" s="6">
        <v>73.333333333333343</v>
      </c>
      <c r="IW6559" s="1">
        <v>2.25</v>
      </c>
    </row>
    <row r="6560" spans="255:257" x14ac:dyDescent="0.2">
      <c r="IU6560" s="8">
        <v>43510</v>
      </c>
      <c r="IV6560" s="6">
        <v>78.378378378378386</v>
      </c>
      <c r="IW6560" s="1">
        <v>2.4900000000000002</v>
      </c>
    </row>
    <row r="6561" spans="255:257" x14ac:dyDescent="0.2">
      <c r="IU6561" s="8">
        <v>43511</v>
      </c>
      <c r="IV6561" s="6">
        <v>72.268907563025209</v>
      </c>
      <c r="IW6561" s="1">
        <v>2.4</v>
      </c>
    </row>
    <row r="6562" spans="255:257" x14ac:dyDescent="0.2">
      <c r="IU6562" s="8">
        <v>43515</v>
      </c>
      <c r="IV6562" s="6">
        <v>74.400000000000006</v>
      </c>
      <c r="IW6562" s="1">
        <v>2.4700000000000002</v>
      </c>
    </row>
    <row r="6563" spans="255:257" x14ac:dyDescent="0.2">
      <c r="IU6563" s="8">
        <v>43516</v>
      </c>
      <c r="IV6563" s="6">
        <v>73.983739837398389</v>
      </c>
      <c r="IW6563" s="1">
        <v>2.4700000000000002</v>
      </c>
    </row>
    <row r="6564" spans="255:257" x14ac:dyDescent="0.2">
      <c r="IU6564" s="8">
        <v>43517</v>
      </c>
      <c r="IV6564" s="6">
        <v>75.833333333333314</v>
      </c>
      <c r="IW6564" s="1">
        <v>2.46</v>
      </c>
    </row>
    <row r="6565" spans="255:257" x14ac:dyDescent="0.2">
      <c r="IU6565" s="8">
        <v>43518</v>
      </c>
      <c r="IV6565" s="6">
        <v>75.833333333333314</v>
      </c>
      <c r="IW6565" s="1">
        <v>2.4900000000000002</v>
      </c>
    </row>
    <row r="6566" spans="255:257" x14ac:dyDescent="0.2">
      <c r="IU6566" s="8">
        <v>43521</v>
      </c>
      <c r="IV6566" s="6">
        <v>71.544715447154459</v>
      </c>
      <c r="IW6566" s="1">
        <v>2.4300000000000002</v>
      </c>
    </row>
    <row r="6567" spans="255:257" x14ac:dyDescent="0.2">
      <c r="IU6567" s="8">
        <v>43522</v>
      </c>
      <c r="IV6567" s="6">
        <v>72.727272727272691</v>
      </c>
      <c r="IW6567" s="1">
        <v>2.4</v>
      </c>
    </row>
    <row r="6568" spans="255:257" x14ac:dyDescent="0.2">
      <c r="IU6568" s="8">
        <v>43523</v>
      </c>
      <c r="IV6568" s="6">
        <v>74.19354838709674</v>
      </c>
      <c r="IW6568" s="1">
        <v>2.44</v>
      </c>
    </row>
    <row r="6569" spans="255:257" x14ac:dyDescent="0.2">
      <c r="IU6569" s="8">
        <v>43524</v>
      </c>
      <c r="IV6569" s="6">
        <v>75.409836065573728</v>
      </c>
      <c r="IW6569" s="1">
        <v>2.33</v>
      </c>
    </row>
    <row r="6570" spans="255:257" x14ac:dyDescent="0.2">
      <c r="IU6570" s="8">
        <v>43525</v>
      </c>
      <c r="IV6570" s="6">
        <v>71.199999999999974</v>
      </c>
      <c r="IW6570" s="1">
        <v>2.27</v>
      </c>
    </row>
    <row r="6571" spans="255:257" x14ac:dyDescent="0.2">
      <c r="IU6571" s="8">
        <v>43528</v>
      </c>
      <c r="IV6571" s="6">
        <v>65.384615384615358</v>
      </c>
      <c r="IW6571" s="1">
        <v>2.2799999999999998</v>
      </c>
    </row>
    <row r="6572" spans="255:257" x14ac:dyDescent="0.2">
      <c r="IU6572" s="8">
        <v>43529</v>
      </c>
      <c r="IV6572" s="6">
        <v>62.499999999999993</v>
      </c>
      <c r="IW6572" s="1">
        <v>2.33</v>
      </c>
    </row>
    <row r="6573" spans="255:257" x14ac:dyDescent="0.2">
      <c r="IU6573" s="8">
        <v>43530</v>
      </c>
      <c r="IV6573" s="6">
        <v>54.999999999999993</v>
      </c>
      <c r="IW6573" s="1">
        <v>2.33</v>
      </c>
    </row>
    <row r="6574" spans="255:257" x14ac:dyDescent="0.2">
      <c r="IU6574" s="8">
        <v>43531</v>
      </c>
      <c r="IV6574" s="6">
        <v>33.898305084745786</v>
      </c>
      <c r="IW6574" s="1">
        <v>2.2999999999999998</v>
      </c>
    </row>
    <row r="6575" spans="255:257" x14ac:dyDescent="0.2">
      <c r="IU6575" s="8">
        <v>43532</v>
      </c>
      <c r="IV6575" s="6">
        <v>35.714285714285765</v>
      </c>
      <c r="IW6575" s="1">
        <v>2.2400000000000002</v>
      </c>
    </row>
    <row r="6576" spans="255:257" x14ac:dyDescent="0.2">
      <c r="IU6576" s="8">
        <v>43535</v>
      </c>
      <c r="IV6576" s="6">
        <v>26.000000000000028</v>
      </c>
      <c r="IW6576" s="1">
        <v>2.23</v>
      </c>
    </row>
    <row r="6577" spans="255:257" x14ac:dyDescent="0.2">
      <c r="IU6577" s="8">
        <v>43536</v>
      </c>
      <c r="IV6577" s="6">
        <v>24.528301886792491</v>
      </c>
      <c r="IW6577" s="1">
        <v>2.2000000000000002</v>
      </c>
    </row>
    <row r="6578" spans="255:257" x14ac:dyDescent="0.2">
      <c r="IU6578" s="8">
        <v>43537</v>
      </c>
      <c r="IV6578" s="6">
        <v>25.000000000000043</v>
      </c>
      <c r="IW6578" s="1">
        <v>2.2000000000000002</v>
      </c>
    </row>
    <row r="6579" spans="255:257" x14ac:dyDescent="0.2">
      <c r="IU6579" s="8">
        <v>43538</v>
      </c>
      <c r="IV6579" s="6">
        <v>29.090909090909051</v>
      </c>
      <c r="IW6579" s="1">
        <v>2.2599999999999998</v>
      </c>
    </row>
    <row r="6580" spans="255:257" x14ac:dyDescent="0.2">
      <c r="IU6580" s="8">
        <v>43539</v>
      </c>
      <c r="IV6580" s="6">
        <v>44.067796610169459</v>
      </c>
      <c r="IW6580" s="1">
        <v>2.36</v>
      </c>
    </row>
    <row r="6581" spans="255:257" x14ac:dyDescent="0.2">
      <c r="IU6581" s="8">
        <v>43542</v>
      </c>
      <c r="IV6581" s="6">
        <v>53.125000000000007</v>
      </c>
      <c r="IW6581" s="1">
        <v>2.44</v>
      </c>
    </row>
    <row r="6582" spans="255:257" x14ac:dyDescent="0.2">
      <c r="IU6582" s="8">
        <v>43543</v>
      </c>
      <c r="IV6582" s="6">
        <v>52.380952380952401</v>
      </c>
      <c r="IW6582" s="1">
        <v>2.4700000000000002</v>
      </c>
    </row>
    <row r="6583" spans="255:257" x14ac:dyDescent="0.2">
      <c r="IU6583" s="8">
        <v>43544</v>
      </c>
      <c r="IV6583" s="6">
        <v>58.928571428571431</v>
      </c>
      <c r="IW6583" s="1">
        <v>2.4300000000000002</v>
      </c>
    </row>
    <row r="6584" spans="255:257" x14ac:dyDescent="0.2">
      <c r="IU6584" s="8">
        <v>43545</v>
      </c>
      <c r="IV6584" s="6">
        <v>67.307692307692321</v>
      </c>
      <c r="IW6584" s="1">
        <v>2.4500000000000002</v>
      </c>
    </row>
    <row r="6585" spans="255:257" x14ac:dyDescent="0.2">
      <c r="IU6585" s="8">
        <v>43546</v>
      </c>
      <c r="IV6585" s="6">
        <v>53.96825396825399</v>
      </c>
      <c r="IW6585" s="1">
        <v>2.33</v>
      </c>
    </row>
    <row r="6586" spans="255:257" x14ac:dyDescent="0.2">
      <c r="IU6586" s="8">
        <v>43549</v>
      </c>
      <c r="IV6586" s="6">
        <v>50</v>
      </c>
      <c r="IW6586" s="1">
        <v>2.33</v>
      </c>
    </row>
    <row r="6587" spans="255:257" x14ac:dyDescent="0.2">
      <c r="IU6587" s="8">
        <v>43550</v>
      </c>
      <c r="IV6587" s="6">
        <v>44.615384615384599</v>
      </c>
      <c r="IW6587" s="1">
        <v>2.2599999999999998</v>
      </c>
    </row>
    <row r="6588" spans="255:257" x14ac:dyDescent="0.2">
      <c r="IU6588" s="8">
        <v>43551</v>
      </c>
      <c r="IV6588" s="6">
        <v>44.61538461538462</v>
      </c>
      <c r="IW6588" s="1">
        <v>2.23</v>
      </c>
    </row>
    <row r="6589" spans="255:257" x14ac:dyDescent="0.2">
      <c r="IU6589" s="8">
        <v>43552</v>
      </c>
      <c r="IV6589" s="6">
        <v>46.774193548387096</v>
      </c>
      <c r="IW6589" s="1">
        <v>2.2000000000000002</v>
      </c>
    </row>
    <row r="6590" spans="255:257" x14ac:dyDescent="0.2">
      <c r="IU6590" s="8">
        <v>43553</v>
      </c>
      <c r="IV6590" s="6">
        <v>50.769230769230788</v>
      </c>
      <c r="IW6590" s="1">
        <v>2.2400000000000002</v>
      </c>
    </row>
    <row r="6591" spans="255:257" x14ac:dyDescent="0.2">
      <c r="IU6591" s="8">
        <v>43556</v>
      </c>
      <c r="IV6591" s="6">
        <v>56.716417910447753</v>
      </c>
      <c r="IW6591" s="1">
        <v>2.29</v>
      </c>
    </row>
    <row r="6592" spans="255:257" x14ac:dyDescent="0.2">
      <c r="IU6592" s="8">
        <v>43557</v>
      </c>
      <c r="IV6592" s="6">
        <v>59.7222222222222</v>
      </c>
      <c r="IW6592" s="1">
        <v>2.34</v>
      </c>
    </row>
    <row r="6593" spans="255:257" x14ac:dyDescent="0.2">
      <c r="IU6593" s="8">
        <v>43558</v>
      </c>
      <c r="IV6593" s="6">
        <v>54.411764705882348</v>
      </c>
      <c r="IW6593" s="1">
        <v>2.3199999999999998</v>
      </c>
    </row>
    <row r="6594" spans="255:257" x14ac:dyDescent="0.2">
      <c r="IU6594" s="8">
        <v>43559</v>
      </c>
      <c r="IV6594" s="6">
        <v>48.333333333333329</v>
      </c>
      <c r="IW6594" s="1">
        <v>2.34</v>
      </c>
    </row>
    <row r="6595" spans="255:257" x14ac:dyDescent="0.2">
      <c r="IU6595" s="8">
        <v>43560</v>
      </c>
      <c r="IV6595" s="6">
        <v>47.457627118644083</v>
      </c>
      <c r="IW6595" s="1">
        <v>2.41</v>
      </c>
    </row>
    <row r="6596" spans="255:257" x14ac:dyDescent="0.2">
      <c r="IU6596" s="8">
        <v>43563</v>
      </c>
      <c r="IV6596" s="6">
        <v>49.180327868852437</v>
      </c>
      <c r="IW6596" s="1">
        <v>2.46</v>
      </c>
    </row>
    <row r="6597" spans="255:257" x14ac:dyDescent="0.2">
      <c r="IU6597" s="8">
        <v>43564</v>
      </c>
      <c r="IV6597" s="6">
        <v>50.847457627118622</v>
      </c>
      <c r="IW6597" s="1">
        <v>2.44</v>
      </c>
    </row>
    <row r="6598" spans="255:257" x14ac:dyDescent="0.2">
      <c r="IU6598" s="8">
        <v>43565</v>
      </c>
      <c r="IV6598" s="6">
        <v>53.968253968253954</v>
      </c>
      <c r="IW6598" s="1">
        <v>2.5</v>
      </c>
    </row>
    <row r="6599" spans="255:257" x14ac:dyDescent="0.2">
      <c r="IU6599" s="8">
        <v>43566</v>
      </c>
      <c r="IV6599" s="6">
        <v>64.15094339622641</v>
      </c>
      <c r="IW6599" s="1">
        <v>2.48</v>
      </c>
    </row>
    <row r="6600" spans="255:257" x14ac:dyDescent="0.2">
      <c r="IU6600" s="8">
        <v>43567</v>
      </c>
      <c r="IV6600" s="6">
        <v>66.666666666666657</v>
      </c>
      <c r="IW6600" s="1">
        <v>2.52</v>
      </c>
    </row>
    <row r="6601" spans="255:257" x14ac:dyDescent="0.2">
      <c r="IU6601" s="8">
        <v>43570</v>
      </c>
      <c r="IV6601" s="6">
        <v>76.000000000000043</v>
      </c>
      <c r="IW6601" s="1">
        <v>2.52</v>
      </c>
    </row>
    <row r="6602" spans="255:257" x14ac:dyDescent="0.2">
      <c r="IU6602" s="8">
        <v>43571</v>
      </c>
      <c r="IV6602" s="6">
        <v>71.698113207547181</v>
      </c>
      <c r="IW6602" s="1">
        <v>2.46</v>
      </c>
    </row>
    <row r="6603" spans="255:257" x14ac:dyDescent="0.2">
      <c r="IU6603" s="8">
        <v>43572</v>
      </c>
      <c r="IV6603" s="6">
        <v>76.470588235294116</v>
      </c>
      <c r="IW6603" s="1">
        <v>2.4700000000000002</v>
      </c>
    </row>
    <row r="6604" spans="255:257" x14ac:dyDescent="0.2">
      <c r="IU6604" s="8">
        <v>43573</v>
      </c>
      <c r="IV6604" s="6">
        <v>75.510204081632651</v>
      </c>
      <c r="IW6604" s="1">
        <v>2.4900000000000002</v>
      </c>
    </row>
    <row r="6605" spans="255:257" x14ac:dyDescent="0.2">
      <c r="IU6605" s="8">
        <v>43577</v>
      </c>
      <c r="IV6605" s="6">
        <v>80.645161290322562</v>
      </c>
      <c r="IW6605" s="1">
        <v>2.67</v>
      </c>
    </row>
    <row r="6606" spans="255:257" x14ac:dyDescent="0.2">
      <c r="IU6606" s="8">
        <v>43578</v>
      </c>
      <c r="IV6606" s="6">
        <v>76.271186440677951</v>
      </c>
      <c r="IW6606" s="1">
        <v>2.65</v>
      </c>
    </row>
    <row r="6607" spans="255:257" x14ac:dyDescent="0.2">
      <c r="IU6607" s="8">
        <v>43579</v>
      </c>
      <c r="IV6607" s="6">
        <v>69.230769230769226</v>
      </c>
      <c r="IW6607" s="1">
        <v>2.57</v>
      </c>
    </row>
    <row r="6608" spans="255:257" x14ac:dyDescent="0.2">
      <c r="IU6608" s="8">
        <v>43580</v>
      </c>
      <c r="IV6608" s="6">
        <v>68.253968253968239</v>
      </c>
      <c r="IW6608" s="1">
        <v>2.57</v>
      </c>
    </row>
    <row r="6609" spans="255:257" x14ac:dyDescent="0.2">
      <c r="IU6609" s="8">
        <v>43581</v>
      </c>
      <c r="IV6609" s="6">
        <v>56.250000000000014</v>
      </c>
      <c r="IW6609" s="1">
        <v>2.4900000000000002</v>
      </c>
    </row>
    <row r="6610" spans="255:257" x14ac:dyDescent="0.2">
      <c r="IU6610" s="8">
        <v>43584</v>
      </c>
      <c r="IV6610" s="6">
        <v>49.206349206349223</v>
      </c>
      <c r="IW6610" s="1">
        <v>2.4500000000000002</v>
      </c>
    </row>
    <row r="6611" spans="255:257" x14ac:dyDescent="0.2">
      <c r="IU6611" s="8">
        <v>43585</v>
      </c>
      <c r="IV6611" s="6">
        <v>41.333333333333343</v>
      </c>
      <c r="IW6611" s="1">
        <v>2.31</v>
      </c>
    </row>
    <row r="6612" spans="255:257" x14ac:dyDescent="0.2">
      <c r="IU6612" s="8">
        <v>43586</v>
      </c>
      <c r="IV6612" s="6">
        <v>36.231884057971023</v>
      </c>
      <c r="IW6612" s="1">
        <v>2.31</v>
      </c>
    </row>
    <row r="6613" spans="255:257" x14ac:dyDescent="0.2">
      <c r="IU6613" s="8">
        <v>43587</v>
      </c>
      <c r="IV6613" s="6">
        <v>30.487804878048777</v>
      </c>
      <c r="IW6613" s="1">
        <v>2.16</v>
      </c>
    </row>
    <row r="6614" spans="255:257" x14ac:dyDescent="0.2">
      <c r="IU6614" s="8">
        <v>43588</v>
      </c>
      <c r="IV6614" s="6">
        <v>25.609756097560989</v>
      </c>
      <c r="IW6614" s="1">
        <v>2.12</v>
      </c>
    </row>
    <row r="6615" spans="255:257" x14ac:dyDescent="0.2">
      <c r="IU6615" s="8">
        <v>43591</v>
      </c>
      <c r="IV6615" s="6">
        <v>32.222222222222243</v>
      </c>
      <c r="IW6615" s="1">
        <v>2.2000000000000002</v>
      </c>
    </row>
    <row r="6616" spans="255:257" x14ac:dyDescent="0.2">
      <c r="IU6616" s="8">
        <v>43592</v>
      </c>
      <c r="IV6616" s="6">
        <v>31.182795698924735</v>
      </c>
      <c r="IW6616" s="1">
        <v>2.11</v>
      </c>
    </row>
    <row r="6617" spans="255:257" x14ac:dyDescent="0.2">
      <c r="IU6617" s="8">
        <v>43593</v>
      </c>
      <c r="IV6617" s="6">
        <v>30.107526881720418</v>
      </c>
      <c r="IW6617" s="1">
        <v>2.1</v>
      </c>
    </row>
    <row r="6618" spans="255:257" x14ac:dyDescent="0.2">
      <c r="IU6618" s="8">
        <v>43594</v>
      </c>
      <c r="IV6618" s="6">
        <v>23.008849557522097</v>
      </c>
      <c r="IW6618" s="1">
        <v>1.88</v>
      </c>
    </row>
    <row r="6619" spans="255:257" x14ac:dyDescent="0.2">
      <c r="IU6619" s="8">
        <v>43595</v>
      </c>
      <c r="IV6619" s="6">
        <v>7.2072072072072046</v>
      </c>
      <c r="IW6619" s="1">
        <v>1.72</v>
      </c>
    </row>
    <row r="6620" spans="255:257" x14ac:dyDescent="0.2">
      <c r="IU6620" s="8">
        <v>43598</v>
      </c>
      <c r="IV6620" s="6">
        <v>6.504065040650417</v>
      </c>
      <c r="IW6620" s="1">
        <v>1.58</v>
      </c>
    </row>
    <row r="6621" spans="255:257" x14ac:dyDescent="0.2">
      <c r="IU6621" s="8">
        <v>43599</v>
      </c>
      <c r="IV6621" s="6">
        <v>18.320610687022906</v>
      </c>
      <c r="IW6621" s="1">
        <v>1.74</v>
      </c>
    </row>
    <row r="6622" spans="255:257" x14ac:dyDescent="0.2">
      <c r="IU6622" s="8">
        <v>43600</v>
      </c>
      <c r="IV6622" s="6">
        <v>18.320610687022906</v>
      </c>
      <c r="IW6622" s="1">
        <v>1.74</v>
      </c>
    </row>
    <row r="6623" spans="255:257" x14ac:dyDescent="0.2">
      <c r="IU6623" s="8">
        <v>43601</v>
      </c>
      <c r="IV6623" s="6">
        <v>23.846153846153854</v>
      </c>
      <c r="IW6623" s="1">
        <v>1.81</v>
      </c>
    </row>
    <row r="6624" spans="255:257" x14ac:dyDescent="0.2">
      <c r="IU6624" s="8">
        <v>43602</v>
      </c>
      <c r="IV6624" s="6">
        <v>24.031007751937992</v>
      </c>
      <c r="IW6624" s="1">
        <v>1.78</v>
      </c>
    </row>
    <row r="6625" spans="255:257" x14ac:dyDescent="0.2">
      <c r="IU6625" s="8">
        <v>43605</v>
      </c>
      <c r="IV6625" s="6">
        <v>26.050420168067234</v>
      </c>
      <c r="IW6625" s="1">
        <v>1.74</v>
      </c>
    </row>
    <row r="6626" spans="255:257" x14ac:dyDescent="0.2">
      <c r="IU6626" s="8">
        <v>43606</v>
      </c>
      <c r="IV6626" s="6">
        <v>27.272727272727266</v>
      </c>
      <c r="IW6626" s="1">
        <v>1.76</v>
      </c>
    </row>
    <row r="6627" spans="255:257" x14ac:dyDescent="0.2">
      <c r="IU6627" s="8">
        <v>43607</v>
      </c>
      <c r="IV6627" s="6">
        <v>29.729729729729726</v>
      </c>
      <c r="IW6627" s="1">
        <v>1.71</v>
      </c>
    </row>
    <row r="6628" spans="255:257" x14ac:dyDescent="0.2">
      <c r="IU6628" s="8">
        <v>43608</v>
      </c>
      <c r="IV6628" s="6">
        <v>29.203539823008853</v>
      </c>
      <c r="IW6628" s="1">
        <v>1.65</v>
      </c>
    </row>
    <row r="6629" spans="255:257" x14ac:dyDescent="0.2">
      <c r="IU6629" s="8">
        <v>43609</v>
      </c>
      <c r="IV6629" s="6">
        <v>26.605504587155949</v>
      </c>
      <c r="IW6629" s="1">
        <v>1.69</v>
      </c>
    </row>
    <row r="6630" spans="255:257" x14ac:dyDescent="0.2">
      <c r="IU6630" s="8">
        <v>43613</v>
      </c>
      <c r="IV6630" s="6">
        <v>28.712871287128721</v>
      </c>
      <c r="IW6630" s="1">
        <v>1.68</v>
      </c>
    </row>
    <row r="6631" spans="255:257" x14ac:dyDescent="0.2">
      <c r="IU6631" s="8">
        <v>43614</v>
      </c>
      <c r="IV6631" s="6">
        <v>29</v>
      </c>
      <c r="IW6631" s="1">
        <v>1.68</v>
      </c>
    </row>
    <row r="6632" spans="255:257" x14ac:dyDescent="0.2">
      <c r="IU6632" s="8">
        <v>43615</v>
      </c>
      <c r="IV6632" s="6">
        <v>36.250000000000007</v>
      </c>
      <c r="IW6632" s="1">
        <v>1.66</v>
      </c>
    </row>
    <row r="6633" spans="255:257" x14ac:dyDescent="0.2">
      <c r="IU6633" s="8">
        <v>43616</v>
      </c>
      <c r="IV6633" s="6">
        <v>40.845070422535215</v>
      </c>
      <c r="IW6633" s="1">
        <v>1.59</v>
      </c>
    </row>
    <row r="6634" spans="255:257" x14ac:dyDescent="0.2">
      <c r="IU6634" s="8">
        <v>43619</v>
      </c>
      <c r="IV6634" s="6">
        <v>43.939393939393938</v>
      </c>
      <c r="IW6634" s="1">
        <v>1.5</v>
      </c>
    </row>
    <row r="6635" spans="255:257" x14ac:dyDescent="0.2">
      <c r="IU6635" s="8">
        <v>43620</v>
      </c>
      <c r="IV6635" s="6">
        <v>36.206896551724157</v>
      </c>
      <c r="IW6635" s="1">
        <v>1.58</v>
      </c>
    </row>
    <row r="6636" spans="255:257" x14ac:dyDescent="0.2">
      <c r="IU6636" s="8">
        <v>43621</v>
      </c>
      <c r="IV6636" s="6">
        <v>30.882352941176492</v>
      </c>
      <c r="IW6636" s="1">
        <v>1.48</v>
      </c>
    </row>
    <row r="6637" spans="255:257" x14ac:dyDescent="0.2">
      <c r="IU6637" s="8">
        <v>43622</v>
      </c>
      <c r="IV6637" s="6">
        <v>21.212121212121218</v>
      </c>
      <c r="IW6637" s="1">
        <v>1.43</v>
      </c>
    </row>
    <row r="6638" spans="255:257" x14ac:dyDescent="0.2">
      <c r="IU6638" s="8">
        <v>43623</v>
      </c>
      <c r="IV6638" s="6">
        <v>31.944444444444443</v>
      </c>
      <c r="IW6638" s="1">
        <v>1.52</v>
      </c>
    </row>
    <row r="6639" spans="255:257" x14ac:dyDescent="0.2">
      <c r="IU6639" s="8">
        <v>43626</v>
      </c>
      <c r="IV6639" s="6">
        <v>29.870129870129873</v>
      </c>
      <c r="IW6639" s="1">
        <v>1.43</v>
      </c>
    </row>
    <row r="6640" spans="255:257" x14ac:dyDescent="0.2">
      <c r="IU6640" s="8">
        <v>43627</v>
      </c>
      <c r="IV6640" s="6">
        <v>31.645569620253184</v>
      </c>
      <c r="IW6640" s="1">
        <v>1.47</v>
      </c>
    </row>
    <row r="6641" spans="255:257" x14ac:dyDescent="0.2">
      <c r="IU6641" s="8">
        <v>43628</v>
      </c>
      <c r="IV6641" s="6">
        <v>31.645569620253184</v>
      </c>
      <c r="IW6641" s="1">
        <v>1.42</v>
      </c>
    </row>
    <row r="6642" spans="255:257" x14ac:dyDescent="0.2">
      <c r="IU6642" s="8">
        <v>43629</v>
      </c>
      <c r="IV6642" s="6">
        <v>37.662337662337677</v>
      </c>
      <c r="IW6642" s="1">
        <v>1.46</v>
      </c>
    </row>
    <row r="6643" spans="255:257" x14ac:dyDescent="0.2">
      <c r="IU6643" s="8">
        <v>43630</v>
      </c>
      <c r="IV6643" s="6">
        <v>31.645569620253184</v>
      </c>
      <c r="IW6643" s="1">
        <v>1.4</v>
      </c>
    </row>
    <row r="6644" spans="255:257" x14ac:dyDescent="0.2">
      <c r="IU6644" s="8">
        <v>43633</v>
      </c>
      <c r="IV6644" s="6">
        <v>37.647058823529427</v>
      </c>
      <c r="IW6644" s="1">
        <v>1.47</v>
      </c>
    </row>
    <row r="6645" spans="255:257" x14ac:dyDescent="0.2">
      <c r="IU6645" s="8">
        <v>43634</v>
      </c>
      <c r="IV6645" s="6">
        <v>41.758241758241766</v>
      </c>
      <c r="IW6645" s="1">
        <v>1.53</v>
      </c>
    </row>
    <row r="6646" spans="255:257" x14ac:dyDescent="0.2">
      <c r="IU6646" s="8">
        <v>43635</v>
      </c>
      <c r="IV6646" s="6">
        <v>42.222222222222229</v>
      </c>
      <c r="IW6646" s="1">
        <v>1.52</v>
      </c>
    </row>
    <row r="6647" spans="255:257" x14ac:dyDescent="0.2">
      <c r="IU6647" s="8">
        <v>43636</v>
      </c>
      <c r="IV6647" s="6">
        <v>48.86363636363636</v>
      </c>
      <c r="IW6647" s="1">
        <v>1.57</v>
      </c>
    </row>
    <row r="6648" spans="255:257" x14ac:dyDescent="0.2">
      <c r="IU6648" s="8">
        <v>43637</v>
      </c>
      <c r="IV6648" s="6">
        <v>60.439560439560431</v>
      </c>
      <c r="IW6648" s="1">
        <v>1.69</v>
      </c>
    </row>
    <row r="6649" spans="255:257" x14ac:dyDescent="0.2">
      <c r="IU6649" s="8">
        <v>43640</v>
      </c>
      <c r="IV6649" s="6">
        <v>54.022988505747115</v>
      </c>
      <c r="IW6649" s="1">
        <v>1.65</v>
      </c>
    </row>
    <row r="6650" spans="255:257" x14ac:dyDescent="0.2">
      <c r="IU6650" s="8">
        <v>43641</v>
      </c>
      <c r="IV6650" s="6">
        <v>62.962962962962955</v>
      </c>
      <c r="IW6650" s="1">
        <v>1.69</v>
      </c>
    </row>
    <row r="6651" spans="255:257" x14ac:dyDescent="0.2">
      <c r="IU6651" s="8">
        <v>43642</v>
      </c>
      <c r="IV6651" s="6">
        <v>69.135802469135797</v>
      </c>
      <c r="IW6651" s="1">
        <v>1.74</v>
      </c>
    </row>
    <row r="6652" spans="255:257" x14ac:dyDescent="0.2">
      <c r="IU6652" s="8">
        <v>43643</v>
      </c>
      <c r="IV6652" s="6">
        <v>66.216216216216196</v>
      </c>
      <c r="IW6652" s="1">
        <v>1.76</v>
      </c>
    </row>
    <row r="6653" spans="255:257" x14ac:dyDescent="0.2">
      <c r="IU6653" s="8">
        <v>43644</v>
      </c>
      <c r="IV6653" s="6">
        <v>66.216216216216196</v>
      </c>
      <c r="IW6653" s="1">
        <v>1.67</v>
      </c>
    </row>
    <row r="6654" spans="255:257" x14ac:dyDescent="0.2">
      <c r="IU6654" s="8">
        <v>43647</v>
      </c>
      <c r="IV6654" s="6">
        <v>62.499999999999993</v>
      </c>
      <c r="IW6654" s="1">
        <v>1.65</v>
      </c>
    </row>
    <row r="6655" spans="255:257" x14ac:dyDescent="0.2">
      <c r="IU6655" s="8">
        <v>43648</v>
      </c>
      <c r="IV6655" s="6">
        <v>65.217391304347814</v>
      </c>
      <c r="IW6655" s="1">
        <v>1.63</v>
      </c>
    </row>
    <row r="6656" spans="255:257" x14ac:dyDescent="0.2">
      <c r="IU6656" s="8">
        <v>43649</v>
      </c>
      <c r="IV6656" s="6">
        <v>64.70588235294116</v>
      </c>
      <c r="IW6656" s="1">
        <v>1.66</v>
      </c>
    </row>
    <row r="6657" spans="255:257" x14ac:dyDescent="0.2">
      <c r="IU6657" s="8">
        <v>43651</v>
      </c>
      <c r="IV6657" s="6">
        <v>70.967741935483858</v>
      </c>
      <c r="IW6657" s="1">
        <v>1.66</v>
      </c>
    </row>
    <row r="6658" spans="255:257" x14ac:dyDescent="0.2">
      <c r="IU6658" s="8">
        <v>43654</v>
      </c>
      <c r="IV6658" s="6">
        <v>66.071428571428555</v>
      </c>
      <c r="IW6658" s="1">
        <v>1.65</v>
      </c>
    </row>
    <row r="6659" spans="255:257" x14ac:dyDescent="0.2">
      <c r="IU6659" s="8">
        <v>43655</v>
      </c>
      <c r="IV6659" s="6">
        <v>66.666666666666657</v>
      </c>
      <c r="IW6659" s="1">
        <v>1.72</v>
      </c>
    </row>
    <row r="6660" spans="255:257" x14ac:dyDescent="0.2">
      <c r="IU6660" s="8">
        <v>43656</v>
      </c>
      <c r="IV6660" s="6">
        <v>65.51724137931032</v>
      </c>
      <c r="IW6660" s="1">
        <v>1.7</v>
      </c>
    </row>
    <row r="6661" spans="255:257" x14ac:dyDescent="0.2">
      <c r="IU6661" s="8">
        <v>43657</v>
      </c>
      <c r="IV6661" s="6">
        <v>54.999999999999986</v>
      </c>
      <c r="IW6661" s="1">
        <v>1.63</v>
      </c>
    </row>
    <row r="6662" spans="255:257" x14ac:dyDescent="0.2">
      <c r="IU6662" s="8">
        <v>43658</v>
      </c>
      <c r="IV6662" s="6">
        <v>52.631578947368425</v>
      </c>
      <c r="IW6662" s="1">
        <v>1.72</v>
      </c>
    </row>
    <row r="6663" spans="255:257" x14ac:dyDescent="0.2">
      <c r="IU6663" s="8">
        <v>43661</v>
      </c>
      <c r="IV6663" s="6">
        <v>53.571428571428569</v>
      </c>
      <c r="IW6663" s="1">
        <v>1.69</v>
      </c>
    </row>
    <row r="6664" spans="255:257" x14ac:dyDescent="0.2">
      <c r="IU6664" s="8">
        <v>43662</v>
      </c>
      <c r="IV6664" s="6">
        <v>49.056603773584911</v>
      </c>
      <c r="IW6664" s="1">
        <v>1.68</v>
      </c>
    </row>
    <row r="6665" spans="255:257" x14ac:dyDescent="0.2">
      <c r="IU6665" s="8">
        <v>43663</v>
      </c>
      <c r="IV6665" s="6">
        <v>44.897959183673471</v>
      </c>
      <c r="IW6665" s="1">
        <v>1.69</v>
      </c>
    </row>
    <row r="6666" spans="255:257" x14ac:dyDescent="0.2">
      <c r="IU6666" s="8">
        <v>43664</v>
      </c>
      <c r="IV6666" s="6">
        <v>40</v>
      </c>
      <c r="IW6666" s="1">
        <v>1.66</v>
      </c>
    </row>
    <row r="6667" spans="255:257" x14ac:dyDescent="0.2">
      <c r="IU6667" s="8">
        <v>43665</v>
      </c>
      <c r="IV6667" s="6">
        <v>56.25</v>
      </c>
      <c r="IW6667" s="1">
        <v>1.73</v>
      </c>
    </row>
    <row r="6668" spans="255:257" x14ac:dyDescent="0.2">
      <c r="IU6668" s="8">
        <v>43668</v>
      </c>
      <c r="IV6668" s="6">
        <v>51.923076923076927</v>
      </c>
      <c r="IW6668" s="1">
        <v>1.67</v>
      </c>
    </row>
    <row r="6669" spans="255:257" x14ac:dyDescent="0.2">
      <c r="IU6669" s="8">
        <v>43669</v>
      </c>
      <c r="IV6669" s="6">
        <v>52.941176470588232</v>
      </c>
      <c r="IW6669" s="1">
        <v>1.66</v>
      </c>
    </row>
    <row r="6670" spans="255:257" x14ac:dyDescent="0.2">
      <c r="IU6670" s="8">
        <v>43670</v>
      </c>
      <c r="IV6670" s="6">
        <v>51.020408163265316</v>
      </c>
      <c r="IW6670" s="1">
        <v>1.67</v>
      </c>
    </row>
    <row r="6671" spans="255:257" x14ac:dyDescent="0.2">
      <c r="IU6671" s="8">
        <v>43671</v>
      </c>
      <c r="IV6671" s="6">
        <v>52</v>
      </c>
      <c r="IW6671" s="1">
        <v>1.68</v>
      </c>
    </row>
    <row r="6672" spans="255:257" x14ac:dyDescent="0.2">
      <c r="IU6672" s="8">
        <v>43672</v>
      </c>
      <c r="IV6672" s="6">
        <v>50.980392156862749</v>
      </c>
      <c r="IW6672" s="1">
        <v>1.66</v>
      </c>
    </row>
    <row r="6673" spans="255:257" x14ac:dyDescent="0.2">
      <c r="IU6673" s="8">
        <v>43675</v>
      </c>
      <c r="IV6673" s="6">
        <v>47.916666666666664</v>
      </c>
      <c r="IW6673" s="1">
        <v>1.7</v>
      </c>
    </row>
    <row r="6674" spans="255:257" x14ac:dyDescent="0.2">
      <c r="IU6674" s="8">
        <v>43676</v>
      </c>
      <c r="IV6674" s="6">
        <v>61.666666666666664</v>
      </c>
      <c r="IW6674" s="1">
        <v>1.84</v>
      </c>
    </row>
    <row r="6675" spans="255:257" x14ac:dyDescent="0.2">
      <c r="IU6675" s="8">
        <v>43677</v>
      </c>
      <c r="IV6675" s="6">
        <v>59.677419354838712</v>
      </c>
      <c r="IW6675" s="1">
        <v>1.75</v>
      </c>
    </row>
    <row r="6676" spans="255:257" x14ac:dyDescent="0.2">
      <c r="IU6676" s="8">
        <v>43678</v>
      </c>
      <c r="IV6676" s="6">
        <v>50</v>
      </c>
      <c r="IW6676" s="1">
        <v>1.72</v>
      </c>
    </row>
    <row r="6677" spans="255:257" x14ac:dyDescent="0.2">
      <c r="IU6677" s="8">
        <v>43679</v>
      </c>
      <c r="IV6677" s="6">
        <v>55.357142857142861</v>
      </c>
      <c r="IW6677" s="1">
        <v>1.75</v>
      </c>
    </row>
    <row r="6678" spans="255:257" x14ac:dyDescent="0.2">
      <c r="IU6678" s="8">
        <v>43682</v>
      </c>
      <c r="IV6678" s="6">
        <v>48.4375</v>
      </c>
      <c r="IW6678" s="1">
        <v>1.66</v>
      </c>
    </row>
    <row r="6679" spans="255:257" x14ac:dyDescent="0.2">
      <c r="IU6679" s="8">
        <v>43683</v>
      </c>
      <c r="IV6679" s="6">
        <v>50.746268656716417</v>
      </c>
      <c r="IW6679" s="1">
        <v>1.7</v>
      </c>
    </row>
    <row r="6680" spans="255:257" x14ac:dyDescent="0.2">
      <c r="IU6680" s="8">
        <v>43684</v>
      </c>
      <c r="IV6680" s="6">
        <v>52.307692307692307</v>
      </c>
      <c r="IW6680" s="1">
        <v>1.69</v>
      </c>
    </row>
    <row r="6681" spans="255:257" x14ac:dyDescent="0.2">
      <c r="IU6681" s="8">
        <v>43685</v>
      </c>
      <c r="IV6681" s="6">
        <v>47.457627118644069</v>
      </c>
      <c r="IW6681" s="1">
        <v>1.7</v>
      </c>
    </row>
    <row r="6682" spans="255:257" x14ac:dyDescent="0.2">
      <c r="IU6682" s="8">
        <v>43686</v>
      </c>
      <c r="IV6682" s="6">
        <v>57.627118644067792</v>
      </c>
      <c r="IW6682" s="1">
        <v>1.76</v>
      </c>
    </row>
    <row r="6683" spans="255:257" x14ac:dyDescent="0.2">
      <c r="IU6683" s="8">
        <v>43689</v>
      </c>
      <c r="IV6683" s="6">
        <v>61.904761904761905</v>
      </c>
      <c r="IW6683" s="1">
        <v>1.81</v>
      </c>
    </row>
    <row r="6684" spans="255:257" x14ac:dyDescent="0.2">
      <c r="IU6684" s="8">
        <v>43690</v>
      </c>
      <c r="IV6684" s="6">
        <v>56.71641791044776</v>
      </c>
      <c r="IW6684" s="1">
        <v>1.76</v>
      </c>
    </row>
    <row r="6685" spans="255:257" x14ac:dyDescent="0.2">
      <c r="IU6685" s="8">
        <v>43691</v>
      </c>
      <c r="IV6685" s="6">
        <v>47.435897435897431</v>
      </c>
      <c r="IW6685" s="1">
        <v>1.64</v>
      </c>
    </row>
    <row r="6686" spans="255:257" x14ac:dyDescent="0.2">
      <c r="IU6686" s="8">
        <v>43692</v>
      </c>
      <c r="IV6686" s="6">
        <v>43.529411764705884</v>
      </c>
      <c r="IW6686" s="1">
        <v>1.55</v>
      </c>
    </row>
    <row r="6687" spans="255:257" x14ac:dyDescent="0.2">
      <c r="IU6687" s="8">
        <v>43693</v>
      </c>
      <c r="IV6687" s="6">
        <v>42.168674698795193</v>
      </c>
      <c r="IW6687" s="1">
        <v>1.57</v>
      </c>
    </row>
    <row r="6688" spans="255:257" x14ac:dyDescent="0.2">
      <c r="IU6688" s="8">
        <v>43696</v>
      </c>
      <c r="IV6688" s="6">
        <v>35.135135135135144</v>
      </c>
      <c r="IW6688" s="1">
        <v>1.62</v>
      </c>
    </row>
    <row r="6689" spans="255:257" x14ac:dyDescent="0.2">
      <c r="IU6689" s="8">
        <v>43697</v>
      </c>
      <c r="IV6689" s="6">
        <v>37.681159420289873</v>
      </c>
      <c r="IW6689" s="1">
        <v>1.58</v>
      </c>
    </row>
    <row r="6690" spans="255:257" x14ac:dyDescent="0.2">
      <c r="IU6690" s="8">
        <v>43698</v>
      </c>
      <c r="IV6690" s="6">
        <v>38.805970149253746</v>
      </c>
      <c r="IW6690" s="1">
        <v>1.57</v>
      </c>
    </row>
    <row r="6691" spans="255:257" x14ac:dyDescent="0.2">
      <c r="IU6691" s="8">
        <v>43699</v>
      </c>
      <c r="IV6691" s="6">
        <v>41.428571428571416</v>
      </c>
      <c r="IW6691" s="1">
        <v>1.63</v>
      </c>
    </row>
    <row r="6692" spans="255:257" x14ac:dyDescent="0.2">
      <c r="IU6692" s="8">
        <v>43700</v>
      </c>
      <c r="IV6692" s="6">
        <v>42.64705882352942</v>
      </c>
      <c r="IW6692" s="1">
        <v>1.56</v>
      </c>
    </row>
    <row r="6693" spans="255:257" x14ac:dyDescent="0.2">
      <c r="IU6693" s="8">
        <v>43703</v>
      </c>
      <c r="IV6693" s="6">
        <v>42.64705882352942</v>
      </c>
      <c r="IW6693" s="1">
        <v>1.6</v>
      </c>
    </row>
    <row r="6694" spans="255:257" x14ac:dyDescent="0.2">
      <c r="IU6694" s="8">
        <v>43704</v>
      </c>
      <c r="IV6694" s="6">
        <v>42.028985507246389</v>
      </c>
      <c r="IW6694" s="1">
        <v>1.58</v>
      </c>
    </row>
    <row r="6695" spans="255:257" x14ac:dyDescent="0.2">
      <c r="IU6695" s="8">
        <v>43705</v>
      </c>
      <c r="IV6695" s="6">
        <v>42.028985507246389</v>
      </c>
      <c r="IW6695" s="1">
        <v>1.59</v>
      </c>
    </row>
    <row r="6696" spans="255:257" x14ac:dyDescent="0.2">
      <c r="IU6696" s="8">
        <v>43706</v>
      </c>
      <c r="IV6696" s="6">
        <v>50.617283950617292</v>
      </c>
      <c r="IW6696" s="1">
        <v>1.77</v>
      </c>
    </row>
    <row r="6697" spans="255:257" x14ac:dyDescent="0.2">
      <c r="IU6697" s="8">
        <v>43707</v>
      </c>
      <c r="IV6697" s="6">
        <v>49.367088607594937</v>
      </c>
      <c r="IW6697" s="1">
        <v>1.8</v>
      </c>
    </row>
    <row r="6698" spans="255:257" x14ac:dyDescent="0.2">
      <c r="IU6698" s="8">
        <v>43711</v>
      </c>
      <c r="IV6698" s="6">
        <v>54.545454545454547</v>
      </c>
      <c r="IW6698" s="1">
        <v>1.83</v>
      </c>
    </row>
    <row r="6699" spans="255:257" x14ac:dyDescent="0.2">
      <c r="IU6699" s="8">
        <v>43712</v>
      </c>
      <c r="IV6699" s="6">
        <v>64.615384615384642</v>
      </c>
      <c r="IW6699" s="1">
        <v>1.83</v>
      </c>
    </row>
    <row r="6700" spans="255:257" x14ac:dyDescent="0.2">
      <c r="IU6700" s="8">
        <v>43713</v>
      </c>
      <c r="IV6700" s="6">
        <v>73.684210526315795</v>
      </c>
      <c r="IW6700" s="1">
        <v>1.82</v>
      </c>
    </row>
    <row r="6701" spans="255:257" x14ac:dyDescent="0.2">
      <c r="IU6701" s="8">
        <v>43714</v>
      </c>
      <c r="IV6701" s="6">
        <v>73.684210526315795</v>
      </c>
      <c r="IW6701" s="1">
        <v>1.84</v>
      </c>
    </row>
    <row r="6702" spans="255:257" x14ac:dyDescent="0.2">
      <c r="IU6702" s="8">
        <v>43717</v>
      </c>
      <c r="IV6702" s="6">
        <v>72.727272727272734</v>
      </c>
      <c r="IW6702" s="1">
        <v>1.87</v>
      </c>
    </row>
    <row r="6703" spans="255:257" x14ac:dyDescent="0.2">
      <c r="IU6703" s="8">
        <v>43718</v>
      </c>
      <c r="IV6703" s="6">
        <v>79.629629629629633</v>
      </c>
      <c r="IW6703" s="1">
        <v>1.9</v>
      </c>
    </row>
    <row r="6704" spans="255:257" x14ac:dyDescent="0.2">
      <c r="IU6704" s="8">
        <v>43719</v>
      </c>
      <c r="IV6704" s="6">
        <v>78.181818181818187</v>
      </c>
      <c r="IW6704" s="1">
        <v>1.88</v>
      </c>
    </row>
    <row r="6705" spans="255:257" x14ac:dyDescent="0.2">
      <c r="IU6705" s="8">
        <v>43720</v>
      </c>
      <c r="IV6705" s="6">
        <v>66.071428571428598</v>
      </c>
      <c r="IW6705" s="1">
        <v>1.81</v>
      </c>
    </row>
    <row r="6706" spans="255:257" x14ac:dyDescent="0.2">
      <c r="IU6706" s="8">
        <v>43721</v>
      </c>
      <c r="IV6706" s="6">
        <v>76.923076923076934</v>
      </c>
      <c r="IW6706" s="1">
        <v>1.84</v>
      </c>
    </row>
    <row r="6707" spans="255:257" x14ac:dyDescent="0.2">
      <c r="IU6707" s="8">
        <v>43724</v>
      </c>
      <c r="IV6707" s="6">
        <v>81.25</v>
      </c>
      <c r="IW6707" s="1">
        <v>2</v>
      </c>
    </row>
    <row r="6708" spans="255:257" x14ac:dyDescent="0.2">
      <c r="IU6708" s="8">
        <v>43725</v>
      </c>
      <c r="IV6708" s="6">
        <v>80.000000000000014</v>
      </c>
      <c r="IW6708" s="1">
        <v>1.97</v>
      </c>
    </row>
    <row r="6709" spans="255:257" x14ac:dyDescent="0.2">
      <c r="IU6709" s="8">
        <v>43726</v>
      </c>
      <c r="IV6709" s="6">
        <v>80.000000000000014</v>
      </c>
      <c r="IW6709" s="1">
        <v>1.98</v>
      </c>
    </row>
    <row r="6710" spans="255:257" x14ac:dyDescent="0.2">
      <c r="IU6710" s="8">
        <v>43727</v>
      </c>
      <c r="IV6710" s="6">
        <v>74</v>
      </c>
      <c r="IW6710" s="1">
        <v>2.0099999999999998</v>
      </c>
    </row>
    <row r="6711" spans="255:257" x14ac:dyDescent="0.2">
      <c r="IU6711" s="8">
        <v>43728</v>
      </c>
      <c r="IV6711" s="6">
        <v>75.925925925925938</v>
      </c>
      <c r="IW6711" s="1">
        <v>2.08</v>
      </c>
    </row>
    <row r="6712" spans="255:257" x14ac:dyDescent="0.2">
      <c r="IU6712" s="8">
        <v>43731</v>
      </c>
      <c r="IV6712" s="6">
        <v>77.966101694915267</v>
      </c>
      <c r="IW6712" s="1">
        <v>2.16</v>
      </c>
    </row>
    <row r="6713" spans="255:257" x14ac:dyDescent="0.2">
      <c r="IU6713" s="8">
        <v>43732</v>
      </c>
      <c r="IV6713" s="6">
        <v>69.696969696969674</v>
      </c>
      <c r="IW6713" s="1">
        <v>2.09</v>
      </c>
    </row>
    <row r="6714" spans="255:257" x14ac:dyDescent="0.2">
      <c r="IU6714" s="8">
        <v>43733</v>
      </c>
      <c r="IV6714" s="6">
        <v>71.641791044776099</v>
      </c>
      <c r="IW6714" s="1">
        <v>2.11</v>
      </c>
    </row>
    <row r="6715" spans="255:257" x14ac:dyDescent="0.2">
      <c r="IU6715" s="8">
        <v>43734</v>
      </c>
      <c r="IV6715" s="6">
        <v>63.888888888888886</v>
      </c>
      <c r="IW6715" s="1">
        <v>2.04</v>
      </c>
    </row>
    <row r="6716" spans="255:257" x14ac:dyDescent="0.2">
      <c r="IU6716" s="8">
        <v>43735</v>
      </c>
      <c r="IV6716" s="6">
        <v>62.85714285714284</v>
      </c>
      <c r="IW6716" s="1">
        <v>2.0499999999999998</v>
      </c>
    </row>
    <row r="6717" spans="255:257" x14ac:dyDescent="0.2">
      <c r="IU6717" s="8">
        <v>43738</v>
      </c>
      <c r="IV6717" s="6">
        <v>59.420289855072461</v>
      </c>
      <c r="IW6717" s="1">
        <v>2.0299999999999998</v>
      </c>
    </row>
    <row r="6718" spans="255:257" x14ac:dyDescent="0.2">
      <c r="IU6718" s="8">
        <v>43739</v>
      </c>
      <c r="IV6718" s="6">
        <v>57.746478873239447</v>
      </c>
      <c r="IW6718" s="1">
        <v>1.99</v>
      </c>
    </row>
    <row r="6719" spans="255:257" x14ac:dyDescent="0.2">
      <c r="IU6719" s="8">
        <v>43740</v>
      </c>
      <c r="IV6719" s="6">
        <v>62.121212121212118</v>
      </c>
      <c r="IW6719" s="1">
        <v>1.97</v>
      </c>
    </row>
    <row r="6720" spans="255:257" x14ac:dyDescent="0.2">
      <c r="IU6720" s="8">
        <v>43741</v>
      </c>
      <c r="IV6720" s="6">
        <v>62.686567164179088</v>
      </c>
      <c r="IW6720" s="1">
        <v>2.0099999999999998</v>
      </c>
    </row>
    <row r="6721" spans="255:257" x14ac:dyDescent="0.2">
      <c r="IU6721" s="8">
        <v>43742</v>
      </c>
      <c r="IV6721" s="6">
        <v>54.545454545454533</v>
      </c>
      <c r="IW6721" s="1">
        <v>2.0499999999999998</v>
      </c>
    </row>
    <row r="6722" spans="255:257" x14ac:dyDescent="0.2">
      <c r="IU6722" s="8">
        <v>43745</v>
      </c>
      <c r="IV6722" s="6">
        <v>54.545454545454547</v>
      </c>
      <c r="IW6722" s="1">
        <v>2.02</v>
      </c>
    </row>
    <row r="6723" spans="255:257" x14ac:dyDescent="0.2">
      <c r="IU6723" s="8">
        <v>43746</v>
      </c>
      <c r="IV6723" s="6">
        <v>52.72727272727272</v>
      </c>
      <c r="IW6723" s="1">
        <v>2.0099999999999998</v>
      </c>
    </row>
    <row r="6724" spans="255:257" x14ac:dyDescent="0.2">
      <c r="IU6724" s="8">
        <v>43747</v>
      </c>
      <c r="IV6724" s="6">
        <v>50.943396226415111</v>
      </c>
      <c r="IW6724" s="1">
        <v>2.02</v>
      </c>
    </row>
    <row r="6725" spans="255:257" x14ac:dyDescent="0.2">
      <c r="IU6725" s="8">
        <v>43748</v>
      </c>
      <c r="IV6725" s="6">
        <v>40.81632653061223</v>
      </c>
      <c r="IW6725" s="1">
        <v>1.99</v>
      </c>
    </row>
    <row r="6726" spans="255:257" x14ac:dyDescent="0.2">
      <c r="IU6726" s="8">
        <v>43749</v>
      </c>
      <c r="IV6726" s="6">
        <v>34.090909090909065</v>
      </c>
      <c r="IW6726" s="1">
        <v>2.02</v>
      </c>
    </row>
    <row r="6727" spans="255:257" x14ac:dyDescent="0.2">
      <c r="IU6727" s="8">
        <v>43752</v>
      </c>
      <c r="IV6727" s="6">
        <v>39.473684210526301</v>
      </c>
      <c r="IW6727" s="1">
        <v>2.0099999999999998</v>
      </c>
    </row>
    <row r="6728" spans="255:257" x14ac:dyDescent="0.2">
      <c r="IU6728" s="8">
        <v>43753</v>
      </c>
      <c r="IV6728" s="6">
        <v>37.83783783783786</v>
      </c>
      <c r="IW6728" s="1">
        <v>2.02</v>
      </c>
    </row>
    <row r="6729" spans="255:257" x14ac:dyDescent="0.2">
      <c r="IU6729" s="8">
        <v>43754</v>
      </c>
      <c r="IV6729" s="6">
        <v>45.161290322580612</v>
      </c>
      <c r="IW6729" s="1">
        <v>2.0099999999999998</v>
      </c>
    </row>
    <row r="6730" spans="255:257" x14ac:dyDescent="0.2">
      <c r="IU6730" s="8">
        <v>43755</v>
      </c>
      <c r="IV6730" s="6">
        <v>40.625000000000043</v>
      </c>
      <c r="IW6730" s="1">
        <v>1.99</v>
      </c>
    </row>
    <row r="6731" spans="255:257" x14ac:dyDescent="0.2">
      <c r="IU6731" s="8">
        <v>43756</v>
      </c>
      <c r="IV6731" s="6">
        <v>57.499999999999993</v>
      </c>
      <c r="IW6731" s="1">
        <v>2.09</v>
      </c>
    </row>
    <row r="6732" spans="255:257" x14ac:dyDescent="0.2">
      <c r="IU6732" s="8">
        <v>43759</v>
      </c>
      <c r="IV6732" s="6">
        <v>63.88888888888885</v>
      </c>
      <c r="IW6732" s="1">
        <v>2.09</v>
      </c>
    </row>
    <row r="6733" spans="255:257" x14ac:dyDescent="0.2">
      <c r="IU6733" s="8">
        <v>43760</v>
      </c>
      <c r="IV6733" s="6">
        <v>67.647058823529363</v>
      </c>
      <c r="IW6733" s="1">
        <v>2.09</v>
      </c>
    </row>
    <row r="6734" spans="255:257" x14ac:dyDescent="0.2">
      <c r="IU6734" s="8">
        <v>43761</v>
      </c>
      <c r="IV6734" s="6">
        <v>54.285714285714313</v>
      </c>
      <c r="IW6734" s="1">
        <v>2.04</v>
      </c>
    </row>
    <row r="6735" spans="255:257" x14ac:dyDescent="0.2">
      <c r="IU6735" s="8">
        <v>43762</v>
      </c>
      <c r="IV6735" s="6">
        <v>46.875000000000014</v>
      </c>
      <c r="IW6735" s="1">
        <v>2.0299999999999998</v>
      </c>
    </row>
    <row r="6736" spans="255:257" x14ac:dyDescent="0.2">
      <c r="IU6736" s="8">
        <v>43763</v>
      </c>
      <c r="IV6736" s="6">
        <v>51.724137931034448</v>
      </c>
      <c r="IW6736" s="1">
        <v>2.0299999999999998</v>
      </c>
    </row>
    <row r="6737" spans="255:257" x14ac:dyDescent="0.2">
      <c r="IU6737" s="8">
        <v>43766</v>
      </c>
      <c r="IV6737" s="6">
        <v>55.172413793103466</v>
      </c>
      <c r="IW6737" s="1">
        <v>2.04</v>
      </c>
    </row>
    <row r="6738" spans="255:257" x14ac:dyDescent="0.2">
      <c r="IU6738" s="8">
        <v>43767</v>
      </c>
      <c r="IV6738" s="6">
        <v>50</v>
      </c>
      <c r="IW6738" s="1">
        <v>2.02</v>
      </c>
    </row>
    <row r="6739" spans="255:257" x14ac:dyDescent="0.2">
      <c r="IU6739" s="8">
        <v>43768</v>
      </c>
      <c r="IV6739" s="6">
        <v>50</v>
      </c>
      <c r="IW6739" s="1">
        <v>1.99</v>
      </c>
    </row>
    <row r="6740" spans="255:257" x14ac:dyDescent="0.2">
      <c r="IU6740" s="8">
        <v>43769</v>
      </c>
      <c r="IV6740" s="6">
        <v>44.44444444444445</v>
      </c>
      <c r="IW6740" s="1">
        <v>1.99</v>
      </c>
    </row>
    <row r="6741" spans="255:257" x14ac:dyDescent="0.2">
      <c r="IU6741" s="8">
        <v>43770</v>
      </c>
      <c r="IV6741" s="6">
        <v>50</v>
      </c>
      <c r="IW6741" s="1">
        <v>2.0099999999999998</v>
      </c>
    </row>
    <row r="6742" spans="255:257" x14ac:dyDescent="0.2">
      <c r="IU6742" s="8">
        <v>43773</v>
      </c>
      <c r="IV6742" s="6">
        <v>48.14814814814811</v>
      </c>
      <c r="IW6742" s="1">
        <v>2.0099999999999998</v>
      </c>
    </row>
    <row r="6743" spans="255:257" x14ac:dyDescent="0.2">
      <c r="IU6743" s="8">
        <v>43774</v>
      </c>
      <c r="IV6743" s="6">
        <v>48.148148148148181</v>
      </c>
      <c r="IW6743" s="1">
        <v>2</v>
      </c>
    </row>
    <row r="6744" spans="255:257" x14ac:dyDescent="0.2">
      <c r="IU6744" s="8">
        <v>43775</v>
      </c>
      <c r="IV6744" s="6">
        <v>53.846153846153811</v>
      </c>
      <c r="IW6744" s="1">
        <v>2.0099999999999998</v>
      </c>
    </row>
    <row r="6745" spans="255:257" x14ac:dyDescent="0.2">
      <c r="IU6745" s="8">
        <v>43776</v>
      </c>
      <c r="IV6745" s="6">
        <v>29.411764705882391</v>
      </c>
      <c r="IW6745" s="1">
        <v>2.02</v>
      </c>
    </row>
    <row r="6746" spans="255:257" x14ac:dyDescent="0.2">
      <c r="IU6746" s="8">
        <v>43777</v>
      </c>
      <c r="IV6746" s="6">
        <v>26.315789473684234</v>
      </c>
      <c r="IW6746" s="1">
        <v>2</v>
      </c>
    </row>
    <row r="6747" spans="255:257" x14ac:dyDescent="0.2">
      <c r="IU6747" s="8">
        <v>43780</v>
      </c>
      <c r="IV6747" s="6">
        <v>26.315789473684234</v>
      </c>
      <c r="IW6747" s="1">
        <v>2</v>
      </c>
    </row>
    <row r="6748" spans="255:257" x14ac:dyDescent="0.2">
      <c r="IU6748" s="8">
        <v>43781</v>
      </c>
      <c r="IV6748" s="6">
        <v>35.714285714285722</v>
      </c>
      <c r="IW6748" s="1">
        <v>2</v>
      </c>
    </row>
    <row r="6749" spans="255:257" x14ac:dyDescent="0.2">
      <c r="IU6749" s="8">
        <v>43782</v>
      </c>
      <c r="IV6749" s="6">
        <v>29.411764705882391</v>
      </c>
      <c r="IW6749" s="1">
        <v>1.96</v>
      </c>
    </row>
    <row r="6750" spans="255:257" x14ac:dyDescent="0.2">
      <c r="IU6750" s="8">
        <v>43783</v>
      </c>
      <c r="IV6750" s="6">
        <v>25.000000000000028</v>
      </c>
      <c r="IW6750" s="1">
        <v>1.93</v>
      </c>
    </row>
    <row r="6751" spans="255:257" x14ac:dyDescent="0.2">
      <c r="IU6751" s="8">
        <v>43784</v>
      </c>
      <c r="IV6751" s="6">
        <v>18.181818181818116</v>
      </c>
      <c r="IW6751" s="1">
        <v>1.9</v>
      </c>
    </row>
    <row r="6752" spans="255:257" x14ac:dyDescent="0.2">
      <c r="IU6752" s="8">
        <v>43787</v>
      </c>
      <c r="IV6752" s="6">
        <v>16.666666666666615</v>
      </c>
      <c r="IW6752" s="1">
        <v>1.86</v>
      </c>
    </row>
    <row r="6753" spans="255:257" x14ac:dyDescent="0.2">
      <c r="IU6753" s="8">
        <v>43788</v>
      </c>
      <c r="IV6753" s="6">
        <v>13.793103448275829</v>
      </c>
      <c r="IW6753" s="1">
        <v>1.78</v>
      </c>
    </row>
    <row r="6754" spans="255:257" x14ac:dyDescent="0.2">
      <c r="IU6754" s="8">
        <v>43789</v>
      </c>
      <c r="IV6754" s="6">
        <v>11.428571428571388</v>
      </c>
      <c r="IW6754" s="1">
        <v>1.72</v>
      </c>
    </row>
    <row r="6755" spans="255:257" x14ac:dyDescent="0.2">
      <c r="IU6755" s="8">
        <v>43790</v>
      </c>
      <c r="IV6755" s="6">
        <v>5.5555555555555571</v>
      </c>
      <c r="IW6755" s="1">
        <v>1.69</v>
      </c>
    </row>
    <row r="6756" spans="255:257" x14ac:dyDescent="0.2">
      <c r="IU6756" s="8">
        <v>43791</v>
      </c>
      <c r="IV6756" s="6">
        <v>15.000000000000014</v>
      </c>
      <c r="IW6756" s="1">
        <v>1.73</v>
      </c>
    </row>
    <row r="6757" spans="255:257" x14ac:dyDescent="0.2">
      <c r="IU6757" s="8">
        <v>43794</v>
      </c>
      <c r="IV6757" s="6">
        <v>25.000000000000014</v>
      </c>
      <c r="IW6757" s="1">
        <v>1.78</v>
      </c>
    </row>
    <row r="6758" spans="255:257" x14ac:dyDescent="0.2">
      <c r="IU6758" s="8">
        <v>43795</v>
      </c>
      <c r="IV6758" s="6">
        <v>21.739130434782652</v>
      </c>
      <c r="IW6758" s="1">
        <v>1.75</v>
      </c>
    </row>
    <row r="6759" spans="255:257" x14ac:dyDescent="0.2">
      <c r="IU6759" s="8">
        <v>43796</v>
      </c>
      <c r="IV6759" s="6">
        <v>23.404255319148945</v>
      </c>
      <c r="IW6759" s="1">
        <v>1.77</v>
      </c>
    </row>
    <row r="6760" spans="255:257" x14ac:dyDescent="0.2">
      <c r="IU6760" s="8">
        <v>43798</v>
      </c>
      <c r="IV6760" s="6">
        <v>33.333333333333357</v>
      </c>
      <c r="IW6760" s="1">
        <v>1.83</v>
      </c>
    </row>
    <row r="6761" spans="255:257" x14ac:dyDescent="0.2">
      <c r="IU6761" s="8">
        <v>43801</v>
      </c>
      <c r="IV6761" s="6">
        <v>28.333333333333343</v>
      </c>
      <c r="IW6761" s="1">
        <v>1.74</v>
      </c>
    </row>
    <row r="6762" spans="255:257" x14ac:dyDescent="0.2">
      <c r="IU6762" s="8">
        <v>43802</v>
      </c>
      <c r="IV6762" s="6">
        <v>41.095890410958916</v>
      </c>
      <c r="IW6762" s="1">
        <v>1.87</v>
      </c>
    </row>
    <row r="6763" spans="255:257" x14ac:dyDescent="0.2">
      <c r="IU6763" s="8">
        <v>43803</v>
      </c>
      <c r="IV6763" s="6">
        <v>50.632911392405063</v>
      </c>
      <c r="IW6763" s="1">
        <v>1.97</v>
      </c>
    </row>
    <row r="6764" spans="255:257" x14ac:dyDescent="0.2">
      <c r="IU6764" s="8">
        <v>43804</v>
      </c>
      <c r="IV6764" s="6">
        <v>56.626506024096393</v>
      </c>
      <c r="IW6764" s="1">
        <v>2.04</v>
      </c>
    </row>
    <row r="6765" spans="255:257" x14ac:dyDescent="0.2">
      <c r="IU6765" s="8">
        <v>43805</v>
      </c>
      <c r="IV6765" s="6">
        <v>57.317073170731717</v>
      </c>
      <c r="IW6765" s="1">
        <v>2.02</v>
      </c>
    </row>
    <row r="6766" spans="255:257" x14ac:dyDescent="0.2">
      <c r="IU6766" s="8">
        <v>43808</v>
      </c>
      <c r="IV6766" s="6">
        <v>59.493670886075918</v>
      </c>
      <c r="IW6766" s="1">
        <v>2.0099999999999998</v>
      </c>
    </row>
    <row r="6767" spans="255:257" x14ac:dyDescent="0.2">
      <c r="IU6767" s="8">
        <v>43809</v>
      </c>
      <c r="IV6767" s="6">
        <v>67.123287671232845</v>
      </c>
      <c r="IW6767" s="1">
        <v>2.0299999999999998</v>
      </c>
    </row>
    <row r="6768" spans="255:257" x14ac:dyDescent="0.2">
      <c r="IU6768" s="8">
        <v>43810</v>
      </c>
      <c r="IV6768" s="6">
        <v>68.055555555555543</v>
      </c>
      <c r="IW6768" s="1">
        <v>1.98</v>
      </c>
    </row>
    <row r="6769" spans="255:257" x14ac:dyDescent="0.2">
      <c r="IU6769" s="8">
        <v>43811</v>
      </c>
      <c r="IV6769" s="6">
        <v>71.830985915492946</v>
      </c>
      <c r="IW6769" s="1">
        <v>2</v>
      </c>
    </row>
    <row r="6770" spans="255:257" x14ac:dyDescent="0.2">
      <c r="IU6770" s="8">
        <v>43812</v>
      </c>
      <c r="IV6770" s="6">
        <v>70.149253731343265</v>
      </c>
      <c r="IW6770" s="1">
        <v>2</v>
      </c>
    </row>
    <row r="6771" spans="255:257" x14ac:dyDescent="0.2">
      <c r="IU6771" s="8">
        <v>43815</v>
      </c>
      <c r="IV6771" s="6">
        <v>68.749999999999986</v>
      </c>
      <c r="IW6771" s="1">
        <v>2.02</v>
      </c>
    </row>
    <row r="6772" spans="255:257" x14ac:dyDescent="0.2">
      <c r="IU6772" s="8">
        <v>43816</v>
      </c>
      <c r="IV6772" s="6">
        <v>70.967741935483829</v>
      </c>
      <c r="IW6772" s="1">
        <v>2.0099999999999998</v>
      </c>
    </row>
    <row r="6773" spans="255:257" x14ac:dyDescent="0.2">
      <c r="IU6773" s="8">
        <v>43817</v>
      </c>
      <c r="IV6773" s="6">
        <v>68.852459016393425</v>
      </c>
      <c r="IW6773" s="1">
        <v>2</v>
      </c>
    </row>
    <row r="6774" spans="255:257" x14ac:dyDescent="0.2">
      <c r="IU6774" s="8">
        <v>43818</v>
      </c>
      <c r="IV6774" s="6">
        <v>66.071428571428541</v>
      </c>
      <c r="IW6774" s="1">
        <v>2.0099999999999998</v>
      </c>
    </row>
    <row r="6775" spans="255:257" x14ac:dyDescent="0.2">
      <c r="IU6775" s="8">
        <v>43819</v>
      </c>
      <c r="IV6775" s="6">
        <v>79.166666666666657</v>
      </c>
      <c r="IW6775" s="1">
        <v>2.02</v>
      </c>
    </row>
    <row r="6776" spans="255:257" x14ac:dyDescent="0.2">
      <c r="IU6776" s="8">
        <v>43822</v>
      </c>
      <c r="IV6776" s="6">
        <v>71.428571428571402</v>
      </c>
      <c r="IW6776" s="1">
        <v>2.02</v>
      </c>
    </row>
    <row r="6777" spans="255:257" x14ac:dyDescent="0.2">
      <c r="IU6777" s="8">
        <v>43823</v>
      </c>
      <c r="IV6777" s="6">
        <v>64.285714285714263</v>
      </c>
      <c r="IW6777" s="1">
        <v>2.0499999999999998</v>
      </c>
    </row>
    <row r="6778" spans="255:257" x14ac:dyDescent="0.2">
      <c r="IU6778" s="8">
        <v>43825</v>
      </c>
      <c r="IV6778" s="6">
        <v>69.696969696969674</v>
      </c>
      <c r="IW6778" s="1">
        <v>2.17</v>
      </c>
    </row>
    <row r="6779" spans="255:257" x14ac:dyDescent="0.2">
      <c r="IU6779" s="8">
        <v>43826</v>
      </c>
      <c r="IV6779" s="6">
        <v>71.875000000000028</v>
      </c>
      <c r="IW6779" s="1">
        <v>2.16</v>
      </c>
    </row>
    <row r="6780" spans="255:257" x14ac:dyDescent="0.2">
      <c r="IU6780" s="8">
        <v>43829</v>
      </c>
      <c r="IV6780" s="6">
        <v>81.818181818181884</v>
      </c>
      <c r="IW6780" s="1">
        <v>2.29</v>
      </c>
    </row>
    <row r="6781" spans="255:257" x14ac:dyDescent="0.2">
      <c r="IU6781" s="8">
        <v>43830</v>
      </c>
      <c r="IV6781" s="6">
        <v>69.387755102040884</v>
      </c>
      <c r="IW6781" s="1">
        <v>2.2200000000000002</v>
      </c>
    </row>
    <row r="6782" spans="255:257" x14ac:dyDescent="0.2">
      <c r="IU6782" s="8">
        <v>43832</v>
      </c>
      <c r="IV6782" s="6">
        <v>77.777777777777828</v>
      </c>
      <c r="IW6782" s="1">
        <v>2.23</v>
      </c>
    </row>
    <row r="6783" spans="255:257" x14ac:dyDescent="0.2">
      <c r="IU6783" s="8">
        <v>43833</v>
      </c>
      <c r="IV6783" s="6">
        <v>79.1666666666667</v>
      </c>
      <c r="IW6783" s="1">
        <v>2.2799999999999998</v>
      </c>
    </row>
    <row r="6784" spans="255:257" x14ac:dyDescent="0.2">
      <c r="IU6784" s="8">
        <v>43836</v>
      </c>
      <c r="IV6784" s="6">
        <v>80.392156862745139</v>
      </c>
      <c r="IW6784" s="1">
        <v>2.31</v>
      </c>
    </row>
    <row r="6785" spans="255:257" x14ac:dyDescent="0.2">
      <c r="IU6785" s="8">
        <v>43837</v>
      </c>
      <c r="IV6785" s="6">
        <v>82.758620689655203</v>
      </c>
      <c r="IW6785" s="1">
        <v>2.4</v>
      </c>
    </row>
    <row r="6786" spans="255:257" x14ac:dyDescent="0.2">
      <c r="IU6786" s="8">
        <v>43838</v>
      </c>
      <c r="IV6786" s="6">
        <v>73.846153846153882</v>
      </c>
      <c r="IW6786" s="1">
        <v>2.3199999999999998</v>
      </c>
    </row>
    <row r="6787" spans="255:257" x14ac:dyDescent="0.2">
      <c r="IU6787" s="8">
        <v>43839</v>
      </c>
      <c r="IV6787" s="6">
        <v>81.395348837209326</v>
      </c>
      <c r="IW6787" s="1">
        <v>2.54</v>
      </c>
    </row>
    <row r="6788" spans="255:257" x14ac:dyDescent="0.2">
      <c r="IU6788" s="8">
        <v>43840</v>
      </c>
      <c r="IV6788" s="6">
        <v>80.232558139534888</v>
      </c>
      <c r="IW6788" s="1">
        <v>2.5299999999999998</v>
      </c>
    </row>
    <row r="6789" spans="255:257" x14ac:dyDescent="0.2">
      <c r="IU6789" s="8">
        <v>43843</v>
      </c>
      <c r="IV6789" s="6">
        <v>78.160919540229884</v>
      </c>
      <c r="IW6789" s="1">
        <v>2.5099999999999998</v>
      </c>
    </row>
    <row r="6790" spans="255:257" x14ac:dyDescent="0.2">
      <c r="IU6790" s="8">
        <v>43844</v>
      </c>
      <c r="IV6790" s="6">
        <v>78.409090909090907</v>
      </c>
      <c r="IW6790" s="1">
        <v>2.52</v>
      </c>
    </row>
    <row r="6791" spans="255:257" x14ac:dyDescent="0.2">
      <c r="IU6791" s="8">
        <v>43845</v>
      </c>
      <c r="IV6791" s="6">
        <v>77.64705882352942</v>
      </c>
      <c r="IW6791" s="1">
        <v>2.52</v>
      </c>
    </row>
    <row r="6792" spans="255:257" x14ac:dyDescent="0.2">
      <c r="IU6792" s="8">
        <v>43846</v>
      </c>
      <c r="IV6792" s="6">
        <v>74.324324324324323</v>
      </c>
      <c r="IW6792" s="1">
        <v>2.5299999999999998</v>
      </c>
    </row>
    <row r="6793" spans="255:257" x14ac:dyDescent="0.2">
      <c r="IU6793" s="8">
        <v>43847</v>
      </c>
      <c r="IV6793" s="6">
        <v>72.368421052631575</v>
      </c>
      <c r="IW6793" s="1">
        <v>2.5</v>
      </c>
    </row>
    <row r="6794" spans="255:257" x14ac:dyDescent="0.2">
      <c r="IU6794" s="8">
        <v>43851</v>
      </c>
      <c r="IV6794" s="6">
        <v>55.263157894736842</v>
      </c>
      <c r="IW6794" s="1">
        <v>2.37</v>
      </c>
    </row>
    <row r="6795" spans="255:257" x14ac:dyDescent="0.2">
      <c r="IU6795" s="8">
        <v>43852</v>
      </c>
      <c r="IV6795" s="6">
        <v>58.333333333333307</v>
      </c>
      <c r="IW6795" s="1">
        <v>2.34</v>
      </c>
    </row>
    <row r="6796" spans="255:257" x14ac:dyDescent="0.2">
      <c r="IU6796" s="8">
        <v>43853</v>
      </c>
      <c r="IV6796" s="6">
        <v>56.94444444444445</v>
      </c>
      <c r="IW6796" s="1">
        <v>2.33</v>
      </c>
    </row>
    <row r="6797" spans="255:257" x14ac:dyDescent="0.2">
      <c r="IU6797" s="8">
        <v>43854</v>
      </c>
      <c r="IV6797" s="6">
        <v>55.714285714285708</v>
      </c>
      <c r="IW6797" s="1">
        <v>2.36</v>
      </c>
    </row>
    <row r="6798" spans="255:257" x14ac:dyDescent="0.2">
      <c r="IU6798" s="8">
        <v>43857</v>
      </c>
      <c r="IV6798" s="6">
        <v>40.909090909090899</v>
      </c>
      <c r="IW6798" s="1">
        <v>2.15</v>
      </c>
    </row>
    <row r="6799" spans="255:257" x14ac:dyDescent="0.2">
      <c r="IU6799" s="8">
        <v>43858</v>
      </c>
      <c r="IV6799" s="6">
        <v>42.857142857142861</v>
      </c>
      <c r="IW6799" s="1">
        <v>2.27</v>
      </c>
    </row>
    <row r="6800" spans="255:257" x14ac:dyDescent="0.2">
      <c r="IU6800" s="8">
        <v>43859</v>
      </c>
      <c r="IV6800" s="6">
        <v>45.348837209302346</v>
      </c>
      <c r="IW6800" s="1">
        <v>2.2400000000000002</v>
      </c>
    </row>
    <row r="6801" spans="255:257" x14ac:dyDescent="0.2">
      <c r="IU6801" s="8">
        <v>43860</v>
      </c>
      <c r="IV6801" s="6">
        <v>26.153846153846146</v>
      </c>
      <c r="IW6801" s="1">
        <v>2.23</v>
      </c>
    </row>
    <row r="6802" spans="255:257" x14ac:dyDescent="0.2">
      <c r="IU6802" s="8">
        <v>43861</v>
      </c>
      <c r="IV6802" s="6">
        <v>27.692307692307722</v>
      </c>
      <c r="IW6802" s="1">
        <v>2.2400000000000002</v>
      </c>
    </row>
    <row r="6803" spans="255:257" x14ac:dyDescent="0.2">
      <c r="IU6803" s="8">
        <v>43864</v>
      </c>
      <c r="IV6803" s="6">
        <v>26.47058823529413</v>
      </c>
      <c r="IW6803" s="1">
        <v>2.19</v>
      </c>
    </row>
    <row r="6804" spans="255:257" x14ac:dyDescent="0.2">
      <c r="IU6804" s="8">
        <v>43865</v>
      </c>
      <c r="IV6804" s="6">
        <v>27.536231884057969</v>
      </c>
      <c r="IW6804" s="1">
        <v>2.21</v>
      </c>
    </row>
    <row r="6805" spans="255:257" x14ac:dyDescent="0.2">
      <c r="IU6805" s="8">
        <v>43866</v>
      </c>
      <c r="IV6805" s="6">
        <v>31.506849315068493</v>
      </c>
      <c r="IW6805" s="1">
        <v>2.25</v>
      </c>
    </row>
    <row r="6806" spans="255:257" x14ac:dyDescent="0.2">
      <c r="IU6806" s="8">
        <v>43867</v>
      </c>
      <c r="IV6806" s="6">
        <v>28.571428571428598</v>
      </c>
      <c r="IW6806" s="1">
        <v>2.2000000000000002</v>
      </c>
    </row>
    <row r="6807" spans="255:257" x14ac:dyDescent="0.2">
      <c r="IU6807" s="8">
        <v>43868</v>
      </c>
      <c r="IV6807" s="6">
        <v>30.666666666666671</v>
      </c>
      <c r="IW6807" s="1">
        <v>2.21</v>
      </c>
    </row>
    <row r="6808" spans="255:257" x14ac:dyDescent="0.2">
      <c r="IU6808" s="8">
        <v>43871</v>
      </c>
      <c r="IV6808" s="6">
        <v>31.506849315068493</v>
      </c>
      <c r="IW6808" s="1">
        <v>2.1</v>
      </c>
    </row>
    <row r="6809" spans="255:257" x14ac:dyDescent="0.2">
      <c r="IU6809" s="8">
        <v>43872</v>
      </c>
      <c r="IV6809" s="6">
        <v>33.802816901408448</v>
      </c>
      <c r="IW6809" s="1">
        <v>2.11</v>
      </c>
    </row>
    <row r="6810" spans="255:257" x14ac:dyDescent="0.2">
      <c r="IU6810" s="8">
        <v>43873</v>
      </c>
      <c r="IV6810" s="6">
        <v>36.111111111111086</v>
      </c>
      <c r="IW6810" s="1">
        <v>2.13</v>
      </c>
    </row>
    <row r="6811" spans="255:257" x14ac:dyDescent="0.2">
      <c r="IU6811" s="8">
        <v>43874</v>
      </c>
      <c r="IV6811" s="6">
        <v>32.394366197183089</v>
      </c>
      <c r="IW6811" s="1">
        <v>2.11</v>
      </c>
    </row>
    <row r="6812" spans="255:257" x14ac:dyDescent="0.2">
      <c r="IU6812" s="8">
        <v>43875</v>
      </c>
      <c r="IV6812" s="6">
        <v>42.592592592592588</v>
      </c>
      <c r="IW6812" s="1">
        <v>2.0699999999999998</v>
      </c>
    </row>
    <row r="6813" spans="255:257" x14ac:dyDescent="0.2">
      <c r="IU6813" s="8">
        <v>43879</v>
      </c>
      <c r="IV6813" s="6">
        <v>26.190476190476176</v>
      </c>
      <c r="IW6813" s="1">
        <v>2.0699999999999998</v>
      </c>
    </row>
    <row r="6814" spans="255:257" x14ac:dyDescent="0.2">
      <c r="IU6814" s="8">
        <v>43880</v>
      </c>
      <c r="IV6814" s="6">
        <v>41.666666666666671</v>
      </c>
      <c r="IW6814" s="1">
        <v>2.16</v>
      </c>
    </row>
    <row r="6815" spans="255:257" x14ac:dyDescent="0.2">
      <c r="IU6815" s="8">
        <v>43881</v>
      </c>
      <c r="IV6815" s="6">
        <v>50</v>
      </c>
      <c r="IW6815" s="1">
        <v>2.23</v>
      </c>
    </row>
    <row r="6816" spans="255:257" x14ac:dyDescent="0.2">
      <c r="IU6816" s="8">
        <v>43882</v>
      </c>
      <c r="IV6816" s="6">
        <v>39.999999999999972</v>
      </c>
      <c r="IW6816" s="1">
        <v>2.11</v>
      </c>
    </row>
    <row r="6817" spans="255:257" x14ac:dyDescent="0.2">
      <c r="IU6817" s="8">
        <v>43885</v>
      </c>
      <c r="IV6817" s="6">
        <v>39.999999999999993</v>
      </c>
      <c r="IW6817" s="1">
        <v>2.06</v>
      </c>
    </row>
    <row r="6818" spans="255:257" x14ac:dyDescent="0.2">
      <c r="IU6818" s="8">
        <v>43886</v>
      </c>
      <c r="IV6818" s="6">
        <v>38.095238095238095</v>
      </c>
      <c r="IW6818" s="1">
        <v>2.06</v>
      </c>
    </row>
    <row r="6819" spans="255:257" x14ac:dyDescent="0.2">
      <c r="IU6819" s="8">
        <v>43887</v>
      </c>
      <c r="IV6819" s="6">
        <v>31.746031746031733</v>
      </c>
      <c r="IW6819" s="1">
        <v>2.02</v>
      </c>
    </row>
    <row r="6820" spans="255:257" x14ac:dyDescent="0.2">
      <c r="IU6820" s="8">
        <v>43888</v>
      </c>
      <c r="IV6820" s="6">
        <v>30.769230769230731</v>
      </c>
      <c r="IW6820" s="1">
        <v>1.95</v>
      </c>
    </row>
    <row r="6821" spans="255:257" x14ac:dyDescent="0.2">
      <c r="IU6821" s="8">
        <v>43889</v>
      </c>
      <c r="IV6821" s="6">
        <v>34.782608695652172</v>
      </c>
      <c r="IW6821" s="1">
        <v>2</v>
      </c>
    </row>
    <row r="6822" spans="255:257" x14ac:dyDescent="0.2">
      <c r="IU6822" s="8">
        <v>43892</v>
      </c>
      <c r="IV6822" s="6">
        <v>41.379310344827573</v>
      </c>
      <c r="IW6822" s="1">
        <v>2</v>
      </c>
    </row>
    <row r="6823" spans="255:257" x14ac:dyDescent="0.2">
      <c r="IU6823" s="8">
        <v>43893</v>
      </c>
      <c r="IV6823" s="6">
        <v>37.096774193548399</v>
      </c>
      <c r="IW6823" s="1">
        <v>1.95</v>
      </c>
    </row>
    <row r="6824" spans="255:257" x14ac:dyDescent="0.2">
      <c r="IU6824" s="8">
        <v>43894</v>
      </c>
      <c r="IV6824" s="6">
        <v>37.096774193548399</v>
      </c>
      <c r="IW6824" s="1">
        <v>1.97</v>
      </c>
    </row>
    <row r="6825" spans="255:257" x14ac:dyDescent="0.2">
      <c r="IU6825" s="8">
        <v>43895</v>
      </c>
      <c r="IV6825" s="6">
        <v>36.507936507936513</v>
      </c>
      <c r="IW6825" s="1">
        <v>1.94</v>
      </c>
    </row>
    <row r="6826" spans="255:257" x14ac:dyDescent="0.2">
      <c r="IU6826" s="8">
        <v>43896</v>
      </c>
      <c r="IV6826" s="6">
        <v>28.750000000000014</v>
      </c>
      <c r="IW6826" s="1">
        <v>1.73</v>
      </c>
    </row>
    <row r="6827" spans="255:257" x14ac:dyDescent="0.2">
      <c r="IU6827" s="8">
        <v>43899</v>
      </c>
      <c r="IV6827" s="6">
        <v>20.175438596491247</v>
      </c>
      <c r="IW6827" s="1">
        <v>1.39</v>
      </c>
    </row>
    <row r="6828" spans="255:257" x14ac:dyDescent="0.2">
      <c r="IU6828" s="8">
        <v>43900</v>
      </c>
      <c r="IV6828" s="6">
        <v>32.592592592592581</v>
      </c>
      <c r="IW6828" s="1">
        <v>1.69</v>
      </c>
    </row>
    <row r="6829" spans="255:257" x14ac:dyDescent="0.2">
      <c r="IU6829" s="8">
        <v>43901</v>
      </c>
      <c r="IV6829" s="6">
        <v>25.170068027210888</v>
      </c>
      <c r="IW6829" s="1">
        <v>1.5</v>
      </c>
    </row>
    <row r="6830" spans="255:257" x14ac:dyDescent="0.2">
      <c r="IU6830" s="8">
        <v>43902</v>
      </c>
      <c r="IV6830" s="6">
        <v>23.125</v>
      </c>
      <c r="IW6830" s="1">
        <v>1.25</v>
      </c>
    </row>
    <row r="6831" spans="255:257" x14ac:dyDescent="0.2">
      <c r="IU6831" s="8">
        <v>43903</v>
      </c>
      <c r="IV6831" s="6">
        <v>23.870967741935488</v>
      </c>
      <c r="IW6831" s="1">
        <v>1.25</v>
      </c>
    </row>
    <row r="6832" spans="255:257" x14ac:dyDescent="0.2">
      <c r="IU6832" s="8">
        <v>43906</v>
      </c>
      <c r="IV6832" s="6">
        <v>21.02272727272728</v>
      </c>
      <c r="IW6832" s="1">
        <v>1.04</v>
      </c>
    </row>
    <row r="6833" spans="255:257" x14ac:dyDescent="0.2">
      <c r="IU6833" s="8">
        <v>43907</v>
      </c>
      <c r="IV6833" s="6">
        <v>20.868584320360981</v>
      </c>
      <c r="IW6833" s="1">
        <v>0.98699999999999999</v>
      </c>
    </row>
    <row r="6834" spans="255:257" x14ac:dyDescent="0.2">
      <c r="IU6834" s="8">
        <v>43908</v>
      </c>
      <c r="IV6834" s="6">
        <v>20.374449339207047</v>
      </c>
      <c r="IW6834" s="1">
        <v>0.874</v>
      </c>
    </row>
    <row r="6835" spans="255:257" x14ac:dyDescent="0.2">
      <c r="IU6835" s="8">
        <v>43909</v>
      </c>
      <c r="IV6835" s="6">
        <v>19.755826859045513</v>
      </c>
      <c r="IW6835" s="1">
        <v>0.91</v>
      </c>
    </row>
    <row r="6836" spans="255:257" x14ac:dyDescent="0.2">
      <c r="IU6836" s="8">
        <v>43910</v>
      </c>
      <c r="IV6836" s="6">
        <v>19.201725997842502</v>
      </c>
      <c r="IW6836" s="1">
        <v>0.85799999999999998</v>
      </c>
    </row>
    <row r="6837" spans="255:257" x14ac:dyDescent="0.2">
      <c r="IU6837" s="8">
        <v>43913</v>
      </c>
      <c r="IV6837" s="6">
        <v>18.265777321703439</v>
      </c>
      <c r="IW6837" s="1">
        <v>0.71299999999999997</v>
      </c>
    </row>
    <row r="6838" spans="255:257" x14ac:dyDescent="0.2">
      <c r="IU6838" s="8">
        <v>43914</v>
      </c>
      <c r="IV6838" s="6">
        <v>21.372161895360321</v>
      </c>
      <c r="IW6838" s="1">
        <v>0.81</v>
      </c>
    </row>
    <row r="6839" spans="255:257" x14ac:dyDescent="0.2">
      <c r="IU6839" s="8">
        <v>43915</v>
      </c>
      <c r="IV6839" s="6">
        <v>21.693386773547104</v>
      </c>
      <c r="IW6839" s="1">
        <v>0.81</v>
      </c>
    </row>
    <row r="6840" spans="255:257" x14ac:dyDescent="0.2">
      <c r="IU6840" s="8">
        <v>43916</v>
      </c>
      <c r="IV6840" s="6">
        <v>28.639240506329116</v>
      </c>
      <c r="IW6840" s="1">
        <v>0.92</v>
      </c>
    </row>
    <row r="6841" spans="255:257" x14ac:dyDescent="0.2">
      <c r="IU6841" s="8">
        <v>43917</v>
      </c>
      <c r="IV6841" s="6">
        <v>35.354179961710287</v>
      </c>
      <c r="IW6841" s="1">
        <v>0.93100000000000005</v>
      </c>
    </row>
    <row r="6842" spans="255:257" x14ac:dyDescent="0.2">
      <c r="IU6842" s="8">
        <v>43920</v>
      </c>
      <c r="IV6842" s="6">
        <v>19.553502694380299</v>
      </c>
      <c r="IW6842" s="1">
        <v>0.89900000000000002</v>
      </c>
    </row>
    <row r="6843" spans="255:257" x14ac:dyDescent="0.2">
      <c r="IU6843" s="8">
        <v>43921</v>
      </c>
      <c r="IV6843" s="6">
        <v>23.111510791366925</v>
      </c>
      <c r="IW6843" s="1">
        <v>0.90200000000000002</v>
      </c>
    </row>
    <row r="6844" spans="255:257" x14ac:dyDescent="0.2">
      <c r="IU6844" s="8">
        <v>43922</v>
      </c>
      <c r="IV6844" s="6">
        <v>32.022471910112372</v>
      </c>
      <c r="IW6844" s="1">
        <v>0.93</v>
      </c>
    </row>
    <row r="6845" spans="255:257" x14ac:dyDescent="0.2">
      <c r="IU6845" s="8">
        <v>43923</v>
      </c>
      <c r="IV6845" s="6">
        <v>32.098765432098773</v>
      </c>
      <c r="IW6845" s="1">
        <v>0.93100000000000005</v>
      </c>
    </row>
    <row r="6846" spans="255:257" x14ac:dyDescent="0.2">
      <c r="IU6846" s="8">
        <v>43924</v>
      </c>
      <c r="IV6846" s="6">
        <v>45.138888888888886</v>
      </c>
      <c r="IW6846" s="1">
        <v>0.97</v>
      </c>
    </row>
    <row r="6847" spans="255:257" x14ac:dyDescent="0.2">
      <c r="IU6847" s="8">
        <v>43927</v>
      </c>
      <c r="IV6847" s="6">
        <v>50.649350649350644</v>
      </c>
      <c r="IW6847" s="1">
        <v>0.996</v>
      </c>
    </row>
    <row r="6848" spans="255:257" x14ac:dyDescent="0.2">
      <c r="IU6848" s="8">
        <v>43928</v>
      </c>
      <c r="IV6848" s="6">
        <v>52.544910179640723</v>
      </c>
      <c r="IW6848" s="1">
        <v>0.90800000000000003</v>
      </c>
    </row>
    <row r="6849" spans="255:257" x14ac:dyDescent="0.2">
      <c r="IU6849" s="8">
        <v>43929</v>
      </c>
      <c r="IV6849" s="6">
        <v>52.757078986587167</v>
      </c>
      <c r="IW6849" s="1">
        <v>0.94699999999999995</v>
      </c>
    </row>
    <row r="6850" spans="255:257" x14ac:dyDescent="0.2">
      <c r="IU6850" s="8">
        <v>43930</v>
      </c>
      <c r="IV6850" s="6">
        <v>55.660377358490571</v>
      </c>
      <c r="IW6850" s="1">
        <v>0.93</v>
      </c>
    </row>
    <row r="6851" spans="255:257" x14ac:dyDescent="0.2">
      <c r="IU6851" s="8">
        <v>43934</v>
      </c>
      <c r="IV6851" s="6">
        <v>72.097759674134437</v>
      </c>
      <c r="IW6851" s="1">
        <v>0.93</v>
      </c>
    </row>
    <row r="6852" spans="255:257" x14ac:dyDescent="0.2">
      <c r="IU6852" s="8">
        <v>43935</v>
      </c>
      <c r="IV6852" s="6">
        <v>55.86956521739129</v>
      </c>
      <c r="IW6852" s="1">
        <v>0.86399999999999999</v>
      </c>
    </row>
    <row r="6853" spans="255:257" x14ac:dyDescent="0.2">
      <c r="IU6853" s="8">
        <v>43936</v>
      </c>
      <c r="IV6853" s="6">
        <v>48.12734082397003</v>
      </c>
      <c r="IW6853" s="1">
        <v>0.79</v>
      </c>
    </row>
    <row r="6854" spans="255:257" x14ac:dyDescent="0.2">
      <c r="IU6854" s="8">
        <v>43937</v>
      </c>
      <c r="IV6854" s="6">
        <v>33.257918552036202</v>
      </c>
      <c r="IW6854" s="1">
        <v>0.77200000000000002</v>
      </c>
    </row>
    <row r="6855" spans="255:257" x14ac:dyDescent="0.2">
      <c r="IU6855" s="8">
        <v>43938</v>
      </c>
      <c r="IV6855" s="6">
        <v>35.869565217391298</v>
      </c>
      <c r="IW6855" s="1">
        <v>0.80100000000000005</v>
      </c>
    </row>
    <row r="6856" spans="255:257" x14ac:dyDescent="0.2">
      <c r="IU6856" s="8">
        <v>43941</v>
      </c>
      <c r="IV6856" s="6">
        <v>37.844036697247702</v>
      </c>
      <c r="IW6856" s="1">
        <v>0.79300000000000004</v>
      </c>
    </row>
    <row r="6857" spans="255:257" x14ac:dyDescent="0.2">
      <c r="IU6857" s="8">
        <v>43942</v>
      </c>
      <c r="IV6857" s="6">
        <v>37.327188940092164</v>
      </c>
      <c r="IW6857" s="1">
        <v>0.79200000000000004</v>
      </c>
    </row>
    <row r="6858" spans="255:257" x14ac:dyDescent="0.2">
      <c r="IU6858" s="8">
        <v>43943</v>
      </c>
      <c r="IV6858" s="6">
        <v>39.823008849557503</v>
      </c>
      <c r="IW6858" s="1">
        <v>0.83799999999999997</v>
      </c>
    </row>
    <row r="6859" spans="255:257" x14ac:dyDescent="0.2">
      <c r="IU6859" s="8">
        <v>43944</v>
      </c>
      <c r="IV6859" s="6">
        <v>43.685300207039326</v>
      </c>
      <c r="IW6859" s="1">
        <v>0.87</v>
      </c>
    </row>
    <row r="6860" spans="255:257" x14ac:dyDescent="0.2">
      <c r="IU6860" s="8">
        <v>43945</v>
      </c>
      <c r="IV6860" s="6">
        <v>40.997830802603033</v>
      </c>
      <c r="IW6860" s="1">
        <v>0.88700000000000001</v>
      </c>
    </row>
    <row r="6861" spans="255:257" x14ac:dyDescent="0.2">
      <c r="IU6861" s="8">
        <v>43948</v>
      </c>
      <c r="IV6861" s="6">
        <v>34.978540772532185</v>
      </c>
      <c r="IW6861" s="1">
        <v>0.85599999999999998</v>
      </c>
    </row>
    <row r="6862" spans="255:257" x14ac:dyDescent="0.2">
      <c r="IU6862" s="8">
        <v>43949</v>
      </c>
      <c r="IV6862" s="6">
        <v>41.475826972010168</v>
      </c>
      <c r="IW6862" s="1">
        <v>0.84099999999999997</v>
      </c>
    </row>
    <row r="6863" spans="255:257" x14ac:dyDescent="0.2">
      <c r="IU6863" s="8">
        <v>43950</v>
      </c>
      <c r="IV6863" s="6">
        <v>44.309927360774829</v>
      </c>
      <c r="IW6863" s="1">
        <v>0.9</v>
      </c>
    </row>
    <row r="6864" spans="255:257" x14ac:dyDescent="0.2">
      <c r="IU6864" s="8">
        <v>43951</v>
      </c>
      <c r="IV6864" s="6">
        <v>49.645390070921984</v>
      </c>
      <c r="IW6864" s="1">
        <v>0.92700000000000005</v>
      </c>
    </row>
    <row r="6865" spans="255:257" x14ac:dyDescent="0.2">
      <c r="IU6865" s="8">
        <v>43952</v>
      </c>
      <c r="IV6865" s="6">
        <v>45.064377682403432</v>
      </c>
      <c r="IW6865" s="1">
        <v>0.88400000000000001</v>
      </c>
    </row>
    <row r="6866" spans="255:257" x14ac:dyDescent="0.2">
      <c r="IU6866" s="8">
        <v>43955</v>
      </c>
      <c r="IV6866" s="6">
        <v>49.528301886792448</v>
      </c>
      <c r="IW6866" s="1">
        <v>0.86</v>
      </c>
    </row>
    <row r="6867" spans="255:257" x14ac:dyDescent="0.2">
      <c r="IU6867" s="8">
        <v>43956</v>
      </c>
      <c r="IV6867" s="6">
        <v>62.162162162162147</v>
      </c>
      <c r="IW6867" s="1">
        <v>0.88</v>
      </c>
    </row>
    <row r="6868" spans="255:257" x14ac:dyDescent="0.2">
      <c r="IU6868" s="8">
        <v>43957</v>
      </c>
      <c r="IV6868" s="6">
        <v>57.934508816120896</v>
      </c>
      <c r="IW6868" s="1">
        <v>0.83499999999999996</v>
      </c>
    </row>
    <row r="6869" spans="255:257" x14ac:dyDescent="0.2">
      <c r="IU6869" s="8">
        <v>43958</v>
      </c>
      <c r="IV6869" s="6">
        <v>56.510416666666657</v>
      </c>
      <c r="IW6869" s="1">
        <v>0.85099999999999998</v>
      </c>
    </row>
    <row r="6870" spans="255:257" x14ac:dyDescent="0.2">
      <c r="IU6870" s="8">
        <v>43959</v>
      </c>
      <c r="IV6870" s="6">
        <v>61.501210653753013</v>
      </c>
      <c r="IW6870" s="1">
        <v>0.88800000000000001</v>
      </c>
    </row>
    <row r="6871" spans="255:257" x14ac:dyDescent="0.2">
      <c r="IU6871" s="8">
        <v>43962</v>
      </c>
      <c r="IV6871" s="6">
        <v>60.047281323877058</v>
      </c>
      <c r="IW6871" s="1">
        <v>0.877</v>
      </c>
    </row>
    <row r="6872" spans="255:257" x14ac:dyDescent="0.2">
      <c r="IU6872" s="8">
        <v>43963</v>
      </c>
      <c r="IV6872" s="6">
        <v>49.523809523809533</v>
      </c>
      <c r="IW6872" s="1">
        <v>0.83399999999999996</v>
      </c>
    </row>
    <row r="6873" spans="255:257" x14ac:dyDescent="0.2">
      <c r="IU6873" s="8">
        <v>43964</v>
      </c>
      <c r="IV6873" s="6">
        <v>46.59949622166247</v>
      </c>
      <c r="IW6873" s="1">
        <v>0.84299999999999997</v>
      </c>
    </row>
    <row r="6874" spans="255:257" x14ac:dyDescent="0.2">
      <c r="IU6874" s="8">
        <v>43965</v>
      </c>
      <c r="IV6874" s="6">
        <v>41.999999999999993</v>
      </c>
      <c r="IW6874" s="1">
        <v>0.82299999999999995</v>
      </c>
    </row>
    <row r="6875" spans="255:257" x14ac:dyDescent="0.2">
      <c r="IU6875" s="8">
        <v>43966</v>
      </c>
      <c r="IV6875" s="6">
        <v>49.875311720698249</v>
      </c>
      <c r="IW6875" s="1">
        <v>0.85499999999999998</v>
      </c>
    </row>
    <row r="6876" spans="255:257" x14ac:dyDescent="0.2">
      <c r="IU6876" s="8">
        <v>43969</v>
      </c>
      <c r="IV6876" s="6">
        <v>57.823129251700685</v>
      </c>
      <c r="IW6876" s="1">
        <v>0.91</v>
      </c>
    </row>
    <row r="6877" spans="255:257" x14ac:dyDescent="0.2">
      <c r="IU6877" s="8">
        <v>43970</v>
      </c>
      <c r="IV6877" s="6">
        <v>53.266331658291456</v>
      </c>
      <c r="IW6877" s="1">
        <v>0.92600000000000005</v>
      </c>
    </row>
    <row r="6878" spans="255:257" x14ac:dyDescent="0.2">
      <c r="IU6878" s="8">
        <v>43971</v>
      </c>
      <c r="IV6878" s="6">
        <v>52.911392405063282</v>
      </c>
      <c r="IW6878" s="1">
        <v>0.95</v>
      </c>
    </row>
    <row r="6879" spans="255:257" x14ac:dyDescent="0.2">
      <c r="IU6879" s="8">
        <v>43972</v>
      </c>
      <c r="IV6879" s="6">
        <v>63.049095607235138</v>
      </c>
      <c r="IW6879" s="1">
        <v>0.98499999999999999</v>
      </c>
    </row>
    <row r="6880" spans="255:257" x14ac:dyDescent="0.2">
      <c r="IU6880" s="8">
        <v>43973</v>
      </c>
      <c r="IV6880" s="6">
        <v>66.304347826086939</v>
      </c>
      <c r="IW6880" s="1">
        <v>0.98</v>
      </c>
    </row>
    <row r="6881" spans="255:257" x14ac:dyDescent="0.2">
      <c r="IU6881" s="8">
        <v>43977</v>
      </c>
      <c r="IV6881" s="6">
        <v>62.222222222222214</v>
      </c>
      <c r="IW6881" s="1">
        <v>0.96799999999999997</v>
      </c>
    </row>
    <row r="6882" spans="255:257" x14ac:dyDescent="0.2">
      <c r="IU6882" s="8">
        <v>43978</v>
      </c>
      <c r="IV6882" s="6">
        <v>72.171253822629964</v>
      </c>
      <c r="IW6882" s="1">
        <v>0.98</v>
      </c>
    </row>
    <row r="6883" spans="255:257" x14ac:dyDescent="0.2">
      <c r="IU6883" s="8">
        <v>43979</v>
      </c>
      <c r="IV6883" s="6">
        <v>69.620253164556956</v>
      </c>
      <c r="IW6883" s="1">
        <v>0.97499999999999998</v>
      </c>
    </row>
    <row r="6884" spans="255:257" x14ac:dyDescent="0.2">
      <c r="IU6884" s="8">
        <v>43980</v>
      </c>
      <c r="IV6884" s="6">
        <v>67.567567567567551</v>
      </c>
      <c r="IW6884" s="1">
        <v>0.99199999999999999</v>
      </c>
    </row>
    <row r="6885" spans="255:257" x14ac:dyDescent="0.2">
      <c r="IU6885" s="8">
        <v>43983</v>
      </c>
      <c r="IV6885" s="6">
        <v>65.146579804560247</v>
      </c>
      <c r="IW6885" s="1">
        <v>0.97</v>
      </c>
    </row>
    <row r="6886" spans="255:257" x14ac:dyDescent="0.2">
      <c r="IU6886" s="8">
        <v>43984</v>
      </c>
      <c r="IV6886" s="6">
        <v>75.757575757575751</v>
      </c>
      <c r="IW6886" s="1">
        <v>0.97</v>
      </c>
    </row>
    <row r="6887" spans="255:257" x14ac:dyDescent="0.2">
      <c r="IU6887" s="8">
        <v>43985</v>
      </c>
      <c r="IV6887" s="6">
        <v>79.016393442622942</v>
      </c>
      <c r="IW6887" s="1">
        <v>1.02</v>
      </c>
    </row>
    <row r="6888" spans="255:257" x14ac:dyDescent="0.2">
      <c r="IU6888" s="8">
        <v>43986</v>
      </c>
      <c r="IV6888" s="6">
        <v>90.927835051546381</v>
      </c>
      <c r="IW6888" s="1">
        <v>1.22</v>
      </c>
    </row>
    <row r="6889" spans="255:257" x14ac:dyDescent="0.2">
      <c r="IU6889" s="8">
        <v>43987</v>
      </c>
      <c r="IV6889" s="6">
        <v>93.997271487039555</v>
      </c>
      <c r="IW6889" s="1">
        <v>1.5</v>
      </c>
    </row>
    <row r="6890" spans="255:257" x14ac:dyDescent="0.2">
      <c r="IU6890" s="8">
        <v>43990</v>
      </c>
      <c r="IV6890" s="6">
        <v>90.830945558739245</v>
      </c>
      <c r="IW6890" s="1">
        <v>1.48</v>
      </c>
    </row>
    <row r="6891" spans="255:257" x14ac:dyDescent="0.2">
      <c r="IU6891" s="8">
        <v>43991</v>
      </c>
      <c r="IV6891" s="6">
        <v>70.871559633027516</v>
      </c>
      <c r="IW6891" s="1">
        <v>1.29</v>
      </c>
    </row>
    <row r="6892" spans="255:257" x14ac:dyDescent="0.2">
      <c r="IU6892" s="8">
        <v>43992</v>
      </c>
      <c r="IV6892" s="6">
        <v>70.047169811320757</v>
      </c>
      <c r="IW6892" s="1">
        <v>1.29</v>
      </c>
    </row>
    <row r="6893" spans="255:257" x14ac:dyDescent="0.2">
      <c r="IU6893" s="8">
        <v>43993</v>
      </c>
      <c r="IV6893" s="6">
        <v>58.65687303252885</v>
      </c>
      <c r="IW6893" s="1">
        <v>1.1499999999999999</v>
      </c>
    </row>
    <row r="6894" spans="255:257" x14ac:dyDescent="0.2">
      <c r="IU6894" s="8">
        <v>43994</v>
      </c>
      <c r="IV6894" s="6">
        <v>60.22494887525562</v>
      </c>
      <c r="IW6894" s="1">
        <v>1.18</v>
      </c>
    </row>
    <row r="6895" spans="255:257" x14ac:dyDescent="0.2">
      <c r="IU6895" s="8">
        <v>43997</v>
      </c>
      <c r="IV6895" s="6">
        <v>64.299242424242422</v>
      </c>
      <c r="IW6895" s="1">
        <v>1.27</v>
      </c>
    </row>
    <row r="6896" spans="255:257" x14ac:dyDescent="0.2">
      <c r="IU6896" s="8">
        <v>43998</v>
      </c>
      <c r="IV6896" s="6">
        <v>60.968921389396705</v>
      </c>
      <c r="IW6896" s="1">
        <v>1.22</v>
      </c>
    </row>
    <row r="6897" spans="255:257" x14ac:dyDescent="0.2">
      <c r="IU6897" s="8">
        <v>43999</v>
      </c>
      <c r="IV6897" s="6">
        <v>61.248852157943062</v>
      </c>
      <c r="IW6897" s="1">
        <v>1.22</v>
      </c>
    </row>
    <row r="6898" spans="255:257" x14ac:dyDescent="0.2">
      <c r="IU6898" s="8">
        <v>44000</v>
      </c>
      <c r="IV6898" s="6">
        <v>60.073937153419585</v>
      </c>
      <c r="IW6898" s="1">
        <v>1.21</v>
      </c>
    </row>
    <row r="6899" spans="255:257" x14ac:dyDescent="0.2">
      <c r="IU6899" s="8">
        <v>44001</v>
      </c>
      <c r="IV6899" s="6">
        <v>60.747663551401864</v>
      </c>
      <c r="IW6899" s="1">
        <v>1.2</v>
      </c>
    </row>
    <row r="6900" spans="255:257" x14ac:dyDescent="0.2">
      <c r="IU6900" s="8">
        <v>44004</v>
      </c>
      <c r="IV6900" s="6">
        <v>60.747663551401864</v>
      </c>
      <c r="IW6900" s="1">
        <v>1.2</v>
      </c>
    </row>
    <row r="6901" spans="255:257" x14ac:dyDescent="0.2">
      <c r="IU6901" s="8">
        <v>44005</v>
      </c>
      <c r="IV6901" s="6">
        <v>61.81818181818182</v>
      </c>
      <c r="IW6901" s="1">
        <v>1.28</v>
      </c>
    </row>
    <row r="6902" spans="255:257" x14ac:dyDescent="0.2">
      <c r="IU6902" s="8">
        <v>44006</v>
      </c>
      <c r="IV6902" s="6">
        <v>48.979591836734691</v>
      </c>
      <c r="IW6902" s="1">
        <v>1.2</v>
      </c>
    </row>
    <row r="6903" spans="255:257" x14ac:dyDescent="0.2">
      <c r="IU6903" s="8">
        <v>44007</v>
      </c>
      <c r="IV6903" s="6">
        <v>31.506849315068507</v>
      </c>
      <c r="IW6903" s="1">
        <v>1.23</v>
      </c>
    </row>
    <row r="6904" spans="255:257" x14ac:dyDescent="0.2">
      <c r="IU6904" s="8">
        <v>44008</v>
      </c>
      <c r="IV6904" s="6">
        <v>29.113924050632917</v>
      </c>
      <c r="IW6904" s="1">
        <v>1.1499999999999999</v>
      </c>
    </row>
    <row r="6905" spans="255:257" x14ac:dyDescent="0.2">
      <c r="IU6905" s="8">
        <v>44011</v>
      </c>
      <c r="IV6905" s="6">
        <v>45.588235294117645</v>
      </c>
      <c r="IW6905" s="1">
        <v>1.23</v>
      </c>
    </row>
    <row r="6906" spans="255:257" x14ac:dyDescent="0.2">
      <c r="IU6906" s="8">
        <v>44012</v>
      </c>
      <c r="IV6906" s="6">
        <v>46.376811594202898</v>
      </c>
      <c r="IW6906" s="1">
        <v>1.24</v>
      </c>
    </row>
    <row r="6907" spans="255:257" x14ac:dyDescent="0.2">
      <c r="IU6907" s="8">
        <v>44013</v>
      </c>
      <c r="IV6907" s="6">
        <v>58.18181818181818</v>
      </c>
      <c r="IW6907" s="1">
        <v>1.24</v>
      </c>
    </row>
    <row r="6908" spans="255:257" x14ac:dyDescent="0.2">
      <c r="IU6908" s="8">
        <v>44014</v>
      </c>
      <c r="IV6908" s="6">
        <v>58.18181818181818</v>
      </c>
      <c r="IW6908" s="1">
        <v>1.27</v>
      </c>
    </row>
    <row r="6909" spans="255:257" x14ac:dyDescent="0.2">
      <c r="IU6909" s="8">
        <v>44018</v>
      </c>
      <c r="IV6909" s="6">
        <v>46.938775510204081</v>
      </c>
      <c r="IW6909" s="1">
        <v>1.24</v>
      </c>
    </row>
    <row r="6910" spans="255:257" x14ac:dyDescent="0.2">
      <c r="IU6910" s="8">
        <v>44019</v>
      </c>
      <c r="IV6910" s="6">
        <v>44.230769230769234</v>
      </c>
      <c r="IW6910" s="1">
        <v>1.1599999999999999</v>
      </c>
    </row>
    <row r="6911" spans="255:257" x14ac:dyDescent="0.2">
      <c r="IU6911" s="8">
        <v>44020</v>
      </c>
      <c r="IV6911" s="6">
        <v>43.39622641509434</v>
      </c>
      <c r="IW6911" s="1">
        <v>1.1499999999999999</v>
      </c>
    </row>
    <row r="6912" spans="255:257" x14ac:dyDescent="0.2">
      <c r="IU6912" s="8">
        <v>44021</v>
      </c>
      <c r="IV6912" s="6">
        <v>45.283018867924525</v>
      </c>
      <c r="IW6912" s="1">
        <v>1.1599999999999999</v>
      </c>
    </row>
    <row r="6913" spans="255:257" x14ac:dyDescent="0.2">
      <c r="IU6913" s="8">
        <v>44022</v>
      </c>
      <c r="IV6913" s="6">
        <v>48.148148148148152</v>
      </c>
      <c r="IW6913" s="1">
        <v>1.18</v>
      </c>
    </row>
    <row r="6914" spans="255:257" x14ac:dyDescent="0.2">
      <c r="IU6914" s="8">
        <v>44025</v>
      </c>
      <c r="IV6914" s="6">
        <v>45.614035087719301</v>
      </c>
      <c r="IW6914" s="1">
        <v>1.1499999999999999</v>
      </c>
    </row>
    <row r="6915" spans="255:257" x14ac:dyDescent="0.2">
      <c r="IU6915" s="8">
        <v>44026</v>
      </c>
      <c r="IV6915" s="6">
        <v>37.999999999999993</v>
      </c>
      <c r="IW6915" s="1">
        <v>1.1599999999999999</v>
      </c>
    </row>
    <row r="6916" spans="255:257" x14ac:dyDescent="0.2">
      <c r="IU6916" s="8">
        <v>44027</v>
      </c>
      <c r="IV6916" s="6">
        <v>46.511627906976749</v>
      </c>
      <c r="IW6916" s="1">
        <v>1.17</v>
      </c>
    </row>
    <row r="6917" spans="255:257" x14ac:dyDescent="0.2">
      <c r="IU6917" s="8">
        <v>44028</v>
      </c>
      <c r="IV6917" s="6">
        <v>46.511627906976749</v>
      </c>
      <c r="IW6917" s="1">
        <v>1.2</v>
      </c>
    </row>
    <row r="6918" spans="255:257" x14ac:dyDescent="0.2">
      <c r="IU6918" s="8">
        <v>44029</v>
      </c>
      <c r="IV6918" s="6">
        <v>50</v>
      </c>
      <c r="IW6918" s="1">
        <v>1.1499999999999999</v>
      </c>
    </row>
    <row r="6919" spans="255:257" x14ac:dyDescent="0.2">
      <c r="IU6919" s="8">
        <v>44032</v>
      </c>
      <c r="IV6919" s="6">
        <v>44.444444444444436</v>
      </c>
      <c r="IW6919" s="1">
        <v>1.19</v>
      </c>
    </row>
    <row r="6920" spans="255:257" x14ac:dyDescent="0.2">
      <c r="IU6920" s="8">
        <v>44033</v>
      </c>
      <c r="IV6920" s="6">
        <v>55.555555555555557</v>
      </c>
      <c r="IW6920" s="1">
        <v>1.29</v>
      </c>
    </row>
    <row r="6921" spans="255:257" x14ac:dyDescent="0.2">
      <c r="IU6921" s="8">
        <v>44034</v>
      </c>
      <c r="IV6921" s="6">
        <v>51.020408163265316</v>
      </c>
      <c r="IW6921" s="1">
        <v>1.25</v>
      </c>
    </row>
    <row r="6922" spans="255:257" x14ac:dyDescent="0.2">
      <c r="IU6922" s="8">
        <v>44035</v>
      </c>
      <c r="IV6922" s="6">
        <v>44.897959183673471</v>
      </c>
      <c r="IW6922" s="1">
        <v>1.22</v>
      </c>
    </row>
    <row r="6923" spans="255:257" x14ac:dyDescent="0.2">
      <c r="IU6923" s="8">
        <v>44036</v>
      </c>
      <c r="IV6923" s="6">
        <v>44</v>
      </c>
      <c r="IW6923" s="1">
        <v>1.18</v>
      </c>
    </row>
    <row r="6924" spans="255:257" x14ac:dyDescent="0.2">
      <c r="IU6924" s="8">
        <v>44039</v>
      </c>
      <c r="IV6924" s="6">
        <v>52.38095238095238</v>
      </c>
      <c r="IW6924" s="1">
        <v>1.18</v>
      </c>
    </row>
    <row r="6925" spans="255:257" x14ac:dyDescent="0.2">
      <c r="IU6925" s="8">
        <v>44040</v>
      </c>
      <c r="IV6925" s="6">
        <v>50</v>
      </c>
      <c r="IW6925" s="1">
        <v>1.1499999999999999</v>
      </c>
    </row>
    <row r="6926" spans="255:257" x14ac:dyDescent="0.2">
      <c r="IU6926" s="8">
        <v>44041</v>
      </c>
      <c r="IV6926" s="6">
        <v>46.666666666666664</v>
      </c>
      <c r="IW6926" s="1">
        <v>1.1299999999999999</v>
      </c>
    </row>
    <row r="6927" spans="255:257" x14ac:dyDescent="0.2">
      <c r="IU6927" s="8">
        <v>44042</v>
      </c>
      <c r="IV6927" s="6">
        <v>47.826086956521742</v>
      </c>
      <c r="IW6927" s="1">
        <v>1.1599999999999999</v>
      </c>
    </row>
    <row r="6928" spans="255:257" x14ac:dyDescent="0.2">
      <c r="IU6928" s="8">
        <v>44043</v>
      </c>
      <c r="IV6928" s="6">
        <v>50</v>
      </c>
      <c r="IW6928" s="1">
        <v>1.1499999999999999</v>
      </c>
    </row>
    <row r="6929" spans="255:257" x14ac:dyDescent="0.2">
      <c r="IU6929" s="8">
        <v>44046</v>
      </c>
      <c r="IV6929" s="6">
        <v>50</v>
      </c>
      <c r="IW6929" s="1">
        <v>1.1599999999999999</v>
      </c>
    </row>
    <row r="6930" spans="255:257" x14ac:dyDescent="0.2">
      <c r="IU6930" s="8">
        <v>44047</v>
      </c>
      <c r="IV6930" s="6">
        <v>47.727272727272727</v>
      </c>
      <c r="IW6930" s="1">
        <v>1.1499999999999999</v>
      </c>
    </row>
    <row r="6931" spans="255:257" x14ac:dyDescent="0.2">
      <c r="IU6931" s="8">
        <v>44048</v>
      </c>
      <c r="IV6931" s="6">
        <v>48.888888888888893</v>
      </c>
      <c r="IW6931" s="1">
        <v>1.19</v>
      </c>
    </row>
    <row r="6932" spans="255:257" x14ac:dyDescent="0.2">
      <c r="IU6932" s="8">
        <v>44049</v>
      </c>
      <c r="IV6932" s="6">
        <v>57.142857142857139</v>
      </c>
      <c r="IW6932" s="1">
        <v>1.21</v>
      </c>
    </row>
    <row r="6933" spans="255:257" x14ac:dyDescent="0.2">
      <c r="IU6933" s="8">
        <v>44050</v>
      </c>
      <c r="IV6933" s="6">
        <v>45.45454545454546</v>
      </c>
      <c r="IW6933" s="1">
        <v>1.1499999999999999</v>
      </c>
    </row>
    <row r="6934" spans="255:257" x14ac:dyDescent="0.2">
      <c r="IU6934" s="8">
        <v>44053</v>
      </c>
      <c r="IV6934" s="6">
        <v>38.46153846153846</v>
      </c>
      <c r="IW6934" s="1">
        <v>1.2</v>
      </c>
    </row>
    <row r="6935" spans="255:257" x14ac:dyDescent="0.2">
      <c r="IU6935" s="8">
        <v>44054</v>
      </c>
      <c r="IV6935" s="6">
        <v>44.444444444444436</v>
      </c>
      <c r="IW6935" s="1">
        <v>1.21</v>
      </c>
    </row>
    <row r="6936" spans="255:257" x14ac:dyDescent="0.2">
      <c r="IU6936" s="8">
        <v>44055</v>
      </c>
      <c r="IV6936" s="6">
        <v>51.428571428571423</v>
      </c>
      <c r="IW6936" s="1">
        <v>1.23</v>
      </c>
    </row>
    <row r="6937" spans="255:257" x14ac:dyDescent="0.2">
      <c r="IU6937" s="8">
        <v>44056</v>
      </c>
      <c r="IV6937" s="6">
        <v>50</v>
      </c>
      <c r="IW6937" s="1">
        <v>1.18</v>
      </c>
    </row>
    <row r="6938" spans="255:257" x14ac:dyDescent="0.2">
      <c r="IU6938" s="8">
        <v>44057</v>
      </c>
      <c r="IV6938" s="6">
        <v>51.351351351351347</v>
      </c>
      <c r="IW6938" s="1">
        <v>1.19</v>
      </c>
    </row>
    <row r="6939" spans="255:257" x14ac:dyDescent="0.2">
      <c r="IU6939" s="8">
        <v>44060</v>
      </c>
      <c r="IV6939" s="6">
        <v>54.285714285714285</v>
      </c>
      <c r="IW6939" s="1">
        <v>1.18</v>
      </c>
    </row>
    <row r="6940" spans="255:257" x14ac:dyDescent="0.2">
      <c r="IU6940" s="8">
        <v>44061</v>
      </c>
      <c r="IV6940" s="6">
        <v>55.882352941176471</v>
      </c>
      <c r="IW6940" s="1">
        <v>1.17</v>
      </c>
    </row>
    <row r="6941" spans="255:257" x14ac:dyDescent="0.2">
      <c r="IU6941" s="8">
        <v>44062</v>
      </c>
      <c r="IV6941" s="6">
        <v>50</v>
      </c>
      <c r="IW6941" s="1">
        <v>1.1599999999999999</v>
      </c>
    </row>
    <row r="6942" spans="255:257" x14ac:dyDescent="0.2">
      <c r="IU6942" s="8">
        <v>44063</v>
      </c>
      <c r="IV6942" s="6">
        <v>50</v>
      </c>
      <c r="IW6942" s="1">
        <v>1.1499999999999999</v>
      </c>
    </row>
    <row r="6943" spans="255:257" x14ac:dyDescent="0.2">
      <c r="IU6943" s="8">
        <v>44064</v>
      </c>
      <c r="IV6943" s="6">
        <v>41.666666666666686</v>
      </c>
      <c r="IW6943" s="1">
        <v>1.1000000000000001</v>
      </c>
    </row>
    <row r="6944" spans="255:257" x14ac:dyDescent="0.2">
      <c r="IU6944" s="8">
        <v>44067</v>
      </c>
      <c r="IV6944" s="6">
        <v>48.717948717948715</v>
      </c>
      <c r="IW6944" s="1">
        <v>1.1399999999999999</v>
      </c>
    </row>
    <row r="6945" spans="255:257" x14ac:dyDescent="0.2">
      <c r="IU6945" s="8">
        <v>44068</v>
      </c>
      <c r="IV6945" s="6">
        <v>42.857142857142847</v>
      </c>
      <c r="IW6945" s="1">
        <v>1.1399999999999999</v>
      </c>
    </row>
    <row r="6946" spans="255:257" x14ac:dyDescent="0.2">
      <c r="IU6946" s="8">
        <v>44069</v>
      </c>
      <c r="IV6946" s="6">
        <v>36.111111111111114</v>
      </c>
      <c r="IW6946" s="1">
        <v>1.1100000000000001</v>
      </c>
    </row>
    <row r="6947" spans="255:257" x14ac:dyDescent="0.2">
      <c r="IU6947" s="8">
        <v>44070</v>
      </c>
      <c r="IV6947" s="6">
        <v>39.393939393939405</v>
      </c>
      <c r="IW6947" s="1">
        <v>1.08</v>
      </c>
    </row>
    <row r="6948" spans="255:257" x14ac:dyDescent="0.2">
      <c r="IU6948" s="8">
        <v>44071</v>
      </c>
      <c r="IV6948" s="6">
        <v>35.48387096774195</v>
      </c>
      <c r="IW6948" s="1">
        <v>1.1100000000000001</v>
      </c>
    </row>
    <row r="6949" spans="255:257" x14ac:dyDescent="0.2">
      <c r="IU6949" s="8">
        <v>44074</v>
      </c>
      <c r="IV6949" s="6">
        <v>28.571428571428569</v>
      </c>
      <c r="IW6949" s="1">
        <v>1.06</v>
      </c>
    </row>
    <row r="6950" spans="255:257" x14ac:dyDescent="0.2">
      <c r="IU6950" s="8">
        <v>44075</v>
      </c>
      <c r="IV6950" s="6">
        <v>24.242424242424221</v>
      </c>
      <c r="IW6950" s="1">
        <v>1.06</v>
      </c>
    </row>
    <row r="6951" spans="255:257" x14ac:dyDescent="0.2">
      <c r="IU6951" s="8">
        <v>44076</v>
      </c>
      <c r="IV6951" s="6">
        <v>28.571428571428569</v>
      </c>
      <c r="IW6951" s="1">
        <v>1.06</v>
      </c>
    </row>
    <row r="6952" spans="255:257" x14ac:dyDescent="0.2">
      <c r="IU6952" s="8">
        <v>44077</v>
      </c>
      <c r="IV6952" s="6">
        <v>28.571428571428569</v>
      </c>
      <c r="IW6952" s="1">
        <v>1.07</v>
      </c>
    </row>
    <row r="6953" spans="255:257" x14ac:dyDescent="0.2">
      <c r="IU6953" s="8">
        <v>44078</v>
      </c>
      <c r="IV6953" s="6">
        <v>34.482758620689665</v>
      </c>
      <c r="IW6953" s="1">
        <v>1.0900000000000001</v>
      </c>
    </row>
    <row r="6954" spans="255:257" x14ac:dyDescent="0.2">
      <c r="IU6954" s="8">
        <v>44082</v>
      </c>
      <c r="IV6954" s="6">
        <v>31.249999999999986</v>
      </c>
      <c r="IW6954" s="1">
        <v>1.05</v>
      </c>
    </row>
    <row r="6955" spans="255:257" x14ac:dyDescent="0.2">
      <c r="IU6955" s="8">
        <v>44083</v>
      </c>
      <c r="IV6955" s="6">
        <v>36.363636363636374</v>
      </c>
      <c r="IW6955" s="1">
        <v>1.07</v>
      </c>
    </row>
    <row r="6956" spans="255:257" x14ac:dyDescent="0.2">
      <c r="IU6956" s="8">
        <v>44084</v>
      </c>
      <c r="IV6956" s="6">
        <v>33.333333333333329</v>
      </c>
      <c r="IW6956" s="1">
        <v>1.03</v>
      </c>
    </row>
    <row r="6957" spans="255:257" x14ac:dyDescent="0.2">
      <c r="IU6957" s="8">
        <v>44085</v>
      </c>
      <c r="IV6957" s="6">
        <v>44.117647058823522</v>
      </c>
      <c r="IW6957" s="1">
        <v>1.06</v>
      </c>
    </row>
    <row r="6958" spans="255:257" x14ac:dyDescent="0.2">
      <c r="IU6958" s="8">
        <v>44088</v>
      </c>
      <c r="IV6958" s="6">
        <v>34.375000000000028</v>
      </c>
      <c r="IW6958" s="1">
        <v>1.04</v>
      </c>
    </row>
    <row r="6959" spans="255:257" x14ac:dyDescent="0.2">
      <c r="IU6959" s="8">
        <v>44089</v>
      </c>
      <c r="IV6959" s="6">
        <v>38.235294117647086</v>
      </c>
      <c r="IW6959" s="1">
        <v>1.06</v>
      </c>
    </row>
    <row r="6960" spans="255:257" x14ac:dyDescent="0.2">
      <c r="IU6960" s="8">
        <v>44090</v>
      </c>
      <c r="IV6960" s="6">
        <v>41.935483870967744</v>
      </c>
      <c r="IW6960" s="1">
        <v>1.06</v>
      </c>
    </row>
    <row r="6961" spans="255:257" x14ac:dyDescent="0.2">
      <c r="IU6961" s="8">
        <v>44091</v>
      </c>
      <c r="IV6961" s="6">
        <v>44.827586206896555</v>
      </c>
      <c r="IW6961" s="1">
        <v>1.05</v>
      </c>
    </row>
    <row r="6962" spans="255:257" x14ac:dyDescent="0.2">
      <c r="IU6962" s="8">
        <v>44092</v>
      </c>
      <c r="IV6962" s="6">
        <v>40.74074074074074</v>
      </c>
      <c r="IW6962" s="1">
        <v>1.06</v>
      </c>
    </row>
    <row r="6963" spans="255:257" x14ac:dyDescent="0.2">
      <c r="IU6963" s="8">
        <v>44095</v>
      </c>
      <c r="IV6963" s="6">
        <v>40.74074074074074</v>
      </c>
      <c r="IW6963" s="1">
        <v>1.01</v>
      </c>
    </row>
    <row r="6964" spans="255:257" x14ac:dyDescent="0.2">
      <c r="IU6964" s="8">
        <v>44096</v>
      </c>
      <c r="IV6964" s="6">
        <v>39.285714285714285</v>
      </c>
      <c r="IW6964" s="1">
        <v>1</v>
      </c>
    </row>
    <row r="6965" spans="255:257" x14ac:dyDescent="0.2">
      <c r="IU6965" s="8">
        <v>44097</v>
      </c>
      <c r="IV6965" s="6">
        <v>39.145907473309613</v>
      </c>
      <c r="IW6965" s="1">
        <v>0.999</v>
      </c>
    </row>
    <row r="6966" spans="255:257" x14ac:dyDescent="0.2">
      <c r="IU6966" s="8">
        <v>44098</v>
      </c>
      <c r="IV6966" s="6">
        <v>33.444816053511701</v>
      </c>
      <c r="IW6966" s="1">
        <v>0.97099999999999997</v>
      </c>
    </row>
    <row r="6967" spans="255:257" x14ac:dyDescent="0.2">
      <c r="IU6967" s="8">
        <v>44099</v>
      </c>
      <c r="IV6967" s="6">
        <v>25.078369905956123</v>
      </c>
      <c r="IW6967" s="1">
        <v>0.93100000000000005</v>
      </c>
    </row>
    <row r="6968" spans="255:257" x14ac:dyDescent="0.2">
      <c r="IU6968" s="8">
        <v>44102</v>
      </c>
      <c r="IV6968" s="6">
        <v>37.421383647798727</v>
      </c>
      <c r="IW6968" s="1">
        <v>0.97</v>
      </c>
    </row>
    <row r="6969" spans="255:257" x14ac:dyDescent="0.2">
      <c r="IU6969" s="8">
        <v>44103</v>
      </c>
      <c r="IV6969" s="6">
        <v>37.421383647798727</v>
      </c>
      <c r="IW6969" s="1">
        <v>0.99</v>
      </c>
    </row>
    <row r="6970" spans="255:257" x14ac:dyDescent="0.2">
      <c r="IU6970" s="8">
        <v>44104</v>
      </c>
      <c r="IV6970" s="6">
        <v>44.791666666666671</v>
      </c>
      <c r="IW6970" s="1">
        <v>1</v>
      </c>
    </row>
    <row r="6971" spans="255:257" x14ac:dyDescent="0.2">
      <c r="IU6971" s="8">
        <v>44105</v>
      </c>
      <c r="IV6971" s="6">
        <v>57.936507936507944</v>
      </c>
      <c r="IW6971" s="1">
        <v>1.1200000000000001</v>
      </c>
    </row>
    <row r="6972" spans="255:257" x14ac:dyDescent="0.2">
      <c r="IU6972" s="8">
        <v>44106</v>
      </c>
      <c r="IV6972" s="6">
        <v>52.392344497607652</v>
      </c>
      <c r="IW6972" s="1">
        <v>1.06</v>
      </c>
    </row>
    <row r="6973" spans="255:257" x14ac:dyDescent="0.2">
      <c r="IU6973" s="8">
        <v>44109</v>
      </c>
      <c r="IV6973" s="6">
        <v>47.60765550239234</v>
      </c>
      <c r="IW6973" s="1">
        <v>1.04</v>
      </c>
    </row>
    <row r="6974" spans="255:257" x14ac:dyDescent="0.2">
      <c r="IU6974" s="8">
        <v>44110</v>
      </c>
      <c r="IV6974" s="6">
        <v>41.89473684210526</v>
      </c>
      <c r="IW6974" s="1">
        <v>0.98299999999999998</v>
      </c>
    </row>
    <row r="6975" spans="255:257" x14ac:dyDescent="0.2">
      <c r="IU6975" s="8">
        <v>44111</v>
      </c>
      <c r="IV6975" s="6">
        <v>43.644067796610166</v>
      </c>
      <c r="IW6975" s="1">
        <v>0.99</v>
      </c>
    </row>
    <row r="6976" spans="255:257" x14ac:dyDescent="0.2">
      <c r="IU6976" s="8">
        <v>44112</v>
      </c>
      <c r="IV6976" s="6">
        <v>44.813278008298745</v>
      </c>
      <c r="IW6976" s="1">
        <v>1.01</v>
      </c>
    </row>
    <row r="6977" spans="255:257" x14ac:dyDescent="0.2">
      <c r="IU6977" s="8">
        <v>44113</v>
      </c>
      <c r="IV6977" s="6">
        <v>57.812500000000007</v>
      </c>
      <c r="IW6977" s="1">
        <v>1.0900000000000001</v>
      </c>
    </row>
    <row r="6978" spans="255:257" x14ac:dyDescent="0.2">
      <c r="IU6978" s="8">
        <v>44116</v>
      </c>
      <c r="IV6978" s="6">
        <v>53.623188405797102</v>
      </c>
      <c r="IW6978" s="1">
        <v>1.04</v>
      </c>
    </row>
    <row r="6979" spans="255:257" x14ac:dyDescent="0.2">
      <c r="IU6979" s="8">
        <v>44117</v>
      </c>
      <c r="IV6979" s="6">
        <v>51.838879159369526</v>
      </c>
      <c r="IW6979" s="1">
        <v>1.02</v>
      </c>
    </row>
    <row r="6980" spans="255:257" x14ac:dyDescent="0.2">
      <c r="IU6980" s="8">
        <v>44118</v>
      </c>
      <c r="IV6980" s="6">
        <v>54.511970534069974</v>
      </c>
      <c r="IW6980" s="1">
        <v>1.02</v>
      </c>
    </row>
    <row r="6981" spans="255:257" x14ac:dyDescent="0.2">
      <c r="IU6981" s="8">
        <v>44119</v>
      </c>
      <c r="IV6981" s="6">
        <v>59.649122807017534</v>
      </c>
      <c r="IW6981" s="1">
        <v>1.03</v>
      </c>
    </row>
    <row r="6982" spans="255:257" x14ac:dyDescent="0.2">
      <c r="IU6982" s="8">
        <v>44120</v>
      </c>
      <c r="IV6982" s="6">
        <v>54.048582995951421</v>
      </c>
      <c r="IW6982" s="1">
        <v>1.01</v>
      </c>
    </row>
    <row r="6983" spans="255:257" x14ac:dyDescent="0.2">
      <c r="IU6983" s="8">
        <v>44123</v>
      </c>
      <c r="IV6983" s="6">
        <v>47.683397683397679</v>
      </c>
      <c r="IW6983" s="1">
        <v>0.96599999999999997</v>
      </c>
    </row>
    <row r="6984" spans="255:257" x14ac:dyDescent="0.2">
      <c r="IU6984" s="8">
        <v>44124</v>
      </c>
      <c r="IV6984" s="6">
        <v>47.070312500000007</v>
      </c>
      <c r="IW6984" s="1">
        <v>0.97</v>
      </c>
    </row>
    <row r="6985" spans="255:257" x14ac:dyDescent="0.2">
      <c r="IU6985" s="8">
        <v>44125</v>
      </c>
      <c r="IV6985" s="6">
        <v>31.738035264483628</v>
      </c>
      <c r="IW6985" s="1">
        <v>0.97499999999999998</v>
      </c>
    </row>
    <row r="6986" spans="255:257" x14ac:dyDescent="0.2">
      <c r="IU6986" s="8">
        <v>44126</v>
      </c>
      <c r="IV6986" s="6">
        <v>38.304093567251464</v>
      </c>
      <c r="IW6986" s="1">
        <v>0.98</v>
      </c>
    </row>
    <row r="6987" spans="255:257" x14ac:dyDescent="0.2">
      <c r="IU6987" s="8">
        <v>44127</v>
      </c>
      <c r="IV6987" s="6">
        <v>39.457831325301207</v>
      </c>
      <c r="IW6987" s="1">
        <v>0.97</v>
      </c>
    </row>
    <row r="6988" spans="255:257" x14ac:dyDescent="0.2">
      <c r="IU6988" s="8">
        <v>44130</v>
      </c>
      <c r="IV6988" s="6">
        <v>45.486111111111114</v>
      </c>
      <c r="IW6988" s="1">
        <v>0.95699999999999996</v>
      </c>
    </row>
    <row r="6989" spans="255:257" x14ac:dyDescent="0.2">
      <c r="IU6989" s="8">
        <v>44131</v>
      </c>
      <c r="IV6989" s="6">
        <v>38.509316770186352</v>
      </c>
      <c r="IW6989" s="1">
        <v>0.91600000000000004</v>
      </c>
    </row>
    <row r="6990" spans="255:257" x14ac:dyDescent="0.2">
      <c r="IU6990" s="8">
        <v>44132</v>
      </c>
      <c r="IV6990" s="6">
        <v>27.51322751322752</v>
      </c>
      <c r="IW6990" s="1">
        <v>0.84</v>
      </c>
    </row>
    <row r="6991" spans="255:257" x14ac:dyDescent="0.2">
      <c r="IU6991" s="8">
        <v>44133</v>
      </c>
      <c r="IV6991" s="6">
        <v>13.836477987421389</v>
      </c>
      <c r="IW6991" s="1">
        <v>0.86</v>
      </c>
    </row>
    <row r="6992" spans="255:257" x14ac:dyDescent="0.2">
      <c r="IU6992" s="8">
        <v>44134</v>
      </c>
      <c r="IV6992" s="6">
        <v>15.60283687943263</v>
      </c>
      <c r="IW6992" s="1">
        <v>0.84599999999999997</v>
      </c>
    </row>
    <row r="6993" spans="255:257" x14ac:dyDescent="0.2">
      <c r="IU6993" s="8">
        <v>44137</v>
      </c>
      <c r="IV6993" s="6">
        <v>15.331010452961678</v>
      </c>
      <c r="IW6993" s="1">
        <v>0.82099999999999995</v>
      </c>
    </row>
    <row r="6994" spans="255:257" x14ac:dyDescent="0.2">
      <c r="IU6994" s="8">
        <v>44138</v>
      </c>
      <c r="IV6994" s="6">
        <v>32.5</v>
      </c>
      <c r="IW6994" s="1">
        <v>0.89400000000000002</v>
      </c>
    </row>
    <row r="6995" spans="255:257" x14ac:dyDescent="0.2">
      <c r="IU6995" s="8">
        <v>44139</v>
      </c>
      <c r="IV6995" s="6">
        <v>28.381962864721487</v>
      </c>
      <c r="IW6995" s="1">
        <v>0.86699999999999999</v>
      </c>
    </row>
    <row r="6996" spans="255:257" x14ac:dyDescent="0.2">
      <c r="IU6996" s="8">
        <v>44140</v>
      </c>
      <c r="IV6996" s="6">
        <v>33.510638297872347</v>
      </c>
      <c r="IW6996" s="1">
        <v>0.88600000000000001</v>
      </c>
    </row>
    <row r="6997" spans="255:257" x14ac:dyDescent="0.2">
      <c r="IU6997" s="8">
        <v>44141</v>
      </c>
      <c r="IV6997" s="6">
        <v>47.979797979797979</v>
      </c>
      <c r="IW6997" s="1">
        <v>0.95</v>
      </c>
    </row>
    <row r="6998" spans="255:257" x14ac:dyDescent="0.2">
      <c r="IU6998" s="8">
        <v>44144</v>
      </c>
      <c r="IV6998" s="6">
        <v>57.261410788381745</v>
      </c>
      <c r="IW6998" s="1">
        <v>1.04</v>
      </c>
    </row>
    <row r="6999" spans="255:257" x14ac:dyDescent="0.2">
      <c r="IU6999" s="8">
        <v>44145</v>
      </c>
      <c r="IV6999" s="6">
        <v>61.638733705772815</v>
      </c>
      <c r="IW6999" s="1">
        <v>1.1000000000000001</v>
      </c>
    </row>
    <row r="7000" spans="255:257" x14ac:dyDescent="0.2">
      <c r="IU7000" s="8">
        <v>44146</v>
      </c>
      <c r="IV7000" s="6">
        <v>56.013745704467354</v>
      </c>
      <c r="IW7000" s="1">
        <v>1.05</v>
      </c>
    </row>
    <row r="7001" spans="255:257" x14ac:dyDescent="0.2">
      <c r="IU7001" s="8">
        <v>44147</v>
      </c>
      <c r="IV7001" s="6">
        <v>51.582278481012651</v>
      </c>
      <c r="IW7001" s="1">
        <v>0.99</v>
      </c>
    </row>
    <row r="7002" spans="255:257" x14ac:dyDescent="0.2">
      <c r="IU7002" s="8">
        <v>44148</v>
      </c>
      <c r="IV7002" s="6">
        <v>52.327447833065811</v>
      </c>
      <c r="IW7002" s="1">
        <v>0.98599999999999999</v>
      </c>
    </row>
    <row r="7003" spans="255:257" x14ac:dyDescent="0.2">
      <c r="IU7003" s="8">
        <v>44151</v>
      </c>
      <c r="IV7003" s="6">
        <v>57.755775577557756</v>
      </c>
      <c r="IW7003" s="1">
        <v>1.01</v>
      </c>
    </row>
    <row r="7004" spans="255:257" x14ac:dyDescent="0.2">
      <c r="IU7004" s="8">
        <v>44152</v>
      </c>
      <c r="IV7004" s="6">
        <v>66.666666666666657</v>
      </c>
      <c r="IW7004" s="1">
        <v>1.02</v>
      </c>
    </row>
    <row r="7005" spans="255:257" x14ac:dyDescent="0.2">
      <c r="IU7005" s="8">
        <v>44153</v>
      </c>
      <c r="IV7005" s="6">
        <v>78.823529411764696</v>
      </c>
      <c r="IW7005" s="1">
        <v>1.35</v>
      </c>
    </row>
    <row r="7006" spans="255:257" x14ac:dyDescent="0.2">
      <c r="IU7006" s="8">
        <v>44154</v>
      </c>
      <c r="IV7006" s="6">
        <v>86.783439490445858</v>
      </c>
      <c r="IW7006" s="1">
        <v>1.77</v>
      </c>
    </row>
    <row r="7007" spans="255:257" x14ac:dyDescent="0.2">
      <c r="IU7007" s="8">
        <v>44155</v>
      </c>
      <c r="IV7007" s="6">
        <v>87.130295763389285</v>
      </c>
      <c r="IW7007" s="1">
        <v>1.75</v>
      </c>
    </row>
    <row r="7008" spans="255:257" x14ac:dyDescent="0.2">
      <c r="IU7008" s="8">
        <v>44158</v>
      </c>
      <c r="IV7008" s="6">
        <v>80.842607313195543</v>
      </c>
      <c r="IW7008" s="1">
        <v>1.67</v>
      </c>
    </row>
    <row r="7009" spans="255:257" x14ac:dyDescent="0.2">
      <c r="IU7009" s="8">
        <v>44159</v>
      </c>
      <c r="IV7009" s="6">
        <v>80.015735641227366</v>
      </c>
      <c r="IW7009" s="1">
        <v>1.63</v>
      </c>
    </row>
    <row r="7010" spans="255:257" x14ac:dyDescent="0.2">
      <c r="IU7010" s="8">
        <v>44160</v>
      </c>
      <c r="IV7010" s="6">
        <v>80.491551459293376</v>
      </c>
      <c r="IW7010" s="1">
        <v>1.68</v>
      </c>
    </row>
    <row r="7011" spans="255:257" x14ac:dyDescent="0.2">
      <c r="IU7011" s="8">
        <v>44162</v>
      </c>
      <c r="IV7011" s="6">
        <v>79.483037156704356</v>
      </c>
      <c r="IW7011" s="1">
        <v>1.68</v>
      </c>
    </row>
    <row r="7012" spans="255:257" x14ac:dyDescent="0.2">
      <c r="IU7012" s="8">
        <v>44165</v>
      </c>
      <c r="IV7012" s="6">
        <v>72.801302931596098</v>
      </c>
      <c r="IW7012" s="1">
        <v>1.6</v>
      </c>
    </row>
    <row r="7013" spans="255:257" x14ac:dyDescent="0.2">
      <c r="IU7013" s="8">
        <v>44166</v>
      </c>
      <c r="IV7013" s="6">
        <v>64.751552795031046</v>
      </c>
      <c r="IW7013" s="1">
        <v>1.48</v>
      </c>
    </row>
    <row r="7014" spans="255:257" x14ac:dyDescent="0.2">
      <c r="IU7014" s="8">
        <v>44167</v>
      </c>
      <c r="IV7014" s="6">
        <v>68.388106416275434</v>
      </c>
      <c r="IW7014" s="1">
        <v>1.52</v>
      </c>
    </row>
    <row r="7015" spans="255:257" x14ac:dyDescent="0.2">
      <c r="IU7015" s="8">
        <v>44168</v>
      </c>
      <c r="IV7015" s="6">
        <v>70.597738287560588</v>
      </c>
      <c r="IW7015" s="1">
        <v>1.5</v>
      </c>
    </row>
    <row r="7016" spans="255:257" x14ac:dyDescent="0.2">
      <c r="IU7016" s="8">
        <v>44169</v>
      </c>
      <c r="IV7016" s="6">
        <v>72.809667673716007</v>
      </c>
      <c r="IW7016" s="1">
        <v>1.59</v>
      </c>
    </row>
    <row r="7017" spans="255:257" x14ac:dyDescent="0.2">
      <c r="IU7017" s="8">
        <v>44172</v>
      </c>
      <c r="IV7017" s="6">
        <v>70.149253731343279</v>
      </c>
      <c r="IW7017" s="1">
        <v>1.55</v>
      </c>
    </row>
    <row r="7018" spans="255:257" x14ac:dyDescent="0.2">
      <c r="IU7018" s="8">
        <v>44173</v>
      </c>
      <c r="IV7018" s="6">
        <v>68.382352941176464</v>
      </c>
      <c r="IW7018" s="1">
        <v>1.52</v>
      </c>
    </row>
    <row r="7019" spans="255:257" x14ac:dyDescent="0.2">
      <c r="IU7019" s="8">
        <v>44174</v>
      </c>
      <c r="IV7019" s="6">
        <v>58.653846153846153</v>
      </c>
      <c r="IW7019" s="1">
        <v>1.53</v>
      </c>
    </row>
    <row r="7020" spans="255:257" x14ac:dyDescent="0.2">
      <c r="IU7020" s="8">
        <v>44175</v>
      </c>
      <c r="IV7020" s="6">
        <v>44.155844155844157</v>
      </c>
      <c r="IW7020" s="1">
        <v>1.68</v>
      </c>
    </row>
    <row r="7021" spans="255:257" x14ac:dyDescent="0.2">
      <c r="IU7021" s="8">
        <v>44176</v>
      </c>
      <c r="IV7021" s="6">
        <v>41.463414634146346</v>
      </c>
      <c r="IW7021" s="1">
        <v>1.61</v>
      </c>
    </row>
    <row r="7022" spans="255:257" x14ac:dyDescent="0.2">
      <c r="IU7022" s="8">
        <v>44179</v>
      </c>
      <c r="IV7022" s="6">
        <v>42.500000000000007</v>
      </c>
      <c r="IW7022" s="1">
        <v>1.55</v>
      </c>
    </row>
    <row r="7023" spans="255:257" x14ac:dyDescent="0.2">
      <c r="IU7023" s="8">
        <v>44180</v>
      </c>
      <c r="IV7023" s="6">
        <v>44.736842105263165</v>
      </c>
      <c r="IW7023" s="1">
        <v>1.55</v>
      </c>
    </row>
    <row r="7024" spans="255:257" x14ac:dyDescent="0.2">
      <c r="IU7024" s="8">
        <v>44181</v>
      </c>
      <c r="IV7024" s="6">
        <v>45.45454545454546</v>
      </c>
      <c r="IW7024" s="1">
        <v>1.61</v>
      </c>
    </row>
    <row r="7025" spans="255:257" x14ac:dyDescent="0.2">
      <c r="IU7025" s="8">
        <v>44182</v>
      </c>
      <c r="IV7025" s="6">
        <v>46.153846153846168</v>
      </c>
      <c r="IW7025" s="1">
        <v>1.62</v>
      </c>
    </row>
    <row r="7026" spans="255:257" x14ac:dyDescent="0.2">
      <c r="IU7026" s="8">
        <v>44183</v>
      </c>
      <c r="IV7026" s="6">
        <v>50</v>
      </c>
      <c r="IW7026" s="1">
        <v>1.6</v>
      </c>
    </row>
    <row r="7027" spans="255:257" x14ac:dyDescent="0.2">
      <c r="IU7027" s="8">
        <v>44186</v>
      </c>
      <c r="IV7027" s="6">
        <v>58.064516129032263</v>
      </c>
      <c r="IW7027" s="1">
        <v>1.58</v>
      </c>
    </row>
    <row r="7028" spans="255:257" x14ac:dyDescent="0.2">
      <c r="IU7028" s="8">
        <v>44187</v>
      </c>
      <c r="IV7028" s="6">
        <v>59.999999999999993</v>
      </c>
      <c r="IW7028" s="1">
        <v>1.65</v>
      </c>
    </row>
    <row r="7029" spans="255:257" x14ac:dyDescent="0.2">
      <c r="IU7029" s="8">
        <v>44188</v>
      </c>
      <c r="IV7029" s="6">
        <v>71.764705882352942</v>
      </c>
      <c r="IW7029" s="1">
        <v>1.87</v>
      </c>
    </row>
    <row r="7030" spans="255:257" x14ac:dyDescent="0.2">
      <c r="IU7030" s="8">
        <v>44189</v>
      </c>
      <c r="IV7030" s="6">
        <v>58.426966292134829</v>
      </c>
      <c r="IW7030" s="1">
        <v>1.74</v>
      </c>
    </row>
    <row r="7031" spans="255:257" x14ac:dyDescent="0.2">
      <c r="IU7031" s="8">
        <v>44193</v>
      </c>
      <c r="IV7031" s="6">
        <v>61.627906976744178</v>
      </c>
      <c r="IW7031" s="1">
        <v>1.75</v>
      </c>
    </row>
    <row r="7032" spans="255:257" x14ac:dyDescent="0.2">
      <c r="IU7032" s="8">
        <v>44194</v>
      </c>
      <c r="IV7032" s="6">
        <v>61.627906976744178</v>
      </c>
      <c r="IW7032" s="1">
        <v>1.72</v>
      </c>
    </row>
    <row r="7033" spans="255:257" x14ac:dyDescent="0.2">
      <c r="IU7033" s="8">
        <v>44195</v>
      </c>
      <c r="IV7033" s="6">
        <v>63.333333333333329</v>
      </c>
      <c r="IW7033" s="1">
        <v>1.77</v>
      </c>
    </row>
    <row r="7034" spans="255:257" x14ac:dyDescent="0.2">
      <c r="IU7034" s="8">
        <v>44196</v>
      </c>
      <c r="IV7034" s="6">
        <v>56.000000000000007</v>
      </c>
      <c r="IW7034" s="1">
        <v>1.77</v>
      </c>
    </row>
    <row r="7035" spans="255:257" x14ac:dyDescent="0.2">
      <c r="IU7035" s="8">
        <v>44200</v>
      </c>
      <c r="IV7035" s="6">
        <v>65.78947368421052</v>
      </c>
      <c r="IW7035" s="1">
        <v>1.85</v>
      </c>
    </row>
    <row r="7036" spans="255:257" x14ac:dyDescent="0.2">
      <c r="IU7036" s="8">
        <v>44201</v>
      </c>
      <c r="IV7036" s="6">
        <v>73.68421052631578</v>
      </c>
      <c r="IW7036" s="1">
        <v>1.91</v>
      </c>
    </row>
    <row r="7037" spans="255:257" x14ac:dyDescent="0.2">
      <c r="IU7037" s="8">
        <v>44202</v>
      </c>
      <c r="IV7037" s="6">
        <v>74.025974025974008</v>
      </c>
      <c r="IW7037" s="1">
        <v>1.92</v>
      </c>
    </row>
    <row r="7038" spans="255:257" x14ac:dyDescent="0.2">
      <c r="IU7038" s="8">
        <v>44203</v>
      </c>
      <c r="IV7038" s="6">
        <v>72.60273972602738</v>
      </c>
      <c r="IW7038" s="1">
        <v>1.94</v>
      </c>
    </row>
    <row r="7039" spans="255:257" x14ac:dyDescent="0.2">
      <c r="IU7039" s="8">
        <v>44204</v>
      </c>
      <c r="IV7039" s="6">
        <v>77.011494252873547</v>
      </c>
      <c r="IW7039" s="1">
        <v>2.09</v>
      </c>
    </row>
    <row r="7040" spans="255:257" x14ac:dyDescent="0.2">
      <c r="IU7040" s="8">
        <v>44207</v>
      </c>
      <c r="IV7040" s="6">
        <v>77.011494252873547</v>
      </c>
      <c r="IW7040" s="1">
        <v>2.0699999999999998</v>
      </c>
    </row>
    <row r="7041" spans="255:257" x14ac:dyDescent="0.2">
      <c r="IU7041" s="8">
        <v>44208</v>
      </c>
      <c r="IV7041" s="6">
        <v>83.486238532110079</v>
      </c>
      <c r="IW7041" s="1">
        <v>2.31</v>
      </c>
    </row>
    <row r="7042" spans="255:257" x14ac:dyDescent="0.2">
      <c r="IU7042" s="8">
        <v>44209</v>
      </c>
      <c r="IV7042" s="6">
        <v>77.777777777777771</v>
      </c>
      <c r="IW7042" s="1">
        <v>2.25</v>
      </c>
    </row>
    <row r="7043" spans="255:257" x14ac:dyDescent="0.2">
      <c r="IU7043" s="8">
        <v>44210</v>
      </c>
      <c r="IV7043" s="6">
        <v>74.73684210526315</v>
      </c>
      <c r="IW7043" s="1">
        <v>2.34</v>
      </c>
    </row>
    <row r="7044" spans="255:257" x14ac:dyDescent="0.2">
      <c r="IU7044" s="8">
        <v>44211</v>
      </c>
      <c r="IV7044" s="6">
        <v>87.209302325581376</v>
      </c>
      <c r="IW7044" s="1">
        <v>2.38</v>
      </c>
    </row>
    <row r="7045" spans="255:257" x14ac:dyDescent="0.2">
      <c r="IU7045" s="8">
        <v>44215</v>
      </c>
      <c r="IV7045" s="6">
        <v>87.356321839080451</v>
      </c>
      <c r="IW7045" s="1">
        <v>2.4</v>
      </c>
    </row>
    <row r="7046" spans="255:257" x14ac:dyDescent="0.2">
      <c r="IU7046" s="8">
        <v>44216</v>
      </c>
      <c r="IV7046" s="6">
        <v>82.608695652173907</v>
      </c>
      <c r="IW7046" s="1">
        <v>2.3199999999999998</v>
      </c>
    </row>
    <row r="7047" spans="255:257" x14ac:dyDescent="0.2">
      <c r="IU7047" s="8">
        <v>44217</v>
      </c>
      <c r="IV7047" s="6">
        <v>78.8888888888889</v>
      </c>
      <c r="IW7047" s="1">
        <v>2.29</v>
      </c>
    </row>
    <row r="7048" spans="255:257" x14ac:dyDescent="0.2">
      <c r="IU7048" s="8">
        <v>44218</v>
      </c>
      <c r="IV7048" s="6">
        <v>79.569892473118273</v>
      </c>
      <c r="IW7048" s="1">
        <v>2.3199999999999998</v>
      </c>
    </row>
    <row r="7049" spans="255:257" x14ac:dyDescent="0.2">
      <c r="IU7049" s="8">
        <v>44221</v>
      </c>
      <c r="IV7049" s="6">
        <v>73.333333333333343</v>
      </c>
      <c r="IW7049" s="1">
        <v>2.27</v>
      </c>
    </row>
    <row r="7050" spans="255:257" x14ac:dyDescent="0.2">
      <c r="IU7050" s="8">
        <v>44222</v>
      </c>
      <c r="IV7050" s="6">
        <v>73.033707865168552</v>
      </c>
      <c r="IW7050" s="1">
        <v>2.3199999999999998</v>
      </c>
    </row>
    <row r="7051" spans="255:257" x14ac:dyDescent="0.2">
      <c r="IU7051" s="8">
        <v>44223</v>
      </c>
      <c r="IV7051" s="6">
        <v>64.000000000000028</v>
      </c>
      <c r="IW7051" s="1">
        <v>2.2000000000000002</v>
      </c>
    </row>
    <row r="7052" spans="255:257" x14ac:dyDescent="0.2">
      <c r="IU7052" s="8">
        <v>44224</v>
      </c>
      <c r="IV7052" s="6">
        <v>64.000000000000028</v>
      </c>
      <c r="IW7052" s="1">
        <v>2.2200000000000002</v>
      </c>
    </row>
    <row r="7053" spans="255:257" x14ac:dyDescent="0.2">
      <c r="IU7053" s="8">
        <v>44225</v>
      </c>
      <c r="IV7053" s="6">
        <v>55.056179775280917</v>
      </c>
      <c r="IW7053" s="1">
        <v>2.1800000000000002</v>
      </c>
    </row>
    <row r="7054" spans="255:257" x14ac:dyDescent="0.2">
      <c r="IU7054" s="8">
        <v>44228</v>
      </c>
      <c r="IV7054" s="6">
        <v>61.616161616161627</v>
      </c>
      <c r="IW7054" s="1">
        <v>2.2999999999999998</v>
      </c>
    </row>
    <row r="7055" spans="255:257" x14ac:dyDescent="0.2">
      <c r="IU7055" s="8">
        <v>44229</v>
      </c>
      <c r="IV7055" s="6">
        <v>63.10679611650486</v>
      </c>
      <c r="IW7055" s="1">
        <v>2.58</v>
      </c>
    </row>
    <row r="7056" spans="255:257" x14ac:dyDescent="0.2">
      <c r="IU7056" s="8">
        <v>44230</v>
      </c>
      <c r="IV7056" s="6">
        <v>75.757575757575779</v>
      </c>
      <c r="IW7056" s="1">
        <v>2.93</v>
      </c>
    </row>
    <row r="7057" spans="255:257" x14ac:dyDescent="0.2">
      <c r="IU7057" s="8">
        <v>44231</v>
      </c>
      <c r="IV7057" s="6">
        <v>73.387096774193566</v>
      </c>
      <c r="IW7057" s="1">
        <v>2.92</v>
      </c>
    </row>
    <row r="7058" spans="255:257" x14ac:dyDescent="0.2">
      <c r="IU7058" s="8">
        <v>44232</v>
      </c>
      <c r="IV7058" s="6">
        <v>74.015748031496088</v>
      </c>
      <c r="IW7058" s="1">
        <v>2.99</v>
      </c>
    </row>
    <row r="7059" spans="255:257" x14ac:dyDescent="0.2">
      <c r="IU7059" s="8">
        <v>44235</v>
      </c>
      <c r="IV7059" s="6">
        <v>72.440944881889777</v>
      </c>
      <c r="IW7059" s="1">
        <v>2.97</v>
      </c>
    </row>
    <row r="7060" spans="255:257" x14ac:dyDescent="0.2">
      <c r="IU7060" s="8">
        <v>44236</v>
      </c>
      <c r="IV7060" s="6">
        <v>73.015873015873026</v>
      </c>
      <c r="IW7060" s="1">
        <v>2.9</v>
      </c>
    </row>
    <row r="7061" spans="255:257" x14ac:dyDescent="0.2">
      <c r="IU7061" s="8">
        <v>44237</v>
      </c>
      <c r="IV7061" s="6">
        <v>75.968992248062008</v>
      </c>
      <c r="IW7061" s="1">
        <v>2.96</v>
      </c>
    </row>
    <row r="7062" spans="255:257" x14ac:dyDescent="0.2">
      <c r="IU7062" s="8">
        <v>44238</v>
      </c>
      <c r="IV7062" s="6">
        <v>73.076923076923066</v>
      </c>
      <c r="IW7062" s="1">
        <v>2.92</v>
      </c>
    </row>
    <row r="7063" spans="255:257" x14ac:dyDescent="0.2">
      <c r="IU7063" s="8">
        <v>44239</v>
      </c>
      <c r="IV7063" s="6">
        <v>78.102189781021892</v>
      </c>
      <c r="IW7063" s="1">
        <v>3.04</v>
      </c>
    </row>
    <row r="7064" spans="255:257" x14ac:dyDescent="0.2">
      <c r="IU7064" s="8">
        <v>44243</v>
      </c>
      <c r="IV7064" s="6">
        <v>77.777777777777771</v>
      </c>
      <c r="IW7064" s="1">
        <v>3.07</v>
      </c>
    </row>
    <row r="7065" spans="255:257" x14ac:dyDescent="0.2">
      <c r="IU7065" s="8">
        <v>44244</v>
      </c>
      <c r="IV7065" s="6">
        <v>80.769230769230745</v>
      </c>
      <c r="IW7065" s="1">
        <v>3</v>
      </c>
    </row>
    <row r="7066" spans="255:257" x14ac:dyDescent="0.2">
      <c r="IU7066" s="8">
        <v>44245</v>
      </c>
      <c r="IV7066" s="6">
        <v>77.443609022556387</v>
      </c>
      <c r="IW7066" s="1">
        <v>2.95</v>
      </c>
    </row>
    <row r="7067" spans="255:257" x14ac:dyDescent="0.2">
      <c r="IU7067" s="8">
        <v>44246</v>
      </c>
      <c r="IV7067" s="6">
        <v>80.303030303030283</v>
      </c>
      <c r="IW7067" s="1">
        <v>2.98</v>
      </c>
    </row>
    <row r="7068" spans="255:257" x14ac:dyDescent="0.2">
      <c r="IU7068" s="8">
        <v>44249</v>
      </c>
      <c r="IV7068" s="6">
        <v>80.303030303030297</v>
      </c>
      <c r="IW7068" s="1">
        <v>3.1</v>
      </c>
    </row>
    <row r="7069" spans="255:257" x14ac:dyDescent="0.2">
      <c r="IU7069" s="8">
        <v>44250</v>
      </c>
      <c r="IV7069" s="6">
        <v>74.999999999999986</v>
      </c>
      <c r="IW7069" s="1">
        <v>3.1</v>
      </c>
    </row>
    <row r="7070" spans="255:257" x14ac:dyDescent="0.2">
      <c r="IU7070" s="8">
        <v>44251</v>
      </c>
      <c r="IV7070" s="6">
        <v>69.767441860465098</v>
      </c>
      <c r="IW7070" s="1">
        <v>3.27</v>
      </c>
    </row>
    <row r="7071" spans="255:257" x14ac:dyDescent="0.2">
      <c r="IU7071" s="8">
        <v>44252</v>
      </c>
      <c r="IV7071" s="6">
        <v>57.142857142857139</v>
      </c>
      <c r="IW7071" s="1">
        <v>3.07</v>
      </c>
    </row>
    <row r="7072" spans="255:257" x14ac:dyDescent="0.2">
      <c r="IU7072" s="8">
        <v>44253</v>
      </c>
      <c r="IV7072" s="6">
        <v>62.18487394957981</v>
      </c>
      <c r="IW7072" s="1">
        <v>3.28</v>
      </c>
    </row>
    <row r="7073" spans="255:257" x14ac:dyDescent="0.2">
      <c r="IU7073" s="8">
        <v>44256</v>
      </c>
      <c r="IV7073" s="6">
        <v>61.157024793388437</v>
      </c>
      <c r="IW7073" s="1">
        <v>3.24</v>
      </c>
    </row>
    <row r="7074" spans="255:257" x14ac:dyDescent="0.2">
      <c r="IU7074" s="8">
        <v>44257</v>
      </c>
      <c r="IV7074" s="6">
        <v>60.655737704918053</v>
      </c>
      <c r="IW7074" s="1">
        <v>3.16</v>
      </c>
    </row>
    <row r="7075" spans="255:257" x14ac:dyDescent="0.2">
      <c r="IU7075" s="8">
        <v>44258</v>
      </c>
      <c r="IV7075" s="6">
        <v>57.627118644067799</v>
      </c>
      <c r="IW7075" s="1">
        <v>3.14</v>
      </c>
    </row>
    <row r="7076" spans="255:257" x14ac:dyDescent="0.2">
      <c r="IU7076" s="8">
        <v>44259</v>
      </c>
      <c r="IV7076" s="6">
        <v>60.683760683760696</v>
      </c>
      <c r="IW7076" s="1">
        <v>3.17</v>
      </c>
    </row>
    <row r="7077" spans="255:257" x14ac:dyDescent="0.2">
      <c r="IU7077" s="8">
        <v>44260</v>
      </c>
      <c r="IV7077" s="6">
        <v>61.016949152542381</v>
      </c>
      <c r="IW7077" s="1">
        <v>3.3</v>
      </c>
    </row>
    <row r="7078" spans="255:257" x14ac:dyDescent="0.2">
      <c r="IU7078" s="8">
        <v>44263</v>
      </c>
      <c r="IV7078" s="6">
        <v>57.500000000000014</v>
      </c>
      <c r="IW7078" s="1">
        <v>3.25</v>
      </c>
    </row>
    <row r="7079" spans="255:257" x14ac:dyDescent="0.2">
      <c r="IU7079" s="8">
        <v>44264</v>
      </c>
      <c r="IV7079" s="6">
        <v>59.48275862068968</v>
      </c>
      <c r="IW7079" s="1">
        <v>3.22</v>
      </c>
    </row>
    <row r="7080" spans="255:257" x14ac:dyDescent="0.2">
      <c r="IU7080" s="8">
        <v>44265</v>
      </c>
      <c r="IV7080" s="6">
        <v>53.906249999999993</v>
      </c>
      <c r="IW7080" s="1">
        <v>3.05</v>
      </c>
    </row>
    <row r="7081" spans="255:257" x14ac:dyDescent="0.2">
      <c r="IU7081" s="8">
        <v>44266</v>
      </c>
      <c r="IV7081" s="6">
        <v>56.296296296296298</v>
      </c>
      <c r="IW7081" s="1">
        <v>3.15</v>
      </c>
    </row>
    <row r="7082" spans="255:257" x14ac:dyDescent="0.2">
      <c r="IU7082" s="8">
        <v>44267</v>
      </c>
      <c r="IV7082" s="6">
        <v>44.444444444444436</v>
      </c>
      <c r="IW7082" s="1">
        <v>2.94</v>
      </c>
    </row>
    <row r="7083" spans="255:257" x14ac:dyDescent="0.2">
      <c r="IU7083" s="8">
        <v>44270</v>
      </c>
      <c r="IV7083" s="6">
        <v>43.243243243243235</v>
      </c>
      <c r="IW7083" s="1">
        <v>2.9</v>
      </c>
    </row>
    <row r="7084" spans="255:257" x14ac:dyDescent="0.2">
      <c r="IU7084" s="8">
        <v>44271</v>
      </c>
      <c r="IV7084" s="6">
        <v>29.192546583850913</v>
      </c>
      <c r="IW7084" s="1">
        <v>2.6</v>
      </c>
    </row>
    <row r="7085" spans="255:257" x14ac:dyDescent="0.2">
      <c r="IU7085" s="8">
        <v>44272</v>
      </c>
      <c r="IV7085" s="6">
        <v>38.15789473684211</v>
      </c>
      <c r="IW7085" s="1">
        <v>2.71</v>
      </c>
    </row>
    <row r="7086" spans="255:257" x14ac:dyDescent="0.2">
      <c r="IU7086" s="8">
        <v>44273</v>
      </c>
      <c r="IV7086" s="6">
        <v>23.125</v>
      </c>
      <c r="IW7086" s="1">
        <v>2.42</v>
      </c>
    </row>
    <row r="7087" spans="255:257" x14ac:dyDescent="0.2">
      <c r="IU7087" s="8">
        <v>44274</v>
      </c>
      <c r="IV7087" s="6">
        <v>21.764705882352928</v>
      </c>
      <c r="IW7087" s="1">
        <v>2.2799999999999998</v>
      </c>
    </row>
    <row r="7088" spans="255:257" x14ac:dyDescent="0.2">
      <c r="IU7088" s="8">
        <v>44277</v>
      </c>
      <c r="IV7088" s="6">
        <v>27.74566473988439</v>
      </c>
      <c r="IW7088" s="1">
        <v>2.39</v>
      </c>
    </row>
    <row r="7089" spans="255:257" x14ac:dyDescent="0.2">
      <c r="IU7089" s="8">
        <v>44278</v>
      </c>
      <c r="IV7089" s="6">
        <v>25.945945945945951</v>
      </c>
      <c r="IW7089" s="1">
        <v>2.25</v>
      </c>
    </row>
    <row r="7090" spans="255:257" x14ac:dyDescent="0.2">
      <c r="IU7090" s="8">
        <v>44279</v>
      </c>
      <c r="IV7090" s="6">
        <v>27.513227513227505</v>
      </c>
      <c r="IW7090" s="1">
        <v>2.3199999999999998</v>
      </c>
    </row>
    <row r="7091" spans="255:257" x14ac:dyDescent="0.2">
      <c r="IU7091" s="8">
        <v>44280</v>
      </c>
      <c r="IV7091" s="6">
        <v>22.598870056497191</v>
      </c>
      <c r="IW7091" s="1">
        <v>2.33</v>
      </c>
    </row>
    <row r="7092" spans="255:257" x14ac:dyDescent="0.2">
      <c r="IU7092" s="8">
        <v>44281</v>
      </c>
      <c r="IV7092" s="6">
        <v>22.598870056497177</v>
      </c>
      <c r="IW7092" s="1">
        <v>2.2799999999999998</v>
      </c>
    </row>
    <row r="7093" spans="255:257" x14ac:dyDescent="0.2">
      <c r="IU7093" s="8">
        <v>44284</v>
      </c>
      <c r="IV7093" s="6">
        <v>22.099447513812166</v>
      </c>
      <c r="IW7093" s="1">
        <v>2.21</v>
      </c>
    </row>
    <row r="7094" spans="255:257" x14ac:dyDescent="0.2">
      <c r="IU7094" s="8">
        <v>44285</v>
      </c>
      <c r="IV7094" s="6">
        <v>27.485380116959064</v>
      </c>
      <c r="IW7094" s="1">
        <v>2.2799999999999998</v>
      </c>
    </row>
    <row r="7095" spans="255:257" x14ac:dyDescent="0.2">
      <c r="IU7095" s="8">
        <v>44286</v>
      </c>
      <c r="IV7095" s="6">
        <v>22.424242424242422</v>
      </c>
      <c r="IW7095" s="1">
        <v>2.2400000000000002</v>
      </c>
    </row>
    <row r="7096" spans="255:257" x14ac:dyDescent="0.2">
      <c r="IU7096" s="8">
        <v>44287</v>
      </c>
      <c r="IV7096" s="6">
        <v>30.06535947712419</v>
      </c>
      <c r="IW7096" s="1">
        <v>2.33</v>
      </c>
    </row>
    <row r="7097" spans="255:257" x14ac:dyDescent="0.2">
      <c r="IU7097" s="8">
        <v>44291</v>
      </c>
      <c r="IV7097" s="6">
        <v>30.666666666666671</v>
      </c>
      <c r="IW7097" s="1">
        <v>2.3199999999999998</v>
      </c>
    </row>
    <row r="7098" spans="255:257" x14ac:dyDescent="0.2">
      <c r="IU7098" s="8">
        <v>44292</v>
      </c>
      <c r="IV7098" s="6">
        <v>40.322580645161281</v>
      </c>
      <c r="IW7098" s="1">
        <v>2.36</v>
      </c>
    </row>
    <row r="7099" spans="255:257" x14ac:dyDescent="0.2">
      <c r="IU7099" s="8">
        <v>44293</v>
      </c>
      <c r="IV7099" s="6">
        <v>33.333333333333329</v>
      </c>
      <c r="IW7099" s="1">
        <v>2.3199999999999998</v>
      </c>
    </row>
    <row r="7100" spans="255:257" x14ac:dyDescent="0.2">
      <c r="IU7100" s="8">
        <v>44294</v>
      </c>
      <c r="IV7100" s="6">
        <v>42.857142857142861</v>
      </c>
      <c r="IW7100" s="1">
        <v>2.29</v>
      </c>
    </row>
    <row r="7101" spans="255:257" x14ac:dyDescent="0.2">
      <c r="IU7101" s="8">
        <v>44295</v>
      </c>
      <c r="IV7101" s="6">
        <v>48.148148148148152</v>
      </c>
      <c r="IW7101" s="1">
        <v>2.25</v>
      </c>
    </row>
    <row r="7102" spans="255:257" x14ac:dyDescent="0.2">
      <c r="IU7102" s="8">
        <v>44298</v>
      </c>
      <c r="IV7102" s="6">
        <v>40.84507042253518</v>
      </c>
      <c r="IW7102" s="1">
        <v>2.2599999999999998</v>
      </c>
    </row>
    <row r="7103" spans="255:257" x14ac:dyDescent="0.2">
      <c r="IU7103" s="8">
        <v>44299</v>
      </c>
      <c r="IV7103" s="6">
        <v>51.724137931034477</v>
      </c>
      <c r="IW7103" s="1">
        <v>2.27</v>
      </c>
    </row>
    <row r="7104" spans="255:257" x14ac:dyDescent="0.2">
      <c r="IU7104" s="8">
        <v>44300</v>
      </c>
      <c r="IV7104" s="6">
        <v>62.162162162162183</v>
      </c>
      <c r="IW7104" s="1">
        <v>2.5</v>
      </c>
    </row>
    <row r="7105" spans="255:257" x14ac:dyDescent="0.2">
      <c r="IU7105" s="8">
        <v>44301</v>
      </c>
      <c r="IV7105" s="6">
        <v>63.636363636363633</v>
      </c>
      <c r="IW7105" s="1">
        <v>2.54</v>
      </c>
    </row>
    <row r="7106" spans="255:257" x14ac:dyDescent="0.2">
      <c r="IU7106" s="8">
        <v>44302</v>
      </c>
      <c r="IV7106" s="6">
        <v>52.688172043010766</v>
      </c>
      <c r="IW7106" s="1">
        <v>2.33</v>
      </c>
    </row>
    <row r="7107" spans="255:257" x14ac:dyDescent="0.2">
      <c r="IU7107" s="8">
        <v>44305</v>
      </c>
      <c r="IV7107" s="6">
        <v>56.976744186046517</v>
      </c>
      <c r="IW7107" s="1">
        <v>2.33</v>
      </c>
    </row>
    <row r="7108" spans="255:257" x14ac:dyDescent="0.2">
      <c r="IU7108" s="8">
        <v>44306</v>
      </c>
      <c r="IV7108" s="6">
        <v>55.421686746987973</v>
      </c>
      <c r="IW7108" s="1">
        <v>2.37</v>
      </c>
    </row>
    <row r="7109" spans="255:257" x14ac:dyDescent="0.2">
      <c r="IU7109" s="8">
        <v>44307</v>
      </c>
      <c r="IV7109" s="6">
        <v>58.227848101265813</v>
      </c>
      <c r="IW7109" s="1">
        <v>2.37</v>
      </c>
    </row>
    <row r="7110" spans="255:257" x14ac:dyDescent="0.2">
      <c r="IU7110" s="8">
        <v>44308</v>
      </c>
      <c r="IV7110" s="6">
        <v>51.388888888888886</v>
      </c>
      <c r="IW7110" s="1">
        <v>2.35</v>
      </c>
    </row>
    <row r="7111" spans="255:257" x14ac:dyDescent="0.2">
      <c r="IU7111" s="8">
        <v>44309</v>
      </c>
      <c r="IV7111" s="6">
        <v>52.112676056338039</v>
      </c>
      <c r="IW7111" s="1">
        <v>2.35</v>
      </c>
    </row>
    <row r="7112" spans="255:257" x14ac:dyDescent="0.2">
      <c r="IU7112" s="8">
        <v>44312</v>
      </c>
      <c r="IV7112" s="6">
        <v>55.263157894736842</v>
      </c>
      <c r="IW7112" s="1">
        <v>2.44</v>
      </c>
    </row>
    <row r="7113" spans="255:257" x14ac:dyDescent="0.2">
      <c r="IU7113" s="8">
        <v>44313</v>
      </c>
      <c r="IV7113" s="6">
        <v>56.000000000000028</v>
      </c>
      <c r="IW7113" s="1">
        <v>2.41</v>
      </c>
    </row>
    <row r="7114" spans="255:257" x14ac:dyDescent="0.2">
      <c r="IU7114" s="8">
        <v>44314</v>
      </c>
      <c r="IV7114" s="6">
        <v>64.285714285714278</v>
      </c>
      <c r="IW7114" s="1">
        <v>2.5299999999999998</v>
      </c>
    </row>
    <row r="7115" spans="255:257" x14ac:dyDescent="0.2">
      <c r="IU7115" s="8">
        <v>44315</v>
      </c>
      <c r="IV7115" s="6">
        <v>65.060240963855435</v>
      </c>
      <c r="IW7115" s="1">
        <v>2.5</v>
      </c>
    </row>
    <row r="7116" spans="255:257" x14ac:dyDescent="0.2">
      <c r="IU7116" s="8">
        <v>44316</v>
      </c>
      <c r="IV7116" s="6">
        <v>57.608695652173921</v>
      </c>
      <c r="IW7116" s="1">
        <v>2.4</v>
      </c>
    </row>
    <row r="7117" spans="255:257" x14ac:dyDescent="0.2">
      <c r="IU7117" s="8">
        <v>44319</v>
      </c>
      <c r="IV7117" s="6">
        <v>62.135922330097095</v>
      </c>
      <c r="IW7117" s="1">
        <v>2.52</v>
      </c>
    </row>
    <row r="7118" spans="255:257" x14ac:dyDescent="0.2">
      <c r="IU7118" s="8">
        <v>44320</v>
      </c>
      <c r="IV7118" s="6">
        <v>50.617283950617271</v>
      </c>
      <c r="IW7118" s="1">
        <v>2.5099999999999998</v>
      </c>
    </row>
    <row r="7119" spans="255:257" x14ac:dyDescent="0.2">
      <c r="IU7119" s="8">
        <v>44321</v>
      </c>
      <c r="IV7119" s="6">
        <v>59.183673469387763</v>
      </c>
      <c r="IW7119" s="1">
        <v>2.72</v>
      </c>
    </row>
    <row r="7120" spans="255:257" x14ac:dyDescent="0.2">
      <c r="IU7120" s="8">
        <v>44322</v>
      </c>
      <c r="IV7120" s="6">
        <v>63.73626373626373</v>
      </c>
      <c r="IW7120" s="1">
        <v>2.58</v>
      </c>
    </row>
    <row r="7121" spans="255:257" x14ac:dyDescent="0.2">
      <c r="IU7121" s="8">
        <v>44323</v>
      </c>
      <c r="IV7121" s="6">
        <v>68.269230769230759</v>
      </c>
      <c r="IW7121" s="1">
        <v>2.71</v>
      </c>
    </row>
    <row r="7122" spans="255:257" x14ac:dyDescent="0.2">
      <c r="IU7122" s="8">
        <v>44326</v>
      </c>
      <c r="IV7122" s="6">
        <v>62.037037037037024</v>
      </c>
      <c r="IW7122" s="1">
        <v>2.63</v>
      </c>
    </row>
    <row r="7123" spans="255:257" x14ac:dyDescent="0.2">
      <c r="IU7123" s="8">
        <v>44327</v>
      </c>
      <c r="IV7123" s="6">
        <v>64.347826086956516</v>
      </c>
      <c r="IW7123" s="1">
        <v>2.7</v>
      </c>
    </row>
    <row r="7124" spans="255:257" x14ac:dyDescent="0.2">
      <c r="IU7124" s="8">
        <v>44328</v>
      </c>
      <c r="IV7124" s="6">
        <v>64.912280701754369</v>
      </c>
      <c r="IW7124" s="1">
        <v>2.69</v>
      </c>
    </row>
    <row r="7125" spans="255:257" x14ac:dyDescent="0.2">
      <c r="IU7125" s="8">
        <v>44329</v>
      </c>
      <c r="IV7125" s="6">
        <v>56.060606060606048</v>
      </c>
      <c r="IW7125" s="1">
        <v>2.5099999999999998</v>
      </c>
    </row>
    <row r="7126" spans="255:257" x14ac:dyDescent="0.2">
      <c r="IU7126" s="8">
        <v>44330</v>
      </c>
      <c r="IV7126" s="6">
        <v>57.971014492753625</v>
      </c>
      <c r="IW7126" s="1">
        <v>2.66</v>
      </c>
    </row>
    <row r="7127" spans="255:257" x14ac:dyDescent="0.2">
      <c r="IU7127" s="8">
        <v>44333</v>
      </c>
      <c r="IV7127" s="6">
        <v>63.08724832214763</v>
      </c>
      <c r="IW7127" s="1">
        <v>2.8</v>
      </c>
    </row>
    <row r="7128" spans="255:257" x14ac:dyDescent="0.2">
      <c r="IU7128" s="8">
        <v>44334</v>
      </c>
      <c r="IV7128" s="6">
        <v>56.944444444444436</v>
      </c>
      <c r="IW7128" s="1">
        <v>2.73</v>
      </c>
    </row>
    <row r="7129" spans="255:257" x14ac:dyDescent="0.2">
      <c r="IU7129" s="8">
        <v>44335</v>
      </c>
      <c r="IV7129" s="6">
        <v>56.164383561643838</v>
      </c>
      <c r="IW7129" s="1">
        <v>2.68</v>
      </c>
    </row>
    <row r="7130" spans="255:257" x14ac:dyDescent="0.2">
      <c r="IU7130" s="8">
        <v>44336</v>
      </c>
      <c r="IV7130" s="6">
        <v>58.992805755395672</v>
      </c>
      <c r="IW7130" s="1">
        <v>2.65</v>
      </c>
    </row>
    <row r="7131" spans="255:257" x14ac:dyDescent="0.2">
      <c r="IU7131" s="8">
        <v>44337</v>
      </c>
      <c r="IV7131" s="6">
        <v>54.6875</v>
      </c>
      <c r="IW7131" s="1">
        <v>2.64</v>
      </c>
    </row>
    <row r="7132" spans="255:257" x14ac:dyDescent="0.2">
      <c r="IU7132" s="8">
        <v>44340</v>
      </c>
      <c r="IV7132" s="6">
        <v>57.142857142857153</v>
      </c>
      <c r="IW7132" s="1">
        <v>2.7</v>
      </c>
    </row>
    <row r="7133" spans="255:257" x14ac:dyDescent="0.2">
      <c r="IU7133" s="8">
        <v>44341</v>
      </c>
      <c r="IV7133" s="6">
        <v>43.307086614173222</v>
      </c>
      <c r="IW7133" s="1">
        <v>2.5499999999999998</v>
      </c>
    </row>
    <row r="7134" spans="255:257" x14ac:dyDescent="0.2">
      <c r="IU7134" s="8">
        <v>44342</v>
      </c>
      <c r="IV7134" s="6">
        <v>51.666666666666657</v>
      </c>
      <c r="IW7134" s="1">
        <v>2.62</v>
      </c>
    </row>
    <row r="7135" spans="255:257" x14ac:dyDescent="0.2">
      <c r="IU7135" s="8">
        <v>44343</v>
      </c>
      <c r="IV7135" s="6">
        <v>47.272727272727273</v>
      </c>
      <c r="IW7135" s="1">
        <v>2.65</v>
      </c>
    </row>
    <row r="7136" spans="255:257" x14ac:dyDescent="0.2">
      <c r="IU7136" s="8">
        <v>44344</v>
      </c>
      <c r="IV7136" s="6">
        <v>55.752212389380524</v>
      </c>
      <c r="IW7136" s="1">
        <v>2.76</v>
      </c>
    </row>
    <row r="7137" spans="255:257" x14ac:dyDescent="0.2">
      <c r="IU7137" s="8">
        <v>44348</v>
      </c>
      <c r="IV7137" s="6">
        <v>61.832061068702274</v>
      </c>
      <c r="IW7137" s="1">
        <v>3.01</v>
      </c>
    </row>
    <row r="7138" spans="255:257" x14ac:dyDescent="0.2">
      <c r="IU7138" s="8">
        <v>44349</v>
      </c>
      <c r="IV7138" s="6">
        <v>64.748201438848923</v>
      </c>
      <c r="IW7138" s="1">
        <v>3.1</v>
      </c>
    </row>
    <row r="7139" spans="255:257" x14ac:dyDescent="0.2">
      <c r="IU7139" s="8">
        <v>44350</v>
      </c>
      <c r="IV7139" s="6">
        <v>72</v>
      </c>
      <c r="IW7139" s="1">
        <v>3.06</v>
      </c>
    </row>
    <row r="7140" spans="255:257" x14ac:dyDescent="0.2">
      <c r="IU7140" s="8">
        <v>44351</v>
      </c>
      <c r="IV7140" s="6">
        <v>69.026548672566364</v>
      </c>
      <c r="IW7140" s="1">
        <v>3.09</v>
      </c>
    </row>
    <row r="7141" spans="255:257" x14ac:dyDescent="0.2">
      <c r="IU7141" s="8">
        <v>44354</v>
      </c>
      <c r="IV7141" s="6">
        <v>68.468468468468473</v>
      </c>
      <c r="IW7141" s="1">
        <v>3.21</v>
      </c>
    </row>
    <row r="7142" spans="255:257" x14ac:dyDescent="0.2">
      <c r="IU7142" s="8">
        <v>44355</v>
      </c>
      <c r="IV7142" s="6">
        <v>76.271186440677951</v>
      </c>
      <c r="IW7142" s="1">
        <v>3.35</v>
      </c>
    </row>
    <row r="7143" spans="255:257" x14ac:dyDescent="0.2">
      <c r="IU7143" s="8">
        <v>44356</v>
      </c>
      <c r="IV7143" s="6">
        <v>73.170731707317046</v>
      </c>
      <c r="IW7143" s="1">
        <v>3.25</v>
      </c>
    </row>
    <row r="7144" spans="255:257" x14ac:dyDescent="0.2">
      <c r="IU7144" s="8">
        <v>44357</v>
      </c>
      <c r="IV7144" s="6">
        <v>68.181818181818173</v>
      </c>
      <c r="IW7144" s="1">
        <v>3.13</v>
      </c>
    </row>
    <row r="7145" spans="255:257" x14ac:dyDescent="0.2">
      <c r="IU7145" s="8">
        <v>44358</v>
      </c>
      <c r="IV7145" s="6">
        <v>70.921985815602824</v>
      </c>
      <c r="IW7145" s="1">
        <v>3.23</v>
      </c>
    </row>
    <row r="7146" spans="255:257" x14ac:dyDescent="0.2">
      <c r="IU7146" s="8">
        <v>44361</v>
      </c>
      <c r="IV7146" s="6">
        <v>70.289855072463737</v>
      </c>
      <c r="IW7146" s="1">
        <v>3.26</v>
      </c>
    </row>
    <row r="7147" spans="255:257" x14ac:dyDescent="0.2">
      <c r="IU7147" s="8">
        <v>44362</v>
      </c>
      <c r="IV7147" s="6">
        <v>79.032258064516128</v>
      </c>
      <c r="IW7147" s="1">
        <v>3.27</v>
      </c>
    </row>
    <row r="7148" spans="255:257" x14ac:dyDescent="0.2">
      <c r="IU7148" s="8">
        <v>44363</v>
      </c>
      <c r="IV7148" s="6">
        <v>73.387096774193552</v>
      </c>
      <c r="IW7148" s="1">
        <v>3.2</v>
      </c>
    </row>
    <row r="7149" spans="255:257" x14ac:dyDescent="0.2">
      <c r="IU7149" s="8">
        <v>44364</v>
      </c>
      <c r="IV7149" s="6">
        <v>65.671641791044763</v>
      </c>
      <c r="IW7149" s="1">
        <v>3.07</v>
      </c>
    </row>
    <row r="7150" spans="255:257" x14ac:dyDescent="0.2">
      <c r="IU7150" s="8">
        <v>44365</v>
      </c>
      <c r="IV7150" s="6">
        <v>64.615384615384613</v>
      </c>
      <c r="IW7150" s="1">
        <v>3.14</v>
      </c>
    </row>
    <row r="7151" spans="255:257" x14ac:dyDescent="0.2">
      <c r="IU7151" s="8">
        <v>44368</v>
      </c>
      <c r="IV7151" s="6">
        <v>59.292035398230098</v>
      </c>
      <c r="IW7151" s="1">
        <v>3.22</v>
      </c>
    </row>
    <row r="7152" spans="255:257" x14ac:dyDescent="0.2">
      <c r="IU7152" s="8">
        <v>44369</v>
      </c>
      <c r="IV7152" s="6">
        <v>51.785714285714292</v>
      </c>
      <c r="IW7152" s="1">
        <v>3.14</v>
      </c>
    </row>
    <row r="7153" spans="255:257" x14ac:dyDescent="0.2">
      <c r="IU7153" s="8">
        <v>44370</v>
      </c>
      <c r="IV7153" s="6">
        <v>56.140350877192986</v>
      </c>
      <c r="IW7153" s="1">
        <v>3.2</v>
      </c>
    </row>
    <row r="7154" spans="255:257" x14ac:dyDescent="0.2">
      <c r="IU7154" s="8">
        <v>44371</v>
      </c>
      <c r="IV7154" s="6">
        <v>61.240310077519368</v>
      </c>
      <c r="IW7154" s="1">
        <v>3.38</v>
      </c>
    </row>
    <row r="7155" spans="255:257" x14ac:dyDescent="0.2">
      <c r="IU7155" s="8">
        <v>44372</v>
      </c>
      <c r="IV7155" s="6">
        <v>61.240310077519368</v>
      </c>
      <c r="IW7155" s="1">
        <v>3.5</v>
      </c>
    </row>
    <row r="7156" spans="255:257" x14ac:dyDescent="0.2">
      <c r="IU7156" s="8">
        <v>44375</v>
      </c>
      <c r="IV7156" s="6">
        <v>48.148148148148138</v>
      </c>
      <c r="IW7156" s="1">
        <v>3.3</v>
      </c>
    </row>
    <row r="7157" spans="255:257" x14ac:dyDescent="0.2">
      <c r="IU7157" s="8">
        <v>44376</v>
      </c>
      <c r="IV7157" s="6">
        <v>47.10144927536232</v>
      </c>
      <c r="IW7157" s="1">
        <v>3.17</v>
      </c>
    </row>
    <row r="7158" spans="255:257" x14ac:dyDescent="0.2">
      <c r="IU7158" s="8">
        <v>44377</v>
      </c>
      <c r="IV7158" s="6">
        <v>54.477611940298509</v>
      </c>
      <c r="IW7158" s="1">
        <v>3.25</v>
      </c>
    </row>
    <row r="7159" spans="255:257" x14ac:dyDescent="0.2">
      <c r="IU7159" s="8">
        <v>44378</v>
      </c>
      <c r="IV7159" s="6">
        <v>53.435114503816791</v>
      </c>
      <c r="IW7159" s="1">
        <v>3.32</v>
      </c>
    </row>
    <row r="7160" spans="255:257" x14ac:dyDescent="0.2">
      <c r="IU7160" s="8">
        <v>44379</v>
      </c>
      <c r="IV7160" s="6">
        <v>52.34375</v>
      </c>
      <c r="IW7160" s="1">
        <v>3.32</v>
      </c>
    </row>
    <row r="7161" spans="255:257" x14ac:dyDescent="0.2">
      <c r="IU7161" s="8">
        <v>44383</v>
      </c>
      <c r="IV7161" s="6">
        <v>45.833333333333336</v>
      </c>
      <c r="IW7161" s="1">
        <v>3.15</v>
      </c>
    </row>
    <row r="7162" spans="255:257" x14ac:dyDescent="0.2">
      <c r="IU7162" s="8">
        <v>44384</v>
      </c>
      <c r="IV7162" s="6">
        <v>47.826086956521735</v>
      </c>
      <c r="IW7162" s="1">
        <v>3.14</v>
      </c>
    </row>
    <row r="7163" spans="255:257" x14ac:dyDescent="0.2">
      <c r="IU7163" s="8">
        <v>44385</v>
      </c>
      <c r="IV7163" s="6">
        <v>49.253731343283583</v>
      </c>
      <c r="IW7163" s="1">
        <v>3.05</v>
      </c>
    </row>
    <row r="7164" spans="255:257" x14ac:dyDescent="0.2">
      <c r="IU7164" s="8">
        <v>44386</v>
      </c>
      <c r="IV7164" s="6">
        <v>51.428571428571423</v>
      </c>
      <c r="IW7164" s="1">
        <v>3.18</v>
      </c>
    </row>
    <row r="7165" spans="255:257" x14ac:dyDescent="0.2">
      <c r="IU7165" s="8">
        <v>44389</v>
      </c>
      <c r="IV7165" s="6">
        <v>48.872180451127811</v>
      </c>
      <c r="IW7165" s="1">
        <v>3.19</v>
      </c>
    </row>
    <row r="7166" spans="255:257" x14ac:dyDescent="0.2">
      <c r="IU7166" s="8">
        <v>44390</v>
      </c>
      <c r="IV7166" s="6">
        <v>48.872180451127811</v>
      </c>
      <c r="IW7166" s="1">
        <v>3.11</v>
      </c>
    </row>
    <row r="7167" spans="255:257" x14ac:dyDescent="0.2">
      <c r="IU7167" s="8">
        <v>44391</v>
      </c>
      <c r="IV7167" s="6">
        <v>41.843971631205676</v>
      </c>
      <c r="IW7167" s="1">
        <v>2.97</v>
      </c>
    </row>
    <row r="7168" spans="255:257" x14ac:dyDescent="0.2">
      <c r="IU7168" s="8">
        <v>44392</v>
      </c>
      <c r="IV7168" s="6">
        <v>27.333333333333343</v>
      </c>
      <c r="IW7168" s="1">
        <v>2.7</v>
      </c>
    </row>
    <row r="7169" spans="255:257" x14ac:dyDescent="0.2">
      <c r="IU7169" s="8">
        <v>44393</v>
      </c>
      <c r="IV7169" s="6">
        <v>18.35443037974683</v>
      </c>
      <c r="IW7169" s="1">
        <v>2.5</v>
      </c>
    </row>
    <row r="7170" spans="255:257" x14ac:dyDescent="0.2">
      <c r="IU7170" s="8">
        <v>44396</v>
      </c>
      <c r="IV7170" s="6">
        <v>19.078947368421055</v>
      </c>
      <c r="IW7170" s="1">
        <v>2.36</v>
      </c>
    </row>
    <row r="7171" spans="255:257" x14ac:dyDescent="0.2">
      <c r="IU7171" s="8">
        <v>44397</v>
      </c>
      <c r="IV7171" s="6">
        <v>24.657534246575366</v>
      </c>
      <c r="IW7171" s="1">
        <v>2.4300000000000002</v>
      </c>
    </row>
    <row r="7172" spans="255:257" x14ac:dyDescent="0.2">
      <c r="IU7172" s="8">
        <v>44398</v>
      </c>
      <c r="IV7172" s="6">
        <v>29.487179487179475</v>
      </c>
      <c r="IW7172" s="1">
        <v>2.61</v>
      </c>
    </row>
    <row r="7173" spans="255:257" x14ac:dyDescent="0.2">
      <c r="IU7173" s="8">
        <v>44399</v>
      </c>
      <c r="IV7173" s="6">
        <v>29.936305732484072</v>
      </c>
      <c r="IW7173" s="1">
        <v>2.69</v>
      </c>
    </row>
    <row r="7174" spans="255:257" x14ac:dyDescent="0.2">
      <c r="IU7174" s="8">
        <v>44400</v>
      </c>
      <c r="IV7174" s="6">
        <v>27.976190476190496</v>
      </c>
      <c r="IW7174" s="1">
        <v>2.58</v>
      </c>
    </row>
    <row r="7175" spans="255:257" x14ac:dyDescent="0.2">
      <c r="IU7175" s="8">
        <v>44403</v>
      </c>
      <c r="IV7175" s="6">
        <v>32.467532467532465</v>
      </c>
      <c r="IW7175" s="1">
        <v>2.61</v>
      </c>
    </row>
    <row r="7176" spans="255:257" x14ac:dyDescent="0.2">
      <c r="IU7176" s="8">
        <v>44404</v>
      </c>
      <c r="IV7176" s="6">
        <v>32.679738562091487</v>
      </c>
      <c r="IW7176" s="1">
        <v>2.61</v>
      </c>
    </row>
    <row r="7177" spans="255:257" x14ac:dyDescent="0.2">
      <c r="IU7177" s="8">
        <v>44405</v>
      </c>
      <c r="IV7177" s="6">
        <v>42.682926829268297</v>
      </c>
      <c r="IW7177" s="1">
        <v>2.81</v>
      </c>
    </row>
    <row r="7178" spans="255:257" x14ac:dyDescent="0.2">
      <c r="IU7178" s="8">
        <v>44406</v>
      </c>
      <c r="IV7178" s="6">
        <v>41.249999999999993</v>
      </c>
      <c r="IW7178" s="1">
        <v>2.9</v>
      </c>
    </row>
    <row r="7179" spans="255:257" x14ac:dyDescent="0.2">
      <c r="IU7179" s="8">
        <v>44407</v>
      </c>
      <c r="IV7179" s="6">
        <v>39.634146341463413</v>
      </c>
      <c r="IW7179" s="1">
        <v>2.85</v>
      </c>
    </row>
    <row r="7180" spans="255:257" x14ac:dyDescent="0.2">
      <c r="IU7180" s="8">
        <v>44410</v>
      </c>
      <c r="IV7180" s="6">
        <v>37.572254335260126</v>
      </c>
      <c r="IW7180" s="1">
        <v>2.68</v>
      </c>
    </row>
    <row r="7181" spans="255:257" x14ac:dyDescent="0.2">
      <c r="IU7181" s="8">
        <v>44411</v>
      </c>
      <c r="IV7181" s="6">
        <v>44.705882352941167</v>
      </c>
      <c r="IW7181" s="1">
        <v>2.79</v>
      </c>
    </row>
    <row r="7182" spans="255:257" x14ac:dyDescent="0.2">
      <c r="IU7182" s="8">
        <v>44412</v>
      </c>
      <c r="IV7182" s="6">
        <v>49.673202614379079</v>
      </c>
      <c r="IW7182" s="1">
        <v>2.69</v>
      </c>
    </row>
    <row r="7183" spans="255:257" x14ac:dyDescent="0.2">
      <c r="IU7183" s="8">
        <v>44413</v>
      </c>
      <c r="IV7183" s="6">
        <v>57.142857142857139</v>
      </c>
      <c r="IW7183" s="1">
        <v>2.69</v>
      </c>
    </row>
    <row r="7184" spans="255:257" x14ac:dyDescent="0.2">
      <c r="IU7184" s="8">
        <v>44414</v>
      </c>
      <c r="IV7184" s="6">
        <v>63.33333333333335</v>
      </c>
      <c r="IW7184" s="1">
        <v>2.68</v>
      </c>
    </row>
    <row r="7185" spans="255:257" x14ac:dyDescent="0.2">
      <c r="IU7185" s="8">
        <v>44417</v>
      </c>
      <c r="IV7185" s="6">
        <v>57.499999999999993</v>
      </c>
      <c r="IW7185" s="1">
        <v>2.61</v>
      </c>
    </row>
    <row r="7186" spans="255:257" x14ac:dyDescent="0.2">
      <c r="IU7186" s="8">
        <v>44418</v>
      </c>
      <c r="IV7186" s="6">
        <v>54.05405405405407</v>
      </c>
      <c r="IW7186" s="1">
        <v>2.7</v>
      </c>
    </row>
    <row r="7187" spans="255:257" x14ac:dyDescent="0.2">
      <c r="IU7187" s="8">
        <v>44419</v>
      </c>
      <c r="IV7187" s="6">
        <v>51.886792452830186</v>
      </c>
      <c r="IW7187" s="1">
        <v>2.73</v>
      </c>
    </row>
    <row r="7188" spans="255:257" x14ac:dyDescent="0.2">
      <c r="IU7188" s="8">
        <v>44420</v>
      </c>
      <c r="IV7188" s="6">
        <v>52.380952380952372</v>
      </c>
      <c r="IW7188" s="1">
        <v>2.63</v>
      </c>
    </row>
    <row r="7189" spans="255:257" x14ac:dyDescent="0.2">
      <c r="IU7189" s="8">
        <v>44421</v>
      </c>
      <c r="IV7189" s="6">
        <v>46.846846846846859</v>
      </c>
      <c r="IW7189" s="1">
        <v>2.54</v>
      </c>
    </row>
    <row r="7190" spans="255:257" x14ac:dyDescent="0.2">
      <c r="IU7190" s="8">
        <v>44424</v>
      </c>
      <c r="IV7190" s="6">
        <v>41.935483870967744</v>
      </c>
      <c r="IW7190" s="1">
        <v>2.41</v>
      </c>
    </row>
    <row r="7191" spans="255:257" x14ac:dyDescent="0.2">
      <c r="IU7191" s="8">
        <v>44425</v>
      </c>
      <c r="IV7191" s="6">
        <v>28.318584070796447</v>
      </c>
      <c r="IW7191" s="1">
        <v>2.3199999999999998</v>
      </c>
    </row>
    <row r="7192" spans="255:257" x14ac:dyDescent="0.2">
      <c r="IU7192" s="8">
        <v>44426</v>
      </c>
      <c r="IV7192" s="6">
        <v>20.72072072072072</v>
      </c>
      <c r="IW7192" s="1">
        <v>2.25</v>
      </c>
    </row>
    <row r="7193" spans="255:257" x14ac:dyDescent="0.2">
      <c r="IU7193" s="8">
        <v>44427</v>
      </c>
      <c r="IV7193" s="6">
        <v>19.658119658119659</v>
      </c>
      <c r="IW7193" s="1">
        <v>2.14</v>
      </c>
    </row>
    <row r="7194" spans="255:257" x14ac:dyDescent="0.2">
      <c r="IU7194" s="8">
        <v>44428</v>
      </c>
      <c r="IV7194" s="6">
        <v>25.242718446601927</v>
      </c>
      <c r="IW7194" s="1">
        <v>2.17</v>
      </c>
    </row>
    <row r="7195" spans="255:257" x14ac:dyDescent="0.2">
      <c r="IU7195" s="8">
        <v>44431</v>
      </c>
      <c r="IV7195" s="6">
        <v>25.242718446601927</v>
      </c>
      <c r="IW7195" s="1">
        <v>2.2799999999999998</v>
      </c>
    </row>
    <row r="7196" spans="255:257" x14ac:dyDescent="0.2">
      <c r="IU7196" s="8">
        <v>44432</v>
      </c>
      <c r="IV7196" s="6">
        <v>33</v>
      </c>
      <c r="IW7196" s="1">
        <v>2.35</v>
      </c>
    </row>
    <row r="7197" spans="255:257" x14ac:dyDescent="0.2">
      <c r="IU7197" s="8">
        <v>44433</v>
      </c>
      <c r="IV7197" s="6">
        <v>33.663366336633644</v>
      </c>
      <c r="IW7197" s="1">
        <v>2.36</v>
      </c>
    </row>
    <row r="7198" spans="255:257" x14ac:dyDescent="0.2">
      <c r="IU7198" s="8">
        <v>44434</v>
      </c>
      <c r="IV7198" s="6">
        <v>36.538461538461526</v>
      </c>
      <c r="IW7198" s="1">
        <v>2.4</v>
      </c>
    </row>
    <row r="7199" spans="255:257" x14ac:dyDescent="0.2">
      <c r="IU7199" s="8">
        <v>44435</v>
      </c>
      <c r="IV7199" s="6">
        <v>43.269230769230781</v>
      </c>
      <c r="IW7199" s="1">
        <v>2.4700000000000002</v>
      </c>
    </row>
    <row r="7200" spans="255:257" x14ac:dyDescent="0.2">
      <c r="IU7200" s="8">
        <v>44438</v>
      </c>
      <c r="IV7200" s="6">
        <v>37.499999999999986</v>
      </c>
      <c r="IW7200" s="1">
        <v>2.46</v>
      </c>
    </row>
    <row r="7201" spans="255:257" x14ac:dyDescent="0.2">
      <c r="IU7201" s="8">
        <v>44439</v>
      </c>
      <c r="IV7201" s="6">
        <v>35.106382978723417</v>
      </c>
      <c r="IW7201" s="1">
        <v>2.4500000000000002</v>
      </c>
    </row>
    <row r="7202" spans="255:257" x14ac:dyDescent="0.2">
      <c r="IU7202" s="8">
        <v>44440</v>
      </c>
      <c r="IV7202" s="6">
        <v>42.696629213483149</v>
      </c>
      <c r="IW7202" s="1">
        <v>2.5</v>
      </c>
    </row>
    <row r="7203" spans="255:257" x14ac:dyDescent="0.2">
      <c r="IU7203" s="8">
        <v>44441</v>
      </c>
      <c r="IV7203" s="6">
        <v>50.588235294117631</v>
      </c>
      <c r="IW7203" s="1">
        <v>2.5499999999999998</v>
      </c>
    </row>
    <row r="7204" spans="255:257" x14ac:dyDescent="0.2">
      <c r="IU7204" s="8">
        <v>44442</v>
      </c>
      <c r="IV7204" s="6">
        <v>58.108108108108084</v>
      </c>
      <c r="IW7204" s="1">
        <v>2.5299999999999998</v>
      </c>
    </row>
    <row r="7205" spans="255:257" x14ac:dyDescent="0.2">
      <c r="IU7205" s="8">
        <v>44446</v>
      </c>
      <c r="IV7205" s="6">
        <v>62.318840579710191</v>
      </c>
      <c r="IW7205" s="1">
        <v>2.4900000000000002</v>
      </c>
    </row>
    <row r="7206" spans="255:257" x14ac:dyDescent="0.2">
      <c r="IU7206" s="8">
        <v>44447</v>
      </c>
      <c r="IV7206" s="6">
        <v>68.253968253968267</v>
      </c>
      <c r="IW7206" s="1">
        <v>2.48</v>
      </c>
    </row>
    <row r="7207" spans="255:257" x14ac:dyDescent="0.2">
      <c r="IU7207" s="8">
        <v>44448</v>
      </c>
      <c r="IV7207" s="6">
        <v>79.629629629629633</v>
      </c>
      <c r="IW7207" s="1">
        <v>2.46</v>
      </c>
    </row>
    <row r="7208" spans="255:257" x14ac:dyDescent="0.2">
      <c r="IU7208" s="8">
        <v>44449</v>
      </c>
      <c r="IV7208" s="6">
        <v>79.245283018867937</v>
      </c>
      <c r="IW7208" s="1">
        <v>2.48</v>
      </c>
    </row>
    <row r="7209" spans="255:257" x14ac:dyDescent="0.2">
      <c r="IU7209" s="8">
        <v>44452</v>
      </c>
      <c r="IV7209" s="6">
        <v>75.555555555555571</v>
      </c>
      <c r="IW7209" s="1">
        <v>2.5099999999999998</v>
      </c>
    </row>
    <row r="7210" spans="255:257" x14ac:dyDescent="0.2">
      <c r="IU7210" s="8">
        <v>44453</v>
      </c>
      <c r="IV7210" s="6">
        <v>64.285714285714334</v>
      </c>
      <c r="IW7210" s="1">
        <v>2.4700000000000002</v>
      </c>
    </row>
    <row r="7211" spans="255:257" x14ac:dyDescent="0.2">
      <c r="IU7211" s="8">
        <v>44454</v>
      </c>
      <c r="IV7211" s="6">
        <v>71.698113207547209</v>
      </c>
      <c r="IW7211" s="1">
        <v>2.59</v>
      </c>
    </row>
    <row r="7212" spans="255:257" x14ac:dyDescent="0.2">
      <c r="IU7212" s="8">
        <v>44455</v>
      </c>
      <c r="IV7212" s="6">
        <v>68.000000000000057</v>
      </c>
      <c r="IW7212" s="1">
        <v>2.58</v>
      </c>
    </row>
    <row r="7213" spans="255:257" x14ac:dyDescent="0.2">
      <c r="IU7213" s="8">
        <v>44456</v>
      </c>
      <c r="IV7213" s="6">
        <v>64.444444444444485</v>
      </c>
      <c r="IW7213" s="1">
        <v>2.6</v>
      </c>
    </row>
    <row r="7214" spans="255:257" x14ac:dyDescent="0.2">
      <c r="IU7214" s="8">
        <v>44459</v>
      </c>
      <c r="IV7214" s="6">
        <v>48.333333333333329</v>
      </c>
      <c r="IW7214" s="1">
        <v>2.44</v>
      </c>
    </row>
    <row r="7215" spans="255:257" x14ac:dyDescent="0.2">
      <c r="IU7215" s="8">
        <v>44460</v>
      </c>
      <c r="IV7215" s="6">
        <v>50.819672131147527</v>
      </c>
      <c r="IW7215" s="1">
        <v>2.46</v>
      </c>
    </row>
    <row r="7216" spans="255:257" x14ac:dyDescent="0.2">
      <c r="IU7216" s="8">
        <v>44461</v>
      </c>
      <c r="IV7216" s="6">
        <v>51.612903225806456</v>
      </c>
      <c r="IW7216" s="1">
        <v>2.52</v>
      </c>
    </row>
    <row r="7217" spans="255:257" x14ac:dyDescent="0.2">
      <c r="IU7217" s="8">
        <v>44462</v>
      </c>
      <c r="IV7217" s="6">
        <v>53.846153846153868</v>
      </c>
      <c r="IW7217" s="1">
        <v>2.6</v>
      </c>
    </row>
    <row r="7218" spans="255:257" x14ac:dyDescent="0.2">
      <c r="IU7218" s="8">
        <v>44463</v>
      </c>
      <c r="IV7218" s="6">
        <v>53.846153846153868</v>
      </c>
      <c r="IW7218" s="1">
        <v>2.58</v>
      </c>
    </row>
    <row r="7219" spans="255:257" x14ac:dyDescent="0.2">
      <c r="IU7219" s="8">
        <v>44466</v>
      </c>
      <c r="IV7219" s="6">
        <v>65.333333333333343</v>
      </c>
      <c r="IW7219" s="1">
        <v>2.72</v>
      </c>
    </row>
    <row r="7220" spans="255:257" x14ac:dyDescent="0.2">
      <c r="IU7220" s="8">
        <v>44467</v>
      </c>
      <c r="IV7220" s="6">
        <v>71.264367816091976</v>
      </c>
      <c r="IW7220" s="1">
        <v>2.85</v>
      </c>
    </row>
    <row r="7221" spans="255:257" x14ac:dyDescent="0.2">
      <c r="IU7221" s="8">
        <v>44468</v>
      </c>
      <c r="IV7221" s="6">
        <v>75.000000000000028</v>
      </c>
      <c r="IW7221" s="1">
        <v>2.92</v>
      </c>
    </row>
    <row r="7222" spans="255:257" x14ac:dyDescent="0.2">
      <c r="IU7222" s="8">
        <v>44469</v>
      </c>
      <c r="IV7222" s="6">
        <v>75.000000000000028</v>
      </c>
      <c r="IW7222" s="1">
        <v>2.94</v>
      </c>
    </row>
    <row r="7223" spans="255:257" x14ac:dyDescent="0.2">
      <c r="IU7223" s="8">
        <v>44470</v>
      </c>
      <c r="IV7223" s="6">
        <v>75.000000000000028</v>
      </c>
      <c r="IW7223" s="1">
        <v>2.97</v>
      </c>
    </row>
    <row r="7224" spans="255:257" x14ac:dyDescent="0.2">
      <c r="IU7224" s="8">
        <v>44473</v>
      </c>
      <c r="IV7224" s="6">
        <v>81.553398058252426</v>
      </c>
      <c r="IW7224" s="1">
        <v>3.12</v>
      </c>
    </row>
    <row r="7225" spans="255:257" x14ac:dyDescent="0.2">
      <c r="IU7225" s="8">
        <v>44474</v>
      </c>
      <c r="IV7225" s="6">
        <v>82.075471698113219</v>
      </c>
      <c r="IW7225" s="1">
        <v>3.27</v>
      </c>
    </row>
    <row r="7226" spans="255:257" x14ac:dyDescent="0.2">
      <c r="IU7226" s="8">
        <v>44475</v>
      </c>
      <c r="IV7226" s="6">
        <v>73.728813559322035</v>
      </c>
      <c r="IW7226" s="1">
        <v>3.14</v>
      </c>
    </row>
    <row r="7227" spans="255:257" x14ac:dyDescent="0.2">
      <c r="IU7227" s="8">
        <v>44476</v>
      </c>
      <c r="IV7227" s="6">
        <v>74.166666666666671</v>
      </c>
      <c r="IW7227" s="1">
        <v>3.18</v>
      </c>
    </row>
    <row r="7228" spans="255:257" x14ac:dyDescent="0.2">
      <c r="IU7228" s="8">
        <v>44477</v>
      </c>
      <c r="IV7228" s="6">
        <v>86.111111111111114</v>
      </c>
      <c r="IW7228" s="1">
        <v>3.22</v>
      </c>
    </row>
    <row r="7229" spans="255:257" x14ac:dyDescent="0.2">
      <c r="IU7229" s="8">
        <v>44480</v>
      </c>
      <c r="IV7229" s="6">
        <v>87.288135593220346</v>
      </c>
      <c r="IW7229" s="1">
        <v>3.34</v>
      </c>
    </row>
    <row r="7230" spans="255:257" x14ac:dyDescent="0.2">
      <c r="IU7230" s="8">
        <v>44481</v>
      </c>
      <c r="IV7230" s="6">
        <v>78.225806451612925</v>
      </c>
      <c r="IW7230" s="1">
        <v>3.22</v>
      </c>
    </row>
    <row r="7231" spans="255:257" x14ac:dyDescent="0.2">
      <c r="IU7231" s="8">
        <v>44482</v>
      </c>
      <c r="IV7231" s="6">
        <v>71.199999999999989</v>
      </c>
      <c r="IW7231" s="1">
        <v>3.13</v>
      </c>
    </row>
    <row r="7232" spans="255:257" x14ac:dyDescent="0.2">
      <c r="IU7232" s="8">
        <v>44483</v>
      </c>
      <c r="IV7232" s="6">
        <v>74.814814814814824</v>
      </c>
      <c r="IW7232" s="1">
        <v>3.25</v>
      </c>
    </row>
    <row r="7233" spans="255:257" x14ac:dyDescent="0.2">
      <c r="IU7233" s="8">
        <v>44484</v>
      </c>
      <c r="IV7233" s="6">
        <v>71.311475409836078</v>
      </c>
      <c r="IW7233" s="1">
        <v>3.24</v>
      </c>
    </row>
    <row r="7234" spans="255:257" x14ac:dyDescent="0.2">
      <c r="IU7234" s="8">
        <v>44487</v>
      </c>
      <c r="IV7234" s="6">
        <v>71.774193548387103</v>
      </c>
      <c r="IW7234" s="1">
        <v>3.39</v>
      </c>
    </row>
    <row r="7235" spans="255:257" x14ac:dyDescent="0.2">
      <c r="IU7235" s="8">
        <v>44488</v>
      </c>
      <c r="IV7235" s="6">
        <v>67.768595041322328</v>
      </c>
      <c r="IW7235" s="1">
        <v>3.35</v>
      </c>
    </row>
    <row r="7236" spans="255:257" x14ac:dyDescent="0.2">
      <c r="IU7236" s="8">
        <v>44489</v>
      </c>
      <c r="IV7236" s="6">
        <v>68.800000000000011</v>
      </c>
      <c r="IW7236" s="1">
        <v>3.41</v>
      </c>
    </row>
    <row r="7237" spans="255:257" x14ac:dyDescent="0.2">
      <c r="IU7237" s="8">
        <v>44490</v>
      </c>
      <c r="IV7237" s="6">
        <v>63.358778625954187</v>
      </c>
      <c r="IW7237" s="1">
        <v>3.32</v>
      </c>
    </row>
    <row r="7238" spans="255:257" x14ac:dyDescent="0.2">
      <c r="IU7238" s="8">
        <v>44491</v>
      </c>
      <c r="IV7238" s="6">
        <v>57.142857142857139</v>
      </c>
      <c r="IW7238" s="1">
        <v>3.29</v>
      </c>
    </row>
    <row r="7239" spans="255:257" x14ac:dyDescent="0.2">
      <c r="IU7239" s="8">
        <v>44494</v>
      </c>
      <c r="IV7239" s="6">
        <v>54.054054054054049</v>
      </c>
      <c r="IW7239" s="1">
        <v>3.36</v>
      </c>
    </row>
    <row r="7240" spans="255:257" x14ac:dyDescent="0.2">
      <c r="IU7240" s="8">
        <v>44495</v>
      </c>
      <c r="IV7240" s="6">
        <v>56.603773584905646</v>
      </c>
      <c r="IW7240" s="1">
        <v>3.28</v>
      </c>
    </row>
    <row r="7241" spans="255:257" x14ac:dyDescent="0.2">
      <c r="IU7241" s="8">
        <v>44496</v>
      </c>
      <c r="IV7241" s="6">
        <v>47.457627118644062</v>
      </c>
      <c r="IW7241" s="1">
        <v>3.12</v>
      </c>
    </row>
    <row r="7242" spans="255:257" x14ac:dyDescent="0.2">
      <c r="IU7242" s="8">
        <v>44497</v>
      </c>
      <c r="IV7242" s="6">
        <v>44.444444444444429</v>
      </c>
      <c r="IW7242" s="1">
        <v>3.09</v>
      </c>
    </row>
    <row r="7243" spans="255:257" x14ac:dyDescent="0.2">
      <c r="IU7243" s="8">
        <v>44498</v>
      </c>
      <c r="IV7243" s="6">
        <v>40.366972477064216</v>
      </c>
      <c r="IW7243" s="1">
        <v>3.13</v>
      </c>
    </row>
    <row r="7244" spans="255:257" x14ac:dyDescent="0.2">
      <c r="IU7244" s="8">
        <v>44501</v>
      </c>
      <c r="IV7244" s="6">
        <v>52.252252252252234</v>
      </c>
      <c r="IW7244" s="1">
        <v>3.27</v>
      </c>
    </row>
    <row r="7245" spans="255:257" x14ac:dyDescent="0.2">
      <c r="IU7245" s="8">
        <v>44502</v>
      </c>
      <c r="IV7245" s="6">
        <v>51.785714285714285</v>
      </c>
      <c r="IW7245" s="1">
        <v>3.17</v>
      </c>
    </row>
    <row r="7246" spans="255:257" x14ac:dyDescent="0.2">
      <c r="IU7246" s="8">
        <v>44503</v>
      </c>
      <c r="IV7246" s="6">
        <v>49.532710280373841</v>
      </c>
      <c r="IW7246" s="1">
        <v>3.24</v>
      </c>
    </row>
    <row r="7247" spans="255:257" x14ac:dyDescent="0.2">
      <c r="IU7247" s="8">
        <v>44504</v>
      </c>
      <c r="IV7247" s="6">
        <v>65.806451612903217</v>
      </c>
      <c r="IW7247" s="1">
        <v>3.73</v>
      </c>
    </row>
    <row r="7248" spans="255:257" x14ac:dyDescent="0.2">
      <c r="IU7248" s="8">
        <v>44505</v>
      </c>
      <c r="IV7248" s="6">
        <v>71.808510638297861</v>
      </c>
      <c r="IW7248" s="1">
        <v>4.21</v>
      </c>
    </row>
    <row r="7249" spans="255:257" x14ac:dyDescent="0.2">
      <c r="IU7249" s="8">
        <v>44508</v>
      </c>
      <c r="IV7249" s="6">
        <v>61.085972850678722</v>
      </c>
      <c r="IW7249" s="1">
        <v>3.84</v>
      </c>
    </row>
    <row r="7250" spans="255:257" x14ac:dyDescent="0.2">
      <c r="IU7250" s="8">
        <v>44509</v>
      </c>
      <c r="IV7250" s="6">
        <v>64.31535269709542</v>
      </c>
      <c r="IW7250" s="1">
        <v>4.0999999999999996</v>
      </c>
    </row>
    <row r="7251" spans="255:257" x14ac:dyDescent="0.2">
      <c r="IU7251" s="8">
        <v>44510</v>
      </c>
      <c r="IV7251" s="6">
        <v>59.160305343511453</v>
      </c>
      <c r="IW7251" s="1">
        <v>3.8</v>
      </c>
    </row>
    <row r="7252" spans="255:257" x14ac:dyDescent="0.2">
      <c r="IU7252" s="8">
        <v>44511</v>
      </c>
      <c r="IV7252" s="6">
        <v>60.305343511450381</v>
      </c>
      <c r="IW7252" s="1">
        <v>3.83</v>
      </c>
    </row>
    <row r="7253" spans="255:257" x14ac:dyDescent="0.2">
      <c r="IU7253" s="8">
        <v>44512</v>
      </c>
      <c r="IV7253" s="6">
        <v>59.689922480620154</v>
      </c>
      <c r="IW7253" s="1">
        <v>3.86</v>
      </c>
    </row>
    <row r="7254" spans="255:257" x14ac:dyDescent="0.2">
      <c r="IU7254" s="8">
        <v>44515</v>
      </c>
      <c r="IV7254" s="6">
        <v>61.354581673306782</v>
      </c>
      <c r="IW7254" s="1">
        <v>3.85</v>
      </c>
    </row>
    <row r="7255" spans="255:257" x14ac:dyDescent="0.2">
      <c r="IU7255" s="8">
        <v>44516</v>
      </c>
      <c r="IV7255" s="6">
        <v>63.636363636363633</v>
      </c>
      <c r="IW7255" s="1">
        <v>3.78</v>
      </c>
    </row>
    <row r="7256" spans="255:257" x14ac:dyDescent="0.2">
      <c r="IU7256" s="8">
        <v>44517</v>
      </c>
      <c r="IV7256" s="6">
        <v>63.900414937759336</v>
      </c>
      <c r="IW7256" s="1">
        <v>3.76</v>
      </c>
    </row>
    <row r="7257" spans="255:257" x14ac:dyDescent="0.2">
      <c r="IU7257" s="8">
        <v>44518</v>
      </c>
      <c r="IV7257" s="6">
        <v>58.59375</v>
      </c>
      <c r="IW7257" s="1">
        <v>3.57</v>
      </c>
    </row>
    <row r="7258" spans="255:257" x14ac:dyDescent="0.2">
      <c r="IU7258" s="8">
        <v>44519</v>
      </c>
      <c r="IV7258" s="6">
        <v>50.557620817843855</v>
      </c>
      <c r="IW7258" s="1">
        <v>3.3</v>
      </c>
    </row>
    <row r="7259" spans="255:257" x14ac:dyDescent="0.2">
      <c r="IU7259" s="8">
        <v>44522</v>
      </c>
      <c r="IV7259" s="6">
        <v>54.779411764705891</v>
      </c>
      <c r="IW7259" s="1">
        <v>3.43</v>
      </c>
    </row>
    <row r="7260" spans="255:257" x14ac:dyDescent="0.2">
      <c r="IU7260" s="8">
        <v>44523</v>
      </c>
      <c r="IV7260" s="6">
        <v>53.584905660377352</v>
      </c>
      <c r="IW7260" s="1">
        <v>3.43</v>
      </c>
    </row>
    <row r="7261" spans="255:257" x14ac:dyDescent="0.2">
      <c r="IU7261" s="8">
        <v>44524</v>
      </c>
      <c r="IV7261" s="6">
        <v>47.210300429184556</v>
      </c>
      <c r="IW7261" s="1">
        <v>3.6</v>
      </c>
    </row>
    <row r="7262" spans="255:257" x14ac:dyDescent="0.2">
      <c r="IU7262" s="8">
        <v>44526</v>
      </c>
      <c r="IV7262" s="6">
        <v>28.440366972477065</v>
      </c>
      <c r="IW7262" s="1">
        <v>3.27</v>
      </c>
    </row>
    <row r="7263" spans="255:257" x14ac:dyDescent="0.2">
      <c r="IU7263" s="8">
        <v>44529</v>
      </c>
      <c r="IV7263" s="6">
        <v>32.804232804232811</v>
      </c>
      <c r="IW7263" s="1">
        <v>3.19</v>
      </c>
    </row>
    <row r="7264" spans="255:257" x14ac:dyDescent="0.2">
      <c r="IU7264" s="8">
        <v>44530</v>
      </c>
      <c r="IV7264" s="6">
        <v>20.454545454545467</v>
      </c>
      <c r="IW7264" s="1">
        <v>3.06</v>
      </c>
    </row>
    <row r="7265" spans="255:257" x14ac:dyDescent="0.2">
      <c r="IU7265" s="8">
        <v>44531</v>
      </c>
      <c r="IV7265" s="6">
        <v>23.076923076923094</v>
      </c>
      <c r="IW7265" s="1">
        <v>2.96</v>
      </c>
    </row>
    <row r="7266" spans="255:257" x14ac:dyDescent="0.2">
      <c r="IU7266" s="8">
        <v>44532</v>
      </c>
      <c r="IV7266" s="6">
        <v>25</v>
      </c>
      <c r="IW7266" s="1">
        <v>3.03</v>
      </c>
    </row>
    <row r="7267" spans="255:257" x14ac:dyDescent="0.2">
      <c r="IU7267" s="8">
        <v>44533</v>
      </c>
      <c r="IV7267" s="6">
        <v>22.155688622754496</v>
      </c>
      <c r="IW7267" s="1">
        <v>2.93</v>
      </c>
    </row>
    <row r="7268" spans="255:257" x14ac:dyDescent="0.2">
      <c r="IU7268" s="8">
        <v>44536</v>
      </c>
      <c r="IV7268" s="6">
        <v>28.729281767955797</v>
      </c>
      <c r="IW7268" s="1">
        <v>3.08</v>
      </c>
    </row>
    <row r="7269" spans="255:257" x14ac:dyDescent="0.2">
      <c r="IU7269" s="8">
        <v>44537</v>
      </c>
      <c r="IV7269" s="6">
        <v>34.408602150537646</v>
      </c>
      <c r="IW7269" s="1">
        <v>3.2</v>
      </c>
    </row>
    <row r="7270" spans="255:257" x14ac:dyDescent="0.2">
      <c r="IU7270" s="8">
        <v>44538</v>
      </c>
      <c r="IV7270" s="6">
        <v>36.84210526315789</v>
      </c>
      <c r="IW7270" s="1">
        <v>3.26</v>
      </c>
    </row>
    <row r="7271" spans="255:257" x14ac:dyDescent="0.2">
      <c r="IU7271" s="8">
        <v>44539</v>
      </c>
      <c r="IV7271" s="6">
        <v>37.037037037037045</v>
      </c>
      <c r="IW7271" s="1">
        <v>3.08</v>
      </c>
    </row>
    <row r="7272" spans="255:257" x14ac:dyDescent="0.2">
      <c r="IU7272" s="8">
        <v>44540</v>
      </c>
      <c r="IV7272" s="6">
        <v>44.242424242424235</v>
      </c>
      <c r="IW7272" s="1">
        <v>3.11</v>
      </c>
    </row>
    <row r="7273" spans="255:257" x14ac:dyDescent="0.2">
      <c r="IU7273" s="8">
        <v>44543</v>
      </c>
      <c r="IV7273" s="6">
        <v>38.461538461538446</v>
      </c>
      <c r="IW7273" s="1">
        <v>3.07</v>
      </c>
    </row>
    <row r="7274" spans="255:257" x14ac:dyDescent="0.2">
      <c r="IU7274" s="8">
        <v>44544</v>
      </c>
      <c r="IV7274" s="6">
        <v>39.999999999999979</v>
      </c>
      <c r="IW7274" s="1">
        <v>3.11</v>
      </c>
    </row>
    <row r="7275" spans="255:257" x14ac:dyDescent="0.2">
      <c r="IU7275" s="8">
        <v>44545</v>
      </c>
      <c r="IV7275" s="6">
        <v>32.638888888888872</v>
      </c>
      <c r="IW7275" s="1">
        <v>3.1</v>
      </c>
    </row>
    <row r="7276" spans="255:257" x14ac:dyDescent="0.2">
      <c r="IU7276" s="8">
        <v>44546</v>
      </c>
      <c r="IV7276" s="6">
        <v>40.170940170940163</v>
      </c>
      <c r="IW7276" s="1">
        <v>3.04</v>
      </c>
    </row>
    <row r="7277" spans="255:257" x14ac:dyDescent="0.2">
      <c r="IU7277" s="8">
        <v>44547</v>
      </c>
      <c r="IV7277" s="6">
        <v>41.228070175438596</v>
      </c>
      <c r="IW7277" s="1">
        <v>2.99</v>
      </c>
    </row>
    <row r="7278" spans="255:257" x14ac:dyDescent="0.2">
      <c r="IU7278" s="8">
        <v>44550</v>
      </c>
      <c r="IV7278" s="6">
        <v>50.909090909090914</v>
      </c>
      <c r="IW7278" s="1">
        <v>3.08</v>
      </c>
    </row>
    <row r="7279" spans="255:257" x14ac:dyDescent="0.2">
      <c r="IU7279" s="8">
        <v>44551</v>
      </c>
      <c r="IV7279" s="6">
        <v>58.878504672897208</v>
      </c>
      <c r="IW7279" s="1">
        <v>3.15</v>
      </c>
    </row>
    <row r="7280" spans="255:257" x14ac:dyDescent="0.2">
      <c r="IU7280" s="8">
        <v>44552</v>
      </c>
      <c r="IV7280" s="6">
        <v>58.878504672897222</v>
      </c>
      <c r="IW7280" s="1">
        <v>3.22</v>
      </c>
    </row>
    <row r="7281" spans="255:257" x14ac:dyDescent="0.2">
      <c r="IU7281" s="8">
        <v>44553</v>
      </c>
      <c r="IV7281" s="6">
        <v>66.000000000000014</v>
      </c>
      <c r="IW7281" s="1">
        <v>3.25</v>
      </c>
    </row>
    <row r="7282" spans="255:257" x14ac:dyDescent="0.2">
      <c r="IU7282" s="8">
        <v>44557</v>
      </c>
      <c r="IV7282" s="6">
        <v>66.000000000000014</v>
      </c>
      <c r="IW7282" s="1">
        <v>3.4</v>
      </c>
    </row>
    <row r="7283" spans="255:257" x14ac:dyDescent="0.2">
      <c r="IU7283" s="8">
        <v>44558</v>
      </c>
      <c r="IV7283" s="6">
        <v>60.674157303370805</v>
      </c>
      <c r="IW7283" s="1">
        <v>3.39</v>
      </c>
    </row>
    <row r="7284" spans="255:257" x14ac:dyDescent="0.2">
      <c r="IU7284" s="8">
        <v>44559</v>
      </c>
      <c r="IV7284" s="6">
        <v>55.172413793103466</v>
      </c>
      <c r="IW7284" s="1">
        <v>3.35</v>
      </c>
    </row>
    <row r="7285" spans="255:257" x14ac:dyDescent="0.2">
      <c r="IU7285" s="8">
        <v>44560</v>
      </c>
      <c r="IV7285" s="6">
        <v>63.157894736842096</v>
      </c>
      <c r="IW7285" s="1">
        <v>3.28</v>
      </c>
    </row>
    <row r="7286" spans="255:257" x14ac:dyDescent="0.2">
      <c r="IU7286" s="8">
        <v>44561</v>
      </c>
      <c r="IV7286" s="6">
        <v>56.250000000000014</v>
      </c>
      <c r="IW7286" s="1">
        <v>3.21</v>
      </c>
    </row>
    <row r="7287" spans="255:257" x14ac:dyDescent="0.2">
      <c r="IU7287" s="8">
        <v>44564</v>
      </c>
      <c r="IV7287" s="6">
        <v>66.666666666666686</v>
      </c>
      <c r="IW7287" s="1">
        <v>3.38</v>
      </c>
    </row>
    <row r="7288" spans="255:257" x14ac:dyDescent="0.2">
      <c r="IU7288" s="8">
        <v>44565</v>
      </c>
      <c r="IV7288" s="6">
        <v>67.708333333333357</v>
      </c>
      <c r="IW7288" s="1">
        <v>3.45</v>
      </c>
    </row>
    <row r="7289" spans="255:257" x14ac:dyDescent="0.2">
      <c r="IU7289" s="8">
        <v>44566</v>
      </c>
      <c r="IV7289" s="6">
        <v>63.10679611650486</v>
      </c>
      <c r="IW7289" s="1">
        <v>3.37</v>
      </c>
    </row>
    <row r="7290" spans="255:257" x14ac:dyDescent="0.2">
      <c r="IU7290" s="8">
        <v>44567</v>
      </c>
      <c r="IV7290" s="6">
        <v>71.929824561403507</v>
      </c>
      <c r="IW7290" s="1">
        <v>3.54</v>
      </c>
    </row>
    <row r="7291" spans="255:257" x14ac:dyDescent="0.2">
      <c r="IU7291" s="8">
        <v>44568</v>
      </c>
      <c r="IV7291" s="6">
        <v>75.675675675675677</v>
      </c>
      <c r="IW7291" s="1">
        <v>3.56</v>
      </c>
    </row>
    <row r="7292" spans="255:257" x14ac:dyDescent="0.2">
      <c r="IU7292" s="8">
        <v>44571</v>
      </c>
      <c r="IV7292" s="6">
        <v>75.675675675675677</v>
      </c>
      <c r="IW7292" s="1">
        <v>3.65</v>
      </c>
    </row>
    <row r="7293" spans="255:257" x14ac:dyDescent="0.2">
      <c r="IU7293" s="8">
        <v>44572</v>
      </c>
      <c r="IV7293" s="6">
        <v>78.399999999999991</v>
      </c>
      <c r="IW7293" s="1">
        <v>3.86</v>
      </c>
    </row>
    <row r="7294" spans="255:257" x14ac:dyDescent="0.2">
      <c r="IU7294" s="8">
        <v>44573</v>
      </c>
      <c r="IV7294" s="6">
        <v>78.90625</v>
      </c>
      <c r="IW7294" s="1">
        <v>3.96</v>
      </c>
    </row>
    <row r="7295" spans="255:257" x14ac:dyDescent="0.2">
      <c r="IU7295" s="8">
        <v>44574</v>
      </c>
      <c r="IV7295" s="6">
        <v>75.384615384615387</v>
      </c>
      <c r="IW7295" s="1">
        <v>3.91</v>
      </c>
    </row>
    <row r="7296" spans="255:257" x14ac:dyDescent="0.2">
      <c r="IU7296" s="8">
        <v>44575</v>
      </c>
      <c r="IV7296" s="6">
        <v>76.119402985074629</v>
      </c>
      <c r="IW7296" s="1">
        <v>4.0999999999999996</v>
      </c>
    </row>
    <row r="7297" spans="255:257" x14ac:dyDescent="0.2">
      <c r="IU7297" s="8">
        <v>44579</v>
      </c>
      <c r="IV7297" s="6">
        <v>78.014184397163106</v>
      </c>
      <c r="IW7297" s="1">
        <v>4.18</v>
      </c>
    </row>
    <row r="7298" spans="255:257" x14ac:dyDescent="0.2">
      <c r="IU7298" s="8">
        <v>44580</v>
      </c>
      <c r="IV7298" s="6">
        <v>79.136690647482027</v>
      </c>
      <c r="IW7298" s="1">
        <v>4.16</v>
      </c>
    </row>
    <row r="7299" spans="255:257" x14ac:dyDescent="0.2">
      <c r="IU7299" s="8">
        <v>44581</v>
      </c>
      <c r="IV7299" s="6">
        <v>76.388888888888914</v>
      </c>
      <c r="IW7299" s="1">
        <v>4.04</v>
      </c>
    </row>
    <row r="7300" spans="255:257" x14ac:dyDescent="0.2">
      <c r="IU7300" s="8">
        <v>44582</v>
      </c>
      <c r="IV7300" s="6">
        <v>71.895424836601308</v>
      </c>
      <c r="IW7300" s="1">
        <v>3.88</v>
      </c>
    </row>
    <row r="7301" spans="255:257" x14ac:dyDescent="0.2">
      <c r="IU7301" s="8">
        <v>44585</v>
      </c>
      <c r="IV7301" s="6">
        <v>63.698630136986296</v>
      </c>
      <c r="IW7301" s="1">
        <v>3.78</v>
      </c>
    </row>
    <row r="7302" spans="255:257" x14ac:dyDescent="0.2">
      <c r="IU7302" s="8">
        <v>44586</v>
      </c>
      <c r="IV7302" s="6">
        <v>69.00584795321636</v>
      </c>
      <c r="IW7302" s="1">
        <v>4.0999999999999996</v>
      </c>
    </row>
    <row r="7303" spans="255:257" x14ac:dyDescent="0.2">
      <c r="IU7303" s="8">
        <v>44587</v>
      </c>
      <c r="IV7303" s="6">
        <v>73.214285714285722</v>
      </c>
      <c r="IW7303" s="1">
        <v>4.1500000000000004</v>
      </c>
    </row>
    <row r="7304" spans="255:257" x14ac:dyDescent="0.2">
      <c r="IU7304" s="8">
        <v>44588</v>
      </c>
      <c r="IV7304" s="6">
        <v>69.281045751633982</v>
      </c>
      <c r="IW7304" s="1">
        <v>4.13</v>
      </c>
    </row>
    <row r="7305" spans="255:257" x14ac:dyDescent="0.2">
      <c r="IU7305" s="8">
        <v>44589</v>
      </c>
      <c r="IV7305" s="6">
        <v>69.677419354838705</v>
      </c>
      <c r="IW7305" s="1">
        <v>4.17</v>
      </c>
    </row>
    <row r="7306" spans="255:257" x14ac:dyDescent="0.2">
      <c r="IU7306" s="8">
        <v>44592</v>
      </c>
      <c r="IV7306" s="6">
        <v>78.636363636363626</v>
      </c>
      <c r="IW7306" s="1">
        <v>4.91</v>
      </c>
    </row>
    <row r="7307" spans="255:257" x14ac:dyDescent="0.2">
      <c r="IU7307" s="8">
        <v>44593</v>
      </c>
      <c r="IV7307" s="6">
        <v>78.341013824884783</v>
      </c>
      <c r="IW7307" s="1">
        <v>5.09</v>
      </c>
    </row>
    <row r="7308" spans="255:257" x14ac:dyDescent="0.2">
      <c r="IU7308" s="8">
        <v>44594</v>
      </c>
      <c r="IV7308" s="6">
        <v>81.274900398406373</v>
      </c>
      <c r="IW7308" s="1">
        <v>5.53</v>
      </c>
    </row>
    <row r="7309" spans="255:257" x14ac:dyDescent="0.2">
      <c r="IU7309" s="8">
        <v>44595</v>
      </c>
      <c r="IV7309" s="6">
        <v>74.181818181818173</v>
      </c>
      <c r="IW7309" s="1">
        <v>5.24</v>
      </c>
    </row>
    <row r="7310" spans="255:257" x14ac:dyDescent="0.2">
      <c r="IU7310" s="8">
        <v>44596</v>
      </c>
      <c r="IV7310" s="6">
        <v>70.88122605363985</v>
      </c>
      <c r="IW7310" s="1">
        <v>5.19</v>
      </c>
    </row>
    <row r="7311" spans="255:257" x14ac:dyDescent="0.2">
      <c r="IU7311" s="8">
        <v>44599</v>
      </c>
      <c r="IV7311" s="6">
        <v>71.428571428571431</v>
      </c>
      <c r="IW7311" s="1">
        <v>5.32</v>
      </c>
    </row>
    <row r="7312" spans="255:257" x14ac:dyDescent="0.2">
      <c r="IU7312" s="8">
        <v>44600</v>
      </c>
      <c r="IV7312" s="6">
        <v>68.100358422939053</v>
      </c>
      <c r="IW7312" s="1">
        <v>5.17</v>
      </c>
    </row>
    <row r="7313" spans="255:257" x14ac:dyDescent="0.2">
      <c r="IU7313" s="8">
        <v>44601</v>
      </c>
      <c r="IV7313" s="6">
        <v>72.982456140350862</v>
      </c>
      <c r="IW7313" s="1">
        <v>5.35</v>
      </c>
    </row>
    <row r="7314" spans="255:257" x14ac:dyDescent="0.2">
      <c r="IU7314" s="8">
        <v>44602</v>
      </c>
      <c r="IV7314" s="6">
        <v>78.596491228070164</v>
      </c>
      <c r="IW7314" s="1">
        <v>5.51</v>
      </c>
    </row>
    <row r="7315" spans="255:257" x14ac:dyDescent="0.2">
      <c r="IU7315" s="8">
        <v>44603</v>
      </c>
      <c r="IV7315" s="6">
        <v>82.885906040268452</v>
      </c>
      <c r="IW7315" s="1">
        <v>5.74</v>
      </c>
    </row>
    <row r="7316" spans="255:257" x14ac:dyDescent="0.2">
      <c r="IU7316" s="8">
        <v>44606</v>
      </c>
      <c r="IV7316" s="6">
        <v>73.378839590443675</v>
      </c>
      <c r="IW7316" s="1">
        <v>5.47</v>
      </c>
    </row>
    <row r="7317" spans="255:257" x14ac:dyDescent="0.2">
      <c r="IU7317" s="8">
        <v>44607</v>
      </c>
      <c r="IV7317" s="6">
        <v>73.195876288659775</v>
      </c>
      <c r="IW7317" s="1">
        <v>5.5</v>
      </c>
    </row>
    <row r="7318" spans="255:257" x14ac:dyDescent="0.2">
      <c r="IU7318" s="8">
        <v>44608</v>
      </c>
      <c r="IV7318" s="6">
        <v>73.793103448275843</v>
      </c>
      <c r="IW7318" s="1">
        <v>5.51</v>
      </c>
    </row>
    <row r="7319" spans="255:257" x14ac:dyDescent="0.2">
      <c r="IU7319" s="8">
        <v>44609</v>
      </c>
      <c r="IV7319" s="6">
        <v>73.793103448275843</v>
      </c>
      <c r="IW7319" s="1">
        <v>5.55</v>
      </c>
    </row>
    <row r="7320" spans="255:257" x14ac:dyDescent="0.2">
      <c r="IU7320" s="8">
        <v>44610</v>
      </c>
      <c r="IV7320" s="6">
        <v>52.434456928838948</v>
      </c>
      <c r="IW7320" s="1">
        <v>5.04</v>
      </c>
    </row>
    <row r="7321" spans="255:257" x14ac:dyDescent="0.2">
      <c r="IU7321" s="8">
        <v>44614</v>
      </c>
      <c r="IV7321" s="6">
        <v>53.308823529411761</v>
      </c>
      <c r="IW7321" s="1">
        <v>5.27</v>
      </c>
    </row>
    <row r="7322" spans="255:257" x14ac:dyDescent="0.2">
      <c r="IU7322" s="8">
        <v>44615</v>
      </c>
      <c r="IV7322" s="6">
        <v>43.722943722943718</v>
      </c>
      <c r="IW7322" s="1">
        <v>5.24</v>
      </c>
    </row>
    <row r="7323" spans="255:257" x14ac:dyDescent="0.2">
      <c r="IU7323" s="8">
        <v>44616</v>
      </c>
      <c r="IV7323" s="6">
        <v>51.674641148325342</v>
      </c>
      <c r="IW7323" s="1">
        <v>5.31</v>
      </c>
    </row>
    <row r="7324" spans="255:257" x14ac:dyDescent="0.2">
      <c r="IU7324" s="8">
        <v>44617</v>
      </c>
      <c r="IV7324" s="6">
        <v>54.066985645933009</v>
      </c>
      <c r="IW7324" s="1">
        <v>5.36</v>
      </c>
    </row>
    <row r="7325" spans="255:257" x14ac:dyDescent="0.2">
      <c r="IU7325" s="8">
        <v>44620</v>
      </c>
      <c r="IV7325" s="6">
        <v>57.142857142857132</v>
      </c>
      <c r="IW7325" s="1">
        <v>5.64</v>
      </c>
    </row>
    <row r="7326" spans="255:257" x14ac:dyDescent="0.2">
      <c r="IU7326" s="8">
        <v>44621</v>
      </c>
      <c r="IV7326" s="6">
        <v>65.966386554621849</v>
      </c>
      <c r="IW7326" s="1">
        <v>5.93</v>
      </c>
    </row>
    <row r="7327" spans="255:257" x14ac:dyDescent="0.2">
      <c r="IU7327" s="8">
        <v>44622</v>
      </c>
      <c r="IV7327" s="6">
        <v>64.159292035398238</v>
      </c>
      <c r="IW7327" s="1">
        <v>5.99</v>
      </c>
    </row>
    <row r="7328" spans="255:257" x14ac:dyDescent="0.2">
      <c r="IU7328" s="8">
        <v>44623</v>
      </c>
      <c r="IV7328" s="6">
        <v>57.847533632287011</v>
      </c>
      <c r="IW7328" s="1">
        <v>5.86</v>
      </c>
    </row>
    <row r="7329" spans="255:257" x14ac:dyDescent="0.2">
      <c r="IU7329" s="8">
        <v>44624</v>
      </c>
      <c r="IV7329" s="6">
        <v>61.475409836065573</v>
      </c>
      <c r="IW7329" s="1">
        <v>6.3</v>
      </c>
    </row>
    <row r="7330" spans="255:257" x14ac:dyDescent="0.2">
      <c r="IU7330" s="8">
        <v>44627</v>
      </c>
      <c r="IV7330" s="6">
        <v>75.724637681159436</v>
      </c>
      <c r="IW7330" s="1">
        <v>6.89</v>
      </c>
    </row>
    <row r="7331" spans="255:257" x14ac:dyDescent="0.2">
      <c r="IU7331" s="8">
        <v>44628</v>
      </c>
      <c r="IV7331" s="6">
        <v>75.547445255474472</v>
      </c>
      <c r="IW7331" s="1">
        <v>6.9</v>
      </c>
    </row>
    <row r="7332" spans="255:257" x14ac:dyDescent="0.2">
      <c r="IU7332" s="8">
        <v>44629</v>
      </c>
      <c r="IV7332" s="6">
        <v>73.835125448028677</v>
      </c>
      <c r="IW7332" s="1">
        <v>6.84</v>
      </c>
    </row>
    <row r="7333" spans="255:257" x14ac:dyDescent="0.2">
      <c r="IU7333" s="8">
        <v>44630</v>
      </c>
      <c r="IV7333" s="6">
        <v>68.013468013468028</v>
      </c>
      <c r="IW7333" s="1">
        <v>6.62</v>
      </c>
    </row>
    <row r="7334" spans="255:257" x14ac:dyDescent="0.2">
      <c r="IU7334" s="8">
        <v>44631</v>
      </c>
      <c r="IV7334" s="6">
        <v>75.655430711610506</v>
      </c>
      <c r="IW7334" s="1">
        <v>6.41</v>
      </c>
    </row>
    <row r="7335" spans="255:257" x14ac:dyDescent="0.2">
      <c r="IU7335" s="8">
        <v>44634</v>
      </c>
      <c r="IV7335" s="6">
        <v>54.242424242424242</v>
      </c>
      <c r="IW7335" s="1">
        <v>5.55</v>
      </c>
    </row>
    <row r="7336" spans="255:257" x14ac:dyDescent="0.2">
      <c r="IU7336" s="8">
        <v>44635</v>
      </c>
      <c r="IV7336" s="6">
        <v>48.378378378378386</v>
      </c>
      <c r="IW7336" s="1">
        <v>5.12</v>
      </c>
    </row>
    <row r="7337" spans="255:257" x14ac:dyDescent="0.2">
      <c r="IU7337" s="8">
        <v>44636</v>
      </c>
      <c r="IV7337" s="6">
        <v>50</v>
      </c>
      <c r="IW7337" s="1">
        <v>5.31</v>
      </c>
    </row>
    <row r="7338" spans="255:257" x14ac:dyDescent="0.2">
      <c r="IU7338" s="8">
        <v>44637</v>
      </c>
      <c r="IV7338" s="6">
        <v>53.864734299516904</v>
      </c>
      <c r="IW7338" s="1">
        <v>5.68</v>
      </c>
    </row>
    <row r="7339" spans="255:257" x14ac:dyDescent="0.2">
      <c r="IU7339" s="8">
        <v>44638</v>
      </c>
      <c r="IV7339" s="6">
        <v>50.387596899224803</v>
      </c>
      <c r="IW7339" s="1">
        <v>5.67</v>
      </c>
    </row>
    <row r="7340" spans="255:257" x14ac:dyDescent="0.2">
      <c r="IU7340" s="8">
        <v>44641</v>
      </c>
      <c r="IV7340" s="6">
        <v>52.357320099255588</v>
      </c>
      <c r="IW7340" s="1">
        <v>6.12</v>
      </c>
    </row>
    <row r="7341" spans="255:257" x14ac:dyDescent="0.2">
      <c r="IU7341" s="8">
        <v>44642</v>
      </c>
      <c r="IV7341" s="6">
        <v>53.623188405797102</v>
      </c>
      <c r="IW7341" s="1">
        <v>6.29</v>
      </c>
    </row>
    <row r="7342" spans="255:257" x14ac:dyDescent="0.2">
      <c r="IU7342" s="8">
        <v>44643</v>
      </c>
      <c r="IV7342" s="6">
        <v>58.755760368663587</v>
      </c>
      <c r="IW7342" s="1">
        <v>6.62</v>
      </c>
    </row>
    <row r="7343" spans="255:257" x14ac:dyDescent="0.2">
      <c r="IU7343" s="8">
        <v>44644</v>
      </c>
      <c r="IV7343" s="6">
        <v>58.177570093457945</v>
      </c>
      <c r="IW7343" s="1">
        <v>7</v>
      </c>
    </row>
    <row r="7344" spans="255:257" x14ac:dyDescent="0.2">
      <c r="IU7344" s="8">
        <v>44645</v>
      </c>
      <c r="IV7344" s="6">
        <v>52.645502645502646</v>
      </c>
      <c r="IW7344" s="1">
        <v>7.09</v>
      </c>
    </row>
    <row r="7345" spans="255:257" x14ac:dyDescent="0.2">
      <c r="IU7345" s="8">
        <v>44648</v>
      </c>
      <c r="IV7345" s="6">
        <v>46.261682242990652</v>
      </c>
      <c r="IW7345" s="1">
        <v>6.58</v>
      </c>
    </row>
    <row r="7346" spans="255:257" x14ac:dyDescent="0.2">
      <c r="IU7346" s="8">
        <v>44649</v>
      </c>
      <c r="IV7346" s="6">
        <v>45.205479452054796</v>
      </c>
      <c r="IW7346" s="1">
        <v>6.42</v>
      </c>
    </row>
    <row r="7347" spans="255:257" x14ac:dyDescent="0.2">
      <c r="IU7347" s="8">
        <v>44650</v>
      </c>
      <c r="IV7347" s="6">
        <v>49.653579676674362</v>
      </c>
      <c r="IW7347" s="1">
        <v>6.59</v>
      </c>
    </row>
    <row r="7348" spans="255:257" x14ac:dyDescent="0.2">
      <c r="IU7348" s="8">
        <v>44651</v>
      </c>
      <c r="IV7348" s="6">
        <v>51.435406698564591</v>
      </c>
      <c r="IW7348" s="1">
        <v>6.53</v>
      </c>
    </row>
    <row r="7349" spans="255:257" x14ac:dyDescent="0.2">
      <c r="IU7349" s="8">
        <v>44652</v>
      </c>
      <c r="IV7349" s="6">
        <v>68.119891008174392</v>
      </c>
      <c r="IW7349" s="1">
        <v>6.88</v>
      </c>
    </row>
    <row r="7350" spans="255:257" x14ac:dyDescent="0.2">
      <c r="IU7350" s="8">
        <v>44655</v>
      </c>
      <c r="IV7350" s="6">
        <v>75.075075075075091</v>
      </c>
      <c r="IW7350" s="1">
        <v>6.79</v>
      </c>
    </row>
    <row r="7351" spans="255:257" x14ac:dyDescent="0.2">
      <c r="IU7351" s="8">
        <v>44656</v>
      </c>
      <c r="IV7351" s="6">
        <v>75.801749271137055</v>
      </c>
      <c r="IW7351" s="1">
        <v>7.08</v>
      </c>
    </row>
    <row r="7352" spans="255:257" x14ac:dyDescent="0.2">
      <c r="IU7352" s="8">
        <v>44657</v>
      </c>
      <c r="IV7352" s="6">
        <v>71.246006389776369</v>
      </c>
      <c r="IW7352" s="1">
        <v>7.01</v>
      </c>
    </row>
    <row r="7353" spans="255:257" x14ac:dyDescent="0.2">
      <c r="IU7353" s="8">
        <v>44658</v>
      </c>
      <c r="IV7353" s="6">
        <v>73.82352941176471</v>
      </c>
      <c r="IW7353" s="1">
        <v>7.29</v>
      </c>
    </row>
    <row r="7354" spans="255:257" x14ac:dyDescent="0.2">
      <c r="IU7354" s="8">
        <v>44659</v>
      </c>
      <c r="IV7354" s="6">
        <v>72.012578616352201</v>
      </c>
      <c r="IW7354" s="1">
        <v>7.52</v>
      </c>
    </row>
    <row r="7355" spans="255:257" x14ac:dyDescent="0.2">
      <c r="IU7355" s="8">
        <v>44662</v>
      </c>
      <c r="IV7355" s="6">
        <v>58.082191780821923</v>
      </c>
      <c r="IW7355" s="1">
        <v>6.88</v>
      </c>
    </row>
    <row r="7356" spans="255:257" x14ac:dyDescent="0.2">
      <c r="IU7356" s="8">
        <v>44663</v>
      </c>
      <c r="IV7356" s="6">
        <v>54.464285714285715</v>
      </c>
      <c r="IW7356" s="1">
        <v>6.92</v>
      </c>
    </row>
    <row r="7357" spans="255:257" x14ac:dyDescent="0.2">
      <c r="IU7357" s="8">
        <v>44664</v>
      </c>
      <c r="IV7357" s="6">
        <v>55</v>
      </c>
      <c r="IW7357" s="1">
        <v>7.34</v>
      </c>
    </row>
    <row r="7358" spans="255:257" x14ac:dyDescent="0.2">
      <c r="IU7358" s="8">
        <v>44665</v>
      </c>
      <c r="IV7358" s="6">
        <v>54.599406528189917</v>
      </c>
      <c r="IW7358" s="1">
        <v>7.4</v>
      </c>
    </row>
    <row r="7359" spans="255:257" x14ac:dyDescent="0.2">
      <c r="IU7359" s="8">
        <v>44669</v>
      </c>
      <c r="IV7359" s="6">
        <v>70.262390670553941</v>
      </c>
      <c r="IW7359" s="1">
        <v>7.97</v>
      </c>
    </row>
    <row r="7360" spans="255:257" x14ac:dyDescent="0.2">
      <c r="IU7360" s="8">
        <v>44670</v>
      </c>
      <c r="IV7360" s="6">
        <v>72.155688622754511</v>
      </c>
      <c r="IW7360" s="1">
        <v>7.9</v>
      </c>
    </row>
    <row r="7361" spans="255:257" x14ac:dyDescent="0.2">
      <c r="IU7361" s="8">
        <v>44671</v>
      </c>
      <c r="IV7361" s="6">
        <v>68.711656441717793</v>
      </c>
      <c r="IW7361" s="1">
        <v>7.81</v>
      </c>
    </row>
    <row r="7362" spans="255:257" x14ac:dyDescent="0.2">
      <c r="IU7362" s="8">
        <v>44672</v>
      </c>
      <c r="IV7362" s="6">
        <v>58.18181818181818</v>
      </c>
      <c r="IW7362" s="1">
        <v>7.16</v>
      </c>
    </row>
    <row r="7363" spans="255:257" x14ac:dyDescent="0.2">
      <c r="IU7363" s="8">
        <v>44673</v>
      </c>
      <c r="IV7363" s="6">
        <v>48.214285714285715</v>
      </c>
      <c r="IW7363" s="1">
        <v>6.74</v>
      </c>
    </row>
    <row r="7364" spans="255:257" x14ac:dyDescent="0.2">
      <c r="IU7364" s="8">
        <v>44676</v>
      </c>
      <c r="IV7364" s="6">
        <v>47.368421052631575</v>
      </c>
      <c r="IW7364" s="1">
        <v>6.58</v>
      </c>
    </row>
    <row r="7365" spans="255:257" x14ac:dyDescent="0.2">
      <c r="IU7365" s="8">
        <v>44677</v>
      </c>
      <c r="IV7365" s="6">
        <v>42.780748663101605</v>
      </c>
      <c r="IW7365" s="1">
        <v>6.54</v>
      </c>
    </row>
    <row r="7366" spans="255:257" x14ac:dyDescent="0.2">
      <c r="IU7366" s="8">
        <v>44678</v>
      </c>
      <c r="IV7366" s="6">
        <v>44.054054054054056</v>
      </c>
      <c r="IW7366" s="1">
        <v>6.57</v>
      </c>
    </row>
    <row r="7367" spans="255:257" x14ac:dyDescent="0.2">
      <c r="IU7367" s="8">
        <v>44679</v>
      </c>
      <c r="IV7367" s="6">
        <v>43.90243902439024</v>
      </c>
      <c r="IW7367" s="1">
        <v>6.84</v>
      </c>
    </row>
    <row r="7368" spans="255:257" x14ac:dyDescent="0.2">
      <c r="IU7368" s="8">
        <v>44680</v>
      </c>
      <c r="IV7368" s="6">
        <v>36.968085106382986</v>
      </c>
      <c r="IW7368" s="1">
        <v>6.54</v>
      </c>
    </row>
    <row r="7369" spans="255:257" x14ac:dyDescent="0.2">
      <c r="IU7369" s="8">
        <v>44683</v>
      </c>
      <c r="IV7369" s="6">
        <v>44.267515923566869</v>
      </c>
      <c r="IW7369" s="1">
        <v>6.52</v>
      </c>
    </row>
    <row r="7370" spans="255:257" x14ac:dyDescent="0.2">
      <c r="IU7370" s="8">
        <v>44684</v>
      </c>
      <c r="IV7370" s="6">
        <v>48.071216617210681</v>
      </c>
      <c r="IW7370" s="1">
        <v>6.79</v>
      </c>
    </row>
    <row r="7371" spans="255:257" x14ac:dyDescent="0.2">
      <c r="IU7371" s="8">
        <v>44685</v>
      </c>
      <c r="IV7371" s="6">
        <v>41.077441077441073</v>
      </c>
      <c r="IW7371" s="1">
        <v>6.81</v>
      </c>
    </row>
    <row r="7372" spans="255:257" x14ac:dyDescent="0.2">
      <c r="IU7372" s="8">
        <v>44686</v>
      </c>
      <c r="IV7372" s="6">
        <v>35.802469135802454</v>
      </c>
      <c r="IW7372" s="1">
        <v>6.48</v>
      </c>
    </row>
    <row r="7373" spans="255:257" x14ac:dyDescent="0.2">
      <c r="IU7373" s="8">
        <v>44687</v>
      </c>
      <c r="IV7373" s="6">
        <v>25.714285714285722</v>
      </c>
      <c r="IW7373" s="1">
        <v>6.61</v>
      </c>
    </row>
    <row r="7374" spans="255:257" x14ac:dyDescent="0.2">
      <c r="IU7374" s="8">
        <v>44690</v>
      </c>
      <c r="IV7374" s="6">
        <v>20.454545454545453</v>
      </c>
      <c r="IW7374" s="1">
        <v>5.82</v>
      </c>
    </row>
    <row r="7375" spans="255:257" x14ac:dyDescent="0.2">
      <c r="IU7375" s="8">
        <v>44691</v>
      </c>
      <c r="IV7375" s="6">
        <v>20.689655172413779</v>
      </c>
      <c r="IW7375" s="1">
        <v>5.77</v>
      </c>
    </row>
    <row r="7376" spans="255:257" x14ac:dyDescent="0.2">
      <c r="IU7376" s="8">
        <v>44692</v>
      </c>
      <c r="IV7376" s="6">
        <v>30.819672131147556</v>
      </c>
      <c r="IW7376" s="1">
        <v>5.99</v>
      </c>
    </row>
    <row r="7377" spans="255:257" x14ac:dyDescent="0.2">
      <c r="IU7377" s="8">
        <v>44693</v>
      </c>
      <c r="IV7377" s="6">
        <v>33.571428571428584</v>
      </c>
      <c r="IW7377" s="1">
        <v>5.82</v>
      </c>
    </row>
    <row r="7378" spans="255:257" x14ac:dyDescent="0.2">
      <c r="IU7378" s="8">
        <v>44694</v>
      </c>
      <c r="IV7378" s="6">
        <v>43.333333333333329</v>
      </c>
      <c r="IW7378" s="1">
        <v>6.18</v>
      </c>
    </row>
    <row r="7379" spans="255:257" x14ac:dyDescent="0.2">
      <c r="IU7379" s="8">
        <v>44697</v>
      </c>
      <c r="IV7379" s="6">
        <v>49.696969696969695</v>
      </c>
      <c r="IW7379" s="1">
        <v>6.52</v>
      </c>
    </row>
    <row r="7380" spans="255:257" x14ac:dyDescent="0.2">
      <c r="IU7380" s="8">
        <v>44698</v>
      </c>
      <c r="IV7380" s="6">
        <v>50.741839762611278</v>
      </c>
      <c r="IW7380" s="1">
        <v>6.62</v>
      </c>
    </row>
    <row r="7381" spans="255:257" x14ac:dyDescent="0.2">
      <c r="IU7381" s="8">
        <v>44699</v>
      </c>
      <c r="IV7381" s="6">
        <v>41.142857142857146</v>
      </c>
      <c r="IW7381" s="1">
        <v>6.22</v>
      </c>
    </row>
    <row r="7382" spans="255:257" x14ac:dyDescent="0.2">
      <c r="IU7382" s="8">
        <v>44700</v>
      </c>
      <c r="IV7382" s="6">
        <v>46.341463414634148</v>
      </c>
      <c r="IW7382" s="1">
        <v>6.3</v>
      </c>
    </row>
    <row r="7383" spans="255:257" x14ac:dyDescent="0.2">
      <c r="IU7383" s="8">
        <v>44701</v>
      </c>
      <c r="IV7383" s="6">
        <v>47.590361445783145</v>
      </c>
      <c r="IW7383" s="1">
        <v>6.36</v>
      </c>
    </row>
    <row r="7384" spans="255:257" x14ac:dyDescent="0.2">
      <c r="IU7384" s="8">
        <v>44704</v>
      </c>
      <c r="IV7384" s="6">
        <v>46.130030959752318</v>
      </c>
      <c r="IW7384" s="1">
        <v>6.54</v>
      </c>
    </row>
    <row r="7385" spans="255:257" x14ac:dyDescent="0.2">
      <c r="IU7385" s="8">
        <v>44705</v>
      </c>
      <c r="IV7385" s="6">
        <v>43.491124260355043</v>
      </c>
      <c r="IW7385" s="1">
        <v>6.37</v>
      </c>
    </row>
    <row r="7386" spans="255:257" x14ac:dyDescent="0.2">
      <c r="IU7386" s="8">
        <v>44706</v>
      </c>
      <c r="IV7386" s="6">
        <v>55.240793201133137</v>
      </c>
      <c r="IW7386" s="1">
        <v>6.85</v>
      </c>
    </row>
    <row r="7387" spans="255:257" x14ac:dyDescent="0.2">
      <c r="IU7387" s="8">
        <v>44707</v>
      </c>
      <c r="IV7387" s="6">
        <v>57.86666666666666</v>
      </c>
      <c r="IW7387" s="1">
        <v>7.2</v>
      </c>
    </row>
    <row r="7388" spans="255:257" x14ac:dyDescent="0.2">
      <c r="IU7388" s="8">
        <v>44708</v>
      </c>
      <c r="IV7388" s="6">
        <v>75.541795665634652</v>
      </c>
      <c r="IW7388" s="1">
        <v>7.47</v>
      </c>
    </row>
    <row r="7389" spans="255:257" x14ac:dyDescent="0.2">
      <c r="IU7389" s="8">
        <v>44712</v>
      </c>
      <c r="IV7389" s="6">
        <v>78.041543026706236</v>
      </c>
      <c r="IW7389" s="1">
        <v>7.66</v>
      </c>
    </row>
    <row r="7390" spans="255:257" x14ac:dyDescent="0.2">
      <c r="IU7390" s="8">
        <v>44713</v>
      </c>
      <c r="IV7390" s="6">
        <v>79.670329670329664</v>
      </c>
      <c r="IW7390" s="1">
        <v>8.15</v>
      </c>
    </row>
    <row r="7391" spans="255:257" x14ac:dyDescent="0.2">
      <c r="IU7391" s="8">
        <v>44714</v>
      </c>
      <c r="IV7391" s="6">
        <v>84.297520661157023</v>
      </c>
      <c r="IW7391" s="1">
        <v>8.31</v>
      </c>
    </row>
    <row r="7392" spans="255:257" x14ac:dyDescent="0.2">
      <c r="IU7392" s="8">
        <v>44715</v>
      </c>
      <c r="IV7392" s="6">
        <v>83.620689655172413</v>
      </c>
      <c r="IW7392" s="1">
        <v>8.52</v>
      </c>
    </row>
    <row r="7393" spans="255:257" x14ac:dyDescent="0.2">
      <c r="IU7393" s="8">
        <v>44718</v>
      </c>
      <c r="IV7393" s="6">
        <v>68.900804289544226</v>
      </c>
      <c r="IW7393" s="1">
        <v>7.93</v>
      </c>
    </row>
    <row r="7394" spans="255:257" x14ac:dyDescent="0.2">
      <c r="IU7394" s="8">
        <v>44719</v>
      </c>
      <c r="IV7394" s="6">
        <v>71.358024691358025</v>
      </c>
      <c r="IW7394" s="1">
        <v>8.35</v>
      </c>
    </row>
    <row r="7395" spans="255:257" x14ac:dyDescent="0.2">
      <c r="IU7395" s="8">
        <v>44720</v>
      </c>
      <c r="IV7395" s="6">
        <v>78.532608695652186</v>
      </c>
      <c r="IW7395" s="1">
        <v>8.32</v>
      </c>
    </row>
    <row r="7396" spans="255:257" x14ac:dyDescent="0.2">
      <c r="IU7396" s="8">
        <v>44721</v>
      </c>
      <c r="IV7396" s="6">
        <v>71.139240506329116</v>
      </c>
      <c r="IW7396" s="1">
        <v>7.97</v>
      </c>
    </row>
    <row r="7397" spans="255:257" x14ac:dyDescent="0.2">
      <c r="IU7397" s="8">
        <v>44722</v>
      </c>
      <c r="IV7397" s="6">
        <v>71.712158808932998</v>
      </c>
      <c r="IW7397" s="1">
        <v>8.11</v>
      </c>
    </row>
    <row r="7398" spans="255:257" x14ac:dyDescent="0.2">
      <c r="IU7398" s="8">
        <v>44725</v>
      </c>
      <c r="IV7398" s="6">
        <v>60.088691796008867</v>
      </c>
      <c r="IW7398" s="1">
        <v>7.45</v>
      </c>
    </row>
    <row r="7399" spans="255:257" x14ac:dyDescent="0.2">
      <c r="IU7399" s="8">
        <v>44726</v>
      </c>
      <c r="IV7399" s="6">
        <v>64.096916299559481</v>
      </c>
      <c r="IW7399" s="1">
        <v>7.65</v>
      </c>
    </row>
    <row r="7400" spans="255:257" x14ac:dyDescent="0.2">
      <c r="IU7400" s="8">
        <v>44727</v>
      </c>
      <c r="IV7400" s="6">
        <v>63.452914798206294</v>
      </c>
      <c r="IW7400" s="1">
        <v>8.0500000000000007</v>
      </c>
    </row>
    <row r="7401" spans="255:257" x14ac:dyDescent="0.2">
      <c r="IU7401" s="8">
        <v>44728</v>
      </c>
      <c r="IV7401" s="6">
        <v>60.194174757281537</v>
      </c>
      <c r="IW7401" s="1">
        <v>8.0399999999999991</v>
      </c>
    </row>
    <row r="7402" spans="255:257" x14ac:dyDescent="0.2">
      <c r="IU7402" s="8">
        <v>44729</v>
      </c>
      <c r="IV7402" s="6">
        <v>49.662921348314619</v>
      </c>
      <c r="IW7402" s="1">
        <v>7.44</v>
      </c>
    </row>
    <row r="7403" spans="255:257" x14ac:dyDescent="0.2">
      <c r="IU7403" s="8">
        <v>44733</v>
      </c>
      <c r="IV7403" s="6">
        <v>58.671586715867157</v>
      </c>
      <c r="IW7403" s="1">
        <v>8.6</v>
      </c>
    </row>
    <row r="7404" spans="255:257" x14ac:dyDescent="0.2">
      <c r="IU7404" s="8">
        <v>44734</v>
      </c>
      <c r="IV7404" s="6">
        <v>47.192982456140342</v>
      </c>
      <c r="IW7404" s="1">
        <v>7.83</v>
      </c>
    </row>
    <row r="7405" spans="255:257" x14ac:dyDescent="0.2">
      <c r="IU7405" s="8">
        <v>44735</v>
      </c>
      <c r="IV7405" s="6">
        <v>38.391502276176013</v>
      </c>
      <c r="IW7405" s="1">
        <v>6.78</v>
      </c>
    </row>
    <row r="7406" spans="255:257" x14ac:dyDescent="0.2">
      <c r="IU7406" s="8">
        <v>44736</v>
      </c>
      <c r="IV7406" s="6">
        <v>40.469208211143687</v>
      </c>
      <c r="IW7406" s="1">
        <v>7.22</v>
      </c>
    </row>
    <row r="7407" spans="255:257" x14ac:dyDescent="0.2">
      <c r="IU7407" s="8">
        <v>44739</v>
      </c>
      <c r="IV7407" s="6">
        <v>48.28614008941878</v>
      </c>
      <c r="IW7407" s="1">
        <v>7.7</v>
      </c>
    </row>
    <row r="7408" spans="255:257" x14ac:dyDescent="0.2">
      <c r="IU7408" s="8">
        <v>44740</v>
      </c>
      <c r="IV7408" s="6">
        <v>47.976011994003002</v>
      </c>
      <c r="IW7408" s="1">
        <v>8.08</v>
      </c>
    </row>
    <row r="7409" spans="255:257" x14ac:dyDescent="0.2">
      <c r="IU7409" s="8">
        <v>44741</v>
      </c>
      <c r="IV7409" s="6">
        <v>44.444444444444436</v>
      </c>
      <c r="IW7409" s="1">
        <v>7.52</v>
      </c>
    </row>
    <row r="7410" spans="255:257" x14ac:dyDescent="0.2">
      <c r="IU7410" s="8">
        <v>44742</v>
      </c>
      <c r="IV7410" s="6">
        <v>43.068640646029607</v>
      </c>
      <c r="IW7410" s="1">
        <v>6.94</v>
      </c>
    </row>
    <row r="7411" spans="255:257" x14ac:dyDescent="0.2">
      <c r="IU7411" s="8">
        <v>44743</v>
      </c>
      <c r="IV7411" s="6">
        <v>41.632653061224488</v>
      </c>
      <c r="IW7411" s="1">
        <v>6.88</v>
      </c>
    </row>
    <row r="7412" spans="255:257" x14ac:dyDescent="0.2">
      <c r="IU7412" s="8">
        <v>44747</v>
      </c>
      <c r="IV7412" s="6">
        <v>42.677824267782427</v>
      </c>
      <c r="IW7412" s="1">
        <v>6.4</v>
      </c>
    </row>
    <row r="7413" spans="255:257" x14ac:dyDescent="0.2">
      <c r="IU7413" s="8">
        <v>44748</v>
      </c>
      <c r="IV7413" s="6">
        <v>39.393939393939391</v>
      </c>
      <c r="IW7413" s="1">
        <v>6.11</v>
      </c>
    </row>
    <row r="7414" spans="255:257" x14ac:dyDescent="0.2">
      <c r="IU7414" s="8">
        <v>44749</v>
      </c>
      <c r="IV7414" s="6">
        <v>39.972714870395627</v>
      </c>
      <c r="IW7414" s="1">
        <v>6.58</v>
      </c>
    </row>
    <row r="7415" spans="255:257" x14ac:dyDescent="0.2">
      <c r="IU7415" s="8">
        <v>44750</v>
      </c>
      <c r="IV7415" s="6">
        <v>40.027322404371589</v>
      </c>
      <c r="IW7415" s="1">
        <v>6.58</v>
      </c>
    </row>
    <row r="7416" spans="255:257" x14ac:dyDescent="0.2">
      <c r="IU7416" s="8">
        <v>44753</v>
      </c>
      <c r="IV7416" s="6">
        <v>42.341040462427735</v>
      </c>
      <c r="IW7416" s="1">
        <v>6.38</v>
      </c>
    </row>
    <row r="7417" spans="255:257" x14ac:dyDescent="0.2">
      <c r="IU7417" s="8">
        <v>44754</v>
      </c>
      <c r="IV7417" s="6">
        <v>29.598662207357847</v>
      </c>
      <c r="IW7417" s="1">
        <v>6.16</v>
      </c>
    </row>
    <row r="7418" spans="255:257" x14ac:dyDescent="0.2">
      <c r="IU7418" s="8">
        <v>44755</v>
      </c>
      <c r="IV7418" s="6">
        <v>34.848484848484844</v>
      </c>
      <c r="IW7418" s="1">
        <v>6.23</v>
      </c>
    </row>
    <row r="7419" spans="255:257" x14ac:dyDescent="0.2">
      <c r="IU7419" s="8">
        <v>44756</v>
      </c>
      <c r="IV7419" s="6">
        <v>34.980988593155885</v>
      </c>
      <c r="IW7419" s="1">
        <v>5.2</v>
      </c>
    </row>
    <row r="7420" spans="255:257" x14ac:dyDescent="0.2">
      <c r="IU7420" s="8">
        <v>44757</v>
      </c>
      <c r="IV7420" s="6">
        <v>29.192546583850941</v>
      </c>
      <c r="IW7420" s="1">
        <v>5.21</v>
      </c>
    </row>
    <row r="7421" spans="255:257" x14ac:dyDescent="0.2">
      <c r="IU7421" s="8">
        <v>44760</v>
      </c>
      <c r="IV7421" s="6">
        <v>21.559633027522921</v>
      </c>
      <c r="IW7421" s="1">
        <v>5.22</v>
      </c>
    </row>
    <row r="7422" spans="255:257" x14ac:dyDescent="0.2">
      <c r="IU7422" s="8">
        <v>44761</v>
      </c>
      <c r="IV7422" s="6">
        <v>15.346534653465355</v>
      </c>
      <c r="IW7422" s="1">
        <v>5.28</v>
      </c>
    </row>
    <row r="7423" spans="255:257" x14ac:dyDescent="0.2">
      <c r="IU7423" s="8">
        <v>44762</v>
      </c>
      <c r="IV7423" s="6">
        <v>19.662921348314612</v>
      </c>
      <c r="IW7423" s="1">
        <v>5.36</v>
      </c>
    </row>
    <row r="7424" spans="255:257" x14ac:dyDescent="0.2">
      <c r="IU7424" s="8">
        <v>44763</v>
      </c>
      <c r="IV7424" s="6">
        <v>21.739130434782609</v>
      </c>
      <c r="IW7424" s="1">
        <v>5.12</v>
      </c>
    </row>
    <row r="7425" spans="255:257" x14ac:dyDescent="0.2">
      <c r="IU7425" s="8">
        <v>44764</v>
      </c>
      <c r="IV7425" s="6">
        <v>21.021021021021028</v>
      </c>
      <c r="IW7425" s="1">
        <v>4.95</v>
      </c>
    </row>
    <row r="7426" spans="255:257" x14ac:dyDescent="0.2">
      <c r="IU7426" s="8">
        <v>44767</v>
      </c>
      <c r="IV7426" s="6">
        <v>35.628742514970057</v>
      </c>
      <c r="IW7426" s="1">
        <v>5.44</v>
      </c>
    </row>
    <row r="7427" spans="255:257" x14ac:dyDescent="0.2">
      <c r="IU7427" s="8">
        <v>44768</v>
      </c>
      <c r="IV7427" s="6">
        <v>38.141025641025642</v>
      </c>
      <c r="IW7427" s="1">
        <v>5.37</v>
      </c>
    </row>
    <row r="7428" spans="255:257" x14ac:dyDescent="0.2">
      <c r="IU7428" s="8">
        <v>44769</v>
      </c>
      <c r="IV7428" s="6">
        <v>32.280701754385987</v>
      </c>
      <c r="IW7428" s="1">
        <v>5.57</v>
      </c>
    </row>
    <row r="7429" spans="255:257" x14ac:dyDescent="0.2">
      <c r="IU7429" s="8">
        <v>44770</v>
      </c>
      <c r="IV7429" s="6">
        <v>32.51748251748252</v>
      </c>
      <c r="IW7429" s="1">
        <v>5.58</v>
      </c>
    </row>
    <row r="7430" spans="255:257" x14ac:dyDescent="0.2">
      <c r="IU7430" s="8">
        <v>44771</v>
      </c>
      <c r="IV7430" s="6">
        <v>42.524916943521596</v>
      </c>
      <c r="IW7430" s="1">
        <v>5.93</v>
      </c>
    </row>
    <row r="7431" spans="255:257" x14ac:dyDescent="0.2">
      <c r="IU7431" s="8">
        <v>44774</v>
      </c>
      <c r="IV7431" s="6">
        <v>42.666666666666664</v>
      </c>
      <c r="IW7431" s="1">
        <v>5.72</v>
      </c>
    </row>
    <row r="7432" spans="255:257" x14ac:dyDescent="0.2">
      <c r="IU7432" s="8">
        <v>44775</v>
      </c>
      <c r="IV7432" s="6">
        <v>41.694915254237287</v>
      </c>
      <c r="IW7432" s="1">
        <v>5.74</v>
      </c>
    </row>
    <row r="7433" spans="255:257" x14ac:dyDescent="0.2">
      <c r="IU7433" s="8">
        <v>44776</v>
      </c>
      <c r="IV7433" s="6">
        <v>43.309859154929583</v>
      </c>
      <c r="IW7433" s="1">
        <v>4.82</v>
      </c>
    </row>
    <row r="7434" spans="255:257" x14ac:dyDescent="0.2">
      <c r="IU7434" s="8">
        <v>44777</v>
      </c>
      <c r="IV7434" s="6">
        <v>40.264026402640276</v>
      </c>
      <c r="IW7434" s="1">
        <v>4.62</v>
      </c>
    </row>
    <row r="7435" spans="255:257" x14ac:dyDescent="0.2">
      <c r="IU7435" s="8">
        <v>44778</v>
      </c>
      <c r="IV7435" s="6">
        <v>40.84967320261439</v>
      </c>
      <c r="IW7435" s="1">
        <v>4.66</v>
      </c>
    </row>
    <row r="7436" spans="255:257" x14ac:dyDescent="0.2">
      <c r="IU7436" s="8">
        <v>44781</v>
      </c>
      <c r="IV7436" s="6">
        <v>45.151515151515149</v>
      </c>
      <c r="IW7436" s="1">
        <v>4.96</v>
      </c>
    </row>
    <row r="7437" spans="255:257" x14ac:dyDescent="0.2">
      <c r="IU7437" s="8">
        <v>44782</v>
      </c>
      <c r="IV7437" s="6">
        <v>44.307692307692314</v>
      </c>
      <c r="IW7437" s="1">
        <v>4.99</v>
      </c>
    </row>
    <row r="7438" spans="255:257" x14ac:dyDescent="0.2">
      <c r="IU7438" s="8">
        <v>44783</v>
      </c>
      <c r="IV7438" s="6">
        <v>50.628930817610062</v>
      </c>
      <c r="IW7438" s="1">
        <v>5.16</v>
      </c>
    </row>
    <row r="7439" spans="255:257" x14ac:dyDescent="0.2">
      <c r="IU7439" s="8">
        <v>44784</v>
      </c>
      <c r="IV7439" s="6">
        <v>54.098360655737707</v>
      </c>
      <c r="IW7439" s="1">
        <v>5.2</v>
      </c>
    </row>
    <row r="7440" spans="255:257" x14ac:dyDescent="0.2">
      <c r="IU7440" s="8">
        <v>44785</v>
      </c>
      <c r="IV7440" s="6">
        <v>46.153846153846153</v>
      </c>
      <c r="IW7440" s="1">
        <v>5.24</v>
      </c>
    </row>
    <row r="7441" spans="255:257" x14ac:dyDescent="0.2">
      <c r="IU7441" s="8">
        <v>44788</v>
      </c>
      <c r="IV7441" s="6">
        <v>43.636363636363626</v>
      </c>
      <c r="IW7441" s="1">
        <v>5.0199999999999996</v>
      </c>
    </row>
    <row r="7442" spans="255:257" x14ac:dyDescent="0.2">
      <c r="IU7442" s="8">
        <v>44789</v>
      </c>
      <c r="IV7442" s="6">
        <v>38.461538461538453</v>
      </c>
      <c r="IW7442" s="1">
        <v>4.97</v>
      </c>
    </row>
    <row r="7443" spans="255:257" x14ac:dyDescent="0.2">
      <c r="IU7443" s="8">
        <v>44790</v>
      </c>
      <c r="IV7443" s="6">
        <v>39.393939393939391</v>
      </c>
      <c r="IW7443" s="1">
        <v>5.0199999999999996</v>
      </c>
    </row>
    <row r="7444" spans="255:257" x14ac:dyDescent="0.2">
      <c r="IU7444" s="8">
        <v>44791</v>
      </c>
      <c r="IV7444" s="6">
        <v>37.984496124031011</v>
      </c>
      <c r="IW7444" s="1">
        <v>5.31</v>
      </c>
    </row>
    <row r="7445" spans="255:257" x14ac:dyDescent="0.2">
      <c r="IU7445" s="8">
        <v>44792</v>
      </c>
      <c r="IV7445" s="6">
        <v>37.692307692307701</v>
      </c>
      <c r="IW7445" s="1">
        <v>5.08</v>
      </c>
    </row>
    <row r="7447" spans="255:257" x14ac:dyDescent="0.2">
      <c r="IU7447" s="1" t="s">
        <v>54</v>
      </c>
      <c r="IV7447" s="1" t="s">
        <v>54</v>
      </c>
      <c r="IW7447" s="1" t="s">
        <v>54</v>
      </c>
    </row>
  </sheetData>
  <pageMargins left="0.7" right="0.7" top="0.75" bottom="0.75" header="0.3" footer="0.3"/>
  <drawing r:id="rId1"/>
  <tableParts count="2">
    <tablePart r:id="rId2"/>
    <tablePart r:id="rId3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5BFED9F-B68F-4252-A31F-43B62809D193}">
  <dimension ref="B2:C583"/>
  <sheetViews>
    <sheetView workbookViewId="0">
      <selection activeCell="E46" sqref="E46"/>
    </sheetView>
  </sheetViews>
  <sheetFormatPr defaultRowHeight="12.75" x14ac:dyDescent="0.2"/>
  <cols>
    <col min="1" max="1" width="9.140625" style="1"/>
    <col min="2" max="2" width="10.140625" style="1" bestFit="1" customWidth="1"/>
    <col min="3" max="16384" width="9.140625" style="1"/>
  </cols>
  <sheetData>
    <row r="2" spans="2:3" x14ac:dyDescent="0.2">
      <c r="B2" s="1" t="s">
        <v>43</v>
      </c>
      <c r="C2" s="1" t="s">
        <v>0</v>
      </c>
    </row>
    <row r="3" spans="2:3" x14ac:dyDescent="0.2">
      <c r="B3" s="2">
        <v>27044</v>
      </c>
      <c r="C3" s="1">
        <v>6.95</v>
      </c>
    </row>
    <row r="4" spans="2:3" x14ac:dyDescent="0.2">
      <c r="B4" s="2">
        <v>27075</v>
      </c>
      <c r="C4" s="1">
        <v>6.87</v>
      </c>
    </row>
    <row r="5" spans="2:3" x14ac:dyDescent="0.2">
      <c r="B5" s="2">
        <v>27103</v>
      </c>
      <c r="C5" s="1">
        <v>6.77</v>
      </c>
    </row>
    <row r="6" spans="2:3" x14ac:dyDescent="0.2">
      <c r="B6" s="2">
        <v>27134</v>
      </c>
      <c r="C6" s="1">
        <v>6.77</v>
      </c>
    </row>
    <row r="7" spans="2:3" x14ac:dyDescent="0.2">
      <c r="B7" s="2">
        <v>27164</v>
      </c>
      <c r="C7" s="1">
        <v>6.87</v>
      </c>
    </row>
    <row r="8" spans="2:3" x14ac:dyDescent="0.2">
      <c r="B8" s="2">
        <v>27195</v>
      </c>
      <c r="C8" s="1">
        <v>6.85</v>
      </c>
    </row>
    <row r="9" spans="2:3" x14ac:dyDescent="0.2">
      <c r="B9" s="2">
        <v>27225</v>
      </c>
      <c r="C9" s="1">
        <v>6.8</v>
      </c>
    </row>
    <row r="10" spans="2:3" x14ac:dyDescent="0.2">
      <c r="B10" s="2">
        <v>27256</v>
      </c>
      <c r="C10" s="1">
        <v>6.71</v>
      </c>
    </row>
    <row r="11" spans="2:3" x14ac:dyDescent="0.2">
      <c r="B11" s="2">
        <v>27287</v>
      </c>
      <c r="C11" s="1">
        <v>6.7</v>
      </c>
    </row>
    <row r="12" spans="2:3" x14ac:dyDescent="0.2">
      <c r="B12" s="2">
        <v>27317</v>
      </c>
      <c r="C12" s="1">
        <v>6.97</v>
      </c>
    </row>
    <row r="13" spans="2:3" x14ac:dyDescent="0.2">
      <c r="B13" s="2">
        <v>27348</v>
      </c>
      <c r="C13" s="1">
        <v>6.97</v>
      </c>
    </row>
    <row r="14" spans="2:3" x14ac:dyDescent="0.2">
      <c r="B14" s="2">
        <v>27378</v>
      </c>
      <c r="C14" s="1">
        <v>7.09</v>
      </c>
    </row>
    <row r="15" spans="2:3" x14ac:dyDescent="0.2">
      <c r="B15" s="2">
        <v>27409</v>
      </c>
      <c r="C15" s="1">
        <v>7.61</v>
      </c>
    </row>
    <row r="16" spans="2:3" x14ac:dyDescent="0.2">
      <c r="B16" s="2">
        <v>27440</v>
      </c>
      <c r="C16" s="1">
        <v>7.47</v>
      </c>
    </row>
    <row r="17" spans="2:3" x14ac:dyDescent="0.2">
      <c r="B17" s="2">
        <v>27468</v>
      </c>
      <c r="C17" s="1">
        <v>7.57</v>
      </c>
    </row>
    <row r="18" spans="2:3" x14ac:dyDescent="0.2">
      <c r="B18" s="2">
        <v>27499</v>
      </c>
      <c r="C18" s="1">
        <v>7.55</v>
      </c>
    </row>
    <row r="19" spans="2:3" x14ac:dyDescent="0.2">
      <c r="B19" s="2">
        <v>27529</v>
      </c>
      <c r="C19" s="1">
        <v>7.52</v>
      </c>
    </row>
    <row r="20" spans="2:3" x14ac:dyDescent="0.2">
      <c r="B20" s="2">
        <v>27560</v>
      </c>
      <c r="C20" s="1">
        <v>7.49</v>
      </c>
    </row>
    <row r="21" spans="2:3" x14ac:dyDescent="0.2">
      <c r="B21" s="2">
        <v>27590</v>
      </c>
      <c r="C21" s="1">
        <v>7.75</v>
      </c>
    </row>
    <row r="22" spans="2:3" x14ac:dyDescent="0.2">
      <c r="B22" s="2">
        <v>27621</v>
      </c>
      <c r="C22" s="1">
        <v>7.73</v>
      </c>
    </row>
    <row r="23" spans="2:3" x14ac:dyDescent="0.2">
      <c r="B23" s="2">
        <v>27652</v>
      </c>
      <c r="C23" s="1">
        <v>7.75</v>
      </c>
    </row>
    <row r="24" spans="2:3" x14ac:dyDescent="0.2">
      <c r="B24" s="2">
        <v>27682</v>
      </c>
      <c r="C24" s="1">
        <v>7.83</v>
      </c>
    </row>
    <row r="25" spans="2:3" x14ac:dyDescent="0.2">
      <c r="B25" s="2">
        <v>27713</v>
      </c>
      <c r="C25" s="1">
        <v>7.8</v>
      </c>
    </row>
    <row r="26" spans="2:3" x14ac:dyDescent="0.2">
      <c r="B26" s="2">
        <v>27743</v>
      </c>
      <c r="C26" s="1">
        <v>7.93</v>
      </c>
    </row>
    <row r="27" spans="2:3" x14ac:dyDescent="0.2">
      <c r="B27" s="2">
        <v>27774</v>
      </c>
      <c r="C27" s="1">
        <v>8.6300000000000008</v>
      </c>
    </row>
    <row r="28" spans="2:3" x14ac:dyDescent="0.2">
      <c r="B28" s="2">
        <v>27805</v>
      </c>
      <c r="C28" s="1">
        <v>7.91</v>
      </c>
    </row>
    <row r="29" spans="2:3" x14ac:dyDescent="0.2">
      <c r="B29" s="2">
        <v>27834</v>
      </c>
      <c r="C29" s="1">
        <v>7.78</v>
      </c>
    </row>
    <row r="30" spans="2:3" x14ac:dyDescent="0.2">
      <c r="B30" s="2">
        <v>27865</v>
      </c>
      <c r="C30" s="1">
        <v>7.86</v>
      </c>
    </row>
    <row r="31" spans="2:3" x14ac:dyDescent="0.2">
      <c r="B31" s="2">
        <v>27895</v>
      </c>
      <c r="C31" s="1">
        <v>7.89</v>
      </c>
    </row>
    <row r="32" spans="2:3" x14ac:dyDescent="0.2">
      <c r="B32" s="2">
        <v>27926</v>
      </c>
      <c r="C32" s="1">
        <v>8</v>
      </c>
    </row>
    <row r="33" spans="2:3" x14ac:dyDescent="0.2">
      <c r="B33" s="2">
        <v>27956</v>
      </c>
      <c r="C33" s="1">
        <v>8.0399999999999991</v>
      </c>
    </row>
    <row r="34" spans="2:3" x14ac:dyDescent="0.2">
      <c r="B34" s="2">
        <v>27987</v>
      </c>
      <c r="C34" s="1">
        <v>8.0299999999999994</v>
      </c>
    </row>
    <row r="35" spans="2:3" x14ac:dyDescent="0.2">
      <c r="B35" s="2">
        <v>28018</v>
      </c>
      <c r="C35" s="1">
        <v>8.39</v>
      </c>
    </row>
    <row r="36" spans="2:3" x14ac:dyDescent="0.2">
      <c r="B36" s="2">
        <v>28048</v>
      </c>
      <c r="C36" s="1">
        <v>8.4600000000000009</v>
      </c>
    </row>
    <row r="37" spans="2:3" x14ac:dyDescent="0.2">
      <c r="B37" s="2">
        <v>28079</v>
      </c>
      <c r="C37" s="1">
        <v>8.61</v>
      </c>
    </row>
    <row r="38" spans="2:3" x14ac:dyDescent="0.2">
      <c r="B38" s="2">
        <v>28109</v>
      </c>
      <c r="C38" s="1">
        <v>8.6199999999999992</v>
      </c>
    </row>
    <row r="39" spans="2:3" x14ac:dyDescent="0.2">
      <c r="B39" s="2">
        <v>28140</v>
      </c>
      <c r="C39" s="1">
        <v>8.5</v>
      </c>
    </row>
    <row r="40" spans="2:3" x14ac:dyDescent="0.2">
      <c r="B40" s="2">
        <v>28171</v>
      </c>
      <c r="C40" s="1">
        <v>8.56</v>
      </c>
    </row>
    <row r="41" spans="2:3" x14ac:dyDescent="0.2">
      <c r="B41" s="2">
        <v>28199</v>
      </c>
      <c r="C41" s="1">
        <v>8.4499999999999993</v>
      </c>
    </row>
    <row r="42" spans="2:3" x14ac:dyDescent="0.2">
      <c r="B42" s="2">
        <v>28230</v>
      </c>
      <c r="C42" s="1">
        <v>8.41</v>
      </c>
    </row>
    <row r="43" spans="2:3" x14ac:dyDescent="0.2">
      <c r="B43" s="2">
        <v>28260</v>
      </c>
      <c r="C43" s="1">
        <v>8.49</v>
      </c>
    </row>
    <row r="44" spans="2:3" x14ac:dyDescent="0.2">
      <c r="B44" s="2">
        <v>28291</v>
      </c>
      <c r="C44" s="1">
        <v>8.44</v>
      </c>
    </row>
    <row r="45" spans="2:3" x14ac:dyDescent="0.2">
      <c r="B45" s="2">
        <v>28321</v>
      </c>
      <c r="C45" s="1">
        <v>8.4700000000000006</v>
      </c>
    </row>
    <row r="46" spans="2:3" x14ac:dyDescent="0.2">
      <c r="B46" s="2">
        <v>28352</v>
      </c>
      <c r="C46" s="1">
        <v>8.4499999999999993</v>
      </c>
    </row>
    <row r="47" spans="2:3" x14ac:dyDescent="0.2">
      <c r="B47" s="2">
        <v>28383</v>
      </c>
      <c r="C47" s="1">
        <v>8.43</v>
      </c>
    </row>
    <row r="48" spans="2:3" x14ac:dyDescent="0.2">
      <c r="B48" s="2">
        <v>28413</v>
      </c>
      <c r="C48" s="1">
        <v>8.7200000000000006</v>
      </c>
    </row>
    <row r="49" spans="2:3" x14ac:dyDescent="0.2">
      <c r="B49" s="2">
        <v>28444</v>
      </c>
      <c r="C49" s="1">
        <v>8.69</v>
      </c>
    </row>
    <row r="50" spans="2:3" x14ac:dyDescent="0.2">
      <c r="B50" s="2">
        <v>28474</v>
      </c>
      <c r="C50" s="1">
        <v>8.81</v>
      </c>
    </row>
    <row r="51" spans="2:3" x14ac:dyDescent="0.2">
      <c r="B51" s="2">
        <v>28505</v>
      </c>
      <c r="C51" s="1">
        <v>8.7100000000000009</v>
      </c>
    </row>
    <row r="52" spans="2:3" x14ac:dyDescent="0.2">
      <c r="B52" s="2">
        <v>28536</v>
      </c>
      <c r="C52" s="1">
        <v>8.86</v>
      </c>
    </row>
    <row r="53" spans="2:3" x14ac:dyDescent="0.2">
      <c r="B53" s="2">
        <v>28564</v>
      </c>
      <c r="C53" s="1">
        <v>8.8000000000000007</v>
      </c>
    </row>
    <row r="54" spans="2:3" x14ac:dyDescent="0.2">
      <c r="B54" s="2">
        <v>28595</v>
      </c>
      <c r="C54" s="1">
        <v>8.82</v>
      </c>
    </row>
    <row r="55" spans="2:3" x14ac:dyDescent="0.2">
      <c r="B55" s="2">
        <v>28625</v>
      </c>
      <c r="C55" s="1">
        <v>8.81</v>
      </c>
    </row>
    <row r="56" spans="2:3" x14ac:dyDescent="0.2">
      <c r="B56" s="2">
        <v>28656</v>
      </c>
      <c r="C56" s="1">
        <v>9.0500000000000007</v>
      </c>
    </row>
    <row r="57" spans="2:3" x14ac:dyDescent="0.2">
      <c r="B57" s="2">
        <v>28686</v>
      </c>
      <c r="C57" s="1">
        <v>8.9600000000000009</v>
      </c>
    </row>
    <row r="58" spans="2:3" x14ac:dyDescent="0.2">
      <c r="B58" s="2">
        <v>28717</v>
      </c>
      <c r="C58" s="1">
        <v>9.0500000000000007</v>
      </c>
    </row>
    <row r="59" spans="2:3" x14ac:dyDescent="0.2">
      <c r="B59" s="2">
        <v>28748</v>
      </c>
      <c r="C59" s="1">
        <v>9.15</v>
      </c>
    </row>
    <row r="60" spans="2:3" x14ac:dyDescent="0.2">
      <c r="B60" s="2">
        <v>28778</v>
      </c>
      <c r="C60" s="1">
        <v>9.17</v>
      </c>
    </row>
    <row r="61" spans="2:3" x14ac:dyDescent="0.2">
      <c r="B61" s="2">
        <v>28809</v>
      </c>
      <c r="C61" s="1">
        <v>9.1999999999999993</v>
      </c>
    </row>
    <row r="62" spans="2:3" x14ac:dyDescent="0.2">
      <c r="B62" s="2">
        <v>28839</v>
      </c>
      <c r="C62" s="1">
        <v>9.4700000000000006</v>
      </c>
    </row>
    <row r="63" spans="2:3" x14ac:dyDescent="0.2">
      <c r="B63" s="2">
        <v>28870</v>
      </c>
      <c r="C63" s="1">
        <v>9.4600000000000009</v>
      </c>
    </row>
    <row r="64" spans="2:3" x14ac:dyDescent="0.2">
      <c r="B64" s="2">
        <v>28901</v>
      </c>
      <c r="C64" s="1">
        <v>9.69</v>
      </c>
    </row>
    <row r="65" spans="2:3" x14ac:dyDescent="0.2">
      <c r="B65" s="2">
        <v>28929</v>
      </c>
      <c r="C65" s="1">
        <v>9.83</v>
      </c>
    </row>
    <row r="66" spans="2:3" x14ac:dyDescent="0.2">
      <c r="B66" s="2">
        <v>28960</v>
      </c>
      <c r="C66" s="1">
        <v>10.33</v>
      </c>
    </row>
    <row r="67" spans="2:3" x14ac:dyDescent="0.2">
      <c r="B67" s="2">
        <v>28990</v>
      </c>
      <c r="C67" s="1">
        <v>10.71</v>
      </c>
    </row>
    <row r="68" spans="2:3" x14ac:dyDescent="0.2">
      <c r="B68" s="2">
        <v>29021</v>
      </c>
      <c r="C68" s="1">
        <v>11.7</v>
      </c>
    </row>
    <row r="69" spans="2:3" x14ac:dyDescent="0.2">
      <c r="B69" s="2">
        <v>29051</v>
      </c>
      <c r="C69" s="1">
        <v>13.39</v>
      </c>
    </row>
    <row r="70" spans="2:3" x14ac:dyDescent="0.2">
      <c r="B70" s="2">
        <v>29082</v>
      </c>
      <c r="C70" s="1">
        <v>14</v>
      </c>
    </row>
    <row r="71" spans="2:3" x14ac:dyDescent="0.2">
      <c r="B71" s="2">
        <v>29113</v>
      </c>
      <c r="C71" s="1">
        <v>14.57</v>
      </c>
    </row>
    <row r="72" spans="2:3" x14ac:dyDescent="0.2">
      <c r="B72" s="2">
        <v>29143</v>
      </c>
      <c r="C72" s="1">
        <v>15.06</v>
      </c>
    </row>
    <row r="73" spans="2:3" x14ac:dyDescent="0.2">
      <c r="B73" s="2">
        <v>29174</v>
      </c>
      <c r="C73" s="1">
        <v>15.52</v>
      </c>
    </row>
    <row r="74" spans="2:3" x14ac:dyDescent="0.2">
      <c r="B74" s="2">
        <v>29204</v>
      </c>
      <c r="C74" s="1">
        <v>17</v>
      </c>
    </row>
    <row r="75" spans="2:3" x14ac:dyDescent="0.2">
      <c r="B75" s="2">
        <v>29235</v>
      </c>
      <c r="C75" s="1">
        <v>17.86</v>
      </c>
    </row>
    <row r="76" spans="2:3" x14ac:dyDescent="0.2">
      <c r="B76" s="2">
        <v>29266</v>
      </c>
      <c r="C76" s="1">
        <v>18.86</v>
      </c>
    </row>
    <row r="77" spans="2:3" x14ac:dyDescent="0.2">
      <c r="B77" s="2">
        <v>29295</v>
      </c>
      <c r="C77" s="1">
        <v>19.329999999999998</v>
      </c>
    </row>
    <row r="78" spans="2:3" x14ac:dyDescent="0.2">
      <c r="B78" s="2">
        <v>29326</v>
      </c>
      <c r="C78" s="1">
        <v>20.28</v>
      </c>
    </row>
    <row r="79" spans="2:3" x14ac:dyDescent="0.2">
      <c r="B79" s="2">
        <v>29356</v>
      </c>
      <c r="C79" s="1">
        <v>21.05</v>
      </c>
    </row>
    <row r="80" spans="2:3" x14ac:dyDescent="0.2">
      <c r="B80" s="2">
        <v>29387</v>
      </c>
      <c r="C80" s="1">
        <v>21.52</v>
      </c>
    </row>
    <row r="81" spans="2:3" x14ac:dyDescent="0.2">
      <c r="B81" s="2">
        <v>29417</v>
      </c>
      <c r="C81" s="1">
        <v>22.31</v>
      </c>
    </row>
    <row r="82" spans="2:3" x14ac:dyDescent="0.2">
      <c r="B82" s="2">
        <v>29448</v>
      </c>
      <c r="C82" s="1">
        <v>22.62</v>
      </c>
    </row>
    <row r="83" spans="2:3" x14ac:dyDescent="0.2">
      <c r="B83" s="2">
        <v>29479</v>
      </c>
      <c r="C83" s="1">
        <v>22.59</v>
      </c>
    </row>
    <row r="84" spans="2:3" x14ac:dyDescent="0.2">
      <c r="B84" s="2">
        <v>29509</v>
      </c>
      <c r="C84" s="1">
        <v>23.23</v>
      </c>
    </row>
    <row r="85" spans="2:3" x14ac:dyDescent="0.2">
      <c r="B85" s="2">
        <v>29540</v>
      </c>
      <c r="C85" s="1">
        <v>23.99</v>
      </c>
    </row>
    <row r="86" spans="2:3" x14ac:dyDescent="0.2">
      <c r="B86" s="2">
        <v>29570</v>
      </c>
      <c r="C86" s="1">
        <v>25.83</v>
      </c>
    </row>
    <row r="87" spans="2:3" x14ac:dyDescent="0.2">
      <c r="B87" s="2">
        <v>29601</v>
      </c>
      <c r="C87" s="1">
        <v>28.81</v>
      </c>
    </row>
    <row r="88" spans="2:3" x14ac:dyDescent="0.2">
      <c r="B88" s="2">
        <v>29632</v>
      </c>
      <c r="C88" s="1">
        <v>34.299999999999997</v>
      </c>
    </row>
    <row r="89" spans="2:3" x14ac:dyDescent="0.2">
      <c r="B89" s="2">
        <v>29660</v>
      </c>
      <c r="C89" s="1">
        <v>34.590000000000003</v>
      </c>
    </row>
    <row r="90" spans="2:3" x14ac:dyDescent="0.2">
      <c r="B90" s="2">
        <v>29691</v>
      </c>
      <c r="C90" s="1">
        <v>33.92</v>
      </c>
    </row>
    <row r="91" spans="2:3" x14ac:dyDescent="0.2">
      <c r="B91" s="2">
        <v>29721</v>
      </c>
      <c r="C91" s="1">
        <v>32.729999999999997</v>
      </c>
    </row>
    <row r="92" spans="2:3" x14ac:dyDescent="0.2">
      <c r="B92" s="2">
        <v>29752</v>
      </c>
      <c r="C92" s="1">
        <v>31.68</v>
      </c>
    </row>
    <row r="93" spans="2:3" x14ac:dyDescent="0.2">
      <c r="B93" s="2">
        <v>29782</v>
      </c>
      <c r="C93" s="1">
        <v>31.1</v>
      </c>
    </row>
    <row r="94" spans="2:3" x14ac:dyDescent="0.2">
      <c r="B94" s="2">
        <v>29813</v>
      </c>
      <c r="C94" s="1">
        <v>31.1</v>
      </c>
    </row>
    <row r="95" spans="2:3" x14ac:dyDescent="0.2">
      <c r="B95" s="2">
        <v>29844</v>
      </c>
      <c r="C95" s="1">
        <v>31.1</v>
      </c>
    </row>
    <row r="96" spans="2:3" x14ac:dyDescent="0.2">
      <c r="B96" s="2">
        <v>29874</v>
      </c>
      <c r="C96" s="1">
        <v>30.98</v>
      </c>
    </row>
    <row r="97" spans="2:3" x14ac:dyDescent="0.2">
      <c r="B97" s="2">
        <v>29905</v>
      </c>
      <c r="C97" s="1">
        <v>30.97</v>
      </c>
    </row>
    <row r="98" spans="2:3" x14ac:dyDescent="0.2">
      <c r="B98" s="2">
        <v>29935</v>
      </c>
      <c r="C98" s="1">
        <v>30.8</v>
      </c>
    </row>
    <row r="99" spans="2:3" x14ac:dyDescent="0.2">
      <c r="B99" s="2">
        <v>29966</v>
      </c>
      <c r="C99" s="1">
        <v>30.8</v>
      </c>
    </row>
    <row r="100" spans="2:3" x14ac:dyDescent="0.2">
      <c r="B100" s="2">
        <v>29997</v>
      </c>
      <c r="C100" s="1">
        <v>29.73</v>
      </c>
    </row>
    <row r="101" spans="2:3" x14ac:dyDescent="0.2">
      <c r="B101" s="2">
        <v>30025</v>
      </c>
      <c r="C101" s="1">
        <v>28.31</v>
      </c>
    </row>
    <row r="102" spans="2:3" x14ac:dyDescent="0.2">
      <c r="B102" s="2">
        <v>30056</v>
      </c>
      <c r="C102" s="1">
        <v>27.64</v>
      </c>
    </row>
    <row r="103" spans="2:3" x14ac:dyDescent="0.2">
      <c r="B103" s="2">
        <v>30086</v>
      </c>
      <c r="C103" s="1">
        <v>27.66</v>
      </c>
    </row>
    <row r="104" spans="2:3" x14ac:dyDescent="0.2">
      <c r="B104" s="2">
        <v>30117</v>
      </c>
      <c r="C104" s="1">
        <v>28.12</v>
      </c>
    </row>
    <row r="105" spans="2:3" x14ac:dyDescent="0.2">
      <c r="B105" s="2">
        <v>30147</v>
      </c>
      <c r="C105" s="1">
        <v>28.09</v>
      </c>
    </row>
    <row r="106" spans="2:3" x14ac:dyDescent="0.2">
      <c r="B106" s="2">
        <v>30178</v>
      </c>
      <c r="C106" s="1">
        <v>27.99</v>
      </c>
    </row>
    <row r="107" spans="2:3" x14ac:dyDescent="0.2">
      <c r="B107" s="2">
        <v>30209</v>
      </c>
      <c r="C107" s="1">
        <v>27.99</v>
      </c>
    </row>
    <row r="108" spans="2:3" x14ac:dyDescent="0.2">
      <c r="B108" s="2">
        <v>30239</v>
      </c>
      <c r="C108" s="1">
        <v>28.76</v>
      </c>
    </row>
    <row r="109" spans="2:3" x14ac:dyDescent="0.2">
      <c r="B109" s="2">
        <v>30270</v>
      </c>
      <c r="C109" s="1">
        <v>28.74</v>
      </c>
    </row>
    <row r="110" spans="2:3" x14ac:dyDescent="0.2">
      <c r="B110" s="2">
        <v>30300</v>
      </c>
      <c r="C110" s="1">
        <v>28.02</v>
      </c>
    </row>
    <row r="111" spans="2:3" x14ac:dyDescent="0.2">
      <c r="B111" s="2">
        <v>30331</v>
      </c>
      <c r="C111" s="1">
        <v>27.22</v>
      </c>
    </row>
    <row r="112" spans="2:3" x14ac:dyDescent="0.2">
      <c r="B112" s="2">
        <v>30362</v>
      </c>
      <c r="C112" s="1">
        <v>26.41</v>
      </c>
    </row>
    <row r="113" spans="2:3" x14ac:dyDescent="0.2">
      <c r="B113" s="2">
        <v>30390</v>
      </c>
      <c r="C113" s="1">
        <v>26.08</v>
      </c>
    </row>
    <row r="114" spans="2:3" x14ac:dyDescent="0.2">
      <c r="B114" s="2">
        <v>30421</v>
      </c>
      <c r="C114" s="1">
        <v>25.85</v>
      </c>
    </row>
    <row r="115" spans="2:3" x14ac:dyDescent="0.2">
      <c r="B115" s="2">
        <v>30451</v>
      </c>
      <c r="C115" s="1">
        <v>26.08</v>
      </c>
    </row>
    <row r="116" spans="2:3" x14ac:dyDescent="0.2">
      <c r="B116" s="2">
        <v>30482</v>
      </c>
      <c r="C116" s="1">
        <v>25.98</v>
      </c>
    </row>
    <row r="117" spans="2:3" x14ac:dyDescent="0.2">
      <c r="B117" s="2">
        <v>30512</v>
      </c>
      <c r="C117" s="1">
        <v>25.86</v>
      </c>
    </row>
    <row r="118" spans="2:3" x14ac:dyDescent="0.2">
      <c r="B118" s="2">
        <v>30543</v>
      </c>
      <c r="C118" s="1">
        <v>26.03</v>
      </c>
    </row>
    <row r="119" spans="2:3" x14ac:dyDescent="0.2">
      <c r="B119" s="2">
        <v>30574</v>
      </c>
      <c r="C119" s="1">
        <v>26.08</v>
      </c>
    </row>
    <row r="120" spans="2:3" x14ac:dyDescent="0.2">
      <c r="B120" s="2">
        <v>30604</v>
      </c>
      <c r="C120" s="1">
        <v>26.04</v>
      </c>
    </row>
    <row r="121" spans="2:3" x14ac:dyDescent="0.2">
      <c r="B121" s="2">
        <v>30635</v>
      </c>
      <c r="C121" s="1">
        <v>26.09</v>
      </c>
    </row>
    <row r="122" spans="2:3" x14ac:dyDescent="0.2">
      <c r="B122" s="2">
        <v>30665</v>
      </c>
      <c r="C122" s="1">
        <v>25.88</v>
      </c>
    </row>
    <row r="123" spans="2:3" x14ac:dyDescent="0.2">
      <c r="B123" s="2">
        <v>30696</v>
      </c>
      <c r="C123" s="1">
        <v>25.93</v>
      </c>
    </row>
    <row r="124" spans="2:3" x14ac:dyDescent="0.2">
      <c r="B124" s="2">
        <v>30727</v>
      </c>
      <c r="C124" s="1">
        <v>26.06</v>
      </c>
    </row>
    <row r="125" spans="2:3" x14ac:dyDescent="0.2">
      <c r="B125" s="2">
        <v>30756</v>
      </c>
      <c r="C125" s="1">
        <v>26.05</v>
      </c>
    </row>
    <row r="126" spans="2:3" x14ac:dyDescent="0.2">
      <c r="B126" s="2">
        <v>30787</v>
      </c>
      <c r="C126" s="1">
        <v>25.93</v>
      </c>
    </row>
    <row r="127" spans="2:3" x14ac:dyDescent="0.2">
      <c r="B127" s="2">
        <v>30817</v>
      </c>
      <c r="C127" s="1">
        <v>26</v>
      </c>
    </row>
    <row r="128" spans="2:3" x14ac:dyDescent="0.2">
      <c r="B128" s="2">
        <v>30848</v>
      </c>
      <c r="C128" s="1">
        <v>26.09</v>
      </c>
    </row>
    <row r="129" spans="2:3" x14ac:dyDescent="0.2">
      <c r="B129" s="2">
        <v>30878</v>
      </c>
      <c r="C129" s="1">
        <v>26.11</v>
      </c>
    </row>
    <row r="130" spans="2:3" x14ac:dyDescent="0.2">
      <c r="B130" s="2">
        <v>30909</v>
      </c>
      <c r="C130" s="1">
        <v>26.02</v>
      </c>
    </row>
    <row r="131" spans="2:3" x14ac:dyDescent="0.2">
      <c r="B131" s="2">
        <v>30940</v>
      </c>
      <c r="C131" s="1">
        <v>25.97</v>
      </c>
    </row>
    <row r="132" spans="2:3" x14ac:dyDescent="0.2">
      <c r="B132" s="2">
        <v>30970</v>
      </c>
      <c r="C132" s="1">
        <v>25.92</v>
      </c>
    </row>
    <row r="133" spans="2:3" x14ac:dyDescent="0.2">
      <c r="B133" s="2">
        <v>31001</v>
      </c>
      <c r="C133" s="1">
        <v>25.44</v>
      </c>
    </row>
    <row r="134" spans="2:3" x14ac:dyDescent="0.2">
      <c r="B134" s="2">
        <v>31031</v>
      </c>
      <c r="C134" s="1">
        <v>25.05</v>
      </c>
    </row>
    <row r="135" spans="2:3" x14ac:dyDescent="0.2">
      <c r="B135" s="2">
        <v>31062</v>
      </c>
      <c r="C135" s="1">
        <v>24.26</v>
      </c>
    </row>
    <row r="136" spans="2:3" x14ac:dyDescent="0.2">
      <c r="B136" s="2">
        <v>31093</v>
      </c>
      <c r="C136" s="1">
        <v>23.64</v>
      </c>
    </row>
    <row r="137" spans="2:3" x14ac:dyDescent="0.2">
      <c r="B137" s="2">
        <v>31121</v>
      </c>
      <c r="C137" s="1">
        <v>23.89</v>
      </c>
    </row>
    <row r="138" spans="2:3" x14ac:dyDescent="0.2">
      <c r="B138" s="2">
        <v>31152</v>
      </c>
      <c r="C138" s="1">
        <v>24.19</v>
      </c>
    </row>
    <row r="139" spans="2:3" x14ac:dyDescent="0.2">
      <c r="B139" s="2">
        <v>31182</v>
      </c>
      <c r="C139" s="1">
        <v>24.18</v>
      </c>
    </row>
    <row r="140" spans="2:3" x14ac:dyDescent="0.2">
      <c r="B140" s="2">
        <v>31213</v>
      </c>
      <c r="C140" s="1">
        <v>24.07</v>
      </c>
    </row>
    <row r="141" spans="2:3" x14ac:dyDescent="0.2">
      <c r="B141" s="2">
        <v>31243</v>
      </c>
      <c r="C141" s="1">
        <v>24.04</v>
      </c>
    </row>
    <row r="142" spans="2:3" x14ac:dyDescent="0.2">
      <c r="B142" s="2">
        <v>31274</v>
      </c>
      <c r="C142" s="1">
        <v>23.99</v>
      </c>
    </row>
    <row r="143" spans="2:3" x14ac:dyDescent="0.2">
      <c r="B143" s="2">
        <v>31305</v>
      </c>
      <c r="C143" s="1">
        <v>23.96</v>
      </c>
    </row>
    <row r="144" spans="2:3" x14ac:dyDescent="0.2">
      <c r="B144" s="2">
        <v>31335</v>
      </c>
      <c r="C144" s="1">
        <v>24.1</v>
      </c>
    </row>
    <row r="145" spans="2:3" x14ac:dyDescent="0.2">
      <c r="B145" s="2">
        <v>31366</v>
      </c>
      <c r="C145" s="1">
        <v>24.27</v>
      </c>
    </row>
    <row r="146" spans="2:3" x14ac:dyDescent="0.2">
      <c r="B146" s="2">
        <v>31396</v>
      </c>
      <c r="C146" s="1">
        <v>24.51</v>
      </c>
    </row>
    <row r="147" spans="2:3" x14ac:dyDescent="0.2">
      <c r="B147" s="2">
        <v>31427</v>
      </c>
      <c r="C147" s="1">
        <v>23.12</v>
      </c>
    </row>
    <row r="148" spans="2:3" x14ac:dyDescent="0.2">
      <c r="B148" s="2">
        <v>31458</v>
      </c>
      <c r="C148" s="1">
        <v>17.649999999999999</v>
      </c>
    </row>
    <row r="149" spans="2:3" x14ac:dyDescent="0.2">
      <c r="B149" s="2">
        <v>31486</v>
      </c>
      <c r="C149" s="1">
        <v>12.62</v>
      </c>
    </row>
    <row r="150" spans="2:3" x14ac:dyDescent="0.2">
      <c r="B150" s="2">
        <v>31517</v>
      </c>
      <c r="C150" s="1">
        <v>10.68</v>
      </c>
    </row>
    <row r="151" spans="2:3" x14ac:dyDescent="0.2">
      <c r="B151" s="2">
        <v>31547</v>
      </c>
      <c r="C151" s="1">
        <v>10.75</v>
      </c>
    </row>
    <row r="152" spans="2:3" x14ac:dyDescent="0.2">
      <c r="B152" s="2">
        <v>31578</v>
      </c>
      <c r="C152" s="1">
        <v>10.68</v>
      </c>
    </row>
    <row r="153" spans="2:3" x14ac:dyDescent="0.2">
      <c r="B153" s="2">
        <v>31608</v>
      </c>
      <c r="C153" s="1">
        <v>9.25</v>
      </c>
    </row>
    <row r="154" spans="2:3" x14ac:dyDescent="0.2">
      <c r="B154" s="2">
        <v>31639</v>
      </c>
      <c r="C154" s="1">
        <v>9.77</v>
      </c>
    </row>
    <row r="155" spans="2:3" x14ac:dyDescent="0.2">
      <c r="B155" s="2">
        <v>31670</v>
      </c>
      <c r="C155" s="1">
        <v>11.09</v>
      </c>
    </row>
    <row r="156" spans="2:3" x14ac:dyDescent="0.2">
      <c r="B156" s="2">
        <v>31700</v>
      </c>
      <c r="C156" s="1">
        <v>11</v>
      </c>
    </row>
    <row r="157" spans="2:3" x14ac:dyDescent="0.2">
      <c r="B157" s="2">
        <v>31731</v>
      </c>
      <c r="C157" s="1">
        <v>11.05</v>
      </c>
    </row>
    <row r="158" spans="2:3" x14ac:dyDescent="0.2">
      <c r="B158" s="2">
        <v>31761</v>
      </c>
      <c r="C158" s="1">
        <v>11.73</v>
      </c>
    </row>
    <row r="159" spans="2:3" x14ac:dyDescent="0.2">
      <c r="B159" s="2">
        <v>31792</v>
      </c>
      <c r="C159" s="1">
        <v>13.79</v>
      </c>
    </row>
    <row r="160" spans="2:3" x14ac:dyDescent="0.2">
      <c r="B160" s="2">
        <v>31823</v>
      </c>
      <c r="C160" s="1">
        <v>14.51</v>
      </c>
    </row>
    <row r="161" spans="2:3" x14ac:dyDescent="0.2">
      <c r="B161" s="2">
        <v>31851</v>
      </c>
      <c r="C161" s="1">
        <v>14.54</v>
      </c>
    </row>
    <row r="162" spans="2:3" x14ac:dyDescent="0.2">
      <c r="B162" s="2">
        <v>31882</v>
      </c>
      <c r="C162" s="1">
        <v>14.95</v>
      </c>
    </row>
    <row r="163" spans="2:3" x14ac:dyDescent="0.2">
      <c r="B163" s="2">
        <v>31912</v>
      </c>
      <c r="C163" s="1">
        <v>15.29</v>
      </c>
    </row>
    <row r="164" spans="2:3" x14ac:dyDescent="0.2">
      <c r="B164" s="2">
        <v>31943</v>
      </c>
      <c r="C164" s="1">
        <v>15.95</v>
      </c>
    </row>
    <row r="165" spans="2:3" x14ac:dyDescent="0.2">
      <c r="B165" s="2">
        <v>31973</v>
      </c>
      <c r="C165" s="1">
        <v>16.88</v>
      </c>
    </row>
    <row r="166" spans="2:3" x14ac:dyDescent="0.2">
      <c r="B166" s="2">
        <v>32004</v>
      </c>
      <c r="C166" s="1">
        <v>17.059999999999999</v>
      </c>
    </row>
    <row r="167" spans="2:3" x14ac:dyDescent="0.2">
      <c r="B167" s="2">
        <v>32035</v>
      </c>
      <c r="C167" s="1">
        <v>16.25</v>
      </c>
    </row>
    <row r="168" spans="2:3" x14ac:dyDescent="0.2">
      <c r="B168" s="2">
        <v>32065</v>
      </c>
      <c r="C168" s="1">
        <v>15.95</v>
      </c>
    </row>
    <row r="169" spans="2:3" x14ac:dyDescent="0.2">
      <c r="B169" s="2">
        <v>32096</v>
      </c>
      <c r="C169" s="1">
        <v>15.46</v>
      </c>
    </row>
    <row r="170" spans="2:3" x14ac:dyDescent="0.2">
      <c r="B170" s="2">
        <v>32126</v>
      </c>
      <c r="C170" s="1">
        <v>14.27</v>
      </c>
    </row>
    <row r="171" spans="2:3" x14ac:dyDescent="0.2">
      <c r="B171" s="2">
        <v>32157</v>
      </c>
      <c r="C171" s="1">
        <v>13.64</v>
      </c>
    </row>
    <row r="172" spans="2:3" x14ac:dyDescent="0.2">
      <c r="B172" s="2">
        <v>32188</v>
      </c>
      <c r="C172" s="1">
        <v>13.43</v>
      </c>
    </row>
    <row r="173" spans="2:3" x14ac:dyDescent="0.2">
      <c r="B173" s="2">
        <v>32217</v>
      </c>
      <c r="C173" s="1">
        <v>12.96</v>
      </c>
    </row>
    <row r="174" spans="2:3" x14ac:dyDescent="0.2">
      <c r="B174" s="2">
        <v>32248</v>
      </c>
      <c r="C174" s="1">
        <v>13.92</v>
      </c>
    </row>
    <row r="175" spans="2:3" x14ac:dyDescent="0.2">
      <c r="B175" s="2">
        <v>32278</v>
      </c>
      <c r="C175" s="1">
        <v>14.12</v>
      </c>
    </row>
    <row r="176" spans="2:3" x14ac:dyDescent="0.2">
      <c r="B176" s="2">
        <v>32309</v>
      </c>
      <c r="C176" s="1">
        <v>13.59</v>
      </c>
    </row>
    <row r="177" spans="2:3" x14ac:dyDescent="0.2">
      <c r="B177" s="2">
        <v>32339</v>
      </c>
      <c r="C177" s="1">
        <v>12.38</v>
      </c>
    </row>
    <row r="178" spans="2:3" x14ac:dyDescent="0.2">
      <c r="B178" s="2">
        <v>32370</v>
      </c>
      <c r="C178" s="1">
        <v>12.22</v>
      </c>
    </row>
    <row r="179" spans="2:3" x14ac:dyDescent="0.2">
      <c r="B179" s="2">
        <v>32401</v>
      </c>
      <c r="C179" s="1">
        <v>11.63</v>
      </c>
    </row>
    <row r="180" spans="2:3" x14ac:dyDescent="0.2">
      <c r="B180" s="2">
        <v>32431</v>
      </c>
      <c r="C180" s="1">
        <v>10.62</v>
      </c>
    </row>
    <row r="181" spans="2:3" x14ac:dyDescent="0.2">
      <c r="B181" s="2">
        <v>32462</v>
      </c>
      <c r="C181" s="1">
        <v>10.31</v>
      </c>
    </row>
    <row r="182" spans="2:3" x14ac:dyDescent="0.2">
      <c r="B182" s="2">
        <v>32492</v>
      </c>
      <c r="C182" s="1">
        <v>11.99</v>
      </c>
    </row>
    <row r="183" spans="2:3" x14ac:dyDescent="0.2">
      <c r="B183" s="2">
        <v>32523</v>
      </c>
      <c r="C183" s="1">
        <v>13.8</v>
      </c>
    </row>
    <row r="184" spans="2:3" x14ac:dyDescent="0.2">
      <c r="B184" s="2">
        <v>32554</v>
      </c>
      <c r="C184" s="1">
        <v>14.24</v>
      </c>
    </row>
    <row r="185" spans="2:3" x14ac:dyDescent="0.2">
      <c r="B185" s="2">
        <v>32582</v>
      </c>
      <c r="C185" s="1">
        <v>15.65</v>
      </c>
    </row>
    <row r="186" spans="2:3" x14ac:dyDescent="0.2">
      <c r="B186" s="2">
        <v>32613</v>
      </c>
      <c r="C186" s="1">
        <v>17.04</v>
      </c>
    </row>
    <row r="187" spans="2:3" x14ac:dyDescent="0.2">
      <c r="B187" s="2">
        <v>32643</v>
      </c>
      <c r="C187" s="1">
        <v>16.760000000000002</v>
      </c>
    </row>
    <row r="188" spans="2:3" x14ac:dyDescent="0.2">
      <c r="B188" s="2">
        <v>32674</v>
      </c>
      <c r="C188" s="1">
        <v>16.420000000000002</v>
      </c>
    </row>
    <row r="189" spans="2:3" x14ac:dyDescent="0.2">
      <c r="B189" s="2">
        <v>32704</v>
      </c>
      <c r="C189" s="1">
        <v>16.32</v>
      </c>
    </row>
    <row r="190" spans="2:3" x14ac:dyDescent="0.2">
      <c r="B190" s="2">
        <v>32735</v>
      </c>
      <c r="C190" s="1">
        <v>15.01</v>
      </c>
    </row>
    <row r="191" spans="2:3" x14ac:dyDescent="0.2">
      <c r="B191" s="2">
        <v>32766</v>
      </c>
      <c r="C191" s="1">
        <v>15.58</v>
      </c>
    </row>
    <row r="192" spans="2:3" x14ac:dyDescent="0.2">
      <c r="B192" s="2">
        <v>32796</v>
      </c>
      <c r="C192" s="1">
        <v>16.25</v>
      </c>
    </row>
    <row r="193" spans="2:3" x14ac:dyDescent="0.2">
      <c r="B193" s="2">
        <v>32827</v>
      </c>
      <c r="C193" s="1">
        <v>16.3</v>
      </c>
    </row>
    <row r="194" spans="2:3" x14ac:dyDescent="0.2">
      <c r="B194" s="2">
        <v>32857</v>
      </c>
      <c r="C194" s="1">
        <v>17.010000000000002</v>
      </c>
    </row>
    <row r="195" spans="2:3" x14ac:dyDescent="0.2">
      <c r="B195" s="2">
        <v>32888</v>
      </c>
      <c r="C195" s="1">
        <v>18.489999999999998</v>
      </c>
    </row>
    <row r="196" spans="2:3" x14ac:dyDescent="0.2">
      <c r="B196" s="2">
        <v>32919</v>
      </c>
      <c r="C196" s="1">
        <v>18.16</v>
      </c>
    </row>
    <row r="197" spans="2:3" x14ac:dyDescent="0.2">
      <c r="B197" s="2">
        <v>32947</v>
      </c>
      <c r="C197" s="1">
        <v>16.57</v>
      </c>
    </row>
    <row r="198" spans="2:3" x14ac:dyDescent="0.2">
      <c r="B198" s="2">
        <v>32978</v>
      </c>
      <c r="C198" s="1">
        <v>14.52</v>
      </c>
    </row>
    <row r="199" spans="2:3" x14ac:dyDescent="0.2">
      <c r="B199" s="2">
        <v>33008</v>
      </c>
      <c r="C199" s="1">
        <v>13.82</v>
      </c>
    </row>
    <row r="200" spans="2:3" x14ac:dyDescent="0.2">
      <c r="B200" s="2">
        <v>33039</v>
      </c>
      <c r="C200" s="1">
        <v>12.79</v>
      </c>
    </row>
    <row r="201" spans="2:3" x14ac:dyDescent="0.2">
      <c r="B201" s="2">
        <v>33069</v>
      </c>
      <c r="C201" s="1">
        <v>14.03</v>
      </c>
    </row>
    <row r="202" spans="2:3" x14ac:dyDescent="0.2">
      <c r="B202" s="2">
        <v>33100</v>
      </c>
      <c r="C202" s="1">
        <v>21.87</v>
      </c>
    </row>
    <row r="203" spans="2:3" x14ac:dyDescent="0.2">
      <c r="B203" s="2">
        <v>33131</v>
      </c>
      <c r="C203" s="1">
        <v>28.46</v>
      </c>
    </row>
    <row r="204" spans="2:3" x14ac:dyDescent="0.2">
      <c r="B204" s="2">
        <v>33161</v>
      </c>
      <c r="C204" s="1">
        <v>30.86</v>
      </c>
    </row>
    <row r="205" spans="2:3" x14ac:dyDescent="0.2">
      <c r="B205" s="2">
        <v>33192</v>
      </c>
      <c r="C205" s="1">
        <v>27.53</v>
      </c>
    </row>
    <row r="206" spans="2:3" x14ac:dyDescent="0.2">
      <c r="B206" s="2">
        <v>33222</v>
      </c>
      <c r="C206" s="1">
        <v>22.63</v>
      </c>
    </row>
    <row r="207" spans="2:3" x14ac:dyDescent="0.2">
      <c r="B207" s="2">
        <v>33253</v>
      </c>
      <c r="C207" s="1">
        <v>19.600000000000001</v>
      </c>
    </row>
    <row r="208" spans="2:3" x14ac:dyDescent="0.2">
      <c r="B208" s="2">
        <v>33284</v>
      </c>
      <c r="C208" s="1">
        <v>16.28</v>
      </c>
    </row>
    <row r="209" spans="2:3" x14ac:dyDescent="0.2">
      <c r="B209" s="2">
        <v>33312</v>
      </c>
      <c r="C209" s="1">
        <v>15.13</v>
      </c>
    </row>
    <row r="210" spans="2:3" x14ac:dyDescent="0.2">
      <c r="B210" s="2">
        <v>33343</v>
      </c>
      <c r="C210" s="1">
        <v>16.16</v>
      </c>
    </row>
    <row r="211" spans="2:3" x14ac:dyDescent="0.2">
      <c r="B211" s="2">
        <v>33373</v>
      </c>
      <c r="C211" s="1">
        <v>16.440000000000001</v>
      </c>
    </row>
    <row r="212" spans="2:3" x14ac:dyDescent="0.2">
      <c r="B212" s="2">
        <v>33404</v>
      </c>
      <c r="C212" s="1">
        <v>15.58</v>
      </c>
    </row>
    <row r="213" spans="2:3" x14ac:dyDescent="0.2">
      <c r="B213" s="2">
        <v>33434</v>
      </c>
      <c r="C213" s="1">
        <v>16.36</v>
      </c>
    </row>
    <row r="214" spans="2:3" x14ac:dyDescent="0.2">
      <c r="B214" s="2">
        <v>33465</v>
      </c>
      <c r="C214" s="1">
        <v>16.600000000000001</v>
      </c>
    </row>
    <row r="215" spans="2:3" x14ac:dyDescent="0.2">
      <c r="B215" s="2">
        <v>33496</v>
      </c>
      <c r="C215" s="1">
        <v>16.71</v>
      </c>
    </row>
    <row r="216" spans="2:3" x14ac:dyDescent="0.2">
      <c r="B216" s="2">
        <v>33526</v>
      </c>
      <c r="C216" s="1">
        <v>17.72</v>
      </c>
    </row>
    <row r="217" spans="2:3" x14ac:dyDescent="0.2">
      <c r="B217" s="2">
        <v>33557</v>
      </c>
      <c r="C217" s="1">
        <v>17.12</v>
      </c>
    </row>
    <row r="218" spans="2:3" x14ac:dyDescent="0.2">
      <c r="B218" s="2">
        <v>33587</v>
      </c>
      <c r="C218" s="1">
        <v>14.68</v>
      </c>
    </row>
    <row r="219" spans="2:3" x14ac:dyDescent="0.2">
      <c r="B219" s="2">
        <v>33618</v>
      </c>
      <c r="C219" s="1">
        <v>13.99</v>
      </c>
    </row>
    <row r="220" spans="2:3" x14ac:dyDescent="0.2">
      <c r="B220" s="2">
        <v>33649</v>
      </c>
      <c r="C220" s="1">
        <v>14.04</v>
      </c>
    </row>
    <row r="221" spans="2:3" x14ac:dyDescent="0.2">
      <c r="B221" s="2">
        <v>33678</v>
      </c>
      <c r="C221" s="1">
        <v>14.12</v>
      </c>
    </row>
    <row r="222" spans="2:3" x14ac:dyDescent="0.2">
      <c r="B222" s="2">
        <v>33709</v>
      </c>
      <c r="C222" s="1">
        <v>15.36</v>
      </c>
    </row>
    <row r="223" spans="2:3" x14ac:dyDescent="0.2">
      <c r="B223" s="2">
        <v>33739</v>
      </c>
      <c r="C223" s="1">
        <v>16.38</v>
      </c>
    </row>
    <row r="224" spans="2:3" x14ac:dyDescent="0.2">
      <c r="B224" s="2">
        <v>33770</v>
      </c>
      <c r="C224" s="1">
        <v>17.96</v>
      </c>
    </row>
    <row r="225" spans="2:3" x14ac:dyDescent="0.2">
      <c r="B225" s="2">
        <v>33800</v>
      </c>
      <c r="C225" s="1">
        <v>17.8</v>
      </c>
    </row>
    <row r="226" spans="2:3" x14ac:dyDescent="0.2">
      <c r="B226" s="2">
        <v>33831</v>
      </c>
      <c r="C226" s="1">
        <v>17.07</v>
      </c>
    </row>
    <row r="227" spans="2:3" x14ac:dyDescent="0.2">
      <c r="B227" s="2">
        <v>33862</v>
      </c>
      <c r="C227" s="1">
        <v>17.2</v>
      </c>
    </row>
    <row r="228" spans="2:3" x14ac:dyDescent="0.2">
      <c r="B228" s="2">
        <v>33892</v>
      </c>
      <c r="C228" s="1">
        <v>17.16</v>
      </c>
    </row>
    <row r="229" spans="2:3" x14ac:dyDescent="0.2">
      <c r="B229" s="2">
        <v>33923</v>
      </c>
      <c r="C229" s="1">
        <v>16</v>
      </c>
    </row>
    <row r="230" spans="2:3" x14ac:dyDescent="0.2">
      <c r="B230" s="2">
        <v>33953</v>
      </c>
      <c r="C230" s="1">
        <v>14.94</v>
      </c>
    </row>
    <row r="231" spans="2:3" x14ac:dyDescent="0.2">
      <c r="B231" s="2">
        <v>33984</v>
      </c>
      <c r="C231" s="1">
        <v>14.7</v>
      </c>
    </row>
    <row r="232" spans="2:3" x14ac:dyDescent="0.2">
      <c r="B232" s="2">
        <v>34015</v>
      </c>
      <c r="C232" s="1">
        <v>15.53</v>
      </c>
    </row>
    <row r="233" spans="2:3" x14ac:dyDescent="0.2">
      <c r="B233" s="2">
        <v>34043</v>
      </c>
      <c r="C233" s="1">
        <v>15.94</v>
      </c>
    </row>
    <row r="234" spans="2:3" x14ac:dyDescent="0.2">
      <c r="B234" s="2">
        <v>34074</v>
      </c>
      <c r="C234" s="1">
        <v>16.149999999999999</v>
      </c>
    </row>
    <row r="235" spans="2:3" x14ac:dyDescent="0.2">
      <c r="B235" s="2">
        <v>34104</v>
      </c>
      <c r="C235" s="1">
        <v>16.03</v>
      </c>
    </row>
    <row r="236" spans="2:3" x14ac:dyDescent="0.2">
      <c r="B236" s="2">
        <v>34135</v>
      </c>
      <c r="C236" s="1">
        <v>15.06</v>
      </c>
    </row>
    <row r="237" spans="2:3" x14ac:dyDescent="0.2">
      <c r="B237" s="2">
        <v>34165</v>
      </c>
      <c r="C237" s="1">
        <v>13.83</v>
      </c>
    </row>
    <row r="238" spans="2:3" x14ac:dyDescent="0.2">
      <c r="B238" s="2">
        <v>34196</v>
      </c>
      <c r="C238" s="1">
        <v>13.75</v>
      </c>
    </row>
    <row r="239" spans="2:3" x14ac:dyDescent="0.2">
      <c r="B239" s="2">
        <v>34227</v>
      </c>
      <c r="C239" s="1">
        <v>13.39</v>
      </c>
    </row>
    <row r="240" spans="2:3" x14ac:dyDescent="0.2">
      <c r="B240" s="2">
        <v>34257</v>
      </c>
      <c r="C240" s="1">
        <v>16.27</v>
      </c>
    </row>
    <row r="241" spans="2:3" x14ac:dyDescent="0.2">
      <c r="B241" s="2">
        <v>34288</v>
      </c>
      <c r="C241" s="1">
        <v>15.21</v>
      </c>
    </row>
    <row r="242" spans="2:3" x14ac:dyDescent="0.2">
      <c r="B242" s="2">
        <v>34318</v>
      </c>
      <c r="C242" s="1">
        <v>12.95</v>
      </c>
    </row>
    <row r="243" spans="2:3" x14ac:dyDescent="0.2">
      <c r="B243" s="2">
        <v>34349</v>
      </c>
      <c r="C243" s="1">
        <v>10.49</v>
      </c>
    </row>
    <row r="244" spans="2:3" x14ac:dyDescent="0.2">
      <c r="B244" s="2">
        <v>34380</v>
      </c>
      <c r="C244" s="1">
        <v>10.71</v>
      </c>
    </row>
    <row r="245" spans="2:3" x14ac:dyDescent="0.2">
      <c r="B245" s="2">
        <v>34408</v>
      </c>
      <c r="C245" s="1">
        <v>10.94</v>
      </c>
    </row>
    <row r="246" spans="2:3" x14ac:dyDescent="0.2">
      <c r="B246" s="2">
        <v>34439</v>
      </c>
      <c r="C246" s="1">
        <v>12.31</v>
      </c>
    </row>
    <row r="247" spans="2:3" x14ac:dyDescent="0.2">
      <c r="B247" s="2">
        <v>34469</v>
      </c>
      <c r="C247" s="1">
        <v>14.02</v>
      </c>
    </row>
    <row r="248" spans="2:3" x14ac:dyDescent="0.2">
      <c r="B248" s="2">
        <v>34500</v>
      </c>
      <c r="C248" s="1">
        <v>14.93</v>
      </c>
    </row>
    <row r="249" spans="2:3" x14ac:dyDescent="0.2">
      <c r="B249" s="2">
        <v>34530</v>
      </c>
      <c r="C249" s="1">
        <v>15.34</v>
      </c>
    </row>
    <row r="250" spans="2:3" x14ac:dyDescent="0.2">
      <c r="B250" s="2">
        <v>34561</v>
      </c>
      <c r="C250" s="1">
        <v>14.5</v>
      </c>
    </row>
    <row r="251" spans="2:3" x14ac:dyDescent="0.2">
      <c r="B251" s="2">
        <v>34592</v>
      </c>
      <c r="C251" s="1">
        <v>13.62</v>
      </c>
    </row>
    <row r="252" spans="2:3" x14ac:dyDescent="0.2">
      <c r="B252" s="2">
        <v>34622</v>
      </c>
      <c r="C252" s="1">
        <v>13.84</v>
      </c>
    </row>
    <row r="253" spans="2:3" x14ac:dyDescent="0.2">
      <c r="B253" s="2">
        <v>34653</v>
      </c>
      <c r="C253" s="1">
        <v>14.14</v>
      </c>
    </row>
    <row r="254" spans="2:3" x14ac:dyDescent="0.2">
      <c r="B254" s="2">
        <v>34683</v>
      </c>
      <c r="C254" s="1">
        <v>13.43</v>
      </c>
    </row>
    <row r="255" spans="2:3" x14ac:dyDescent="0.2">
      <c r="B255" s="2">
        <v>34714</v>
      </c>
      <c r="C255" s="1">
        <v>14</v>
      </c>
    </row>
    <row r="256" spans="2:3" x14ac:dyDescent="0.2">
      <c r="B256" s="2">
        <v>34745</v>
      </c>
      <c r="C256" s="1">
        <v>14.71</v>
      </c>
    </row>
    <row r="257" spans="2:3" x14ac:dyDescent="0.2">
      <c r="B257" s="2">
        <v>34773</v>
      </c>
      <c r="C257" s="1">
        <v>14.68</v>
      </c>
    </row>
    <row r="258" spans="2:3" x14ac:dyDescent="0.2">
      <c r="B258" s="2">
        <v>34804</v>
      </c>
      <c r="C258" s="1">
        <v>15.84</v>
      </c>
    </row>
    <row r="259" spans="2:3" x14ac:dyDescent="0.2">
      <c r="B259" s="2">
        <v>34834</v>
      </c>
      <c r="C259" s="1">
        <v>15.85</v>
      </c>
    </row>
    <row r="260" spans="2:3" x14ac:dyDescent="0.2">
      <c r="B260" s="2">
        <v>34865</v>
      </c>
      <c r="C260" s="1">
        <v>15.02</v>
      </c>
    </row>
    <row r="261" spans="2:3" x14ac:dyDescent="0.2">
      <c r="B261" s="2">
        <v>34895</v>
      </c>
      <c r="C261" s="1">
        <v>14.01</v>
      </c>
    </row>
    <row r="262" spans="2:3" x14ac:dyDescent="0.2">
      <c r="B262" s="2">
        <v>34926</v>
      </c>
      <c r="C262" s="1">
        <v>14.13</v>
      </c>
    </row>
    <row r="263" spans="2:3" x14ac:dyDescent="0.2">
      <c r="B263" s="2">
        <v>34957</v>
      </c>
      <c r="C263" s="1">
        <v>14.49</v>
      </c>
    </row>
    <row r="264" spans="2:3" x14ac:dyDescent="0.2">
      <c r="B264" s="2">
        <v>34987</v>
      </c>
      <c r="C264" s="1">
        <v>13.68</v>
      </c>
    </row>
    <row r="265" spans="2:3" x14ac:dyDescent="0.2">
      <c r="B265" s="2">
        <v>35018</v>
      </c>
      <c r="C265" s="1">
        <v>14.03</v>
      </c>
    </row>
    <row r="266" spans="2:3" x14ac:dyDescent="0.2">
      <c r="B266" s="2">
        <v>35048</v>
      </c>
      <c r="C266" s="1">
        <v>15.02</v>
      </c>
    </row>
    <row r="267" spans="2:3" x14ac:dyDescent="0.2">
      <c r="B267" s="2">
        <v>35079</v>
      </c>
      <c r="C267" s="1">
        <v>15.43</v>
      </c>
    </row>
    <row r="268" spans="2:3" x14ac:dyDescent="0.2">
      <c r="B268" s="2">
        <v>35110</v>
      </c>
      <c r="C268" s="1">
        <v>15.54</v>
      </c>
    </row>
    <row r="269" spans="2:3" x14ac:dyDescent="0.2">
      <c r="B269" s="2">
        <v>35139</v>
      </c>
      <c r="C269" s="1">
        <v>17.63</v>
      </c>
    </row>
    <row r="270" spans="2:3" x14ac:dyDescent="0.2">
      <c r="B270" s="2">
        <v>35170</v>
      </c>
      <c r="C270" s="1">
        <v>19.579999999999998</v>
      </c>
    </row>
    <row r="271" spans="2:3" x14ac:dyDescent="0.2">
      <c r="B271" s="2">
        <v>35200</v>
      </c>
      <c r="C271" s="1">
        <v>17.940000000000001</v>
      </c>
    </row>
    <row r="272" spans="2:3" x14ac:dyDescent="0.2">
      <c r="B272" s="2">
        <v>35231</v>
      </c>
      <c r="C272" s="1">
        <v>16.940000000000001</v>
      </c>
    </row>
    <row r="273" spans="2:3" x14ac:dyDescent="0.2">
      <c r="B273" s="2">
        <v>35261</v>
      </c>
      <c r="C273" s="1">
        <v>17.63</v>
      </c>
    </row>
    <row r="274" spans="2:3" x14ac:dyDescent="0.2">
      <c r="B274" s="2">
        <v>35292</v>
      </c>
      <c r="C274" s="1">
        <v>18.29</v>
      </c>
    </row>
    <row r="275" spans="2:3" x14ac:dyDescent="0.2">
      <c r="B275" s="2">
        <v>35323</v>
      </c>
      <c r="C275" s="1">
        <v>19.93</v>
      </c>
    </row>
    <row r="276" spans="2:3" x14ac:dyDescent="0.2">
      <c r="B276" s="2">
        <v>35353</v>
      </c>
      <c r="C276" s="1">
        <v>21.09</v>
      </c>
    </row>
    <row r="277" spans="2:3" x14ac:dyDescent="0.2">
      <c r="B277" s="2">
        <v>35384</v>
      </c>
      <c r="C277" s="1">
        <v>20.2</v>
      </c>
    </row>
    <row r="278" spans="2:3" x14ac:dyDescent="0.2">
      <c r="B278" s="2">
        <v>35414</v>
      </c>
      <c r="C278" s="1">
        <v>21.34</v>
      </c>
    </row>
    <row r="279" spans="2:3" x14ac:dyDescent="0.2">
      <c r="B279" s="2">
        <v>35445</v>
      </c>
      <c r="C279" s="1">
        <v>21.76</v>
      </c>
    </row>
    <row r="280" spans="2:3" x14ac:dyDescent="0.2">
      <c r="B280" s="2">
        <v>35476</v>
      </c>
      <c r="C280" s="1">
        <v>19.38</v>
      </c>
    </row>
    <row r="281" spans="2:3" x14ac:dyDescent="0.2">
      <c r="B281" s="2">
        <v>35504</v>
      </c>
      <c r="C281" s="1">
        <v>17.829999999999998</v>
      </c>
    </row>
    <row r="282" spans="2:3" x14ac:dyDescent="0.2">
      <c r="B282" s="2">
        <v>35535</v>
      </c>
      <c r="C282" s="1">
        <v>16.63</v>
      </c>
    </row>
    <row r="283" spans="2:3" x14ac:dyDescent="0.2">
      <c r="B283" s="2">
        <v>35565</v>
      </c>
      <c r="C283" s="1">
        <v>17.23</v>
      </c>
    </row>
    <row r="284" spans="2:3" x14ac:dyDescent="0.2">
      <c r="B284" s="2">
        <v>35596</v>
      </c>
      <c r="C284" s="1">
        <v>15.88</v>
      </c>
    </row>
    <row r="285" spans="2:3" x14ac:dyDescent="0.2">
      <c r="B285" s="2">
        <v>35626</v>
      </c>
      <c r="C285" s="1">
        <v>15.89</v>
      </c>
    </row>
    <row r="286" spans="2:3" x14ac:dyDescent="0.2">
      <c r="B286" s="2">
        <v>35657</v>
      </c>
      <c r="C286" s="1">
        <v>16.190000000000001</v>
      </c>
    </row>
    <row r="287" spans="2:3" x14ac:dyDescent="0.2">
      <c r="B287" s="2">
        <v>35688</v>
      </c>
      <c r="C287" s="1">
        <v>16.41</v>
      </c>
    </row>
    <row r="288" spans="2:3" x14ac:dyDescent="0.2">
      <c r="B288" s="2">
        <v>35718</v>
      </c>
      <c r="C288" s="1">
        <v>17.66</v>
      </c>
    </row>
    <row r="289" spans="2:3" x14ac:dyDescent="0.2">
      <c r="B289" s="2">
        <v>35749</v>
      </c>
      <c r="C289" s="1">
        <v>16.829999999999998</v>
      </c>
    </row>
    <row r="290" spans="2:3" x14ac:dyDescent="0.2">
      <c r="B290" s="2">
        <v>35779</v>
      </c>
      <c r="C290" s="1">
        <v>15.04</v>
      </c>
    </row>
    <row r="291" spans="2:3" x14ac:dyDescent="0.2">
      <c r="B291" s="2">
        <v>35810</v>
      </c>
      <c r="C291" s="1">
        <v>13.45</v>
      </c>
    </row>
    <row r="292" spans="2:3" x14ac:dyDescent="0.2">
      <c r="B292" s="2">
        <v>35841</v>
      </c>
      <c r="C292" s="1">
        <v>12.17</v>
      </c>
    </row>
    <row r="293" spans="2:3" x14ac:dyDescent="0.2">
      <c r="B293" s="2">
        <v>35869</v>
      </c>
      <c r="C293" s="1">
        <v>11.15</v>
      </c>
    </row>
    <row r="294" spans="2:3" x14ac:dyDescent="0.2">
      <c r="B294" s="2">
        <v>35900</v>
      </c>
      <c r="C294" s="1">
        <v>11.28</v>
      </c>
    </row>
    <row r="295" spans="2:3" x14ac:dyDescent="0.2">
      <c r="B295" s="2">
        <v>35930</v>
      </c>
      <c r="C295" s="1">
        <v>11.13</v>
      </c>
    </row>
    <row r="296" spans="2:3" x14ac:dyDescent="0.2">
      <c r="B296" s="2">
        <v>35961</v>
      </c>
      <c r="C296" s="1">
        <v>10</v>
      </c>
    </row>
    <row r="297" spans="2:3" x14ac:dyDescent="0.2">
      <c r="B297" s="2">
        <v>35991</v>
      </c>
      <c r="C297" s="1">
        <v>10.44</v>
      </c>
    </row>
    <row r="298" spans="2:3" x14ac:dyDescent="0.2">
      <c r="B298" s="2">
        <v>36022</v>
      </c>
      <c r="C298" s="1">
        <v>10.199999999999999</v>
      </c>
    </row>
    <row r="299" spans="2:3" x14ac:dyDescent="0.2">
      <c r="B299" s="2">
        <v>36053</v>
      </c>
      <c r="C299" s="1">
        <v>11.29</v>
      </c>
    </row>
    <row r="300" spans="2:3" x14ac:dyDescent="0.2">
      <c r="B300" s="2">
        <v>36083</v>
      </c>
      <c r="C300" s="1">
        <v>11.32</v>
      </c>
    </row>
    <row r="301" spans="2:3" x14ac:dyDescent="0.2">
      <c r="B301" s="2">
        <v>36114</v>
      </c>
      <c r="C301" s="1">
        <v>9.64</v>
      </c>
    </row>
    <row r="302" spans="2:3" x14ac:dyDescent="0.2">
      <c r="B302" s="2">
        <v>36144</v>
      </c>
      <c r="C302" s="1">
        <v>8.0299999999999994</v>
      </c>
    </row>
    <row r="303" spans="2:3" x14ac:dyDescent="0.2">
      <c r="B303" s="2">
        <v>36175</v>
      </c>
      <c r="C303" s="1">
        <v>8.57</v>
      </c>
    </row>
    <row r="304" spans="2:3" x14ac:dyDescent="0.2">
      <c r="B304" s="2">
        <v>36206</v>
      </c>
      <c r="C304" s="1">
        <v>8.6</v>
      </c>
    </row>
    <row r="305" spans="2:3" x14ac:dyDescent="0.2">
      <c r="B305" s="2">
        <v>36234</v>
      </c>
      <c r="C305" s="1">
        <v>10.76</v>
      </c>
    </row>
    <row r="306" spans="2:3" x14ac:dyDescent="0.2">
      <c r="B306" s="2">
        <v>36265</v>
      </c>
      <c r="C306" s="1">
        <v>12.82</v>
      </c>
    </row>
    <row r="307" spans="2:3" x14ac:dyDescent="0.2">
      <c r="B307" s="2">
        <v>36295</v>
      </c>
      <c r="C307" s="1">
        <v>13.92</v>
      </c>
    </row>
    <row r="308" spans="2:3" x14ac:dyDescent="0.2">
      <c r="B308" s="2">
        <v>36326</v>
      </c>
      <c r="C308" s="1">
        <v>14.39</v>
      </c>
    </row>
    <row r="309" spans="2:3" x14ac:dyDescent="0.2">
      <c r="B309" s="2">
        <v>36356</v>
      </c>
      <c r="C309" s="1">
        <v>16.12</v>
      </c>
    </row>
    <row r="310" spans="2:3" x14ac:dyDescent="0.2">
      <c r="B310" s="2">
        <v>36387</v>
      </c>
      <c r="C310" s="1">
        <v>17.579999999999998</v>
      </c>
    </row>
    <row r="311" spans="2:3" x14ac:dyDescent="0.2">
      <c r="B311" s="2">
        <v>36418</v>
      </c>
      <c r="C311" s="1">
        <v>20.03</v>
      </c>
    </row>
    <row r="312" spans="2:3" x14ac:dyDescent="0.2">
      <c r="B312" s="2">
        <v>36448</v>
      </c>
      <c r="C312" s="1">
        <v>19.71</v>
      </c>
    </row>
    <row r="313" spans="2:3" x14ac:dyDescent="0.2">
      <c r="B313" s="2">
        <v>36479</v>
      </c>
      <c r="C313" s="1">
        <v>21.35</v>
      </c>
    </row>
    <row r="314" spans="2:3" x14ac:dyDescent="0.2">
      <c r="B314" s="2">
        <v>36509</v>
      </c>
      <c r="C314" s="1">
        <v>22.55</v>
      </c>
    </row>
    <row r="315" spans="2:3" x14ac:dyDescent="0.2">
      <c r="B315" s="2">
        <v>36540</v>
      </c>
      <c r="C315" s="1">
        <v>23.53</v>
      </c>
    </row>
    <row r="316" spans="2:3" x14ac:dyDescent="0.2">
      <c r="B316" s="2">
        <v>36571</v>
      </c>
      <c r="C316" s="1">
        <v>25.48</v>
      </c>
    </row>
    <row r="317" spans="2:3" x14ac:dyDescent="0.2">
      <c r="B317" s="2">
        <v>36600</v>
      </c>
      <c r="C317" s="1">
        <v>26.19</v>
      </c>
    </row>
    <row r="318" spans="2:3" x14ac:dyDescent="0.2">
      <c r="B318" s="2">
        <v>36631</v>
      </c>
      <c r="C318" s="1">
        <v>23.2</v>
      </c>
    </row>
    <row r="319" spans="2:3" x14ac:dyDescent="0.2">
      <c r="B319" s="2">
        <v>36661</v>
      </c>
      <c r="C319" s="1">
        <v>25.58</v>
      </c>
    </row>
    <row r="320" spans="2:3" x14ac:dyDescent="0.2">
      <c r="B320" s="2">
        <v>36692</v>
      </c>
      <c r="C320" s="1">
        <v>27.62</v>
      </c>
    </row>
    <row r="321" spans="2:3" x14ac:dyDescent="0.2">
      <c r="B321" s="2">
        <v>36722</v>
      </c>
      <c r="C321" s="1">
        <v>26.81</v>
      </c>
    </row>
    <row r="322" spans="2:3" x14ac:dyDescent="0.2">
      <c r="B322" s="2">
        <v>36753</v>
      </c>
      <c r="C322" s="1">
        <v>27.91</v>
      </c>
    </row>
    <row r="323" spans="2:3" x14ac:dyDescent="0.2">
      <c r="B323" s="2">
        <v>36784</v>
      </c>
      <c r="C323" s="1">
        <v>29.72</v>
      </c>
    </row>
    <row r="324" spans="2:3" x14ac:dyDescent="0.2">
      <c r="B324" s="2">
        <v>36814</v>
      </c>
      <c r="C324" s="1">
        <v>29.65</v>
      </c>
    </row>
    <row r="325" spans="2:3" x14ac:dyDescent="0.2">
      <c r="B325" s="2">
        <v>36845</v>
      </c>
      <c r="C325" s="1">
        <v>30.36</v>
      </c>
    </row>
    <row r="326" spans="2:3" x14ac:dyDescent="0.2">
      <c r="B326" s="2">
        <v>36875</v>
      </c>
      <c r="C326" s="1">
        <v>24.46</v>
      </c>
    </row>
    <row r="327" spans="2:3" x14ac:dyDescent="0.2">
      <c r="B327" s="2">
        <v>36906</v>
      </c>
      <c r="C327" s="1">
        <v>24.64</v>
      </c>
    </row>
    <row r="328" spans="2:3" x14ac:dyDescent="0.2">
      <c r="B328" s="2">
        <v>36937</v>
      </c>
      <c r="C328" s="1">
        <v>25.27</v>
      </c>
    </row>
    <row r="329" spans="2:3" x14ac:dyDescent="0.2">
      <c r="B329" s="2">
        <v>36965</v>
      </c>
      <c r="C329" s="1">
        <v>22.98</v>
      </c>
    </row>
    <row r="330" spans="2:3" x14ac:dyDescent="0.2">
      <c r="B330" s="2">
        <v>36996</v>
      </c>
      <c r="C330" s="1">
        <v>23.39</v>
      </c>
    </row>
    <row r="331" spans="2:3" x14ac:dyDescent="0.2">
      <c r="B331" s="2">
        <v>37026</v>
      </c>
      <c r="C331" s="1">
        <v>24.06</v>
      </c>
    </row>
    <row r="332" spans="2:3" x14ac:dyDescent="0.2">
      <c r="B332" s="2">
        <v>37057</v>
      </c>
      <c r="C332" s="1">
        <v>23.43</v>
      </c>
    </row>
    <row r="333" spans="2:3" x14ac:dyDescent="0.2">
      <c r="B333" s="2">
        <v>37087</v>
      </c>
      <c r="C333" s="1">
        <v>22.82</v>
      </c>
    </row>
    <row r="334" spans="2:3" x14ac:dyDescent="0.2">
      <c r="B334" s="2">
        <v>37118</v>
      </c>
      <c r="C334" s="1">
        <v>23.08</v>
      </c>
    </row>
    <row r="335" spans="2:3" x14ac:dyDescent="0.2">
      <c r="B335" s="2">
        <v>37149</v>
      </c>
      <c r="C335" s="1">
        <v>22.37</v>
      </c>
    </row>
    <row r="336" spans="2:3" x14ac:dyDescent="0.2">
      <c r="B336" s="2">
        <v>37179</v>
      </c>
      <c r="C336" s="1">
        <v>18.73</v>
      </c>
    </row>
    <row r="337" spans="2:3" x14ac:dyDescent="0.2">
      <c r="B337" s="2">
        <v>37210</v>
      </c>
      <c r="C337" s="1">
        <v>16.399999999999999</v>
      </c>
    </row>
    <row r="338" spans="2:3" x14ac:dyDescent="0.2">
      <c r="B338" s="2">
        <v>37240</v>
      </c>
      <c r="C338" s="1">
        <v>15.54</v>
      </c>
    </row>
    <row r="339" spans="2:3" x14ac:dyDescent="0.2">
      <c r="B339" s="2">
        <v>37271</v>
      </c>
      <c r="C339" s="1">
        <v>15.89</v>
      </c>
    </row>
    <row r="340" spans="2:3" x14ac:dyDescent="0.2">
      <c r="B340" s="2">
        <v>37302</v>
      </c>
      <c r="C340" s="1">
        <v>16.93</v>
      </c>
    </row>
    <row r="341" spans="2:3" x14ac:dyDescent="0.2">
      <c r="B341" s="2">
        <v>37330</v>
      </c>
      <c r="C341" s="1">
        <v>20.28</v>
      </c>
    </row>
    <row r="342" spans="2:3" x14ac:dyDescent="0.2">
      <c r="B342" s="2">
        <v>37361</v>
      </c>
      <c r="C342" s="1">
        <v>22.52</v>
      </c>
    </row>
    <row r="343" spans="2:3" x14ac:dyDescent="0.2">
      <c r="B343" s="2">
        <v>37391</v>
      </c>
      <c r="C343" s="1">
        <v>23.51</v>
      </c>
    </row>
    <row r="344" spans="2:3" x14ac:dyDescent="0.2">
      <c r="B344" s="2">
        <v>37422</v>
      </c>
      <c r="C344" s="1">
        <v>22.59</v>
      </c>
    </row>
    <row r="345" spans="2:3" x14ac:dyDescent="0.2">
      <c r="B345" s="2">
        <v>37452</v>
      </c>
      <c r="C345" s="1">
        <v>23.51</v>
      </c>
    </row>
    <row r="346" spans="2:3" x14ac:dyDescent="0.2">
      <c r="B346" s="2">
        <v>37483</v>
      </c>
      <c r="C346" s="1">
        <v>24.76</v>
      </c>
    </row>
    <row r="347" spans="2:3" x14ac:dyDescent="0.2">
      <c r="B347" s="2">
        <v>37514</v>
      </c>
      <c r="C347" s="1">
        <v>26.08</v>
      </c>
    </row>
    <row r="348" spans="2:3" x14ac:dyDescent="0.2">
      <c r="B348" s="2">
        <v>37544</v>
      </c>
      <c r="C348" s="1">
        <v>25.29</v>
      </c>
    </row>
    <row r="349" spans="2:3" x14ac:dyDescent="0.2">
      <c r="B349" s="2">
        <v>37575</v>
      </c>
      <c r="C349" s="1">
        <v>23.38</v>
      </c>
    </row>
    <row r="350" spans="2:3" x14ac:dyDescent="0.2">
      <c r="B350" s="2">
        <v>37605</v>
      </c>
      <c r="C350" s="1">
        <v>25.29</v>
      </c>
    </row>
    <row r="351" spans="2:3" x14ac:dyDescent="0.2">
      <c r="B351" s="2">
        <v>37636</v>
      </c>
      <c r="C351" s="1">
        <v>28.42</v>
      </c>
    </row>
    <row r="352" spans="2:3" x14ac:dyDescent="0.2">
      <c r="B352" s="2">
        <v>37667</v>
      </c>
      <c r="C352" s="1">
        <v>31.85</v>
      </c>
    </row>
    <row r="353" spans="2:3" x14ac:dyDescent="0.2">
      <c r="B353" s="2">
        <v>37695</v>
      </c>
      <c r="C353" s="1">
        <v>30.1</v>
      </c>
    </row>
    <row r="354" spans="2:3" x14ac:dyDescent="0.2">
      <c r="B354" s="2">
        <v>37726</v>
      </c>
      <c r="C354" s="1">
        <v>25.45</v>
      </c>
    </row>
    <row r="355" spans="2:3" x14ac:dyDescent="0.2">
      <c r="B355" s="2">
        <v>37756</v>
      </c>
      <c r="C355" s="1">
        <v>24.95</v>
      </c>
    </row>
    <row r="356" spans="2:3" x14ac:dyDescent="0.2">
      <c r="B356" s="2">
        <v>37787</v>
      </c>
      <c r="C356" s="1">
        <v>26.84</v>
      </c>
    </row>
    <row r="357" spans="2:3" x14ac:dyDescent="0.2">
      <c r="B357" s="2">
        <v>37817</v>
      </c>
      <c r="C357" s="1">
        <v>27.52</v>
      </c>
    </row>
    <row r="358" spans="2:3" x14ac:dyDescent="0.2">
      <c r="B358" s="2">
        <v>37848</v>
      </c>
      <c r="C358" s="1">
        <v>27.94</v>
      </c>
    </row>
    <row r="359" spans="2:3" x14ac:dyDescent="0.2">
      <c r="B359" s="2">
        <v>37879</v>
      </c>
      <c r="C359" s="1">
        <v>25.23</v>
      </c>
    </row>
    <row r="360" spans="2:3" x14ac:dyDescent="0.2">
      <c r="B360" s="2">
        <v>37909</v>
      </c>
      <c r="C360" s="1">
        <v>26.53</v>
      </c>
    </row>
    <row r="361" spans="2:3" x14ac:dyDescent="0.2">
      <c r="B361" s="2">
        <v>37940</v>
      </c>
      <c r="C361" s="1">
        <v>27.21</v>
      </c>
    </row>
    <row r="362" spans="2:3" x14ac:dyDescent="0.2">
      <c r="B362" s="2">
        <v>37970</v>
      </c>
      <c r="C362" s="1">
        <v>28.53</v>
      </c>
    </row>
    <row r="363" spans="2:3" x14ac:dyDescent="0.2">
      <c r="B363" s="2">
        <v>38001</v>
      </c>
      <c r="C363" s="1">
        <v>30.35</v>
      </c>
    </row>
    <row r="364" spans="2:3" x14ac:dyDescent="0.2">
      <c r="B364" s="2">
        <v>38032</v>
      </c>
      <c r="C364" s="1">
        <v>31.21</v>
      </c>
    </row>
    <row r="365" spans="2:3" x14ac:dyDescent="0.2">
      <c r="B365" s="2">
        <v>38061</v>
      </c>
      <c r="C365" s="1">
        <v>32.86</v>
      </c>
    </row>
    <row r="366" spans="2:3" x14ac:dyDescent="0.2">
      <c r="B366" s="2">
        <v>38092</v>
      </c>
      <c r="C366" s="1">
        <v>33.200000000000003</v>
      </c>
    </row>
    <row r="367" spans="2:3" x14ac:dyDescent="0.2">
      <c r="B367" s="2">
        <v>38122</v>
      </c>
      <c r="C367" s="1">
        <v>35.729999999999997</v>
      </c>
    </row>
    <row r="368" spans="2:3" x14ac:dyDescent="0.2">
      <c r="B368" s="2">
        <v>38153</v>
      </c>
      <c r="C368" s="1">
        <v>34.53</v>
      </c>
    </row>
    <row r="369" spans="2:3" x14ac:dyDescent="0.2">
      <c r="B369" s="2">
        <v>38183</v>
      </c>
      <c r="C369" s="1">
        <v>36.54</v>
      </c>
    </row>
    <row r="370" spans="2:3" x14ac:dyDescent="0.2">
      <c r="B370" s="2">
        <v>38214</v>
      </c>
      <c r="C370" s="1">
        <v>40.1</v>
      </c>
    </row>
    <row r="371" spans="2:3" x14ac:dyDescent="0.2">
      <c r="B371" s="2">
        <v>38245</v>
      </c>
      <c r="C371" s="1">
        <v>40.56</v>
      </c>
    </row>
    <row r="372" spans="2:3" x14ac:dyDescent="0.2">
      <c r="B372" s="2">
        <v>38275</v>
      </c>
      <c r="C372" s="1">
        <v>46.14</v>
      </c>
    </row>
    <row r="373" spans="2:3" x14ac:dyDescent="0.2">
      <c r="B373" s="2">
        <v>38306</v>
      </c>
      <c r="C373" s="1">
        <v>42.85</v>
      </c>
    </row>
    <row r="374" spans="2:3" x14ac:dyDescent="0.2">
      <c r="B374" s="2">
        <v>38336</v>
      </c>
      <c r="C374" s="1">
        <v>38.22</v>
      </c>
    </row>
    <row r="375" spans="2:3" x14ac:dyDescent="0.2">
      <c r="B375" s="2">
        <v>38367</v>
      </c>
      <c r="C375" s="1">
        <v>40.18</v>
      </c>
    </row>
    <row r="376" spans="2:3" x14ac:dyDescent="0.2">
      <c r="B376" s="2">
        <v>38398</v>
      </c>
      <c r="C376" s="1">
        <v>42.19</v>
      </c>
    </row>
    <row r="377" spans="2:3" x14ac:dyDescent="0.2">
      <c r="B377" s="2">
        <v>38426</v>
      </c>
      <c r="C377" s="1">
        <v>47.56</v>
      </c>
    </row>
    <row r="378" spans="2:3" x14ac:dyDescent="0.2">
      <c r="B378" s="2">
        <v>38457</v>
      </c>
      <c r="C378" s="1">
        <v>47.26</v>
      </c>
    </row>
    <row r="379" spans="2:3" x14ac:dyDescent="0.2">
      <c r="B379" s="2">
        <v>38487</v>
      </c>
      <c r="C379" s="1">
        <v>44.03</v>
      </c>
    </row>
    <row r="380" spans="2:3" x14ac:dyDescent="0.2">
      <c r="B380" s="2">
        <v>38518</v>
      </c>
      <c r="C380" s="1">
        <v>49.83</v>
      </c>
    </row>
    <row r="381" spans="2:3" x14ac:dyDescent="0.2">
      <c r="B381" s="2">
        <v>38548</v>
      </c>
      <c r="C381" s="1">
        <v>53.35</v>
      </c>
    </row>
    <row r="382" spans="2:3" x14ac:dyDescent="0.2">
      <c r="B382" s="2">
        <v>38579</v>
      </c>
      <c r="C382" s="1">
        <v>58.9</v>
      </c>
    </row>
    <row r="383" spans="2:3" x14ac:dyDescent="0.2">
      <c r="B383" s="2">
        <v>38610</v>
      </c>
      <c r="C383" s="1">
        <v>59.64</v>
      </c>
    </row>
    <row r="384" spans="2:3" x14ac:dyDescent="0.2">
      <c r="B384" s="2">
        <v>38640</v>
      </c>
      <c r="C384" s="1">
        <v>56.99</v>
      </c>
    </row>
    <row r="385" spans="2:3" x14ac:dyDescent="0.2">
      <c r="B385" s="2">
        <v>38671</v>
      </c>
      <c r="C385" s="1">
        <v>53.2</v>
      </c>
    </row>
    <row r="386" spans="2:3" x14ac:dyDescent="0.2">
      <c r="B386" s="2">
        <v>38701</v>
      </c>
      <c r="C386" s="1">
        <v>53.24</v>
      </c>
    </row>
    <row r="387" spans="2:3" x14ac:dyDescent="0.2">
      <c r="B387" s="2">
        <v>38732</v>
      </c>
      <c r="C387" s="1">
        <v>57.85</v>
      </c>
    </row>
    <row r="388" spans="2:3" x14ac:dyDescent="0.2">
      <c r="B388" s="2">
        <v>38763</v>
      </c>
      <c r="C388" s="1">
        <v>55.69</v>
      </c>
    </row>
    <row r="389" spans="2:3" x14ac:dyDescent="0.2">
      <c r="B389" s="2">
        <v>38791</v>
      </c>
      <c r="C389" s="1">
        <v>55.64</v>
      </c>
    </row>
    <row r="390" spans="2:3" x14ac:dyDescent="0.2">
      <c r="B390" s="2">
        <v>38822</v>
      </c>
      <c r="C390" s="1">
        <v>62.52</v>
      </c>
    </row>
    <row r="391" spans="2:3" x14ac:dyDescent="0.2">
      <c r="B391" s="2">
        <v>38852</v>
      </c>
      <c r="C391" s="1">
        <v>64.400000000000006</v>
      </c>
    </row>
    <row r="392" spans="2:3" x14ac:dyDescent="0.2">
      <c r="B392" s="2">
        <v>38883</v>
      </c>
      <c r="C392" s="1">
        <v>64.650000000000006</v>
      </c>
    </row>
    <row r="393" spans="2:3" x14ac:dyDescent="0.2">
      <c r="B393" s="2">
        <v>38913</v>
      </c>
      <c r="C393" s="1">
        <v>67.709999999999994</v>
      </c>
    </row>
    <row r="394" spans="2:3" x14ac:dyDescent="0.2">
      <c r="B394" s="2">
        <v>38944</v>
      </c>
      <c r="C394" s="1">
        <v>67.209999999999994</v>
      </c>
    </row>
    <row r="395" spans="2:3" x14ac:dyDescent="0.2">
      <c r="B395" s="2">
        <v>38975</v>
      </c>
      <c r="C395" s="1">
        <v>59.37</v>
      </c>
    </row>
    <row r="396" spans="2:3" x14ac:dyDescent="0.2">
      <c r="B396" s="2">
        <v>39005</v>
      </c>
      <c r="C396" s="1">
        <v>53.26</v>
      </c>
    </row>
    <row r="397" spans="2:3" x14ac:dyDescent="0.2">
      <c r="B397" s="2">
        <v>39036</v>
      </c>
      <c r="C397" s="1">
        <v>52.42</v>
      </c>
    </row>
    <row r="398" spans="2:3" x14ac:dyDescent="0.2">
      <c r="B398" s="2">
        <v>39066</v>
      </c>
      <c r="C398" s="1">
        <v>55.03</v>
      </c>
    </row>
    <row r="399" spans="2:3" x14ac:dyDescent="0.2">
      <c r="B399" s="2">
        <v>39097</v>
      </c>
      <c r="C399" s="1">
        <v>49.32</v>
      </c>
    </row>
    <row r="400" spans="2:3" x14ac:dyDescent="0.2">
      <c r="B400" s="2">
        <v>39128</v>
      </c>
      <c r="C400" s="1">
        <v>52.94</v>
      </c>
    </row>
    <row r="401" spans="2:3" x14ac:dyDescent="0.2">
      <c r="B401" s="2">
        <v>39156</v>
      </c>
      <c r="C401" s="1">
        <v>54.95</v>
      </c>
    </row>
    <row r="402" spans="2:3" x14ac:dyDescent="0.2">
      <c r="B402" s="2">
        <v>39187</v>
      </c>
      <c r="C402" s="1">
        <v>58.2</v>
      </c>
    </row>
    <row r="403" spans="2:3" x14ac:dyDescent="0.2">
      <c r="B403" s="2">
        <v>39217</v>
      </c>
      <c r="C403" s="1">
        <v>58.9</v>
      </c>
    </row>
    <row r="404" spans="2:3" x14ac:dyDescent="0.2">
      <c r="B404" s="2">
        <v>39248</v>
      </c>
      <c r="C404" s="1">
        <v>62.35</v>
      </c>
    </row>
    <row r="405" spans="2:3" x14ac:dyDescent="0.2">
      <c r="B405" s="2">
        <v>39278</v>
      </c>
      <c r="C405" s="1">
        <v>69.23</v>
      </c>
    </row>
    <row r="406" spans="2:3" x14ac:dyDescent="0.2">
      <c r="B406" s="2">
        <v>39309</v>
      </c>
      <c r="C406" s="1">
        <v>67.77</v>
      </c>
    </row>
    <row r="407" spans="2:3" x14ac:dyDescent="0.2">
      <c r="B407" s="2">
        <v>39340</v>
      </c>
      <c r="C407" s="1">
        <v>73.27</v>
      </c>
    </row>
    <row r="408" spans="2:3" x14ac:dyDescent="0.2">
      <c r="B408" s="2">
        <v>39370</v>
      </c>
      <c r="C408" s="1">
        <v>79.319999999999993</v>
      </c>
    </row>
    <row r="409" spans="2:3" x14ac:dyDescent="0.2">
      <c r="B409" s="2">
        <v>39401</v>
      </c>
      <c r="C409" s="1">
        <v>87.16</v>
      </c>
    </row>
    <row r="410" spans="2:3" x14ac:dyDescent="0.2">
      <c r="B410" s="2">
        <v>39431</v>
      </c>
      <c r="C410" s="1">
        <v>85.28</v>
      </c>
    </row>
    <row r="411" spans="2:3" x14ac:dyDescent="0.2">
      <c r="B411" s="2">
        <v>39462</v>
      </c>
      <c r="C411" s="1">
        <v>87.06</v>
      </c>
    </row>
    <row r="412" spans="2:3" x14ac:dyDescent="0.2">
      <c r="B412" s="2">
        <v>39493</v>
      </c>
      <c r="C412" s="1">
        <v>89.41</v>
      </c>
    </row>
    <row r="413" spans="2:3" x14ac:dyDescent="0.2">
      <c r="B413" s="2">
        <v>39522</v>
      </c>
      <c r="C413" s="1">
        <v>98.44</v>
      </c>
    </row>
    <row r="414" spans="2:3" x14ac:dyDescent="0.2">
      <c r="B414" s="2">
        <v>39553</v>
      </c>
      <c r="C414" s="1">
        <v>106.64</v>
      </c>
    </row>
    <row r="415" spans="2:3" x14ac:dyDescent="0.2">
      <c r="B415" s="2">
        <v>39583</v>
      </c>
      <c r="C415" s="1">
        <v>118.55</v>
      </c>
    </row>
    <row r="416" spans="2:3" x14ac:dyDescent="0.2">
      <c r="B416" s="2">
        <v>39614</v>
      </c>
      <c r="C416" s="1">
        <v>127.47</v>
      </c>
    </row>
    <row r="417" spans="2:3" x14ac:dyDescent="0.2">
      <c r="B417" s="2">
        <v>39644</v>
      </c>
      <c r="C417" s="1">
        <v>128.08000000000001</v>
      </c>
    </row>
    <row r="418" spans="2:3" x14ac:dyDescent="0.2">
      <c r="B418" s="2">
        <v>39675</v>
      </c>
      <c r="C418" s="1">
        <v>112.83</v>
      </c>
    </row>
    <row r="419" spans="2:3" x14ac:dyDescent="0.2">
      <c r="B419" s="2">
        <v>39706</v>
      </c>
      <c r="C419" s="1">
        <v>98.5</v>
      </c>
    </row>
    <row r="420" spans="2:3" x14ac:dyDescent="0.2">
      <c r="B420" s="2">
        <v>39736</v>
      </c>
      <c r="C420" s="1">
        <v>73.180000000000007</v>
      </c>
    </row>
    <row r="421" spans="2:3" x14ac:dyDescent="0.2">
      <c r="B421" s="2">
        <v>39767</v>
      </c>
      <c r="C421" s="1">
        <v>53.67</v>
      </c>
    </row>
    <row r="422" spans="2:3" x14ac:dyDescent="0.2">
      <c r="B422" s="2">
        <v>39797</v>
      </c>
      <c r="C422" s="1">
        <v>36.799999999999997</v>
      </c>
    </row>
    <row r="423" spans="2:3" x14ac:dyDescent="0.2">
      <c r="B423" s="2">
        <v>39828</v>
      </c>
      <c r="C423" s="1">
        <v>35</v>
      </c>
    </row>
    <row r="424" spans="2:3" x14ac:dyDescent="0.2">
      <c r="B424" s="2">
        <v>39859</v>
      </c>
      <c r="C424" s="1">
        <v>34.14</v>
      </c>
    </row>
    <row r="425" spans="2:3" x14ac:dyDescent="0.2">
      <c r="B425" s="2">
        <v>39887</v>
      </c>
      <c r="C425" s="1">
        <v>42.45</v>
      </c>
    </row>
    <row r="426" spans="2:3" x14ac:dyDescent="0.2">
      <c r="B426" s="2">
        <v>39918</v>
      </c>
      <c r="C426" s="1">
        <v>45.19</v>
      </c>
    </row>
    <row r="427" spans="2:3" x14ac:dyDescent="0.2">
      <c r="B427" s="2">
        <v>39948</v>
      </c>
      <c r="C427" s="1">
        <v>52.67</v>
      </c>
    </row>
    <row r="428" spans="2:3" x14ac:dyDescent="0.2">
      <c r="B428" s="2">
        <v>39979</v>
      </c>
      <c r="C428" s="1">
        <v>63.09</v>
      </c>
    </row>
    <row r="429" spans="2:3" x14ac:dyDescent="0.2">
      <c r="B429" s="2">
        <v>40009</v>
      </c>
      <c r="C429" s="1">
        <v>60.44</v>
      </c>
    </row>
    <row r="430" spans="2:3" x14ac:dyDescent="0.2">
      <c r="B430" s="2">
        <v>40040</v>
      </c>
      <c r="C430" s="1">
        <v>65.28</v>
      </c>
    </row>
    <row r="431" spans="2:3" x14ac:dyDescent="0.2">
      <c r="B431" s="2">
        <v>40071</v>
      </c>
      <c r="C431" s="1">
        <v>65.28</v>
      </c>
    </row>
    <row r="432" spans="2:3" x14ac:dyDescent="0.2">
      <c r="B432" s="2">
        <v>40101</v>
      </c>
      <c r="C432" s="1">
        <v>69.819999999999993</v>
      </c>
    </row>
    <row r="433" spans="2:3" x14ac:dyDescent="0.2">
      <c r="B433" s="2">
        <v>40132</v>
      </c>
      <c r="C433" s="1">
        <v>71.989999999999995</v>
      </c>
    </row>
    <row r="434" spans="2:3" x14ac:dyDescent="0.2">
      <c r="B434" s="2">
        <v>40162</v>
      </c>
      <c r="C434" s="1">
        <v>70.42</v>
      </c>
    </row>
    <row r="435" spans="2:3" x14ac:dyDescent="0.2">
      <c r="B435" s="2">
        <v>40193</v>
      </c>
      <c r="C435" s="1">
        <v>72.87</v>
      </c>
    </row>
    <row r="436" spans="2:3" x14ac:dyDescent="0.2">
      <c r="B436" s="2">
        <v>40224</v>
      </c>
      <c r="C436" s="1">
        <v>72.739999999999995</v>
      </c>
    </row>
    <row r="437" spans="2:3" x14ac:dyDescent="0.2">
      <c r="B437" s="2">
        <v>40252</v>
      </c>
      <c r="C437" s="1">
        <v>75.77</v>
      </c>
    </row>
    <row r="438" spans="2:3" x14ac:dyDescent="0.2">
      <c r="B438" s="2">
        <v>40283</v>
      </c>
      <c r="C438" s="1">
        <v>78.8</v>
      </c>
    </row>
    <row r="439" spans="2:3" x14ac:dyDescent="0.2">
      <c r="B439" s="2">
        <v>40313</v>
      </c>
      <c r="C439" s="1">
        <v>70.91</v>
      </c>
    </row>
    <row r="440" spans="2:3" x14ac:dyDescent="0.2">
      <c r="B440" s="2">
        <v>40344</v>
      </c>
      <c r="C440" s="1">
        <v>70.77</v>
      </c>
    </row>
    <row r="441" spans="2:3" x14ac:dyDescent="0.2">
      <c r="B441" s="2">
        <v>40374</v>
      </c>
      <c r="C441" s="1">
        <v>71.37</v>
      </c>
    </row>
    <row r="442" spans="2:3" x14ac:dyDescent="0.2">
      <c r="B442" s="2">
        <v>40405</v>
      </c>
      <c r="C442" s="1">
        <v>72.069999999999993</v>
      </c>
    </row>
    <row r="443" spans="2:3" x14ac:dyDescent="0.2">
      <c r="B443" s="2">
        <v>40436</v>
      </c>
      <c r="C443" s="1">
        <v>71.23</v>
      </c>
    </row>
    <row r="444" spans="2:3" x14ac:dyDescent="0.2">
      <c r="B444" s="2">
        <v>40466</v>
      </c>
      <c r="C444" s="1">
        <v>76.02</v>
      </c>
    </row>
    <row r="445" spans="2:3" x14ac:dyDescent="0.2">
      <c r="B445" s="2">
        <v>40497</v>
      </c>
      <c r="C445" s="1">
        <v>79.2</v>
      </c>
    </row>
    <row r="446" spans="2:3" x14ac:dyDescent="0.2">
      <c r="B446" s="2">
        <v>40527</v>
      </c>
      <c r="C446" s="1">
        <v>83.98</v>
      </c>
    </row>
    <row r="447" spans="2:3" x14ac:dyDescent="0.2">
      <c r="B447" s="2">
        <v>40558</v>
      </c>
      <c r="C447" s="1">
        <v>85.66</v>
      </c>
    </row>
    <row r="448" spans="2:3" x14ac:dyDescent="0.2">
      <c r="B448" s="2">
        <v>40589</v>
      </c>
      <c r="C448" s="1">
        <v>86.69</v>
      </c>
    </row>
    <row r="449" spans="2:3" x14ac:dyDescent="0.2">
      <c r="B449" s="2">
        <v>40617</v>
      </c>
      <c r="C449" s="1">
        <v>99.19</v>
      </c>
    </row>
    <row r="450" spans="2:3" x14ac:dyDescent="0.2">
      <c r="B450" s="2">
        <v>40648</v>
      </c>
      <c r="C450" s="1">
        <v>108.8</v>
      </c>
    </row>
    <row r="451" spans="2:3" x14ac:dyDescent="0.2">
      <c r="B451" s="2">
        <v>40678</v>
      </c>
      <c r="C451" s="1">
        <v>102.46</v>
      </c>
    </row>
    <row r="452" spans="2:3" x14ac:dyDescent="0.2">
      <c r="B452" s="2">
        <v>40709</v>
      </c>
      <c r="C452" s="1">
        <v>97.3</v>
      </c>
    </row>
    <row r="453" spans="2:3" x14ac:dyDescent="0.2">
      <c r="B453" s="2">
        <v>40739</v>
      </c>
      <c r="C453" s="1">
        <v>97.82</v>
      </c>
    </row>
    <row r="454" spans="2:3" x14ac:dyDescent="0.2">
      <c r="B454" s="2">
        <v>40770</v>
      </c>
      <c r="C454" s="1">
        <v>89</v>
      </c>
    </row>
    <row r="455" spans="2:3" x14ac:dyDescent="0.2">
      <c r="B455" s="2">
        <v>40801</v>
      </c>
      <c r="C455" s="1">
        <v>90.22</v>
      </c>
    </row>
    <row r="456" spans="2:3" x14ac:dyDescent="0.2">
      <c r="B456" s="2">
        <v>40831</v>
      </c>
      <c r="C456" s="1">
        <v>92.28</v>
      </c>
    </row>
    <row r="457" spans="2:3" x14ac:dyDescent="0.2">
      <c r="B457" s="2">
        <v>40862</v>
      </c>
      <c r="C457" s="1">
        <v>100.18</v>
      </c>
    </row>
    <row r="458" spans="2:3" x14ac:dyDescent="0.2">
      <c r="B458" s="2">
        <v>40892</v>
      </c>
      <c r="C458" s="1">
        <v>98.71</v>
      </c>
    </row>
    <row r="459" spans="2:3" x14ac:dyDescent="0.2">
      <c r="B459" s="2">
        <v>40923</v>
      </c>
      <c r="C459" s="1">
        <v>98.99</v>
      </c>
    </row>
    <row r="460" spans="2:3" x14ac:dyDescent="0.2">
      <c r="B460" s="2">
        <v>40954</v>
      </c>
      <c r="C460" s="1">
        <v>102.04</v>
      </c>
    </row>
    <row r="461" spans="2:3" x14ac:dyDescent="0.2">
      <c r="B461" s="2">
        <v>40983</v>
      </c>
      <c r="C461" s="1">
        <v>105.42</v>
      </c>
    </row>
    <row r="462" spans="2:3" x14ac:dyDescent="0.2">
      <c r="B462" s="2">
        <v>41014</v>
      </c>
      <c r="C462" s="1">
        <v>103.62</v>
      </c>
    </row>
    <row r="463" spans="2:3" x14ac:dyDescent="0.2">
      <c r="B463" s="2">
        <v>41044</v>
      </c>
      <c r="C463" s="1">
        <v>95.57</v>
      </c>
    </row>
    <row r="464" spans="2:3" x14ac:dyDescent="0.2">
      <c r="B464" s="2">
        <v>41075</v>
      </c>
      <c r="C464" s="1">
        <v>83.59</v>
      </c>
    </row>
    <row r="465" spans="2:3" x14ac:dyDescent="0.2">
      <c r="B465" s="2">
        <v>41105</v>
      </c>
      <c r="C465" s="1">
        <v>86.1</v>
      </c>
    </row>
    <row r="466" spans="2:3" x14ac:dyDescent="0.2">
      <c r="B466" s="2">
        <v>41136</v>
      </c>
      <c r="C466" s="1">
        <v>92.53</v>
      </c>
    </row>
    <row r="467" spans="2:3" x14ac:dyDescent="0.2">
      <c r="B467" s="2">
        <v>41167</v>
      </c>
      <c r="C467" s="1">
        <v>95.98</v>
      </c>
    </row>
    <row r="468" spans="2:3" x14ac:dyDescent="0.2">
      <c r="B468" s="2">
        <v>41197</v>
      </c>
      <c r="C468" s="1">
        <v>92.24</v>
      </c>
    </row>
    <row r="469" spans="2:3" x14ac:dyDescent="0.2">
      <c r="B469" s="2">
        <v>41228</v>
      </c>
      <c r="C469" s="1">
        <v>89.64</v>
      </c>
    </row>
    <row r="470" spans="2:3" x14ac:dyDescent="0.2">
      <c r="B470" s="2">
        <v>41258</v>
      </c>
      <c r="C470" s="1">
        <v>89.81</v>
      </c>
    </row>
    <row r="471" spans="2:3" x14ac:dyDescent="0.2">
      <c r="B471" s="2">
        <v>41289</v>
      </c>
      <c r="C471" s="1">
        <v>95</v>
      </c>
    </row>
    <row r="472" spans="2:3" x14ac:dyDescent="0.2">
      <c r="B472" s="2">
        <v>41320</v>
      </c>
      <c r="C472" s="1">
        <v>95.01</v>
      </c>
    </row>
    <row r="473" spans="2:3" x14ac:dyDescent="0.2">
      <c r="B473" s="2">
        <v>41348</v>
      </c>
      <c r="C473" s="1">
        <v>95.54</v>
      </c>
    </row>
    <row r="474" spans="2:3" x14ac:dyDescent="0.2">
      <c r="B474" s="2">
        <v>41379</v>
      </c>
      <c r="C474" s="1">
        <v>94.41</v>
      </c>
    </row>
    <row r="475" spans="2:3" x14ac:dyDescent="0.2">
      <c r="B475" s="2">
        <v>41409</v>
      </c>
      <c r="C475" s="1">
        <v>94.75</v>
      </c>
    </row>
    <row r="476" spans="2:3" x14ac:dyDescent="0.2">
      <c r="B476" s="2">
        <v>41440</v>
      </c>
      <c r="C476" s="1">
        <v>93.82</v>
      </c>
    </row>
    <row r="477" spans="2:3" x14ac:dyDescent="0.2">
      <c r="B477" s="2">
        <v>41470</v>
      </c>
      <c r="C477" s="1">
        <v>101.41</v>
      </c>
    </row>
    <row r="478" spans="2:3" x14ac:dyDescent="0.2">
      <c r="B478" s="2">
        <v>41501</v>
      </c>
      <c r="C478" s="1">
        <v>102.96</v>
      </c>
    </row>
    <row r="479" spans="2:3" x14ac:dyDescent="0.2">
      <c r="B479" s="2">
        <v>41532</v>
      </c>
      <c r="C479" s="1">
        <v>102.32</v>
      </c>
    </row>
    <row r="480" spans="2:3" x14ac:dyDescent="0.2">
      <c r="B480" s="2">
        <v>41562</v>
      </c>
      <c r="C480" s="1">
        <v>96.18</v>
      </c>
    </row>
    <row r="481" spans="2:3" x14ac:dyDescent="0.2">
      <c r="B481" s="2">
        <v>41593</v>
      </c>
      <c r="C481" s="1">
        <v>88.7</v>
      </c>
    </row>
    <row r="482" spans="2:3" x14ac:dyDescent="0.2">
      <c r="B482" s="2">
        <v>41623</v>
      </c>
      <c r="C482" s="1">
        <v>91.85</v>
      </c>
    </row>
    <row r="483" spans="2:3" x14ac:dyDescent="0.2">
      <c r="B483" s="2">
        <v>41654</v>
      </c>
      <c r="C483" s="1">
        <v>89.57</v>
      </c>
    </row>
    <row r="484" spans="2:3" x14ac:dyDescent="0.2">
      <c r="B484" s="2">
        <v>41685</v>
      </c>
      <c r="C484" s="1">
        <v>96.86</v>
      </c>
    </row>
    <row r="485" spans="2:3" x14ac:dyDescent="0.2">
      <c r="B485" s="2">
        <v>41713</v>
      </c>
      <c r="C485" s="1">
        <v>96.17</v>
      </c>
    </row>
    <row r="486" spans="2:3" x14ac:dyDescent="0.2">
      <c r="B486" s="2">
        <v>41744</v>
      </c>
      <c r="C486" s="1">
        <v>96.49</v>
      </c>
    </row>
    <row r="487" spans="2:3" x14ac:dyDescent="0.2">
      <c r="B487" s="2">
        <v>41774</v>
      </c>
      <c r="C487" s="1">
        <v>95.74</v>
      </c>
    </row>
    <row r="488" spans="2:3" x14ac:dyDescent="0.2">
      <c r="B488" s="2">
        <v>41805</v>
      </c>
      <c r="C488" s="1">
        <v>98.68</v>
      </c>
    </row>
    <row r="489" spans="2:3" x14ac:dyDescent="0.2">
      <c r="B489" s="2">
        <v>41835</v>
      </c>
      <c r="C489" s="1">
        <v>96.7</v>
      </c>
    </row>
    <row r="490" spans="2:3" x14ac:dyDescent="0.2">
      <c r="B490" s="2">
        <v>41866</v>
      </c>
      <c r="C490" s="1">
        <v>90.72</v>
      </c>
    </row>
    <row r="491" spans="2:3" x14ac:dyDescent="0.2">
      <c r="B491" s="2">
        <v>41897</v>
      </c>
      <c r="C491" s="1">
        <v>86.87</v>
      </c>
    </row>
    <row r="492" spans="2:3" x14ac:dyDescent="0.2">
      <c r="B492" s="2">
        <v>41927</v>
      </c>
      <c r="C492" s="1">
        <v>78.84</v>
      </c>
    </row>
    <row r="493" spans="2:3" x14ac:dyDescent="0.2">
      <c r="B493" s="2">
        <v>41958</v>
      </c>
      <c r="C493" s="1">
        <v>71.069999999999993</v>
      </c>
    </row>
    <row r="494" spans="2:3" x14ac:dyDescent="0.2">
      <c r="B494" s="2">
        <v>41988</v>
      </c>
      <c r="C494" s="1">
        <v>54.86</v>
      </c>
    </row>
    <row r="495" spans="2:3" x14ac:dyDescent="0.2">
      <c r="B495" s="2">
        <v>42019</v>
      </c>
      <c r="C495" s="1">
        <v>43.06</v>
      </c>
    </row>
    <row r="496" spans="2:3" x14ac:dyDescent="0.2">
      <c r="B496" s="2">
        <v>42050</v>
      </c>
      <c r="C496" s="1">
        <v>44.35</v>
      </c>
    </row>
    <row r="497" spans="2:3" x14ac:dyDescent="0.2">
      <c r="B497" s="2">
        <v>42078</v>
      </c>
      <c r="C497" s="1">
        <v>42.66</v>
      </c>
    </row>
    <row r="498" spans="2:3" x14ac:dyDescent="0.2">
      <c r="B498" s="2">
        <v>42109</v>
      </c>
      <c r="C498" s="1">
        <v>49.3</v>
      </c>
    </row>
    <row r="499" spans="2:3" x14ac:dyDescent="0.2">
      <c r="B499" s="2">
        <v>42139</v>
      </c>
      <c r="C499" s="1">
        <v>54.38</v>
      </c>
    </row>
    <row r="500" spans="2:3" x14ac:dyDescent="0.2">
      <c r="B500" s="2">
        <v>42170</v>
      </c>
      <c r="C500" s="1">
        <v>55.88</v>
      </c>
    </row>
    <row r="501" spans="2:3" x14ac:dyDescent="0.2">
      <c r="B501" s="2">
        <v>42200</v>
      </c>
      <c r="C501" s="1">
        <v>47.7</v>
      </c>
    </row>
    <row r="502" spans="2:3" x14ac:dyDescent="0.2">
      <c r="B502" s="2">
        <v>42231</v>
      </c>
      <c r="C502" s="1">
        <v>39.979999999999997</v>
      </c>
    </row>
    <row r="503" spans="2:3" x14ac:dyDescent="0.2">
      <c r="B503" s="2">
        <v>42262</v>
      </c>
      <c r="C503" s="1">
        <v>41.6</v>
      </c>
    </row>
    <row r="504" spans="2:3" x14ac:dyDescent="0.2">
      <c r="B504" s="2">
        <v>42292</v>
      </c>
      <c r="C504" s="1">
        <v>42.34</v>
      </c>
    </row>
    <row r="505" spans="2:3" x14ac:dyDescent="0.2">
      <c r="B505" s="2">
        <v>42323</v>
      </c>
      <c r="C505" s="1">
        <v>38.19</v>
      </c>
    </row>
    <row r="506" spans="2:3" x14ac:dyDescent="0.2">
      <c r="B506" s="2">
        <v>42353</v>
      </c>
      <c r="C506" s="1">
        <v>32.26</v>
      </c>
    </row>
    <row r="507" spans="2:3" x14ac:dyDescent="0.2">
      <c r="B507" s="2">
        <v>42384</v>
      </c>
      <c r="C507" s="1">
        <v>27.02</v>
      </c>
    </row>
    <row r="508" spans="2:3" x14ac:dyDescent="0.2">
      <c r="B508" s="2">
        <v>42415</v>
      </c>
      <c r="C508" s="1">
        <v>25.52</v>
      </c>
    </row>
    <row r="509" spans="2:3" x14ac:dyDescent="0.2">
      <c r="B509" s="2">
        <v>42444</v>
      </c>
      <c r="C509" s="1">
        <v>31.87</v>
      </c>
    </row>
    <row r="510" spans="2:3" x14ac:dyDescent="0.2">
      <c r="B510" s="2">
        <v>42475</v>
      </c>
      <c r="C510" s="1">
        <v>35.590000000000003</v>
      </c>
    </row>
    <row r="511" spans="2:3" x14ac:dyDescent="0.2">
      <c r="B511" s="2">
        <v>42505</v>
      </c>
      <c r="C511" s="1">
        <v>41.02</v>
      </c>
    </row>
    <row r="512" spans="2:3" x14ac:dyDescent="0.2">
      <c r="B512" s="2">
        <v>42536</v>
      </c>
      <c r="C512" s="1">
        <v>43.96</v>
      </c>
    </row>
    <row r="513" spans="2:3" x14ac:dyDescent="0.2">
      <c r="B513" s="2">
        <v>42566</v>
      </c>
      <c r="C513" s="1">
        <v>40.71</v>
      </c>
    </row>
    <row r="514" spans="2:3" x14ac:dyDescent="0.2">
      <c r="B514" s="2">
        <v>42597</v>
      </c>
      <c r="C514" s="1">
        <v>40.46</v>
      </c>
    </row>
    <row r="515" spans="2:3" x14ac:dyDescent="0.2">
      <c r="B515" s="2">
        <v>42628</v>
      </c>
      <c r="C515" s="1">
        <v>40.549999999999997</v>
      </c>
    </row>
    <row r="516" spans="2:3" x14ac:dyDescent="0.2">
      <c r="B516" s="2">
        <v>42658</v>
      </c>
      <c r="C516" s="1">
        <v>45</v>
      </c>
    </row>
    <row r="517" spans="2:3" x14ac:dyDescent="0.2">
      <c r="B517" s="2">
        <v>42689</v>
      </c>
      <c r="C517" s="1">
        <v>41.65</v>
      </c>
    </row>
    <row r="518" spans="2:3" x14ac:dyDescent="0.2">
      <c r="B518" s="2">
        <v>42719</v>
      </c>
      <c r="C518" s="1">
        <v>47.12</v>
      </c>
    </row>
    <row r="519" spans="2:3" x14ac:dyDescent="0.2">
      <c r="B519" s="2">
        <v>42750</v>
      </c>
      <c r="C519" s="1">
        <v>48.19</v>
      </c>
    </row>
    <row r="520" spans="2:3" x14ac:dyDescent="0.2">
      <c r="B520" s="2">
        <v>42781</v>
      </c>
      <c r="C520" s="1">
        <v>49.41</v>
      </c>
    </row>
    <row r="521" spans="2:3" x14ac:dyDescent="0.2">
      <c r="B521" s="2">
        <v>42809</v>
      </c>
      <c r="C521" s="1">
        <v>46.39</v>
      </c>
    </row>
    <row r="522" spans="2:3" x14ac:dyDescent="0.2">
      <c r="B522" s="2">
        <v>42840</v>
      </c>
      <c r="C522" s="1">
        <v>47.23</v>
      </c>
    </row>
    <row r="523" spans="2:3" x14ac:dyDescent="0.2">
      <c r="B523" s="2">
        <v>42870</v>
      </c>
      <c r="C523" s="1">
        <v>45.19</v>
      </c>
    </row>
    <row r="524" spans="2:3" x14ac:dyDescent="0.2">
      <c r="B524" s="2">
        <v>42901</v>
      </c>
      <c r="C524" s="1">
        <v>42.17</v>
      </c>
    </row>
    <row r="525" spans="2:3" x14ac:dyDescent="0.2">
      <c r="B525" s="2">
        <v>42931</v>
      </c>
      <c r="C525" s="1">
        <v>43.42</v>
      </c>
    </row>
    <row r="526" spans="2:3" x14ac:dyDescent="0.2">
      <c r="B526" s="2">
        <v>42962</v>
      </c>
      <c r="C526" s="1">
        <v>44.96</v>
      </c>
    </row>
    <row r="527" spans="2:3" x14ac:dyDescent="0.2">
      <c r="B527" s="2">
        <v>42993</v>
      </c>
      <c r="C527" s="1">
        <v>47.17</v>
      </c>
    </row>
    <row r="528" spans="2:3" x14ac:dyDescent="0.2">
      <c r="B528" s="2">
        <v>43023</v>
      </c>
      <c r="C528" s="1">
        <v>49.12</v>
      </c>
    </row>
    <row r="529" spans="2:3" x14ac:dyDescent="0.2">
      <c r="B529" s="2">
        <v>43054</v>
      </c>
      <c r="C529" s="1">
        <v>55.19</v>
      </c>
    </row>
    <row r="530" spans="2:3" x14ac:dyDescent="0.2">
      <c r="B530" s="2">
        <v>43084</v>
      </c>
      <c r="C530" s="1">
        <v>56.98</v>
      </c>
    </row>
    <row r="531" spans="2:3" x14ac:dyDescent="0.2">
      <c r="B531" s="2">
        <v>43115</v>
      </c>
      <c r="C531" s="1">
        <v>62.25</v>
      </c>
    </row>
    <row r="532" spans="2:3" x14ac:dyDescent="0.2">
      <c r="B532" s="2">
        <v>43146</v>
      </c>
      <c r="C532" s="1">
        <v>61.18</v>
      </c>
    </row>
    <row r="533" spans="2:3" x14ac:dyDescent="0.2">
      <c r="B533" s="2">
        <v>43174</v>
      </c>
      <c r="C533" s="1">
        <v>60.68</v>
      </c>
    </row>
    <row r="534" spans="2:3" x14ac:dyDescent="0.2">
      <c r="B534" s="2">
        <v>43205</v>
      </c>
      <c r="C534" s="1">
        <v>63.5</v>
      </c>
    </row>
    <row r="535" spans="2:3" x14ac:dyDescent="0.2">
      <c r="B535" s="2">
        <v>43235</v>
      </c>
      <c r="C535" s="1">
        <v>66.16</v>
      </c>
    </row>
    <row r="536" spans="2:3" x14ac:dyDescent="0.2">
      <c r="B536" s="2">
        <v>43266</v>
      </c>
      <c r="C536" s="1">
        <v>62.8</v>
      </c>
    </row>
    <row r="537" spans="2:3" x14ac:dyDescent="0.2">
      <c r="B537" s="2">
        <v>43296</v>
      </c>
      <c r="C537" s="1">
        <v>67</v>
      </c>
    </row>
    <row r="538" spans="2:3" x14ac:dyDescent="0.2">
      <c r="B538" s="2">
        <v>43327</v>
      </c>
      <c r="C538" s="1">
        <v>62.64</v>
      </c>
    </row>
    <row r="539" spans="2:3" x14ac:dyDescent="0.2">
      <c r="B539" s="2">
        <v>43358</v>
      </c>
      <c r="C539" s="1">
        <v>63.54</v>
      </c>
    </row>
    <row r="540" spans="2:3" x14ac:dyDescent="0.2">
      <c r="B540" s="2">
        <v>43388</v>
      </c>
      <c r="C540" s="1">
        <v>65.180000000000007</v>
      </c>
    </row>
    <row r="541" spans="2:3" x14ac:dyDescent="0.2">
      <c r="B541" s="2">
        <v>43419</v>
      </c>
      <c r="C541" s="1">
        <v>55.65</v>
      </c>
    </row>
    <row r="542" spans="2:3" x14ac:dyDescent="0.2">
      <c r="B542" s="2">
        <v>43449</v>
      </c>
      <c r="C542" s="1">
        <v>47.63</v>
      </c>
    </row>
    <row r="543" spans="2:3" x14ac:dyDescent="0.2">
      <c r="B543" s="2">
        <v>43480</v>
      </c>
      <c r="C543" s="1">
        <v>48</v>
      </c>
    </row>
    <row r="544" spans="2:3" x14ac:dyDescent="0.2">
      <c r="B544" s="2">
        <v>43511</v>
      </c>
      <c r="C544" s="1">
        <v>52.6</v>
      </c>
    </row>
    <row r="545" spans="2:3" x14ac:dyDescent="0.2">
      <c r="B545" s="2">
        <v>43539</v>
      </c>
      <c r="C545" s="1">
        <v>57.46</v>
      </c>
    </row>
    <row r="546" spans="2:3" x14ac:dyDescent="0.2">
      <c r="B546" s="2">
        <v>43570</v>
      </c>
      <c r="C546" s="1">
        <v>63</v>
      </c>
    </row>
    <row r="547" spans="2:3" x14ac:dyDescent="0.2">
      <c r="B547" s="2">
        <v>43600</v>
      </c>
      <c r="C547" s="1">
        <v>59.73</v>
      </c>
    </row>
    <row r="548" spans="2:3" x14ac:dyDescent="0.2">
      <c r="B548" s="2">
        <v>43631</v>
      </c>
      <c r="C548" s="1">
        <v>54.34</v>
      </c>
    </row>
    <row r="549" spans="2:3" x14ac:dyDescent="0.2">
      <c r="B549" s="2">
        <v>43661</v>
      </c>
      <c r="C549" s="1">
        <v>56.47</v>
      </c>
    </row>
    <row r="550" spans="2:3" x14ac:dyDescent="0.2">
      <c r="B550" s="2">
        <v>43692</v>
      </c>
      <c r="C550" s="1">
        <v>53.63</v>
      </c>
    </row>
    <row r="551" spans="2:3" x14ac:dyDescent="0.2">
      <c r="B551" s="2">
        <v>43723</v>
      </c>
      <c r="C551" s="1">
        <v>55.14</v>
      </c>
    </row>
    <row r="552" spans="2:3" x14ac:dyDescent="0.2">
      <c r="B552" s="2">
        <v>43753</v>
      </c>
      <c r="C552" s="1">
        <v>53.14</v>
      </c>
    </row>
    <row r="553" spans="2:3" x14ac:dyDescent="0.2">
      <c r="B553" s="2">
        <v>43784</v>
      </c>
      <c r="C553" s="1">
        <v>54.96</v>
      </c>
    </row>
    <row r="554" spans="2:3" x14ac:dyDescent="0.2">
      <c r="B554" s="2">
        <v>43814</v>
      </c>
      <c r="C554" s="1">
        <v>58.41</v>
      </c>
    </row>
    <row r="555" spans="2:3" x14ac:dyDescent="0.2">
      <c r="B555" s="2">
        <v>43845</v>
      </c>
      <c r="C555" s="1">
        <v>56.55</v>
      </c>
    </row>
    <row r="556" spans="2:3" x14ac:dyDescent="0.2">
      <c r="B556" s="2">
        <v>43876</v>
      </c>
      <c r="C556" s="1">
        <v>49.66</v>
      </c>
    </row>
    <row r="557" spans="2:3" x14ac:dyDescent="0.2">
      <c r="B557" s="2">
        <v>43905</v>
      </c>
      <c r="C557" s="1">
        <v>31.01</v>
      </c>
    </row>
    <row r="558" spans="2:3" x14ac:dyDescent="0.2">
      <c r="B558" s="2">
        <v>43936</v>
      </c>
      <c r="C558" s="1">
        <v>15.18</v>
      </c>
    </row>
    <row r="559" spans="2:3" x14ac:dyDescent="0.2">
      <c r="B559" s="2">
        <v>43966</v>
      </c>
      <c r="C559" s="1">
        <v>18.02</v>
      </c>
    </row>
    <row r="560" spans="2:3" x14ac:dyDescent="0.2">
      <c r="B560" s="2">
        <v>43997</v>
      </c>
      <c r="C560" s="1">
        <v>33.81</v>
      </c>
    </row>
    <row r="561" spans="2:3" x14ac:dyDescent="0.2">
      <c r="B561" s="2">
        <v>44027</v>
      </c>
      <c r="C561" s="1">
        <v>37.44</v>
      </c>
    </row>
    <row r="562" spans="2:3" x14ac:dyDescent="0.2">
      <c r="B562" s="2">
        <v>44058</v>
      </c>
      <c r="C562" s="1">
        <v>39.369999999999997</v>
      </c>
    </row>
    <row r="563" spans="2:3" x14ac:dyDescent="0.2">
      <c r="B563" s="2">
        <v>44089</v>
      </c>
      <c r="C563" s="1">
        <v>36.82</v>
      </c>
    </row>
    <row r="564" spans="2:3" x14ac:dyDescent="0.2">
      <c r="B564" s="2">
        <v>44119</v>
      </c>
      <c r="C564" s="1">
        <v>36.39</v>
      </c>
    </row>
    <row r="565" spans="2:3" x14ac:dyDescent="0.2">
      <c r="B565" s="2">
        <v>44150</v>
      </c>
      <c r="C565" s="1">
        <v>38.25</v>
      </c>
    </row>
    <row r="566" spans="2:3" x14ac:dyDescent="0.2">
      <c r="B566" s="2">
        <v>44180</v>
      </c>
      <c r="C566" s="1">
        <v>43.92</v>
      </c>
    </row>
    <row r="567" spans="2:3" x14ac:dyDescent="0.2">
      <c r="B567" s="2">
        <v>44211</v>
      </c>
      <c r="C567" s="1">
        <v>49.47</v>
      </c>
    </row>
    <row r="568" spans="2:3" x14ac:dyDescent="0.2">
      <c r="B568" s="2">
        <v>44242</v>
      </c>
      <c r="C568" s="1">
        <v>56.44</v>
      </c>
    </row>
    <row r="569" spans="2:3" x14ac:dyDescent="0.2">
      <c r="B569" s="2">
        <v>44270</v>
      </c>
      <c r="C569" s="1">
        <v>60.43</v>
      </c>
    </row>
    <row r="570" spans="2:3" x14ac:dyDescent="0.2">
      <c r="B570" s="2">
        <v>44301</v>
      </c>
      <c r="C570" s="1">
        <v>59.87</v>
      </c>
    </row>
    <row r="571" spans="2:3" x14ac:dyDescent="0.2">
      <c r="B571" s="2">
        <v>44331</v>
      </c>
      <c r="C571" s="1">
        <v>62.8</v>
      </c>
    </row>
    <row r="572" spans="2:3" x14ac:dyDescent="0.2">
      <c r="B572" s="2">
        <v>44362</v>
      </c>
      <c r="C572" s="1">
        <v>68.58</v>
      </c>
    </row>
    <row r="573" spans="2:3" x14ac:dyDescent="0.2">
      <c r="B573" s="2">
        <v>44392</v>
      </c>
      <c r="C573" s="1">
        <v>70.12</v>
      </c>
    </row>
    <row r="574" spans="2:3" x14ac:dyDescent="0.2">
      <c r="B574" s="2">
        <v>44423</v>
      </c>
      <c r="C574" s="1">
        <v>65.680000000000007</v>
      </c>
    </row>
    <row r="575" spans="2:3" x14ac:dyDescent="0.2">
      <c r="B575" s="2">
        <v>44454</v>
      </c>
      <c r="C575" s="1">
        <v>69.09</v>
      </c>
    </row>
    <row r="576" spans="2:3" x14ac:dyDescent="0.2">
      <c r="B576" s="2">
        <v>44484</v>
      </c>
      <c r="C576" s="1">
        <v>78.510000000000005</v>
      </c>
    </row>
    <row r="577" spans="2:3" x14ac:dyDescent="0.2">
      <c r="B577" s="2">
        <v>44515</v>
      </c>
      <c r="C577" s="1">
        <v>76.45</v>
      </c>
    </row>
    <row r="578" spans="2:3" x14ac:dyDescent="0.2">
      <c r="B578" s="2">
        <v>44545</v>
      </c>
      <c r="C578" s="1">
        <v>70.56</v>
      </c>
    </row>
    <row r="579" spans="2:3" x14ac:dyDescent="0.2">
      <c r="B579" s="2">
        <v>44576</v>
      </c>
      <c r="C579" s="1">
        <v>80.33</v>
      </c>
    </row>
    <row r="580" spans="2:3" x14ac:dyDescent="0.2">
      <c r="B580" s="2">
        <v>44607</v>
      </c>
      <c r="C580" s="1">
        <v>89.41</v>
      </c>
    </row>
    <row r="581" spans="2:3" x14ac:dyDescent="0.2">
      <c r="B581" s="2">
        <v>44635</v>
      </c>
      <c r="C581" s="1">
        <v>107.07</v>
      </c>
    </row>
    <row r="582" spans="2:3" x14ac:dyDescent="0.2">
      <c r="B582" s="2">
        <v>44666</v>
      </c>
      <c r="C582" s="1">
        <v>103.32</v>
      </c>
    </row>
    <row r="583" spans="2:3" x14ac:dyDescent="0.2">
      <c r="B583" s="2">
        <v>44696</v>
      </c>
      <c r="C583" s="1">
        <v>108.29</v>
      </c>
    </row>
  </sheetData>
  <pageMargins left="0.7" right="0.7" top="0.75" bottom="0.75" header="0.3" footer="0.3"/>
  <drawing r:id="rId1"/>
  <tableParts count="1">
    <tablePart r:id="rId2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CEAC0FC-CEDA-4901-910C-95B36858AFC2}">
  <dimension ref="B2:E52"/>
  <sheetViews>
    <sheetView zoomScaleNormal="100" workbookViewId="0">
      <pane xSplit="2" ySplit="2" topLeftCell="C3" activePane="bottomRight" state="frozen"/>
      <selection pane="topRight" activeCell="C1" sqref="C1"/>
      <selection pane="bottomLeft" activeCell="A3" sqref="A3"/>
      <selection pane="bottomRight" activeCell="E46" sqref="E46"/>
    </sheetView>
  </sheetViews>
  <sheetFormatPr defaultRowHeight="12.75" x14ac:dyDescent="0.2"/>
  <cols>
    <col min="1" max="1" width="9.140625" style="1"/>
    <col min="2" max="2" width="10.140625" style="1" bestFit="1" customWidth="1"/>
    <col min="3" max="3" width="9.140625" style="6"/>
    <col min="4" max="5" width="9.140625" style="1"/>
    <col min="6" max="6" width="10.140625" style="1" bestFit="1" customWidth="1"/>
    <col min="7" max="7" width="9.140625" style="1" customWidth="1"/>
    <col min="8" max="16384" width="9.140625" style="1"/>
  </cols>
  <sheetData>
    <row r="2" spans="2:5" x14ac:dyDescent="0.2">
      <c r="B2" s="1" t="s">
        <v>46</v>
      </c>
      <c r="C2" s="6" t="s">
        <v>45</v>
      </c>
    </row>
    <row r="3" spans="2:5" x14ac:dyDescent="0.2">
      <c r="B3" s="1">
        <v>1972</v>
      </c>
      <c r="C3" s="6">
        <v>51.42</v>
      </c>
      <c r="E3" s="1" t="s">
        <v>44</v>
      </c>
    </row>
    <row r="4" spans="2:5" x14ac:dyDescent="0.2">
      <c r="B4" s="1">
        <v>1973</v>
      </c>
      <c r="C4" s="5">
        <v>55.56</v>
      </c>
    </row>
    <row r="5" spans="2:5" x14ac:dyDescent="0.2">
      <c r="B5" s="1">
        <v>1974</v>
      </c>
      <c r="C5" s="5">
        <v>54.79</v>
      </c>
    </row>
    <row r="6" spans="2:5" x14ac:dyDescent="0.2">
      <c r="B6" s="1">
        <v>1975</v>
      </c>
      <c r="C6" s="5">
        <v>54.33</v>
      </c>
    </row>
    <row r="7" spans="2:5" x14ac:dyDescent="0.2">
      <c r="B7" s="1">
        <f>B6+1</f>
        <v>1976</v>
      </c>
      <c r="C7" s="5">
        <v>57.69</v>
      </c>
    </row>
    <row r="8" spans="2:5" x14ac:dyDescent="0.2">
      <c r="B8" s="1">
        <f t="shared" ref="B8:B52" si="0">B7+1</f>
        <v>1977</v>
      </c>
      <c r="C8" s="5">
        <v>59.89</v>
      </c>
    </row>
    <row r="9" spans="2:5" x14ac:dyDescent="0.2">
      <c r="B9" s="1">
        <f t="shared" si="0"/>
        <v>1978</v>
      </c>
      <c r="C9" s="5">
        <v>62.73</v>
      </c>
    </row>
    <row r="10" spans="2:5" x14ac:dyDescent="0.2">
      <c r="B10" s="1">
        <f t="shared" si="0"/>
        <v>1979</v>
      </c>
      <c r="C10" s="5">
        <v>63.86</v>
      </c>
    </row>
    <row r="11" spans="2:5" x14ac:dyDescent="0.2">
      <c r="B11" s="1">
        <f t="shared" si="0"/>
        <v>1980</v>
      </c>
      <c r="C11" s="5">
        <v>61.23</v>
      </c>
    </row>
    <row r="12" spans="2:5" x14ac:dyDescent="0.2">
      <c r="B12" s="1">
        <f t="shared" si="0"/>
        <v>1981</v>
      </c>
      <c r="C12" s="5">
        <v>59.4</v>
      </c>
    </row>
    <row r="13" spans="2:5" x14ac:dyDescent="0.2">
      <c r="B13" s="1">
        <f t="shared" si="0"/>
        <v>1982</v>
      </c>
      <c r="C13" s="5">
        <v>57.81</v>
      </c>
    </row>
    <row r="14" spans="2:5" x14ac:dyDescent="0.2">
      <c r="B14" s="1">
        <f t="shared" si="0"/>
        <v>1983</v>
      </c>
      <c r="C14" s="5">
        <v>57.59</v>
      </c>
    </row>
    <row r="15" spans="2:5" x14ac:dyDescent="0.2">
      <c r="B15" s="1">
        <f t="shared" si="0"/>
        <v>1984</v>
      </c>
      <c r="C15" s="5">
        <v>58.86</v>
      </c>
    </row>
    <row r="16" spans="2:5" x14ac:dyDescent="0.2">
      <c r="B16" s="1">
        <f t="shared" si="0"/>
        <v>1985</v>
      </c>
      <c r="C16" s="5">
        <v>59.25</v>
      </c>
    </row>
    <row r="17" spans="2:3" x14ac:dyDescent="0.2">
      <c r="B17" s="1">
        <f t="shared" si="0"/>
        <v>1986</v>
      </c>
      <c r="C17" s="5">
        <v>60.99</v>
      </c>
    </row>
    <row r="18" spans="2:3" x14ac:dyDescent="0.2">
      <c r="B18" s="1">
        <f t="shared" si="0"/>
        <v>1987</v>
      </c>
      <c r="C18" s="5">
        <v>62.29</v>
      </c>
    </row>
    <row r="19" spans="2:3" x14ac:dyDescent="0.2">
      <c r="B19" s="1">
        <f t="shared" si="0"/>
        <v>1988</v>
      </c>
      <c r="C19" s="5">
        <v>64.27</v>
      </c>
    </row>
    <row r="20" spans="2:3" x14ac:dyDescent="0.2">
      <c r="B20" s="1">
        <f t="shared" si="0"/>
        <v>1989</v>
      </c>
      <c r="C20" s="5">
        <v>65.599999999999994</v>
      </c>
    </row>
    <row r="21" spans="2:3" x14ac:dyDescent="0.2">
      <c r="B21" s="1">
        <f t="shared" si="0"/>
        <v>1990</v>
      </c>
      <c r="C21" s="5">
        <v>66.739999999999995</v>
      </c>
    </row>
    <row r="22" spans="2:3" x14ac:dyDescent="0.2">
      <c r="B22" s="1">
        <f t="shared" si="0"/>
        <v>1991</v>
      </c>
      <c r="C22" s="5">
        <v>66.86</v>
      </c>
    </row>
    <row r="23" spans="2:3" x14ac:dyDescent="0.2">
      <c r="B23" s="1">
        <f t="shared" si="0"/>
        <v>1992</v>
      </c>
      <c r="C23" s="5">
        <v>67.88</v>
      </c>
    </row>
    <row r="24" spans="2:3" x14ac:dyDescent="0.2">
      <c r="B24" s="1">
        <f t="shared" si="0"/>
        <v>1993</v>
      </c>
      <c r="C24" s="5">
        <v>67.62</v>
      </c>
    </row>
    <row r="25" spans="2:3" x14ac:dyDescent="0.2">
      <c r="B25" s="1">
        <f t="shared" si="0"/>
        <v>1994</v>
      </c>
      <c r="C25" s="5">
        <v>69.33</v>
      </c>
    </row>
    <row r="26" spans="2:3" x14ac:dyDescent="0.2">
      <c r="B26" s="1">
        <f t="shared" si="0"/>
        <v>1995</v>
      </c>
      <c r="C26" s="5">
        <v>70.09</v>
      </c>
    </row>
    <row r="27" spans="2:3" x14ac:dyDescent="0.2">
      <c r="B27" s="1">
        <f t="shared" si="0"/>
        <v>1996</v>
      </c>
      <c r="C27" s="5">
        <v>71.73</v>
      </c>
    </row>
    <row r="28" spans="2:3" x14ac:dyDescent="0.2">
      <c r="B28" s="1">
        <f t="shared" si="0"/>
        <v>1997</v>
      </c>
      <c r="C28" s="5">
        <v>73.77</v>
      </c>
    </row>
    <row r="29" spans="2:3" x14ac:dyDescent="0.2">
      <c r="B29" s="1">
        <f t="shared" si="0"/>
        <v>1998</v>
      </c>
      <c r="C29" s="5">
        <v>74.19</v>
      </c>
    </row>
    <row r="30" spans="2:3" x14ac:dyDescent="0.2">
      <c r="B30" s="1">
        <f t="shared" si="0"/>
        <v>1999</v>
      </c>
      <c r="C30" s="5">
        <v>75.7</v>
      </c>
    </row>
    <row r="31" spans="2:3" x14ac:dyDescent="0.2">
      <c r="B31" s="1">
        <f t="shared" si="0"/>
        <v>2000</v>
      </c>
      <c r="C31" s="5">
        <v>76.5</v>
      </c>
    </row>
    <row r="32" spans="2:3" x14ac:dyDescent="0.2">
      <c r="B32" s="1">
        <f t="shared" si="0"/>
        <v>2001</v>
      </c>
      <c r="C32" s="5">
        <v>77.37</v>
      </c>
    </row>
    <row r="33" spans="2:3" x14ac:dyDescent="0.2">
      <c r="B33" s="1">
        <f t="shared" si="0"/>
        <v>2002</v>
      </c>
      <c r="C33" s="5">
        <v>78.209999999999994</v>
      </c>
    </row>
    <row r="34" spans="2:3" x14ac:dyDescent="0.2">
      <c r="B34" s="1">
        <f t="shared" si="0"/>
        <v>2003</v>
      </c>
      <c r="C34" s="5">
        <v>79.89</v>
      </c>
    </row>
    <row r="35" spans="2:3" x14ac:dyDescent="0.2">
      <c r="B35" s="1">
        <f t="shared" si="0"/>
        <v>2004</v>
      </c>
      <c r="C35" s="5">
        <v>82.72</v>
      </c>
    </row>
    <row r="36" spans="2:3" x14ac:dyDescent="0.2">
      <c r="B36" s="1">
        <f t="shared" si="0"/>
        <v>2005</v>
      </c>
      <c r="C36" s="5">
        <v>83.65</v>
      </c>
    </row>
    <row r="37" spans="2:3" x14ac:dyDescent="0.2">
      <c r="B37" s="1">
        <f t="shared" si="0"/>
        <v>2006</v>
      </c>
      <c r="C37" s="5">
        <v>84.61</v>
      </c>
    </row>
    <row r="38" spans="2:3" x14ac:dyDescent="0.2">
      <c r="B38" s="1">
        <f t="shared" si="0"/>
        <v>2007</v>
      </c>
      <c r="C38" s="5">
        <v>85.78</v>
      </c>
    </row>
    <row r="39" spans="2:3" x14ac:dyDescent="0.2">
      <c r="B39" s="1">
        <f t="shared" si="0"/>
        <v>2008</v>
      </c>
      <c r="C39" s="5">
        <v>84.82</v>
      </c>
    </row>
    <row r="40" spans="2:3" x14ac:dyDescent="0.2">
      <c r="B40" s="1">
        <f t="shared" si="0"/>
        <v>2009</v>
      </c>
      <c r="C40" s="5">
        <v>83.64</v>
      </c>
    </row>
    <row r="41" spans="2:3" x14ac:dyDescent="0.2">
      <c r="B41" s="1">
        <f t="shared" si="0"/>
        <v>2010</v>
      </c>
      <c r="C41" s="5">
        <v>86.55</v>
      </c>
    </row>
    <row r="42" spans="2:3" x14ac:dyDescent="0.2">
      <c r="B42" s="1">
        <f t="shared" si="0"/>
        <v>2011</v>
      </c>
      <c r="C42" s="5">
        <v>87.43</v>
      </c>
    </row>
    <row r="43" spans="2:3" x14ac:dyDescent="0.2">
      <c r="B43" s="1">
        <f t="shared" si="0"/>
        <v>2012</v>
      </c>
      <c r="C43" s="5">
        <v>88.55</v>
      </c>
    </row>
    <row r="44" spans="2:3" x14ac:dyDescent="0.2">
      <c r="B44" s="1">
        <f t="shared" si="0"/>
        <v>2013</v>
      </c>
      <c r="C44" s="5">
        <v>89.9</v>
      </c>
    </row>
    <row r="45" spans="2:3" x14ac:dyDescent="0.2">
      <c r="B45" s="1">
        <f t="shared" si="0"/>
        <v>2014</v>
      </c>
      <c r="C45" s="5">
        <v>90.59</v>
      </c>
    </row>
    <row r="46" spans="2:3" x14ac:dyDescent="0.2">
      <c r="B46" s="1">
        <f t="shared" si="0"/>
        <v>2015</v>
      </c>
      <c r="C46" s="5">
        <v>92.46</v>
      </c>
    </row>
    <row r="47" spans="2:3" x14ac:dyDescent="0.2">
      <c r="B47" s="1">
        <f t="shared" si="0"/>
        <v>2016</v>
      </c>
      <c r="C47" s="5">
        <v>94.17</v>
      </c>
    </row>
    <row r="48" spans="2:3" x14ac:dyDescent="0.2">
      <c r="B48" s="1">
        <f t="shared" si="0"/>
        <v>2017</v>
      </c>
      <c r="C48" s="5">
        <v>95.92</v>
      </c>
    </row>
    <row r="49" spans="2:3" x14ac:dyDescent="0.2">
      <c r="B49" s="1">
        <f t="shared" si="0"/>
        <v>2018</v>
      </c>
      <c r="C49" s="5">
        <v>97.49</v>
      </c>
    </row>
    <row r="50" spans="2:3" x14ac:dyDescent="0.2">
      <c r="B50" s="1">
        <f t="shared" si="0"/>
        <v>2019</v>
      </c>
      <c r="C50" s="7">
        <v>97.75</v>
      </c>
    </row>
    <row r="51" spans="2:3" x14ac:dyDescent="0.2">
      <c r="B51" s="1">
        <f t="shared" si="0"/>
        <v>2020</v>
      </c>
      <c r="C51" s="5">
        <v>88.75</v>
      </c>
    </row>
    <row r="52" spans="2:3" x14ac:dyDescent="0.2">
      <c r="B52" s="1">
        <f t="shared" si="0"/>
        <v>2021</v>
      </c>
      <c r="C52" s="5">
        <v>94.09</v>
      </c>
    </row>
  </sheetData>
  <sortState xmlns:xlrd2="http://schemas.microsoft.com/office/spreadsheetml/2017/richdata2" ref="B1:E52">
    <sortCondition descending="1" ref="D1:D52"/>
  </sortState>
  <pageMargins left="0.7" right="0.7" top="0.75" bottom="0.75" header="0.3" footer="0.3"/>
  <drawing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BD901EB9-45DA-4DAD-A5DD-CDB73A2C224A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Main</vt:lpstr>
      <vt:lpstr>Model</vt:lpstr>
      <vt:lpstr>Data</vt:lpstr>
      <vt:lpstr>RSI</vt:lpstr>
      <vt:lpstr>Oil</vt:lpstr>
      <vt:lpstr>BOPD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Michael</dc:creator>
  <cp:lastModifiedBy>Michael</cp:lastModifiedBy>
  <dcterms:created xsi:type="dcterms:W3CDTF">2015-06-05T18:17:20Z</dcterms:created>
  <dcterms:modified xsi:type="dcterms:W3CDTF">2022-08-22T05:10:16Z</dcterms:modified>
</cp:coreProperties>
</file>